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Fede\Documents\GitHub\mainProject\WorkingGameCrazyPutting\"/>
    </mc:Choice>
  </mc:AlternateContent>
  <xr:revisionPtr revIDLastSave="0" documentId="13_ncr:1_{47CB157F-4355-496F-8C88-B8114B8199D6}" xr6:coauthVersionLast="44" xr6:coauthVersionMax="44" xr10:uidLastSave="{00000000-0000-0000-0000-000000000000}"/>
  <bookViews>
    <workbookView xWindow="14100" yWindow="4524" windowWidth="17280" windowHeight="8964" firstSheet="5" activeTab="6" xr2:uid="{00000000-000D-0000-FFFF-FFFF00000000}"/>
  </bookViews>
  <sheets>
    <sheet name="botresultsVer2" sheetId="1" r:id="rId1"/>
    <sheet name="Sheet4" sheetId="5" r:id="rId2"/>
    <sheet name="NewAI Sheet" sheetId="4" r:id="rId3"/>
    <sheet name="NewAI FilteredResults" sheetId="9" r:id="rId4"/>
    <sheet name="NewAI Only Possible" sheetId="13" r:id="rId5"/>
    <sheet name="BasicAI" sheetId="3" r:id="rId6"/>
    <sheet name="FilteredResultsBasicAI" sheetId="10" r:id="rId7"/>
  </sheets>
  <definedNames>
    <definedName name="_xlnm._FilterDatabase" localSheetId="5" hidden="1">BasicAI!$A$1:$J$2001</definedName>
    <definedName name="_xlnm._FilterDatabase" localSheetId="6" hidden="1">FilteredResultsBasicAI!$A$1:$J$1845</definedName>
    <definedName name="_xlnm._FilterDatabase" localSheetId="3" hidden="1">'NewAI FilteredResults'!$A$1:$J$1821</definedName>
    <definedName name="_xlnm._FilterDatabase" localSheetId="4" hidden="1">'NewAI Only Possible'!$A$1:$J$1257</definedName>
    <definedName name="_xlnm._FilterDatabase" localSheetId="2" hidden="1">'NewAI Sheet'!$I$1:$I$2002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846" i="10" l="1"/>
  <c r="B1846" i="10"/>
  <c r="J1846" i="10"/>
  <c r="I1846" i="10"/>
  <c r="H1846" i="10"/>
  <c r="D1822" i="9"/>
  <c r="B1822" i="9"/>
  <c r="J1822" i="9"/>
  <c r="I1822" i="9"/>
  <c r="H1822" i="9"/>
  <c r="D1258" i="13"/>
  <c r="J1258" i="13"/>
  <c r="I1258" i="13"/>
  <c r="H1258" i="13"/>
  <c r="B1258" i="13"/>
  <c r="J2001" i="5"/>
  <c r="I2001" i="5"/>
  <c r="J2000" i="5"/>
  <c r="I2000" i="5"/>
  <c r="J1999" i="5"/>
  <c r="I1999" i="5"/>
  <c r="J1998" i="5"/>
  <c r="I1998" i="5"/>
  <c r="J1997" i="5"/>
  <c r="I1997" i="5"/>
  <c r="J1996" i="5"/>
  <c r="I1996" i="5"/>
  <c r="J1995" i="5"/>
  <c r="I1995" i="5"/>
  <c r="A1995" i="5"/>
  <c r="J1994" i="5"/>
  <c r="I1994" i="5"/>
  <c r="A1994" i="5"/>
  <c r="J1993" i="5"/>
  <c r="I1993" i="5"/>
  <c r="A1993" i="5"/>
  <c r="J1992" i="5"/>
  <c r="I1992" i="5"/>
  <c r="J1991" i="5"/>
  <c r="I1991" i="5"/>
  <c r="J1990" i="5"/>
  <c r="I1990" i="5"/>
  <c r="J1989" i="5"/>
  <c r="I1989" i="5"/>
  <c r="J1988" i="5"/>
  <c r="I1988" i="5"/>
  <c r="J1987" i="5"/>
  <c r="I1987" i="5"/>
  <c r="J1986" i="5"/>
  <c r="I1986" i="5"/>
  <c r="J1985" i="5"/>
  <c r="I1985" i="5"/>
  <c r="J1984" i="5"/>
  <c r="I1984" i="5"/>
  <c r="J1983" i="5"/>
  <c r="I1983" i="5"/>
  <c r="J1982" i="5"/>
  <c r="I1982" i="5"/>
  <c r="J1981" i="5"/>
  <c r="I1981" i="5"/>
  <c r="J1980" i="5"/>
  <c r="I1980" i="5"/>
  <c r="J1979" i="5"/>
  <c r="I1979" i="5"/>
  <c r="J1978" i="5"/>
  <c r="I1978" i="5"/>
  <c r="J1977" i="5"/>
  <c r="I1977" i="5"/>
  <c r="J1976" i="5"/>
  <c r="I1976" i="5"/>
  <c r="J1975" i="5"/>
  <c r="I1975" i="5"/>
  <c r="J1974" i="5"/>
  <c r="I1974" i="5"/>
  <c r="J1973" i="5"/>
  <c r="I1973" i="5"/>
  <c r="J1972" i="5"/>
  <c r="I1972" i="5"/>
  <c r="J1971" i="5"/>
  <c r="I1971" i="5"/>
  <c r="J1970" i="5"/>
  <c r="I1970" i="5"/>
  <c r="J1969" i="5"/>
  <c r="I1969" i="5"/>
  <c r="J1968" i="5"/>
  <c r="I1968" i="5"/>
  <c r="J1967" i="5"/>
  <c r="I1967" i="5"/>
  <c r="J1966" i="5"/>
  <c r="I1966" i="5"/>
  <c r="J1965" i="5"/>
  <c r="I1965" i="5"/>
  <c r="J1964" i="5"/>
  <c r="I1964" i="5"/>
  <c r="J1963" i="5"/>
  <c r="I1963" i="5"/>
  <c r="J1962" i="5"/>
  <c r="I1962" i="5"/>
  <c r="J1961" i="5"/>
  <c r="I1961" i="5"/>
  <c r="J1960" i="5"/>
  <c r="I1960" i="5"/>
  <c r="J1959" i="5"/>
  <c r="I1959" i="5"/>
  <c r="J1958" i="5"/>
  <c r="I1958" i="5"/>
  <c r="J1957" i="5"/>
  <c r="I1957" i="5"/>
  <c r="J1956" i="5"/>
  <c r="I1956" i="5"/>
  <c r="J1955" i="5"/>
  <c r="I1955" i="5"/>
  <c r="J1954" i="5"/>
  <c r="I1954" i="5"/>
  <c r="J1953" i="5"/>
  <c r="I1953" i="5"/>
  <c r="J1952" i="5"/>
  <c r="I1952" i="5"/>
  <c r="J1951" i="5"/>
  <c r="I1951" i="5"/>
  <c r="J1950" i="5"/>
  <c r="I1950" i="5"/>
  <c r="J1949" i="5"/>
  <c r="I1949" i="5"/>
  <c r="J1948" i="5"/>
  <c r="I1948" i="5"/>
  <c r="J1947" i="5"/>
  <c r="I1947" i="5"/>
  <c r="J1946" i="5"/>
  <c r="I1946" i="5"/>
  <c r="J1945" i="5"/>
  <c r="I1945" i="5"/>
  <c r="J1944" i="5"/>
  <c r="I1944" i="5"/>
  <c r="J1943" i="5"/>
  <c r="I1943" i="5"/>
  <c r="J1942" i="5"/>
  <c r="I1942" i="5"/>
  <c r="J1941" i="5"/>
  <c r="I1941" i="5"/>
  <c r="J1940" i="5"/>
  <c r="I1940" i="5"/>
  <c r="J1939" i="5"/>
  <c r="I1939" i="5"/>
  <c r="J1938" i="5"/>
  <c r="I1938" i="5"/>
  <c r="J1937" i="5"/>
  <c r="I1937" i="5"/>
  <c r="J1936" i="5"/>
  <c r="I1936" i="5"/>
  <c r="J1935" i="5"/>
  <c r="I1935" i="5"/>
  <c r="A1935" i="5"/>
  <c r="J1934" i="5"/>
  <c r="I1934" i="5"/>
  <c r="A1934" i="5"/>
  <c r="J1933" i="5"/>
  <c r="I1933" i="5"/>
  <c r="A1933" i="5"/>
  <c r="J1932" i="5"/>
  <c r="I1932" i="5"/>
  <c r="J1931" i="5"/>
  <c r="I1931" i="5"/>
  <c r="J1930" i="5"/>
  <c r="I1930" i="5"/>
  <c r="J1929" i="5"/>
  <c r="I1929" i="5"/>
  <c r="J1928" i="5"/>
  <c r="I1928" i="5"/>
  <c r="J1927" i="5"/>
  <c r="I1927" i="5"/>
  <c r="J1926" i="5"/>
  <c r="I1926" i="5"/>
  <c r="J1925" i="5"/>
  <c r="I1925" i="5"/>
  <c r="J1924" i="5"/>
  <c r="I1924" i="5"/>
  <c r="J1923" i="5"/>
  <c r="I1923" i="5"/>
  <c r="A1923" i="5"/>
  <c r="J1922" i="5"/>
  <c r="I1922" i="5"/>
  <c r="A1922" i="5"/>
  <c r="J1921" i="5"/>
  <c r="I1921" i="5"/>
  <c r="A1921" i="5"/>
  <c r="J1920" i="5"/>
  <c r="I1920" i="5"/>
  <c r="J1919" i="5"/>
  <c r="I1919" i="5"/>
  <c r="J1918" i="5"/>
  <c r="I1918" i="5"/>
  <c r="J1917" i="5"/>
  <c r="I1917" i="5"/>
  <c r="J1916" i="5"/>
  <c r="I1916" i="5"/>
  <c r="J1915" i="5"/>
  <c r="I1915" i="5"/>
  <c r="J1914" i="5"/>
  <c r="I1914" i="5"/>
  <c r="J1913" i="5"/>
  <c r="I1913" i="5"/>
  <c r="J1912" i="5"/>
  <c r="I1912" i="5"/>
  <c r="J1911" i="5"/>
  <c r="I1911" i="5"/>
  <c r="J1910" i="5"/>
  <c r="I1910" i="5"/>
  <c r="J1909" i="5"/>
  <c r="I1909" i="5"/>
  <c r="J1908" i="5"/>
  <c r="I1908" i="5"/>
  <c r="J1907" i="5"/>
  <c r="I1907" i="5"/>
  <c r="J1906" i="5"/>
  <c r="I1906" i="5"/>
  <c r="J1905" i="5"/>
  <c r="I1905" i="5"/>
  <c r="J1904" i="5"/>
  <c r="I1904" i="5"/>
  <c r="J1903" i="5"/>
  <c r="I1903" i="5"/>
  <c r="J1902" i="5"/>
  <c r="I1902" i="5"/>
  <c r="J1901" i="5"/>
  <c r="I1901" i="5"/>
  <c r="J1900" i="5"/>
  <c r="I1900" i="5"/>
  <c r="J1899" i="5"/>
  <c r="I1899" i="5"/>
  <c r="J1898" i="5"/>
  <c r="I1898" i="5"/>
  <c r="J1897" i="5"/>
  <c r="I1897" i="5"/>
  <c r="J1896" i="5"/>
  <c r="I1896" i="5"/>
  <c r="J1895" i="5"/>
  <c r="I1895" i="5"/>
  <c r="J1894" i="5"/>
  <c r="I1894" i="5"/>
  <c r="J1893" i="5"/>
  <c r="I1893" i="5"/>
  <c r="J1892" i="5"/>
  <c r="I1892" i="5"/>
  <c r="J1891" i="5"/>
  <c r="I1891" i="5"/>
  <c r="J1890" i="5"/>
  <c r="I1890" i="5"/>
  <c r="J1889" i="5"/>
  <c r="I1889" i="5"/>
  <c r="J1888" i="5"/>
  <c r="I1888" i="5"/>
  <c r="J1887" i="5"/>
  <c r="I1887" i="5"/>
  <c r="J1886" i="5"/>
  <c r="I1886" i="5"/>
  <c r="J1885" i="5"/>
  <c r="I1885" i="5"/>
  <c r="J1884" i="5"/>
  <c r="I1884" i="5"/>
  <c r="J1883" i="5"/>
  <c r="I1883" i="5"/>
  <c r="J1882" i="5"/>
  <c r="I1882" i="5"/>
  <c r="J1881" i="5"/>
  <c r="I1881" i="5"/>
  <c r="A1881" i="5"/>
  <c r="J1880" i="5"/>
  <c r="I1880" i="5"/>
  <c r="A1880" i="5"/>
  <c r="J1879" i="5"/>
  <c r="I1879" i="5"/>
  <c r="A1879" i="5"/>
  <c r="J1878" i="5"/>
  <c r="I1878" i="5"/>
  <c r="J1877" i="5"/>
  <c r="I1877" i="5"/>
  <c r="J1876" i="5"/>
  <c r="I1876" i="5"/>
  <c r="J1875" i="5"/>
  <c r="I1875" i="5"/>
  <c r="J1874" i="5"/>
  <c r="I1874" i="5"/>
  <c r="J1873" i="5"/>
  <c r="I1873" i="5"/>
  <c r="J1872" i="5"/>
  <c r="I1872" i="5"/>
  <c r="J1871" i="5"/>
  <c r="I1871" i="5"/>
  <c r="J1870" i="5"/>
  <c r="I1870" i="5"/>
  <c r="J1869" i="5"/>
  <c r="I1869" i="5"/>
  <c r="J1868" i="5"/>
  <c r="I1868" i="5"/>
  <c r="J1867" i="5"/>
  <c r="I1867" i="5"/>
  <c r="J1866" i="5"/>
  <c r="I1866" i="5"/>
  <c r="J1865" i="5"/>
  <c r="I1865" i="5"/>
  <c r="J1864" i="5"/>
  <c r="I1864" i="5"/>
  <c r="J1863" i="5"/>
  <c r="I1863" i="5"/>
  <c r="J1862" i="5"/>
  <c r="I1862" i="5"/>
  <c r="J1861" i="5"/>
  <c r="I1861" i="5"/>
  <c r="J1860" i="5"/>
  <c r="I1860" i="5"/>
  <c r="J1859" i="5"/>
  <c r="I1859" i="5"/>
  <c r="J1858" i="5"/>
  <c r="I1858" i="5"/>
  <c r="J1857" i="5"/>
  <c r="I1857" i="5"/>
  <c r="A1857" i="5"/>
  <c r="J1856" i="5"/>
  <c r="I1856" i="5"/>
  <c r="A1856" i="5"/>
  <c r="J1855" i="5"/>
  <c r="I1855" i="5"/>
  <c r="A1855" i="5"/>
  <c r="J1854" i="5"/>
  <c r="I1854" i="5"/>
  <c r="J1853" i="5"/>
  <c r="I1853" i="5"/>
  <c r="J1852" i="5"/>
  <c r="I1852" i="5"/>
  <c r="J1851" i="5"/>
  <c r="I1851" i="5"/>
  <c r="J1850" i="5"/>
  <c r="I1850" i="5"/>
  <c r="J1849" i="5"/>
  <c r="I1849" i="5"/>
  <c r="J1848" i="5"/>
  <c r="I1848" i="5"/>
  <c r="J1847" i="5"/>
  <c r="I1847" i="5"/>
  <c r="J1846" i="5"/>
  <c r="I1846" i="5"/>
  <c r="J1845" i="5"/>
  <c r="I1845" i="5"/>
  <c r="J1844" i="5"/>
  <c r="I1844" i="5"/>
  <c r="J1843" i="5"/>
  <c r="I1843" i="5"/>
  <c r="J1842" i="5"/>
  <c r="I1842" i="5"/>
  <c r="A1842" i="5"/>
  <c r="J1841" i="5"/>
  <c r="I1841" i="5"/>
  <c r="A1841" i="5"/>
  <c r="J1840" i="5"/>
  <c r="I1840" i="5"/>
  <c r="A1840" i="5"/>
  <c r="J1839" i="5"/>
  <c r="I1839" i="5"/>
  <c r="J1838" i="5"/>
  <c r="I1838" i="5"/>
  <c r="J1837" i="5"/>
  <c r="I1837" i="5"/>
  <c r="J1836" i="5"/>
  <c r="I1836" i="5"/>
  <c r="J1835" i="5"/>
  <c r="I1835" i="5"/>
  <c r="J1834" i="5"/>
  <c r="I1834" i="5"/>
  <c r="J1833" i="5"/>
  <c r="I1833" i="5"/>
  <c r="J1832" i="5"/>
  <c r="I1832" i="5"/>
  <c r="J1831" i="5"/>
  <c r="I1831" i="5"/>
  <c r="J1830" i="5"/>
  <c r="I1830" i="5"/>
  <c r="J1829" i="5"/>
  <c r="I1829" i="5"/>
  <c r="J1828" i="5"/>
  <c r="I1828" i="5"/>
  <c r="J1827" i="5"/>
  <c r="I1827" i="5"/>
  <c r="J1826" i="5"/>
  <c r="I1826" i="5"/>
  <c r="J1825" i="5"/>
  <c r="I1825" i="5"/>
  <c r="J1824" i="5"/>
  <c r="I1824" i="5"/>
  <c r="J1823" i="5"/>
  <c r="I1823" i="5"/>
  <c r="J1822" i="5"/>
  <c r="I1822" i="5"/>
  <c r="J1821" i="5"/>
  <c r="I1821" i="5"/>
  <c r="J1820" i="5"/>
  <c r="I1820" i="5"/>
  <c r="J1819" i="5"/>
  <c r="I1819" i="5"/>
  <c r="J1818" i="5"/>
  <c r="I1818" i="5"/>
  <c r="J1817" i="5"/>
  <c r="I1817" i="5"/>
  <c r="J1816" i="5"/>
  <c r="I1816" i="5"/>
  <c r="J1815" i="5"/>
  <c r="I1815" i="5"/>
  <c r="A1815" i="5"/>
  <c r="J1814" i="5"/>
  <c r="I1814" i="5"/>
  <c r="A1814" i="5"/>
  <c r="J1813" i="5"/>
  <c r="I1813" i="5"/>
  <c r="A1813" i="5"/>
  <c r="J1812" i="5"/>
  <c r="I1812" i="5"/>
  <c r="J1811" i="5"/>
  <c r="I1811" i="5"/>
  <c r="J1810" i="5"/>
  <c r="I1810" i="5"/>
  <c r="J1809" i="5"/>
  <c r="I1809" i="5"/>
  <c r="J1808" i="5"/>
  <c r="I1808" i="5"/>
  <c r="J1807" i="5"/>
  <c r="I1807" i="5"/>
  <c r="J1806" i="5"/>
  <c r="I1806" i="5"/>
  <c r="J1805" i="5"/>
  <c r="I1805" i="5"/>
  <c r="J1804" i="5"/>
  <c r="I1804" i="5"/>
  <c r="J1803" i="5"/>
  <c r="I1803" i="5"/>
  <c r="J1802" i="5"/>
  <c r="I1802" i="5"/>
  <c r="J1801" i="5"/>
  <c r="I1801" i="5"/>
  <c r="J1800" i="5"/>
  <c r="I1800" i="5"/>
  <c r="A1800" i="5"/>
  <c r="J1799" i="5"/>
  <c r="I1799" i="5"/>
  <c r="A1799" i="5"/>
  <c r="J1798" i="5"/>
  <c r="I1798" i="5"/>
  <c r="A1798" i="5"/>
  <c r="J1797" i="5"/>
  <c r="I1797" i="5"/>
  <c r="J1796" i="5"/>
  <c r="I1796" i="5"/>
  <c r="J1795" i="5"/>
  <c r="I1795" i="5"/>
  <c r="J1794" i="5"/>
  <c r="I1794" i="5"/>
  <c r="A1794" i="5"/>
  <c r="J1793" i="5"/>
  <c r="I1793" i="5"/>
  <c r="A1793" i="5"/>
  <c r="J1792" i="5"/>
  <c r="I1792" i="5"/>
  <c r="A1792" i="5"/>
  <c r="J1791" i="5"/>
  <c r="I1791" i="5"/>
  <c r="J1790" i="5"/>
  <c r="I1790" i="5"/>
  <c r="J1789" i="5"/>
  <c r="I1789" i="5"/>
  <c r="J1788" i="5"/>
  <c r="I1788" i="5"/>
  <c r="J1787" i="5"/>
  <c r="I1787" i="5"/>
  <c r="J1786" i="5"/>
  <c r="I1786" i="5"/>
  <c r="J1785" i="5"/>
  <c r="I1785" i="5"/>
  <c r="J1784" i="5"/>
  <c r="I1784" i="5"/>
  <c r="J1783" i="5"/>
  <c r="I1783" i="5"/>
  <c r="J1782" i="5"/>
  <c r="I1782" i="5"/>
  <c r="J1781" i="5"/>
  <c r="I1781" i="5"/>
  <c r="J1780" i="5"/>
  <c r="I1780" i="5"/>
  <c r="J1779" i="5"/>
  <c r="I1779" i="5"/>
  <c r="A1779" i="5"/>
  <c r="J1778" i="5"/>
  <c r="I1778" i="5"/>
  <c r="A1778" i="5"/>
  <c r="J1777" i="5"/>
  <c r="I1777" i="5"/>
  <c r="A1777" i="5"/>
  <c r="J1776" i="5"/>
  <c r="I1776" i="5"/>
  <c r="J1775" i="5"/>
  <c r="I1775" i="5"/>
  <c r="J1774" i="5"/>
  <c r="I1774" i="5"/>
  <c r="J1773" i="5"/>
  <c r="I1773" i="5"/>
  <c r="J1772" i="5"/>
  <c r="I1772" i="5"/>
  <c r="J1771" i="5"/>
  <c r="I1771" i="5"/>
  <c r="J1770" i="5"/>
  <c r="I1770" i="5"/>
  <c r="J1769" i="5"/>
  <c r="I1769" i="5"/>
  <c r="J1768" i="5"/>
  <c r="I1768" i="5"/>
  <c r="J1767" i="5"/>
  <c r="I1767" i="5"/>
  <c r="J1766" i="5"/>
  <c r="I1766" i="5"/>
  <c r="J1765" i="5"/>
  <c r="I1765" i="5"/>
  <c r="J1764" i="5"/>
  <c r="I1764" i="5"/>
  <c r="J1763" i="5"/>
  <c r="I1763" i="5"/>
  <c r="J1762" i="5"/>
  <c r="I1762" i="5"/>
  <c r="J1761" i="5"/>
  <c r="I1761" i="5"/>
  <c r="J1760" i="5"/>
  <c r="I1760" i="5"/>
  <c r="J1759" i="5"/>
  <c r="I1759" i="5"/>
  <c r="J1758" i="5"/>
  <c r="I1758" i="5"/>
  <c r="J1757" i="5"/>
  <c r="I1757" i="5"/>
  <c r="J1756" i="5"/>
  <c r="I1756" i="5"/>
  <c r="J1755" i="5"/>
  <c r="I1755" i="5"/>
  <c r="J1754" i="5"/>
  <c r="I1754" i="5"/>
  <c r="J1753" i="5"/>
  <c r="I1753" i="5"/>
  <c r="J1752" i="5"/>
  <c r="I1752" i="5"/>
  <c r="A1752" i="5"/>
  <c r="J1751" i="5"/>
  <c r="I1751" i="5"/>
  <c r="A1751" i="5"/>
  <c r="J1750" i="5"/>
  <c r="I1750" i="5"/>
  <c r="A1750" i="5"/>
  <c r="J1749" i="5"/>
  <c r="I1749" i="5"/>
  <c r="J1748" i="5"/>
  <c r="I1748" i="5"/>
  <c r="J1747" i="5"/>
  <c r="I1747" i="5"/>
  <c r="J1746" i="5"/>
  <c r="I1746" i="5"/>
  <c r="J1745" i="5"/>
  <c r="I1745" i="5"/>
  <c r="J1744" i="5"/>
  <c r="I1744" i="5"/>
  <c r="J1743" i="5"/>
  <c r="I1743" i="5"/>
  <c r="J1742" i="5"/>
  <c r="I1742" i="5"/>
  <c r="J1741" i="5"/>
  <c r="I1741" i="5"/>
  <c r="J1740" i="5"/>
  <c r="I1740" i="5"/>
  <c r="J1739" i="5"/>
  <c r="I1739" i="5"/>
  <c r="J1738" i="5"/>
  <c r="I1738" i="5"/>
  <c r="J1737" i="5"/>
  <c r="I1737" i="5"/>
  <c r="J1736" i="5"/>
  <c r="I1736" i="5"/>
  <c r="J1735" i="5"/>
  <c r="I1735" i="5"/>
  <c r="J1734" i="5"/>
  <c r="I1734" i="5"/>
  <c r="J1733" i="5"/>
  <c r="I1733" i="5"/>
  <c r="J1732" i="5"/>
  <c r="I1732" i="5"/>
  <c r="J1731" i="5"/>
  <c r="I1731" i="5"/>
  <c r="J1730" i="5"/>
  <c r="I1730" i="5"/>
  <c r="J1729" i="5"/>
  <c r="I1729" i="5"/>
  <c r="J1728" i="5"/>
  <c r="I1728" i="5"/>
  <c r="J1727" i="5"/>
  <c r="I1727" i="5"/>
  <c r="J1726" i="5"/>
  <c r="I1726" i="5"/>
  <c r="J1725" i="5"/>
  <c r="I1725" i="5"/>
  <c r="J1724" i="5"/>
  <c r="I1724" i="5"/>
  <c r="J1723" i="5"/>
  <c r="I1723" i="5"/>
  <c r="J1722" i="5"/>
  <c r="I1722" i="5"/>
  <c r="J1721" i="5"/>
  <c r="I1721" i="5"/>
  <c r="J1720" i="5"/>
  <c r="I1720" i="5"/>
  <c r="J1719" i="5"/>
  <c r="I1719" i="5"/>
  <c r="J1718" i="5"/>
  <c r="I1718" i="5"/>
  <c r="J1717" i="5"/>
  <c r="I1717" i="5"/>
  <c r="J1716" i="5"/>
  <c r="I1716" i="5"/>
  <c r="J1715" i="5"/>
  <c r="I1715" i="5"/>
  <c r="J1714" i="5"/>
  <c r="I1714" i="5"/>
  <c r="J1713" i="5"/>
  <c r="I1713" i="5"/>
  <c r="J1712" i="5"/>
  <c r="I1712" i="5"/>
  <c r="J1711" i="5"/>
  <c r="I1711" i="5"/>
  <c r="J1710" i="5"/>
  <c r="I1710" i="5"/>
  <c r="J1709" i="5"/>
  <c r="I1709" i="5"/>
  <c r="J1708" i="5"/>
  <c r="I1708" i="5"/>
  <c r="J1707" i="5"/>
  <c r="I1707" i="5"/>
  <c r="J1706" i="5"/>
  <c r="I1706" i="5"/>
  <c r="J1705" i="5"/>
  <c r="I1705" i="5"/>
  <c r="J1704" i="5"/>
  <c r="I1704" i="5"/>
  <c r="J1703" i="5"/>
  <c r="I1703" i="5"/>
  <c r="J1702" i="5"/>
  <c r="I1702" i="5"/>
  <c r="J1701" i="5"/>
  <c r="I1701" i="5"/>
  <c r="J1700" i="5"/>
  <c r="I1700" i="5"/>
  <c r="J1699" i="5"/>
  <c r="I1699" i="5"/>
  <c r="J1698" i="5"/>
  <c r="I1698" i="5"/>
  <c r="J1697" i="5"/>
  <c r="I1697" i="5"/>
  <c r="J1696" i="5"/>
  <c r="I1696" i="5"/>
  <c r="J1695" i="5"/>
  <c r="I1695" i="5"/>
  <c r="J1694" i="5"/>
  <c r="I1694" i="5"/>
  <c r="J1693" i="5"/>
  <c r="I1693" i="5"/>
  <c r="J1692" i="5"/>
  <c r="I1692" i="5"/>
  <c r="J1691" i="5"/>
  <c r="I1691" i="5"/>
  <c r="J1690" i="5"/>
  <c r="I1690" i="5"/>
  <c r="J1689" i="5"/>
  <c r="I1689" i="5"/>
  <c r="J1688" i="5"/>
  <c r="I1688" i="5"/>
  <c r="J1687" i="5"/>
  <c r="I1687" i="5"/>
  <c r="J1686" i="5"/>
  <c r="I1686" i="5"/>
  <c r="J1685" i="5"/>
  <c r="I1685" i="5"/>
  <c r="J1684" i="5"/>
  <c r="I1684" i="5"/>
  <c r="J1683" i="5"/>
  <c r="I1683" i="5"/>
  <c r="J1682" i="5"/>
  <c r="I1682" i="5"/>
  <c r="J1681" i="5"/>
  <c r="I1681" i="5"/>
  <c r="J1680" i="5"/>
  <c r="I1680" i="5"/>
  <c r="J1679" i="5"/>
  <c r="I1679" i="5"/>
  <c r="J1678" i="5"/>
  <c r="I1678" i="5"/>
  <c r="J1677" i="5"/>
  <c r="I1677" i="5"/>
  <c r="J1676" i="5"/>
  <c r="I1676" i="5"/>
  <c r="J1675" i="5"/>
  <c r="I1675" i="5"/>
  <c r="J1674" i="5"/>
  <c r="I1674" i="5"/>
  <c r="J1673" i="5"/>
  <c r="I1673" i="5"/>
  <c r="J1672" i="5"/>
  <c r="I1672" i="5"/>
  <c r="J1671" i="5"/>
  <c r="I1671" i="5"/>
  <c r="J1670" i="5"/>
  <c r="I1670" i="5"/>
  <c r="J1669" i="5"/>
  <c r="I1669" i="5"/>
  <c r="J1668" i="5"/>
  <c r="I1668" i="5"/>
  <c r="A1668" i="5"/>
  <c r="J1667" i="5"/>
  <c r="I1667" i="5"/>
  <c r="A1667" i="5"/>
  <c r="J1666" i="5"/>
  <c r="I1666" i="5"/>
  <c r="A1666" i="5"/>
  <c r="J1665" i="5"/>
  <c r="I1665" i="5"/>
  <c r="J1664" i="5"/>
  <c r="I1664" i="5"/>
  <c r="J1663" i="5"/>
  <c r="I1663" i="5"/>
  <c r="J1662" i="5"/>
  <c r="I1662" i="5"/>
  <c r="J1661" i="5"/>
  <c r="I1661" i="5"/>
  <c r="J1660" i="5"/>
  <c r="I1660" i="5"/>
  <c r="J1659" i="5"/>
  <c r="I1659" i="5"/>
  <c r="J1658" i="5"/>
  <c r="I1658" i="5"/>
  <c r="J1657" i="5"/>
  <c r="I1657" i="5"/>
  <c r="J1656" i="5"/>
  <c r="I1656" i="5"/>
  <c r="J1655" i="5"/>
  <c r="I1655" i="5"/>
  <c r="J1654" i="5"/>
  <c r="I1654" i="5"/>
  <c r="J1653" i="5"/>
  <c r="I1653" i="5"/>
  <c r="J1652" i="5"/>
  <c r="I1652" i="5"/>
  <c r="J1651" i="5"/>
  <c r="I1651" i="5"/>
  <c r="J1650" i="5"/>
  <c r="I1650" i="5"/>
  <c r="J1649" i="5"/>
  <c r="I1649" i="5"/>
  <c r="J1648" i="5"/>
  <c r="I1648" i="5"/>
  <c r="J1647" i="5"/>
  <c r="I1647" i="5"/>
  <c r="J1646" i="5"/>
  <c r="I1646" i="5"/>
  <c r="J1645" i="5"/>
  <c r="I1645" i="5"/>
  <c r="J1644" i="5"/>
  <c r="I1644" i="5"/>
  <c r="J1643" i="5"/>
  <c r="I1643" i="5"/>
  <c r="J1642" i="5"/>
  <c r="I1642" i="5"/>
  <c r="J1641" i="5"/>
  <c r="I1641" i="5"/>
  <c r="J1640" i="5"/>
  <c r="I1640" i="5"/>
  <c r="J1639" i="5"/>
  <c r="I1639" i="5"/>
  <c r="J1638" i="5"/>
  <c r="I1638" i="5"/>
  <c r="J1637" i="5"/>
  <c r="I1637" i="5"/>
  <c r="J1636" i="5"/>
  <c r="I1636" i="5"/>
  <c r="J1635" i="5"/>
  <c r="I1635" i="5"/>
  <c r="J1634" i="5"/>
  <c r="I1634" i="5"/>
  <c r="J1633" i="5"/>
  <c r="I1633" i="5"/>
  <c r="J1632" i="5"/>
  <c r="I1632" i="5"/>
  <c r="J1631" i="5"/>
  <c r="I1631" i="5"/>
  <c r="J1630" i="5"/>
  <c r="I1630" i="5"/>
  <c r="J1629" i="5"/>
  <c r="I1629" i="5"/>
  <c r="J1628" i="5"/>
  <c r="I1628" i="5"/>
  <c r="J1627" i="5"/>
  <c r="I1627" i="5"/>
  <c r="J1626" i="5"/>
  <c r="I1626" i="5"/>
  <c r="J1625" i="5"/>
  <c r="I1625" i="5"/>
  <c r="J1624" i="5"/>
  <c r="I1624" i="5"/>
  <c r="J1623" i="5"/>
  <c r="I1623" i="5"/>
  <c r="J1622" i="5"/>
  <c r="I1622" i="5"/>
  <c r="J1621" i="5"/>
  <c r="I1621" i="5"/>
  <c r="J1620" i="5"/>
  <c r="I1620" i="5"/>
  <c r="J1619" i="5"/>
  <c r="I1619" i="5"/>
  <c r="J1618" i="5"/>
  <c r="I1618" i="5"/>
  <c r="J1617" i="5"/>
  <c r="I1617" i="5"/>
  <c r="J1616" i="5"/>
  <c r="I1616" i="5"/>
  <c r="J1615" i="5"/>
  <c r="I1615" i="5"/>
  <c r="J1614" i="5"/>
  <c r="I1614" i="5"/>
  <c r="J1613" i="5"/>
  <c r="I1613" i="5"/>
  <c r="J1612" i="5"/>
  <c r="I1612" i="5"/>
  <c r="J1611" i="5"/>
  <c r="I1611" i="5"/>
  <c r="J1610" i="5"/>
  <c r="I1610" i="5"/>
  <c r="J1609" i="5"/>
  <c r="I1609" i="5"/>
  <c r="J1608" i="5"/>
  <c r="I1608" i="5"/>
  <c r="J1607" i="5"/>
  <c r="I1607" i="5"/>
  <c r="J1606" i="5"/>
  <c r="I1606" i="5"/>
  <c r="J1605" i="5"/>
  <c r="I1605" i="5"/>
  <c r="J1604" i="5"/>
  <c r="I1604" i="5"/>
  <c r="J1603" i="5"/>
  <c r="I1603" i="5"/>
  <c r="J1602" i="5"/>
  <c r="I1602" i="5"/>
  <c r="J1601" i="5"/>
  <c r="I1601" i="5"/>
  <c r="J1600" i="5"/>
  <c r="I1600" i="5"/>
  <c r="J1599" i="5"/>
  <c r="I1599" i="5"/>
  <c r="J1598" i="5"/>
  <c r="I1598" i="5"/>
  <c r="J1597" i="5"/>
  <c r="I1597" i="5"/>
  <c r="J1596" i="5"/>
  <c r="I1596" i="5"/>
  <c r="J1595" i="5"/>
  <c r="I1595" i="5"/>
  <c r="J1594" i="5"/>
  <c r="I1594" i="5"/>
  <c r="J1593" i="5"/>
  <c r="I1593" i="5"/>
  <c r="J1592" i="5"/>
  <c r="I1592" i="5"/>
  <c r="J1591" i="5"/>
  <c r="I1591" i="5"/>
  <c r="J1590" i="5"/>
  <c r="I1590" i="5"/>
  <c r="J1589" i="5"/>
  <c r="I1589" i="5"/>
  <c r="J1588" i="5"/>
  <c r="I1588" i="5"/>
  <c r="J1587" i="5"/>
  <c r="I1587" i="5"/>
  <c r="J1586" i="5"/>
  <c r="I1586" i="5"/>
  <c r="J1585" i="5"/>
  <c r="I1585" i="5"/>
  <c r="J1584" i="5"/>
  <c r="I1584" i="5"/>
  <c r="J1583" i="5"/>
  <c r="I1583" i="5"/>
  <c r="J1582" i="5"/>
  <c r="I1582" i="5"/>
  <c r="J1581" i="5"/>
  <c r="I1581" i="5"/>
  <c r="J1580" i="5"/>
  <c r="I1580" i="5"/>
  <c r="J1579" i="5"/>
  <c r="I1579" i="5"/>
  <c r="J1578" i="5"/>
  <c r="I1578" i="5"/>
  <c r="J1577" i="5"/>
  <c r="I1577" i="5"/>
  <c r="J1576" i="5"/>
  <c r="I1576" i="5"/>
  <c r="J1575" i="5"/>
  <c r="I1575" i="5"/>
  <c r="J1574" i="5"/>
  <c r="I1574" i="5"/>
  <c r="J1573" i="5"/>
  <c r="I1573" i="5"/>
  <c r="J1572" i="5"/>
  <c r="I1572" i="5"/>
  <c r="J1571" i="5"/>
  <c r="I1571" i="5"/>
  <c r="J1570" i="5"/>
  <c r="I1570" i="5"/>
  <c r="J1569" i="5"/>
  <c r="I1569" i="5"/>
  <c r="J1568" i="5"/>
  <c r="I1568" i="5"/>
  <c r="J1567" i="5"/>
  <c r="I1567" i="5"/>
  <c r="J1566" i="5"/>
  <c r="I1566" i="5"/>
  <c r="J1565" i="5"/>
  <c r="I1565" i="5"/>
  <c r="J1564" i="5"/>
  <c r="I1564" i="5"/>
  <c r="J1563" i="5"/>
  <c r="I1563" i="5"/>
  <c r="J1562" i="5"/>
  <c r="I1562" i="5"/>
  <c r="J1561" i="5"/>
  <c r="I1561" i="5"/>
  <c r="J1560" i="5"/>
  <c r="I1560" i="5"/>
  <c r="J1559" i="5"/>
  <c r="I1559" i="5"/>
  <c r="J1558" i="5"/>
  <c r="I1558" i="5"/>
  <c r="J1557" i="5"/>
  <c r="I1557" i="5"/>
  <c r="J1556" i="5"/>
  <c r="I1556" i="5"/>
  <c r="J1555" i="5"/>
  <c r="I1555" i="5"/>
  <c r="J1554" i="5"/>
  <c r="I1554" i="5"/>
  <c r="J1553" i="5"/>
  <c r="I1553" i="5"/>
  <c r="J1552" i="5"/>
  <c r="I1552" i="5"/>
  <c r="J1551" i="5"/>
  <c r="I1551" i="5"/>
  <c r="J1550" i="5"/>
  <c r="I1550" i="5"/>
  <c r="J1549" i="5"/>
  <c r="I1549" i="5"/>
  <c r="J1548" i="5"/>
  <c r="I1548" i="5"/>
  <c r="J1547" i="5"/>
  <c r="I1547" i="5"/>
  <c r="J1546" i="5"/>
  <c r="I1546" i="5"/>
  <c r="J1545" i="5"/>
  <c r="I1545" i="5"/>
  <c r="J1544" i="5"/>
  <c r="I1544" i="5"/>
  <c r="J1543" i="5"/>
  <c r="I1543" i="5"/>
  <c r="J1542" i="5"/>
  <c r="I1542" i="5"/>
  <c r="J1541" i="5"/>
  <c r="I1541" i="5"/>
  <c r="J1540" i="5"/>
  <c r="I1540" i="5"/>
  <c r="J1539" i="5"/>
  <c r="I1539" i="5"/>
  <c r="J1538" i="5"/>
  <c r="I1538" i="5"/>
  <c r="J1537" i="5"/>
  <c r="I1537" i="5"/>
  <c r="J1536" i="5"/>
  <c r="I1536" i="5"/>
  <c r="J1535" i="5"/>
  <c r="I1535" i="5"/>
  <c r="J1534" i="5"/>
  <c r="I1534" i="5"/>
  <c r="J1533" i="5"/>
  <c r="I1533" i="5"/>
  <c r="J1532" i="5"/>
  <c r="I1532" i="5"/>
  <c r="J1531" i="5"/>
  <c r="I1531" i="5"/>
  <c r="J1530" i="5"/>
  <c r="I1530" i="5"/>
  <c r="J1529" i="5"/>
  <c r="I1529" i="5"/>
  <c r="J1528" i="5"/>
  <c r="I1528" i="5"/>
  <c r="J1527" i="5"/>
  <c r="I1527" i="5"/>
  <c r="J1526" i="5"/>
  <c r="I1526" i="5"/>
  <c r="J1525" i="5"/>
  <c r="I1525" i="5"/>
  <c r="J1524" i="5"/>
  <c r="I1524" i="5"/>
  <c r="J1523" i="5"/>
  <c r="I1523" i="5"/>
  <c r="J1522" i="5"/>
  <c r="I1522" i="5"/>
  <c r="J1521" i="5"/>
  <c r="I1521" i="5"/>
  <c r="J1520" i="5"/>
  <c r="I1520" i="5"/>
  <c r="J1519" i="5"/>
  <c r="I1519" i="5"/>
  <c r="J1518" i="5"/>
  <c r="I1518" i="5"/>
  <c r="J1517" i="5"/>
  <c r="I1517" i="5"/>
  <c r="J1516" i="5"/>
  <c r="I1516" i="5"/>
  <c r="J1515" i="5"/>
  <c r="I1515" i="5"/>
  <c r="J1514" i="5"/>
  <c r="I1514" i="5"/>
  <c r="J1513" i="5"/>
  <c r="I1513" i="5"/>
  <c r="J1512" i="5"/>
  <c r="I1512" i="5"/>
  <c r="J1511" i="5"/>
  <c r="I1511" i="5"/>
  <c r="J1510" i="5"/>
  <c r="I1510" i="5"/>
  <c r="J1509" i="5"/>
  <c r="I1509" i="5"/>
  <c r="J1508" i="5"/>
  <c r="I1508" i="5"/>
  <c r="J1507" i="5"/>
  <c r="I1507" i="5"/>
  <c r="J1506" i="5"/>
  <c r="I1506" i="5"/>
  <c r="J1505" i="5"/>
  <c r="I1505" i="5"/>
  <c r="J1504" i="5"/>
  <c r="I1504" i="5"/>
  <c r="J1503" i="5"/>
  <c r="I1503" i="5"/>
  <c r="J1502" i="5"/>
  <c r="I1502" i="5"/>
  <c r="J1501" i="5"/>
  <c r="I1501" i="5"/>
  <c r="J1500" i="5"/>
  <c r="I1500" i="5"/>
  <c r="J1499" i="5"/>
  <c r="I1499" i="5"/>
  <c r="J1498" i="5"/>
  <c r="I1498" i="5"/>
  <c r="J1497" i="5"/>
  <c r="I1497" i="5"/>
  <c r="J1496" i="5"/>
  <c r="I1496" i="5"/>
  <c r="J1495" i="5"/>
  <c r="I1495" i="5"/>
  <c r="J1494" i="5"/>
  <c r="I1494" i="5"/>
  <c r="J1493" i="5"/>
  <c r="I1493" i="5"/>
  <c r="J1492" i="5"/>
  <c r="I1492" i="5"/>
  <c r="J1491" i="5"/>
  <c r="I1491" i="5"/>
  <c r="J1490" i="5"/>
  <c r="I1490" i="5"/>
  <c r="J1489" i="5"/>
  <c r="I1489" i="5"/>
  <c r="J1488" i="5"/>
  <c r="I1488" i="5"/>
  <c r="J1487" i="5"/>
  <c r="I1487" i="5"/>
  <c r="J1486" i="5"/>
  <c r="I1486" i="5"/>
  <c r="J1485" i="5"/>
  <c r="I1485" i="5"/>
  <c r="J1484" i="5"/>
  <c r="I1484" i="5"/>
  <c r="J1483" i="5"/>
  <c r="I1483" i="5"/>
  <c r="J1482" i="5"/>
  <c r="I1482" i="5"/>
  <c r="J1481" i="5"/>
  <c r="I1481" i="5"/>
  <c r="J1480" i="5"/>
  <c r="I1480" i="5"/>
  <c r="J1479" i="5"/>
  <c r="I1479" i="5"/>
  <c r="J1478" i="5"/>
  <c r="I1478" i="5"/>
  <c r="J1477" i="5"/>
  <c r="I1477" i="5"/>
  <c r="J1476" i="5"/>
  <c r="I1476" i="5"/>
  <c r="J1475" i="5"/>
  <c r="I1475" i="5"/>
  <c r="J1474" i="5"/>
  <c r="I1474" i="5"/>
  <c r="J1473" i="5"/>
  <c r="I1473" i="5"/>
  <c r="J1472" i="5"/>
  <c r="I1472" i="5"/>
  <c r="J1471" i="5"/>
  <c r="I1471" i="5"/>
  <c r="J1470" i="5"/>
  <c r="I1470" i="5"/>
  <c r="J1469" i="5"/>
  <c r="I1469" i="5"/>
  <c r="J1468" i="5"/>
  <c r="I1468" i="5"/>
  <c r="J1467" i="5"/>
  <c r="I1467" i="5"/>
  <c r="J1466" i="5"/>
  <c r="I1466" i="5"/>
  <c r="J1465" i="5"/>
  <c r="I1465" i="5"/>
  <c r="J1464" i="5"/>
  <c r="I1464" i="5"/>
  <c r="J1463" i="5"/>
  <c r="I1463" i="5"/>
  <c r="J1462" i="5"/>
  <c r="I1462" i="5"/>
  <c r="J1461" i="5"/>
  <c r="I1461" i="5"/>
  <c r="J1460" i="5"/>
  <c r="I1460" i="5"/>
  <c r="J1459" i="5"/>
  <c r="I1459" i="5"/>
  <c r="J1458" i="5"/>
  <c r="I1458" i="5"/>
  <c r="J1457" i="5"/>
  <c r="I1457" i="5"/>
  <c r="J1456" i="5"/>
  <c r="I1456" i="5"/>
  <c r="J1455" i="5"/>
  <c r="I1455" i="5"/>
  <c r="J1454" i="5"/>
  <c r="I1454" i="5"/>
  <c r="J1453" i="5"/>
  <c r="I1453" i="5"/>
  <c r="J1452" i="5"/>
  <c r="I1452" i="5"/>
  <c r="J1451" i="5"/>
  <c r="I1451" i="5"/>
  <c r="J1450" i="5"/>
  <c r="I1450" i="5"/>
  <c r="J1449" i="5"/>
  <c r="I1449" i="5"/>
  <c r="J1448" i="5"/>
  <c r="I1448" i="5"/>
  <c r="J1447" i="5"/>
  <c r="I1447" i="5"/>
  <c r="J1446" i="5"/>
  <c r="I1446" i="5"/>
  <c r="J1445" i="5"/>
  <c r="I1445" i="5"/>
  <c r="J1444" i="5"/>
  <c r="I1444" i="5"/>
  <c r="J1443" i="5"/>
  <c r="I1443" i="5"/>
  <c r="J1442" i="5"/>
  <c r="I1442" i="5"/>
  <c r="J1441" i="5"/>
  <c r="I1441" i="5"/>
  <c r="J1440" i="5"/>
  <c r="I1440" i="5"/>
  <c r="J1439" i="5"/>
  <c r="I1439" i="5"/>
  <c r="J1438" i="5"/>
  <c r="I1438" i="5"/>
  <c r="J1437" i="5"/>
  <c r="I1437" i="5"/>
  <c r="J1436" i="5"/>
  <c r="I1436" i="5"/>
  <c r="J1435" i="5"/>
  <c r="I1435" i="5"/>
  <c r="J1434" i="5"/>
  <c r="I1434" i="5"/>
  <c r="J1433" i="5"/>
  <c r="I1433" i="5"/>
  <c r="J1432" i="5"/>
  <c r="I1432" i="5"/>
  <c r="J1431" i="5"/>
  <c r="I1431" i="5"/>
  <c r="J1430" i="5"/>
  <c r="I1430" i="5"/>
  <c r="J1429" i="5"/>
  <c r="I1429" i="5"/>
  <c r="J1428" i="5"/>
  <c r="I1428" i="5"/>
  <c r="J1427" i="5"/>
  <c r="I1427" i="5"/>
  <c r="J1426" i="5"/>
  <c r="I1426" i="5"/>
  <c r="J1425" i="5"/>
  <c r="I1425" i="5"/>
  <c r="J1424" i="5"/>
  <c r="I1424" i="5"/>
  <c r="J1423" i="5"/>
  <c r="I1423" i="5"/>
  <c r="J1422" i="5"/>
  <c r="I1422" i="5"/>
  <c r="J1421" i="5"/>
  <c r="I1421" i="5"/>
  <c r="J1420" i="5"/>
  <c r="I1420" i="5"/>
  <c r="J1419" i="5"/>
  <c r="I1419" i="5"/>
  <c r="J1418" i="5"/>
  <c r="I1418" i="5"/>
  <c r="J1417" i="5"/>
  <c r="I1417" i="5"/>
  <c r="J1416" i="5"/>
  <c r="I1416" i="5"/>
  <c r="J1415" i="5"/>
  <c r="I1415" i="5"/>
  <c r="J1414" i="5"/>
  <c r="I1414" i="5"/>
  <c r="J1413" i="5"/>
  <c r="I1413" i="5"/>
  <c r="J1412" i="5"/>
  <c r="I1412" i="5"/>
  <c r="J1411" i="5"/>
  <c r="I1411" i="5"/>
  <c r="J1410" i="5"/>
  <c r="I1410" i="5"/>
  <c r="J1409" i="5"/>
  <c r="I1409" i="5"/>
  <c r="J1408" i="5"/>
  <c r="I1408" i="5"/>
  <c r="J1407" i="5"/>
  <c r="I1407" i="5"/>
  <c r="J1406" i="5"/>
  <c r="I1406" i="5"/>
  <c r="J1405" i="5"/>
  <c r="I1405" i="5"/>
  <c r="J1404" i="5"/>
  <c r="I1404" i="5"/>
  <c r="A1404" i="5"/>
  <c r="J1403" i="5"/>
  <c r="I1403" i="5"/>
  <c r="A1403" i="5"/>
  <c r="J1402" i="5"/>
  <c r="I1402" i="5"/>
  <c r="A1402" i="5"/>
  <c r="J1401" i="5"/>
  <c r="I1401" i="5"/>
  <c r="J1400" i="5"/>
  <c r="I1400" i="5"/>
  <c r="J1399" i="5"/>
  <c r="I1399" i="5"/>
  <c r="J1398" i="5"/>
  <c r="I1398" i="5"/>
  <c r="J1397" i="5"/>
  <c r="I1397" i="5"/>
  <c r="J1396" i="5"/>
  <c r="I1396" i="5"/>
  <c r="J1395" i="5"/>
  <c r="I1395" i="5"/>
  <c r="J1394" i="5"/>
  <c r="I1394" i="5"/>
  <c r="J1393" i="5"/>
  <c r="I1393" i="5"/>
  <c r="J1392" i="5"/>
  <c r="I1392" i="5"/>
  <c r="J1391" i="5"/>
  <c r="I1391" i="5"/>
  <c r="J1390" i="5"/>
  <c r="I1390" i="5"/>
  <c r="J1389" i="5"/>
  <c r="I1389" i="5"/>
  <c r="J1388" i="5"/>
  <c r="I1388" i="5"/>
  <c r="J1387" i="5"/>
  <c r="I1387" i="5"/>
  <c r="J1386" i="5"/>
  <c r="I1386" i="5"/>
  <c r="A1386" i="5"/>
  <c r="J1385" i="5"/>
  <c r="I1385" i="5"/>
  <c r="A1385" i="5"/>
  <c r="J1384" i="5"/>
  <c r="I1384" i="5"/>
  <c r="A1384" i="5"/>
  <c r="J1383" i="5"/>
  <c r="I1383" i="5"/>
  <c r="J1382" i="5"/>
  <c r="I1382" i="5"/>
  <c r="J1381" i="5"/>
  <c r="I1381" i="5"/>
  <c r="J1380" i="5"/>
  <c r="I1380" i="5"/>
  <c r="J1379" i="5"/>
  <c r="I1379" i="5"/>
  <c r="J1378" i="5"/>
  <c r="I1378" i="5"/>
  <c r="J1377" i="5"/>
  <c r="I1377" i="5"/>
  <c r="J1376" i="5"/>
  <c r="I1376" i="5"/>
  <c r="J1375" i="5"/>
  <c r="I1375" i="5"/>
  <c r="J1374" i="5"/>
  <c r="I1374" i="5"/>
  <c r="A1374" i="5"/>
  <c r="J1373" i="5"/>
  <c r="I1373" i="5"/>
  <c r="A1373" i="5"/>
  <c r="J1372" i="5"/>
  <c r="I1372" i="5"/>
  <c r="A1372" i="5"/>
  <c r="J1371" i="5"/>
  <c r="I1371" i="5"/>
  <c r="A1371" i="5"/>
  <c r="J1370" i="5"/>
  <c r="I1370" i="5"/>
  <c r="A1370" i="5"/>
  <c r="J1369" i="5"/>
  <c r="I1369" i="5"/>
  <c r="A1369" i="5"/>
  <c r="J1368" i="5"/>
  <c r="I1368" i="5"/>
  <c r="A1368" i="5"/>
  <c r="J1367" i="5"/>
  <c r="I1367" i="5"/>
  <c r="A1367" i="5"/>
  <c r="J1366" i="5"/>
  <c r="I1366" i="5"/>
  <c r="A1366" i="5"/>
  <c r="J1365" i="5"/>
  <c r="I1365" i="5"/>
  <c r="J1364" i="5"/>
  <c r="I1364" i="5"/>
  <c r="J1363" i="5"/>
  <c r="I1363" i="5"/>
  <c r="J1362" i="5"/>
  <c r="I1362" i="5"/>
  <c r="J1361" i="5"/>
  <c r="I1361" i="5"/>
  <c r="J1360" i="5"/>
  <c r="I1360" i="5"/>
  <c r="J1359" i="5"/>
  <c r="I1359" i="5"/>
  <c r="J1358" i="5"/>
  <c r="I1358" i="5"/>
  <c r="J1357" i="5"/>
  <c r="I1357" i="5"/>
  <c r="J1356" i="5"/>
  <c r="I1356" i="5"/>
  <c r="J1355" i="5"/>
  <c r="I1355" i="5"/>
  <c r="J1354" i="5"/>
  <c r="I1354" i="5"/>
  <c r="J1353" i="5"/>
  <c r="I1353" i="5"/>
  <c r="J1352" i="5"/>
  <c r="I1352" i="5"/>
  <c r="J1351" i="5"/>
  <c r="I1351" i="5"/>
  <c r="J1350" i="5"/>
  <c r="I1350" i="5"/>
  <c r="J1349" i="5"/>
  <c r="I1349" i="5"/>
  <c r="J1348" i="5"/>
  <c r="I1348" i="5"/>
  <c r="J1347" i="5"/>
  <c r="I1347" i="5"/>
  <c r="J1346" i="5"/>
  <c r="I1346" i="5"/>
  <c r="J1345" i="5"/>
  <c r="I1345" i="5"/>
  <c r="J1344" i="5"/>
  <c r="I1344" i="5"/>
  <c r="J1343" i="5"/>
  <c r="I1343" i="5"/>
  <c r="J1342" i="5"/>
  <c r="I1342" i="5"/>
  <c r="J1341" i="5"/>
  <c r="I1341" i="5"/>
  <c r="J1340" i="5"/>
  <c r="I1340" i="5"/>
  <c r="J1339" i="5"/>
  <c r="I1339" i="5"/>
  <c r="J1338" i="5"/>
  <c r="I1338" i="5"/>
  <c r="J1337" i="5"/>
  <c r="I1337" i="5"/>
  <c r="J1336" i="5"/>
  <c r="I1336" i="5"/>
  <c r="J1335" i="5"/>
  <c r="I1335" i="5"/>
  <c r="J1334" i="5"/>
  <c r="I1334" i="5"/>
  <c r="J1333" i="5"/>
  <c r="I1333" i="5"/>
  <c r="J1332" i="5"/>
  <c r="I1332" i="5"/>
  <c r="J1331" i="5"/>
  <c r="I1331" i="5"/>
  <c r="J1330" i="5"/>
  <c r="I1330" i="5"/>
  <c r="J1329" i="5"/>
  <c r="I1329" i="5"/>
  <c r="A1329" i="5"/>
  <c r="J1328" i="5"/>
  <c r="I1328" i="5"/>
  <c r="A1328" i="5"/>
  <c r="J1327" i="5"/>
  <c r="I1327" i="5"/>
  <c r="A1327" i="5"/>
  <c r="J1326" i="5"/>
  <c r="I1326" i="5"/>
  <c r="J1325" i="5"/>
  <c r="I1325" i="5"/>
  <c r="J1324" i="5"/>
  <c r="I1324" i="5"/>
  <c r="J1323" i="5"/>
  <c r="I1323" i="5"/>
  <c r="J1322" i="5"/>
  <c r="I1322" i="5"/>
  <c r="J1321" i="5"/>
  <c r="I1321" i="5"/>
  <c r="J1320" i="5"/>
  <c r="I1320" i="5"/>
  <c r="J1319" i="5"/>
  <c r="I1319" i="5"/>
  <c r="J1318" i="5"/>
  <c r="I1318" i="5"/>
  <c r="J1317" i="5"/>
  <c r="I1317" i="5"/>
  <c r="J1316" i="5"/>
  <c r="I1316" i="5"/>
  <c r="J1315" i="5"/>
  <c r="I1315" i="5"/>
  <c r="J1314" i="5"/>
  <c r="I1314" i="5"/>
  <c r="J1313" i="5"/>
  <c r="I1313" i="5"/>
  <c r="J1312" i="5"/>
  <c r="I1312" i="5"/>
  <c r="J1311" i="5"/>
  <c r="I1311" i="5"/>
  <c r="A1311" i="5"/>
  <c r="J1310" i="5"/>
  <c r="I1310" i="5"/>
  <c r="A1310" i="5"/>
  <c r="J1309" i="5"/>
  <c r="I1309" i="5"/>
  <c r="A1309" i="5"/>
  <c r="J1308" i="5"/>
  <c r="I1308" i="5"/>
  <c r="J1307" i="5"/>
  <c r="I1307" i="5"/>
  <c r="J1306" i="5"/>
  <c r="I1306" i="5"/>
  <c r="J1305" i="5"/>
  <c r="I1305" i="5"/>
  <c r="J1304" i="5"/>
  <c r="I1304" i="5"/>
  <c r="J1303" i="5"/>
  <c r="I1303" i="5"/>
  <c r="J1302" i="5"/>
  <c r="I1302" i="5"/>
  <c r="J1301" i="5"/>
  <c r="I1301" i="5"/>
  <c r="J1300" i="5"/>
  <c r="I1300" i="5"/>
  <c r="J1299" i="5"/>
  <c r="I1299" i="5"/>
  <c r="A1299" i="5"/>
  <c r="J1298" i="5"/>
  <c r="I1298" i="5"/>
  <c r="A1298" i="5"/>
  <c r="J1297" i="5"/>
  <c r="I1297" i="5"/>
  <c r="A1297" i="5"/>
  <c r="J1296" i="5"/>
  <c r="I1296" i="5"/>
  <c r="J1295" i="5"/>
  <c r="I1295" i="5"/>
  <c r="J1294" i="5"/>
  <c r="I1294" i="5"/>
  <c r="J1293" i="5"/>
  <c r="I1293" i="5"/>
  <c r="J1292" i="5"/>
  <c r="I1292" i="5"/>
  <c r="J1291" i="5"/>
  <c r="I1291" i="5"/>
  <c r="J1290" i="5"/>
  <c r="I1290" i="5"/>
  <c r="J1289" i="5"/>
  <c r="I1289" i="5"/>
  <c r="J1288" i="5"/>
  <c r="I1288" i="5"/>
  <c r="J1287" i="5"/>
  <c r="I1287" i="5"/>
  <c r="J1286" i="5"/>
  <c r="I1286" i="5"/>
  <c r="J1285" i="5"/>
  <c r="I1285" i="5"/>
  <c r="J1284" i="5"/>
  <c r="I1284" i="5"/>
  <c r="A1284" i="5"/>
  <c r="J1283" i="5"/>
  <c r="I1283" i="5"/>
  <c r="A1283" i="5"/>
  <c r="J1282" i="5"/>
  <c r="I1282" i="5"/>
  <c r="A1282" i="5"/>
  <c r="J1281" i="5"/>
  <c r="I1281" i="5"/>
  <c r="A1281" i="5"/>
  <c r="J1280" i="5"/>
  <c r="I1280" i="5"/>
  <c r="A1280" i="5"/>
  <c r="J1279" i="5"/>
  <c r="I1279" i="5"/>
  <c r="A1279" i="5"/>
  <c r="J1278" i="5"/>
  <c r="I1278" i="5"/>
  <c r="J1277" i="5"/>
  <c r="I1277" i="5"/>
  <c r="J1276" i="5"/>
  <c r="I1276" i="5"/>
  <c r="J1275" i="5"/>
  <c r="I1275" i="5"/>
  <c r="J1274" i="5"/>
  <c r="I1274" i="5"/>
  <c r="J1273" i="5"/>
  <c r="I1273" i="5"/>
  <c r="J1272" i="5"/>
  <c r="I1272" i="5"/>
  <c r="J1271" i="5"/>
  <c r="I1271" i="5"/>
  <c r="J1270" i="5"/>
  <c r="I1270" i="5"/>
  <c r="J1269" i="5"/>
  <c r="I1269" i="5"/>
  <c r="J1268" i="5"/>
  <c r="I1268" i="5"/>
  <c r="J1267" i="5"/>
  <c r="I1267" i="5"/>
  <c r="J1266" i="5"/>
  <c r="I1266" i="5"/>
  <c r="J1265" i="5"/>
  <c r="I1265" i="5"/>
  <c r="J1264" i="5"/>
  <c r="I1264" i="5"/>
  <c r="J1263" i="5"/>
  <c r="I1263" i="5"/>
  <c r="J1262" i="5"/>
  <c r="I1262" i="5"/>
  <c r="J1261" i="5"/>
  <c r="I1261" i="5"/>
  <c r="J1260" i="5"/>
  <c r="I1260" i="5"/>
  <c r="J1259" i="5"/>
  <c r="I1259" i="5"/>
  <c r="J1258" i="5"/>
  <c r="I1258" i="5"/>
  <c r="J1257" i="5"/>
  <c r="I1257" i="5"/>
  <c r="J1256" i="5"/>
  <c r="I1256" i="5"/>
  <c r="J1255" i="5"/>
  <c r="I1255" i="5"/>
  <c r="J1254" i="5"/>
  <c r="I1254" i="5"/>
  <c r="J1253" i="5"/>
  <c r="I1253" i="5"/>
  <c r="J1252" i="5"/>
  <c r="I1252" i="5"/>
  <c r="J1251" i="5"/>
  <c r="I1251" i="5"/>
  <c r="J1250" i="5"/>
  <c r="I1250" i="5"/>
  <c r="J1249" i="5"/>
  <c r="I1249" i="5"/>
  <c r="J1248" i="5"/>
  <c r="I1248" i="5"/>
  <c r="J1247" i="5"/>
  <c r="I1247" i="5"/>
  <c r="J1246" i="5"/>
  <c r="I1246" i="5"/>
  <c r="J1245" i="5"/>
  <c r="I1245" i="5"/>
  <c r="J1244" i="5"/>
  <c r="I1244" i="5"/>
  <c r="J1243" i="5"/>
  <c r="I1243" i="5"/>
  <c r="J1242" i="5"/>
  <c r="I1242" i="5"/>
  <c r="J1241" i="5"/>
  <c r="I1241" i="5"/>
  <c r="J1240" i="5"/>
  <c r="I1240" i="5"/>
  <c r="J1239" i="5"/>
  <c r="I1239" i="5"/>
  <c r="J1238" i="5"/>
  <c r="I1238" i="5"/>
  <c r="J1237" i="5"/>
  <c r="I1237" i="5"/>
  <c r="J1236" i="5"/>
  <c r="I1236" i="5"/>
  <c r="J1235" i="5"/>
  <c r="I1235" i="5"/>
  <c r="J1234" i="5"/>
  <c r="I1234" i="5"/>
  <c r="J1233" i="5"/>
  <c r="I1233" i="5"/>
  <c r="J1232" i="5"/>
  <c r="I1232" i="5"/>
  <c r="J1231" i="5"/>
  <c r="I1231" i="5"/>
  <c r="J1230" i="5"/>
  <c r="I1230" i="5"/>
  <c r="J1229" i="5"/>
  <c r="I1229" i="5"/>
  <c r="J1228" i="5"/>
  <c r="I1228" i="5"/>
  <c r="J1227" i="5"/>
  <c r="I1227" i="5"/>
  <c r="J1226" i="5"/>
  <c r="I1226" i="5"/>
  <c r="J1225" i="5"/>
  <c r="I1225" i="5"/>
  <c r="J1224" i="5"/>
  <c r="I1224" i="5"/>
  <c r="J1223" i="5"/>
  <c r="I1223" i="5"/>
  <c r="J1222" i="5"/>
  <c r="I1222" i="5"/>
  <c r="J1221" i="5"/>
  <c r="I1221" i="5"/>
  <c r="J1220" i="5"/>
  <c r="I1220" i="5"/>
  <c r="J1219" i="5"/>
  <c r="I1219" i="5"/>
  <c r="J1218" i="5"/>
  <c r="I1218" i="5"/>
  <c r="J1217" i="5"/>
  <c r="I1217" i="5"/>
  <c r="J1216" i="5"/>
  <c r="I1216" i="5"/>
  <c r="J1215" i="5"/>
  <c r="I1215" i="5"/>
  <c r="J1214" i="5"/>
  <c r="I1214" i="5"/>
  <c r="J1213" i="5"/>
  <c r="I1213" i="5"/>
  <c r="J1212" i="5"/>
  <c r="I1212" i="5"/>
  <c r="J1211" i="5"/>
  <c r="I1211" i="5"/>
  <c r="J1210" i="5"/>
  <c r="I1210" i="5"/>
  <c r="J1209" i="5"/>
  <c r="I1209" i="5"/>
  <c r="J1208" i="5"/>
  <c r="I1208" i="5"/>
  <c r="J1207" i="5"/>
  <c r="I1207" i="5"/>
  <c r="J1206" i="5"/>
  <c r="I1206" i="5"/>
  <c r="J1205" i="5"/>
  <c r="I1205" i="5"/>
  <c r="J1204" i="5"/>
  <c r="I1204" i="5"/>
  <c r="J1203" i="5"/>
  <c r="I1203" i="5"/>
  <c r="J1202" i="5"/>
  <c r="I1202" i="5"/>
  <c r="J1201" i="5"/>
  <c r="I1201" i="5"/>
  <c r="J1200" i="5"/>
  <c r="I1200" i="5"/>
  <c r="J1199" i="5"/>
  <c r="I1199" i="5"/>
  <c r="J1198" i="5"/>
  <c r="I1198" i="5"/>
  <c r="J1197" i="5"/>
  <c r="I1197" i="5"/>
  <c r="J1196" i="5"/>
  <c r="I1196" i="5"/>
  <c r="J1195" i="5"/>
  <c r="I1195" i="5"/>
  <c r="J1194" i="5"/>
  <c r="I1194" i="5"/>
  <c r="J1193" i="5"/>
  <c r="I1193" i="5"/>
  <c r="J1192" i="5"/>
  <c r="I1192" i="5"/>
  <c r="J1191" i="5"/>
  <c r="I1191" i="5"/>
  <c r="J1190" i="5"/>
  <c r="I1190" i="5"/>
  <c r="J1189" i="5"/>
  <c r="I1189" i="5"/>
  <c r="J1188" i="5"/>
  <c r="I1188" i="5"/>
  <c r="J1187" i="5"/>
  <c r="I1187" i="5"/>
  <c r="J1186" i="5"/>
  <c r="I1186" i="5"/>
  <c r="J1185" i="5"/>
  <c r="I1185" i="5"/>
  <c r="J1184" i="5"/>
  <c r="I1184" i="5"/>
  <c r="J1183" i="5"/>
  <c r="I1183" i="5"/>
  <c r="J1182" i="5"/>
  <c r="I1182" i="5"/>
  <c r="J1181" i="5"/>
  <c r="I1181" i="5"/>
  <c r="J1180" i="5"/>
  <c r="I1180" i="5"/>
  <c r="J1179" i="5"/>
  <c r="I1179" i="5"/>
  <c r="J1178" i="5"/>
  <c r="I1178" i="5"/>
  <c r="J1177" i="5"/>
  <c r="I1177" i="5"/>
  <c r="J1176" i="5"/>
  <c r="I1176" i="5"/>
  <c r="J1175" i="5"/>
  <c r="I1175" i="5"/>
  <c r="J1174" i="5"/>
  <c r="I1174" i="5"/>
  <c r="J1173" i="5"/>
  <c r="I1173" i="5"/>
  <c r="A1173" i="5"/>
  <c r="J1172" i="5"/>
  <c r="I1172" i="5"/>
  <c r="A1172" i="5"/>
  <c r="J1171" i="5"/>
  <c r="I1171" i="5"/>
  <c r="A1171" i="5"/>
  <c r="J1170" i="5"/>
  <c r="I1170" i="5"/>
  <c r="J1169" i="5"/>
  <c r="I1169" i="5"/>
  <c r="J1168" i="5"/>
  <c r="I1168" i="5"/>
  <c r="J1167" i="5"/>
  <c r="I1167" i="5"/>
  <c r="J1166" i="5"/>
  <c r="I1166" i="5"/>
  <c r="J1165" i="5"/>
  <c r="I1165" i="5"/>
  <c r="J1164" i="5"/>
  <c r="I1164" i="5"/>
  <c r="J1163" i="5"/>
  <c r="I1163" i="5"/>
  <c r="J1162" i="5"/>
  <c r="I1162" i="5"/>
  <c r="J1161" i="5"/>
  <c r="I1161" i="5"/>
  <c r="J1160" i="5"/>
  <c r="I1160" i="5"/>
  <c r="J1159" i="5"/>
  <c r="I1159" i="5"/>
  <c r="J1158" i="5"/>
  <c r="I1158" i="5"/>
  <c r="J1157" i="5"/>
  <c r="I1157" i="5"/>
  <c r="J1156" i="5"/>
  <c r="I1156" i="5"/>
  <c r="J1155" i="5"/>
  <c r="I1155" i="5"/>
  <c r="J1154" i="5"/>
  <c r="I1154" i="5"/>
  <c r="J1153" i="5"/>
  <c r="I1153" i="5"/>
  <c r="J1152" i="5"/>
  <c r="I1152" i="5"/>
  <c r="J1151" i="5"/>
  <c r="I1151" i="5"/>
  <c r="J1150" i="5"/>
  <c r="I1150" i="5"/>
  <c r="J1149" i="5"/>
  <c r="I1149" i="5"/>
  <c r="J1148" i="5"/>
  <c r="I1148" i="5"/>
  <c r="J1147" i="5"/>
  <c r="I1147" i="5"/>
  <c r="J1146" i="5"/>
  <c r="I1146" i="5"/>
  <c r="J1145" i="5"/>
  <c r="I1145" i="5"/>
  <c r="J1144" i="5"/>
  <c r="I1144" i="5"/>
  <c r="J1143" i="5"/>
  <c r="I1143" i="5"/>
  <c r="A1143" i="5"/>
  <c r="J1142" i="5"/>
  <c r="I1142" i="5"/>
  <c r="A1142" i="5"/>
  <c r="J1141" i="5"/>
  <c r="I1141" i="5"/>
  <c r="A1141" i="5"/>
  <c r="J1140" i="5"/>
  <c r="I1140" i="5"/>
  <c r="J1139" i="5"/>
  <c r="I1139" i="5"/>
  <c r="J1138" i="5"/>
  <c r="I1138" i="5"/>
  <c r="J1137" i="5"/>
  <c r="I1137" i="5"/>
  <c r="J1136" i="5"/>
  <c r="I1136" i="5"/>
  <c r="J1135" i="5"/>
  <c r="I1135" i="5"/>
  <c r="J1134" i="5"/>
  <c r="I1134" i="5"/>
  <c r="J1133" i="5"/>
  <c r="I1133" i="5"/>
  <c r="J1132" i="5"/>
  <c r="I1132" i="5"/>
  <c r="J1131" i="5"/>
  <c r="I1131" i="5"/>
  <c r="J1130" i="5"/>
  <c r="I1130" i="5"/>
  <c r="J1129" i="5"/>
  <c r="I1129" i="5"/>
  <c r="J1128" i="5"/>
  <c r="I1128" i="5"/>
  <c r="J1127" i="5"/>
  <c r="I1127" i="5"/>
  <c r="J1126" i="5"/>
  <c r="I1126" i="5"/>
  <c r="J1125" i="5"/>
  <c r="I1125" i="5"/>
  <c r="J1124" i="5"/>
  <c r="I1124" i="5"/>
  <c r="J1123" i="5"/>
  <c r="I1123" i="5"/>
  <c r="J1122" i="5"/>
  <c r="I1122" i="5"/>
  <c r="J1121" i="5"/>
  <c r="I1121" i="5"/>
  <c r="J1120" i="5"/>
  <c r="I1120" i="5"/>
  <c r="J1119" i="5"/>
  <c r="I1119" i="5"/>
  <c r="J1118" i="5"/>
  <c r="I1118" i="5"/>
  <c r="J1117" i="5"/>
  <c r="I1117" i="5"/>
  <c r="J1116" i="5"/>
  <c r="I1116" i="5"/>
  <c r="J1115" i="5"/>
  <c r="I1115" i="5"/>
  <c r="J1114" i="5"/>
  <c r="I1114" i="5"/>
  <c r="J1113" i="5"/>
  <c r="I1113" i="5"/>
  <c r="J1112" i="5"/>
  <c r="I1112" i="5"/>
  <c r="J1111" i="5"/>
  <c r="I1111" i="5"/>
  <c r="J1110" i="5"/>
  <c r="I1110" i="5"/>
  <c r="J1109" i="5"/>
  <c r="I1109" i="5"/>
  <c r="J1108" i="5"/>
  <c r="I1108" i="5"/>
  <c r="J1107" i="5"/>
  <c r="I1107" i="5"/>
  <c r="J1106" i="5"/>
  <c r="I1106" i="5"/>
  <c r="J1105" i="5"/>
  <c r="I1105" i="5"/>
  <c r="J1104" i="5"/>
  <c r="I1104" i="5"/>
  <c r="J1103" i="5"/>
  <c r="I1103" i="5"/>
  <c r="J1102" i="5"/>
  <c r="I1102" i="5"/>
  <c r="J1101" i="5"/>
  <c r="I1101" i="5"/>
  <c r="J1100" i="5"/>
  <c r="I1100" i="5"/>
  <c r="J1099" i="5"/>
  <c r="I1099" i="5"/>
  <c r="J1098" i="5"/>
  <c r="I1098" i="5"/>
  <c r="J1097" i="5"/>
  <c r="I1097" i="5"/>
  <c r="J1096" i="5"/>
  <c r="I1096" i="5"/>
  <c r="J1095" i="5"/>
  <c r="I1095" i="5"/>
  <c r="J1094" i="5"/>
  <c r="I1094" i="5"/>
  <c r="J1093" i="5"/>
  <c r="I1093" i="5"/>
  <c r="J1092" i="5"/>
  <c r="I1092" i="5"/>
  <c r="J1091" i="5"/>
  <c r="I1091" i="5"/>
  <c r="J1090" i="5"/>
  <c r="I1090" i="5"/>
  <c r="J1089" i="5"/>
  <c r="I1089" i="5"/>
  <c r="J1088" i="5"/>
  <c r="I1088" i="5"/>
  <c r="J1087" i="5"/>
  <c r="I1087" i="5"/>
  <c r="J1086" i="5"/>
  <c r="I1086" i="5"/>
  <c r="J1085" i="5"/>
  <c r="I1085" i="5"/>
  <c r="J1084" i="5"/>
  <c r="I1084" i="5"/>
  <c r="J1083" i="5"/>
  <c r="I1083" i="5"/>
  <c r="J1082" i="5"/>
  <c r="I1082" i="5"/>
  <c r="J1081" i="5"/>
  <c r="I1081" i="5"/>
  <c r="J1080" i="5"/>
  <c r="I1080" i="5"/>
  <c r="J1079" i="5"/>
  <c r="I1079" i="5"/>
  <c r="J1078" i="5"/>
  <c r="I1078" i="5"/>
  <c r="J1077" i="5"/>
  <c r="I1077" i="5"/>
  <c r="J1076" i="5"/>
  <c r="I1076" i="5"/>
  <c r="J1075" i="5"/>
  <c r="I1075" i="5"/>
  <c r="J1074" i="5"/>
  <c r="I1074" i="5"/>
  <c r="J1073" i="5"/>
  <c r="I1073" i="5"/>
  <c r="J1072" i="5"/>
  <c r="I1072" i="5"/>
  <c r="J1071" i="5"/>
  <c r="I1071" i="5"/>
  <c r="J1070" i="5"/>
  <c r="I1070" i="5"/>
  <c r="J1069" i="5"/>
  <c r="I1069" i="5"/>
  <c r="J1068" i="5"/>
  <c r="I1068" i="5"/>
  <c r="J1067" i="5"/>
  <c r="I1067" i="5"/>
  <c r="J1066" i="5"/>
  <c r="I1066" i="5"/>
  <c r="J1065" i="5"/>
  <c r="I1065" i="5"/>
  <c r="J1064" i="5"/>
  <c r="I1064" i="5"/>
  <c r="J1063" i="5"/>
  <c r="I1063" i="5"/>
  <c r="J1062" i="5"/>
  <c r="I1062" i="5"/>
  <c r="J1061" i="5"/>
  <c r="I1061" i="5"/>
  <c r="J1060" i="5"/>
  <c r="I1060" i="5"/>
  <c r="J1059" i="5"/>
  <c r="I1059" i="5"/>
  <c r="J1058" i="5"/>
  <c r="I1058" i="5"/>
  <c r="J1057" i="5"/>
  <c r="I1057" i="5"/>
  <c r="J1056" i="5"/>
  <c r="I1056" i="5"/>
  <c r="J1055" i="5"/>
  <c r="I1055" i="5"/>
  <c r="J1054" i="5"/>
  <c r="I1054" i="5"/>
  <c r="J1053" i="5"/>
  <c r="I1053" i="5"/>
  <c r="J1052" i="5"/>
  <c r="I1052" i="5"/>
  <c r="J1051" i="5"/>
  <c r="I1051" i="5"/>
  <c r="J1050" i="5"/>
  <c r="I1050" i="5"/>
  <c r="J1049" i="5"/>
  <c r="I1049" i="5"/>
  <c r="J1048" i="5"/>
  <c r="I1048" i="5"/>
  <c r="J1047" i="5"/>
  <c r="I1047" i="5"/>
  <c r="J1046" i="5"/>
  <c r="I1046" i="5"/>
  <c r="J1045" i="5"/>
  <c r="I1045" i="5"/>
  <c r="J1044" i="5"/>
  <c r="I1044" i="5"/>
  <c r="J1043" i="5"/>
  <c r="I1043" i="5"/>
  <c r="J1042" i="5"/>
  <c r="I1042" i="5"/>
  <c r="J1041" i="5"/>
  <c r="I1041" i="5"/>
  <c r="J1040" i="5"/>
  <c r="I1040" i="5"/>
  <c r="J1039" i="5"/>
  <c r="I1039" i="5"/>
  <c r="J1038" i="5"/>
  <c r="I1038" i="5"/>
  <c r="J1037" i="5"/>
  <c r="I1037" i="5"/>
  <c r="J1036" i="5"/>
  <c r="I1036" i="5"/>
  <c r="J1035" i="5"/>
  <c r="I1035" i="5"/>
  <c r="J1034" i="5"/>
  <c r="I1034" i="5"/>
  <c r="J1033" i="5"/>
  <c r="I1033" i="5"/>
  <c r="J1032" i="5"/>
  <c r="I1032" i="5"/>
  <c r="J1031" i="5"/>
  <c r="I1031" i="5"/>
  <c r="J1030" i="5"/>
  <c r="I1030" i="5"/>
  <c r="J1029" i="5"/>
  <c r="I1029" i="5"/>
  <c r="J1028" i="5"/>
  <c r="I1028" i="5"/>
  <c r="J1027" i="5"/>
  <c r="I1027" i="5"/>
  <c r="J1026" i="5"/>
  <c r="I1026" i="5"/>
  <c r="J1025" i="5"/>
  <c r="I1025" i="5"/>
  <c r="J1024" i="5"/>
  <c r="I1024" i="5"/>
  <c r="J1023" i="5"/>
  <c r="I1023" i="5"/>
  <c r="J1022" i="5"/>
  <c r="I1022" i="5"/>
  <c r="J1021" i="5"/>
  <c r="I1021" i="5"/>
  <c r="J1020" i="5"/>
  <c r="I1020" i="5"/>
  <c r="J1019" i="5"/>
  <c r="I1019" i="5"/>
  <c r="J1018" i="5"/>
  <c r="I1018" i="5"/>
  <c r="J1017" i="5"/>
  <c r="I1017" i="5"/>
  <c r="J1016" i="5"/>
  <c r="I1016" i="5"/>
  <c r="J1015" i="5"/>
  <c r="I1015" i="5"/>
  <c r="J1014" i="5"/>
  <c r="I1014" i="5"/>
  <c r="J1013" i="5"/>
  <c r="I1013" i="5"/>
  <c r="J1012" i="5"/>
  <c r="I1012" i="5"/>
  <c r="J1011" i="5"/>
  <c r="I1011" i="5"/>
  <c r="A1011" i="5"/>
  <c r="J1010" i="5"/>
  <c r="I1010" i="5"/>
  <c r="A1010" i="5"/>
  <c r="J1009" i="5"/>
  <c r="I1009" i="5"/>
  <c r="A1009" i="5"/>
  <c r="J1008" i="5"/>
  <c r="I1008" i="5"/>
  <c r="J1007" i="5"/>
  <c r="I1007" i="5"/>
  <c r="J1006" i="5"/>
  <c r="I1006" i="5"/>
  <c r="J1005" i="5"/>
  <c r="I1005" i="5"/>
  <c r="J1004" i="5"/>
  <c r="I1004" i="5"/>
  <c r="J1003" i="5"/>
  <c r="I1003" i="5"/>
  <c r="J1002" i="5"/>
  <c r="I1002" i="5"/>
  <c r="J1001" i="5"/>
  <c r="I1001" i="5"/>
  <c r="J1000" i="5"/>
  <c r="I1000" i="5"/>
  <c r="J999" i="5"/>
  <c r="I999" i="5"/>
  <c r="J998" i="5"/>
  <c r="I998" i="5"/>
  <c r="J997" i="5"/>
  <c r="I997" i="5"/>
  <c r="J996" i="5"/>
  <c r="I996" i="5"/>
  <c r="J995" i="5"/>
  <c r="I995" i="5"/>
  <c r="J994" i="5"/>
  <c r="I994" i="5"/>
  <c r="J993" i="5"/>
  <c r="I993" i="5"/>
  <c r="J992" i="5"/>
  <c r="I992" i="5"/>
  <c r="J991" i="5"/>
  <c r="I991" i="5"/>
  <c r="J990" i="5"/>
  <c r="I990" i="5"/>
  <c r="J989" i="5"/>
  <c r="I989" i="5"/>
  <c r="J988" i="5"/>
  <c r="I988" i="5"/>
  <c r="J987" i="5"/>
  <c r="I987" i="5"/>
  <c r="J986" i="5"/>
  <c r="I986" i="5"/>
  <c r="J985" i="5"/>
  <c r="I985" i="5"/>
  <c r="J984" i="5"/>
  <c r="I984" i="5"/>
  <c r="J983" i="5"/>
  <c r="I983" i="5"/>
  <c r="J982" i="5"/>
  <c r="I982" i="5"/>
  <c r="J981" i="5"/>
  <c r="I981" i="5"/>
  <c r="J980" i="5"/>
  <c r="I980" i="5"/>
  <c r="J979" i="5"/>
  <c r="I979" i="5"/>
  <c r="J978" i="5"/>
  <c r="I978" i="5"/>
  <c r="J977" i="5"/>
  <c r="I977" i="5"/>
  <c r="J976" i="5"/>
  <c r="I976" i="5"/>
  <c r="J975" i="5"/>
  <c r="I975" i="5"/>
  <c r="J974" i="5"/>
  <c r="I974" i="5"/>
  <c r="J973" i="5"/>
  <c r="I973" i="5"/>
  <c r="J972" i="5"/>
  <c r="I972" i="5"/>
  <c r="J971" i="5"/>
  <c r="I971" i="5"/>
  <c r="J970" i="5"/>
  <c r="I970" i="5"/>
  <c r="J969" i="5"/>
  <c r="I969" i="5"/>
  <c r="J968" i="5"/>
  <c r="I968" i="5"/>
  <c r="J967" i="5"/>
  <c r="I967" i="5"/>
  <c r="J966" i="5"/>
  <c r="I966" i="5"/>
  <c r="J965" i="5"/>
  <c r="I965" i="5"/>
  <c r="J964" i="5"/>
  <c r="I964" i="5"/>
  <c r="J963" i="5"/>
  <c r="I963" i="5"/>
  <c r="J962" i="5"/>
  <c r="I962" i="5"/>
  <c r="J961" i="5"/>
  <c r="I961" i="5"/>
  <c r="J960" i="5"/>
  <c r="I960" i="5"/>
  <c r="J959" i="5"/>
  <c r="I959" i="5"/>
  <c r="J958" i="5"/>
  <c r="I958" i="5"/>
  <c r="J957" i="5"/>
  <c r="I957" i="5"/>
  <c r="J956" i="5"/>
  <c r="I956" i="5"/>
  <c r="J955" i="5"/>
  <c r="I955" i="5"/>
  <c r="J954" i="5"/>
  <c r="I954" i="5"/>
  <c r="J953" i="5"/>
  <c r="I953" i="5"/>
  <c r="J952" i="5"/>
  <c r="I952" i="5"/>
  <c r="J951" i="5"/>
  <c r="I951" i="5"/>
  <c r="J950" i="5"/>
  <c r="I950" i="5"/>
  <c r="J949" i="5"/>
  <c r="I949" i="5"/>
  <c r="J948" i="5"/>
  <c r="I948" i="5"/>
  <c r="J947" i="5"/>
  <c r="I947" i="5"/>
  <c r="J946" i="5"/>
  <c r="I946" i="5"/>
  <c r="J945" i="5"/>
  <c r="I945" i="5"/>
  <c r="J944" i="5"/>
  <c r="I944" i="5"/>
  <c r="J943" i="5"/>
  <c r="I943" i="5"/>
  <c r="J942" i="5"/>
  <c r="I942" i="5"/>
  <c r="J941" i="5"/>
  <c r="I941" i="5"/>
  <c r="J940" i="5"/>
  <c r="I940" i="5"/>
  <c r="J939" i="5"/>
  <c r="I939" i="5"/>
  <c r="J938" i="5"/>
  <c r="I938" i="5"/>
  <c r="J937" i="5"/>
  <c r="I937" i="5"/>
  <c r="J936" i="5"/>
  <c r="I936" i="5"/>
  <c r="J935" i="5"/>
  <c r="I935" i="5"/>
  <c r="J934" i="5"/>
  <c r="I934" i="5"/>
  <c r="J933" i="5"/>
  <c r="I933" i="5"/>
  <c r="J932" i="5"/>
  <c r="I932" i="5"/>
  <c r="J931" i="5"/>
  <c r="I931" i="5"/>
  <c r="J930" i="5"/>
  <c r="I930" i="5"/>
  <c r="J929" i="5"/>
  <c r="I929" i="5"/>
  <c r="J928" i="5"/>
  <c r="I928" i="5"/>
  <c r="J927" i="5"/>
  <c r="I927" i="5"/>
  <c r="J926" i="5"/>
  <c r="I926" i="5"/>
  <c r="J925" i="5"/>
  <c r="I925" i="5"/>
  <c r="J924" i="5"/>
  <c r="I924" i="5"/>
  <c r="J923" i="5"/>
  <c r="I923" i="5"/>
  <c r="J922" i="5"/>
  <c r="I922" i="5"/>
  <c r="J921" i="5"/>
  <c r="I921" i="5"/>
  <c r="J920" i="5"/>
  <c r="I920" i="5"/>
  <c r="J919" i="5"/>
  <c r="I919" i="5"/>
  <c r="J918" i="5"/>
  <c r="I918" i="5"/>
  <c r="J917" i="5"/>
  <c r="I917" i="5"/>
  <c r="J916" i="5"/>
  <c r="I916" i="5"/>
  <c r="J915" i="5"/>
  <c r="I915" i="5"/>
  <c r="J914" i="5"/>
  <c r="I914" i="5"/>
  <c r="J913" i="5"/>
  <c r="I913" i="5"/>
  <c r="J912" i="5"/>
  <c r="I912" i="5"/>
  <c r="J911" i="5"/>
  <c r="I911" i="5"/>
  <c r="J910" i="5"/>
  <c r="I910" i="5"/>
  <c r="J909" i="5"/>
  <c r="I909" i="5"/>
  <c r="A909" i="5"/>
  <c r="J908" i="5"/>
  <c r="I908" i="5"/>
  <c r="A908" i="5"/>
  <c r="J907" i="5"/>
  <c r="I907" i="5"/>
  <c r="A907" i="5"/>
  <c r="J906" i="5"/>
  <c r="I906" i="5"/>
  <c r="J905" i="5"/>
  <c r="I905" i="5"/>
  <c r="J904" i="5"/>
  <c r="I904" i="5"/>
  <c r="J903" i="5"/>
  <c r="I903" i="5"/>
  <c r="J902" i="5"/>
  <c r="I902" i="5"/>
  <c r="J901" i="5"/>
  <c r="I901" i="5"/>
  <c r="J900" i="5"/>
  <c r="I900" i="5"/>
  <c r="J899" i="5"/>
  <c r="I899" i="5"/>
  <c r="J898" i="5"/>
  <c r="I898" i="5"/>
  <c r="J897" i="5"/>
  <c r="I897" i="5"/>
  <c r="J896" i="5"/>
  <c r="I896" i="5"/>
  <c r="J895" i="5"/>
  <c r="I895" i="5"/>
  <c r="J894" i="5"/>
  <c r="I894" i="5"/>
  <c r="J893" i="5"/>
  <c r="I893" i="5"/>
  <c r="J892" i="5"/>
  <c r="I892" i="5"/>
  <c r="J891" i="5"/>
  <c r="I891" i="5"/>
  <c r="J890" i="5"/>
  <c r="I890" i="5"/>
  <c r="J889" i="5"/>
  <c r="I889" i="5"/>
  <c r="J888" i="5"/>
  <c r="I888" i="5"/>
  <c r="A888" i="5"/>
  <c r="J887" i="5"/>
  <c r="I887" i="5"/>
  <c r="A887" i="5"/>
  <c r="J886" i="5"/>
  <c r="I886" i="5"/>
  <c r="A886" i="5"/>
  <c r="J885" i="5"/>
  <c r="I885" i="5"/>
  <c r="J884" i="5"/>
  <c r="I884" i="5"/>
  <c r="J883" i="5"/>
  <c r="I883" i="5"/>
  <c r="J882" i="5"/>
  <c r="I882" i="5"/>
  <c r="J881" i="5"/>
  <c r="I881" i="5"/>
  <c r="J880" i="5"/>
  <c r="I880" i="5"/>
  <c r="J879" i="5"/>
  <c r="I879" i="5"/>
  <c r="J878" i="5"/>
  <c r="I878" i="5"/>
  <c r="J877" i="5"/>
  <c r="I877" i="5"/>
  <c r="J876" i="5"/>
  <c r="I876" i="5"/>
  <c r="J875" i="5"/>
  <c r="I875" i="5"/>
  <c r="J874" i="5"/>
  <c r="I874" i="5"/>
  <c r="J873" i="5"/>
  <c r="I873" i="5"/>
  <c r="A873" i="5"/>
  <c r="J872" i="5"/>
  <c r="I872" i="5"/>
  <c r="A872" i="5"/>
  <c r="J871" i="5"/>
  <c r="I871" i="5"/>
  <c r="A871" i="5"/>
  <c r="J870" i="5"/>
  <c r="I870" i="5"/>
  <c r="J869" i="5"/>
  <c r="I869" i="5"/>
  <c r="J868" i="5"/>
  <c r="I868" i="5"/>
  <c r="J867" i="5"/>
  <c r="I867" i="5"/>
  <c r="J866" i="5"/>
  <c r="I866" i="5"/>
  <c r="J865" i="5"/>
  <c r="I865" i="5"/>
  <c r="J864" i="5"/>
  <c r="I864" i="5"/>
  <c r="J863" i="5"/>
  <c r="I863" i="5"/>
  <c r="J862" i="5"/>
  <c r="I862" i="5"/>
  <c r="J861" i="5"/>
  <c r="I861" i="5"/>
  <c r="J860" i="5"/>
  <c r="I860" i="5"/>
  <c r="J859" i="5"/>
  <c r="I859" i="5"/>
  <c r="J858" i="5"/>
  <c r="I858" i="5"/>
  <c r="J857" i="5"/>
  <c r="I857" i="5"/>
  <c r="J856" i="5"/>
  <c r="I856" i="5"/>
  <c r="J855" i="5"/>
  <c r="I855" i="5"/>
  <c r="J854" i="5"/>
  <c r="I854" i="5"/>
  <c r="J853" i="5"/>
  <c r="I853" i="5"/>
  <c r="J852" i="5"/>
  <c r="I852" i="5"/>
  <c r="J851" i="5"/>
  <c r="I851" i="5"/>
  <c r="J850" i="5"/>
  <c r="I850" i="5"/>
  <c r="J849" i="5"/>
  <c r="I849" i="5"/>
  <c r="J848" i="5"/>
  <c r="I848" i="5"/>
  <c r="J847" i="5"/>
  <c r="I847" i="5"/>
  <c r="J846" i="5"/>
  <c r="I846" i="5"/>
  <c r="J845" i="5"/>
  <c r="I845" i="5"/>
  <c r="J844" i="5"/>
  <c r="I844" i="5"/>
  <c r="J843" i="5"/>
  <c r="I843" i="5"/>
  <c r="J842" i="5"/>
  <c r="I842" i="5"/>
  <c r="J841" i="5"/>
  <c r="I841" i="5"/>
  <c r="J840" i="5"/>
  <c r="I840" i="5"/>
  <c r="J839" i="5"/>
  <c r="I839" i="5"/>
  <c r="J838" i="5"/>
  <c r="I838" i="5"/>
  <c r="J837" i="5"/>
  <c r="I837" i="5"/>
  <c r="J836" i="5"/>
  <c r="I836" i="5"/>
  <c r="J835" i="5"/>
  <c r="I835" i="5"/>
  <c r="J834" i="5"/>
  <c r="I834" i="5"/>
  <c r="J833" i="5"/>
  <c r="I833" i="5"/>
  <c r="J832" i="5"/>
  <c r="I832" i="5"/>
  <c r="J831" i="5"/>
  <c r="I831" i="5"/>
  <c r="J830" i="5"/>
  <c r="I830" i="5"/>
  <c r="J829" i="5"/>
  <c r="I829" i="5"/>
  <c r="J828" i="5"/>
  <c r="I828" i="5"/>
  <c r="J827" i="5"/>
  <c r="I827" i="5"/>
  <c r="J826" i="5"/>
  <c r="I826" i="5"/>
  <c r="J825" i="5"/>
  <c r="I825" i="5"/>
  <c r="J824" i="5"/>
  <c r="I824" i="5"/>
  <c r="J823" i="5"/>
  <c r="I823" i="5"/>
  <c r="J822" i="5"/>
  <c r="I822" i="5"/>
  <c r="J821" i="5"/>
  <c r="I821" i="5"/>
  <c r="J820" i="5"/>
  <c r="I820" i="5"/>
  <c r="J819" i="5"/>
  <c r="I819" i="5"/>
  <c r="J818" i="5"/>
  <c r="I818" i="5"/>
  <c r="J817" i="5"/>
  <c r="I817" i="5"/>
  <c r="J816" i="5"/>
  <c r="I816" i="5"/>
  <c r="J815" i="5"/>
  <c r="I815" i="5"/>
  <c r="J814" i="5"/>
  <c r="I814" i="5"/>
  <c r="J813" i="5"/>
  <c r="I813" i="5"/>
  <c r="J812" i="5"/>
  <c r="I812" i="5"/>
  <c r="J811" i="5"/>
  <c r="I811" i="5"/>
  <c r="J810" i="5"/>
  <c r="I810" i="5"/>
  <c r="J809" i="5"/>
  <c r="I809" i="5"/>
  <c r="J808" i="5"/>
  <c r="I808" i="5"/>
  <c r="J807" i="5"/>
  <c r="I807" i="5"/>
  <c r="J806" i="5"/>
  <c r="I806" i="5"/>
  <c r="J805" i="5"/>
  <c r="I805" i="5"/>
  <c r="J804" i="5"/>
  <c r="I804" i="5"/>
  <c r="J803" i="5"/>
  <c r="I803" i="5"/>
  <c r="J802" i="5"/>
  <c r="I802" i="5"/>
  <c r="J801" i="5"/>
  <c r="I801" i="5"/>
  <c r="A801" i="5"/>
  <c r="J800" i="5"/>
  <c r="I800" i="5"/>
  <c r="A800" i="5"/>
  <c r="J799" i="5"/>
  <c r="I799" i="5"/>
  <c r="A799" i="5"/>
  <c r="J798" i="5"/>
  <c r="I798" i="5"/>
  <c r="J797" i="5"/>
  <c r="I797" i="5"/>
  <c r="J796" i="5"/>
  <c r="I796" i="5"/>
  <c r="J795" i="5"/>
  <c r="I795" i="5"/>
  <c r="J794" i="5"/>
  <c r="I794" i="5"/>
  <c r="J793" i="5"/>
  <c r="I793" i="5"/>
  <c r="J792" i="5"/>
  <c r="I792" i="5"/>
  <c r="J791" i="5"/>
  <c r="I791" i="5"/>
  <c r="J790" i="5"/>
  <c r="I790" i="5"/>
  <c r="J789" i="5"/>
  <c r="I789" i="5"/>
  <c r="J788" i="5"/>
  <c r="I788" i="5"/>
  <c r="J787" i="5"/>
  <c r="I787" i="5"/>
  <c r="J786" i="5"/>
  <c r="I786" i="5"/>
  <c r="J785" i="5"/>
  <c r="I785" i="5"/>
  <c r="J784" i="5"/>
  <c r="I784" i="5"/>
  <c r="J783" i="5"/>
  <c r="I783" i="5"/>
  <c r="J782" i="5"/>
  <c r="I782" i="5"/>
  <c r="J781" i="5"/>
  <c r="I781" i="5"/>
  <c r="J780" i="5"/>
  <c r="I780" i="5"/>
  <c r="J779" i="5"/>
  <c r="I779" i="5"/>
  <c r="J778" i="5"/>
  <c r="I778" i="5"/>
  <c r="J777" i="5"/>
  <c r="I777" i="5"/>
  <c r="J776" i="5"/>
  <c r="I776" i="5"/>
  <c r="J775" i="5"/>
  <c r="I775" i="5"/>
  <c r="J774" i="5"/>
  <c r="I774" i="5"/>
  <c r="J773" i="5"/>
  <c r="I773" i="5"/>
  <c r="J772" i="5"/>
  <c r="I772" i="5"/>
  <c r="J771" i="5"/>
  <c r="I771" i="5"/>
  <c r="J770" i="5"/>
  <c r="I770" i="5"/>
  <c r="J769" i="5"/>
  <c r="I769" i="5"/>
  <c r="J768" i="5"/>
  <c r="I768" i="5"/>
  <c r="J767" i="5"/>
  <c r="I767" i="5"/>
  <c r="J766" i="5"/>
  <c r="I766" i="5"/>
  <c r="J765" i="5"/>
  <c r="I765" i="5"/>
  <c r="A765" i="5"/>
  <c r="J764" i="5"/>
  <c r="I764" i="5"/>
  <c r="A764" i="5"/>
  <c r="J763" i="5"/>
  <c r="I763" i="5"/>
  <c r="A763" i="5"/>
  <c r="J762" i="5"/>
  <c r="I762" i="5"/>
  <c r="J761" i="5"/>
  <c r="I761" i="5"/>
  <c r="J760" i="5"/>
  <c r="I760" i="5"/>
  <c r="J759" i="5"/>
  <c r="I759" i="5"/>
  <c r="J758" i="5"/>
  <c r="I758" i="5"/>
  <c r="J757" i="5"/>
  <c r="I757" i="5"/>
  <c r="J756" i="5"/>
  <c r="I756" i="5"/>
  <c r="J755" i="5"/>
  <c r="I755" i="5"/>
  <c r="J754" i="5"/>
  <c r="I754" i="5"/>
  <c r="J753" i="5"/>
  <c r="I753" i="5"/>
  <c r="J752" i="5"/>
  <c r="I752" i="5"/>
  <c r="J751" i="5"/>
  <c r="I751" i="5"/>
  <c r="J750" i="5"/>
  <c r="I750" i="5"/>
  <c r="A750" i="5"/>
  <c r="J749" i="5"/>
  <c r="I749" i="5"/>
  <c r="A749" i="5"/>
  <c r="J748" i="5"/>
  <c r="I748" i="5"/>
  <c r="A748" i="5"/>
  <c r="J747" i="5"/>
  <c r="I747" i="5"/>
  <c r="J746" i="5"/>
  <c r="I746" i="5"/>
  <c r="J745" i="5"/>
  <c r="I745" i="5"/>
  <c r="J744" i="5"/>
  <c r="I744" i="5"/>
  <c r="J743" i="5"/>
  <c r="I743" i="5"/>
  <c r="J742" i="5"/>
  <c r="I742" i="5"/>
  <c r="J741" i="5"/>
  <c r="I741" i="5"/>
  <c r="J740" i="5"/>
  <c r="I740" i="5"/>
  <c r="J739" i="5"/>
  <c r="I739" i="5"/>
  <c r="J738" i="5"/>
  <c r="I738" i="5"/>
  <c r="J737" i="5"/>
  <c r="I737" i="5"/>
  <c r="J736" i="5"/>
  <c r="I736" i="5"/>
  <c r="J735" i="5"/>
  <c r="I735" i="5"/>
  <c r="J734" i="5"/>
  <c r="I734" i="5"/>
  <c r="J733" i="5"/>
  <c r="I733" i="5"/>
  <c r="J732" i="5"/>
  <c r="I732" i="5"/>
  <c r="J731" i="5"/>
  <c r="I731" i="5"/>
  <c r="J730" i="5"/>
  <c r="I730" i="5"/>
  <c r="J729" i="5"/>
  <c r="I729" i="5"/>
  <c r="J728" i="5"/>
  <c r="I728" i="5"/>
  <c r="J727" i="5"/>
  <c r="I727" i="5"/>
  <c r="J726" i="5"/>
  <c r="I726" i="5"/>
  <c r="J725" i="5"/>
  <c r="I725" i="5"/>
  <c r="J724" i="5"/>
  <c r="I724" i="5"/>
  <c r="J723" i="5"/>
  <c r="I723" i="5"/>
  <c r="J722" i="5"/>
  <c r="I722" i="5"/>
  <c r="J721" i="5"/>
  <c r="I721" i="5"/>
  <c r="J720" i="5"/>
  <c r="I720" i="5"/>
  <c r="J719" i="5"/>
  <c r="I719" i="5"/>
  <c r="J718" i="5"/>
  <c r="I718" i="5"/>
  <c r="J717" i="5"/>
  <c r="I717" i="5"/>
  <c r="J716" i="5"/>
  <c r="I716" i="5"/>
  <c r="J715" i="5"/>
  <c r="I715" i="5"/>
  <c r="J714" i="5"/>
  <c r="I714" i="5"/>
  <c r="J713" i="5"/>
  <c r="I713" i="5"/>
  <c r="J712" i="5"/>
  <c r="I712" i="5"/>
  <c r="J711" i="5"/>
  <c r="I711" i="5"/>
  <c r="A711" i="5"/>
  <c r="J710" i="5"/>
  <c r="I710" i="5"/>
  <c r="A710" i="5"/>
  <c r="J709" i="5"/>
  <c r="I709" i="5"/>
  <c r="A709" i="5"/>
  <c r="J708" i="5"/>
  <c r="I708" i="5"/>
  <c r="J707" i="5"/>
  <c r="I707" i="5"/>
  <c r="J706" i="5"/>
  <c r="I706" i="5"/>
  <c r="J705" i="5"/>
  <c r="I705" i="5"/>
  <c r="J704" i="5"/>
  <c r="I704" i="5"/>
  <c r="J703" i="5"/>
  <c r="I703" i="5"/>
  <c r="J702" i="5"/>
  <c r="I702" i="5"/>
  <c r="J701" i="5"/>
  <c r="I701" i="5"/>
  <c r="J700" i="5"/>
  <c r="I700" i="5"/>
  <c r="J699" i="5"/>
  <c r="I699" i="5"/>
  <c r="J698" i="5"/>
  <c r="I698" i="5"/>
  <c r="J697" i="5"/>
  <c r="I697" i="5"/>
  <c r="J696" i="5"/>
  <c r="I696" i="5"/>
  <c r="J695" i="5"/>
  <c r="I695" i="5"/>
  <c r="J694" i="5"/>
  <c r="I694" i="5"/>
  <c r="J693" i="5"/>
  <c r="I693" i="5"/>
  <c r="J692" i="5"/>
  <c r="I692" i="5"/>
  <c r="J691" i="5"/>
  <c r="I691" i="5"/>
  <c r="J690" i="5"/>
  <c r="I690" i="5"/>
  <c r="J689" i="5"/>
  <c r="I689" i="5"/>
  <c r="J688" i="5"/>
  <c r="I688" i="5"/>
  <c r="J687" i="5"/>
  <c r="I687" i="5"/>
  <c r="J686" i="5"/>
  <c r="I686" i="5"/>
  <c r="J685" i="5"/>
  <c r="I685" i="5"/>
  <c r="J684" i="5"/>
  <c r="I684" i="5"/>
  <c r="J683" i="5"/>
  <c r="I683" i="5"/>
  <c r="J682" i="5"/>
  <c r="I682" i="5"/>
  <c r="J681" i="5"/>
  <c r="I681" i="5"/>
  <c r="J680" i="5"/>
  <c r="I680" i="5"/>
  <c r="J679" i="5"/>
  <c r="I679" i="5"/>
  <c r="J678" i="5"/>
  <c r="I678" i="5"/>
  <c r="J677" i="5"/>
  <c r="I677" i="5"/>
  <c r="J676" i="5"/>
  <c r="I676" i="5"/>
  <c r="J675" i="5"/>
  <c r="I675" i="5"/>
  <c r="J674" i="5"/>
  <c r="I674" i="5"/>
  <c r="J673" i="5"/>
  <c r="I673" i="5"/>
  <c r="J672" i="5"/>
  <c r="I672" i="5"/>
  <c r="J671" i="5"/>
  <c r="I671" i="5"/>
  <c r="J670" i="5"/>
  <c r="I670" i="5"/>
  <c r="J669" i="5"/>
  <c r="I669" i="5"/>
  <c r="J668" i="5"/>
  <c r="I668" i="5"/>
  <c r="J667" i="5"/>
  <c r="I667" i="5"/>
  <c r="J666" i="5"/>
  <c r="I666" i="5"/>
  <c r="J665" i="5"/>
  <c r="I665" i="5"/>
  <c r="J664" i="5"/>
  <c r="I664" i="5"/>
  <c r="J663" i="5"/>
  <c r="I663" i="5"/>
  <c r="J662" i="5"/>
  <c r="I662" i="5"/>
  <c r="J661" i="5"/>
  <c r="I661" i="5"/>
  <c r="J660" i="5"/>
  <c r="I660" i="5"/>
  <c r="J659" i="5"/>
  <c r="I659" i="5"/>
  <c r="J658" i="5"/>
  <c r="I658" i="5"/>
  <c r="J657" i="5"/>
  <c r="I657" i="5"/>
  <c r="J656" i="5"/>
  <c r="I656" i="5"/>
  <c r="J655" i="5"/>
  <c r="I655" i="5"/>
  <c r="J654" i="5"/>
  <c r="I654" i="5"/>
  <c r="J653" i="5"/>
  <c r="I653" i="5"/>
  <c r="J652" i="5"/>
  <c r="I652" i="5"/>
  <c r="J651" i="5"/>
  <c r="I651" i="5"/>
  <c r="J650" i="5"/>
  <c r="I650" i="5"/>
  <c r="J649" i="5"/>
  <c r="I649" i="5"/>
  <c r="J648" i="5"/>
  <c r="I648" i="5"/>
  <c r="J647" i="5"/>
  <c r="I647" i="5"/>
  <c r="J646" i="5"/>
  <c r="I646" i="5"/>
  <c r="J645" i="5"/>
  <c r="I645" i="5"/>
  <c r="J644" i="5"/>
  <c r="I644" i="5"/>
  <c r="J643" i="5"/>
  <c r="I643" i="5"/>
  <c r="J642" i="5"/>
  <c r="I642" i="5"/>
  <c r="J641" i="5"/>
  <c r="I641" i="5"/>
  <c r="J640" i="5"/>
  <c r="I640" i="5"/>
  <c r="J639" i="5"/>
  <c r="I639" i="5"/>
  <c r="J638" i="5"/>
  <c r="I638" i="5"/>
  <c r="J637" i="5"/>
  <c r="I637" i="5"/>
  <c r="J636" i="5"/>
  <c r="I636" i="5"/>
  <c r="A636" i="5"/>
  <c r="J635" i="5"/>
  <c r="I635" i="5"/>
  <c r="A635" i="5"/>
  <c r="J634" i="5"/>
  <c r="I634" i="5"/>
  <c r="A634" i="5"/>
  <c r="J633" i="5"/>
  <c r="I633" i="5"/>
  <c r="J632" i="5"/>
  <c r="I632" i="5"/>
  <c r="J631" i="5"/>
  <c r="I631" i="5"/>
  <c r="J630" i="5"/>
  <c r="I630" i="5"/>
  <c r="J629" i="5"/>
  <c r="I629" i="5"/>
  <c r="J628" i="5"/>
  <c r="I628" i="5"/>
  <c r="J627" i="5"/>
  <c r="I627" i="5"/>
  <c r="J626" i="5"/>
  <c r="I626" i="5"/>
  <c r="J625" i="5"/>
  <c r="I625" i="5"/>
  <c r="J624" i="5"/>
  <c r="I624" i="5"/>
  <c r="J623" i="5"/>
  <c r="I623" i="5"/>
  <c r="J622" i="5"/>
  <c r="I622" i="5"/>
  <c r="J621" i="5"/>
  <c r="I621" i="5"/>
  <c r="J620" i="5"/>
  <c r="I620" i="5"/>
  <c r="J619" i="5"/>
  <c r="I619" i="5"/>
  <c r="J618" i="5"/>
  <c r="I618" i="5"/>
  <c r="J617" i="5"/>
  <c r="I617" i="5"/>
  <c r="J616" i="5"/>
  <c r="I616" i="5"/>
  <c r="J615" i="5"/>
  <c r="I615" i="5"/>
  <c r="A615" i="5"/>
  <c r="J614" i="5"/>
  <c r="I614" i="5"/>
  <c r="A614" i="5"/>
  <c r="J613" i="5"/>
  <c r="I613" i="5"/>
  <c r="A613" i="5"/>
  <c r="J612" i="5"/>
  <c r="I612" i="5"/>
  <c r="J611" i="5"/>
  <c r="I611" i="5"/>
  <c r="J610" i="5"/>
  <c r="I610" i="5"/>
  <c r="J609" i="5"/>
  <c r="I609" i="5"/>
  <c r="J608" i="5"/>
  <c r="I608" i="5"/>
  <c r="J607" i="5"/>
  <c r="I607" i="5"/>
  <c r="J606" i="5"/>
  <c r="I606" i="5"/>
  <c r="J605" i="5"/>
  <c r="I605" i="5"/>
  <c r="J604" i="5"/>
  <c r="I604" i="5"/>
  <c r="J603" i="5"/>
  <c r="I603" i="5"/>
  <c r="J602" i="5"/>
  <c r="I602" i="5"/>
  <c r="J601" i="5"/>
  <c r="I601" i="5"/>
  <c r="J600" i="5"/>
  <c r="I600" i="5"/>
  <c r="J599" i="5"/>
  <c r="I599" i="5"/>
  <c r="J598" i="5"/>
  <c r="I598" i="5"/>
  <c r="J597" i="5"/>
  <c r="I597" i="5"/>
  <c r="J596" i="5"/>
  <c r="I596" i="5"/>
  <c r="J595" i="5"/>
  <c r="I595" i="5"/>
  <c r="J594" i="5"/>
  <c r="I594" i="5"/>
  <c r="J593" i="5"/>
  <c r="I593" i="5"/>
  <c r="J592" i="5"/>
  <c r="I592" i="5"/>
  <c r="J591" i="5"/>
  <c r="I591" i="5"/>
  <c r="J590" i="5"/>
  <c r="I590" i="5"/>
  <c r="J589" i="5"/>
  <c r="I589" i="5"/>
  <c r="J588" i="5"/>
  <c r="I588" i="5"/>
  <c r="J587" i="5"/>
  <c r="I587" i="5"/>
  <c r="J586" i="5"/>
  <c r="I586" i="5"/>
  <c r="J585" i="5"/>
  <c r="I585" i="5"/>
  <c r="J584" i="5"/>
  <c r="I584" i="5"/>
  <c r="J583" i="5"/>
  <c r="I583" i="5"/>
  <c r="J582" i="5"/>
  <c r="I582" i="5"/>
  <c r="J581" i="5"/>
  <c r="I581" i="5"/>
  <c r="J580" i="5"/>
  <c r="I580" i="5"/>
  <c r="J579" i="5"/>
  <c r="I579" i="5"/>
  <c r="J578" i="5"/>
  <c r="I578" i="5"/>
  <c r="J577" i="5"/>
  <c r="I577" i="5"/>
  <c r="J576" i="5"/>
  <c r="I576" i="5"/>
  <c r="J575" i="5"/>
  <c r="I575" i="5"/>
  <c r="J574" i="5"/>
  <c r="I574" i="5"/>
  <c r="J573" i="5"/>
  <c r="I573" i="5"/>
  <c r="J572" i="5"/>
  <c r="I572" i="5"/>
  <c r="J571" i="5"/>
  <c r="I571" i="5"/>
  <c r="J570" i="5"/>
  <c r="I570" i="5"/>
  <c r="J569" i="5"/>
  <c r="I569" i="5"/>
  <c r="J568" i="5"/>
  <c r="I568" i="5"/>
  <c r="J567" i="5"/>
  <c r="I567" i="5"/>
  <c r="J566" i="5"/>
  <c r="I566" i="5"/>
  <c r="J565" i="5"/>
  <c r="I565" i="5"/>
  <c r="J564" i="5"/>
  <c r="I564" i="5"/>
  <c r="J563" i="5"/>
  <c r="I563" i="5"/>
  <c r="J562" i="5"/>
  <c r="I562" i="5"/>
  <c r="J561" i="5"/>
  <c r="I561" i="5"/>
  <c r="J560" i="5"/>
  <c r="I560" i="5"/>
  <c r="J559" i="5"/>
  <c r="I559" i="5"/>
  <c r="J558" i="5"/>
  <c r="I558" i="5"/>
  <c r="J557" i="5"/>
  <c r="I557" i="5"/>
  <c r="J556" i="5"/>
  <c r="I556" i="5"/>
  <c r="J555" i="5"/>
  <c r="I555" i="5"/>
  <c r="J554" i="5"/>
  <c r="I554" i="5"/>
  <c r="J553" i="5"/>
  <c r="I553" i="5"/>
  <c r="J552" i="5"/>
  <c r="I552" i="5"/>
  <c r="J551" i="5"/>
  <c r="I551" i="5"/>
  <c r="J550" i="5"/>
  <c r="I550" i="5"/>
  <c r="J549" i="5"/>
  <c r="I549" i="5"/>
  <c r="J548" i="5"/>
  <c r="I548" i="5"/>
  <c r="J547" i="5"/>
  <c r="I547" i="5"/>
  <c r="J546" i="5"/>
  <c r="I546" i="5"/>
  <c r="J545" i="5"/>
  <c r="I545" i="5"/>
  <c r="J544" i="5"/>
  <c r="I544" i="5"/>
  <c r="J543" i="5"/>
  <c r="I543" i="5"/>
  <c r="J542" i="5"/>
  <c r="I542" i="5"/>
  <c r="J541" i="5"/>
  <c r="I541" i="5"/>
  <c r="J540" i="5"/>
  <c r="I540" i="5"/>
  <c r="J539" i="5"/>
  <c r="I539" i="5"/>
  <c r="J538" i="5"/>
  <c r="I538" i="5"/>
  <c r="J537" i="5"/>
  <c r="I537" i="5"/>
  <c r="J536" i="5"/>
  <c r="I536" i="5"/>
  <c r="J535" i="5"/>
  <c r="I535" i="5"/>
  <c r="J534" i="5"/>
  <c r="I534" i="5"/>
  <c r="J533" i="5"/>
  <c r="I533" i="5"/>
  <c r="J532" i="5"/>
  <c r="I532" i="5"/>
  <c r="J531" i="5"/>
  <c r="I531" i="5"/>
  <c r="J530" i="5"/>
  <c r="I530" i="5"/>
  <c r="J529" i="5"/>
  <c r="I529" i="5"/>
  <c r="J528" i="5"/>
  <c r="I528" i="5"/>
  <c r="J527" i="5"/>
  <c r="I527" i="5"/>
  <c r="J526" i="5"/>
  <c r="I526" i="5"/>
  <c r="J525" i="5"/>
  <c r="I525" i="5"/>
  <c r="J524" i="5"/>
  <c r="I524" i="5"/>
  <c r="J523" i="5"/>
  <c r="I523" i="5"/>
  <c r="J522" i="5"/>
  <c r="I522" i="5"/>
  <c r="J521" i="5"/>
  <c r="I521" i="5"/>
  <c r="J520" i="5"/>
  <c r="I520" i="5"/>
  <c r="J519" i="5"/>
  <c r="I519" i="5"/>
  <c r="J518" i="5"/>
  <c r="I518" i="5"/>
  <c r="J517" i="5"/>
  <c r="I517" i="5"/>
  <c r="J516" i="5"/>
  <c r="I516" i="5"/>
  <c r="J515" i="5"/>
  <c r="I515" i="5"/>
  <c r="J514" i="5"/>
  <c r="I514" i="5"/>
  <c r="J513" i="5"/>
  <c r="I513" i="5"/>
  <c r="J512" i="5"/>
  <c r="I512" i="5"/>
  <c r="J511" i="5"/>
  <c r="I511" i="5"/>
  <c r="J510" i="5"/>
  <c r="I510" i="5"/>
  <c r="J509" i="5"/>
  <c r="I509" i="5"/>
  <c r="J508" i="5"/>
  <c r="I508" i="5"/>
  <c r="J507" i="5"/>
  <c r="I507" i="5"/>
  <c r="J506" i="5"/>
  <c r="I506" i="5"/>
  <c r="J505" i="5"/>
  <c r="I505" i="5"/>
  <c r="J504" i="5"/>
  <c r="I504" i="5"/>
  <c r="J503" i="5"/>
  <c r="I503" i="5"/>
  <c r="J502" i="5"/>
  <c r="I502" i="5"/>
  <c r="J501" i="5"/>
  <c r="I501" i="5"/>
  <c r="J500" i="5"/>
  <c r="I500" i="5"/>
  <c r="J499" i="5"/>
  <c r="I499" i="5"/>
  <c r="J498" i="5"/>
  <c r="I498" i="5"/>
  <c r="J497" i="5"/>
  <c r="I497" i="5"/>
  <c r="J496" i="5"/>
  <c r="I496" i="5"/>
  <c r="J495" i="5"/>
  <c r="I495" i="5"/>
  <c r="J494" i="5"/>
  <c r="I494" i="5"/>
  <c r="J493" i="5"/>
  <c r="I493" i="5"/>
  <c r="J492" i="5"/>
  <c r="I492" i="5"/>
  <c r="J491" i="5"/>
  <c r="I491" i="5"/>
  <c r="J490" i="5"/>
  <c r="I490" i="5"/>
  <c r="J489" i="5"/>
  <c r="I489" i="5"/>
  <c r="J488" i="5"/>
  <c r="I488" i="5"/>
  <c r="J487" i="5"/>
  <c r="I487" i="5"/>
  <c r="J486" i="5"/>
  <c r="I486" i="5"/>
  <c r="J485" i="5"/>
  <c r="I485" i="5"/>
  <c r="J484" i="5"/>
  <c r="I484" i="5"/>
  <c r="J483" i="5"/>
  <c r="I483" i="5"/>
  <c r="J482" i="5"/>
  <c r="I482" i="5"/>
  <c r="J481" i="5"/>
  <c r="I481" i="5"/>
  <c r="J480" i="5"/>
  <c r="I480" i="5"/>
  <c r="J479" i="5"/>
  <c r="I479" i="5"/>
  <c r="J478" i="5"/>
  <c r="I478" i="5"/>
  <c r="J477" i="5"/>
  <c r="I477" i="5"/>
  <c r="J476" i="5"/>
  <c r="I476" i="5"/>
  <c r="J475" i="5"/>
  <c r="I475" i="5"/>
  <c r="J474" i="5"/>
  <c r="I474" i="5"/>
  <c r="J473" i="5"/>
  <c r="I473" i="5"/>
  <c r="J472" i="5"/>
  <c r="I472" i="5"/>
  <c r="J471" i="5"/>
  <c r="I471" i="5"/>
  <c r="J470" i="5"/>
  <c r="I470" i="5"/>
  <c r="J469" i="5"/>
  <c r="I469" i="5"/>
  <c r="J468" i="5"/>
  <c r="I468" i="5"/>
  <c r="J467" i="5"/>
  <c r="I467" i="5"/>
  <c r="J466" i="5"/>
  <c r="I466" i="5"/>
  <c r="J465" i="5"/>
  <c r="I465" i="5"/>
  <c r="J464" i="5"/>
  <c r="I464" i="5"/>
  <c r="J463" i="5"/>
  <c r="I463" i="5"/>
  <c r="J462" i="5"/>
  <c r="I462" i="5"/>
  <c r="J461" i="5"/>
  <c r="I461" i="5"/>
  <c r="J460" i="5"/>
  <c r="I460" i="5"/>
  <c r="J459" i="5"/>
  <c r="I459" i="5"/>
  <c r="J458" i="5"/>
  <c r="I458" i="5"/>
  <c r="J457" i="5"/>
  <c r="I457" i="5"/>
  <c r="J456" i="5"/>
  <c r="I456" i="5"/>
  <c r="J455" i="5"/>
  <c r="I455" i="5"/>
  <c r="J454" i="5"/>
  <c r="I454" i="5"/>
  <c r="J453" i="5"/>
  <c r="I453" i="5"/>
  <c r="A453" i="5"/>
  <c r="J452" i="5"/>
  <c r="I452" i="5"/>
  <c r="A452" i="5"/>
  <c r="J451" i="5"/>
  <c r="I451" i="5"/>
  <c r="A451" i="5"/>
  <c r="J450" i="5"/>
  <c r="I450" i="5"/>
  <c r="J449" i="5"/>
  <c r="I449" i="5"/>
  <c r="J448" i="5"/>
  <c r="I448" i="5"/>
  <c r="J447" i="5"/>
  <c r="I447" i="5"/>
  <c r="J446" i="5"/>
  <c r="I446" i="5"/>
  <c r="J445" i="5"/>
  <c r="I445" i="5"/>
  <c r="J444" i="5"/>
  <c r="I444" i="5"/>
  <c r="A444" i="5"/>
  <c r="J443" i="5"/>
  <c r="I443" i="5"/>
  <c r="A443" i="5"/>
  <c r="J442" i="5"/>
  <c r="I442" i="5"/>
  <c r="A442" i="5"/>
  <c r="J441" i="5"/>
  <c r="I441" i="5"/>
  <c r="J440" i="5"/>
  <c r="I440" i="5"/>
  <c r="J439" i="5"/>
  <c r="I439" i="5"/>
  <c r="J438" i="5"/>
  <c r="I438" i="5"/>
  <c r="J437" i="5"/>
  <c r="I437" i="5"/>
  <c r="J436" i="5"/>
  <c r="I436" i="5"/>
  <c r="J435" i="5"/>
  <c r="I435" i="5"/>
  <c r="J434" i="5"/>
  <c r="I434" i="5"/>
  <c r="J433" i="5"/>
  <c r="I433" i="5"/>
  <c r="J432" i="5"/>
  <c r="I432" i="5"/>
  <c r="J431" i="5"/>
  <c r="I431" i="5"/>
  <c r="J430" i="5"/>
  <c r="I430" i="5"/>
  <c r="J429" i="5"/>
  <c r="I429" i="5"/>
  <c r="J428" i="5"/>
  <c r="I428" i="5"/>
  <c r="J427" i="5"/>
  <c r="I427" i="5"/>
  <c r="J426" i="5"/>
  <c r="I426" i="5"/>
  <c r="J425" i="5"/>
  <c r="I425" i="5"/>
  <c r="J424" i="5"/>
  <c r="I424" i="5"/>
  <c r="J423" i="5"/>
  <c r="I423" i="5"/>
  <c r="J422" i="5"/>
  <c r="I422" i="5"/>
  <c r="J421" i="5"/>
  <c r="I421" i="5"/>
  <c r="J420" i="5"/>
  <c r="I420" i="5"/>
  <c r="J419" i="5"/>
  <c r="I419" i="5"/>
  <c r="J418" i="5"/>
  <c r="I418" i="5"/>
  <c r="J417" i="5"/>
  <c r="I417" i="5"/>
  <c r="J416" i="5"/>
  <c r="I416" i="5"/>
  <c r="J415" i="5"/>
  <c r="I415" i="5"/>
  <c r="J414" i="5"/>
  <c r="I414" i="5"/>
  <c r="J413" i="5"/>
  <c r="I413" i="5"/>
  <c r="J412" i="5"/>
  <c r="I412" i="5"/>
  <c r="J411" i="5"/>
  <c r="I411" i="5"/>
  <c r="J410" i="5"/>
  <c r="I410" i="5"/>
  <c r="J409" i="5"/>
  <c r="I409" i="5"/>
  <c r="J408" i="5"/>
  <c r="I408" i="5"/>
  <c r="A408" i="5"/>
  <c r="J407" i="5"/>
  <c r="I407" i="5"/>
  <c r="A407" i="5"/>
  <c r="J406" i="5"/>
  <c r="I406" i="5"/>
  <c r="A406" i="5"/>
  <c r="J405" i="5"/>
  <c r="I405" i="5"/>
  <c r="J404" i="5"/>
  <c r="I404" i="5"/>
  <c r="J403" i="5"/>
  <c r="I403" i="5"/>
  <c r="J402" i="5"/>
  <c r="I402" i="5"/>
  <c r="J401" i="5"/>
  <c r="I401" i="5"/>
  <c r="J400" i="5"/>
  <c r="I400" i="5"/>
  <c r="J399" i="5"/>
  <c r="I399" i="5"/>
  <c r="J398" i="5"/>
  <c r="I398" i="5"/>
  <c r="J397" i="5"/>
  <c r="I397" i="5"/>
  <c r="J396" i="5"/>
  <c r="I396" i="5"/>
  <c r="J395" i="5"/>
  <c r="I395" i="5"/>
  <c r="J394" i="5"/>
  <c r="I394" i="5"/>
  <c r="J393" i="5"/>
  <c r="I393" i="5"/>
  <c r="J392" i="5"/>
  <c r="I392" i="5"/>
  <c r="J391" i="5"/>
  <c r="I391" i="5"/>
  <c r="J390" i="5"/>
  <c r="I390" i="5"/>
  <c r="J389" i="5"/>
  <c r="I389" i="5"/>
  <c r="J388" i="5"/>
  <c r="I388" i="5"/>
  <c r="J387" i="5"/>
  <c r="I387" i="5"/>
  <c r="J386" i="5"/>
  <c r="I386" i="5"/>
  <c r="J385" i="5"/>
  <c r="I385" i="5"/>
  <c r="J384" i="5"/>
  <c r="I384" i="5"/>
  <c r="J383" i="5"/>
  <c r="I383" i="5"/>
  <c r="J382" i="5"/>
  <c r="I382" i="5"/>
  <c r="J381" i="5"/>
  <c r="I381" i="5"/>
  <c r="A381" i="5"/>
  <c r="J380" i="5"/>
  <c r="I380" i="5"/>
  <c r="A380" i="5"/>
  <c r="J379" i="5"/>
  <c r="I379" i="5"/>
  <c r="A379" i="5"/>
  <c r="J378" i="5"/>
  <c r="I378" i="5"/>
  <c r="J377" i="5"/>
  <c r="I377" i="5"/>
  <c r="J376" i="5"/>
  <c r="I376" i="5"/>
  <c r="J375" i="5"/>
  <c r="I375" i="5"/>
  <c r="J374" i="5"/>
  <c r="I374" i="5"/>
  <c r="J373" i="5"/>
  <c r="I373" i="5"/>
  <c r="J372" i="5"/>
  <c r="I372" i="5"/>
  <c r="J371" i="5"/>
  <c r="I371" i="5"/>
  <c r="J370" i="5"/>
  <c r="I370" i="5"/>
  <c r="J369" i="5"/>
  <c r="I369" i="5"/>
  <c r="J368" i="5"/>
  <c r="I368" i="5"/>
  <c r="J367" i="5"/>
  <c r="I367" i="5"/>
  <c r="J366" i="5"/>
  <c r="I366" i="5"/>
  <c r="A366" i="5"/>
  <c r="J365" i="5"/>
  <c r="I365" i="5"/>
  <c r="A365" i="5"/>
  <c r="J364" i="5"/>
  <c r="I364" i="5"/>
  <c r="A364" i="5"/>
  <c r="J363" i="5"/>
  <c r="I363" i="5"/>
  <c r="J362" i="5"/>
  <c r="I362" i="5"/>
  <c r="J361" i="5"/>
  <c r="I361" i="5"/>
  <c r="J360" i="5"/>
  <c r="I360" i="5"/>
  <c r="J359" i="5"/>
  <c r="I359" i="5"/>
  <c r="J358" i="5"/>
  <c r="I358" i="5"/>
  <c r="J357" i="5"/>
  <c r="I357" i="5"/>
  <c r="J356" i="5"/>
  <c r="I356" i="5"/>
  <c r="J355" i="5"/>
  <c r="I355" i="5"/>
  <c r="J354" i="5"/>
  <c r="I354" i="5"/>
  <c r="J353" i="5"/>
  <c r="I353" i="5"/>
  <c r="J352" i="5"/>
  <c r="I352" i="5"/>
  <c r="J351" i="5"/>
  <c r="I351" i="5"/>
  <c r="J350" i="5"/>
  <c r="I350" i="5"/>
  <c r="J349" i="5"/>
  <c r="I349" i="5"/>
  <c r="J348" i="5"/>
  <c r="I348" i="5"/>
  <c r="J347" i="5"/>
  <c r="I347" i="5"/>
  <c r="J346" i="5"/>
  <c r="I346" i="5"/>
  <c r="J345" i="5"/>
  <c r="I345" i="5"/>
  <c r="J344" i="5"/>
  <c r="I344" i="5"/>
  <c r="J343" i="5"/>
  <c r="I343" i="5"/>
  <c r="J342" i="5"/>
  <c r="I342" i="5"/>
  <c r="J341" i="5"/>
  <c r="I341" i="5"/>
  <c r="J340" i="5"/>
  <c r="I340" i="5"/>
  <c r="J339" i="5"/>
  <c r="I339" i="5"/>
  <c r="J338" i="5"/>
  <c r="I338" i="5"/>
  <c r="J337" i="5"/>
  <c r="I337" i="5"/>
  <c r="J336" i="5"/>
  <c r="I336" i="5"/>
  <c r="J335" i="5"/>
  <c r="I335" i="5"/>
  <c r="J334" i="5"/>
  <c r="I334" i="5"/>
  <c r="J333" i="5"/>
  <c r="I333" i="5"/>
  <c r="J332" i="5"/>
  <c r="I332" i="5"/>
  <c r="J331" i="5"/>
  <c r="I331" i="5"/>
  <c r="J330" i="5"/>
  <c r="I330" i="5"/>
  <c r="J329" i="5"/>
  <c r="I329" i="5"/>
  <c r="J328" i="5"/>
  <c r="I328" i="5"/>
  <c r="J327" i="5"/>
  <c r="I327" i="5"/>
  <c r="J326" i="5"/>
  <c r="I326" i="5"/>
  <c r="J325" i="5"/>
  <c r="I325" i="5"/>
  <c r="J324" i="5"/>
  <c r="I324" i="5"/>
  <c r="J323" i="5"/>
  <c r="I323" i="5"/>
  <c r="J322" i="5"/>
  <c r="I322" i="5"/>
  <c r="J321" i="5"/>
  <c r="I321" i="5"/>
  <c r="J320" i="5"/>
  <c r="I320" i="5"/>
  <c r="J319" i="5"/>
  <c r="I319" i="5"/>
  <c r="J318" i="5"/>
  <c r="I318" i="5"/>
  <c r="J317" i="5"/>
  <c r="I317" i="5"/>
  <c r="J316" i="5"/>
  <c r="I316" i="5"/>
  <c r="J315" i="5"/>
  <c r="I315" i="5"/>
  <c r="J314" i="5"/>
  <c r="I314" i="5"/>
  <c r="J313" i="5"/>
  <c r="I313" i="5"/>
  <c r="J312" i="5"/>
  <c r="I312" i="5"/>
  <c r="J311" i="5"/>
  <c r="I311" i="5"/>
  <c r="J310" i="5"/>
  <c r="I310" i="5"/>
  <c r="J309" i="5"/>
  <c r="I309" i="5"/>
  <c r="J308" i="5"/>
  <c r="I308" i="5"/>
  <c r="J307" i="5"/>
  <c r="I307" i="5"/>
  <c r="J306" i="5"/>
  <c r="I306" i="5"/>
  <c r="J305" i="5"/>
  <c r="I305" i="5"/>
  <c r="J304" i="5"/>
  <c r="I304" i="5"/>
  <c r="J303" i="5"/>
  <c r="I303" i="5"/>
  <c r="J302" i="5"/>
  <c r="I302" i="5"/>
  <c r="J301" i="5"/>
  <c r="I301" i="5"/>
  <c r="J300" i="5"/>
  <c r="I300" i="5"/>
  <c r="J299" i="5"/>
  <c r="I299" i="5"/>
  <c r="J298" i="5"/>
  <c r="I298" i="5"/>
  <c r="J297" i="5"/>
  <c r="I297" i="5"/>
  <c r="J296" i="5"/>
  <c r="I296" i="5"/>
  <c r="J295" i="5"/>
  <c r="I295" i="5"/>
  <c r="J294" i="5"/>
  <c r="I294" i="5"/>
  <c r="J293" i="5"/>
  <c r="I293" i="5"/>
  <c r="J292" i="5"/>
  <c r="I292" i="5"/>
  <c r="J291" i="5"/>
  <c r="I291" i="5"/>
  <c r="J290" i="5"/>
  <c r="I290" i="5"/>
  <c r="J289" i="5"/>
  <c r="I289" i="5"/>
  <c r="J288" i="5"/>
  <c r="I288" i="5"/>
  <c r="J287" i="5"/>
  <c r="I287" i="5"/>
  <c r="J286" i="5"/>
  <c r="I286" i="5"/>
  <c r="J285" i="5"/>
  <c r="I285" i="5"/>
  <c r="J284" i="5"/>
  <c r="I284" i="5"/>
  <c r="J283" i="5"/>
  <c r="I283" i="5"/>
  <c r="J282" i="5"/>
  <c r="I282" i="5"/>
  <c r="J281" i="5"/>
  <c r="I281" i="5"/>
  <c r="J280" i="5"/>
  <c r="I280" i="5"/>
  <c r="J279" i="5"/>
  <c r="I279" i="5"/>
  <c r="J278" i="5"/>
  <c r="I278" i="5"/>
  <c r="J277" i="5"/>
  <c r="I277" i="5"/>
  <c r="J276" i="5"/>
  <c r="I276" i="5"/>
  <c r="J275" i="5"/>
  <c r="I275" i="5"/>
  <c r="J274" i="5"/>
  <c r="I274" i="5"/>
  <c r="J273" i="5"/>
  <c r="I273" i="5"/>
  <c r="J272" i="5"/>
  <c r="I272" i="5"/>
  <c r="J271" i="5"/>
  <c r="I271" i="5"/>
  <c r="J270" i="5"/>
  <c r="I270" i="5"/>
  <c r="J269" i="5"/>
  <c r="I269" i="5"/>
  <c r="J268" i="5"/>
  <c r="I268" i="5"/>
  <c r="J267" i="5"/>
  <c r="I267" i="5"/>
  <c r="J266" i="5"/>
  <c r="I266" i="5"/>
  <c r="J265" i="5"/>
  <c r="I265" i="5"/>
  <c r="J264" i="5"/>
  <c r="I264" i="5"/>
  <c r="J263" i="5"/>
  <c r="I263" i="5"/>
  <c r="J262" i="5"/>
  <c r="I262" i="5"/>
  <c r="J261" i="5"/>
  <c r="I261" i="5"/>
  <c r="J260" i="5"/>
  <c r="I260" i="5"/>
  <c r="J259" i="5"/>
  <c r="I259" i="5"/>
  <c r="J258" i="5"/>
  <c r="I258" i="5"/>
  <c r="J257" i="5"/>
  <c r="I257" i="5"/>
  <c r="J256" i="5"/>
  <c r="I256" i="5"/>
  <c r="J255" i="5"/>
  <c r="I255" i="5"/>
  <c r="J254" i="5"/>
  <c r="I254" i="5"/>
  <c r="J253" i="5"/>
  <c r="I253" i="5"/>
  <c r="J252" i="5"/>
  <c r="I252" i="5"/>
  <c r="J251" i="5"/>
  <c r="I251" i="5"/>
  <c r="J250" i="5"/>
  <c r="I250" i="5"/>
  <c r="J249" i="5"/>
  <c r="I249" i="5"/>
  <c r="J248" i="5"/>
  <c r="I248" i="5"/>
  <c r="J247" i="5"/>
  <c r="I247" i="5"/>
  <c r="J246" i="5"/>
  <c r="I246" i="5"/>
  <c r="J245" i="5"/>
  <c r="I245" i="5"/>
  <c r="J244" i="5"/>
  <c r="I244" i="5"/>
  <c r="J243" i="5"/>
  <c r="I243" i="5"/>
  <c r="A243" i="5"/>
  <c r="J242" i="5"/>
  <c r="I242" i="5"/>
  <c r="A242" i="5"/>
  <c r="J241" i="5"/>
  <c r="I241" i="5"/>
  <c r="A241" i="5"/>
  <c r="J240" i="5"/>
  <c r="I240" i="5"/>
  <c r="J239" i="5"/>
  <c r="I239" i="5"/>
  <c r="J238" i="5"/>
  <c r="I238" i="5"/>
  <c r="J237" i="5"/>
  <c r="I237" i="5"/>
  <c r="J236" i="5"/>
  <c r="I236" i="5"/>
  <c r="J235" i="5"/>
  <c r="I235" i="5"/>
  <c r="J234" i="5"/>
  <c r="I234" i="5"/>
  <c r="J233" i="5"/>
  <c r="I233" i="5"/>
  <c r="J232" i="5"/>
  <c r="I232" i="5"/>
  <c r="J231" i="5"/>
  <c r="I231" i="5"/>
  <c r="J230" i="5"/>
  <c r="I230" i="5"/>
  <c r="J229" i="5"/>
  <c r="I229" i="5"/>
  <c r="J228" i="5"/>
  <c r="I228" i="5"/>
  <c r="J227" i="5"/>
  <c r="I227" i="5"/>
  <c r="J226" i="5"/>
  <c r="I226" i="5"/>
  <c r="J225" i="5"/>
  <c r="I225" i="5"/>
  <c r="J224" i="5"/>
  <c r="I224" i="5"/>
  <c r="J223" i="5"/>
  <c r="I223" i="5"/>
  <c r="J222" i="5"/>
  <c r="I222" i="5"/>
  <c r="J221" i="5"/>
  <c r="I221" i="5"/>
  <c r="J220" i="5"/>
  <c r="I220" i="5"/>
  <c r="J219" i="5"/>
  <c r="I219" i="5"/>
  <c r="J218" i="5"/>
  <c r="I218" i="5"/>
  <c r="J217" i="5"/>
  <c r="I217" i="5"/>
  <c r="J216" i="5"/>
  <c r="I216" i="5"/>
  <c r="J215" i="5"/>
  <c r="I215" i="5"/>
  <c r="J214" i="5"/>
  <c r="I214" i="5"/>
  <c r="J213" i="5"/>
  <c r="I213" i="5"/>
  <c r="J212" i="5"/>
  <c r="I212" i="5"/>
  <c r="J211" i="5"/>
  <c r="I211" i="5"/>
  <c r="J210" i="5"/>
  <c r="I210" i="5"/>
  <c r="J209" i="5"/>
  <c r="I209" i="5"/>
  <c r="J208" i="5"/>
  <c r="I208" i="5"/>
  <c r="J207" i="5"/>
  <c r="I207" i="5"/>
  <c r="J206" i="5"/>
  <c r="I206" i="5"/>
  <c r="J205" i="5"/>
  <c r="I205" i="5"/>
  <c r="J204" i="5"/>
  <c r="I204" i="5"/>
  <c r="J203" i="5"/>
  <c r="I203" i="5"/>
  <c r="J202" i="5"/>
  <c r="I202" i="5"/>
  <c r="J201" i="5"/>
  <c r="I201" i="5"/>
  <c r="J200" i="5"/>
  <c r="I200" i="5"/>
  <c r="J199" i="5"/>
  <c r="I199" i="5"/>
  <c r="J198" i="5"/>
  <c r="I198" i="5"/>
  <c r="J197" i="5"/>
  <c r="I197" i="5"/>
  <c r="J196" i="5"/>
  <c r="I196" i="5"/>
  <c r="J195" i="5"/>
  <c r="I195" i="5"/>
  <c r="J194" i="5"/>
  <c r="I194" i="5"/>
  <c r="J193" i="5"/>
  <c r="I193" i="5"/>
  <c r="J192" i="5"/>
  <c r="I192" i="5"/>
  <c r="J191" i="5"/>
  <c r="I191" i="5"/>
  <c r="J190" i="5"/>
  <c r="I190" i="5"/>
  <c r="J189" i="5"/>
  <c r="I189" i="5"/>
  <c r="A189" i="5"/>
  <c r="J188" i="5"/>
  <c r="I188" i="5"/>
  <c r="A188" i="5"/>
  <c r="J187" i="5"/>
  <c r="I187" i="5"/>
  <c r="A187" i="5"/>
  <c r="J186" i="5"/>
  <c r="I186" i="5"/>
  <c r="J185" i="5"/>
  <c r="I185" i="5"/>
  <c r="J184" i="5"/>
  <c r="I184" i="5"/>
  <c r="J183" i="5"/>
  <c r="I183" i="5"/>
  <c r="J182" i="5"/>
  <c r="I182" i="5"/>
  <c r="J181" i="5"/>
  <c r="I181" i="5"/>
  <c r="J180" i="5"/>
  <c r="I180" i="5"/>
  <c r="J179" i="5"/>
  <c r="I179" i="5"/>
  <c r="J178" i="5"/>
  <c r="I178" i="5"/>
  <c r="J177" i="5"/>
  <c r="I177" i="5"/>
  <c r="J176" i="5"/>
  <c r="I176" i="5"/>
  <c r="J175" i="5"/>
  <c r="I175" i="5"/>
  <c r="J174" i="5"/>
  <c r="I174" i="5"/>
  <c r="J173" i="5"/>
  <c r="I173" i="5"/>
  <c r="J172" i="5"/>
  <c r="I172" i="5"/>
  <c r="J171" i="5"/>
  <c r="I171" i="5"/>
  <c r="J170" i="5"/>
  <c r="I170" i="5"/>
  <c r="J169" i="5"/>
  <c r="I169" i="5"/>
  <c r="J168" i="5"/>
  <c r="I168" i="5"/>
  <c r="J167" i="5"/>
  <c r="I167" i="5"/>
  <c r="J166" i="5"/>
  <c r="I166" i="5"/>
  <c r="J165" i="5"/>
  <c r="I165" i="5"/>
  <c r="J164" i="5"/>
  <c r="I164" i="5"/>
  <c r="J163" i="5"/>
  <c r="I163" i="5"/>
  <c r="J162" i="5"/>
  <c r="I162" i="5"/>
  <c r="J161" i="5"/>
  <c r="I161" i="5"/>
  <c r="J160" i="5"/>
  <c r="I160" i="5"/>
  <c r="J159" i="5"/>
  <c r="I159" i="5"/>
  <c r="J158" i="5"/>
  <c r="I158" i="5"/>
  <c r="J157" i="5"/>
  <c r="I157" i="5"/>
  <c r="J156" i="5"/>
  <c r="I156" i="5"/>
  <c r="J155" i="5"/>
  <c r="I155" i="5"/>
  <c r="J154" i="5"/>
  <c r="I154" i="5"/>
  <c r="J153" i="5"/>
  <c r="I153" i="5"/>
  <c r="J152" i="5"/>
  <c r="I152" i="5"/>
  <c r="J151" i="5"/>
  <c r="I151" i="5"/>
  <c r="J150" i="5"/>
  <c r="I150" i="5"/>
  <c r="J149" i="5"/>
  <c r="I149" i="5"/>
  <c r="J148" i="5"/>
  <c r="I148" i="5"/>
  <c r="J147" i="5"/>
  <c r="I147" i="5"/>
  <c r="J146" i="5"/>
  <c r="I146" i="5"/>
  <c r="J145" i="5"/>
  <c r="I145" i="5"/>
  <c r="J144" i="5"/>
  <c r="I144" i="5"/>
  <c r="J143" i="5"/>
  <c r="I143" i="5"/>
  <c r="J142" i="5"/>
  <c r="I142" i="5"/>
  <c r="J141" i="5"/>
  <c r="I141" i="5"/>
  <c r="J140" i="5"/>
  <c r="I140" i="5"/>
  <c r="J139" i="5"/>
  <c r="I139" i="5"/>
  <c r="J138" i="5"/>
  <c r="I138" i="5"/>
  <c r="J137" i="5"/>
  <c r="I137" i="5"/>
  <c r="J136" i="5"/>
  <c r="I136" i="5"/>
  <c r="J135" i="5"/>
  <c r="I135" i="5"/>
  <c r="J134" i="5"/>
  <c r="I134" i="5"/>
  <c r="J133" i="5"/>
  <c r="I133" i="5"/>
  <c r="J132" i="5"/>
  <c r="I132" i="5"/>
  <c r="J131" i="5"/>
  <c r="I131" i="5"/>
  <c r="J130" i="5"/>
  <c r="I130" i="5"/>
  <c r="J129" i="5"/>
  <c r="I129" i="5"/>
  <c r="J128" i="5"/>
  <c r="I128" i="5"/>
  <c r="J127" i="5"/>
  <c r="I127" i="5"/>
  <c r="J126" i="5"/>
  <c r="I126" i="5"/>
  <c r="J125" i="5"/>
  <c r="I125" i="5"/>
  <c r="J124" i="5"/>
  <c r="I124" i="5"/>
  <c r="J123" i="5"/>
  <c r="I123" i="5"/>
  <c r="J122" i="5"/>
  <c r="I122" i="5"/>
  <c r="J121" i="5"/>
  <c r="I121" i="5"/>
  <c r="J120" i="5"/>
  <c r="I120" i="5"/>
  <c r="J119" i="5"/>
  <c r="I119" i="5"/>
  <c r="J118" i="5"/>
  <c r="I118" i="5"/>
  <c r="J117" i="5"/>
  <c r="I117" i="5"/>
  <c r="J116" i="5"/>
  <c r="I116" i="5"/>
  <c r="J115" i="5"/>
  <c r="I115" i="5"/>
  <c r="J114" i="5"/>
  <c r="I114" i="5"/>
  <c r="J113" i="5"/>
  <c r="I113" i="5"/>
  <c r="J112" i="5"/>
  <c r="I112" i="5"/>
  <c r="J111" i="5"/>
  <c r="I111" i="5"/>
  <c r="A111" i="5"/>
  <c r="J110" i="5"/>
  <c r="I110" i="5"/>
  <c r="A110" i="5"/>
  <c r="J109" i="5"/>
  <c r="I109" i="5"/>
  <c r="A109" i="5"/>
  <c r="J108" i="5"/>
  <c r="I108" i="5"/>
  <c r="J107" i="5"/>
  <c r="I107" i="5"/>
  <c r="J106" i="5"/>
  <c r="I106" i="5"/>
  <c r="J105" i="5"/>
  <c r="I105" i="5"/>
  <c r="J104" i="5"/>
  <c r="I104" i="5"/>
  <c r="J103" i="5"/>
  <c r="I103" i="5"/>
  <c r="J102" i="5"/>
  <c r="I102" i="5"/>
  <c r="J101" i="5"/>
  <c r="I101" i="5"/>
  <c r="J100" i="5"/>
  <c r="I100" i="5"/>
  <c r="J99" i="5"/>
  <c r="I99" i="5"/>
  <c r="J98" i="5"/>
  <c r="I98" i="5"/>
  <c r="J97" i="5"/>
  <c r="I97" i="5"/>
  <c r="J96" i="5"/>
  <c r="I96" i="5"/>
  <c r="J95" i="5"/>
  <c r="I95" i="5"/>
  <c r="J94" i="5"/>
  <c r="I94" i="5"/>
  <c r="J93" i="5"/>
  <c r="I93" i="5"/>
  <c r="J92" i="5"/>
  <c r="I92" i="5"/>
  <c r="J91" i="5"/>
  <c r="I91" i="5"/>
  <c r="J90" i="5"/>
  <c r="I90" i="5"/>
  <c r="J89" i="5"/>
  <c r="I89" i="5"/>
  <c r="J88" i="5"/>
  <c r="I88" i="5"/>
  <c r="J87" i="5"/>
  <c r="I87" i="5"/>
  <c r="J86" i="5"/>
  <c r="I86" i="5"/>
  <c r="J85" i="5"/>
  <c r="I85" i="5"/>
  <c r="J84" i="5"/>
  <c r="I84" i="5"/>
  <c r="J83" i="5"/>
  <c r="I83" i="5"/>
  <c r="J82" i="5"/>
  <c r="I82" i="5"/>
  <c r="J81" i="5"/>
  <c r="I81" i="5"/>
  <c r="J80" i="5"/>
  <c r="I80" i="5"/>
  <c r="J79" i="5"/>
  <c r="I79" i="5"/>
  <c r="J78" i="5"/>
  <c r="I78" i="5"/>
  <c r="J77" i="5"/>
  <c r="I77" i="5"/>
  <c r="J76" i="5"/>
  <c r="I76" i="5"/>
  <c r="J75" i="5"/>
  <c r="I75" i="5"/>
  <c r="J74" i="5"/>
  <c r="I74" i="5"/>
  <c r="J73" i="5"/>
  <c r="I73" i="5"/>
  <c r="J72" i="5"/>
  <c r="I72" i="5"/>
  <c r="J71" i="5"/>
  <c r="I71" i="5"/>
  <c r="J70" i="5"/>
  <c r="I70" i="5"/>
  <c r="J69" i="5"/>
  <c r="I69" i="5"/>
  <c r="J68" i="5"/>
  <c r="I68" i="5"/>
  <c r="J67" i="5"/>
  <c r="I67" i="5"/>
  <c r="J66" i="5"/>
  <c r="I66" i="5"/>
  <c r="J65" i="5"/>
  <c r="I65" i="5"/>
  <c r="J64" i="5"/>
  <c r="I64" i="5"/>
  <c r="J63" i="5"/>
  <c r="I63" i="5"/>
  <c r="J62" i="5"/>
  <c r="I62" i="5"/>
  <c r="J61" i="5"/>
  <c r="I61" i="5"/>
  <c r="J60" i="5"/>
  <c r="I60" i="5"/>
  <c r="J59" i="5"/>
  <c r="I59" i="5"/>
  <c r="J58" i="5"/>
  <c r="I58" i="5"/>
  <c r="J57" i="5"/>
  <c r="I57" i="5"/>
  <c r="J56" i="5"/>
  <c r="I56" i="5"/>
  <c r="J55" i="5"/>
  <c r="I55" i="5"/>
  <c r="J54" i="5"/>
  <c r="I54" i="5"/>
  <c r="J53" i="5"/>
  <c r="I53" i="5"/>
  <c r="J52" i="5"/>
  <c r="I52" i="5"/>
  <c r="J51" i="5"/>
  <c r="I51" i="5"/>
  <c r="J50" i="5"/>
  <c r="I50" i="5"/>
  <c r="J49" i="5"/>
  <c r="I49" i="5"/>
  <c r="J48" i="5"/>
  <c r="I48" i="5"/>
  <c r="A48" i="5"/>
  <c r="J47" i="5"/>
  <c r="I47" i="5"/>
  <c r="A47" i="5"/>
  <c r="J46" i="5"/>
  <c r="I46" i="5"/>
  <c r="A46" i="5"/>
  <c r="J45" i="5"/>
  <c r="I45" i="5"/>
  <c r="J44" i="5"/>
  <c r="I44" i="5"/>
  <c r="J43" i="5"/>
  <c r="I43" i="5"/>
  <c r="J42" i="5"/>
  <c r="I42" i="5"/>
  <c r="J41" i="5"/>
  <c r="I41" i="5"/>
  <c r="J40" i="5"/>
  <c r="I40" i="5"/>
  <c r="J39" i="5"/>
  <c r="I39" i="5"/>
  <c r="J38" i="5"/>
  <c r="I38" i="5"/>
  <c r="J37" i="5"/>
  <c r="I37" i="5"/>
  <c r="J36" i="5"/>
  <c r="I36" i="5"/>
  <c r="J35" i="5"/>
  <c r="I35" i="5"/>
  <c r="J34" i="5"/>
  <c r="I34" i="5"/>
  <c r="J33" i="5"/>
  <c r="I33" i="5"/>
  <c r="J32" i="5"/>
  <c r="I32" i="5"/>
  <c r="J31" i="5"/>
  <c r="I31" i="5"/>
  <c r="J30" i="5"/>
  <c r="I30" i="5"/>
  <c r="J29" i="5"/>
  <c r="I29" i="5"/>
  <c r="J28" i="5"/>
  <c r="I28" i="5"/>
  <c r="J27" i="5"/>
  <c r="I27" i="5"/>
  <c r="J26" i="5"/>
  <c r="I26" i="5"/>
  <c r="J25" i="5"/>
  <c r="I25" i="5"/>
  <c r="J24" i="5"/>
  <c r="I24" i="5"/>
  <c r="J23" i="5"/>
  <c r="I23" i="5"/>
  <c r="J22" i="5"/>
  <c r="I22" i="5"/>
  <c r="J21" i="5"/>
  <c r="I21" i="5"/>
  <c r="J20" i="5"/>
  <c r="I20" i="5"/>
  <c r="J19" i="5"/>
  <c r="I19" i="5"/>
  <c r="J18" i="5"/>
  <c r="I18" i="5"/>
  <c r="J17" i="5"/>
  <c r="I17" i="5"/>
  <c r="J16" i="5"/>
  <c r="I16" i="5"/>
  <c r="J15" i="5"/>
  <c r="I15" i="5"/>
  <c r="J14" i="5"/>
  <c r="I14" i="5"/>
  <c r="J13" i="5"/>
  <c r="I13" i="5"/>
  <c r="J12" i="5"/>
  <c r="I12" i="5"/>
  <c r="J11" i="5"/>
  <c r="I11" i="5"/>
  <c r="J10" i="5"/>
  <c r="I10" i="5"/>
  <c r="J9" i="5"/>
  <c r="I9" i="5"/>
  <c r="J8" i="5"/>
  <c r="I8" i="5"/>
  <c r="J7" i="5"/>
  <c r="I7" i="5"/>
  <c r="J6" i="5"/>
  <c r="I6" i="5"/>
  <c r="J5" i="5"/>
  <c r="I5" i="5"/>
  <c r="J4" i="5"/>
  <c r="I4" i="5"/>
  <c r="J3" i="5"/>
  <c r="I3" i="5"/>
  <c r="J2" i="5"/>
  <c r="I2" i="5"/>
  <c r="J2001" i="4"/>
  <c r="I2001" i="4"/>
  <c r="J2000" i="4"/>
  <c r="I2000" i="4"/>
  <c r="J1999" i="4"/>
  <c r="I1999" i="4"/>
  <c r="J1998" i="4"/>
  <c r="I1998" i="4"/>
  <c r="J1997" i="4"/>
  <c r="I1997" i="4"/>
  <c r="J1996" i="4"/>
  <c r="I1996" i="4"/>
  <c r="J1995" i="4"/>
  <c r="I1995" i="4"/>
  <c r="J1994" i="4"/>
  <c r="I1994" i="4"/>
  <c r="J1993" i="4"/>
  <c r="I1993" i="4"/>
  <c r="J1992" i="4"/>
  <c r="I1992" i="4"/>
  <c r="J1991" i="4"/>
  <c r="I1991" i="4"/>
  <c r="J1990" i="4"/>
  <c r="I1990" i="4"/>
  <c r="J1989" i="4"/>
  <c r="I1989" i="4"/>
  <c r="J1988" i="4"/>
  <c r="I1988" i="4"/>
  <c r="J1987" i="4"/>
  <c r="I1987" i="4"/>
  <c r="J1986" i="4"/>
  <c r="I1986" i="4"/>
  <c r="J1985" i="4"/>
  <c r="I1985" i="4"/>
  <c r="J1984" i="4"/>
  <c r="I1984" i="4"/>
  <c r="J1983" i="4"/>
  <c r="I1983" i="4"/>
  <c r="J1982" i="4"/>
  <c r="I1982" i="4"/>
  <c r="J1981" i="4"/>
  <c r="I1981" i="4"/>
  <c r="J1980" i="4"/>
  <c r="I1980" i="4"/>
  <c r="J1979" i="4"/>
  <c r="I1979" i="4"/>
  <c r="A1979" i="4"/>
  <c r="J1978" i="4"/>
  <c r="I1978" i="4"/>
  <c r="A1978" i="4"/>
  <c r="J1977" i="4"/>
  <c r="I1977" i="4"/>
  <c r="A1977" i="4"/>
  <c r="J1976" i="4"/>
  <c r="I1976" i="4"/>
  <c r="J1975" i="4"/>
  <c r="I1975" i="4"/>
  <c r="J1974" i="4"/>
  <c r="I1974" i="4"/>
  <c r="J1973" i="4"/>
  <c r="I1973" i="4"/>
  <c r="J1972" i="4"/>
  <c r="I1972" i="4"/>
  <c r="J1971" i="4"/>
  <c r="I1971" i="4"/>
  <c r="J1970" i="4"/>
  <c r="I1970" i="4"/>
  <c r="J1969" i="4"/>
  <c r="I1969" i="4"/>
  <c r="J1968" i="4"/>
  <c r="I1968" i="4"/>
  <c r="J1967" i="4"/>
  <c r="I1967" i="4"/>
  <c r="J1966" i="4"/>
  <c r="I1966" i="4"/>
  <c r="J1965" i="4"/>
  <c r="I1965" i="4"/>
  <c r="J1964" i="4"/>
  <c r="I1964" i="4"/>
  <c r="J1963" i="4"/>
  <c r="I1963" i="4"/>
  <c r="J1962" i="4"/>
  <c r="I1962" i="4"/>
  <c r="J1961" i="4"/>
  <c r="I1961" i="4"/>
  <c r="J1960" i="4"/>
  <c r="I1960" i="4"/>
  <c r="J1959" i="4"/>
  <c r="I1959" i="4"/>
  <c r="J1958" i="4"/>
  <c r="I1958" i="4"/>
  <c r="J1957" i="4"/>
  <c r="I1957" i="4"/>
  <c r="J1956" i="4"/>
  <c r="I1956" i="4"/>
  <c r="J1955" i="4"/>
  <c r="I1955" i="4"/>
  <c r="J1954" i="4"/>
  <c r="I1954" i="4"/>
  <c r="J1953" i="4"/>
  <c r="I1953" i="4"/>
  <c r="J1952" i="4"/>
  <c r="I1952" i="4"/>
  <c r="A1952" i="4"/>
  <c r="J1951" i="4"/>
  <c r="I1951" i="4"/>
  <c r="A1951" i="4"/>
  <c r="J1950" i="4"/>
  <c r="I1950" i="4"/>
  <c r="A1950" i="4"/>
  <c r="J1949" i="4"/>
  <c r="I1949" i="4"/>
  <c r="J1948" i="4"/>
  <c r="I1948" i="4"/>
  <c r="J1947" i="4"/>
  <c r="I1947" i="4"/>
  <c r="J1946" i="4"/>
  <c r="I1946" i="4"/>
  <c r="J1945" i="4"/>
  <c r="I1945" i="4"/>
  <c r="J1944" i="4"/>
  <c r="I1944" i="4"/>
  <c r="J1943" i="4"/>
  <c r="I1943" i="4"/>
  <c r="J1942" i="4"/>
  <c r="I1942" i="4"/>
  <c r="J1941" i="4"/>
  <c r="I1941" i="4"/>
  <c r="J1940" i="4"/>
  <c r="I1940" i="4"/>
  <c r="J1939" i="4"/>
  <c r="I1939" i="4"/>
  <c r="J1938" i="4"/>
  <c r="I1938" i="4"/>
  <c r="J1937" i="4"/>
  <c r="I1937" i="4"/>
  <c r="J1936" i="4"/>
  <c r="I1936" i="4"/>
  <c r="J1935" i="4"/>
  <c r="I1935" i="4"/>
  <c r="J1934" i="4"/>
  <c r="I1934" i="4"/>
  <c r="J1933" i="4"/>
  <c r="I1933" i="4"/>
  <c r="J1932" i="4"/>
  <c r="I1932" i="4"/>
  <c r="J1931" i="4"/>
  <c r="I1931" i="4"/>
  <c r="J1930" i="4"/>
  <c r="I1930" i="4"/>
  <c r="J1929" i="4"/>
  <c r="I1929" i="4"/>
  <c r="J1928" i="4"/>
  <c r="I1928" i="4"/>
  <c r="J1927" i="4"/>
  <c r="I1927" i="4"/>
  <c r="J1926" i="4"/>
  <c r="I1926" i="4"/>
  <c r="J1925" i="4"/>
  <c r="I1925" i="4"/>
  <c r="J1924" i="4"/>
  <c r="I1924" i="4"/>
  <c r="J1923" i="4"/>
  <c r="I1923" i="4"/>
  <c r="J1922" i="4"/>
  <c r="I1922" i="4"/>
  <c r="J1921" i="4"/>
  <c r="I1921" i="4"/>
  <c r="J1920" i="4"/>
  <c r="I1920" i="4"/>
  <c r="J1919" i="4"/>
  <c r="I1919" i="4"/>
  <c r="J1918" i="4"/>
  <c r="I1918" i="4"/>
  <c r="J1917" i="4"/>
  <c r="I1917" i="4"/>
  <c r="J1916" i="4"/>
  <c r="I1916" i="4"/>
  <c r="J1915" i="4"/>
  <c r="I1915" i="4"/>
  <c r="J1914" i="4"/>
  <c r="I1914" i="4"/>
  <c r="J1913" i="4"/>
  <c r="I1913" i="4"/>
  <c r="A1913" i="4"/>
  <c r="J1912" i="4"/>
  <c r="I1912" i="4"/>
  <c r="A1912" i="4"/>
  <c r="J1911" i="4"/>
  <c r="I1911" i="4"/>
  <c r="A1911" i="4"/>
  <c r="J1910" i="4"/>
  <c r="I1910" i="4"/>
  <c r="J1909" i="4"/>
  <c r="I1909" i="4"/>
  <c r="J1908" i="4"/>
  <c r="I1908" i="4"/>
  <c r="J1907" i="4"/>
  <c r="I1907" i="4"/>
  <c r="J1906" i="4"/>
  <c r="I1906" i="4"/>
  <c r="J1905" i="4"/>
  <c r="I1905" i="4"/>
  <c r="J1904" i="4"/>
  <c r="I1904" i="4"/>
  <c r="J1903" i="4"/>
  <c r="I1903" i="4"/>
  <c r="J1902" i="4"/>
  <c r="I1902" i="4"/>
  <c r="J1901" i="4"/>
  <c r="I1901" i="4"/>
  <c r="A1901" i="4"/>
  <c r="J1900" i="4"/>
  <c r="I1900" i="4"/>
  <c r="A1900" i="4"/>
  <c r="J1899" i="4"/>
  <c r="I1899" i="4"/>
  <c r="A1899" i="4"/>
  <c r="J1898" i="4"/>
  <c r="I1898" i="4"/>
  <c r="J1897" i="4"/>
  <c r="I1897" i="4"/>
  <c r="J1896" i="4"/>
  <c r="I1896" i="4"/>
  <c r="J1895" i="4"/>
  <c r="I1895" i="4"/>
  <c r="J1894" i="4"/>
  <c r="I1894" i="4"/>
  <c r="J1893" i="4"/>
  <c r="I1893" i="4"/>
  <c r="J1892" i="4"/>
  <c r="I1892" i="4"/>
  <c r="J1891" i="4"/>
  <c r="I1891" i="4"/>
  <c r="J1890" i="4"/>
  <c r="I1890" i="4"/>
  <c r="J1889" i="4"/>
  <c r="I1889" i="4"/>
  <c r="J1888" i="4"/>
  <c r="I1888" i="4"/>
  <c r="J1887" i="4"/>
  <c r="I1887" i="4"/>
  <c r="J1886" i="4"/>
  <c r="I1886" i="4"/>
  <c r="J1885" i="4"/>
  <c r="I1885" i="4"/>
  <c r="J1884" i="4"/>
  <c r="I1884" i="4"/>
  <c r="J1883" i="4"/>
  <c r="I1883" i="4"/>
  <c r="A1883" i="4"/>
  <c r="J1882" i="4"/>
  <c r="I1882" i="4"/>
  <c r="A1882" i="4"/>
  <c r="J1881" i="4"/>
  <c r="I1881" i="4"/>
  <c r="A1881" i="4"/>
  <c r="J1880" i="4"/>
  <c r="I1880" i="4"/>
  <c r="J1879" i="4"/>
  <c r="I1879" i="4"/>
  <c r="J1878" i="4"/>
  <c r="I1878" i="4"/>
  <c r="J1877" i="4"/>
  <c r="I1877" i="4"/>
  <c r="J1876" i="4"/>
  <c r="I1876" i="4"/>
  <c r="J1875" i="4"/>
  <c r="I1875" i="4"/>
  <c r="J1874" i="4"/>
  <c r="I1874" i="4"/>
  <c r="J1873" i="4"/>
  <c r="I1873" i="4"/>
  <c r="J1872" i="4"/>
  <c r="I1872" i="4"/>
  <c r="J1871" i="4"/>
  <c r="I1871" i="4"/>
  <c r="J1870" i="4"/>
  <c r="I1870" i="4"/>
  <c r="J1869" i="4"/>
  <c r="I1869" i="4"/>
  <c r="J1868" i="4"/>
  <c r="I1868" i="4"/>
  <c r="J1867" i="4"/>
  <c r="I1867" i="4"/>
  <c r="J1866" i="4"/>
  <c r="I1866" i="4"/>
  <c r="J1865" i="4"/>
  <c r="I1865" i="4"/>
  <c r="J1864" i="4"/>
  <c r="I1864" i="4"/>
  <c r="J1863" i="4"/>
  <c r="I1863" i="4"/>
  <c r="J1862" i="4"/>
  <c r="I1862" i="4"/>
  <c r="J1861" i="4"/>
  <c r="I1861" i="4"/>
  <c r="J1860" i="4"/>
  <c r="I1860" i="4"/>
  <c r="J1859" i="4"/>
  <c r="I1859" i="4"/>
  <c r="J1858" i="4"/>
  <c r="I1858" i="4"/>
  <c r="J1857" i="4"/>
  <c r="I1857" i="4"/>
  <c r="J1856" i="4"/>
  <c r="I1856" i="4"/>
  <c r="A1856" i="4"/>
  <c r="J1855" i="4"/>
  <c r="I1855" i="4"/>
  <c r="A1855" i="4"/>
  <c r="J1854" i="4"/>
  <c r="I1854" i="4"/>
  <c r="A1854" i="4"/>
  <c r="J1853" i="4"/>
  <c r="I1853" i="4"/>
  <c r="J1852" i="4"/>
  <c r="I1852" i="4"/>
  <c r="J1851" i="4"/>
  <c r="I1851" i="4"/>
  <c r="J1850" i="4"/>
  <c r="I1850" i="4"/>
  <c r="J1849" i="4"/>
  <c r="I1849" i="4"/>
  <c r="J1848" i="4"/>
  <c r="I1848" i="4"/>
  <c r="J1847" i="4"/>
  <c r="I1847" i="4"/>
  <c r="J1846" i="4"/>
  <c r="I1846" i="4"/>
  <c r="J1845" i="4"/>
  <c r="I1845" i="4"/>
  <c r="J1844" i="4"/>
  <c r="I1844" i="4"/>
  <c r="J1843" i="4"/>
  <c r="I1843" i="4"/>
  <c r="J1842" i="4"/>
  <c r="I1842" i="4"/>
  <c r="J1841" i="4"/>
  <c r="I1841" i="4"/>
  <c r="J1840" i="4"/>
  <c r="I1840" i="4"/>
  <c r="J1839" i="4"/>
  <c r="I1839" i="4"/>
  <c r="J1838" i="4"/>
  <c r="I1838" i="4"/>
  <c r="J1837" i="4"/>
  <c r="I1837" i="4"/>
  <c r="J1836" i="4"/>
  <c r="I1836" i="4"/>
  <c r="J1835" i="4"/>
  <c r="I1835" i="4"/>
  <c r="J1834" i="4"/>
  <c r="I1834" i="4"/>
  <c r="J1833" i="4"/>
  <c r="I1833" i="4"/>
  <c r="J1832" i="4"/>
  <c r="I1832" i="4"/>
  <c r="A1832" i="4"/>
  <c r="J1831" i="4"/>
  <c r="I1831" i="4"/>
  <c r="A1831" i="4"/>
  <c r="J1830" i="4"/>
  <c r="I1830" i="4"/>
  <c r="A1830" i="4"/>
  <c r="J1829" i="4"/>
  <c r="I1829" i="4"/>
  <c r="A1829" i="4"/>
  <c r="J1828" i="4"/>
  <c r="I1828" i="4"/>
  <c r="A1828" i="4"/>
  <c r="J1827" i="4"/>
  <c r="I1827" i="4"/>
  <c r="A1827" i="4"/>
  <c r="J1826" i="4"/>
  <c r="I1826" i="4"/>
  <c r="J1825" i="4"/>
  <c r="I1825" i="4"/>
  <c r="J1824" i="4"/>
  <c r="I1824" i="4"/>
  <c r="J1823" i="4"/>
  <c r="I1823" i="4"/>
  <c r="J1822" i="4"/>
  <c r="I1822" i="4"/>
  <c r="J1821" i="4"/>
  <c r="I1821" i="4"/>
  <c r="J1820" i="4"/>
  <c r="I1820" i="4"/>
  <c r="J1819" i="4"/>
  <c r="I1819" i="4"/>
  <c r="J1818" i="4"/>
  <c r="I1818" i="4"/>
  <c r="J1817" i="4"/>
  <c r="I1817" i="4"/>
  <c r="J1816" i="4"/>
  <c r="I1816" i="4"/>
  <c r="J1815" i="4"/>
  <c r="I1815" i="4"/>
  <c r="J1814" i="4"/>
  <c r="I1814" i="4"/>
  <c r="J1813" i="4"/>
  <c r="I1813" i="4"/>
  <c r="J1812" i="4"/>
  <c r="I1812" i="4"/>
  <c r="J1811" i="4"/>
  <c r="I1811" i="4"/>
  <c r="J1810" i="4"/>
  <c r="I1810" i="4"/>
  <c r="J1809" i="4"/>
  <c r="I1809" i="4"/>
  <c r="J1808" i="4"/>
  <c r="I1808" i="4"/>
  <c r="J1807" i="4"/>
  <c r="I1807" i="4"/>
  <c r="J1806" i="4"/>
  <c r="I1806" i="4"/>
  <c r="J1805" i="4"/>
  <c r="I1805" i="4"/>
  <c r="A1805" i="4"/>
  <c r="J1804" i="4"/>
  <c r="I1804" i="4"/>
  <c r="A1804" i="4"/>
  <c r="J1803" i="4"/>
  <c r="I1803" i="4"/>
  <c r="A1803" i="4"/>
  <c r="J1802" i="4"/>
  <c r="I1802" i="4"/>
  <c r="J1801" i="4"/>
  <c r="I1801" i="4"/>
  <c r="J1800" i="4"/>
  <c r="I1800" i="4"/>
  <c r="J1799" i="4"/>
  <c r="I1799" i="4"/>
  <c r="J1798" i="4"/>
  <c r="I1798" i="4"/>
  <c r="J1797" i="4"/>
  <c r="I1797" i="4"/>
  <c r="J1796" i="4"/>
  <c r="I1796" i="4"/>
  <c r="J1795" i="4"/>
  <c r="I1795" i="4"/>
  <c r="J1794" i="4"/>
  <c r="I1794" i="4"/>
  <c r="J1793" i="4"/>
  <c r="I1793" i="4"/>
  <c r="J1792" i="4"/>
  <c r="I1792" i="4"/>
  <c r="J1791" i="4"/>
  <c r="I1791" i="4"/>
  <c r="J1790" i="4"/>
  <c r="I1790" i="4"/>
  <c r="J1789" i="4"/>
  <c r="I1789" i="4"/>
  <c r="J1788" i="4"/>
  <c r="I1788" i="4"/>
  <c r="J1787" i="4"/>
  <c r="I1787" i="4"/>
  <c r="J1786" i="4"/>
  <c r="I1786" i="4"/>
  <c r="J1785" i="4"/>
  <c r="I1785" i="4"/>
  <c r="J1784" i="4"/>
  <c r="I1784" i="4"/>
  <c r="J1783" i="4"/>
  <c r="I1783" i="4"/>
  <c r="J1782" i="4"/>
  <c r="I1782" i="4"/>
  <c r="J1781" i="4"/>
  <c r="I1781" i="4"/>
  <c r="J1780" i="4"/>
  <c r="I1780" i="4"/>
  <c r="J1779" i="4"/>
  <c r="I1779" i="4"/>
  <c r="J1778" i="4"/>
  <c r="I1778" i="4"/>
  <c r="J1777" i="4"/>
  <c r="I1777" i="4"/>
  <c r="J1776" i="4"/>
  <c r="I1776" i="4"/>
  <c r="J1775" i="4"/>
  <c r="I1775" i="4"/>
  <c r="J1774" i="4"/>
  <c r="I1774" i="4"/>
  <c r="J1773" i="4"/>
  <c r="I1773" i="4"/>
  <c r="J1772" i="4"/>
  <c r="I1772" i="4"/>
  <c r="J1771" i="4"/>
  <c r="I1771" i="4"/>
  <c r="J1770" i="4"/>
  <c r="I1770" i="4"/>
  <c r="J1769" i="4"/>
  <c r="I1769" i="4"/>
  <c r="J1768" i="4"/>
  <c r="I1768" i="4"/>
  <c r="J1767" i="4"/>
  <c r="I1767" i="4"/>
  <c r="J1766" i="4"/>
  <c r="I1766" i="4"/>
  <c r="J1765" i="4"/>
  <c r="I1765" i="4"/>
  <c r="J1764" i="4"/>
  <c r="I1764" i="4"/>
  <c r="J1763" i="4"/>
  <c r="I1763" i="4"/>
  <c r="J1762" i="4"/>
  <c r="I1762" i="4"/>
  <c r="J1761" i="4"/>
  <c r="I1761" i="4"/>
  <c r="J1760" i="4"/>
  <c r="I1760" i="4"/>
  <c r="J1759" i="4"/>
  <c r="I1759" i="4"/>
  <c r="J1758" i="4"/>
  <c r="I1758" i="4"/>
  <c r="J1757" i="4"/>
  <c r="I1757" i="4"/>
  <c r="J1756" i="4"/>
  <c r="I1756" i="4"/>
  <c r="J1755" i="4"/>
  <c r="I1755" i="4"/>
  <c r="J1754" i="4"/>
  <c r="I1754" i="4"/>
  <c r="J1753" i="4"/>
  <c r="I1753" i="4"/>
  <c r="J1752" i="4"/>
  <c r="I1752" i="4"/>
  <c r="J1751" i="4"/>
  <c r="I1751" i="4"/>
  <c r="J1750" i="4"/>
  <c r="I1750" i="4"/>
  <c r="J1749" i="4"/>
  <c r="I1749" i="4"/>
  <c r="J1748" i="4"/>
  <c r="I1748" i="4"/>
  <c r="J1747" i="4"/>
  <c r="I1747" i="4"/>
  <c r="J1746" i="4"/>
  <c r="I1746" i="4"/>
  <c r="J1745" i="4"/>
  <c r="I1745" i="4"/>
  <c r="J1744" i="4"/>
  <c r="I1744" i="4"/>
  <c r="J1743" i="4"/>
  <c r="I1743" i="4"/>
  <c r="J1742" i="4"/>
  <c r="I1742" i="4"/>
  <c r="J1741" i="4"/>
  <c r="I1741" i="4"/>
  <c r="J1740" i="4"/>
  <c r="I1740" i="4"/>
  <c r="J1739" i="4"/>
  <c r="I1739" i="4"/>
  <c r="J1738" i="4"/>
  <c r="I1738" i="4"/>
  <c r="J1737" i="4"/>
  <c r="I1737" i="4"/>
  <c r="J1736" i="4"/>
  <c r="I1736" i="4"/>
  <c r="J1735" i="4"/>
  <c r="I1735" i="4"/>
  <c r="J1734" i="4"/>
  <c r="I1734" i="4"/>
  <c r="J1733" i="4"/>
  <c r="I1733" i="4"/>
  <c r="J1732" i="4"/>
  <c r="I1732" i="4"/>
  <c r="J1731" i="4"/>
  <c r="I1731" i="4"/>
  <c r="J1730" i="4"/>
  <c r="I1730" i="4"/>
  <c r="J1729" i="4"/>
  <c r="I1729" i="4"/>
  <c r="J1728" i="4"/>
  <c r="I1728" i="4"/>
  <c r="J1727" i="4"/>
  <c r="I1727" i="4"/>
  <c r="A1727" i="4"/>
  <c r="J1726" i="4"/>
  <c r="I1726" i="4"/>
  <c r="A1726" i="4"/>
  <c r="J1725" i="4"/>
  <c r="I1725" i="4"/>
  <c r="A1725" i="4"/>
  <c r="J1724" i="4"/>
  <c r="I1724" i="4"/>
  <c r="J1723" i="4"/>
  <c r="I1723" i="4"/>
  <c r="J1722" i="4"/>
  <c r="I1722" i="4"/>
  <c r="J1721" i="4"/>
  <c r="I1721" i="4"/>
  <c r="J1720" i="4"/>
  <c r="I1720" i="4"/>
  <c r="J1719" i="4"/>
  <c r="I1719" i="4"/>
  <c r="J1718" i="4"/>
  <c r="I1718" i="4"/>
  <c r="J1717" i="4"/>
  <c r="I1717" i="4"/>
  <c r="J1716" i="4"/>
  <c r="I1716" i="4"/>
  <c r="J1715" i="4"/>
  <c r="I1715" i="4"/>
  <c r="A1715" i="4"/>
  <c r="J1714" i="4"/>
  <c r="I1714" i="4"/>
  <c r="A1714" i="4"/>
  <c r="J1713" i="4"/>
  <c r="I1713" i="4"/>
  <c r="A1713" i="4"/>
  <c r="J1712" i="4"/>
  <c r="I1712" i="4"/>
  <c r="A1712" i="4"/>
  <c r="J1711" i="4"/>
  <c r="I1711" i="4"/>
  <c r="A1711" i="4"/>
  <c r="J1710" i="4"/>
  <c r="I1710" i="4"/>
  <c r="A1710" i="4"/>
  <c r="J1709" i="4"/>
  <c r="I1709" i="4"/>
  <c r="J1708" i="4"/>
  <c r="I1708" i="4"/>
  <c r="J1707" i="4"/>
  <c r="I1707" i="4"/>
  <c r="J1706" i="4"/>
  <c r="I1706" i="4"/>
  <c r="J1705" i="4"/>
  <c r="I1705" i="4"/>
  <c r="J1704" i="4"/>
  <c r="I1704" i="4"/>
  <c r="J1703" i="4"/>
  <c r="I1703" i="4"/>
  <c r="J1702" i="4"/>
  <c r="I1702" i="4"/>
  <c r="J1701" i="4"/>
  <c r="I1701" i="4"/>
  <c r="J1700" i="4"/>
  <c r="I1700" i="4"/>
  <c r="J1699" i="4"/>
  <c r="I1699" i="4"/>
  <c r="J1698" i="4"/>
  <c r="I1698" i="4"/>
  <c r="J1697" i="4"/>
  <c r="I1697" i="4"/>
  <c r="J1696" i="4"/>
  <c r="I1696" i="4"/>
  <c r="J1695" i="4"/>
  <c r="I1695" i="4"/>
  <c r="J1694" i="4"/>
  <c r="I1694" i="4"/>
  <c r="J1693" i="4"/>
  <c r="I1693" i="4"/>
  <c r="J1692" i="4"/>
  <c r="I1692" i="4"/>
  <c r="J1691" i="4"/>
  <c r="I1691" i="4"/>
  <c r="J1690" i="4"/>
  <c r="I1690" i="4"/>
  <c r="J1689" i="4"/>
  <c r="I1689" i="4"/>
  <c r="J1688" i="4"/>
  <c r="I1688" i="4"/>
  <c r="J1687" i="4"/>
  <c r="I1687" i="4"/>
  <c r="J1686" i="4"/>
  <c r="I1686" i="4"/>
  <c r="J1685" i="4"/>
  <c r="I1685" i="4"/>
  <c r="J1684" i="4"/>
  <c r="I1684" i="4"/>
  <c r="J1683" i="4"/>
  <c r="I1683" i="4"/>
  <c r="J1682" i="4"/>
  <c r="I1682" i="4"/>
  <c r="J1681" i="4"/>
  <c r="I1681" i="4"/>
  <c r="J1680" i="4"/>
  <c r="I1680" i="4"/>
  <c r="J1679" i="4"/>
  <c r="I1679" i="4"/>
  <c r="J1678" i="4"/>
  <c r="I1678" i="4"/>
  <c r="J1677" i="4"/>
  <c r="I1677" i="4"/>
  <c r="J1676" i="4"/>
  <c r="I1676" i="4"/>
  <c r="J1675" i="4"/>
  <c r="I1675" i="4"/>
  <c r="J1674" i="4"/>
  <c r="I1674" i="4"/>
  <c r="J1673" i="4"/>
  <c r="I1673" i="4"/>
  <c r="J1672" i="4"/>
  <c r="I1672" i="4"/>
  <c r="J1671" i="4"/>
  <c r="I1671" i="4"/>
  <c r="J1670" i="4"/>
  <c r="I1670" i="4"/>
  <c r="J1669" i="4"/>
  <c r="I1669" i="4"/>
  <c r="J1668" i="4"/>
  <c r="I1668" i="4"/>
  <c r="J1667" i="4"/>
  <c r="I1667" i="4"/>
  <c r="A1667" i="4"/>
  <c r="J1666" i="4"/>
  <c r="I1666" i="4"/>
  <c r="A1666" i="4"/>
  <c r="J1665" i="4"/>
  <c r="I1665" i="4"/>
  <c r="A1665" i="4"/>
  <c r="J1664" i="4"/>
  <c r="I1664" i="4"/>
  <c r="J1663" i="4"/>
  <c r="I1663" i="4"/>
  <c r="J1662" i="4"/>
  <c r="I1662" i="4"/>
  <c r="J1661" i="4"/>
  <c r="I1661" i="4"/>
  <c r="J1660" i="4"/>
  <c r="I1660" i="4"/>
  <c r="J1659" i="4"/>
  <c r="I1659" i="4"/>
  <c r="J1658" i="4"/>
  <c r="I1658" i="4"/>
  <c r="J1657" i="4"/>
  <c r="I1657" i="4"/>
  <c r="J1656" i="4"/>
  <c r="I1656" i="4"/>
  <c r="J1655" i="4"/>
  <c r="I1655" i="4"/>
  <c r="J1654" i="4"/>
  <c r="I1654" i="4"/>
  <c r="J1653" i="4"/>
  <c r="I1653" i="4"/>
  <c r="J1652" i="4"/>
  <c r="I1652" i="4"/>
  <c r="J1651" i="4"/>
  <c r="I1651" i="4"/>
  <c r="J1650" i="4"/>
  <c r="I1650" i="4"/>
  <c r="J1649" i="4"/>
  <c r="I1649" i="4"/>
  <c r="J1648" i="4"/>
  <c r="I1648" i="4"/>
  <c r="J1647" i="4"/>
  <c r="I1647" i="4"/>
  <c r="J1646" i="4"/>
  <c r="I1646" i="4"/>
  <c r="A1646" i="4"/>
  <c r="J1645" i="4"/>
  <c r="I1645" i="4"/>
  <c r="A1645" i="4"/>
  <c r="J1644" i="4"/>
  <c r="I1644" i="4"/>
  <c r="A1644" i="4"/>
  <c r="J1643" i="4"/>
  <c r="I1643" i="4"/>
  <c r="J1642" i="4"/>
  <c r="I1642" i="4"/>
  <c r="J1641" i="4"/>
  <c r="I1641" i="4"/>
  <c r="J1640" i="4"/>
  <c r="I1640" i="4"/>
  <c r="J1639" i="4"/>
  <c r="I1639" i="4"/>
  <c r="J1638" i="4"/>
  <c r="I1638" i="4"/>
  <c r="J1637" i="4"/>
  <c r="I1637" i="4"/>
  <c r="J1636" i="4"/>
  <c r="I1636" i="4"/>
  <c r="J1635" i="4"/>
  <c r="I1635" i="4"/>
  <c r="J1634" i="4"/>
  <c r="I1634" i="4"/>
  <c r="J1633" i="4"/>
  <c r="I1633" i="4"/>
  <c r="J1632" i="4"/>
  <c r="I1632" i="4"/>
  <c r="J1631" i="4"/>
  <c r="I1631" i="4"/>
  <c r="J1630" i="4"/>
  <c r="I1630" i="4"/>
  <c r="J1629" i="4"/>
  <c r="I1629" i="4"/>
  <c r="J1628" i="4"/>
  <c r="I1628" i="4"/>
  <c r="J1627" i="4"/>
  <c r="I1627" i="4"/>
  <c r="J1626" i="4"/>
  <c r="I1626" i="4"/>
  <c r="J1625" i="4"/>
  <c r="I1625" i="4"/>
  <c r="J1624" i="4"/>
  <c r="I1624" i="4"/>
  <c r="J1623" i="4"/>
  <c r="I1623" i="4"/>
  <c r="J1622" i="4"/>
  <c r="I1622" i="4"/>
  <c r="A1622" i="4"/>
  <c r="J1621" i="4"/>
  <c r="I1621" i="4"/>
  <c r="A1621" i="4"/>
  <c r="J1620" i="4"/>
  <c r="I1620" i="4"/>
  <c r="A1620" i="4"/>
  <c r="J1619" i="4"/>
  <c r="I1619" i="4"/>
  <c r="J1618" i="4"/>
  <c r="I1618" i="4"/>
  <c r="J1617" i="4"/>
  <c r="I1617" i="4"/>
  <c r="J1616" i="4"/>
  <c r="I1616" i="4"/>
  <c r="J1615" i="4"/>
  <c r="I1615" i="4"/>
  <c r="J1614" i="4"/>
  <c r="I1614" i="4"/>
  <c r="J1613" i="4"/>
  <c r="I1613" i="4"/>
  <c r="J1612" i="4"/>
  <c r="I1612" i="4"/>
  <c r="J1611" i="4"/>
  <c r="I1611" i="4"/>
  <c r="J1610" i="4"/>
  <c r="I1610" i="4"/>
  <c r="J1609" i="4"/>
  <c r="I1609" i="4"/>
  <c r="J1608" i="4"/>
  <c r="I1608" i="4"/>
  <c r="J1607" i="4"/>
  <c r="I1607" i="4"/>
  <c r="J1606" i="4"/>
  <c r="I1606" i="4"/>
  <c r="J1605" i="4"/>
  <c r="I1605" i="4"/>
  <c r="J1604" i="4"/>
  <c r="I1604" i="4"/>
  <c r="J1603" i="4"/>
  <c r="I1603" i="4"/>
  <c r="J1602" i="4"/>
  <c r="I1602" i="4"/>
  <c r="J1601" i="4"/>
  <c r="I1601" i="4"/>
  <c r="J1600" i="4"/>
  <c r="I1600" i="4"/>
  <c r="J1599" i="4"/>
  <c r="I1599" i="4"/>
  <c r="J1598" i="4"/>
  <c r="I1598" i="4"/>
  <c r="J1597" i="4"/>
  <c r="I1597" i="4"/>
  <c r="J1596" i="4"/>
  <c r="I1596" i="4"/>
  <c r="J1595" i="4"/>
  <c r="I1595" i="4"/>
  <c r="J1594" i="4"/>
  <c r="I1594" i="4"/>
  <c r="J1593" i="4"/>
  <c r="I1593" i="4"/>
  <c r="J1592" i="4"/>
  <c r="I1592" i="4"/>
  <c r="J1591" i="4"/>
  <c r="I1591" i="4"/>
  <c r="J1590" i="4"/>
  <c r="I1590" i="4"/>
  <c r="J1589" i="4"/>
  <c r="I1589" i="4"/>
  <c r="J1588" i="4"/>
  <c r="I1588" i="4"/>
  <c r="J1587" i="4"/>
  <c r="I1587" i="4"/>
  <c r="J1586" i="4"/>
  <c r="I1586" i="4"/>
  <c r="J1585" i="4"/>
  <c r="I1585" i="4"/>
  <c r="J1584" i="4"/>
  <c r="I1584" i="4"/>
  <c r="J1583" i="4"/>
  <c r="I1583" i="4"/>
  <c r="J1582" i="4"/>
  <c r="I1582" i="4"/>
  <c r="J1581" i="4"/>
  <c r="I1581" i="4"/>
  <c r="J1580" i="4"/>
  <c r="I1580" i="4"/>
  <c r="J1579" i="4"/>
  <c r="I1579" i="4"/>
  <c r="J1578" i="4"/>
  <c r="I1578" i="4"/>
  <c r="J1577" i="4"/>
  <c r="I1577" i="4"/>
  <c r="J1576" i="4"/>
  <c r="I1576" i="4"/>
  <c r="J1575" i="4"/>
  <c r="I1575" i="4"/>
  <c r="J1574" i="4"/>
  <c r="I1574" i="4"/>
  <c r="J1573" i="4"/>
  <c r="I1573" i="4"/>
  <c r="J1572" i="4"/>
  <c r="I1572" i="4"/>
  <c r="J1571" i="4"/>
  <c r="I1571" i="4"/>
  <c r="J1570" i="4"/>
  <c r="I1570" i="4"/>
  <c r="J1569" i="4"/>
  <c r="I1569" i="4"/>
  <c r="J1568" i="4"/>
  <c r="I1568" i="4"/>
  <c r="J1567" i="4"/>
  <c r="I1567" i="4"/>
  <c r="J1566" i="4"/>
  <c r="I1566" i="4"/>
  <c r="J1565" i="4"/>
  <c r="I1565" i="4"/>
  <c r="J1564" i="4"/>
  <c r="I1564" i="4"/>
  <c r="J1563" i="4"/>
  <c r="I1563" i="4"/>
  <c r="J1562" i="4"/>
  <c r="I1562" i="4"/>
  <c r="J1561" i="4"/>
  <c r="I1561" i="4"/>
  <c r="J1560" i="4"/>
  <c r="I1560" i="4"/>
  <c r="J1559" i="4"/>
  <c r="I1559" i="4"/>
  <c r="J1558" i="4"/>
  <c r="I1558" i="4"/>
  <c r="J1557" i="4"/>
  <c r="I1557" i="4"/>
  <c r="J1556" i="4"/>
  <c r="I1556" i="4"/>
  <c r="J1555" i="4"/>
  <c r="I1555" i="4"/>
  <c r="J1554" i="4"/>
  <c r="I1554" i="4"/>
  <c r="J1553" i="4"/>
  <c r="I1553" i="4"/>
  <c r="J1552" i="4"/>
  <c r="I1552" i="4"/>
  <c r="J1551" i="4"/>
  <c r="I1551" i="4"/>
  <c r="J1550" i="4"/>
  <c r="I1550" i="4"/>
  <c r="J1549" i="4"/>
  <c r="I1549" i="4"/>
  <c r="J1548" i="4"/>
  <c r="I1548" i="4"/>
  <c r="J1547" i="4"/>
  <c r="I1547" i="4"/>
  <c r="J1546" i="4"/>
  <c r="I1546" i="4"/>
  <c r="J1545" i="4"/>
  <c r="I1545" i="4"/>
  <c r="J1544" i="4"/>
  <c r="I1544" i="4"/>
  <c r="J1543" i="4"/>
  <c r="I1543" i="4"/>
  <c r="J1542" i="4"/>
  <c r="I1542" i="4"/>
  <c r="J1541" i="4"/>
  <c r="I1541" i="4"/>
  <c r="J1540" i="4"/>
  <c r="I1540" i="4"/>
  <c r="J1539" i="4"/>
  <c r="I1539" i="4"/>
  <c r="J1538" i="4"/>
  <c r="I1538" i="4"/>
  <c r="J1537" i="4"/>
  <c r="I1537" i="4"/>
  <c r="J1536" i="4"/>
  <c r="I1536" i="4"/>
  <c r="J1535" i="4"/>
  <c r="I1535" i="4"/>
  <c r="J1534" i="4"/>
  <c r="I1534" i="4"/>
  <c r="J1533" i="4"/>
  <c r="I1533" i="4"/>
  <c r="J1532" i="4"/>
  <c r="I1532" i="4"/>
  <c r="J1531" i="4"/>
  <c r="I1531" i="4"/>
  <c r="J1530" i="4"/>
  <c r="I1530" i="4"/>
  <c r="J1529" i="4"/>
  <c r="I1529" i="4"/>
  <c r="J1528" i="4"/>
  <c r="I1528" i="4"/>
  <c r="J1527" i="4"/>
  <c r="I1527" i="4"/>
  <c r="J1526" i="4"/>
  <c r="I1526" i="4"/>
  <c r="J1525" i="4"/>
  <c r="I1525" i="4"/>
  <c r="J1524" i="4"/>
  <c r="I1524" i="4"/>
  <c r="J1523" i="4"/>
  <c r="I1523" i="4"/>
  <c r="J1522" i="4"/>
  <c r="I1522" i="4"/>
  <c r="J1521" i="4"/>
  <c r="I1521" i="4"/>
  <c r="J1520" i="4"/>
  <c r="I1520" i="4"/>
  <c r="J1519" i="4"/>
  <c r="I1519" i="4"/>
  <c r="J1518" i="4"/>
  <c r="I1518" i="4"/>
  <c r="J1517" i="4"/>
  <c r="I1517" i="4"/>
  <c r="J1516" i="4"/>
  <c r="I1516" i="4"/>
  <c r="J1515" i="4"/>
  <c r="I1515" i="4"/>
  <c r="J1514" i="4"/>
  <c r="I1514" i="4"/>
  <c r="J1513" i="4"/>
  <c r="I1513" i="4"/>
  <c r="J1512" i="4"/>
  <c r="I1512" i="4"/>
  <c r="J1511" i="4"/>
  <c r="I1511" i="4"/>
  <c r="A1511" i="4"/>
  <c r="J1510" i="4"/>
  <c r="I1510" i="4"/>
  <c r="A1510" i="4"/>
  <c r="J1509" i="4"/>
  <c r="I1509" i="4"/>
  <c r="A1509" i="4"/>
  <c r="J1508" i="4"/>
  <c r="I1508" i="4"/>
  <c r="J1507" i="4"/>
  <c r="I1507" i="4"/>
  <c r="J1506" i="4"/>
  <c r="I1506" i="4"/>
  <c r="J1505" i="4"/>
  <c r="I1505" i="4"/>
  <c r="J1504" i="4"/>
  <c r="I1504" i="4"/>
  <c r="J1503" i="4"/>
  <c r="I1503" i="4"/>
  <c r="J1502" i="4"/>
  <c r="I1502" i="4"/>
  <c r="J1501" i="4"/>
  <c r="I1501" i="4"/>
  <c r="J1500" i="4"/>
  <c r="I1500" i="4"/>
  <c r="J1499" i="4"/>
  <c r="I1499" i="4"/>
  <c r="J1498" i="4"/>
  <c r="I1498" i="4"/>
  <c r="J1497" i="4"/>
  <c r="I1497" i="4"/>
  <c r="J1496" i="4"/>
  <c r="I1496" i="4"/>
  <c r="J1495" i="4"/>
  <c r="I1495" i="4"/>
  <c r="J1494" i="4"/>
  <c r="I1494" i="4"/>
  <c r="J1493" i="4"/>
  <c r="I1493" i="4"/>
  <c r="J1492" i="4"/>
  <c r="I1492" i="4"/>
  <c r="J1491" i="4"/>
  <c r="I1491" i="4"/>
  <c r="J1490" i="4"/>
  <c r="I1490" i="4"/>
  <c r="J1489" i="4"/>
  <c r="I1489" i="4"/>
  <c r="J1488" i="4"/>
  <c r="I1488" i="4"/>
  <c r="J1487" i="4"/>
  <c r="I1487" i="4"/>
  <c r="J1486" i="4"/>
  <c r="I1486" i="4"/>
  <c r="J1485" i="4"/>
  <c r="I1485" i="4"/>
  <c r="J1484" i="4"/>
  <c r="I1484" i="4"/>
  <c r="J1483" i="4"/>
  <c r="I1483" i="4"/>
  <c r="J1482" i="4"/>
  <c r="I1482" i="4"/>
  <c r="J1481" i="4"/>
  <c r="I1481" i="4"/>
  <c r="J1480" i="4"/>
  <c r="I1480" i="4"/>
  <c r="J1479" i="4"/>
  <c r="I1479" i="4"/>
  <c r="J1478" i="4"/>
  <c r="I1478" i="4"/>
  <c r="J1477" i="4"/>
  <c r="I1477" i="4"/>
  <c r="J1476" i="4"/>
  <c r="I1476" i="4"/>
  <c r="J1475" i="4"/>
  <c r="I1475" i="4"/>
  <c r="J1474" i="4"/>
  <c r="I1474" i="4"/>
  <c r="J1473" i="4"/>
  <c r="I1473" i="4"/>
  <c r="J1472" i="4"/>
  <c r="I1472" i="4"/>
  <c r="A1472" i="4"/>
  <c r="J1471" i="4"/>
  <c r="I1471" i="4"/>
  <c r="A1471" i="4"/>
  <c r="J1470" i="4"/>
  <c r="I1470" i="4"/>
  <c r="A1470" i="4"/>
  <c r="J1469" i="4"/>
  <c r="I1469" i="4"/>
  <c r="J1468" i="4"/>
  <c r="I1468" i="4"/>
  <c r="J1467" i="4"/>
  <c r="I1467" i="4"/>
  <c r="J1466" i="4"/>
  <c r="I1466" i="4"/>
  <c r="J1465" i="4"/>
  <c r="I1465" i="4"/>
  <c r="J1464" i="4"/>
  <c r="I1464" i="4"/>
  <c r="J1463" i="4"/>
  <c r="I1463" i="4"/>
  <c r="J1462" i="4"/>
  <c r="I1462" i="4"/>
  <c r="J1461" i="4"/>
  <c r="I1461" i="4"/>
  <c r="J1460" i="4"/>
  <c r="I1460" i="4"/>
  <c r="J1459" i="4"/>
  <c r="I1459" i="4"/>
  <c r="J1458" i="4"/>
  <c r="I1458" i="4"/>
  <c r="J1457" i="4"/>
  <c r="I1457" i="4"/>
  <c r="J1456" i="4"/>
  <c r="I1456" i="4"/>
  <c r="J1455" i="4"/>
  <c r="I1455" i="4"/>
  <c r="J1454" i="4"/>
  <c r="I1454" i="4"/>
  <c r="J1453" i="4"/>
  <c r="I1453" i="4"/>
  <c r="J1452" i="4"/>
  <c r="I1452" i="4"/>
  <c r="J1451" i="4"/>
  <c r="I1451" i="4"/>
  <c r="J1450" i="4"/>
  <c r="I1450" i="4"/>
  <c r="J1449" i="4"/>
  <c r="I1449" i="4"/>
  <c r="J1448" i="4"/>
  <c r="I1448" i="4"/>
  <c r="J1447" i="4"/>
  <c r="I1447" i="4"/>
  <c r="J1446" i="4"/>
  <c r="I1446" i="4"/>
  <c r="J1445" i="4"/>
  <c r="I1445" i="4"/>
  <c r="J1444" i="4"/>
  <c r="I1444" i="4"/>
  <c r="J1443" i="4"/>
  <c r="I1443" i="4"/>
  <c r="J1442" i="4"/>
  <c r="I1442" i="4"/>
  <c r="J1441" i="4"/>
  <c r="I1441" i="4"/>
  <c r="J1440" i="4"/>
  <c r="I1440" i="4"/>
  <c r="J1439" i="4"/>
  <c r="I1439" i="4"/>
  <c r="J1438" i="4"/>
  <c r="I1438" i="4"/>
  <c r="J1437" i="4"/>
  <c r="I1437" i="4"/>
  <c r="J1436" i="4"/>
  <c r="I1436" i="4"/>
  <c r="J1435" i="4"/>
  <c r="I1435" i="4"/>
  <c r="J1434" i="4"/>
  <c r="I1434" i="4"/>
  <c r="J1433" i="4"/>
  <c r="I1433" i="4"/>
  <c r="J1432" i="4"/>
  <c r="I1432" i="4"/>
  <c r="J1431" i="4"/>
  <c r="I1431" i="4"/>
  <c r="J1430" i="4"/>
  <c r="I1430" i="4"/>
  <c r="J1429" i="4"/>
  <c r="I1429" i="4"/>
  <c r="J1428" i="4"/>
  <c r="I1428" i="4"/>
  <c r="J1427" i="4"/>
  <c r="I1427" i="4"/>
  <c r="J1426" i="4"/>
  <c r="I1426" i="4"/>
  <c r="J1425" i="4"/>
  <c r="I1425" i="4"/>
  <c r="J1424" i="4"/>
  <c r="I1424" i="4"/>
  <c r="J1423" i="4"/>
  <c r="I1423" i="4"/>
  <c r="J1422" i="4"/>
  <c r="I1422" i="4"/>
  <c r="J1421" i="4"/>
  <c r="I1421" i="4"/>
  <c r="J1420" i="4"/>
  <c r="I1420" i="4"/>
  <c r="J1419" i="4"/>
  <c r="I1419" i="4"/>
  <c r="J1418" i="4"/>
  <c r="I1418" i="4"/>
  <c r="J1417" i="4"/>
  <c r="I1417" i="4"/>
  <c r="J1416" i="4"/>
  <c r="I1416" i="4"/>
  <c r="J1415" i="4"/>
  <c r="I1415" i="4"/>
  <c r="J1414" i="4"/>
  <c r="I1414" i="4"/>
  <c r="J1413" i="4"/>
  <c r="I1413" i="4"/>
  <c r="J1412" i="4"/>
  <c r="I1412" i="4"/>
  <c r="J1411" i="4"/>
  <c r="I1411" i="4"/>
  <c r="J1410" i="4"/>
  <c r="I1410" i="4"/>
  <c r="J1409" i="4"/>
  <c r="I1409" i="4"/>
  <c r="J1408" i="4"/>
  <c r="I1408" i="4"/>
  <c r="J1407" i="4"/>
  <c r="I1407" i="4"/>
  <c r="J1406" i="4"/>
  <c r="I1406" i="4"/>
  <c r="J1405" i="4"/>
  <c r="I1405" i="4"/>
  <c r="J1404" i="4"/>
  <c r="I1404" i="4"/>
  <c r="J1403" i="4"/>
  <c r="I1403" i="4"/>
  <c r="A1403" i="4"/>
  <c r="J1402" i="4"/>
  <c r="I1402" i="4"/>
  <c r="A1402" i="4"/>
  <c r="J1401" i="4"/>
  <c r="I1401" i="4"/>
  <c r="A1401" i="4"/>
  <c r="J1400" i="4"/>
  <c r="I1400" i="4"/>
  <c r="J1399" i="4"/>
  <c r="I1399" i="4"/>
  <c r="J1398" i="4"/>
  <c r="I1398" i="4"/>
  <c r="J1397" i="4"/>
  <c r="I1397" i="4"/>
  <c r="J1396" i="4"/>
  <c r="I1396" i="4"/>
  <c r="J1395" i="4"/>
  <c r="I1395" i="4"/>
  <c r="J1394" i="4"/>
  <c r="I1394" i="4"/>
  <c r="J1393" i="4"/>
  <c r="I1393" i="4"/>
  <c r="J1392" i="4"/>
  <c r="I1392" i="4"/>
  <c r="J1391" i="4"/>
  <c r="I1391" i="4"/>
  <c r="J1390" i="4"/>
  <c r="I1390" i="4"/>
  <c r="J1389" i="4"/>
  <c r="I1389" i="4"/>
  <c r="J1388" i="4"/>
  <c r="I1388" i="4"/>
  <c r="J1387" i="4"/>
  <c r="I1387" i="4"/>
  <c r="J1386" i="4"/>
  <c r="I1386" i="4"/>
  <c r="J1385" i="4"/>
  <c r="I1385" i="4"/>
  <c r="J1384" i="4"/>
  <c r="I1384" i="4"/>
  <c r="J1383" i="4"/>
  <c r="I1383" i="4"/>
  <c r="J1382" i="4"/>
  <c r="I1382" i="4"/>
  <c r="A1382" i="4"/>
  <c r="J1381" i="4"/>
  <c r="I1381" i="4"/>
  <c r="A1381" i="4"/>
  <c r="J1380" i="4"/>
  <c r="I1380" i="4"/>
  <c r="A1380" i="4"/>
  <c r="J1379" i="4"/>
  <c r="I1379" i="4"/>
  <c r="J1378" i="4"/>
  <c r="I1378" i="4"/>
  <c r="J1377" i="4"/>
  <c r="I1377" i="4"/>
  <c r="J1376" i="4"/>
  <c r="I1376" i="4"/>
  <c r="J1375" i="4"/>
  <c r="I1375" i="4"/>
  <c r="J1374" i="4"/>
  <c r="I1374" i="4"/>
  <c r="J1373" i="4"/>
  <c r="I1373" i="4"/>
  <c r="J1372" i="4"/>
  <c r="I1372" i="4"/>
  <c r="J1371" i="4"/>
  <c r="I1371" i="4"/>
  <c r="J1370" i="4"/>
  <c r="I1370" i="4"/>
  <c r="J1369" i="4"/>
  <c r="I1369" i="4"/>
  <c r="J1368" i="4"/>
  <c r="I1368" i="4"/>
  <c r="J1367" i="4"/>
  <c r="I1367" i="4"/>
  <c r="J1366" i="4"/>
  <c r="I1366" i="4"/>
  <c r="J1365" i="4"/>
  <c r="I1365" i="4"/>
  <c r="J1364" i="4"/>
  <c r="I1364" i="4"/>
  <c r="J1363" i="4"/>
  <c r="I1363" i="4"/>
  <c r="J1362" i="4"/>
  <c r="I1362" i="4"/>
  <c r="J1361" i="4"/>
  <c r="I1361" i="4"/>
  <c r="A1361" i="4"/>
  <c r="J1360" i="4"/>
  <c r="I1360" i="4"/>
  <c r="A1360" i="4"/>
  <c r="J1359" i="4"/>
  <c r="I1359" i="4"/>
  <c r="A1359" i="4"/>
  <c r="J1358" i="4"/>
  <c r="I1358" i="4"/>
  <c r="A1358" i="4"/>
  <c r="J1357" i="4"/>
  <c r="I1357" i="4"/>
  <c r="A1357" i="4"/>
  <c r="J1356" i="4"/>
  <c r="I1356" i="4"/>
  <c r="A1356" i="4"/>
  <c r="J1355" i="4"/>
  <c r="I1355" i="4"/>
  <c r="J1354" i="4"/>
  <c r="I1354" i="4"/>
  <c r="J1353" i="4"/>
  <c r="I1353" i="4"/>
  <c r="J1352" i="4"/>
  <c r="I1352" i="4"/>
  <c r="J1351" i="4"/>
  <c r="I1351" i="4"/>
  <c r="J1350" i="4"/>
  <c r="I1350" i="4"/>
  <c r="J1349" i="4"/>
  <c r="I1349" i="4"/>
  <c r="J1348" i="4"/>
  <c r="I1348" i="4"/>
  <c r="J1347" i="4"/>
  <c r="I1347" i="4"/>
  <c r="J1346" i="4"/>
  <c r="I1346" i="4"/>
  <c r="J1345" i="4"/>
  <c r="I1345" i="4"/>
  <c r="J1344" i="4"/>
  <c r="I1344" i="4"/>
  <c r="J1343" i="4"/>
  <c r="I1343" i="4"/>
  <c r="J1342" i="4"/>
  <c r="I1342" i="4"/>
  <c r="J1341" i="4"/>
  <c r="I1341" i="4"/>
  <c r="J1340" i="4"/>
  <c r="I1340" i="4"/>
  <c r="J1339" i="4"/>
  <c r="I1339" i="4"/>
  <c r="J1338" i="4"/>
  <c r="I1338" i="4"/>
  <c r="J1337" i="4"/>
  <c r="I1337" i="4"/>
  <c r="J1336" i="4"/>
  <c r="I1336" i="4"/>
  <c r="J1335" i="4"/>
  <c r="I1335" i="4"/>
  <c r="J1334" i="4"/>
  <c r="I1334" i="4"/>
  <c r="J1333" i="4"/>
  <c r="I1333" i="4"/>
  <c r="J1332" i="4"/>
  <c r="I1332" i="4"/>
  <c r="J1331" i="4"/>
  <c r="I1331" i="4"/>
  <c r="J1330" i="4"/>
  <c r="I1330" i="4"/>
  <c r="J1329" i="4"/>
  <c r="I1329" i="4"/>
  <c r="J1328" i="4"/>
  <c r="I1328" i="4"/>
  <c r="J1327" i="4"/>
  <c r="I1327" i="4"/>
  <c r="J1326" i="4"/>
  <c r="I1326" i="4"/>
  <c r="J1325" i="4"/>
  <c r="I1325" i="4"/>
  <c r="J1324" i="4"/>
  <c r="I1324" i="4"/>
  <c r="J1323" i="4"/>
  <c r="I1323" i="4"/>
  <c r="J1322" i="4"/>
  <c r="I1322" i="4"/>
  <c r="J1321" i="4"/>
  <c r="I1321" i="4"/>
  <c r="J1320" i="4"/>
  <c r="I1320" i="4"/>
  <c r="J1319" i="4"/>
  <c r="I1319" i="4"/>
  <c r="J1318" i="4"/>
  <c r="I1318" i="4"/>
  <c r="J1317" i="4"/>
  <c r="I1317" i="4"/>
  <c r="J1316" i="4"/>
  <c r="I1316" i="4"/>
  <c r="J1315" i="4"/>
  <c r="I1315" i="4"/>
  <c r="J1314" i="4"/>
  <c r="I1314" i="4"/>
  <c r="J1313" i="4"/>
  <c r="I1313" i="4"/>
  <c r="J1312" i="4"/>
  <c r="I1312" i="4"/>
  <c r="J1311" i="4"/>
  <c r="I1311" i="4"/>
  <c r="J1310" i="4"/>
  <c r="I1310" i="4"/>
  <c r="J1309" i="4"/>
  <c r="I1309" i="4"/>
  <c r="J1308" i="4"/>
  <c r="I1308" i="4"/>
  <c r="J1307" i="4"/>
  <c r="I1307" i="4"/>
  <c r="J1306" i="4"/>
  <c r="I1306" i="4"/>
  <c r="J1305" i="4"/>
  <c r="I1305" i="4"/>
  <c r="J1304" i="4"/>
  <c r="I1304" i="4"/>
  <c r="J1303" i="4"/>
  <c r="I1303" i="4"/>
  <c r="J1302" i="4"/>
  <c r="I1302" i="4"/>
  <c r="J1301" i="4"/>
  <c r="I1301" i="4"/>
  <c r="J1300" i="4"/>
  <c r="I1300" i="4"/>
  <c r="J1299" i="4"/>
  <c r="I1299" i="4"/>
  <c r="J1298" i="4"/>
  <c r="I1298" i="4"/>
  <c r="J1297" i="4"/>
  <c r="I1297" i="4"/>
  <c r="J1296" i="4"/>
  <c r="I1296" i="4"/>
  <c r="J1295" i="4"/>
  <c r="I1295" i="4"/>
  <c r="J1294" i="4"/>
  <c r="I1294" i="4"/>
  <c r="J1293" i="4"/>
  <c r="I1293" i="4"/>
  <c r="J1292" i="4"/>
  <c r="I1292" i="4"/>
  <c r="J1291" i="4"/>
  <c r="I1291" i="4"/>
  <c r="J1290" i="4"/>
  <c r="I1290" i="4"/>
  <c r="J1289" i="4"/>
  <c r="I1289" i="4"/>
  <c r="J1288" i="4"/>
  <c r="I1288" i="4"/>
  <c r="J1287" i="4"/>
  <c r="I1287" i="4"/>
  <c r="J1286" i="4"/>
  <c r="I1286" i="4"/>
  <c r="J1285" i="4"/>
  <c r="I1285" i="4"/>
  <c r="J1284" i="4"/>
  <c r="I1284" i="4"/>
  <c r="J1283" i="4"/>
  <c r="I1283" i="4"/>
  <c r="J1282" i="4"/>
  <c r="I1282" i="4"/>
  <c r="J1281" i="4"/>
  <c r="I1281" i="4"/>
  <c r="J1280" i="4"/>
  <c r="I1280" i="4"/>
  <c r="J1279" i="4"/>
  <c r="I1279" i="4"/>
  <c r="J1278" i="4"/>
  <c r="I1278" i="4"/>
  <c r="J1277" i="4"/>
  <c r="I1277" i="4"/>
  <c r="A1277" i="4"/>
  <c r="J1276" i="4"/>
  <c r="I1276" i="4"/>
  <c r="A1276" i="4"/>
  <c r="J1275" i="4"/>
  <c r="I1275" i="4"/>
  <c r="A1275" i="4"/>
  <c r="J1274" i="4"/>
  <c r="I1274" i="4"/>
  <c r="J1273" i="4"/>
  <c r="I1273" i="4"/>
  <c r="J1272" i="4"/>
  <c r="I1272" i="4"/>
  <c r="J1271" i="4"/>
  <c r="I1271" i="4"/>
  <c r="J1270" i="4"/>
  <c r="I1270" i="4"/>
  <c r="J1269" i="4"/>
  <c r="I1269" i="4"/>
  <c r="J1268" i="4"/>
  <c r="I1268" i="4"/>
  <c r="J1267" i="4"/>
  <c r="I1267" i="4"/>
  <c r="J1266" i="4"/>
  <c r="I1266" i="4"/>
  <c r="J1265" i="4"/>
  <c r="I1265" i="4"/>
  <c r="A1265" i="4"/>
  <c r="J1264" i="4"/>
  <c r="I1264" i="4"/>
  <c r="A1264" i="4"/>
  <c r="J1263" i="4"/>
  <c r="I1263" i="4"/>
  <c r="A1263" i="4"/>
  <c r="J1262" i="4"/>
  <c r="I1262" i="4"/>
  <c r="J1261" i="4"/>
  <c r="I1261" i="4"/>
  <c r="J1260" i="4"/>
  <c r="I1260" i="4"/>
  <c r="J1259" i="4"/>
  <c r="I1259" i="4"/>
  <c r="J1258" i="4"/>
  <c r="I1258" i="4"/>
  <c r="J1257" i="4"/>
  <c r="I1257" i="4"/>
  <c r="J1256" i="4"/>
  <c r="I1256" i="4"/>
  <c r="J1255" i="4"/>
  <c r="I1255" i="4"/>
  <c r="J1254" i="4"/>
  <c r="I1254" i="4"/>
  <c r="J1253" i="4"/>
  <c r="I1253" i="4"/>
  <c r="J1252" i="4"/>
  <c r="I1252" i="4"/>
  <c r="J1251" i="4"/>
  <c r="I1251" i="4"/>
  <c r="J1250" i="4"/>
  <c r="I1250" i="4"/>
  <c r="A1250" i="4"/>
  <c r="J1249" i="4"/>
  <c r="I1249" i="4"/>
  <c r="A1249" i="4"/>
  <c r="J1248" i="4"/>
  <c r="I1248" i="4"/>
  <c r="A1248" i="4"/>
  <c r="J1247" i="4"/>
  <c r="I1247" i="4"/>
  <c r="J1246" i="4"/>
  <c r="I1246" i="4"/>
  <c r="J1245" i="4"/>
  <c r="I1245" i="4"/>
  <c r="J1244" i="4"/>
  <c r="I1244" i="4"/>
  <c r="J1243" i="4"/>
  <c r="I1243" i="4"/>
  <c r="J1242" i="4"/>
  <c r="I1242" i="4"/>
  <c r="J1241" i="4"/>
  <c r="I1241" i="4"/>
  <c r="J1240" i="4"/>
  <c r="I1240" i="4"/>
  <c r="J1239" i="4"/>
  <c r="I1239" i="4"/>
  <c r="J1238" i="4"/>
  <c r="I1238" i="4"/>
  <c r="J1237" i="4"/>
  <c r="I1237" i="4"/>
  <c r="J1236" i="4"/>
  <c r="I1236" i="4"/>
  <c r="J1235" i="4"/>
  <c r="I1235" i="4"/>
  <c r="J1234" i="4"/>
  <c r="I1234" i="4"/>
  <c r="J1233" i="4"/>
  <c r="I1233" i="4"/>
  <c r="J1232" i="4"/>
  <c r="I1232" i="4"/>
  <c r="A1232" i="4"/>
  <c r="J1231" i="4"/>
  <c r="I1231" i="4"/>
  <c r="A1231" i="4"/>
  <c r="J1230" i="4"/>
  <c r="I1230" i="4"/>
  <c r="A1230" i="4"/>
  <c r="J1229" i="4"/>
  <c r="I1229" i="4"/>
  <c r="J1228" i="4"/>
  <c r="I1228" i="4"/>
  <c r="J1227" i="4"/>
  <c r="I1227" i="4"/>
  <c r="J1226" i="4"/>
  <c r="I1226" i="4"/>
  <c r="J1225" i="4"/>
  <c r="I1225" i="4"/>
  <c r="J1224" i="4"/>
  <c r="I1224" i="4"/>
  <c r="J1223" i="4"/>
  <c r="I1223" i="4"/>
  <c r="J1222" i="4"/>
  <c r="I1222" i="4"/>
  <c r="J1221" i="4"/>
  <c r="I1221" i="4"/>
  <c r="J1220" i="4"/>
  <c r="I1220" i="4"/>
  <c r="J1219" i="4"/>
  <c r="I1219" i="4"/>
  <c r="J1218" i="4"/>
  <c r="I1218" i="4"/>
  <c r="J1217" i="4"/>
  <c r="I1217" i="4"/>
  <c r="J1216" i="4"/>
  <c r="I1216" i="4"/>
  <c r="J1215" i="4"/>
  <c r="I1215" i="4"/>
  <c r="J1214" i="4"/>
  <c r="I1214" i="4"/>
  <c r="J1213" i="4"/>
  <c r="I1213" i="4"/>
  <c r="J1212" i="4"/>
  <c r="I1212" i="4"/>
  <c r="J1211" i="4"/>
  <c r="I1211" i="4"/>
  <c r="J1210" i="4"/>
  <c r="I1210" i="4"/>
  <c r="J1209" i="4"/>
  <c r="I1209" i="4"/>
  <c r="J1208" i="4"/>
  <c r="I1208" i="4"/>
  <c r="J1207" i="4"/>
  <c r="I1207" i="4"/>
  <c r="J1206" i="4"/>
  <c r="I1206" i="4"/>
  <c r="J1205" i="4"/>
  <c r="I1205" i="4"/>
  <c r="J1204" i="4"/>
  <c r="I1204" i="4"/>
  <c r="J1203" i="4"/>
  <c r="I1203" i="4"/>
  <c r="J1202" i="4"/>
  <c r="I1202" i="4"/>
  <c r="J1201" i="4"/>
  <c r="I1201" i="4"/>
  <c r="J1200" i="4"/>
  <c r="I1200" i="4"/>
  <c r="J1199" i="4"/>
  <c r="I1199" i="4"/>
  <c r="J1198" i="4"/>
  <c r="I1198" i="4"/>
  <c r="J1197" i="4"/>
  <c r="I1197" i="4"/>
  <c r="J1196" i="4"/>
  <c r="I1196" i="4"/>
  <c r="J1195" i="4"/>
  <c r="I1195" i="4"/>
  <c r="J1194" i="4"/>
  <c r="I1194" i="4"/>
  <c r="J1193" i="4"/>
  <c r="I1193" i="4"/>
  <c r="J1192" i="4"/>
  <c r="I1192" i="4"/>
  <c r="J1191" i="4"/>
  <c r="I1191" i="4"/>
  <c r="J1190" i="4"/>
  <c r="I1190" i="4"/>
  <c r="J1189" i="4"/>
  <c r="I1189" i="4"/>
  <c r="J1188" i="4"/>
  <c r="I1188" i="4"/>
  <c r="J1187" i="4"/>
  <c r="I1187" i="4"/>
  <c r="J1186" i="4"/>
  <c r="I1186" i="4"/>
  <c r="J1185" i="4"/>
  <c r="I1185" i="4"/>
  <c r="J1184" i="4"/>
  <c r="I1184" i="4"/>
  <c r="A1184" i="4"/>
  <c r="J1183" i="4"/>
  <c r="I1183" i="4"/>
  <c r="A1183" i="4"/>
  <c r="J1182" i="4"/>
  <c r="I1182" i="4"/>
  <c r="A1182" i="4"/>
  <c r="J1181" i="4"/>
  <c r="I1181" i="4"/>
  <c r="J1180" i="4"/>
  <c r="I1180" i="4"/>
  <c r="J1179" i="4"/>
  <c r="I1179" i="4"/>
  <c r="J1178" i="4"/>
  <c r="I1178" i="4"/>
  <c r="J1177" i="4"/>
  <c r="I1177" i="4"/>
  <c r="J1176" i="4"/>
  <c r="I1176" i="4"/>
  <c r="J1175" i="4"/>
  <c r="I1175" i="4"/>
  <c r="A1175" i="4"/>
  <c r="J1174" i="4"/>
  <c r="I1174" i="4"/>
  <c r="A1174" i="4"/>
  <c r="J1173" i="4"/>
  <c r="I1173" i="4"/>
  <c r="A1173" i="4"/>
  <c r="J1172" i="4"/>
  <c r="I1172" i="4"/>
  <c r="J1171" i="4"/>
  <c r="I1171" i="4"/>
  <c r="J1170" i="4"/>
  <c r="I1170" i="4"/>
  <c r="J1169" i="4"/>
  <c r="I1169" i="4"/>
  <c r="J1168" i="4"/>
  <c r="I1168" i="4"/>
  <c r="J1167" i="4"/>
  <c r="I1167" i="4"/>
  <c r="J1166" i="4"/>
  <c r="I1166" i="4"/>
  <c r="J1165" i="4"/>
  <c r="I1165" i="4"/>
  <c r="J1164" i="4"/>
  <c r="I1164" i="4"/>
  <c r="J1163" i="4"/>
  <c r="I1163" i="4"/>
  <c r="J1162" i="4"/>
  <c r="I1162" i="4"/>
  <c r="J1161" i="4"/>
  <c r="I1161" i="4"/>
  <c r="J1160" i="4"/>
  <c r="I1160" i="4"/>
  <c r="J1159" i="4"/>
  <c r="I1159" i="4"/>
  <c r="J1158" i="4"/>
  <c r="I1158" i="4"/>
  <c r="J1157" i="4"/>
  <c r="I1157" i="4"/>
  <c r="J1156" i="4"/>
  <c r="I1156" i="4"/>
  <c r="J1155" i="4"/>
  <c r="I1155" i="4"/>
  <c r="J1154" i="4"/>
  <c r="I1154" i="4"/>
  <c r="J1153" i="4"/>
  <c r="I1153" i="4"/>
  <c r="J1152" i="4"/>
  <c r="I1152" i="4"/>
  <c r="J1151" i="4"/>
  <c r="I1151" i="4"/>
  <c r="J1150" i="4"/>
  <c r="I1150" i="4"/>
  <c r="J1149" i="4"/>
  <c r="I1149" i="4"/>
  <c r="J1148" i="4"/>
  <c r="I1148" i="4"/>
  <c r="J1147" i="4"/>
  <c r="I1147" i="4"/>
  <c r="J1146" i="4"/>
  <c r="I1146" i="4"/>
  <c r="J1145" i="4"/>
  <c r="I1145" i="4"/>
  <c r="J1144" i="4"/>
  <c r="I1144" i="4"/>
  <c r="J1143" i="4"/>
  <c r="I1143" i="4"/>
  <c r="J1142" i="4"/>
  <c r="I1142" i="4"/>
  <c r="J1141" i="4"/>
  <c r="I1141" i="4"/>
  <c r="J1140" i="4"/>
  <c r="I1140" i="4"/>
  <c r="J1139" i="4"/>
  <c r="I1139" i="4"/>
  <c r="J1138" i="4"/>
  <c r="I1138" i="4"/>
  <c r="J1137" i="4"/>
  <c r="I1137" i="4"/>
  <c r="J1136" i="4"/>
  <c r="I1136" i="4"/>
  <c r="J1135" i="4"/>
  <c r="I1135" i="4"/>
  <c r="J1134" i="4"/>
  <c r="I1134" i="4"/>
  <c r="J1133" i="4"/>
  <c r="I1133" i="4"/>
  <c r="J1132" i="4"/>
  <c r="I1132" i="4"/>
  <c r="J1131" i="4"/>
  <c r="I1131" i="4"/>
  <c r="J1130" i="4"/>
  <c r="I1130" i="4"/>
  <c r="J1129" i="4"/>
  <c r="I1129" i="4"/>
  <c r="J1128" i="4"/>
  <c r="I1128" i="4"/>
  <c r="J1127" i="4"/>
  <c r="I1127" i="4"/>
  <c r="J1126" i="4"/>
  <c r="I1126" i="4"/>
  <c r="J1125" i="4"/>
  <c r="I1125" i="4"/>
  <c r="J1124" i="4"/>
  <c r="I1124" i="4"/>
  <c r="J1123" i="4"/>
  <c r="I1123" i="4"/>
  <c r="J1122" i="4"/>
  <c r="I1122" i="4"/>
  <c r="J1121" i="4"/>
  <c r="I1121" i="4"/>
  <c r="J1120" i="4"/>
  <c r="I1120" i="4"/>
  <c r="J1119" i="4"/>
  <c r="I1119" i="4"/>
  <c r="J1118" i="4"/>
  <c r="I1118" i="4"/>
  <c r="A1118" i="4"/>
  <c r="J1117" i="4"/>
  <c r="I1117" i="4"/>
  <c r="A1117" i="4"/>
  <c r="J1116" i="4"/>
  <c r="I1116" i="4"/>
  <c r="A1116" i="4"/>
  <c r="J1115" i="4"/>
  <c r="I1115" i="4"/>
  <c r="J1114" i="4"/>
  <c r="I1114" i="4"/>
  <c r="J1113" i="4"/>
  <c r="I1113" i="4"/>
  <c r="J1112" i="4"/>
  <c r="I1112" i="4"/>
  <c r="J1111" i="4"/>
  <c r="I1111" i="4"/>
  <c r="J1110" i="4"/>
  <c r="I1110" i="4"/>
  <c r="J1109" i="4"/>
  <c r="I1109" i="4"/>
  <c r="J1108" i="4"/>
  <c r="I1108" i="4"/>
  <c r="J1107" i="4"/>
  <c r="I1107" i="4"/>
  <c r="J1106" i="4"/>
  <c r="I1106" i="4"/>
  <c r="J1105" i="4"/>
  <c r="I1105" i="4"/>
  <c r="J1104" i="4"/>
  <c r="I1104" i="4"/>
  <c r="J1103" i="4"/>
  <c r="I1103" i="4"/>
  <c r="J1102" i="4"/>
  <c r="I1102" i="4"/>
  <c r="J1101" i="4"/>
  <c r="I1101" i="4"/>
  <c r="J1100" i="4"/>
  <c r="I1100" i="4"/>
  <c r="J1099" i="4"/>
  <c r="I1099" i="4"/>
  <c r="J1098" i="4"/>
  <c r="I1098" i="4"/>
  <c r="J1097" i="4"/>
  <c r="I1097" i="4"/>
  <c r="J1096" i="4"/>
  <c r="I1096" i="4"/>
  <c r="J1095" i="4"/>
  <c r="I1095" i="4"/>
  <c r="J1094" i="4"/>
  <c r="I1094" i="4"/>
  <c r="J1093" i="4"/>
  <c r="I1093" i="4"/>
  <c r="J1092" i="4"/>
  <c r="I1092" i="4"/>
  <c r="J1091" i="4"/>
  <c r="I1091" i="4"/>
  <c r="J1090" i="4"/>
  <c r="I1090" i="4"/>
  <c r="J1089" i="4"/>
  <c r="I1089" i="4"/>
  <c r="J1088" i="4"/>
  <c r="I1088" i="4"/>
  <c r="J1087" i="4"/>
  <c r="I1087" i="4"/>
  <c r="J1086" i="4"/>
  <c r="I1086" i="4"/>
  <c r="J1085" i="4"/>
  <c r="I1085" i="4"/>
  <c r="J1084" i="4"/>
  <c r="I1084" i="4"/>
  <c r="J1083" i="4"/>
  <c r="I1083" i="4"/>
  <c r="J1082" i="4"/>
  <c r="I1082" i="4"/>
  <c r="J1081" i="4"/>
  <c r="I1081" i="4"/>
  <c r="J1080" i="4"/>
  <c r="I1080" i="4"/>
  <c r="J1079" i="4"/>
  <c r="I1079" i="4"/>
  <c r="J1078" i="4"/>
  <c r="I1078" i="4"/>
  <c r="J1077" i="4"/>
  <c r="I1077" i="4"/>
  <c r="J1076" i="4"/>
  <c r="I1076" i="4"/>
  <c r="J1075" i="4"/>
  <c r="I1075" i="4"/>
  <c r="J1074" i="4"/>
  <c r="I1074" i="4"/>
  <c r="J1073" i="4"/>
  <c r="I1073" i="4"/>
  <c r="J1072" i="4"/>
  <c r="I1072" i="4"/>
  <c r="J1071" i="4"/>
  <c r="I1071" i="4"/>
  <c r="J1070" i="4"/>
  <c r="I1070" i="4"/>
  <c r="A1070" i="4"/>
  <c r="J1069" i="4"/>
  <c r="I1069" i="4"/>
  <c r="A1069" i="4"/>
  <c r="J1068" i="4"/>
  <c r="I1068" i="4"/>
  <c r="A1068" i="4"/>
  <c r="J1067" i="4"/>
  <c r="I1067" i="4"/>
  <c r="J1066" i="4"/>
  <c r="I1066" i="4"/>
  <c r="J1065" i="4"/>
  <c r="I1065" i="4"/>
  <c r="J1064" i="4"/>
  <c r="I1064" i="4"/>
  <c r="J1063" i="4"/>
  <c r="I1063" i="4"/>
  <c r="J1062" i="4"/>
  <c r="I1062" i="4"/>
  <c r="J1061" i="4"/>
  <c r="I1061" i="4"/>
  <c r="J1060" i="4"/>
  <c r="I1060" i="4"/>
  <c r="J1059" i="4"/>
  <c r="I1059" i="4"/>
  <c r="J1058" i="4"/>
  <c r="I1058" i="4"/>
  <c r="J1057" i="4"/>
  <c r="I1057" i="4"/>
  <c r="J1056" i="4"/>
  <c r="I1056" i="4"/>
  <c r="J1055" i="4"/>
  <c r="I1055" i="4"/>
  <c r="J1054" i="4"/>
  <c r="I1054" i="4"/>
  <c r="J1053" i="4"/>
  <c r="I1053" i="4"/>
  <c r="J1052" i="4"/>
  <c r="I1052" i="4"/>
  <c r="J1051" i="4"/>
  <c r="I1051" i="4"/>
  <c r="J1050" i="4"/>
  <c r="I1050" i="4"/>
  <c r="J1049" i="4"/>
  <c r="I1049" i="4"/>
  <c r="J1048" i="4"/>
  <c r="I1048" i="4"/>
  <c r="J1047" i="4"/>
  <c r="I1047" i="4"/>
  <c r="J1046" i="4"/>
  <c r="I1046" i="4"/>
  <c r="J1045" i="4"/>
  <c r="I1045" i="4"/>
  <c r="J1044" i="4"/>
  <c r="I1044" i="4"/>
  <c r="J1043" i="4"/>
  <c r="I1043" i="4"/>
  <c r="J1042" i="4"/>
  <c r="I1042" i="4"/>
  <c r="J1041" i="4"/>
  <c r="I1041" i="4"/>
  <c r="J1040" i="4"/>
  <c r="I1040" i="4"/>
  <c r="J1039" i="4"/>
  <c r="I1039" i="4"/>
  <c r="J1038" i="4"/>
  <c r="I1038" i="4"/>
  <c r="J1037" i="4"/>
  <c r="I1037" i="4"/>
  <c r="J1036" i="4"/>
  <c r="I1036" i="4"/>
  <c r="J1035" i="4"/>
  <c r="I1035" i="4"/>
  <c r="J1034" i="4"/>
  <c r="I1034" i="4"/>
  <c r="J1033" i="4"/>
  <c r="I1033" i="4"/>
  <c r="J1032" i="4"/>
  <c r="I1032" i="4"/>
  <c r="J1031" i="4"/>
  <c r="I1031" i="4"/>
  <c r="J1030" i="4"/>
  <c r="I1030" i="4"/>
  <c r="J1029" i="4"/>
  <c r="I1029" i="4"/>
  <c r="J1028" i="4"/>
  <c r="I1028" i="4"/>
  <c r="J1027" i="4"/>
  <c r="I1027" i="4"/>
  <c r="J1026" i="4"/>
  <c r="I1026" i="4"/>
  <c r="J1025" i="4"/>
  <c r="I1025" i="4"/>
  <c r="J1024" i="4"/>
  <c r="I1024" i="4"/>
  <c r="J1023" i="4"/>
  <c r="I1023" i="4"/>
  <c r="J1022" i="4"/>
  <c r="I1022" i="4"/>
  <c r="J1021" i="4"/>
  <c r="I1021" i="4"/>
  <c r="J1020" i="4"/>
  <c r="I1020" i="4"/>
  <c r="J1019" i="4"/>
  <c r="I1019" i="4"/>
  <c r="J1018" i="4"/>
  <c r="I1018" i="4"/>
  <c r="J1017" i="4"/>
  <c r="I1017" i="4"/>
  <c r="J1016" i="4"/>
  <c r="I1016" i="4"/>
  <c r="J1015" i="4"/>
  <c r="I1015" i="4"/>
  <c r="J1014" i="4"/>
  <c r="I1014" i="4"/>
  <c r="J1013" i="4"/>
  <c r="I1013" i="4"/>
  <c r="A1013" i="4"/>
  <c r="J1012" i="4"/>
  <c r="I1012" i="4"/>
  <c r="A1012" i="4"/>
  <c r="J1011" i="4"/>
  <c r="I1011" i="4"/>
  <c r="A1011" i="4"/>
  <c r="J1010" i="4"/>
  <c r="I1010" i="4"/>
  <c r="J1009" i="4"/>
  <c r="I1009" i="4"/>
  <c r="J1008" i="4"/>
  <c r="I1008" i="4"/>
  <c r="J1007" i="4"/>
  <c r="I1007" i="4"/>
  <c r="J1006" i="4"/>
  <c r="I1006" i="4"/>
  <c r="J1005" i="4"/>
  <c r="I1005" i="4"/>
  <c r="J1004" i="4"/>
  <c r="I1004" i="4"/>
  <c r="J1003" i="4"/>
  <c r="I1003" i="4"/>
  <c r="J1002" i="4"/>
  <c r="I1002" i="4"/>
  <c r="J1001" i="4"/>
  <c r="I1001" i="4"/>
  <c r="J1000" i="4"/>
  <c r="I1000" i="4"/>
  <c r="J999" i="4"/>
  <c r="I999" i="4"/>
  <c r="J998" i="4"/>
  <c r="I998" i="4"/>
  <c r="J997" i="4"/>
  <c r="I997" i="4"/>
  <c r="J996" i="4"/>
  <c r="I996" i="4"/>
  <c r="J995" i="4"/>
  <c r="I995" i="4"/>
  <c r="J994" i="4"/>
  <c r="I994" i="4"/>
  <c r="A994" i="4"/>
  <c r="J993" i="4"/>
  <c r="I993" i="4"/>
  <c r="A993" i="4"/>
  <c r="J992" i="4"/>
  <c r="I992" i="4"/>
  <c r="A992" i="4"/>
  <c r="J991" i="4"/>
  <c r="I991" i="4"/>
  <c r="J990" i="4"/>
  <c r="I990" i="4"/>
  <c r="J989" i="4"/>
  <c r="I989" i="4"/>
  <c r="J988" i="4"/>
  <c r="I988" i="4"/>
  <c r="J987" i="4"/>
  <c r="I987" i="4"/>
  <c r="J986" i="4"/>
  <c r="I986" i="4"/>
  <c r="J985" i="4"/>
  <c r="I985" i="4"/>
  <c r="J984" i="4"/>
  <c r="I984" i="4"/>
  <c r="J983" i="4"/>
  <c r="I983" i="4"/>
  <c r="J982" i="4"/>
  <c r="I982" i="4"/>
  <c r="J981" i="4"/>
  <c r="I981" i="4"/>
  <c r="J980" i="4"/>
  <c r="I980" i="4"/>
  <c r="J979" i="4"/>
  <c r="I979" i="4"/>
  <c r="J978" i="4"/>
  <c r="I978" i="4"/>
  <c r="J977" i="4"/>
  <c r="I977" i="4"/>
  <c r="J976" i="4"/>
  <c r="I976" i="4"/>
  <c r="J975" i="4"/>
  <c r="I975" i="4"/>
  <c r="J974" i="4"/>
  <c r="I974" i="4"/>
  <c r="J973" i="4"/>
  <c r="I973" i="4"/>
  <c r="J972" i="4"/>
  <c r="I972" i="4"/>
  <c r="J971" i="4"/>
  <c r="I971" i="4"/>
  <c r="J970" i="4"/>
  <c r="I970" i="4"/>
  <c r="J969" i="4"/>
  <c r="I969" i="4"/>
  <c r="J968" i="4"/>
  <c r="I968" i="4"/>
  <c r="J967" i="4"/>
  <c r="I967" i="4"/>
  <c r="J966" i="4"/>
  <c r="I966" i="4"/>
  <c r="J965" i="4"/>
  <c r="I965" i="4"/>
  <c r="J964" i="4"/>
  <c r="I964" i="4"/>
  <c r="J963" i="4"/>
  <c r="I963" i="4"/>
  <c r="J962" i="4"/>
  <c r="I962" i="4"/>
  <c r="J961" i="4"/>
  <c r="I961" i="4"/>
  <c r="J960" i="4"/>
  <c r="I960" i="4"/>
  <c r="J959" i="4"/>
  <c r="I959" i="4"/>
  <c r="J958" i="4"/>
  <c r="I958" i="4"/>
  <c r="J957" i="4"/>
  <c r="I957" i="4"/>
  <c r="J956" i="4"/>
  <c r="I956" i="4"/>
  <c r="J955" i="4"/>
  <c r="I955" i="4"/>
  <c r="J954" i="4"/>
  <c r="I954" i="4"/>
  <c r="J953" i="4"/>
  <c r="I953" i="4"/>
  <c r="J952" i="4"/>
  <c r="I952" i="4"/>
  <c r="J951" i="4"/>
  <c r="I951" i="4"/>
  <c r="J950" i="4"/>
  <c r="I950" i="4"/>
  <c r="J949" i="4"/>
  <c r="I949" i="4"/>
  <c r="J948" i="4"/>
  <c r="I948" i="4"/>
  <c r="J947" i="4"/>
  <c r="I947" i="4"/>
  <c r="J946" i="4"/>
  <c r="I946" i="4"/>
  <c r="J945" i="4"/>
  <c r="I945" i="4"/>
  <c r="J944" i="4"/>
  <c r="I944" i="4"/>
  <c r="J943" i="4"/>
  <c r="I943" i="4"/>
  <c r="J942" i="4"/>
  <c r="I942" i="4"/>
  <c r="J941" i="4"/>
  <c r="I941" i="4"/>
  <c r="J940" i="4"/>
  <c r="I940" i="4"/>
  <c r="J939" i="4"/>
  <c r="I939" i="4"/>
  <c r="J938" i="4"/>
  <c r="I938" i="4"/>
  <c r="J937" i="4"/>
  <c r="I937" i="4"/>
  <c r="J936" i="4"/>
  <c r="I936" i="4"/>
  <c r="J935" i="4"/>
  <c r="I935" i="4"/>
  <c r="J934" i="4"/>
  <c r="I934" i="4"/>
  <c r="A934" i="4"/>
  <c r="J933" i="4"/>
  <c r="I933" i="4"/>
  <c r="A933" i="4"/>
  <c r="J932" i="4"/>
  <c r="I932" i="4"/>
  <c r="A932" i="4"/>
  <c r="J931" i="4"/>
  <c r="I931" i="4"/>
  <c r="J930" i="4"/>
  <c r="I930" i="4"/>
  <c r="J929" i="4"/>
  <c r="I929" i="4"/>
  <c r="J928" i="4"/>
  <c r="I928" i="4"/>
  <c r="J927" i="4"/>
  <c r="I927" i="4"/>
  <c r="J926" i="4"/>
  <c r="I926" i="4"/>
  <c r="J925" i="4"/>
  <c r="I925" i="4"/>
  <c r="J924" i="4"/>
  <c r="I924" i="4"/>
  <c r="J923" i="4"/>
  <c r="I923" i="4"/>
  <c r="J922" i="4"/>
  <c r="I922" i="4"/>
  <c r="A922" i="4"/>
  <c r="J921" i="4"/>
  <c r="I921" i="4"/>
  <c r="A921" i="4"/>
  <c r="J920" i="4"/>
  <c r="I920" i="4"/>
  <c r="A920" i="4"/>
  <c r="J919" i="4"/>
  <c r="I919" i="4"/>
  <c r="J918" i="4"/>
  <c r="I918" i="4"/>
  <c r="J917" i="4"/>
  <c r="I917" i="4"/>
  <c r="J916" i="4"/>
  <c r="I916" i="4"/>
  <c r="J915" i="4"/>
  <c r="I915" i="4"/>
  <c r="J914" i="4"/>
  <c r="I914" i="4"/>
  <c r="J913" i="4"/>
  <c r="I913" i="4"/>
  <c r="J912" i="4"/>
  <c r="I912" i="4"/>
  <c r="J911" i="4"/>
  <c r="I911" i="4"/>
  <c r="J910" i="4"/>
  <c r="I910" i="4"/>
  <c r="J909" i="4"/>
  <c r="I909" i="4"/>
  <c r="J908" i="4"/>
  <c r="I908" i="4"/>
  <c r="J907" i="4"/>
  <c r="I907" i="4"/>
  <c r="J906" i="4"/>
  <c r="I906" i="4"/>
  <c r="J905" i="4"/>
  <c r="I905" i="4"/>
  <c r="J904" i="4"/>
  <c r="I904" i="4"/>
  <c r="J903" i="4"/>
  <c r="I903" i="4"/>
  <c r="J902" i="4"/>
  <c r="I902" i="4"/>
  <c r="J901" i="4"/>
  <c r="I901" i="4"/>
  <c r="J900" i="4"/>
  <c r="I900" i="4"/>
  <c r="J899" i="4"/>
  <c r="I899" i="4"/>
  <c r="J898" i="4"/>
  <c r="I898" i="4"/>
  <c r="J897" i="4"/>
  <c r="I897" i="4"/>
  <c r="J896" i="4"/>
  <c r="I896" i="4"/>
  <c r="J895" i="4"/>
  <c r="I895" i="4"/>
  <c r="J894" i="4"/>
  <c r="I894" i="4"/>
  <c r="J893" i="4"/>
  <c r="I893" i="4"/>
  <c r="J892" i="4"/>
  <c r="I892" i="4"/>
  <c r="J891" i="4"/>
  <c r="I891" i="4"/>
  <c r="J890" i="4"/>
  <c r="I890" i="4"/>
  <c r="J889" i="4"/>
  <c r="I889" i="4"/>
  <c r="J888" i="4"/>
  <c r="I888" i="4"/>
  <c r="J887" i="4"/>
  <c r="I887" i="4"/>
  <c r="J886" i="4"/>
  <c r="I886" i="4"/>
  <c r="J885" i="4"/>
  <c r="I885" i="4"/>
  <c r="J884" i="4"/>
  <c r="I884" i="4"/>
  <c r="J883" i="4"/>
  <c r="I883" i="4"/>
  <c r="J882" i="4"/>
  <c r="I882" i="4"/>
  <c r="J881" i="4"/>
  <c r="I881" i="4"/>
  <c r="J880" i="4"/>
  <c r="I880" i="4"/>
  <c r="A880" i="4"/>
  <c r="J879" i="4"/>
  <c r="I879" i="4"/>
  <c r="A879" i="4"/>
  <c r="J878" i="4"/>
  <c r="I878" i="4"/>
  <c r="A878" i="4"/>
  <c r="J877" i="4"/>
  <c r="I877" i="4"/>
  <c r="J876" i="4"/>
  <c r="I876" i="4"/>
  <c r="J875" i="4"/>
  <c r="I875" i="4"/>
  <c r="J874" i="4"/>
  <c r="I874" i="4"/>
  <c r="J873" i="4"/>
  <c r="I873" i="4"/>
  <c r="J872" i="4"/>
  <c r="I872" i="4"/>
  <c r="J871" i="4"/>
  <c r="I871" i="4"/>
  <c r="J870" i="4"/>
  <c r="I870" i="4"/>
  <c r="J869" i="4"/>
  <c r="I869" i="4"/>
  <c r="J868" i="4"/>
  <c r="I868" i="4"/>
  <c r="J867" i="4"/>
  <c r="I867" i="4"/>
  <c r="J866" i="4"/>
  <c r="I866" i="4"/>
  <c r="J865" i="4"/>
  <c r="I865" i="4"/>
  <c r="J864" i="4"/>
  <c r="I864" i="4"/>
  <c r="J863" i="4"/>
  <c r="I863" i="4"/>
  <c r="J862" i="4"/>
  <c r="I862" i="4"/>
  <c r="J861" i="4"/>
  <c r="I861" i="4"/>
  <c r="J860" i="4"/>
  <c r="I860" i="4"/>
  <c r="J859" i="4"/>
  <c r="I859" i="4"/>
  <c r="J858" i="4"/>
  <c r="I858" i="4"/>
  <c r="J857" i="4"/>
  <c r="I857" i="4"/>
  <c r="J856" i="4"/>
  <c r="I856" i="4"/>
  <c r="A856" i="4"/>
  <c r="J855" i="4"/>
  <c r="I855" i="4"/>
  <c r="A855" i="4"/>
  <c r="J854" i="4"/>
  <c r="I854" i="4"/>
  <c r="A854" i="4"/>
  <c r="J853" i="4"/>
  <c r="I853" i="4"/>
  <c r="J852" i="4"/>
  <c r="I852" i="4"/>
  <c r="J851" i="4"/>
  <c r="I851" i="4"/>
  <c r="J850" i="4"/>
  <c r="I850" i="4"/>
  <c r="J849" i="4"/>
  <c r="I849" i="4"/>
  <c r="J848" i="4"/>
  <c r="I848" i="4"/>
  <c r="J847" i="4"/>
  <c r="I847" i="4"/>
  <c r="J846" i="4"/>
  <c r="I846" i="4"/>
  <c r="J845" i="4"/>
  <c r="I845" i="4"/>
  <c r="J844" i="4"/>
  <c r="I844" i="4"/>
  <c r="J843" i="4"/>
  <c r="I843" i="4"/>
  <c r="J842" i="4"/>
  <c r="I842" i="4"/>
  <c r="J841" i="4"/>
  <c r="I841" i="4"/>
  <c r="A841" i="4"/>
  <c r="J840" i="4"/>
  <c r="I840" i="4"/>
  <c r="A840" i="4"/>
  <c r="J839" i="4"/>
  <c r="I839" i="4"/>
  <c r="A839" i="4"/>
  <c r="J838" i="4"/>
  <c r="I838" i="4"/>
  <c r="J837" i="4"/>
  <c r="I837" i="4"/>
  <c r="J836" i="4"/>
  <c r="I836" i="4"/>
  <c r="J835" i="4"/>
  <c r="I835" i="4"/>
  <c r="J834" i="4"/>
  <c r="I834" i="4"/>
  <c r="J833" i="4"/>
  <c r="I833" i="4"/>
  <c r="J832" i="4"/>
  <c r="I832" i="4"/>
  <c r="J831" i="4"/>
  <c r="I831" i="4"/>
  <c r="J830" i="4"/>
  <c r="I830" i="4"/>
  <c r="J829" i="4"/>
  <c r="I829" i="4"/>
  <c r="J828" i="4"/>
  <c r="I828" i="4"/>
  <c r="J827" i="4"/>
  <c r="I827" i="4"/>
  <c r="J826" i="4"/>
  <c r="I826" i="4"/>
  <c r="J825" i="4"/>
  <c r="I825" i="4"/>
  <c r="J824" i="4"/>
  <c r="I824" i="4"/>
  <c r="J823" i="4"/>
  <c r="I823" i="4"/>
  <c r="J822" i="4"/>
  <c r="I822" i="4"/>
  <c r="J821" i="4"/>
  <c r="I821" i="4"/>
  <c r="J820" i="4"/>
  <c r="I820" i="4"/>
  <c r="J819" i="4"/>
  <c r="I819" i="4"/>
  <c r="J818" i="4"/>
  <c r="I818" i="4"/>
  <c r="J817" i="4"/>
  <c r="I817" i="4"/>
  <c r="J816" i="4"/>
  <c r="I816" i="4"/>
  <c r="J815" i="4"/>
  <c r="I815" i="4"/>
  <c r="J814" i="4"/>
  <c r="I814" i="4"/>
  <c r="A814" i="4"/>
  <c r="J813" i="4"/>
  <c r="I813" i="4"/>
  <c r="A813" i="4"/>
  <c r="J812" i="4"/>
  <c r="I812" i="4"/>
  <c r="A812" i="4"/>
  <c r="J811" i="4"/>
  <c r="I811" i="4"/>
  <c r="J810" i="4"/>
  <c r="I810" i="4"/>
  <c r="J809" i="4"/>
  <c r="I809" i="4"/>
  <c r="J808" i="4"/>
  <c r="I808" i="4"/>
  <c r="J807" i="4"/>
  <c r="I807" i="4"/>
  <c r="J806" i="4"/>
  <c r="I806" i="4"/>
  <c r="J805" i="4"/>
  <c r="I805" i="4"/>
  <c r="J804" i="4"/>
  <c r="I804" i="4"/>
  <c r="J803" i="4"/>
  <c r="I803" i="4"/>
  <c r="J802" i="4"/>
  <c r="I802" i="4"/>
  <c r="J801" i="4"/>
  <c r="I801" i="4"/>
  <c r="J800" i="4"/>
  <c r="I800" i="4"/>
  <c r="J799" i="4"/>
  <c r="I799" i="4"/>
  <c r="A799" i="4"/>
  <c r="J798" i="4"/>
  <c r="I798" i="4"/>
  <c r="A798" i="4"/>
  <c r="J797" i="4"/>
  <c r="I797" i="4"/>
  <c r="A797" i="4"/>
  <c r="J796" i="4"/>
  <c r="I796" i="4"/>
  <c r="J795" i="4"/>
  <c r="I795" i="4"/>
  <c r="J794" i="4"/>
  <c r="I794" i="4"/>
  <c r="J793" i="4"/>
  <c r="I793" i="4"/>
  <c r="A793" i="4"/>
  <c r="J792" i="4"/>
  <c r="I792" i="4"/>
  <c r="A792" i="4"/>
  <c r="J791" i="4"/>
  <c r="I791" i="4"/>
  <c r="A791" i="4"/>
  <c r="J790" i="4"/>
  <c r="I790" i="4"/>
  <c r="J789" i="4"/>
  <c r="I789" i="4"/>
  <c r="J788" i="4"/>
  <c r="I788" i="4"/>
  <c r="J787" i="4"/>
  <c r="I787" i="4"/>
  <c r="J786" i="4"/>
  <c r="I786" i="4"/>
  <c r="J785" i="4"/>
  <c r="I785" i="4"/>
  <c r="J784" i="4"/>
  <c r="I784" i="4"/>
  <c r="J783" i="4"/>
  <c r="I783" i="4"/>
  <c r="J782" i="4"/>
  <c r="I782" i="4"/>
  <c r="J781" i="4"/>
  <c r="I781" i="4"/>
  <c r="J780" i="4"/>
  <c r="I780" i="4"/>
  <c r="J779" i="4"/>
  <c r="I779" i="4"/>
  <c r="J778" i="4"/>
  <c r="I778" i="4"/>
  <c r="A778" i="4"/>
  <c r="J777" i="4"/>
  <c r="I777" i="4"/>
  <c r="A777" i="4"/>
  <c r="J776" i="4"/>
  <c r="I776" i="4"/>
  <c r="A776" i="4"/>
  <c r="J775" i="4"/>
  <c r="I775" i="4"/>
  <c r="J774" i="4"/>
  <c r="I774" i="4"/>
  <c r="J773" i="4"/>
  <c r="I773" i="4"/>
  <c r="J772" i="4"/>
  <c r="I772" i="4"/>
  <c r="J771" i="4"/>
  <c r="I771" i="4"/>
  <c r="J770" i="4"/>
  <c r="I770" i="4"/>
  <c r="J769" i="4"/>
  <c r="I769" i="4"/>
  <c r="J768" i="4"/>
  <c r="I768" i="4"/>
  <c r="J767" i="4"/>
  <c r="I767" i="4"/>
  <c r="J766" i="4"/>
  <c r="I766" i="4"/>
  <c r="J765" i="4"/>
  <c r="I765" i="4"/>
  <c r="J764" i="4"/>
  <c r="I764" i="4"/>
  <c r="J763" i="4"/>
  <c r="I763" i="4"/>
  <c r="J762" i="4"/>
  <c r="I762" i="4"/>
  <c r="J761" i="4"/>
  <c r="I761" i="4"/>
  <c r="J760" i="4"/>
  <c r="I760" i="4"/>
  <c r="J759" i="4"/>
  <c r="I759" i="4"/>
  <c r="J758" i="4"/>
  <c r="I758" i="4"/>
  <c r="J757" i="4"/>
  <c r="I757" i="4"/>
  <c r="J756" i="4"/>
  <c r="I756" i="4"/>
  <c r="J755" i="4"/>
  <c r="I755" i="4"/>
  <c r="J754" i="4"/>
  <c r="I754" i="4"/>
  <c r="J753" i="4"/>
  <c r="I753" i="4"/>
  <c r="J752" i="4"/>
  <c r="I752" i="4"/>
  <c r="J751" i="4"/>
  <c r="I751" i="4"/>
  <c r="A751" i="4"/>
  <c r="J750" i="4"/>
  <c r="I750" i="4"/>
  <c r="A750" i="4"/>
  <c r="J749" i="4"/>
  <c r="I749" i="4"/>
  <c r="A749" i="4"/>
  <c r="J748" i="4"/>
  <c r="I748" i="4"/>
  <c r="J747" i="4"/>
  <c r="I747" i="4"/>
  <c r="J746" i="4"/>
  <c r="I746" i="4"/>
  <c r="J745" i="4"/>
  <c r="I745" i="4"/>
  <c r="J744" i="4"/>
  <c r="I744" i="4"/>
  <c r="J743" i="4"/>
  <c r="I743" i="4"/>
  <c r="J742" i="4"/>
  <c r="I742" i="4"/>
  <c r="J741" i="4"/>
  <c r="I741" i="4"/>
  <c r="J740" i="4"/>
  <c r="I740" i="4"/>
  <c r="J739" i="4"/>
  <c r="I739" i="4"/>
  <c r="J738" i="4"/>
  <c r="I738" i="4"/>
  <c r="J737" i="4"/>
  <c r="I737" i="4"/>
  <c r="J736" i="4"/>
  <c r="I736" i="4"/>
  <c r="J735" i="4"/>
  <c r="I735" i="4"/>
  <c r="J734" i="4"/>
  <c r="I734" i="4"/>
  <c r="J733" i="4"/>
  <c r="I733" i="4"/>
  <c r="J732" i="4"/>
  <c r="I732" i="4"/>
  <c r="J731" i="4"/>
  <c r="I731" i="4"/>
  <c r="J730" i="4"/>
  <c r="I730" i="4"/>
  <c r="J729" i="4"/>
  <c r="I729" i="4"/>
  <c r="J728" i="4"/>
  <c r="I728" i="4"/>
  <c r="J727" i="4"/>
  <c r="I727" i="4"/>
  <c r="J726" i="4"/>
  <c r="I726" i="4"/>
  <c r="J725" i="4"/>
  <c r="I725" i="4"/>
  <c r="J724" i="4"/>
  <c r="I724" i="4"/>
  <c r="J723" i="4"/>
  <c r="I723" i="4"/>
  <c r="J722" i="4"/>
  <c r="I722" i="4"/>
  <c r="J721" i="4"/>
  <c r="I721" i="4"/>
  <c r="J720" i="4"/>
  <c r="I720" i="4"/>
  <c r="J719" i="4"/>
  <c r="I719" i="4"/>
  <c r="J718" i="4"/>
  <c r="I718" i="4"/>
  <c r="J717" i="4"/>
  <c r="I717" i="4"/>
  <c r="J716" i="4"/>
  <c r="I716" i="4"/>
  <c r="J715" i="4"/>
  <c r="I715" i="4"/>
  <c r="J714" i="4"/>
  <c r="I714" i="4"/>
  <c r="J713" i="4"/>
  <c r="I713" i="4"/>
  <c r="J712" i="4"/>
  <c r="I712" i="4"/>
  <c r="J711" i="4"/>
  <c r="I711" i="4"/>
  <c r="J710" i="4"/>
  <c r="I710" i="4"/>
  <c r="J709" i="4"/>
  <c r="I709" i="4"/>
  <c r="J708" i="4"/>
  <c r="I708" i="4"/>
  <c r="J707" i="4"/>
  <c r="I707" i="4"/>
  <c r="J706" i="4"/>
  <c r="I706" i="4"/>
  <c r="J705" i="4"/>
  <c r="I705" i="4"/>
  <c r="J704" i="4"/>
  <c r="I704" i="4"/>
  <c r="J703" i="4"/>
  <c r="I703" i="4"/>
  <c r="J702" i="4"/>
  <c r="I702" i="4"/>
  <c r="J701" i="4"/>
  <c r="I701" i="4"/>
  <c r="J700" i="4"/>
  <c r="I700" i="4"/>
  <c r="J699" i="4"/>
  <c r="I699" i="4"/>
  <c r="J698" i="4"/>
  <c r="I698" i="4"/>
  <c r="J697" i="4"/>
  <c r="I697" i="4"/>
  <c r="J696" i="4"/>
  <c r="I696" i="4"/>
  <c r="J695" i="4"/>
  <c r="I695" i="4"/>
  <c r="J694" i="4"/>
  <c r="I694" i="4"/>
  <c r="J693" i="4"/>
  <c r="I693" i="4"/>
  <c r="J692" i="4"/>
  <c r="I692" i="4"/>
  <c r="J691" i="4"/>
  <c r="I691" i="4"/>
  <c r="J690" i="4"/>
  <c r="I690" i="4"/>
  <c r="J689" i="4"/>
  <c r="I689" i="4"/>
  <c r="J688" i="4"/>
  <c r="I688" i="4"/>
  <c r="J687" i="4"/>
  <c r="I687" i="4"/>
  <c r="J686" i="4"/>
  <c r="I686" i="4"/>
  <c r="J685" i="4"/>
  <c r="I685" i="4"/>
  <c r="J684" i="4"/>
  <c r="I684" i="4"/>
  <c r="J683" i="4"/>
  <c r="I683" i="4"/>
  <c r="J682" i="4"/>
  <c r="I682" i="4"/>
  <c r="J681" i="4"/>
  <c r="I681" i="4"/>
  <c r="J680" i="4"/>
  <c r="I680" i="4"/>
  <c r="J679" i="4"/>
  <c r="I679" i="4"/>
  <c r="J678" i="4"/>
  <c r="I678" i="4"/>
  <c r="J677" i="4"/>
  <c r="I677" i="4"/>
  <c r="J676" i="4"/>
  <c r="I676" i="4"/>
  <c r="J675" i="4"/>
  <c r="I675" i="4"/>
  <c r="J674" i="4"/>
  <c r="I674" i="4"/>
  <c r="J673" i="4"/>
  <c r="I673" i="4"/>
  <c r="J672" i="4"/>
  <c r="I672" i="4"/>
  <c r="J671" i="4"/>
  <c r="I671" i="4"/>
  <c r="J670" i="4"/>
  <c r="I670" i="4"/>
  <c r="J669" i="4"/>
  <c r="I669" i="4"/>
  <c r="J668" i="4"/>
  <c r="I668" i="4"/>
  <c r="J667" i="4"/>
  <c r="I667" i="4"/>
  <c r="A667" i="4"/>
  <c r="J666" i="4"/>
  <c r="I666" i="4"/>
  <c r="A666" i="4"/>
  <c r="J665" i="4"/>
  <c r="I665" i="4"/>
  <c r="A665" i="4"/>
  <c r="J664" i="4"/>
  <c r="I664" i="4"/>
  <c r="J663" i="4"/>
  <c r="I663" i="4"/>
  <c r="J662" i="4"/>
  <c r="I662" i="4"/>
  <c r="J661" i="4"/>
  <c r="I661" i="4"/>
  <c r="J660" i="4"/>
  <c r="I660" i="4"/>
  <c r="J659" i="4"/>
  <c r="I659" i="4"/>
  <c r="J658" i="4"/>
  <c r="I658" i="4"/>
  <c r="J657" i="4"/>
  <c r="I657" i="4"/>
  <c r="J656" i="4"/>
  <c r="I656" i="4"/>
  <c r="J655" i="4"/>
  <c r="I655" i="4"/>
  <c r="J654" i="4"/>
  <c r="I654" i="4"/>
  <c r="J653" i="4"/>
  <c r="I653" i="4"/>
  <c r="J652" i="4"/>
  <c r="I652" i="4"/>
  <c r="J651" i="4"/>
  <c r="I651" i="4"/>
  <c r="J650" i="4"/>
  <c r="I650" i="4"/>
  <c r="J649" i="4"/>
  <c r="I649" i="4"/>
  <c r="J648" i="4"/>
  <c r="I648" i="4"/>
  <c r="J647" i="4"/>
  <c r="I647" i="4"/>
  <c r="J646" i="4"/>
  <c r="I646" i="4"/>
  <c r="J645" i="4"/>
  <c r="I645" i="4"/>
  <c r="J644" i="4"/>
  <c r="I644" i="4"/>
  <c r="J643" i="4"/>
  <c r="I643" i="4"/>
  <c r="J642" i="4"/>
  <c r="I642" i="4"/>
  <c r="J641" i="4"/>
  <c r="I641" i="4"/>
  <c r="J640" i="4"/>
  <c r="I640" i="4"/>
  <c r="J639" i="4"/>
  <c r="I639" i="4"/>
  <c r="J638" i="4"/>
  <c r="I638" i="4"/>
  <c r="J637" i="4"/>
  <c r="I637" i="4"/>
  <c r="J636" i="4"/>
  <c r="I636" i="4"/>
  <c r="J635" i="4"/>
  <c r="I635" i="4"/>
  <c r="J634" i="4"/>
  <c r="I634" i="4"/>
  <c r="J633" i="4"/>
  <c r="I633" i="4"/>
  <c r="J632" i="4"/>
  <c r="I632" i="4"/>
  <c r="J631" i="4"/>
  <c r="I631" i="4"/>
  <c r="J630" i="4"/>
  <c r="I630" i="4"/>
  <c r="J629" i="4"/>
  <c r="I629" i="4"/>
  <c r="J628" i="4"/>
  <c r="I628" i="4"/>
  <c r="J627" i="4"/>
  <c r="I627" i="4"/>
  <c r="J626" i="4"/>
  <c r="I626" i="4"/>
  <c r="J625" i="4"/>
  <c r="I625" i="4"/>
  <c r="J624" i="4"/>
  <c r="I624" i="4"/>
  <c r="J623" i="4"/>
  <c r="I623" i="4"/>
  <c r="J622" i="4"/>
  <c r="I622" i="4"/>
  <c r="J621" i="4"/>
  <c r="I621" i="4"/>
  <c r="J620" i="4"/>
  <c r="I620" i="4"/>
  <c r="J619" i="4"/>
  <c r="I619" i="4"/>
  <c r="J618" i="4"/>
  <c r="I618" i="4"/>
  <c r="J617" i="4"/>
  <c r="I617" i="4"/>
  <c r="J616" i="4"/>
  <c r="I616" i="4"/>
  <c r="J615" i="4"/>
  <c r="I615" i="4"/>
  <c r="J614" i="4"/>
  <c r="I614" i="4"/>
  <c r="J613" i="4"/>
  <c r="I613" i="4"/>
  <c r="J612" i="4"/>
  <c r="I612" i="4"/>
  <c r="J611" i="4"/>
  <c r="I611" i="4"/>
  <c r="J610" i="4"/>
  <c r="I610" i="4"/>
  <c r="J609" i="4"/>
  <c r="I609" i="4"/>
  <c r="J608" i="4"/>
  <c r="I608" i="4"/>
  <c r="J607" i="4"/>
  <c r="I607" i="4"/>
  <c r="J606" i="4"/>
  <c r="I606" i="4"/>
  <c r="J605" i="4"/>
  <c r="I605" i="4"/>
  <c r="J604" i="4"/>
  <c r="I604" i="4"/>
  <c r="J603" i="4"/>
  <c r="I603" i="4"/>
  <c r="J602" i="4"/>
  <c r="I602" i="4"/>
  <c r="J601" i="4"/>
  <c r="I601" i="4"/>
  <c r="J600" i="4"/>
  <c r="I600" i="4"/>
  <c r="J599" i="4"/>
  <c r="I599" i="4"/>
  <c r="J598" i="4"/>
  <c r="I598" i="4"/>
  <c r="J597" i="4"/>
  <c r="I597" i="4"/>
  <c r="J596" i="4"/>
  <c r="I596" i="4"/>
  <c r="J595" i="4"/>
  <c r="I595" i="4"/>
  <c r="J594" i="4"/>
  <c r="I594" i="4"/>
  <c r="J593" i="4"/>
  <c r="I593" i="4"/>
  <c r="J592" i="4"/>
  <c r="I592" i="4"/>
  <c r="J591" i="4"/>
  <c r="I591" i="4"/>
  <c r="J590" i="4"/>
  <c r="I590" i="4"/>
  <c r="J589" i="4"/>
  <c r="I589" i="4"/>
  <c r="J588" i="4"/>
  <c r="I588" i="4"/>
  <c r="J587" i="4"/>
  <c r="I587" i="4"/>
  <c r="J586" i="4"/>
  <c r="I586" i="4"/>
  <c r="J585" i="4"/>
  <c r="I585" i="4"/>
  <c r="J584" i="4"/>
  <c r="I584" i="4"/>
  <c r="J583" i="4"/>
  <c r="I583" i="4"/>
  <c r="J582" i="4"/>
  <c r="I582" i="4"/>
  <c r="J581" i="4"/>
  <c r="I581" i="4"/>
  <c r="J580" i="4"/>
  <c r="I580" i="4"/>
  <c r="J579" i="4"/>
  <c r="I579" i="4"/>
  <c r="J578" i="4"/>
  <c r="I578" i="4"/>
  <c r="J577" i="4"/>
  <c r="I577" i="4"/>
  <c r="J576" i="4"/>
  <c r="I576" i="4"/>
  <c r="J575" i="4"/>
  <c r="I575" i="4"/>
  <c r="J574" i="4"/>
  <c r="I574" i="4"/>
  <c r="J573" i="4"/>
  <c r="I573" i="4"/>
  <c r="J572" i="4"/>
  <c r="I572" i="4"/>
  <c r="J571" i="4"/>
  <c r="I571" i="4"/>
  <c r="J570" i="4"/>
  <c r="I570" i="4"/>
  <c r="J569" i="4"/>
  <c r="I569" i="4"/>
  <c r="J568" i="4"/>
  <c r="I568" i="4"/>
  <c r="J567" i="4"/>
  <c r="I567" i="4"/>
  <c r="J566" i="4"/>
  <c r="I566" i="4"/>
  <c r="J565" i="4"/>
  <c r="I565" i="4"/>
  <c r="J564" i="4"/>
  <c r="I564" i="4"/>
  <c r="J563" i="4"/>
  <c r="I563" i="4"/>
  <c r="J562" i="4"/>
  <c r="I562" i="4"/>
  <c r="J561" i="4"/>
  <c r="I561" i="4"/>
  <c r="J560" i="4"/>
  <c r="I560" i="4"/>
  <c r="J559" i="4"/>
  <c r="I559" i="4"/>
  <c r="J558" i="4"/>
  <c r="I558" i="4"/>
  <c r="J557" i="4"/>
  <c r="I557" i="4"/>
  <c r="J556" i="4"/>
  <c r="I556" i="4"/>
  <c r="J555" i="4"/>
  <c r="I555" i="4"/>
  <c r="J554" i="4"/>
  <c r="I554" i="4"/>
  <c r="J553" i="4"/>
  <c r="I553" i="4"/>
  <c r="J552" i="4"/>
  <c r="I552" i="4"/>
  <c r="J551" i="4"/>
  <c r="I551" i="4"/>
  <c r="J550" i="4"/>
  <c r="I550" i="4"/>
  <c r="J549" i="4"/>
  <c r="I549" i="4"/>
  <c r="J548" i="4"/>
  <c r="I548" i="4"/>
  <c r="J547" i="4"/>
  <c r="I547" i="4"/>
  <c r="J546" i="4"/>
  <c r="I546" i="4"/>
  <c r="J545" i="4"/>
  <c r="I545" i="4"/>
  <c r="J544" i="4"/>
  <c r="I544" i="4"/>
  <c r="J543" i="4"/>
  <c r="I543" i="4"/>
  <c r="J542" i="4"/>
  <c r="I542" i="4"/>
  <c r="J541" i="4"/>
  <c r="I541" i="4"/>
  <c r="J540" i="4"/>
  <c r="I540" i="4"/>
  <c r="J539" i="4"/>
  <c r="I539" i="4"/>
  <c r="J538" i="4"/>
  <c r="I538" i="4"/>
  <c r="J537" i="4"/>
  <c r="I537" i="4"/>
  <c r="J536" i="4"/>
  <c r="I536" i="4"/>
  <c r="J535" i="4"/>
  <c r="I535" i="4"/>
  <c r="J534" i="4"/>
  <c r="I534" i="4"/>
  <c r="J533" i="4"/>
  <c r="I533" i="4"/>
  <c r="J532" i="4"/>
  <c r="I532" i="4"/>
  <c r="J531" i="4"/>
  <c r="I531" i="4"/>
  <c r="J530" i="4"/>
  <c r="I530" i="4"/>
  <c r="J529" i="4"/>
  <c r="I529" i="4"/>
  <c r="J528" i="4"/>
  <c r="I528" i="4"/>
  <c r="J527" i="4"/>
  <c r="I527" i="4"/>
  <c r="J526" i="4"/>
  <c r="I526" i="4"/>
  <c r="J525" i="4"/>
  <c r="I525" i="4"/>
  <c r="J524" i="4"/>
  <c r="I524" i="4"/>
  <c r="J523" i="4"/>
  <c r="I523" i="4"/>
  <c r="J522" i="4"/>
  <c r="I522" i="4"/>
  <c r="J521" i="4"/>
  <c r="I521" i="4"/>
  <c r="J520" i="4"/>
  <c r="I520" i="4"/>
  <c r="J519" i="4"/>
  <c r="I519" i="4"/>
  <c r="J518" i="4"/>
  <c r="I518" i="4"/>
  <c r="J517" i="4"/>
  <c r="I517" i="4"/>
  <c r="J516" i="4"/>
  <c r="I516" i="4"/>
  <c r="J515" i="4"/>
  <c r="I515" i="4"/>
  <c r="J514" i="4"/>
  <c r="I514" i="4"/>
  <c r="J513" i="4"/>
  <c r="I513" i="4"/>
  <c r="J512" i="4"/>
  <c r="I512" i="4"/>
  <c r="J511" i="4"/>
  <c r="I511" i="4"/>
  <c r="J510" i="4"/>
  <c r="I510" i="4"/>
  <c r="J509" i="4"/>
  <c r="I509" i="4"/>
  <c r="J508" i="4"/>
  <c r="I508" i="4"/>
  <c r="J507" i="4"/>
  <c r="I507" i="4"/>
  <c r="J506" i="4"/>
  <c r="I506" i="4"/>
  <c r="J505" i="4"/>
  <c r="I505" i="4"/>
  <c r="J504" i="4"/>
  <c r="I504" i="4"/>
  <c r="J503" i="4"/>
  <c r="I503" i="4"/>
  <c r="J502" i="4"/>
  <c r="I502" i="4"/>
  <c r="J501" i="4"/>
  <c r="I501" i="4"/>
  <c r="J500" i="4"/>
  <c r="I500" i="4"/>
  <c r="J499" i="4"/>
  <c r="I499" i="4"/>
  <c r="J498" i="4"/>
  <c r="I498" i="4"/>
  <c r="J497" i="4"/>
  <c r="I497" i="4"/>
  <c r="J496" i="4"/>
  <c r="I496" i="4"/>
  <c r="J495" i="4"/>
  <c r="I495" i="4"/>
  <c r="J494" i="4"/>
  <c r="I494" i="4"/>
  <c r="J493" i="4"/>
  <c r="I493" i="4"/>
  <c r="J492" i="4"/>
  <c r="I492" i="4"/>
  <c r="J491" i="4"/>
  <c r="I491" i="4"/>
  <c r="J490" i="4"/>
  <c r="I490" i="4"/>
  <c r="J489" i="4"/>
  <c r="I489" i="4"/>
  <c r="J488" i="4"/>
  <c r="I488" i="4"/>
  <c r="J487" i="4"/>
  <c r="I487" i="4"/>
  <c r="J486" i="4"/>
  <c r="I486" i="4"/>
  <c r="J485" i="4"/>
  <c r="I485" i="4"/>
  <c r="J484" i="4"/>
  <c r="I484" i="4"/>
  <c r="J483" i="4"/>
  <c r="I483" i="4"/>
  <c r="J482" i="4"/>
  <c r="I482" i="4"/>
  <c r="J481" i="4"/>
  <c r="I481" i="4"/>
  <c r="J480" i="4"/>
  <c r="I480" i="4"/>
  <c r="J479" i="4"/>
  <c r="I479" i="4"/>
  <c r="J478" i="4"/>
  <c r="I478" i="4"/>
  <c r="J477" i="4"/>
  <c r="I477" i="4"/>
  <c r="J476" i="4"/>
  <c r="I476" i="4"/>
  <c r="J475" i="4"/>
  <c r="I475" i="4"/>
  <c r="J474" i="4"/>
  <c r="I474" i="4"/>
  <c r="J473" i="4"/>
  <c r="I473" i="4"/>
  <c r="J472" i="4"/>
  <c r="I472" i="4"/>
  <c r="J471" i="4"/>
  <c r="I471" i="4"/>
  <c r="J470" i="4"/>
  <c r="I470" i="4"/>
  <c r="J469" i="4"/>
  <c r="I469" i="4"/>
  <c r="J468" i="4"/>
  <c r="I468" i="4"/>
  <c r="J467" i="4"/>
  <c r="I467" i="4"/>
  <c r="J466" i="4"/>
  <c r="I466" i="4"/>
  <c r="J465" i="4"/>
  <c r="I465" i="4"/>
  <c r="J464" i="4"/>
  <c r="I464" i="4"/>
  <c r="J463" i="4"/>
  <c r="I463" i="4"/>
  <c r="J462" i="4"/>
  <c r="I462" i="4"/>
  <c r="J461" i="4"/>
  <c r="I461" i="4"/>
  <c r="J460" i="4"/>
  <c r="I460" i="4"/>
  <c r="J459" i="4"/>
  <c r="I459" i="4"/>
  <c r="J458" i="4"/>
  <c r="I458" i="4"/>
  <c r="J457" i="4"/>
  <c r="I457" i="4"/>
  <c r="J456" i="4"/>
  <c r="I456" i="4"/>
  <c r="J455" i="4"/>
  <c r="I455" i="4"/>
  <c r="J454" i="4"/>
  <c r="I454" i="4"/>
  <c r="J453" i="4"/>
  <c r="I453" i="4"/>
  <c r="J452" i="4"/>
  <c r="I452" i="4"/>
  <c r="J451" i="4"/>
  <c r="I451" i="4"/>
  <c r="J450" i="4"/>
  <c r="I450" i="4"/>
  <c r="J449" i="4"/>
  <c r="I449" i="4"/>
  <c r="J448" i="4"/>
  <c r="I448" i="4"/>
  <c r="J447" i="4"/>
  <c r="I447" i="4"/>
  <c r="J446" i="4"/>
  <c r="I446" i="4"/>
  <c r="J445" i="4"/>
  <c r="I445" i="4"/>
  <c r="J444" i="4"/>
  <c r="I444" i="4"/>
  <c r="J443" i="4"/>
  <c r="I443" i="4"/>
  <c r="J442" i="4"/>
  <c r="I442" i="4"/>
  <c r="J441" i="4"/>
  <c r="I441" i="4"/>
  <c r="J440" i="4"/>
  <c r="I440" i="4"/>
  <c r="J439" i="4"/>
  <c r="I439" i="4"/>
  <c r="J438" i="4"/>
  <c r="I438" i="4"/>
  <c r="J437" i="4"/>
  <c r="I437" i="4"/>
  <c r="J436" i="4"/>
  <c r="I436" i="4"/>
  <c r="J435" i="4"/>
  <c r="I435" i="4"/>
  <c r="J434" i="4"/>
  <c r="I434" i="4"/>
  <c r="J433" i="4"/>
  <c r="I433" i="4"/>
  <c r="J432" i="4"/>
  <c r="I432" i="4"/>
  <c r="J431" i="4"/>
  <c r="I431" i="4"/>
  <c r="J430" i="4"/>
  <c r="I430" i="4"/>
  <c r="J429" i="4"/>
  <c r="I429" i="4"/>
  <c r="J428" i="4"/>
  <c r="I428" i="4"/>
  <c r="J427" i="4"/>
  <c r="I427" i="4"/>
  <c r="J426" i="4"/>
  <c r="I426" i="4"/>
  <c r="J425" i="4"/>
  <c r="I425" i="4"/>
  <c r="J424" i="4"/>
  <c r="I424" i="4"/>
  <c r="J423" i="4"/>
  <c r="I423" i="4"/>
  <c r="J422" i="4"/>
  <c r="I422" i="4"/>
  <c r="J421" i="4"/>
  <c r="I421" i="4"/>
  <c r="J420" i="4"/>
  <c r="I420" i="4"/>
  <c r="J419" i="4"/>
  <c r="I419" i="4"/>
  <c r="J418" i="4"/>
  <c r="I418" i="4"/>
  <c r="J417" i="4"/>
  <c r="I417" i="4"/>
  <c r="J416" i="4"/>
  <c r="I416" i="4"/>
  <c r="J415" i="4"/>
  <c r="I415" i="4"/>
  <c r="J414" i="4"/>
  <c r="I414" i="4"/>
  <c r="J413" i="4"/>
  <c r="I413" i="4"/>
  <c r="J412" i="4"/>
  <c r="I412" i="4"/>
  <c r="J411" i="4"/>
  <c r="I411" i="4"/>
  <c r="J410" i="4"/>
  <c r="I410" i="4"/>
  <c r="J409" i="4"/>
  <c r="I409" i="4"/>
  <c r="J408" i="4"/>
  <c r="I408" i="4"/>
  <c r="J407" i="4"/>
  <c r="I407" i="4"/>
  <c r="J406" i="4"/>
  <c r="I406" i="4"/>
  <c r="J405" i="4"/>
  <c r="I405" i="4"/>
  <c r="J404" i="4"/>
  <c r="I404" i="4"/>
  <c r="J403" i="4"/>
  <c r="I403" i="4"/>
  <c r="A403" i="4"/>
  <c r="J402" i="4"/>
  <c r="I402" i="4"/>
  <c r="A402" i="4"/>
  <c r="J401" i="4"/>
  <c r="I401" i="4"/>
  <c r="A401" i="4"/>
  <c r="J400" i="4"/>
  <c r="I400" i="4"/>
  <c r="J399" i="4"/>
  <c r="I399" i="4"/>
  <c r="J398" i="4"/>
  <c r="I398" i="4"/>
  <c r="J397" i="4"/>
  <c r="I397" i="4"/>
  <c r="J396" i="4"/>
  <c r="I396" i="4"/>
  <c r="J395" i="4"/>
  <c r="I395" i="4"/>
  <c r="J394" i="4"/>
  <c r="I394" i="4"/>
  <c r="J393" i="4"/>
  <c r="I393" i="4"/>
  <c r="J392" i="4"/>
  <c r="I392" i="4"/>
  <c r="J391" i="4"/>
  <c r="I391" i="4"/>
  <c r="J390" i="4"/>
  <c r="I390" i="4"/>
  <c r="J389" i="4"/>
  <c r="I389" i="4"/>
  <c r="J388" i="4"/>
  <c r="I388" i="4"/>
  <c r="J387" i="4"/>
  <c r="I387" i="4"/>
  <c r="J386" i="4"/>
  <c r="I386" i="4"/>
  <c r="J385" i="4"/>
  <c r="I385" i="4"/>
  <c r="A385" i="4"/>
  <c r="J384" i="4"/>
  <c r="I384" i="4"/>
  <c r="A384" i="4"/>
  <c r="J383" i="4"/>
  <c r="I383" i="4"/>
  <c r="A383" i="4"/>
  <c r="J382" i="4"/>
  <c r="I382" i="4"/>
  <c r="J381" i="4"/>
  <c r="I381" i="4"/>
  <c r="J380" i="4"/>
  <c r="I380" i="4"/>
  <c r="J379" i="4"/>
  <c r="I379" i="4"/>
  <c r="J378" i="4"/>
  <c r="I378" i="4"/>
  <c r="J377" i="4"/>
  <c r="I377" i="4"/>
  <c r="J376" i="4"/>
  <c r="I376" i="4"/>
  <c r="J375" i="4"/>
  <c r="I375" i="4"/>
  <c r="J374" i="4"/>
  <c r="I374" i="4"/>
  <c r="J373" i="4"/>
  <c r="I373" i="4"/>
  <c r="A373" i="4"/>
  <c r="J372" i="4"/>
  <c r="I372" i="4"/>
  <c r="A372" i="4"/>
  <c r="J371" i="4"/>
  <c r="I371" i="4"/>
  <c r="A371" i="4"/>
  <c r="J370" i="4"/>
  <c r="I370" i="4"/>
  <c r="A370" i="4"/>
  <c r="J369" i="4"/>
  <c r="I369" i="4"/>
  <c r="A369" i="4"/>
  <c r="J368" i="4"/>
  <c r="I368" i="4"/>
  <c r="A368" i="4"/>
  <c r="J367" i="4"/>
  <c r="I367" i="4"/>
  <c r="A367" i="4"/>
  <c r="J366" i="4"/>
  <c r="I366" i="4"/>
  <c r="A366" i="4"/>
  <c r="J365" i="4"/>
  <c r="I365" i="4"/>
  <c r="A365" i="4"/>
  <c r="J364" i="4"/>
  <c r="I364" i="4"/>
  <c r="J363" i="4"/>
  <c r="I363" i="4"/>
  <c r="J362" i="4"/>
  <c r="I362" i="4"/>
  <c r="J361" i="4"/>
  <c r="I361" i="4"/>
  <c r="J360" i="4"/>
  <c r="I360" i="4"/>
  <c r="J359" i="4"/>
  <c r="I359" i="4"/>
  <c r="J358" i="4"/>
  <c r="I358" i="4"/>
  <c r="J357" i="4"/>
  <c r="I357" i="4"/>
  <c r="J356" i="4"/>
  <c r="I356" i="4"/>
  <c r="J355" i="4"/>
  <c r="I355" i="4"/>
  <c r="J354" i="4"/>
  <c r="I354" i="4"/>
  <c r="J353" i="4"/>
  <c r="I353" i="4"/>
  <c r="J352" i="4"/>
  <c r="I352" i="4"/>
  <c r="J351" i="4"/>
  <c r="I351" i="4"/>
  <c r="J350" i="4"/>
  <c r="I350" i="4"/>
  <c r="J349" i="4"/>
  <c r="I349" i="4"/>
  <c r="J348" i="4"/>
  <c r="I348" i="4"/>
  <c r="J347" i="4"/>
  <c r="I347" i="4"/>
  <c r="J346" i="4"/>
  <c r="I346" i="4"/>
  <c r="J345" i="4"/>
  <c r="I345" i="4"/>
  <c r="J344" i="4"/>
  <c r="I344" i="4"/>
  <c r="J343" i="4"/>
  <c r="I343" i="4"/>
  <c r="J342" i="4"/>
  <c r="I342" i="4"/>
  <c r="J341" i="4"/>
  <c r="I341" i="4"/>
  <c r="J340" i="4"/>
  <c r="I340" i="4"/>
  <c r="J339" i="4"/>
  <c r="I339" i="4"/>
  <c r="J338" i="4"/>
  <c r="I338" i="4"/>
  <c r="J337" i="4"/>
  <c r="I337" i="4"/>
  <c r="J336" i="4"/>
  <c r="I336" i="4"/>
  <c r="J335" i="4"/>
  <c r="I335" i="4"/>
  <c r="J334" i="4"/>
  <c r="I334" i="4"/>
  <c r="J333" i="4"/>
  <c r="I333" i="4"/>
  <c r="J332" i="4"/>
  <c r="I332" i="4"/>
  <c r="J331" i="4"/>
  <c r="I331" i="4"/>
  <c r="J330" i="4"/>
  <c r="I330" i="4"/>
  <c r="J329" i="4"/>
  <c r="I329" i="4"/>
  <c r="J328" i="4"/>
  <c r="I328" i="4"/>
  <c r="A328" i="4"/>
  <c r="J327" i="4"/>
  <c r="I327" i="4"/>
  <c r="A327" i="4"/>
  <c r="J326" i="4"/>
  <c r="I326" i="4"/>
  <c r="A326" i="4"/>
  <c r="J325" i="4"/>
  <c r="I325" i="4"/>
  <c r="J324" i="4"/>
  <c r="I324" i="4"/>
  <c r="J323" i="4"/>
  <c r="I323" i="4"/>
  <c r="J322" i="4"/>
  <c r="I322" i="4"/>
  <c r="J321" i="4"/>
  <c r="I321" i="4"/>
  <c r="J320" i="4"/>
  <c r="I320" i="4"/>
  <c r="J319" i="4"/>
  <c r="I319" i="4"/>
  <c r="J318" i="4"/>
  <c r="I318" i="4"/>
  <c r="J317" i="4"/>
  <c r="I317" i="4"/>
  <c r="J316" i="4"/>
  <c r="I316" i="4"/>
  <c r="J315" i="4"/>
  <c r="I315" i="4"/>
  <c r="J314" i="4"/>
  <c r="I314" i="4"/>
  <c r="J313" i="4"/>
  <c r="I313" i="4"/>
  <c r="J312" i="4"/>
  <c r="I312" i="4"/>
  <c r="J311" i="4"/>
  <c r="I311" i="4"/>
  <c r="J310" i="4"/>
  <c r="I310" i="4"/>
  <c r="A310" i="4"/>
  <c r="J309" i="4"/>
  <c r="I309" i="4"/>
  <c r="A309" i="4"/>
  <c r="J308" i="4"/>
  <c r="I308" i="4"/>
  <c r="A308" i="4"/>
  <c r="J307" i="4"/>
  <c r="I307" i="4"/>
  <c r="J306" i="4"/>
  <c r="I306" i="4"/>
  <c r="J305" i="4"/>
  <c r="I305" i="4"/>
  <c r="J304" i="4"/>
  <c r="I304" i="4"/>
  <c r="J303" i="4"/>
  <c r="I303" i="4"/>
  <c r="J302" i="4"/>
  <c r="I302" i="4"/>
  <c r="J301" i="4"/>
  <c r="I301" i="4"/>
  <c r="J300" i="4"/>
  <c r="I300" i="4"/>
  <c r="J299" i="4"/>
  <c r="I299" i="4"/>
  <c r="J298" i="4"/>
  <c r="I298" i="4"/>
  <c r="A298" i="4"/>
  <c r="J297" i="4"/>
  <c r="I297" i="4"/>
  <c r="A297" i="4"/>
  <c r="J296" i="4"/>
  <c r="I296" i="4"/>
  <c r="A296" i="4"/>
  <c r="J295" i="4"/>
  <c r="I295" i="4"/>
  <c r="J294" i="4"/>
  <c r="I294" i="4"/>
  <c r="J293" i="4"/>
  <c r="I293" i="4"/>
  <c r="J292" i="4"/>
  <c r="I292" i="4"/>
  <c r="J291" i="4"/>
  <c r="I291" i="4"/>
  <c r="J290" i="4"/>
  <c r="I290" i="4"/>
  <c r="J289" i="4"/>
  <c r="I289" i="4"/>
  <c r="J288" i="4"/>
  <c r="I288" i="4"/>
  <c r="J287" i="4"/>
  <c r="I287" i="4"/>
  <c r="J286" i="4"/>
  <c r="I286" i="4"/>
  <c r="J285" i="4"/>
  <c r="I285" i="4"/>
  <c r="J284" i="4"/>
  <c r="I284" i="4"/>
  <c r="J283" i="4"/>
  <c r="I283" i="4"/>
  <c r="A283" i="4"/>
  <c r="J282" i="4"/>
  <c r="I282" i="4"/>
  <c r="A282" i="4"/>
  <c r="J281" i="4"/>
  <c r="I281" i="4"/>
  <c r="A281" i="4"/>
  <c r="J280" i="4"/>
  <c r="I280" i="4"/>
  <c r="A280" i="4"/>
  <c r="J279" i="4"/>
  <c r="I279" i="4"/>
  <c r="A279" i="4"/>
  <c r="J278" i="4"/>
  <c r="I278" i="4"/>
  <c r="A278" i="4"/>
  <c r="J277" i="4"/>
  <c r="I277" i="4"/>
  <c r="J276" i="4"/>
  <c r="I276" i="4"/>
  <c r="J275" i="4"/>
  <c r="I275" i="4"/>
  <c r="J274" i="4"/>
  <c r="I274" i="4"/>
  <c r="J273" i="4"/>
  <c r="I273" i="4"/>
  <c r="J272" i="4"/>
  <c r="I272" i="4"/>
  <c r="J271" i="4"/>
  <c r="I271" i="4"/>
  <c r="J270" i="4"/>
  <c r="I270" i="4"/>
  <c r="J269" i="4"/>
  <c r="I269" i="4"/>
  <c r="J268" i="4"/>
  <c r="I268" i="4"/>
  <c r="J267" i="4"/>
  <c r="I267" i="4"/>
  <c r="J266" i="4"/>
  <c r="I266" i="4"/>
  <c r="J265" i="4"/>
  <c r="I265" i="4"/>
  <c r="J264" i="4"/>
  <c r="I264" i="4"/>
  <c r="J263" i="4"/>
  <c r="I263" i="4"/>
  <c r="J262" i="4"/>
  <c r="I262" i="4"/>
  <c r="J261" i="4"/>
  <c r="I261" i="4"/>
  <c r="J260" i="4"/>
  <c r="I260" i="4"/>
  <c r="J259" i="4"/>
  <c r="I259" i="4"/>
  <c r="J258" i="4"/>
  <c r="I258" i="4"/>
  <c r="J257" i="4"/>
  <c r="I257" i="4"/>
  <c r="J256" i="4"/>
  <c r="I256" i="4"/>
  <c r="J255" i="4"/>
  <c r="I255" i="4"/>
  <c r="J254" i="4"/>
  <c r="I254" i="4"/>
  <c r="J253" i="4"/>
  <c r="I253" i="4"/>
  <c r="J252" i="4"/>
  <c r="I252" i="4"/>
  <c r="J251" i="4"/>
  <c r="I251" i="4"/>
  <c r="J250" i="4"/>
  <c r="I250" i="4"/>
  <c r="J249" i="4"/>
  <c r="I249" i="4"/>
  <c r="J248" i="4"/>
  <c r="I248" i="4"/>
  <c r="J247" i="4"/>
  <c r="I247" i="4"/>
  <c r="J246" i="4"/>
  <c r="I246" i="4"/>
  <c r="J245" i="4"/>
  <c r="I245" i="4"/>
  <c r="J244" i="4"/>
  <c r="I244" i="4"/>
  <c r="J243" i="4"/>
  <c r="I243" i="4"/>
  <c r="J242" i="4"/>
  <c r="I242" i="4"/>
  <c r="J241" i="4"/>
  <c r="I241" i="4"/>
  <c r="J240" i="4"/>
  <c r="I240" i="4"/>
  <c r="J239" i="4"/>
  <c r="I239" i="4"/>
  <c r="J238" i="4"/>
  <c r="I238" i="4"/>
  <c r="J237" i="4"/>
  <c r="I237" i="4"/>
  <c r="J236" i="4"/>
  <c r="I236" i="4"/>
  <c r="J235" i="4"/>
  <c r="I235" i="4"/>
  <c r="J234" i="4"/>
  <c r="I234" i="4"/>
  <c r="J233" i="4"/>
  <c r="I233" i="4"/>
  <c r="J232" i="4"/>
  <c r="I232" i="4"/>
  <c r="J231" i="4"/>
  <c r="I231" i="4"/>
  <c r="J230" i="4"/>
  <c r="I230" i="4"/>
  <c r="J229" i="4"/>
  <c r="I229" i="4"/>
  <c r="J228" i="4"/>
  <c r="I228" i="4"/>
  <c r="J227" i="4"/>
  <c r="I227" i="4"/>
  <c r="J226" i="4"/>
  <c r="I226" i="4"/>
  <c r="J225" i="4"/>
  <c r="I225" i="4"/>
  <c r="J224" i="4"/>
  <c r="I224" i="4"/>
  <c r="J223" i="4"/>
  <c r="I223" i="4"/>
  <c r="J222" i="4"/>
  <c r="I222" i="4"/>
  <c r="J221" i="4"/>
  <c r="I221" i="4"/>
  <c r="J220" i="4"/>
  <c r="I220" i="4"/>
  <c r="J219" i="4"/>
  <c r="I219" i="4"/>
  <c r="J218" i="4"/>
  <c r="I218" i="4"/>
  <c r="J217" i="4"/>
  <c r="I217" i="4"/>
  <c r="J216" i="4"/>
  <c r="I216" i="4"/>
  <c r="J215" i="4"/>
  <c r="I215" i="4"/>
  <c r="J214" i="4"/>
  <c r="I214" i="4"/>
  <c r="J213" i="4"/>
  <c r="I213" i="4"/>
  <c r="J212" i="4"/>
  <c r="I212" i="4"/>
  <c r="J211" i="4"/>
  <c r="I211" i="4"/>
  <c r="J210" i="4"/>
  <c r="I210" i="4"/>
  <c r="J209" i="4"/>
  <c r="I209" i="4"/>
  <c r="J208" i="4"/>
  <c r="I208" i="4"/>
  <c r="J207" i="4"/>
  <c r="I207" i="4"/>
  <c r="J206" i="4"/>
  <c r="I206" i="4"/>
  <c r="J205" i="4"/>
  <c r="I205" i="4"/>
  <c r="J204" i="4"/>
  <c r="I204" i="4"/>
  <c r="J203" i="4"/>
  <c r="I203" i="4"/>
  <c r="J202" i="4"/>
  <c r="I202" i="4"/>
  <c r="J201" i="4"/>
  <c r="I201" i="4"/>
  <c r="J200" i="4"/>
  <c r="I200" i="4"/>
  <c r="J199" i="4"/>
  <c r="I199" i="4"/>
  <c r="J198" i="4"/>
  <c r="I198" i="4"/>
  <c r="J197" i="4"/>
  <c r="I197" i="4"/>
  <c r="J196" i="4"/>
  <c r="I196" i="4"/>
  <c r="J195" i="4"/>
  <c r="I195" i="4"/>
  <c r="J194" i="4"/>
  <c r="I194" i="4"/>
  <c r="J193" i="4"/>
  <c r="I193" i="4"/>
  <c r="J192" i="4"/>
  <c r="I192" i="4"/>
  <c r="J191" i="4"/>
  <c r="I191" i="4"/>
  <c r="J190" i="4"/>
  <c r="I190" i="4"/>
  <c r="J189" i="4"/>
  <c r="I189" i="4"/>
  <c r="J188" i="4"/>
  <c r="I188" i="4"/>
  <c r="J187" i="4"/>
  <c r="I187" i="4"/>
  <c r="J186" i="4"/>
  <c r="I186" i="4"/>
  <c r="J185" i="4"/>
  <c r="I185" i="4"/>
  <c r="J184" i="4"/>
  <c r="I184" i="4"/>
  <c r="J183" i="4"/>
  <c r="I183" i="4"/>
  <c r="J182" i="4"/>
  <c r="I182" i="4"/>
  <c r="J181" i="4"/>
  <c r="I181" i="4"/>
  <c r="J180" i="4"/>
  <c r="I180" i="4"/>
  <c r="J179" i="4"/>
  <c r="I179" i="4"/>
  <c r="J178" i="4"/>
  <c r="I178" i="4"/>
  <c r="J177" i="4"/>
  <c r="I177" i="4"/>
  <c r="J176" i="4"/>
  <c r="I176" i="4"/>
  <c r="J175" i="4"/>
  <c r="I175" i="4"/>
  <c r="J174" i="4"/>
  <c r="I174" i="4"/>
  <c r="J173" i="4"/>
  <c r="I173" i="4"/>
  <c r="J172" i="4"/>
  <c r="I172" i="4"/>
  <c r="A172" i="4"/>
  <c r="J171" i="4"/>
  <c r="I171" i="4"/>
  <c r="A171" i="4"/>
  <c r="J170" i="4"/>
  <c r="I170" i="4"/>
  <c r="A170" i="4"/>
  <c r="J169" i="4"/>
  <c r="I169" i="4"/>
  <c r="J168" i="4"/>
  <c r="I168" i="4"/>
  <c r="J167" i="4"/>
  <c r="I167" i="4"/>
  <c r="J166" i="4"/>
  <c r="I166" i="4"/>
  <c r="J165" i="4"/>
  <c r="I165" i="4"/>
  <c r="J164" i="4"/>
  <c r="I164" i="4"/>
  <c r="J163" i="4"/>
  <c r="I163" i="4"/>
  <c r="J162" i="4"/>
  <c r="I162" i="4"/>
  <c r="J161" i="4"/>
  <c r="I161" i="4"/>
  <c r="J160" i="4"/>
  <c r="I160" i="4"/>
  <c r="J159" i="4"/>
  <c r="I159" i="4"/>
  <c r="J158" i="4"/>
  <c r="I158" i="4"/>
  <c r="J157" i="4"/>
  <c r="I157" i="4"/>
  <c r="J156" i="4"/>
  <c r="I156" i="4"/>
  <c r="J155" i="4"/>
  <c r="I155" i="4"/>
  <c r="J154" i="4"/>
  <c r="I154" i="4"/>
  <c r="J153" i="4"/>
  <c r="I153" i="4"/>
  <c r="J152" i="4"/>
  <c r="I152" i="4"/>
  <c r="J151" i="4"/>
  <c r="I151" i="4"/>
  <c r="J150" i="4"/>
  <c r="I150" i="4"/>
  <c r="J149" i="4"/>
  <c r="I149" i="4"/>
  <c r="J148" i="4"/>
  <c r="I148" i="4"/>
  <c r="J147" i="4"/>
  <c r="I147" i="4"/>
  <c r="J146" i="4"/>
  <c r="I146" i="4"/>
  <c r="J145" i="4"/>
  <c r="I145" i="4"/>
  <c r="J144" i="4"/>
  <c r="I144" i="4"/>
  <c r="J143" i="4"/>
  <c r="I143" i="4"/>
  <c r="J142" i="4"/>
  <c r="I142" i="4"/>
  <c r="A142" i="4"/>
  <c r="J141" i="4"/>
  <c r="I141" i="4"/>
  <c r="A141" i="4"/>
  <c r="J140" i="4"/>
  <c r="I140" i="4"/>
  <c r="A140" i="4"/>
  <c r="J139" i="4"/>
  <c r="I139" i="4"/>
  <c r="J138" i="4"/>
  <c r="I138" i="4"/>
  <c r="J137" i="4"/>
  <c r="I137" i="4"/>
  <c r="J136" i="4"/>
  <c r="I136" i="4"/>
  <c r="J135" i="4"/>
  <c r="I135" i="4"/>
  <c r="J134" i="4"/>
  <c r="I134" i="4"/>
  <c r="J133" i="4"/>
  <c r="I133" i="4"/>
  <c r="J132" i="4"/>
  <c r="I132" i="4"/>
  <c r="J131" i="4"/>
  <c r="I131" i="4"/>
  <c r="J130" i="4"/>
  <c r="I130" i="4"/>
  <c r="J129" i="4"/>
  <c r="I129" i="4"/>
  <c r="J128" i="4"/>
  <c r="I128" i="4"/>
  <c r="J127" i="4"/>
  <c r="I127" i="4"/>
  <c r="J126" i="4"/>
  <c r="I126" i="4"/>
  <c r="J125" i="4"/>
  <c r="I125" i="4"/>
  <c r="J124" i="4"/>
  <c r="I124" i="4"/>
  <c r="J123" i="4"/>
  <c r="I123" i="4"/>
  <c r="J122" i="4"/>
  <c r="I122" i="4"/>
  <c r="J121" i="4"/>
  <c r="I121" i="4"/>
  <c r="J120" i="4"/>
  <c r="I120" i="4"/>
  <c r="J119" i="4"/>
  <c r="I119" i="4"/>
  <c r="J118" i="4"/>
  <c r="I118" i="4"/>
  <c r="J117" i="4"/>
  <c r="I117" i="4"/>
  <c r="J116" i="4"/>
  <c r="I116" i="4"/>
  <c r="J115" i="4"/>
  <c r="I115" i="4"/>
  <c r="J114" i="4"/>
  <c r="I114" i="4"/>
  <c r="J113" i="4"/>
  <c r="I113" i="4"/>
  <c r="J112" i="4"/>
  <c r="I112" i="4"/>
  <c r="J111" i="4"/>
  <c r="I111" i="4"/>
  <c r="J110" i="4"/>
  <c r="I110" i="4"/>
  <c r="J109" i="4"/>
  <c r="I109" i="4"/>
  <c r="J108" i="4"/>
  <c r="I108" i="4"/>
  <c r="J107" i="4"/>
  <c r="I107" i="4"/>
  <c r="J106" i="4"/>
  <c r="I106" i="4"/>
  <c r="J105" i="4"/>
  <c r="I105" i="4"/>
  <c r="J104" i="4"/>
  <c r="I104" i="4"/>
  <c r="J103" i="4"/>
  <c r="I103" i="4"/>
  <c r="J102" i="4"/>
  <c r="I102" i="4"/>
  <c r="J101" i="4"/>
  <c r="I101" i="4"/>
  <c r="J100" i="4"/>
  <c r="I100" i="4"/>
  <c r="J99" i="4"/>
  <c r="I99" i="4"/>
  <c r="J98" i="4"/>
  <c r="I98" i="4"/>
  <c r="J97" i="4"/>
  <c r="I97" i="4"/>
  <c r="J96" i="4"/>
  <c r="I96" i="4"/>
  <c r="J95" i="4"/>
  <c r="I95" i="4"/>
  <c r="J94" i="4"/>
  <c r="I94" i="4"/>
  <c r="J93" i="4"/>
  <c r="I93" i="4"/>
  <c r="J92" i="4"/>
  <c r="I92" i="4"/>
  <c r="J91" i="4"/>
  <c r="I91" i="4"/>
  <c r="J90" i="4"/>
  <c r="I90" i="4"/>
  <c r="J89" i="4"/>
  <c r="I89" i="4"/>
  <c r="J88" i="4"/>
  <c r="I88" i="4"/>
  <c r="J87" i="4"/>
  <c r="I87" i="4"/>
  <c r="J86" i="4"/>
  <c r="I86" i="4"/>
  <c r="J85" i="4"/>
  <c r="I85" i="4"/>
  <c r="J84" i="4"/>
  <c r="I84" i="4"/>
  <c r="J83" i="4"/>
  <c r="I83" i="4"/>
  <c r="J82" i="4"/>
  <c r="I82" i="4"/>
  <c r="J81" i="4"/>
  <c r="I81" i="4"/>
  <c r="J80" i="4"/>
  <c r="I80" i="4"/>
  <c r="J79" i="4"/>
  <c r="I79" i="4"/>
  <c r="J78" i="4"/>
  <c r="I78" i="4"/>
  <c r="J77" i="4"/>
  <c r="I77" i="4"/>
  <c r="J76" i="4"/>
  <c r="I76" i="4"/>
  <c r="J75" i="4"/>
  <c r="I75" i="4"/>
  <c r="J74" i="4"/>
  <c r="I74" i="4"/>
  <c r="J73" i="4"/>
  <c r="I73" i="4"/>
  <c r="J72" i="4"/>
  <c r="I72" i="4"/>
  <c r="J71" i="4"/>
  <c r="I71" i="4"/>
  <c r="J70" i="4"/>
  <c r="I70" i="4"/>
  <c r="J69" i="4"/>
  <c r="I69" i="4"/>
  <c r="J68" i="4"/>
  <c r="I68" i="4"/>
  <c r="J67" i="4"/>
  <c r="I67" i="4"/>
  <c r="J66" i="4"/>
  <c r="I66" i="4"/>
  <c r="J65" i="4"/>
  <c r="I65" i="4"/>
  <c r="J64" i="4"/>
  <c r="I64" i="4"/>
  <c r="J63" i="4"/>
  <c r="I63" i="4"/>
  <c r="J62" i="4"/>
  <c r="I62" i="4"/>
  <c r="J61" i="4"/>
  <c r="I61" i="4"/>
  <c r="J60" i="4"/>
  <c r="I60" i="4"/>
  <c r="J59" i="4"/>
  <c r="I59" i="4"/>
  <c r="J58" i="4"/>
  <c r="I58" i="4"/>
  <c r="J57" i="4"/>
  <c r="I57" i="4"/>
  <c r="J56" i="4"/>
  <c r="I56" i="4"/>
  <c r="J55" i="4"/>
  <c r="I55" i="4"/>
  <c r="J54" i="4"/>
  <c r="I54" i="4"/>
  <c r="J53" i="4"/>
  <c r="I53" i="4"/>
  <c r="J52" i="4"/>
  <c r="I52" i="4"/>
  <c r="J51" i="4"/>
  <c r="I51" i="4"/>
  <c r="J50" i="4"/>
  <c r="I50" i="4"/>
  <c r="J49" i="4"/>
  <c r="I49" i="4"/>
  <c r="J48" i="4"/>
  <c r="I48" i="4"/>
  <c r="J47" i="4"/>
  <c r="I47" i="4"/>
  <c r="J46" i="4"/>
  <c r="I46" i="4"/>
  <c r="J45" i="4"/>
  <c r="I45" i="4"/>
  <c r="J44" i="4"/>
  <c r="I44" i="4"/>
  <c r="J43" i="4"/>
  <c r="I43" i="4"/>
  <c r="J42" i="4"/>
  <c r="I42" i="4"/>
  <c r="J41" i="4"/>
  <c r="I41" i="4"/>
  <c r="J40" i="4"/>
  <c r="I40" i="4"/>
  <c r="J39" i="4"/>
  <c r="I39" i="4"/>
  <c r="J38" i="4"/>
  <c r="I38" i="4"/>
  <c r="J37" i="4"/>
  <c r="I37" i="4"/>
  <c r="J36" i="4"/>
  <c r="I36" i="4"/>
  <c r="J35" i="4"/>
  <c r="I35" i="4"/>
  <c r="J34" i="4"/>
  <c r="I34" i="4"/>
  <c r="J33" i="4"/>
  <c r="I33" i="4"/>
  <c r="J32" i="4"/>
  <c r="I32" i="4"/>
  <c r="J31" i="4"/>
  <c r="I31" i="4"/>
  <c r="J30" i="4"/>
  <c r="I30" i="4"/>
  <c r="J29" i="4"/>
  <c r="I29" i="4"/>
  <c r="J28" i="4"/>
  <c r="I28" i="4"/>
  <c r="J27" i="4"/>
  <c r="I27" i="4"/>
  <c r="J26" i="4"/>
  <c r="I26" i="4"/>
  <c r="J25" i="4"/>
  <c r="I25" i="4"/>
  <c r="J24" i="4"/>
  <c r="I24" i="4"/>
  <c r="J23" i="4"/>
  <c r="I23" i="4"/>
  <c r="J22" i="4"/>
  <c r="I22" i="4"/>
  <c r="J21" i="4"/>
  <c r="I21" i="4"/>
  <c r="J20" i="4"/>
  <c r="I20" i="4"/>
  <c r="J19" i="4"/>
  <c r="I19" i="4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J10" i="4"/>
  <c r="I10" i="4"/>
  <c r="A10" i="4"/>
  <c r="J9" i="4"/>
  <c r="I9" i="4"/>
  <c r="A9" i="4"/>
  <c r="J8" i="4"/>
  <c r="I8" i="4"/>
  <c r="A8" i="4"/>
  <c r="J7" i="4"/>
  <c r="I7" i="4"/>
  <c r="J6" i="4"/>
  <c r="I6" i="4"/>
  <c r="J5" i="4"/>
  <c r="I5" i="4"/>
  <c r="J4" i="4"/>
  <c r="I4" i="4"/>
  <c r="J3" i="4"/>
  <c r="I3" i="4"/>
  <c r="J2" i="4"/>
  <c r="I2" i="4"/>
  <c r="J1" i="4"/>
  <c r="I1" i="4"/>
  <c r="J2001" i="3"/>
  <c r="I2001" i="3"/>
  <c r="J2000" i="3"/>
  <c r="I2000" i="3"/>
  <c r="J1999" i="3"/>
  <c r="I1999" i="3"/>
  <c r="J1998" i="3"/>
  <c r="I1998" i="3"/>
  <c r="J1997" i="3"/>
  <c r="I1997" i="3"/>
  <c r="J1996" i="3"/>
  <c r="I1996" i="3"/>
  <c r="J1995" i="3"/>
  <c r="I1995" i="3"/>
  <c r="J1994" i="3"/>
  <c r="I1994" i="3"/>
  <c r="J1993" i="3"/>
  <c r="I1993" i="3"/>
  <c r="J1992" i="3"/>
  <c r="I1992" i="3"/>
  <c r="J1991" i="3"/>
  <c r="I1991" i="3"/>
  <c r="J1990" i="3"/>
  <c r="I1990" i="3"/>
  <c r="J1989" i="3"/>
  <c r="I1989" i="3"/>
  <c r="J1988" i="3"/>
  <c r="I1988" i="3"/>
  <c r="J1987" i="3"/>
  <c r="I1987" i="3"/>
  <c r="J1986" i="3"/>
  <c r="I1986" i="3"/>
  <c r="J1985" i="3"/>
  <c r="I1985" i="3"/>
  <c r="J1984" i="3"/>
  <c r="I1984" i="3"/>
  <c r="J1983" i="3"/>
  <c r="I1983" i="3"/>
  <c r="J1982" i="3"/>
  <c r="I1982" i="3"/>
  <c r="J1981" i="3"/>
  <c r="I1981" i="3"/>
  <c r="J1980" i="3"/>
  <c r="I1980" i="3"/>
  <c r="J1979" i="3"/>
  <c r="I1979" i="3"/>
  <c r="J1978" i="3"/>
  <c r="I1978" i="3"/>
  <c r="J1977" i="3"/>
  <c r="I1977" i="3"/>
  <c r="J1976" i="3"/>
  <c r="I1976" i="3"/>
  <c r="J1975" i="3"/>
  <c r="I1975" i="3"/>
  <c r="J1974" i="3"/>
  <c r="I1974" i="3"/>
  <c r="J1973" i="3"/>
  <c r="I1973" i="3"/>
  <c r="J1972" i="3"/>
  <c r="I1972" i="3"/>
  <c r="J1971" i="3"/>
  <c r="I1971" i="3"/>
  <c r="J1970" i="3"/>
  <c r="I1970" i="3"/>
  <c r="J1969" i="3"/>
  <c r="I1969" i="3"/>
  <c r="J1968" i="3"/>
  <c r="I1968" i="3"/>
  <c r="J1967" i="3"/>
  <c r="I1967" i="3"/>
  <c r="J1966" i="3"/>
  <c r="I1966" i="3"/>
  <c r="J1965" i="3"/>
  <c r="I1965" i="3"/>
  <c r="J1964" i="3"/>
  <c r="I1964" i="3"/>
  <c r="J1963" i="3"/>
  <c r="I1963" i="3"/>
  <c r="J1962" i="3"/>
  <c r="I1962" i="3"/>
  <c r="J1961" i="3"/>
  <c r="I1961" i="3"/>
  <c r="J1960" i="3"/>
  <c r="I1960" i="3"/>
  <c r="J1959" i="3"/>
  <c r="I1959" i="3"/>
  <c r="J1958" i="3"/>
  <c r="I1958" i="3"/>
  <c r="J1957" i="3"/>
  <c r="I1957" i="3"/>
  <c r="J1956" i="3"/>
  <c r="I1956" i="3"/>
  <c r="J1955" i="3"/>
  <c r="I1955" i="3"/>
  <c r="J1954" i="3"/>
  <c r="I1954" i="3"/>
  <c r="J1953" i="3"/>
  <c r="I1953" i="3"/>
  <c r="J1952" i="3"/>
  <c r="I1952" i="3"/>
  <c r="J1951" i="3"/>
  <c r="I1951" i="3"/>
  <c r="J1950" i="3"/>
  <c r="I1950" i="3"/>
  <c r="J1949" i="3"/>
  <c r="I1949" i="3"/>
  <c r="J1948" i="3"/>
  <c r="I1948" i="3"/>
  <c r="J1947" i="3"/>
  <c r="I1947" i="3"/>
  <c r="J1946" i="3"/>
  <c r="I1946" i="3"/>
  <c r="J1945" i="3"/>
  <c r="I1945" i="3"/>
  <c r="J1944" i="3"/>
  <c r="I1944" i="3"/>
  <c r="J1943" i="3"/>
  <c r="I1943" i="3"/>
  <c r="J1942" i="3"/>
  <c r="I1942" i="3"/>
  <c r="J1941" i="3"/>
  <c r="I1941" i="3"/>
  <c r="J1940" i="3"/>
  <c r="I1940" i="3"/>
  <c r="J1939" i="3"/>
  <c r="I1939" i="3"/>
  <c r="J1938" i="3"/>
  <c r="I1938" i="3"/>
  <c r="J1937" i="3"/>
  <c r="I1937" i="3"/>
  <c r="J1936" i="3"/>
  <c r="I1936" i="3"/>
  <c r="J1935" i="3"/>
  <c r="I1935" i="3"/>
  <c r="J1934" i="3"/>
  <c r="I1934" i="3"/>
  <c r="J1933" i="3"/>
  <c r="I1933" i="3"/>
  <c r="J1932" i="3"/>
  <c r="I1932" i="3"/>
  <c r="J1931" i="3"/>
  <c r="I1931" i="3"/>
  <c r="J1930" i="3"/>
  <c r="I1930" i="3"/>
  <c r="J1929" i="3"/>
  <c r="I1929" i="3"/>
  <c r="J1928" i="3"/>
  <c r="I1928" i="3"/>
  <c r="J1927" i="3"/>
  <c r="I1927" i="3"/>
  <c r="J1926" i="3"/>
  <c r="I1926" i="3"/>
  <c r="J1925" i="3"/>
  <c r="I1925" i="3"/>
  <c r="J1924" i="3"/>
  <c r="I1924" i="3"/>
  <c r="J1923" i="3"/>
  <c r="I1923" i="3"/>
  <c r="J1922" i="3"/>
  <c r="I1922" i="3"/>
  <c r="J1921" i="3"/>
  <c r="I1921" i="3"/>
  <c r="J1920" i="3"/>
  <c r="I1920" i="3"/>
  <c r="J1919" i="3"/>
  <c r="I1919" i="3"/>
  <c r="J1918" i="3"/>
  <c r="I1918" i="3"/>
  <c r="J1917" i="3"/>
  <c r="I1917" i="3"/>
  <c r="J1916" i="3"/>
  <c r="I1916" i="3"/>
  <c r="J1915" i="3"/>
  <c r="I1915" i="3"/>
  <c r="J1914" i="3"/>
  <c r="I1914" i="3"/>
  <c r="J1913" i="3"/>
  <c r="I1913" i="3"/>
  <c r="J1912" i="3"/>
  <c r="I1912" i="3"/>
  <c r="J1911" i="3"/>
  <c r="I1911" i="3"/>
  <c r="J1910" i="3"/>
  <c r="I1910" i="3"/>
  <c r="J1909" i="3"/>
  <c r="I1909" i="3"/>
  <c r="A1909" i="3"/>
  <c r="J1908" i="3"/>
  <c r="I1908" i="3"/>
  <c r="A1908" i="3"/>
  <c r="J1907" i="3"/>
  <c r="I1907" i="3"/>
  <c r="A1907" i="3"/>
  <c r="J1906" i="3"/>
  <c r="I1906" i="3"/>
  <c r="J1905" i="3"/>
  <c r="I1905" i="3"/>
  <c r="J1904" i="3"/>
  <c r="I1904" i="3"/>
  <c r="J1903" i="3"/>
  <c r="I1903" i="3"/>
  <c r="J1902" i="3"/>
  <c r="I1902" i="3"/>
  <c r="J1901" i="3"/>
  <c r="I1901" i="3"/>
  <c r="J1900" i="3"/>
  <c r="I1900" i="3"/>
  <c r="J1899" i="3"/>
  <c r="I1899" i="3"/>
  <c r="J1898" i="3"/>
  <c r="I1898" i="3"/>
  <c r="J1897" i="3"/>
  <c r="I1897" i="3"/>
  <c r="J1896" i="3"/>
  <c r="I1896" i="3"/>
  <c r="J1895" i="3"/>
  <c r="I1895" i="3"/>
  <c r="J1894" i="3"/>
  <c r="I1894" i="3"/>
  <c r="J1893" i="3"/>
  <c r="I1893" i="3"/>
  <c r="J1892" i="3"/>
  <c r="I1892" i="3"/>
  <c r="J1891" i="3"/>
  <c r="I1891" i="3"/>
  <c r="J1890" i="3"/>
  <c r="I1890" i="3"/>
  <c r="J1889" i="3"/>
  <c r="I1889" i="3"/>
  <c r="J1888" i="3"/>
  <c r="I1888" i="3"/>
  <c r="A1888" i="3"/>
  <c r="J1887" i="3"/>
  <c r="I1887" i="3"/>
  <c r="A1887" i="3"/>
  <c r="J1886" i="3"/>
  <c r="I1886" i="3"/>
  <c r="A1886" i="3"/>
  <c r="J1885" i="3"/>
  <c r="I1885" i="3"/>
  <c r="J1884" i="3"/>
  <c r="I1884" i="3"/>
  <c r="J1883" i="3"/>
  <c r="I1883" i="3"/>
  <c r="J1882" i="3"/>
  <c r="I1882" i="3"/>
  <c r="J1881" i="3"/>
  <c r="I1881" i="3"/>
  <c r="J1880" i="3"/>
  <c r="I1880" i="3"/>
  <c r="J1879" i="3"/>
  <c r="I1879" i="3"/>
  <c r="J1878" i="3"/>
  <c r="I1878" i="3"/>
  <c r="J1877" i="3"/>
  <c r="I1877" i="3"/>
  <c r="J1876" i="3"/>
  <c r="I1876" i="3"/>
  <c r="J1875" i="3"/>
  <c r="I1875" i="3"/>
  <c r="J1874" i="3"/>
  <c r="I1874" i="3"/>
  <c r="J1873" i="3"/>
  <c r="I1873" i="3"/>
  <c r="A1873" i="3"/>
  <c r="J1872" i="3"/>
  <c r="I1872" i="3"/>
  <c r="A1872" i="3"/>
  <c r="J1871" i="3"/>
  <c r="I1871" i="3"/>
  <c r="A1871" i="3"/>
  <c r="J1870" i="3"/>
  <c r="I1870" i="3"/>
  <c r="J1869" i="3"/>
  <c r="I1869" i="3"/>
  <c r="J1868" i="3"/>
  <c r="I1868" i="3"/>
  <c r="J1867" i="3"/>
  <c r="I1867" i="3"/>
  <c r="J1866" i="3"/>
  <c r="I1866" i="3"/>
  <c r="J1865" i="3"/>
  <c r="I1865" i="3"/>
  <c r="J1864" i="3"/>
  <c r="I1864" i="3"/>
  <c r="J1863" i="3"/>
  <c r="I1863" i="3"/>
  <c r="J1862" i="3"/>
  <c r="I1862" i="3"/>
  <c r="J1861" i="3"/>
  <c r="I1861" i="3"/>
  <c r="J1860" i="3"/>
  <c r="I1860" i="3"/>
  <c r="J1859" i="3"/>
  <c r="I1859" i="3"/>
  <c r="J1858" i="3"/>
  <c r="I1858" i="3"/>
  <c r="J1857" i="3"/>
  <c r="I1857" i="3"/>
  <c r="J1856" i="3"/>
  <c r="I1856" i="3"/>
  <c r="J1855" i="3"/>
  <c r="I1855" i="3"/>
  <c r="J1854" i="3"/>
  <c r="I1854" i="3"/>
  <c r="J1853" i="3"/>
  <c r="I1853" i="3"/>
  <c r="J1852" i="3"/>
  <c r="I1852" i="3"/>
  <c r="J1851" i="3"/>
  <c r="I1851" i="3"/>
  <c r="J1850" i="3"/>
  <c r="I1850" i="3"/>
  <c r="J1849" i="3"/>
  <c r="I1849" i="3"/>
  <c r="J1848" i="3"/>
  <c r="I1848" i="3"/>
  <c r="J1847" i="3"/>
  <c r="I1847" i="3"/>
  <c r="J1846" i="3"/>
  <c r="I1846" i="3"/>
  <c r="J1845" i="3"/>
  <c r="I1845" i="3"/>
  <c r="J1844" i="3"/>
  <c r="I1844" i="3"/>
  <c r="J1843" i="3"/>
  <c r="I1843" i="3"/>
  <c r="J1842" i="3"/>
  <c r="I1842" i="3"/>
  <c r="J1841" i="3"/>
  <c r="I1841" i="3"/>
  <c r="J1840" i="3"/>
  <c r="I1840" i="3"/>
  <c r="J1839" i="3"/>
  <c r="I1839" i="3"/>
  <c r="J1838" i="3"/>
  <c r="I1838" i="3"/>
  <c r="J1837" i="3"/>
  <c r="I1837" i="3"/>
  <c r="J1836" i="3"/>
  <c r="I1836" i="3"/>
  <c r="J1835" i="3"/>
  <c r="I1835" i="3"/>
  <c r="J1834" i="3"/>
  <c r="I1834" i="3"/>
  <c r="J1833" i="3"/>
  <c r="I1833" i="3"/>
  <c r="J1832" i="3"/>
  <c r="I1832" i="3"/>
  <c r="J1831" i="3"/>
  <c r="I1831" i="3"/>
  <c r="J1830" i="3"/>
  <c r="I1830" i="3"/>
  <c r="J1829" i="3"/>
  <c r="I1829" i="3"/>
  <c r="J1828" i="3"/>
  <c r="I1828" i="3"/>
  <c r="J1827" i="3"/>
  <c r="I1827" i="3"/>
  <c r="J1826" i="3"/>
  <c r="I1826" i="3"/>
  <c r="J1825" i="3"/>
  <c r="I1825" i="3"/>
  <c r="J1824" i="3"/>
  <c r="I1824" i="3"/>
  <c r="J1823" i="3"/>
  <c r="I1823" i="3"/>
  <c r="J1822" i="3"/>
  <c r="I1822" i="3"/>
  <c r="J1821" i="3"/>
  <c r="I1821" i="3"/>
  <c r="J1820" i="3"/>
  <c r="I1820" i="3"/>
  <c r="J1819" i="3"/>
  <c r="I1819" i="3"/>
  <c r="J1818" i="3"/>
  <c r="I1818" i="3"/>
  <c r="J1817" i="3"/>
  <c r="I1817" i="3"/>
  <c r="J1816" i="3"/>
  <c r="I1816" i="3"/>
  <c r="J1815" i="3"/>
  <c r="I1815" i="3"/>
  <c r="J1814" i="3"/>
  <c r="I1814" i="3"/>
  <c r="J1813" i="3"/>
  <c r="I1813" i="3"/>
  <c r="J1812" i="3"/>
  <c r="I1812" i="3"/>
  <c r="J1811" i="3"/>
  <c r="I1811" i="3"/>
  <c r="J1810" i="3"/>
  <c r="I1810" i="3"/>
  <c r="J1809" i="3"/>
  <c r="I1809" i="3"/>
  <c r="J1808" i="3"/>
  <c r="I1808" i="3"/>
  <c r="J1807" i="3"/>
  <c r="I1807" i="3"/>
  <c r="J1806" i="3"/>
  <c r="I1806" i="3"/>
  <c r="J1805" i="3"/>
  <c r="I1805" i="3"/>
  <c r="J1804" i="3"/>
  <c r="I1804" i="3"/>
  <c r="J1803" i="3"/>
  <c r="I1803" i="3"/>
  <c r="J1802" i="3"/>
  <c r="I1802" i="3"/>
  <c r="J1801" i="3"/>
  <c r="I1801" i="3"/>
  <c r="A1801" i="3"/>
  <c r="J1800" i="3"/>
  <c r="I1800" i="3"/>
  <c r="A1800" i="3"/>
  <c r="J1799" i="3"/>
  <c r="I1799" i="3"/>
  <c r="A1799" i="3"/>
  <c r="J1798" i="3"/>
  <c r="I1798" i="3"/>
  <c r="J1797" i="3"/>
  <c r="I1797" i="3"/>
  <c r="J1796" i="3"/>
  <c r="I1796" i="3"/>
  <c r="J1795" i="3"/>
  <c r="I1795" i="3"/>
  <c r="J1794" i="3"/>
  <c r="I1794" i="3"/>
  <c r="J1793" i="3"/>
  <c r="I1793" i="3"/>
  <c r="J1792" i="3"/>
  <c r="I1792" i="3"/>
  <c r="J1791" i="3"/>
  <c r="I1791" i="3"/>
  <c r="J1790" i="3"/>
  <c r="I1790" i="3"/>
  <c r="J1789" i="3"/>
  <c r="I1789" i="3"/>
  <c r="J1788" i="3"/>
  <c r="I1788" i="3"/>
  <c r="J1787" i="3"/>
  <c r="I1787" i="3"/>
  <c r="J1786" i="3"/>
  <c r="I1786" i="3"/>
  <c r="J1785" i="3"/>
  <c r="I1785" i="3"/>
  <c r="J1784" i="3"/>
  <c r="I1784" i="3"/>
  <c r="J1783" i="3"/>
  <c r="I1783" i="3"/>
  <c r="J1782" i="3"/>
  <c r="I1782" i="3"/>
  <c r="J1781" i="3"/>
  <c r="I1781" i="3"/>
  <c r="J1780" i="3"/>
  <c r="I1780" i="3"/>
  <c r="J1779" i="3"/>
  <c r="I1779" i="3"/>
  <c r="J1778" i="3"/>
  <c r="I1778" i="3"/>
  <c r="J1777" i="3"/>
  <c r="I1777" i="3"/>
  <c r="J1776" i="3"/>
  <c r="I1776" i="3"/>
  <c r="J1775" i="3"/>
  <c r="I1775" i="3"/>
  <c r="J1774" i="3"/>
  <c r="I1774" i="3"/>
  <c r="J1773" i="3"/>
  <c r="I1773" i="3"/>
  <c r="J1772" i="3"/>
  <c r="I1772" i="3"/>
  <c r="J1771" i="3"/>
  <c r="I1771" i="3"/>
  <c r="J1770" i="3"/>
  <c r="I1770" i="3"/>
  <c r="J1769" i="3"/>
  <c r="I1769" i="3"/>
  <c r="J1768" i="3"/>
  <c r="I1768" i="3"/>
  <c r="J1767" i="3"/>
  <c r="I1767" i="3"/>
  <c r="J1766" i="3"/>
  <c r="I1766" i="3"/>
  <c r="J1765" i="3"/>
  <c r="I1765" i="3"/>
  <c r="A1765" i="3"/>
  <c r="J1764" i="3"/>
  <c r="I1764" i="3"/>
  <c r="A1764" i="3"/>
  <c r="J1763" i="3"/>
  <c r="I1763" i="3"/>
  <c r="A1763" i="3"/>
  <c r="J1762" i="3"/>
  <c r="I1762" i="3"/>
  <c r="J1761" i="3"/>
  <c r="I1761" i="3"/>
  <c r="J1760" i="3"/>
  <c r="I1760" i="3"/>
  <c r="J1759" i="3"/>
  <c r="I1759" i="3"/>
  <c r="J1758" i="3"/>
  <c r="I1758" i="3"/>
  <c r="J1757" i="3"/>
  <c r="I1757" i="3"/>
  <c r="J1756" i="3"/>
  <c r="I1756" i="3"/>
  <c r="J1755" i="3"/>
  <c r="I1755" i="3"/>
  <c r="J1754" i="3"/>
  <c r="I1754" i="3"/>
  <c r="J1753" i="3"/>
  <c r="I1753" i="3"/>
  <c r="J1752" i="3"/>
  <c r="I1752" i="3"/>
  <c r="J1751" i="3"/>
  <c r="I1751" i="3"/>
  <c r="J1750" i="3"/>
  <c r="I1750" i="3"/>
  <c r="A1750" i="3"/>
  <c r="J1749" i="3"/>
  <c r="I1749" i="3"/>
  <c r="A1749" i="3"/>
  <c r="J1748" i="3"/>
  <c r="I1748" i="3"/>
  <c r="A1748" i="3"/>
  <c r="J1747" i="3"/>
  <c r="I1747" i="3"/>
  <c r="J1746" i="3"/>
  <c r="I1746" i="3"/>
  <c r="J1745" i="3"/>
  <c r="I1745" i="3"/>
  <c r="J1744" i="3"/>
  <c r="I1744" i="3"/>
  <c r="J1743" i="3"/>
  <c r="I1743" i="3"/>
  <c r="J1742" i="3"/>
  <c r="I1742" i="3"/>
  <c r="J1741" i="3"/>
  <c r="I1741" i="3"/>
  <c r="J1740" i="3"/>
  <c r="I1740" i="3"/>
  <c r="J1739" i="3"/>
  <c r="I1739" i="3"/>
  <c r="J1738" i="3"/>
  <c r="I1738" i="3"/>
  <c r="J1737" i="3"/>
  <c r="I1737" i="3"/>
  <c r="J1736" i="3"/>
  <c r="I1736" i="3"/>
  <c r="J1735" i="3"/>
  <c r="I1735" i="3"/>
  <c r="J1734" i="3"/>
  <c r="I1734" i="3"/>
  <c r="J1733" i="3"/>
  <c r="I1733" i="3"/>
  <c r="J1732" i="3"/>
  <c r="I1732" i="3"/>
  <c r="J1731" i="3"/>
  <c r="I1731" i="3"/>
  <c r="J1730" i="3"/>
  <c r="I1730" i="3"/>
  <c r="J1729" i="3"/>
  <c r="I1729" i="3"/>
  <c r="J1728" i="3"/>
  <c r="I1728" i="3"/>
  <c r="J1727" i="3"/>
  <c r="I1727" i="3"/>
  <c r="J1726" i="3"/>
  <c r="I1726" i="3"/>
  <c r="J1725" i="3"/>
  <c r="I1725" i="3"/>
  <c r="J1724" i="3"/>
  <c r="I1724" i="3"/>
  <c r="J1723" i="3"/>
  <c r="I1723" i="3"/>
  <c r="J1722" i="3"/>
  <c r="I1722" i="3"/>
  <c r="J1721" i="3"/>
  <c r="I1721" i="3"/>
  <c r="J1720" i="3"/>
  <c r="I1720" i="3"/>
  <c r="J1719" i="3"/>
  <c r="I1719" i="3"/>
  <c r="J1718" i="3"/>
  <c r="I1718" i="3"/>
  <c r="J1717" i="3"/>
  <c r="I1717" i="3"/>
  <c r="J1716" i="3"/>
  <c r="I1716" i="3"/>
  <c r="J1715" i="3"/>
  <c r="I1715" i="3"/>
  <c r="J1714" i="3"/>
  <c r="I1714" i="3"/>
  <c r="J1713" i="3"/>
  <c r="I1713" i="3"/>
  <c r="J1712" i="3"/>
  <c r="I1712" i="3"/>
  <c r="J1711" i="3"/>
  <c r="I1711" i="3"/>
  <c r="A1711" i="3"/>
  <c r="J1710" i="3"/>
  <c r="I1710" i="3"/>
  <c r="A1710" i="3"/>
  <c r="J1709" i="3"/>
  <c r="I1709" i="3"/>
  <c r="A1709" i="3"/>
  <c r="J1708" i="3"/>
  <c r="I1708" i="3"/>
  <c r="J1707" i="3"/>
  <c r="I1707" i="3"/>
  <c r="J1706" i="3"/>
  <c r="I1706" i="3"/>
  <c r="J1705" i="3"/>
  <c r="I1705" i="3"/>
  <c r="J1704" i="3"/>
  <c r="I1704" i="3"/>
  <c r="J1703" i="3"/>
  <c r="I1703" i="3"/>
  <c r="J1702" i="3"/>
  <c r="I1702" i="3"/>
  <c r="J1701" i="3"/>
  <c r="I1701" i="3"/>
  <c r="J1700" i="3"/>
  <c r="I1700" i="3"/>
  <c r="J1699" i="3"/>
  <c r="I1699" i="3"/>
  <c r="J1698" i="3"/>
  <c r="I1698" i="3"/>
  <c r="J1697" i="3"/>
  <c r="I1697" i="3"/>
  <c r="J1696" i="3"/>
  <c r="I1696" i="3"/>
  <c r="J1695" i="3"/>
  <c r="I1695" i="3"/>
  <c r="J1694" i="3"/>
  <c r="I1694" i="3"/>
  <c r="J1693" i="3"/>
  <c r="I1693" i="3"/>
  <c r="J1692" i="3"/>
  <c r="I1692" i="3"/>
  <c r="J1691" i="3"/>
  <c r="I1691" i="3"/>
  <c r="J1690" i="3"/>
  <c r="I1690" i="3"/>
  <c r="J1689" i="3"/>
  <c r="I1689" i="3"/>
  <c r="J1688" i="3"/>
  <c r="I1688" i="3"/>
  <c r="J1687" i="3"/>
  <c r="I1687" i="3"/>
  <c r="J1686" i="3"/>
  <c r="I1686" i="3"/>
  <c r="J1685" i="3"/>
  <c r="I1685" i="3"/>
  <c r="J1684" i="3"/>
  <c r="I1684" i="3"/>
  <c r="J1683" i="3"/>
  <c r="I1683" i="3"/>
  <c r="J1682" i="3"/>
  <c r="I1682" i="3"/>
  <c r="J1681" i="3"/>
  <c r="I1681" i="3"/>
  <c r="J1680" i="3"/>
  <c r="I1680" i="3"/>
  <c r="J1679" i="3"/>
  <c r="I1679" i="3"/>
  <c r="J1678" i="3"/>
  <c r="I1678" i="3"/>
  <c r="J1677" i="3"/>
  <c r="I1677" i="3"/>
  <c r="J1676" i="3"/>
  <c r="I1676" i="3"/>
  <c r="J1675" i="3"/>
  <c r="I1675" i="3"/>
  <c r="J1674" i="3"/>
  <c r="I1674" i="3"/>
  <c r="J1673" i="3"/>
  <c r="I1673" i="3"/>
  <c r="J1672" i="3"/>
  <c r="I1672" i="3"/>
  <c r="J1671" i="3"/>
  <c r="I1671" i="3"/>
  <c r="J1670" i="3"/>
  <c r="I1670" i="3"/>
  <c r="J1669" i="3"/>
  <c r="I1669" i="3"/>
  <c r="J1668" i="3"/>
  <c r="I1668" i="3"/>
  <c r="J1667" i="3"/>
  <c r="I1667" i="3"/>
  <c r="J1666" i="3"/>
  <c r="I1666" i="3"/>
  <c r="J1665" i="3"/>
  <c r="I1665" i="3"/>
  <c r="J1664" i="3"/>
  <c r="I1664" i="3"/>
  <c r="J1663" i="3"/>
  <c r="I1663" i="3"/>
  <c r="J1662" i="3"/>
  <c r="I1662" i="3"/>
  <c r="J1661" i="3"/>
  <c r="I1661" i="3"/>
  <c r="J1660" i="3"/>
  <c r="I1660" i="3"/>
  <c r="J1659" i="3"/>
  <c r="I1659" i="3"/>
  <c r="J1658" i="3"/>
  <c r="I1658" i="3"/>
  <c r="J1657" i="3"/>
  <c r="I1657" i="3"/>
  <c r="J1656" i="3"/>
  <c r="I1656" i="3"/>
  <c r="J1655" i="3"/>
  <c r="I1655" i="3"/>
  <c r="J1654" i="3"/>
  <c r="I1654" i="3"/>
  <c r="J1653" i="3"/>
  <c r="I1653" i="3"/>
  <c r="J1652" i="3"/>
  <c r="I1652" i="3"/>
  <c r="J1651" i="3"/>
  <c r="I1651" i="3"/>
  <c r="J1650" i="3"/>
  <c r="I1650" i="3"/>
  <c r="J1649" i="3"/>
  <c r="I1649" i="3"/>
  <c r="J1648" i="3"/>
  <c r="I1648" i="3"/>
  <c r="J1647" i="3"/>
  <c r="I1647" i="3"/>
  <c r="J1646" i="3"/>
  <c r="I1646" i="3"/>
  <c r="J1645" i="3"/>
  <c r="I1645" i="3"/>
  <c r="J1644" i="3"/>
  <c r="I1644" i="3"/>
  <c r="J1643" i="3"/>
  <c r="I1643" i="3"/>
  <c r="J1642" i="3"/>
  <c r="I1642" i="3"/>
  <c r="J1641" i="3"/>
  <c r="I1641" i="3"/>
  <c r="J1640" i="3"/>
  <c r="I1640" i="3"/>
  <c r="J1639" i="3"/>
  <c r="I1639" i="3"/>
  <c r="J1638" i="3"/>
  <c r="I1638" i="3"/>
  <c r="J1637" i="3"/>
  <c r="I1637" i="3"/>
  <c r="J1636" i="3"/>
  <c r="I1636" i="3"/>
  <c r="A1636" i="3"/>
  <c r="J1635" i="3"/>
  <c r="I1635" i="3"/>
  <c r="A1635" i="3"/>
  <c r="J1634" i="3"/>
  <c r="I1634" i="3"/>
  <c r="A1634" i="3"/>
  <c r="J1633" i="3"/>
  <c r="I1633" i="3"/>
  <c r="J1632" i="3"/>
  <c r="I1632" i="3"/>
  <c r="J1631" i="3"/>
  <c r="I1631" i="3"/>
  <c r="J1630" i="3"/>
  <c r="I1630" i="3"/>
  <c r="J1629" i="3"/>
  <c r="I1629" i="3"/>
  <c r="J1628" i="3"/>
  <c r="I1628" i="3"/>
  <c r="J1627" i="3"/>
  <c r="I1627" i="3"/>
  <c r="J1626" i="3"/>
  <c r="I1626" i="3"/>
  <c r="J1625" i="3"/>
  <c r="I1625" i="3"/>
  <c r="J1624" i="3"/>
  <c r="I1624" i="3"/>
  <c r="J1623" i="3"/>
  <c r="I1623" i="3"/>
  <c r="J1622" i="3"/>
  <c r="I1622" i="3"/>
  <c r="J1621" i="3"/>
  <c r="I1621" i="3"/>
  <c r="J1620" i="3"/>
  <c r="I1620" i="3"/>
  <c r="J1619" i="3"/>
  <c r="I1619" i="3"/>
  <c r="J1618" i="3"/>
  <c r="I1618" i="3"/>
  <c r="J1617" i="3"/>
  <c r="I1617" i="3"/>
  <c r="J1616" i="3"/>
  <c r="I1616" i="3"/>
  <c r="J1615" i="3"/>
  <c r="I1615" i="3"/>
  <c r="A1615" i="3"/>
  <c r="J1614" i="3"/>
  <c r="I1614" i="3"/>
  <c r="A1614" i="3"/>
  <c r="J1613" i="3"/>
  <c r="I1613" i="3"/>
  <c r="A1613" i="3"/>
  <c r="J1612" i="3"/>
  <c r="I1612" i="3"/>
  <c r="J1611" i="3"/>
  <c r="I1611" i="3"/>
  <c r="J1610" i="3"/>
  <c r="I1610" i="3"/>
  <c r="J1609" i="3"/>
  <c r="I1609" i="3"/>
  <c r="J1608" i="3"/>
  <c r="I1608" i="3"/>
  <c r="J1607" i="3"/>
  <c r="I1607" i="3"/>
  <c r="J1606" i="3"/>
  <c r="I1606" i="3"/>
  <c r="J1605" i="3"/>
  <c r="I1605" i="3"/>
  <c r="J1604" i="3"/>
  <c r="I1604" i="3"/>
  <c r="J1603" i="3"/>
  <c r="I1603" i="3"/>
  <c r="J1602" i="3"/>
  <c r="I1602" i="3"/>
  <c r="J1601" i="3"/>
  <c r="I1601" i="3"/>
  <c r="J1600" i="3"/>
  <c r="I1600" i="3"/>
  <c r="J1599" i="3"/>
  <c r="I1599" i="3"/>
  <c r="J1598" i="3"/>
  <c r="I1598" i="3"/>
  <c r="J1597" i="3"/>
  <c r="I1597" i="3"/>
  <c r="J1596" i="3"/>
  <c r="I1596" i="3"/>
  <c r="J1595" i="3"/>
  <c r="I1595" i="3"/>
  <c r="J1594" i="3"/>
  <c r="I1594" i="3"/>
  <c r="J1593" i="3"/>
  <c r="I1593" i="3"/>
  <c r="J1592" i="3"/>
  <c r="I1592" i="3"/>
  <c r="J1591" i="3"/>
  <c r="I1591" i="3"/>
  <c r="J1590" i="3"/>
  <c r="I1590" i="3"/>
  <c r="J1589" i="3"/>
  <c r="I1589" i="3"/>
  <c r="J1588" i="3"/>
  <c r="I1588" i="3"/>
  <c r="J1587" i="3"/>
  <c r="I1587" i="3"/>
  <c r="J1586" i="3"/>
  <c r="I1586" i="3"/>
  <c r="J1585" i="3"/>
  <c r="I1585" i="3"/>
  <c r="J1584" i="3"/>
  <c r="I1584" i="3"/>
  <c r="J1583" i="3"/>
  <c r="I1583" i="3"/>
  <c r="J1582" i="3"/>
  <c r="I1582" i="3"/>
  <c r="J1581" i="3"/>
  <c r="I1581" i="3"/>
  <c r="J1580" i="3"/>
  <c r="I1580" i="3"/>
  <c r="J1579" i="3"/>
  <c r="I1579" i="3"/>
  <c r="J1578" i="3"/>
  <c r="I1578" i="3"/>
  <c r="J1577" i="3"/>
  <c r="I1577" i="3"/>
  <c r="J1576" i="3"/>
  <c r="I1576" i="3"/>
  <c r="J1575" i="3"/>
  <c r="I1575" i="3"/>
  <c r="J1574" i="3"/>
  <c r="I1574" i="3"/>
  <c r="J1573" i="3"/>
  <c r="I1573" i="3"/>
  <c r="J1572" i="3"/>
  <c r="I1572" i="3"/>
  <c r="J1571" i="3"/>
  <c r="I1571" i="3"/>
  <c r="J1570" i="3"/>
  <c r="I1570" i="3"/>
  <c r="J1569" i="3"/>
  <c r="I1569" i="3"/>
  <c r="J1568" i="3"/>
  <c r="I1568" i="3"/>
  <c r="J1567" i="3"/>
  <c r="I1567" i="3"/>
  <c r="J1566" i="3"/>
  <c r="I1566" i="3"/>
  <c r="J1565" i="3"/>
  <c r="I1565" i="3"/>
  <c r="J1564" i="3"/>
  <c r="I1564" i="3"/>
  <c r="J1563" i="3"/>
  <c r="I1563" i="3"/>
  <c r="J1562" i="3"/>
  <c r="I1562" i="3"/>
  <c r="J1561" i="3"/>
  <c r="I1561" i="3"/>
  <c r="J1560" i="3"/>
  <c r="I1560" i="3"/>
  <c r="J1559" i="3"/>
  <c r="I1559" i="3"/>
  <c r="J1558" i="3"/>
  <c r="I1558" i="3"/>
  <c r="J1557" i="3"/>
  <c r="I1557" i="3"/>
  <c r="J1556" i="3"/>
  <c r="I1556" i="3"/>
  <c r="J1555" i="3"/>
  <c r="I1555" i="3"/>
  <c r="J1554" i="3"/>
  <c r="I1554" i="3"/>
  <c r="J1553" i="3"/>
  <c r="I1553" i="3"/>
  <c r="J1552" i="3"/>
  <c r="I1552" i="3"/>
  <c r="J1551" i="3"/>
  <c r="I1551" i="3"/>
  <c r="J1550" i="3"/>
  <c r="I1550" i="3"/>
  <c r="J1549" i="3"/>
  <c r="I1549" i="3"/>
  <c r="J1548" i="3"/>
  <c r="I1548" i="3"/>
  <c r="J1547" i="3"/>
  <c r="I1547" i="3"/>
  <c r="J1546" i="3"/>
  <c r="I1546" i="3"/>
  <c r="J1545" i="3"/>
  <c r="I1545" i="3"/>
  <c r="J1544" i="3"/>
  <c r="I1544" i="3"/>
  <c r="J1543" i="3"/>
  <c r="I1543" i="3"/>
  <c r="J1542" i="3"/>
  <c r="I1542" i="3"/>
  <c r="J1541" i="3"/>
  <c r="I1541" i="3"/>
  <c r="J1540" i="3"/>
  <c r="I1540" i="3"/>
  <c r="J1539" i="3"/>
  <c r="I1539" i="3"/>
  <c r="J1538" i="3"/>
  <c r="I1538" i="3"/>
  <c r="J1537" i="3"/>
  <c r="I1537" i="3"/>
  <c r="J1536" i="3"/>
  <c r="I1536" i="3"/>
  <c r="J1535" i="3"/>
  <c r="I1535" i="3"/>
  <c r="J1534" i="3"/>
  <c r="I1534" i="3"/>
  <c r="J1533" i="3"/>
  <c r="I1533" i="3"/>
  <c r="J1532" i="3"/>
  <c r="I1532" i="3"/>
  <c r="J1531" i="3"/>
  <c r="I1531" i="3"/>
  <c r="J1530" i="3"/>
  <c r="I1530" i="3"/>
  <c r="J1529" i="3"/>
  <c r="I1529" i="3"/>
  <c r="J1528" i="3"/>
  <c r="I1528" i="3"/>
  <c r="J1527" i="3"/>
  <c r="I1527" i="3"/>
  <c r="J1526" i="3"/>
  <c r="I1526" i="3"/>
  <c r="J1525" i="3"/>
  <c r="I1525" i="3"/>
  <c r="J1524" i="3"/>
  <c r="I1524" i="3"/>
  <c r="J1523" i="3"/>
  <c r="I1523" i="3"/>
  <c r="J1522" i="3"/>
  <c r="I1522" i="3"/>
  <c r="J1521" i="3"/>
  <c r="I1521" i="3"/>
  <c r="J1520" i="3"/>
  <c r="I1520" i="3"/>
  <c r="J1519" i="3"/>
  <c r="I1519" i="3"/>
  <c r="J1518" i="3"/>
  <c r="I1518" i="3"/>
  <c r="J1517" i="3"/>
  <c r="I1517" i="3"/>
  <c r="J1516" i="3"/>
  <c r="I1516" i="3"/>
  <c r="J1515" i="3"/>
  <c r="I1515" i="3"/>
  <c r="J1514" i="3"/>
  <c r="I1514" i="3"/>
  <c r="J1513" i="3"/>
  <c r="I1513" i="3"/>
  <c r="J1512" i="3"/>
  <c r="I1512" i="3"/>
  <c r="J1511" i="3"/>
  <c r="I1511" i="3"/>
  <c r="J1510" i="3"/>
  <c r="I1510" i="3"/>
  <c r="J1509" i="3"/>
  <c r="I1509" i="3"/>
  <c r="J1508" i="3"/>
  <c r="I1508" i="3"/>
  <c r="J1507" i="3"/>
  <c r="I1507" i="3"/>
  <c r="J1506" i="3"/>
  <c r="I1506" i="3"/>
  <c r="J1505" i="3"/>
  <c r="I1505" i="3"/>
  <c r="J1504" i="3"/>
  <c r="I1504" i="3"/>
  <c r="J1503" i="3"/>
  <c r="I1503" i="3"/>
  <c r="J1502" i="3"/>
  <c r="I1502" i="3"/>
  <c r="J1501" i="3"/>
  <c r="I1501" i="3"/>
  <c r="J1500" i="3"/>
  <c r="I1500" i="3"/>
  <c r="J1499" i="3"/>
  <c r="I1499" i="3"/>
  <c r="J1498" i="3"/>
  <c r="I1498" i="3"/>
  <c r="J1497" i="3"/>
  <c r="I1497" i="3"/>
  <c r="J1496" i="3"/>
  <c r="I1496" i="3"/>
  <c r="J1495" i="3"/>
  <c r="I1495" i="3"/>
  <c r="J1494" i="3"/>
  <c r="I1494" i="3"/>
  <c r="J1493" i="3"/>
  <c r="I1493" i="3"/>
  <c r="J1492" i="3"/>
  <c r="I1492" i="3"/>
  <c r="J1491" i="3"/>
  <c r="I1491" i="3"/>
  <c r="J1490" i="3"/>
  <c r="I1490" i="3"/>
  <c r="J1489" i="3"/>
  <c r="I1489" i="3"/>
  <c r="J1488" i="3"/>
  <c r="I1488" i="3"/>
  <c r="J1487" i="3"/>
  <c r="I1487" i="3"/>
  <c r="J1486" i="3"/>
  <c r="I1486" i="3"/>
  <c r="J1485" i="3"/>
  <c r="I1485" i="3"/>
  <c r="J1484" i="3"/>
  <c r="I1484" i="3"/>
  <c r="J1483" i="3"/>
  <c r="I1483" i="3"/>
  <c r="J1482" i="3"/>
  <c r="I1482" i="3"/>
  <c r="J1481" i="3"/>
  <c r="I1481" i="3"/>
  <c r="J1480" i="3"/>
  <c r="I1480" i="3"/>
  <c r="J1479" i="3"/>
  <c r="I1479" i="3"/>
  <c r="J1478" i="3"/>
  <c r="I1478" i="3"/>
  <c r="J1477" i="3"/>
  <c r="I1477" i="3"/>
  <c r="J1476" i="3"/>
  <c r="I1476" i="3"/>
  <c r="J1475" i="3"/>
  <c r="I1475" i="3"/>
  <c r="J1474" i="3"/>
  <c r="I1474" i="3"/>
  <c r="J1473" i="3"/>
  <c r="I1473" i="3"/>
  <c r="J1472" i="3"/>
  <c r="I1472" i="3"/>
  <c r="J1471" i="3"/>
  <c r="I1471" i="3"/>
  <c r="J1470" i="3"/>
  <c r="I1470" i="3"/>
  <c r="J1469" i="3"/>
  <c r="I1469" i="3"/>
  <c r="J1468" i="3"/>
  <c r="I1468" i="3"/>
  <c r="J1467" i="3"/>
  <c r="I1467" i="3"/>
  <c r="J1466" i="3"/>
  <c r="I1466" i="3"/>
  <c r="J1465" i="3"/>
  <c r="I1465" i="3"/>
  <c r="J1464" i="3"/>
  <c r="I1464" i="3"/>
  <c r="J1463" i="3"/>
  <c r="I1463" i="3"/>
  <c r="J1462" i="3"/>
  <c r="I1462" i="3"/>
  <c r="J1461" i="3"/>
  <c r="I1461" i="3"/>
  <c r="J1460" i="3"/>
  <c r="I1460" i="3"/>
  <c r="J1459" i="3"/>
  <c r="I1459" i="3"/>
  <c r="J1458" i="3"/>
  <c r="I1458" i="3"/>
  <c r="J1457" i="3"/>
  <c r="I1457" i="3"/>
  <c r="J1456" i="3"/>
  <c r="I1456" i="3"/>
  <c r="J1455" i="3"/>
  <c r="I1455" i="3"/>
  <c r="J1454" i="3"/>
  <c r="I1454" i="3"/>
  <c r="J1453" i="3"/>
  <c r="I1453" i="3"/>
  <c r="A1453" i="3"/>
  <c r="J1452" i="3"/>
  <c r="I1452" i="3"/>
  <c r="A1452" i="3"/>
  <c r="J1451" i="3"/>
  <c r="I1451" i="3"/>
  <c r="A1451" i="3"/>
  <c r="J1450" i="3"/>
  <c r="I1450" i="3"/>
  <c r="J1449" i="3"/>
  <c r="I1449" i="3"/>
  <c r="J1448" i="3"/>
  <c r="I1448" i="3"/>
  <c r="J1447" i="3"/>
  <c r="I1447" i="3"/>
  <c r="J1446" i="3"/>
  <c r="I1446" i="3"/>
  <c r="J1445" i="3"/>
  <c r="I1445" i="3"/>
  <c r="J1444" i="3"/>
  <c r="I1444" i="3"/>
  <c r="A1444" i="3"/>
  <c r="J1443" i="3"/>
  <c r="I1443" i="3"/>
  <c r="A1443" i="3"/>
  <c r="J1442" i="3"/>
  <c r="I1442" i="3"/>
  <c r="A1442" i="3"/>
  <c r="J1441" i="3"/>
  <c r="I1441" i="3"/>
  <c r="J1440" i="3"/>
  <c r="I1440" i="3"/>
  <c r="J1439" i="3"/>
  <c r="I1439" i="3"/>
  <c r="J1438" i="3"/>
  <c r="I1438" i="3"/>
  <c r="J1437" i="3"/>
  <c r="I1437" i="3"/>
  <c r="J1436" i="3"/>
  <c r="I1436" i="3"/>
  <c r="J1435" i="3"/>
  <c r="I1435" i="3"/>
  <c r="J1434" i="3"/>
  <c r="I1434" i="3"/>
  <c r="J1433" i="3"/>
  <c r="I1433" i="3"/>
  <c r="J1432" i="3"/>
  <c r="I1432" i="3"/>
  <c r="J1431" i="3"/>
  <c r="I1431" i="3"/>
  <c r="J1430" i="3"/>
  <c r="I1430" i="3"/>
  <c r="J1429" i="3"/>
  <c r="I1429" i="3"/>
  <c r="J1428" i="3"/>
  <c r="I1428" i="3"/>
  <c r="J1427" i="3"/>
  <c r="I1427" i="3"/>
  <c r="J1426" i="3"/>
  <c r="I1426" i="3"/>
  <c r="J1425" i="3"/>
  <c r="I1425" i="3"/>
  <c r="J1424" i="3"/>
  <c r="I1424" i="3"/>
  <c r="J1423" i="3"/>
  <c r="I1423" i="3"/>
  <c r="J1422" i="3"/>
  <c r="I1422" i="3"/>
  <c r="J1421" i="3"/>
  <c r="I1421" i="3"/>
  <c r="J1420" i="3"/>
  <c r="I1420" i="3"/>
  <c r="J1419" i="3"/>
  <c r="I1419" i="3"/>
  <c r="J1418" i="3"/>
  <c r="I1418" i="3"/>
  <c r="J1417" i="3"/>
  <c r="I1417" i="3"/>
  <c r="J1416" i="3"/>
  <c r="I1416" i="3"/>
  <c r="J1415" i="3"/>
  <c r="I1415" i="3"/>
  <c r="J1414" i="3"/>
  <c r="I1414" i="3"/>
  <c r="J1413" i="3"/>
  <c r="I1413" i="3"/>
  <c r="J1412" i="3"/>
  <c r="I1412" i="3"/>
  <c r="J1411" i="3"/>
  <c r="I1411" i="3"/>
  <c r="J1410" i="3"/>
  <c r="I1410" i="3"/>
  <c r="J1409" i="3"/>
  <c r="I1409" i="3"/>
  <c r="J1408" i="3"/>
  <c r="I1408" i="3"/>
  <c r="A1408" i="3"/>
  <c r="J1407" i="3"/>
  <c r="I1407" i="3"/>
  <c r="A1407" i="3"/>
  <c r="J1406" i="3"/>
  <c r="I1406" i="3"/>
  <c r="A1406" i="3"/>
  <c r="J1405" i="3"/>
  <c r="I1405" i="3"/>
  <c r="J1404" i="3"/>
  <c r="I1404" i="3"/>
  <c r="J1403" i="3"/>
  <c r="I1403" i="3"/>
  <c r="J1402" i="3"/>
  <c r="I1402" i="3"/>
  <c r="J1401" i="3"/>
  <c r="I1401" i="3"/>
  <c r="J1400" i="3"/>
  <c r="I1400" i="3"/>
  <c r="J1399" i="3"/>
  <c r="I1399" i="3"/>
  <c r="J1398" i="3"/>
  <c r="I1398" i="3"/>
  <c r="J1397" i="3"/>
  <c r="I1397" i="3"/>
  <c r="J1396" i="3"/>
  <c r="I1396" i="3"/>
  <c r="J1395" i="3"/>
  <c r="I1395" i="3"/>
  <c r="J1394" i="3"/>
  <c r="I1394" i="3"/>
  <c r="J1393" i="3"/>
  <c r="I1393" i="3"/>
  <c r="J1392" i="3"/>
  <c r="I1392" i="3"/>
  <c r="J1391" i="3"/>
  <c r="I1391" i="3"/>
  <c r="J1390" i="3"/>
  <c r="I1390" i="3"/>
  <c r="J1389" i="3"/>
  <c r="I1389" i="3"/>
  <c r="J1388" i="3"/>
  <c r="I1388" i="3"/>
  <c r="J1387" i="3"/>
  <c r="I1387" i="3"/>
  <c r="J1386" i="3"/>
  <c r="I1386" i="3"/>
  <c r="J1385" i="3"/>
  <c r="I1385" i="3"/>
  <c r="J1384" i="3"/>
  <c r="I1384" i="3"/>
  <c r="J1383" i="3"/>
  <c r="I1383" i="3"/>
  <c r="J1382" i="3"/>
  <c r="I1382" i="3"/>
  <c r="J1381" i="3"/>
  <c r="I1381" i="3"/>
  <c r="A1381" i="3"/>
  <c r="J1380" i="3"/>
  <c r="I1380" i="3"/>
  <c r="A1380" i="3"/>
  <c r="J1379" i="3"/>
  <c r="I1379" i="3"/>
  <c r="A1379" i="3"/>
  <c r="J1378" i="3"/>
  <c r="I1378" i="3"/>
  <c r="J1377" i="3"/>
  <c r="I1377" i="3"/>
  <c r="J1376" i="3"/>
  <c r="I1376" i="3"/>
  <c r="J1375" i="3"/>
  <c r="I1375" i="3"/>
  <c r="J1374" i="3"/>
  <c r="I1374" i="3"/>
  <c r="J1373" i="3"/>
  <c r="I1373" i="3"/>
  <c r="J1372" i="3"/>
  <c r="I1372" i="3"/>
  <c r="J1371" i="3"/>
  <c r="I1371" i="3"/>
  <c r="J1370" i="3"/>
  <c r="I1370" i="3"/>
  <c r="J1369" i="3"/>
  <c r="I1369" i="3"/>
  <c r="J1368" i="3"/>
  <c r="I1368" i="3"/>
  <c r="J1367" i="3"/>
  <c r="I1367" i="3"/>
  <c r="J1366" i="3"/>
  <c r="I1366" i="3"/>
  <c r="A1366" i="3"/>
  <c r="J1365" i="3"/>
  <c r="I1365" i="3"/>
  <c r="A1365" i="3"/>
  <c r="J1364" i="3"/>
  <c r="I1364" i="3"/>
  <c r="A1364" i="3"/>
  <c r="J1363" i="3"/>
  <c r="I1363" i="3"/>
  <c r="J1362" i="3"/>
  <c r="I1362" i="3"/>
  <c r="J1361" i="3"/>
  <c r="I1361" i="3"/>
  <c r="J1360" i="3"/>
  <c r="I1360" i="3"/>
  <c r="J1359" i="3"/>
  <c r="I1359" i="3"/>
  <c r="J1358" i="3"/>
  <c r="I1358" i="3"/>
  <c r="J1357" i="3"/>
  <c r="I1357" i="3"/>
  <c r="J1356" i="3"/>
  <c r="I1356" i="3"/>
  <c r="J1355" i="3"/>
  <c r="I1355" i="3"/>
  <c r="J1354" i="3"/>
  <c r="I1354" i="3"/>
  <c r="J1353" i="3"/>
  <c r="I1353" i="3"/>
  <c r="J1352" i="3"/>
  <c r="I1352" i="3"/>
  <c r="J1351" i="3"/>
  <c r="I1351" i="3"/>
  <c r="J1350" i="3"/>
  <c r="I1350" i="3"/>
  <c r="J1349" i="3"/>
  <c r="I1349" i="3"/>
  <c r="J1348" i="3"/>
  <c r="I1348" i="3"/>
  <c r="J1347" i="3"/>
  <c r="I1347" i="3"/>
  <c r="J1346" i="3"/>
  <c r="I1346" i="3"/>
  <c r="J1345" i="3"/>
  <c r="I1345" i="3"/>
  <c r="J1344" i="3"/>
  <c r="I1344" i="3"/>
  <c r="J1343" i="3"/>
  <c r="I1343" i="3"/>
  <c r="J1342" i="3"/>
  <c r="I1342" i="3"/>
  <c r="J1341" i="3"/>
  <c r="I1341" i="3"/>
  <c r="J1340" i="3"/>
  <c r="I1340" i="3"/>
  <c r="J1339" i="3"/>
  <c r="I1339" i="3"/>
  <c r="J1338" i="3"/>
  <c r="I1338" i="3"/>
  <c r="J1337" i="3"/>
  <c r="I1337" i="3"/>
  <c r="J1336" i="3"/>
  <c r="I1336" i="3"/>
  <c r="J1335" i="3"/>
  <c r="I1335" i="3"/>
  <c r="J1334" i="3"/>
  <c r="I1334" i="3"/>
  <c r="J1333" i="3"/>
  <c r="I1333" i="3"/>
  <c r="J1332" i="3"/>
  <c r="I1332" i="3"/>
  <c r="J1331" i="3"/>
  <c r="I1331" i="3"/>
  <c r="J1330" i="3"/>
  <c r="I1330" i="3"/>
  <c r="J1329" i="3"/>
  <c r="I1329" i="3"/>
  <c r="J1328" i="3"/>
  <c r="I1328" i="3"/>
  <c r="J1327" i="3"/>
  <c r="I1327" i="3"/>
  <c r="J1326" i="3"/>
  <c r="I1326" i="3"/>
  <c r="J1325" i="3"/>
  <c r="I1325" i="3"/>
  <c r="J1324" i="3"/>
  <c r="I1324" i="3"/>
  <c r="J1323" i="3"/>
  <c r="I1323" i="3"/>
  <c r="J1322" i="3"/>
  <c r="I1322" i="3"/>
  <c r="J1321" i="3"/>
  <c r="I1321" i="3"/>
  <c r="J1320" i="3"/>
  <c r="I1320" i="3"/>
  <c r="J1319" i="3"/>
  <c r="I1319" i="3"/>
  <c r="J1318" i="3"/>
  <c r="I1318" i="3"/>
  <c r="J1317" i="3"/>
  <c r="I1317" i="3"/>
  <c r="J1316" i="3"/>
  <c r="I1316" i="3"/>
  <c r="J1315" i="3"/>
  <c r="I1315" i="3"/>
  <c r="J1314" i="3"/>
  <c r="I1314" i="3"/>
  <c r="J1313" i="3"/>
  <c r="I1313" i="3"/>
  <c r="J1312" i="3"/>
  <c r="I1312" i="3"/>
  <c r="J1311" i="3"/>
  <c r="I1311" i="3"/>
  <c r="J1310" i="3"/>
  <c r="I1310" i="3"/>
  <c r="J1309" i="3"/>
  <c r="I1309" i="3"/>
  <c r="J1308" i="3"/>
  <c r="I1308" i="3"/>
  <c r="J1307" i="3"/>
  <c r="I1307" i="3"/>
  <c r="J1306" i="3"/>
  <c r="I1306" i="3"/>
  <c r="J1305" i="3"/>
  <c r="I1305" i="3"/>
  <c r="J1304" i="3"/>
  <c r="I1304" i="3"/>
  <c r="J1303" i="3"/>
  <c r="I1303" i="3"/>
  <c r="J1302" i="3"/>
  <c r="I1302" i="3"/>
  <c r="J1301" i="3"/>
  <c r="I1301" i="3"/>
  <c r="J1300" i="3"/>
  <c r="I1300" i="3"/>
  <c r="J1299" i="3"/>
  <c r="I1299" i="3"/>
  <c r="J1298" i="3"/>
  <c r="I1298" i="3"/>
  <c r="J1297" i="3"/>
  <c r="I1297" i="3"/>
  <c r="J1296" i="3"/>
  <c r="I1296" i="3"/>
  <c r="J1295" i="3"/>
  <c r="I1295" i="3"/>
  <c r="J1294" i="3"/>
  <c r="I1294" i="3"/>
  <c r="J1293" i="3"/>
  <c r="I1293" i="3"/>
  <c r="J1292" i="3"/>
  <c r="I1292" i="3"/>
  <c r="J1291" i="3"/>
  <c r="I1291" i="3"/>
  <c r="J1290" i="3"/>
  <c r="I1290" i="3"/>
  <c r="J1289" i="3"/>
  <c r="I1289" i="3"/>
  <c r="J1288" i="3"/>
  <c r="I1288" i="3"/>
  <c r="J1287" i="3"/>
  <c r="I1287" i="3"/>
  <c r="J1286" i="3"/>
  <c r="I1286" i="3"/>
  <c r="J1285" i="3"/>
  <c r="I1285" i="3"/>
  <c r="J1284" i="3"/>
  <c r="I1284" i="3"/>
  <c r="J1283" i="3"/>
  <c r="I1283" i="3"/>
  <c r="J1282" i="3"/>
  <c r="I1282" i="3"/>
  <c r="J1281" i="3"/>
  <c r="I1281" i="3"/>
  <c r="J1280" i="3"/>
  <c r="I1280" i="3"/>
  <c r="J1279" i="3"/>
  <c r="I1279" i="3"/>
  <c r="J1278" i="3"/>
  <c r="I1278" i="3"/>
  <c r="J1277" i="3"/>
  <c r="I1277" i="3"/>
  <c r="J1276" i="3"/>
  <c r="I1276" i="3"/>
  <c r="J1275" i="3"/>
  <c r="I1275" i="3"/>
  <c r="J1274" i="3"/>
  <c r="I1274" i="3"/>
  <c r="J1273" i="3"/>
  <c r="I1273" i="3"/>
  <c r="J1272" i="3"/>
  <c r="I1272" i="3"/>
  <c r="J1271" i="3"/>
  <c r="I1271" i="3"/>
  <c r="J1270" i="3"/>
  <c r="I1270" i="3"/>
  <c r="J1269" i="3"/>
  <c r="I1269" i="3"/>
  <c r="J1268" i="3"/>
  <c r="I1268" i="3"/>
  <c r="J1267" i="3"/>
  <c r="I1267" i="3"/>
  <c r="J1266" i="3"/>
  <c r="I1266" i="3"/>
  <c r="J1265" i="3"/>
  <c r="I1265" i="3"/>
  <c r="J1264" i="3"/>
  <c r="I1264" i="3"/>
  <c r="J1263" i="3"/>
  <c r="I1263" i="3"/>
  <c r="J1262" i="3"/>
  <c r="I1262" i="3"/>
  <c r="J1261" i="3"/>
  <c r="I1261" i="3"/>
  <c r="J1260" i="3"/>
  <c r="I1260" i="3"/>
  <c r="J1259" i="3"/>
  <c r="I1259" i="3"/>
  <c r="J1258" i="3"/>
  <c r="I1258" i="3"/>
  <c r="J1257" i="3"/>
  <c r="I1257" i="3"/>
  <c r="J1256" i="3"/>
  <c r="I1256" i="3"/>
  <c r="J1255" i="3"/>
  <c r="I1255" i="3"/>
  <c r="J1254" i="3"/>
  <c r="I1254" i="3"/>
  <c r="J1253" i="3"/>
  <c r="I1253" i="3"/>
  <c r="J1252" i="3"/>
  <c r="I1252" i="3"/>
  <c r="J1251" i="3"/>
  <c r="I1251" i="3"/>
  <c r="J1250" i="3"/>
  <c r="I1250" i="3"/>
  <c r="J1249" i="3"/>
  <c r="I1249" i="3"/>
  <c r="J1248" i="3"/>
  <c r="I1248" i="3"/>
  <c r="J1247" i="3"/>
  <c r="I1247" i="3"/>
  <c r="J1246" i="3"/>
  <c r="I1246" i="3"/>
  <c r="J1245" i="3"/>
  <c r="I1245" i="3"/>
  <c r="J1244" i="3"/>
  <c r="I1244" i="3"/>
  <c r="J1243" i="3"/>
  <c r="I1243" i="3"/>
  <c r="A1243" i="3"/>
  <c r="J1242" i="3"/>
  <c r="I1242" i="3"/>
  <c r="A1242" i="3"/>
  <c r="J1241" i="3"/>
  <c r="I1241" i="3"/>
  <c r="A1241" i="3"/>
  <c r="J1240" i="3"/>
  <c r="I1240" i="3"/>
  <c r="J1239" i="3"/>
  <c r="I1239" i="3"/>
  <c r="J1238" i="3"/>
  <c r="I1238" i="3"/>
  <c r="J1237" i="3"/>
  <c r="I1237" i="3"/>
  <c r="J1236" i="3"/>
  <c r="I1236" i="3"/>
  <c r="J1235" i="3"/>
  <c r="I1235" i="3"/>
  <c r="J1234" i="3"/>
  <c r="I1234" i="3"/>
  <c r="J1233" i="3"/>
  <c r="I1233" i="3"/>
  <c r="J1232" i="3"/>
  <c r="I1232" i="3"/>
  <c r="J1231" i="3"/>
  <c r="I1231" i="3"/>
  <c r="J1230" i="3"/>
  <c r="I1230" i="3"/>
  <c r="J1229" i="3"/>
  <c r="I1229" i="3"/>
  <c r="J1228" i="3"/>
  <c r="I1228" i="3"/>
  <c r="J1227" i="3"/>
  <c r="I1227" i="3"/>
  <c r="J1226" i="3"/>
  <c r="I1226" i="3"/>
  <c r="J1225" i="3"/>
  <c r="I1225" i="3"/>
  <c r="J1224" i="3"/>
  <c r="I1224" i="3"/>
  <c r="J1223" i="3"/>
  <c r="I1223" i="3"/>
  <c r="J1222" i="3"/>
  <c r="I1222" i="3"/>
  <c r="J1221" i="3"/>
  <c r="I1221" i="3"/>
  <c r="J1220" i="3"/>
  <c r="I1220" i="3"/>
  <c r="J1219" i="3"/>
  <c r="I1219" i="3"/>
  <c r="J1218" i="3"/>
  <c r="I1218" i="3"/>
  <c r="J1217" i="3"/>
  <c r="I1217" i="3"/>
  <c r="J1216" i="3"/>
  <c r="I1216" i="3"/>
  <c r="J1215" i="3"/>
  <c r="I1215" i="3"/>
  <c r="J1214" i="3"/>
  <c r="I1214" i="3"/>
  <c r="J1213" i="3"/>
  <c r="I1213" i="3"/>
  <c r="J1212" i="3"/>
  <c r="I1212" i="3"/>
  <c r="J1211" i="3"/>
  <c r="I1211" i="3"/>
  <c r="J1210" i="3"/>
  <c r="I1210" i="3"/>
  <c r="J1209" i="3"/>
  <c r="I1209" i="3"/>
  <c r="J1208" i="3"/>
  <c r="I1208" i="3"/>
  <c r="J1207" i="3"/>
  <c r="I1207" i="3"/>
  <c r="J1206" i="3"/>
  <c r="I1206" i="3"/>
  <c r="J1205" i="3"/>
  <c r="I1205" i="3"/>
  <c r="J1204" i="3"/>
  <c r="I1204" i="3"/>
  <c r="J1203" i="3"/>
  <c r="I1203" i="3"/>
  <c r="J1202" i="3"/>
  <c r="I1202" i="3"/>
  <c r="J1201" i="3"/>
  <c r="I1201" i="3"/>
  <c r="J1200" i="3"/>
  <c r="I1200" i="3"/>
  <c r="J1199" i="3"/>
  <c r="I1199" i="3"/>
  <c r="J1198" i="3"/>
  <c r="I1198" i="3"/>
  <c r="J1197" i="3"/>
  <c r="I1197" i="3"/>
  <c r="J1196" i="3"/>
  <c r="I1196" i="3"/>
  <c r="J1195" i="3"/>
  <c r="I1195" i="3"/>
  <c r="J1194" i="3"/>
  <c r="I1194" i="3"/>
  <c r="J1193" i="3"/>
  <c r="I1193" i="3"/>
  <c r="J1192" i="3"/>
  <c r="I1192" i="3"/>
  <c r="J1191" i="3"/>
  <c r="I1191" i="3"/>
  <c r="J1190" i="3"/>
  <c r="I1190" i="3"/>
  <c r="J1189" i="3"/>
  <c r="I1189" i="3"/>
  <c r="A1189" i="3"/>
  <c r="J1188" i="3"/>
  <c r="I1188" i="3"/>
  <c r="A1188" i="3"/>
  <c r="J1187" i="3"/>
  <c r="I1187" i="3"/>
  <c r="A1187" i="3"/>
  <c r="J1186" i="3"/>
  <c r="I1186" i="3"/>
  <c r="J1185" i="3"/>
  <c r="I1185" i="3"/>
  <c r="J1184" i="3"/>
  <c r="I1184" i="3"/>
  <c r="J1183" i="3"/>
  <c r="I1183" i="3"/>
  <c r="J1182" i="3"/>
  <c r="I1182" i="3"/>
  <c r="J1181" i="3"/>
  <c r="I1181" i="3"/>
  <c r="J1180" i="3"/>
  <c r="I1180" i="3"/>
  <c r="J1179" i="3"/>
  <c r="I1179" i="3"/>
  <c r="J1178" i="3"/>
  <c r="I1178" i="3"/>
  <c r="J1177" i="3"/>
  <c r="I1177" i="3"/>
  <c r="J1176" i="3"/>
  <c r="I1176" i="3"/>
  <c r="J1175" i="3"/>
  <c r="I1175" i="3"/>
  <c r="J1174" i="3"/>
  <c r="I1174" i="3"/>
  <c r="J1173" i="3"/>
  <c r="I1173" i="3"/>
  <c r="J1172" i="3"/>
  <c r="I1172" i="3"/>
  <c r="J1171" i="3"/>
  <c r="I1171" i="3"/>
  <c r="J1170" i="3"/>
  <c r="I1170" i="3"/>
  <c r="J1169" i="3"/>
  <c r="I1169" i="3"/>
  <c r="J1168" i="3"/>
  <c r="I1168" i="3"/>
  <c r="J1167" i="3"/>
  <c r="I1167" i="3"/>
  <c r="J1166" i="3"/>
  <c r="I1166" i="3"/>
  <c r="J1165" i="3"/>
  <c r="I1165" i="3"/>
  <c r="J1164" i="3"/>
  <c r="I1164" i="3"/>
  <c r="J1163" i="3"/>
  <c r="I1163" i="3"/>
  <c r="J1162" i="3"/>
  <c r="I1162" i="3"/>
  <c r="J1161" i="3"/>
  <c r="I1161" i="3"/>
  <c r="J1160" i="3"/>
  <c r="I1160" i="3"/>
  <c r="J1159" i="3"/>
  <c r="I1159" i="3"/>
  <c r="J1158" i="3"/>
  <c r="I1158" i="3"/>
  <c r="J1157" i="3"/>
  <c r="I1157" i="3"/>
  <c r="J1156" i="3"/>
  <c r="I1156" i="3"/>
  <c r="J1155" i="3"/>
  <c r="I1155" i="3"/>
  <c r="J1154" i="3"/>
  <c r="I1154" i="3"/>
  <c r="J1153" i="3"/>
  <c r="I1153" i="3"/>
  <c r="J1152" i="3"/>
  <c r="I1152" i="3"/>
  <c r="J1151" i="3"/>
  <c r="I1151" i="3"/>
  <c r="J1150" i="3"/>
  <c r="I1150" i="3"/>
  <c r="J1149" i="3"/>
  <c r="I1149" i="3"/>
  <c r="J1148" i="3"/>
  <c r="I1148" i="3"/>
  <c r="J1147" i="3"/>
  <c r="I1147" i="3"/>
  <c r="J1146" i="3"/>
  <c r="I1146" i="3"/>
  <c r="J1145" i="3"/>
  <c r="I1145" i="3"/>
  <c r="J1144" i="3"/>
  <c r="I1144" i="3"/>
  <c r="J1143" i="3"/>
  <c r="I1143" i="3"/>
  <c r="J1142" i="3"/>
  <c r="I1142" i="3"/>
  <c r="J1141" i="3"/>
  <c r="I1141" i="3"/>
  <c r="J1140" i="3"/>
  <c r="I1140" i="3"/>
  <c r="J1139" i="3"/>
  <c r="I1139" i="3"/>
  <c r="J1138" i="3"/>
  <c r="I1138" i="3"/>
  <c r="J1137" i="3"/>
  <c r="I1137" i="3"/>
  <c r="J1136" i="3"/>
  <c r="I1136" i="3"/>
  <c r="J1135" i="3"/>
  <c r="I1135" i="3"/>
  <c r="J1134" i="3"/>
  <c r="I1134" i="3"/>
  <c r="J1133" i="3"/>
  <c r="I1133" i="3"/>
  <c r="J1132" i="3"/>
  <c r="I1132" i="3"/>
  <c r="J1131" i="3"/>
  <c r="I1131" i="3"/>
  <c r="J1130" i="3"/>
  <c r="I1130" i="3"/>
  <c r="J1129" i="3"/>
  <c r="I1129" i="3"/>
  <c r="J1128" i="3"/>
  <c r="I1128" i="3"/>
  <c r="J1127" i="3"/>
  <c r="I1127" i="3"/>
  <c r="J1126" i="3"/>
  <c r="I1126" i="3"/>
  <c r="J1125" i="3"/>
  <c r="I1125" i="3"/>
  <c r="J1124" i="3"/>
  <c r="I1124" i="3"/>
  <c r="J1123" i="3"/>
  <c r="I1123" i="3"/>
  <c r="J1122" i="3"/>
  <c r="I1122" i="3"/>
  <c r="J1121" i="3"/>
  <c r="I1121" i="3"/>
  <c r="J1120" i="3"/>
  <c r="I1120" i="3"/>
  <c r="J1119" i="3"/>
  <c r="I1119" i="3"/>
  <c r="J1118" i="3"/>
  <c r="I1118" i="3"/>
  <c r="J1117" i="3"/>
  <c r="I1117" i="3"/>
  <c r="J1116" i="3"/>
  <c r="I1116" i="3"/>
  <c r="J1115" i="3"/>
  <c r="I1115" i="3"/>
  <c r="J1114" i="3"/>
  <c r="I1114" i="3"/>
  <c r="J1113" i="3"/>
  <c r="I1113" i="3"/>
  <c r="J1112" i="3"/>
  <c r="I1112" i="3"/>
  <c r="J1111" i="3"/>
  <c r="I1111" i="3"/>
  <c r="A1111" i="3"/>
  <c r="J1110" i="3"/>
  <c r="I1110" i="3"/>
  <c r="A1110" i="3"/>
  <c r="J1109" i="3"/>
  <c r="I1109" i="3"/>
  <c r="A1109" i="3"/>
  <c r="J1108" i="3"/>
  <c r="I1108" i="3"/>
  <c r="J1107" i="3"/>
  <c r="I1107" i="3"/>
  <c r="J1106" i="3"/>
  <c r="I1106" i="3"/>
  <c r="J1105" i="3"/>
  <c r="I1105" i="3"/>
  <c r="J1104" i="3"/>
  <c r="I1104" i="3"/>
  <c r="J1103" i="3"/>
  <c r="I1103" i="3"/>
  <c r="J1102" i="3"/>
  <c r="I1102" i="3"/>
  <c r="J1101" i="3"/>
  <c r="I1101" i="3"/>
  <c r="J1100" i="3"/>
  <c r="I1100" i="3"/>
  <c r="J1099" i="3"/>
  <c r="I1099" i="3"/>
  <c r="J1098" i="3"/>
  <c r="I1098" i="3"/>
  <c r="J1097" i="3"/>
  <c r="I1097" i="3"/>
  <c r="J1096" i="3"/>
  <c r="I1096" i="3"/>
  <c r="J1095" i="3"/>
  <c r="I1095" i="3"/>
  <c r="J1094" i="3"/>
  <c r="I1094" i="3"/>
  <c r="J1093" i="3"/>
  <c r="I1093" i="3"/>
  <c r="J1092" i="3"/>
  <c r="I1092" i="3"/>
  <c r="J1091" i="3"/>
  <c r="I1091" i="3"/>
  <c r="J1090" i="3"/>
  <c r="I1090" i="3"/>
  <c r="J1089" i="3"/>
  <c r="I1089" i="3"/>
  <c r="J1088" i="3"/>
  <c r="I1088" i="3"/>
  <c r="J1087" i="3"/>
  <c r="I1087" i="3"/>
  <c r="J1086" i="3"/>
  <c r="I1086" i="3"/>
  <c r="J1085" i="3"/>
  <c r="I1085" i="3"/>
  <c r="J1084" i="3"/>
  <c r="I1084" i="3"/>
  <c r="J1083" i="3"/>
  <c r="I1083" i="3"/>
  <c r="J1082" i="3"/>
  <c r="I1082" i="3"/>
  <c r="J1081" i="3"/>
  <c r="I1081" i="3"/>
  <c r="J1080" i="3"/>
  <c r="I1080" i="3"/>
  <c r="J1079" i="3"/>
  <c r="I1079" i="3"/>
  <c r="J1078" i="3"/>
  <c r="I1078" i="3"/>
  <c r="J1077" i="3"/>
  <c r="I1077" i="3"/>
  <c r="J1076" i="3"/>
  <c r="I1076" i="3"/>
  <c r="J1075" i="3"/>
  <c r="I1075" i="3"/>
  <c r="J1074" i="3"/>
  <c r="I1074" i="3"/>
  <c r="J1073" i="3"/>
  <c r="I1073" i="3"/>
  <c r="J1072" i="3"/>
  <c r="I1072" i="3"/>
  <c r="J1071" i="3"/>
  <c r="I1071" i="3"/>
  <c r="J1070" i="3"/>
  <c r="I1070" i="3"/>
  <c r="J1069" i="3"/>
  <c r="I1069" i="3"/>
  <c r="J1068" i="3"/>
  <c r="I1068" i="3"/>
  <c r="J1067" i="3"/>
  <c r="I1067" i="3"/>
  <c r="J1066" i="3"/>
  <c r="I1066" i="3"/>
  <c r="J1065" i="3"/>
  <c r="I1065" i="3"/>
  <c r="J1064" i="3"/>
  <c r="I1064" i="3"/>
  <c r="J1063" i="3"/>
  <c r="I1063" i="3"/>
  <c r="J1062" i="3"/>
  <c r="I1062" i="3"/>
  <c r="J1061" i="3"/>
  <c r="I1061" i="3"/>
  <c r="J1060" i="3"/>
  <c r="I1060" i="3"/>
  <c r="J1059" i="3"/>
  <c r="I1059" i="3"/>
  <c r="J1058" i="3"/>
  <c r="I1058" i="3"/>
  <c r="J1057" i="3"/>
  <c r="I1057" i="3"/>
  <c r="J1056" i="3"/>
  <c r="I1056" i="3"/>
  <c r="J1055" i="3"/>
  <c r="I1055" i="3"/>
  <c r="J1054" i="3"/>
  <c r="I1054" i="3"/>
  <c r="J1053" i="3"/>
  <c r="I1053" i="3"/>
  <c r="J1052" i="3"/>
  <c r="I1052" i="3"/>
  <c r="J1051" i="3"/>
  <c r="I1051" i="3"/>
  <c r="J1050" i="3"/>
  <c r="I1050" i="3"/>
  <c r="J1049" i="3"/>
  <c r="I1049" i="3"/>
  <c r="J1048" i="3"/>
  <c r="I1048" i="3"/>
  <c r="A1048" i="3"/>
  <c r="J1047" i="3"/>
  <c r="I1047" i="3"/>
  <c r="A1047" i="3"/>
  <c r="J1046" i="3"/>
  <c r="I1046" i="3"/>
  <c r="A1046" i="3"/>
  <c r="J1045" i="3"/>
  <c r="I1045" i="3"/>
  <c r="J1044" i="3"/>
  <c r="I1044" i="3"/>
  <c r="J1043" i="3"/>
  <c r="I1043" i="3"/>
  <c r="J1042" i="3"/>
  <c r="I1042" i="3"/>
  <c r="J1041" i="3"/>
  <c r="I1041" i="3"/>
  <c r="J1040" i="3"/>
  <c r="I1040" i="3"/>
  <c r="J1039" i="3"/>
  <c r="I1039" i="3"/>
  <c r="J1038" i="3"/>
  <c r="I1038" i="3"/>
  <c r="J1037" i="3"/>
  <c r="I1037" i="3"/>
  <c r="J1036" i="3"/>
  <c r="I1036" i="3"/>
  <c r="J1035" i="3"/>
  <c r="I1035" i="3"/>
  <c r="J1034" i="3"/>
  <c r="I1034" i="3"/>
  <c r="J1033" i="3"/>
  <c r="I1033" i="3"/>
  <c r="J1032" i="3"/>
  <c r="I1032" i="3"/>
  <c r="J1031" i="3"/>
  <c r="I1031" i="3"/>
  <c r="J1030" i="3"/>
  <c r="I1030" i="3"/>
  <c r="J1029" i="3"/>
  <c r="I1029" i="3"/>
  <c r="J1028" i="3"/>
  <c r="I1028" i="3"/>
  <c r="J1027" i="3"/>
  <c r="I1027" i="3"/>
  <c r="J1026" i="3"/>
  <c r="I1026" i="3"/>
  <c r="J1025" i="3"/>
  <c r="I1025" i="3"/>
  <c r="J1024" i="3"/>
  <c r="I1024" i="3"/>
  <c r="J1023" i="3"/>
  <c r="I1023" i="3"/>
  <c r="J1022" i="3"/>
  <c r="I1022" i="3"/>
  <c r="J1021" i="3"/>
  <c r="I1021" i="3"/>
  <c r="J1020" i="3"/>
  <c r="I1020" i="3"/>
  <c r="J1019" i="3"/>
  <c r="I1019" i="3"/>
  <c r="J1018" i="3"/>
  <c r="I1018" i="3"/>
  <c r="J1017" i="3"/>
  <c r="I1017" i="3"/>
  <c r="J1016" i="3"/>
  <c r="I1016" i="3"/>
  <c r="J1015" i="3"/>
  <c r="I1015" i="3"/>
  <c r="J1014" i="3"/>
  <c r="I1014" i="3"/>
  <c r="J1013" i="3"/>
  <c r="I1013" i="3"/>
  <c r="J1012" i="3"/>
  <c r="I1012" i="3"/>
  <c r="J1011" i="3"/>
  <c r="I1011" i="3"/>
  <c r="J1010" i="3"/>
  <c r="I1010" i="3"/>
  <c r="J1009" i="3"/>
  <c r="I1009" i="3"/>
  <c r="J1008" i="3"/>
  <c r="I1008" i="3"/>
  <c r="J1007" i="3"/>
  <c r="I1007" i="3"/>
  <c r="J1006" i="3"/>
  <c r="I1006" i="3"/>
  <c r="J1005" i="3"/>
  <c r="I1005" i="3"/>
  <c r="J1004" i="3"/>
  <c r="I1004" i="3"/>
  <c r="J1003" i="3"/>
  <c r="I1003" i="3"/>
  <c r="J1002" i="3"/>
  <c r="I1002" i="3"/>
  <c r="J1001" i="3"/>
  <c r="I1001" i="3"/>
  <c r="J1000" i="3"/>
  <c r="I1000" i="3"/>
  <c r="J999" i="3"/>
  <c r="I999" i="3"/>
  <c r="J998" i="3"/>
  <c r="I998" i="3"/>
  <c r="J997" i="3"/>
  <c r="I997" i="3"/>
  <c r="J996" i="3"/>
  <c r="I996" i="3"/>
  <c r="J995" i="3"/>
  <c r="I995" i="3"/>
  <c r="J994" i="3"/>
  <c r="I994" i="3"/>
  <c r="J993" i="3"/>
  <c r="I993" i="3"/>
  <c r="J992" i="3"/>
  <c r="I992" i="3"/>
  <c r="J991" i="3"/>
  <c r="I991" i="3"/>
  <c r="J990" i="3"/>
  <c r="I990" i="3"/>
  <c r="J989" i="3"/>
  <c r="I989" i="3"/>
  <c r="J988" i="3"/>
  <c r="I988" i="3"/>
  <c r="J987" i="3"/>
  <c r="I987" i="3"/>
  <c r="J986" i="3"/>
  <c r="I986" i="3"/>
  <c r="J985" i="3"/>
  <c r="I985" i="3"/>
  <c r="J984" i="3"/>
  <c r="I984" i="3"/>
  <c r="J983" i="3"/>
  <c r="I983" i="3"/>
  <c r="J982" i="3"/>
  <c r="I982" i="3"/>
  <c r="J981" i="3"/>
  <c r="I981" i="3"/>
  <c r="J980" i="3"/>
  <c r="I980" i="3"/>
  <c r="J979" i="3"/>
  <c r="I979" i="3"/>
  <c r="A979" i="3"/>
  <c r="J978" i="3"/>
  <c r="I978" i="3"/>
  <c r="A978" i="3"/>
  <c r="J977" i="3"/>
  <c r="I977" i="3"/>
  <c r="A977" i="3"/>
  <c r="J976" i="3"/>
  <c r="I976" i="3"/>
  <c r="J975" i="3"/>
  <c r="I975" i="3"/>
  <c r="J974" i="3"/>
  <c r="I974" i="3"/>
  <c r="J973" i="3"/>
  <c r="I973" i="3"/>
  <c r="J972" i="3"/>
  <c r="I972" i="3"/>
  <c r="J971" i="3"/>
  <c r="I971" i="3"/>
  <c r="J970" i="3"/>
  <c r="I970" i="3"/>
  <c r="J969" i="3"/>
  <c r="I969" i="3"/>
  <c r="J968" i="3"/>
  <c r="I968" i="3"/>
  <c r="J967" i="3"/>
  <c r="I967" i="3"/>
  <c r="J966" i="3"/>
  <c r="I966" i="3"/>
  <c r="J965" i="3"/>
  <c r="I965" i="3"/>
  <c r="J964" i="3"/>
  <c r="I964" i="3"/>
  <c r="J963" i="3"/>
  <c r="I963" i="3"/>
  <c r="J962" i="3"/>
  <c r="I962" i="3"/>
  <c r="J961" i="3"/>
  <c r="I961" i="3"/>
  <c r="J960" i="3"/>
  <c r="I960" i="3"/>
  <c r="J959" i="3"/>
  <c r="I959" i="3"/>
  <c r="J958" i="3"/>
  <c r="I958" i="3"/>
  <c r="J957" i="3"/>
  <c r="I957" i="3"/>
  <c r="J956" i="3"/>
  <c r="I956" i="3"/>
  <c r="J955" i="3"/>
  <c r="I955" i="3"/>
  <c r="J954" i="3"/>
  <c r="I954" i="3"/>
  <c r="J953" i="3"/>
  <c r="I953" i="3"/>
  <c r="J952" i="3"/>
  <c r="I952" i="3"/>
  <c r="A952" i="3"/>
  <c r="J951" i="3"/>
  <c r="I951" i="3"/>
  <c r="A951" i="3"/>
  <c r="J950" i="3"/>
  <c r="I950" i="3"/>
  <c r="A950" i="3"/>
  <c r="J949" i="3"/>
  <c r="I949" i="3"/>
  <c r="J948" i="3"/>
  <c r="I948" i="3"/>
  <c r="J947" i="3"/>
  <c r="I947" i="3"/>
  <c r="J946" i="3"/>
  <c r="I946" i="3"/>
  <c r="J945" i="3"/>
  <c r="I945" i="3"/>
  <c r="J944" i="3"/>
  <c r="I944" i="3"/>
  <c r="J943" i="3"/>
  <c r="I943" i="3"/>
  <c r="J942" i="3"/>
  <c r="I942" i="3"/>
  <c r="J941" i="3"/>
  <c r="I941" i="3"/>
  <c r="J940" i="3"/>
  <c r="I940" i="3"/>
  <c r="J939" i="3"/>
  <c r="I939" i="3"/>
  <c r="J938" i="3"/>
  <c r="I938" i="3"/>
  <c r="J937" i="3"/>
  <c r="I937" i="3"/>
  <c r="J936" i="3"/>
  <c r="I936" i="3"/>
  <c r="J935" i="3"/>
  <c r="I935" i="3"/>
  <c r="J934" i="3"/>
  <c r="I934" i="3"/>
  <c r="J933" i="3"/>
  <c r="I933" i="3"/>
  <c r="J932" i="3"/>
  <c r="I932" i="3"/>
  <c r="J931" i="3"/>
  <c r="I931" i="3"/>
  <c r="J930" i="3"/>
  <c r="I930" i="3"/>
  <c r="J929" i="3"/>
  <c r="I929" i="3"/>
  <c r="J928" i="3"/>
  <c r="I928" i="3"/>
  <c r="J927" i="3"/>
  <c r="I927" i="3"/>
  <c r="J926" i="3"/>
  <c r="I926" i="3"/>
  <c r="J925" i="3"/>
  <c r="I925" i="3"/>
  <c r="J924" i="3"/>
  <c r="I924" i="3"/>
  <c r="J923" i="3"/>
  <c r="I923" i="3"/>
  <c r="J922" i="3"/>
  <c r="I922" i="3"/>
  <c r="J921" i="3"/>
  <c r="I921" i="3"/>
  <c r="J920" i="3"/>
  <c r="I920" i="3"/>
  <c r="J919" i="3"/>
  <c r="I919" i="3"/>
  <c r="J918" i="3"/>
  <c r="I918" i="3"/>
  <c r="J917" i="3"/>
  <c r="I917" i="3"/>
  <c r="J916" i="3"/>
  <c r="I916" i="3"/>
  <c r="J915" i="3"/>
  <c r="I915" i="3"/>
  <c r="J914" i="3"/>
  <c r="I914" i="3"/>
  <c r="J913" i="3"/>
  <c r="I913" i="3"/>
  <c r="A913" i="3"/>
  <c r="J912" i="3"/>
  <c r="I912" i="3"/>
  <c r="A912" i="3"/>
  <c r="J911" i="3"/>
  <c r="I911" i="3"/>
  <c r="A911" i="3"/>
  <c r="J910" i="3"/>
  <c r="I910" i="3"/>
  <c r="J909" i="3"/>
  <c r="I909" i="3"/>
  <c r="J908" i="3"/>
  <c r="I908" i="3"/>
  <c r="J907" i="3"/>
  <c r="I907" i="3"/>
  <c r="J906" i="3"/>
  <c r="I906" i="3"/>
  <c r="J905" i="3"/>
  <c r="I905" i="3"/>
  <c r="J904" i="3"/>
  <c r="I904" i="3"/>
  <c r="J903" i="3"/>
  <c r="I903" i="3"/>
  <c r="J902" i="3"/>
  <c r="I902" i="3"/>
  <c r="J901" i="3"/>
  <c r="I901" i="3"/>
  <c r="A901" i="3"/>
  <c r="J900" i="3"/>
  <c r="I900" i="3"/>
  <c r="A900" i="3"/>
  <c r="J899" i="3"/>
  <c r="I899" i="3"/>
  <c r="A899" i="3"/>
  <c r="J898" i="3"/>
  <c r="I898" i="3"/>
  <c r="J897" i="3"/>
  <c r="I897" i="3"/>
  <c r="J896" i="3"/>
  <c r="I896" i="3"/>
  <c r="J895" i="3"/>
  <c r="I895" i="3"/>
  <c r="J894" i="3"/>
  <c r="I894" i="3"/>
  <c r="J893" i="3"/>
  <c r="I893" i="3"/>
  <c r="J892" i="3"/>
  <c r="I892" i="3"/>
  <c r="J891" i="3"/>
  <c r="I891" i="3"/>
  <c r="J890" i="3"/>
  <c r="I890" i="3"/>
  <c r="J889" i="3"/>
  <c r="I889" i="3"/>
  <c r="J888" i="3"/>
  <c r="I888" i="3"/>
  <c r="J887" i="3"/>
  <c r="I887" i="3"/>
  <c r="J886" i="3"/>
  <c r="I886" i="3"/>
  <c r="J885" i="3"/>
  <c r="I885" i="3"/>
  <c r="J884" i="3"/>
  <c r="I884" i="3"/>
  <c r="J883" i="3"/>
  <c r="I883" i="3"/>
  <c r="A883" i="3"/>
  <c r="J882" i="3"/>
  <c r="I882" i="3"/>
  <c r="A882" i="3"/>
  <c r="J881" i="3"/>
  <c r="I881" i="3"/>
  <c r="A881" i="3"/>
  <c r="J880" i="3"/>
  <c r="I880" i="3"/>
  <c r="J879" i="3"/>
  <c r="I879" i="3"/>
  <c r="J878" i="3"/>
  <c r="I878" i="3"/>
  <c r="J877" i="3"/>
  <c r="I877" i="3"/>
  <c r="J876" i="3"/>
  <c r="I876" i="3"/>
  <c r="J875" i="3"/>
  <c r="I875" i="3"/>
  <c r="J874" i="3"/>
  <c r="I874" i="3"/>
  <c r="J873" i="3"/>
  <c r="I873" i="3"/>
  <c r="J872" i="3"/>
  <c r="I872" i="3"/>
  <c r="J871" i="3"/>
  <c r="I871" i="3"/>
  <c r="J870" i="3"/>
  <c r="I870" i="3"/>
  <c r="J869" i="3"/>
  <c r="I869" i="3"/>
  <c r="J868" i="3"/>
  <c r="I868" i="3"/>
  <c r="J867" i="3"/>
  <c r="I867" i="3"/>
  <c r="J866" i="3"/>
  <c r="I866" i="3"/>
  <c r="J865" i="3"/>
  <c r="I865" i="3"/>
  <c r="J864" i="3"/>
  <c r="I864" i="3"/>
  <c r="J863" i="3"/>
  <c r="I863" i="3"/>
  <c r="J862" i="3"/>
  <c r="I862" i="3"/>
  <c r="J861" i="3"/>
  <c r="I861" i="3"/>
  <c r="J860" i="3"/>
  <c r="I860" i="3"/>
  <c r="J859" i="3"/>
  <c r="I859" i="3"/>
  <c r="J858" i="3"/>
  <c r="I858" i="3"/>
  <c r="J857" i="3"/>
  <c r="I857" i="3"/>
  <c r="J856" i="3"/>
  <c r="I856" i="3"/>
  <c r="A856" i="3"/>
  <c r="J855" i="3"/>
  <c r="I855" i="3"/>
  <c r="A855" i="3"/>
  <c r="J854" i="3"/>
  <c r="I854" i="3"/>
  <c r="A854" i="3"/>
  <c r="J853" i="3"/>
  <c r="I853" i="3"/>
  <c r="J852" i="3"/>
  <c r="I852" i="3"/>
  <c r="J851" i="3"/>
  <c r="I851" i="3"/>
  <c r="J850" i="3"/>
  <c r="I850" i="3"/>
  <c r="J849" i="3"/>
  <c r="I849" i="3"/>
  <c r="J848" i="3"/>
  <c r="I848" i="3"/>
  <c r="J847" i="3"/>
  <c r="I847" i="3"/>
  <c r="J846" i="3"/>
  <c r="I846" i="3"/>
  <c r="J845" i="3"/>
  <c r="I845" i="3"/>
  <c r="J844" i="3"/>
  <c r="I844" i="3"/>
  <c r="J843" i="3"/>
  <c r="I843" i="3"/>
  <c r="J842" i="3"/>
  <c r="I842" i="3"/>
  <c r="J841" i="3"/>
  <c r="I841" i="3"/>
  <c r="J840" i="3"/>
  <c r="I840" i="3"/>
  <c r="J839" i="3"/>
  <c r="I839" i="3"/>
  <c r="J838" i="3"/>
  <c r="I838" i="3"/>
  <c r="J837" i="3"/>
  <c r="I837" i="3"/>
  <c r="J836" i="3"/>
  <c r="I836" i="3"/>
  <c r="J835" i="3"/>
  <c r="I835" i="3"/>
  <c r="J834" i="3"/>
  <c r="I834" i="3"/>
  <c r="J833" i="3"/>
  <c r="I833" i="3"/>
  <c r="J832" i="3"/>
  <c r="I832" i="3"/>
  <c r="A832" i="3"/>
  <c r="J831" i="3"/>
  <c r="I831" i="3"/>
  <c r="A831" i="3"/>
  <c r="J830" i="3"/>
  <c r="I830" i="3"/>
  <c r="A830" i="3"/>
  <c r="J829" i="3"/>
  <c r="I829" i="3"/>
  <c r="A829" i="3"/>
  <c r="J828" i="3"/>
  <c r="I828" i="3"/>
  <c r="A828" i="3"/>
  <c r="J827" i="3"/>
  <c r="I827" i="3"/>
  <c r="A827" i="3"/>
  <c r="J826" i="3"/>
  <c r="I826" i="3"/>
  <c r="J825" i="3"/>
  <c r="I825" i="3"/>
  <c r="J824" i="3"/>
  <c r="I824" i="3"/>
  <c r="J823" i="3"/>
  <c r="I823" i="3"/>
  <c r="J822" i="3"/>
  <c r="I822" i="3"/>
  <c r="J821" i="3"/>
  <c r="I821" i="3"/>
  <c r="J820" i="3"/>
  <c r="I820" i="3"/>
  <c r="J819" i="3"/>
  <c r="I819" i="3"/>
  <c r="J818" i="3"/>
  <c r="I818" i="3"/>
  <c r="J817" i="3"/>
  <c r="I817" i="3"/>
  <c r="J816" i="3"/>
  <c r="I816" i="3"/>
  <c r="J815" i="3"/>
  <c r="I815" i="3"/>
  <c r="J814" i="3"/>
  <c r="I814" i="3"/>
  <c r="J813" i="3"/>
  <c r="I813" i="3"/>
  <c r="J812" i="3"/>
  <c r="I812" i="3"/>
  <c r="J811" i="3"/>
  <c r="I811" i="3"/>
  <c r="J810" i="3"/>
  <c r="I810" i="3"/>
  <c r="J809" i="3"/>
  <c r="I809" i="3"/>
  <c r="J808" i="3"/>
  <c r="I808" i="3"/>
  <c r="J807" i="3"/>
  <c r="I807" i="3"/>
  <c r="J806" i="3"/>
  <c r="I806" i="3"/>
  <c r="J805" i="3"/>
  <c r="I805" i="3"/>
  <c r="A805" i="3"/>
  <c r="J804" i="3"/>
  <c r="I804" i="3"/>
  <c r="A804" i="3"/>
  <c r="J803" i="3"/>
  <c r="I803" i="3"/>
  <c r="A803" i="3"/>
  <c r="J802" i="3"/>
  <c r="I802" i="3"/>
  <c r="J801" i="3"/>
  <c r="I801" i="3"/>
  <c r="J800" i="3"/>
  <c r="I800" i="3"/>
  <c r="J799" i="3"/>
  <c r="I799" i="3"/>
  <c r="J798" i="3"/>
  <c r="I798" i="3"/>
  <c r="J797" i="3"/>
  <c r="I797" i="3"/>
  <c r="J796" i="3"/>
  <c r="I796" i="3"/>
  <c r="J795" i="3"/>
  <c r="I795" i="3"/>
  <c r="J794" i="3"/>
  <c r="I794" i="3"/>
  <c r="J793" i="3"/>
  <c r="I793" i="3"/>
  <c r="J792" i="3"/>
  <c r="I792" i="3"/>
  <c r="J791" i="3"/>
  <c r="I791" i="3"/>
  <c r="J790" i="3"/>
  <c r="I790" i="3"/>
  <c r="J789" i="3"/>
  <c r="I789" i="3"/>
  <c r="J788" i="3"/>
  <c r="I788" i="3"/>
  <c r="J787" i="3"/>
  <c r="I787" i="3"/>
  <c r="J786" i="3"/>
  <c r="I786" i="3"/>
  <c r="J785" i="3"/>
  <c r="I785" i="3"/>
  <c r="J784" i="3"/>
  <c r="I784" i="3"/>
  <c r="J783" i="3"/>
  <c r="I783" i="3"/>
  <c r="J782" i="3"/>
  <c r="I782" i="3"/>
  <c r="J781" i="3"/>
  <c r="I781" i="3"/>
  <c r="J780" i="3"/>
  <c r="I780" i="3"/>
  <c r="J779" i="3"/>
  <c r="I779" i="3"/>
  <c r="J778" i="3"/>
  <c r="I778" i="3"/>
  <c r="J777" i="3"/>
  <c r="I777" i="3"/>
  <c r="J776" i="3"/>
  <c r="I776" i="3"/>
  <c r="J775" i="3"/>
  <c r="I775" i="3"/>
  <c r="J774" i="3"/>
  <c r="I774" i="3"/>
  <c r="J773" i="3"/>
  <c r="I773" i="3"/>
  <c r="J772" i="3"/>
  <c r="I772" i="3"/>
  <c r="J771" i="3"/>
  <c r="I771" i="3"/>
  <c r="J770" i="3"/>
  <c r="I770" i="3"/>
  <c r="J769" i="3"/>
  <c r="I769" i="3"/>
  <c r="J768" i="3"/>
  <c r="I768" i="3"/>
  <c r="J767" i="3"/>
  <c r="I767" i="3"/>
  <c r="J766" i="3"/>
  <c r="I766" i="3"/>
  <c r="J765" i="3"/>
  <c r="I765" i="3"/>
  <c r="J764" i="3"/>
  <c r="I764" i="3"/>
  <c r="J763" i="3"/>
  <c r="I763" i="3"/>
  <c r="J762" i="3"/>
  <c r="I762" i="3"/>
  <c r="J761" i="3"/>
  <c r="I761" i="3"/>
  <c r="J760" i="3"/>
  <c r="I760" i="3"/>
  <c r="J759" i="3"/>
  <c r="I759" i="3"/>
  <c r="J758" i="3"/>
  <c r="I758" i="3"/>
  <c r="J757" i="3"/>
  <c r="I757" i="3"/>
  <c r="J756" i="3"/>
  <c r="I756" i="3"/>
  <c r="J755" i="3"/>
  <c r="I755" i="3"/>
  <c r="J754" i="3"/>
  <c r="I754" i="3"/>
  <c r="J753" i="3"/>
  <c r="I753" i="3"/>
  <c r="J752" i="3"/>
  <c r="I752" i="3"/>
  <c r="J751" i="3"/>
  <c r="I751" i="3"/>
  <c r="J750" i="3"/>
  <c r="I750" i="3"/>
  <c r="J749" i="3"/>
  <c r="I749" i="3"/>
  <c r="J748" i="3"/>
  <c r="I748" i="3"/>
  <c r="J747" i="3"/>
  <c r="I747" i="3"/>
  <c r="J746" i="3"/>
  <c r="I746" i="3"/>
  <c r="J745" i="3"/>
  <c r="I745" i="3"/>
  <c r="J744" i="3"/>
  <c r="I744" i="3"/>
  <c r="J743" i="3"/>
  <c r="I743" i="3"/>
  <c r="J742" i="3"/>
  <c r="I742" i="3"/>
  <c r="J741" i="3"/>
  <c r="I741" i="3"/>
  <c r="J740" i="3"/>
  <c r="I740" i="3"/>
  <c r="J739" i="3"/>
  <c r="I739" i="3"/>
  <c r="J738" i="3"/>
  <c r="I738" i="3"/>
  <c r="J737" i="3"/>
  <c r="I737" i="3"/>
  <c r="J736" i="3"/>
  <c r="I736" i="3"/>
  <c r="J735" i="3"/>
  <c r="I735" i="3"/>
  <c r="J734" i="3"/>
  <c r="I734" i="3"/>
  <c r="J733" i="3"/>
  <c r="I733" i="3"/>
  <c r="J732" i="3"/>
  <c r="I732" i="3"/>
  <c r="J731" i="3"/>
  <c r="I731" i="3"/>
  <c r="J730" i="3"/>
  <c r="I730" i="3"/>
  <c r="J729" i="3"/>
  <c r="I729" i="3"/>
  <c r="J728" i="3"/>
  <c r="I728" i="3"/>
  <c r="J727" i="3"/>
  <c r="I727" i="3"/>
  <c r="A727" i="3"/>
  <c r="J726" i="3"/>
  <c r="I726" i="3"/>
  <c r="A726" i="3"/>
  <c r="J725" i="3"/>
  <c r="I725" i="3"/>
  <c r="A725" i="3"/>
  <c r="J724" i="3"/>
  <c r="I724" i="3"/>
  <c r="J723" i="3"/>
  <c r="I723" i="3"/>
  <c r="J722" i="3"/>
  <c r="I722" i="3"/>
  <c r="J721" i="3"/>
  <c r="I721" i="3"/>
  <c r="J720" i="3"/>
  <c r="I720" i="3"/>
  <c r="J719" i="3"/>
  <c r="I719" i="3"/>
  <c r="J718" i="3"/>
  <c r="I718" i="3"/>
  <c r="J717" i="3"/>
  <c r="I717" i="3"/>
  <c r="J716" i="3"/>
  <c r="I716" i="3"/>
  <c r="J715" i="3"/>
  <c r="I715" i="3"/>
  <c r="A715" i="3"/>
  <c r="J714" i="3"/>
  <c r="I714" i="3"/>
  <c r="A714" i="3"/>
  <c r="J713" i="3"/>
  <c r="I713" i="3"/>
  <c r="A713" i="3"/>
  <c r="J712" i="3"/>
  <c r="I712" i="3"/>
  <c r="A712" i="3"/>
  <c r="J711" i="3"/>
  <c r="I711" i="3"/>
  <c r="A711" i="3"/>
  <c r="J710" i="3"/>
  <c r="I710" i="3"/>
  <c r="A710" i="3"/>
  <c r="J709" i="3"/>
  <c r="I709" i="3"/>
  <c r="J708" i="3"/>
  <c r="I708" i="3"/>
  <c r="J707" i="3"/>
  <c r="I707" i="3"/>
  <c r="J706" i="3"/>
  <c r="I706" i="3"/>
  <c r="J705" i="3"/>
  <c r="I705" i="3"/>
  <c r="J704" i="3"/>
  <c r="I704" i="3"/>
  <c r="J703" i="3"/>
  <c r="I703" i="3"/>
  <c r="J702" i="3"/>
  <c r="I702" i="3"/>
  <c r="J701" i="3"/>
  <c r="I701" i="3"/>
  <c r="J700" i="3"/>
  <c r="I700" i="3"/>
  <c r="J699" i="3"/>
  <c r="I699" i="3"/>
  <c r="J698" i="3"/>
  <c r="I698" i="3"/>
  <c r="J697" i="3"/>
  <c r="I697" i="3"/>
  <c r="J696" i="3"/>
  <c r="I696" i="3"/>
  <c r="J695" i="3"/>
  <c r="I695" i="3"/>
  <c r="J694" i="3"/>
  <c r="I694" i="3"/>
  <c r="J693" i="3"/>
  <c r="I693" i="3"/>
  <c r="J692" i="3"/>
  <c r="I692" i="3"/>
  <c r="J691" i="3"/>
  <c r="I691" i="3"/>
  <c r="J690" i="3"/>
  <c r="I690" i="3"/>
  <c r="J689" i="3"/>
  <c r="I689" i="3"/>
  <c r="J688" i="3"/>
  <c r="I688" i="3"/>
  <c r="J687" i="3"/>
  <c r="I687" i="3"/>
  <c r="J686" i="3"/>
  <c r="I686" i="3"/>
  <c r="J685" i="3"/>
  <c r="I685" i="3"/>
  <c r="J684" i="3"/>
  <c r="I684" i="3"/>
  <c r="J683" i="3"/>
  <c r="I683" i="3"/>
  <c r="J682" i="3"/>
  <c r="I682" i="3"/>
  <c r="J681" i="3"/>
  <c r="I681" i="3"/>
  <c r="J680" i="3"/>
  <c r="I680" i="3"/>
  <c r="J679" i="3"/>
  <c r="I679" i="3"/>
  <c r="J678" i="3"/>
  <c r="I678" i="3"/>
  <c r="J677" i="3"/>
  <c r="I677" i="3"/>
  <c r="J676" i="3"/>
  <c r="I676" i="3"/>
  <c r="J675" i="3"/>
  <c r="I675" i="3"/>
  <c r="J674" i="3"/>
  <c r="I674" i="3"/>
  <c r="J673" i="3"/>
  <c r="I673" i="3"/>
  <c r="J672" i="3"/>
  <c r="I672" i="3"/>
  <c r="J671" i="3"/>
  <c r="I671" i="3"/>
  <c r="J670" i="3"/>
  <c r="I670" i="3"/>
  <c r="J669" i="3"/>
  <c r="I669" i="3"/>
  <c r="J668" i="3"/>
  <c r="I668" i="3"/>
  <c r="J667" i="3"/>
  <c r="I667" i="3"/>
  <c r="A667" i="3"/>
  <c r="J666" i="3"/>
  <c r="I666" i="3"/>
  <c r="A666" i="3"/>
  <c r="J665" i="3"/>
  <c r="I665" i="3"/>
  <c r="A665" i="3"/>
  <c r="J664" i="3"/>
  <c r="I664" i="3"/>
  <c r="J663" i="3"/>
  <c r="I663" i="3"/>
  <c r="J662" i="3"/>
  <c r="I662" i="3"/>
  <c r="J661" i="3"/>
  <c r="I661" i="3"/>
  <c r="J660" i="3"/>
  <c r="I660" i="3"/>
  <c r="J659" i="3"/>
  <c r="I659" i="3"/>
  <c r="J658" i="3"/>
  <c r="I658" i="3"/>
  <c r="J657" i="3"/>
  <c r="I657" i="3"/>
  <c r="J656" i="3"/>
  <c r="I656" i="3"/>
  <c r="J655" i="3"/>
  <c r="I655" i="3"/>
  <c r="J654" i="3"/>
  <c r="I654" i="3"/>
  <c r="J653" i="3"/>
  <c r="I653" i="3"/>
  <c r="J652" i="3"/>
  <c r="I652" i="3"/>
  <c r="J651" i="3"/>
  <c r="I651" i="3"/>
  <c r="J650" i="3"/>
  <c r="I650" i="3"/>
  <c r="J649" i="3"/>
  <c r="I649" i="3"/>
  <c r="J648" i="3"/>
  <c r="I648" i="3"/>
  <c r="J647" i="3"/>
  <c r="I647" i="3"/>
  <c r="J646" i="3"/>
  <c r="I646" i="3"/>
  <c r="A646" i="3"/>
  <c r="J645" i="3"/>
  <c r="I645" i="3"/>
  <c r="A645" i="3"/>
  <c r="J644" i="3"/>
  <c r="I644" i="3"/>
  <c r="A644" i="3"/>
  <c r="J643" i="3"/>
  <c r="I643" i="3"/>
  <c r="J642" i="3"/>
  <c r="I642" i="3"/>
  <c r="J641" i="3"/>
  <c r="I641" i="3"/>
  <c r="J640" i="3"/>
  <c r="I640" i="3"/>
  <c r="J639" i="3"/>
  <c r="I639" i="3"/>
  <c r="J638" i="3"/>
  <c r="I638" i="3"/>
  <c r="J637" i="3"/>
  <c r="I637" i="3"/>
  <c r="J636" i="3"/>
  <c r="I636" i="3"/>
  <c r="J635" i="3"/>
  <c r="I635" i="3"/>
  <c r="J634" i="3"/>
  <c r="I634" i="3"/>
  <c r="J633" i="3"/>
  <c r="I633" i="3"/>
  <c r="J632" i="3"/>
  <c r="I632" i="3"/>
  <c r="J631" i="3"/>
  <c r="I631" i="3"/>
  <c r="J630" i="3"/>
  <c r="I630" i="3"/>
  <c r="J629" i="3"/>
  <c r="I629" i="3"/>
  <c r="J628" i="3"/>
  <c r="I628" i="3"/>
  <c r="J627" i="3"/>
  <c r="I627" i="3"/>
  <c r="J626" i="3"/>
  <c r="I626" i="3"/>
  <c r="J625" i="3"/>
  <c r="I625" i="3"/>
  <c r="J624" i="3"/>
  <c r="I624" i="3"/>
  <c r="J623" i="3"/>
  <c r="I623" i="3"/>
  <c r="J622" i="3"/>
  <c r="I622" i="3"/>
  <c r="A622" i="3"/>
  <c r="J621" i="3"/>
  <c r="I621" i="3"/>
  <c r="A621" i="3"/>
  <c r="J620" i="3"/>
  <c r="I620" i="3"/>
  <c r="A620" i="3"/>
  <c r="J619" i="3"/>
  <c r="I619" i="3"/>
  <c r="J618" i="3"/>
  <c r="I618" i="3"/>
  <c r="J617" i="3"/>
  <c r="I617" i="3"/>
  <c r="J616" i="3"/>
  <c r="I616" i="3"/>
  <c r="J615" i="3"/>
  <c r="I615" i="3"/>
  <c r="J614" i="3"/>
  <c r="I614" i="3"/>
  <c r="J613" i="3"/>
  <c r="I613" i="3"/>
  <c r="J612" i="3"/>
  <c r="I612" i="3"/>
  <c r="J611" i="3"/>
  <c r="I611" i="3"/>
  <c r="J610" i="3"/>
  <c r="I610" i="3"/>
  <c r="J609" i="3"/>
  <c r="I609" i="3"/>
  <c r="J608" i="3"/>
  <c r="I608" i="3"/>
  <c r="J607" i="3"/>
  <c r="I607" i="3"/>
  <c r="J606" i="3"/>
  <c r="I606" i="3"/>
  <c r="J605" i="3"/>
  <c r="I605" i="3"/>
  <c r="J604" i="3"/>
  <c r="I604" i="3"/>
  <c r="J603" i="3"/>
  <c r="I603" i="3"/>
  <c r="J602" i="3"/>
  <c r="I602" i="3"/>
  <c r="J601" i="3"/>
  <c r="I601" i="3"/>
  <c r="J600" i="3"/>
  <c r="I600" i="3"/>
  <c r="J599" i="3"/>
  <c r="I599" i="3"/>
  <c r="J598" i="3"/>
  <c r="I598" i="3"/>
  <c r="J597" i="3"/>
  <c r="I597" i="3"/>
  <c r="J596" i="3"/>
  <c r="I596" i="3"/>
  <c r="J595" i="3"/>
  <c r="I595" i="3"/>
  <c r="J594" i="3"/>
  <c r="I594" i="3"/>
  <c r="J593" i="3"/>
  <c r="I593" i="3"/>
  <c r="J592" i="3"/>
  <c r="I592" i="3"/>
  <c r="J591" i="3"/>
  <c r="I591" i="3"/>
  <c r="J590" i="3"/>
  <c r="I590" i="3"/>
  <c r="J589" i="3"/>
  <c r="I589" i="3"/>
  <c r="J588" i="3"/>
  <c r="I588" i="3"/>
  <c r="J587" i="3"/>
  <c r="I587" i="3"/>
  <c r="J586" i="3"/>
  <c r="I586" i="3"/>
  <c r="J585" i="3"/>
  <c r="I585" i="3"/>
  <c r="J584" i="3"/>
  <c r="I584" i="3"/>
  <c r="J583" i="3"/>
  <c r="I583" i="3"/>
  <c r="J582" i="3"/>
  <c r="I582" i="3"/>
  <c r="J581" i="3"/>
  <c r="I581" i="3"/>
  <c r="J580" i="3"/>
  <c r="I580" i="3"/>
  <c r="J579" i="3"/>
  <c r="I579" i="3"/>
  <c r="J578" i="3"/>
  <c r="I578" i="3"/>
  <c r="J577" i="3"/>
  <c r="I577" i="3"/>
  <c r="J576" i="3"/>
  <c r="I576" i="3"/>
  <c r="J575" i="3"/>
  <c r="I575" i="3"/>
  <c r="J574" i="3"/>
  <c r="I574" i="3"/>
  <c r="J573" i="3"/>
  <c r="I573" i="3"/>
  <c r="J572" i="3"/>
  <c r="I572" i="3"/>
  <c r="J571" i="3"/>
  <c r="I571" i="3"/>
  <c r="J570" i="3"/>
  <c r="I570" i="3"/>
  <c r="J569" i="3"/>
  <c r="I569" i="3"/>
  <c r="J568" i="3"/>
  <c r="I568" i="3"/>
  <c r="J567" i="3"/>
  <c r="I567" i="3"/>
  <c r="J566" i="3"/>
  <c r="I566" i="3"/>
  <c r="J565" i="3"/>
  <c r="I565" i="3"/>
  <c r="J564" i="3"/>
  <c r="I564" i="3"/>
  <c r="J563" i="3"/>
  <c r="I563" i="3"/>
  <c r="J562" i="3"/>
  <c r="I562" i="3"/>
  <c r="J561" i="3"/>
  <c r="I561" i="3"/>
  <c r="J560" i="3"/>
  <c r="I560" i="3"/>
  <c r="J559" i="3"/>
  <c r="I559" i="3"/>
  <c r="J558" i="3"/>
  <c r="I558" i="3"/>
  <c r="J557" i="3"/>
  <c r="I557" i="3"/>
  <c r="J556" i="3"/>
  <c r="I556" i="3"/>
  <c r="J555" i="3"/>
  <c r="I555" i="3"/>
  <c r="J554" i="3"/>
  <c r="I554" i="3"/>
  <c r="J553" i="3"/>
  <c r="I553" i="3"/>
  <c r="J552" i="3"/>
  <c r="I552" i="3"/>
  <c r="J551" i="3"/>
  <c r="I551" i="3"/>
  <c r="J550" i="3"/>
  <c r="I550" i="3"/>
  <c r="J549" i="3"/>
  <c r="I549" i="3"/>
  <c r="J548" i="3"/>
  <c r="I548" i="3"/>
  <c r="J547" i="3"/>
  <c r="I547" i="3"/>
  <c r="J546" i="3"/>
  <c r="I546" i="3"/>
  <c r="J545" i="3"/>
  <c r="I545" i="3"/>
  <c r="J544" i="3"/>
  <c r="I544" i="3"/>
  <c r="J543" i="3"/>
  <c r="I543" i="3"/>
  <c r="J542" i="3"/>
  <c r="I542" i="3"/>
  <c r="J541" i="3"/>
  <c r="I541" i="3"/>
  <c r="J540" i="3"/>
  <c r="I540" i="3"/>
  <c r="J539" i="3"/>
  <c r="I539" i="3"/>
  <c r="J538" i="3"/>
  <c r="I538" i="3"/>
  <c r="J537" i="3"/>
  <c r="I537" i="3"/>
  <c r="J536" i="3"/>
  <c r="I536" i="3"/>
  <c r="J535" i="3"/>
  <c r="I535" i="3"/>
  <c r="J534" i="3"/>
  <c r="I534" i="3"/>
  <c r="J533" i="3"/>
  <c r="I533" i="3"/>
  <c r="J532" i="3"/>
  <c r="I532" i="3"/>
  <c r="J531" i="3"/>
  <c r="I531" i="3"/>
  <c r="J530" i="3"/>
  <c r="I530" i="3"/>
  <c r="J529" i="3"/>
  <c r="I529" i="3"/>
  <c r="J528" i="3"/>
  <c r="I528" i="3"/>
  <c r="J527" i="3"/>
  <c r="I527" i="3"/>
  <c r="J526" i="3"/>
  <c r="I526" i="3"/>
  <c r="J525" i="3"/>
  <c r="I525" i="3"/>
  <c r="J524" i="3"/>
  <c r="I524" i="3"/>
  <c r="J523" i="3"/>
  <c r="I523" i="3"/>
  <c r="J522" i="3"/>
  <c r="I522" i="3"/>
  <c r="J521" i="3"/>
  <c r="I521" i="3"/>
  <c r="J520" i="3"/>
  <c r="I520" i="3"/>
  <c r="J519" i="3"/>
  <c r="I519" i="3"/>
  <c r="J518" i="3"/>
  <c r="I518" i="3"/>
  <c r="J517" i="3"/>
  <c r="I517" i="3"/>
  <c r="J516" i="3"/>
  <c r="I516" i="3"/>
  <c r="J515" i="3"/>
  <c r="I515" i="3"/>
  <c r="J514" i="3"/>
  <c r="I514" i="3"/>
  <c r="J513" i="3"/>
  <c r="I513" i="3"/>
  <c r="J512" i="3"/>
  <c r="I512" i="3"/>
  <c r="J511" i="3"/>
  <c r="I511" i="3"/>
  <c r="A511" i="3"/>
  <c r="J510" i="3"/>
  <c r="I510" i="3"/>
  <c r="A510" i="3"/>
  <c r="J509" i="3"/>
  <c r="I509" i="3"/>
  <c r="A509" i="3"/>
  <c r="J508" i="3"/>
  <c r="I508" i="3"/>
  <c r="J507" i="3"/>
  <c r="I507" i="3"/>
  <c r="J506" i="3"/>
  <c r="I506" i="3"/>
  <c r="J505" i="3"/>
  <c r="I505" i="3"/>
  <c r="J504" i="3"/>
  <c r="I504" i="3"/>
  <c r="J503" i="3"/>
  <c r="I503" i="3"/>
  <c r="J502" i="3"/>
  <c r="I502" i="3"/>
  <c r="J501" i="3"/>
  <c r="I501" i="3"/>
  <c r="J500" i="3"/>
  <c r="I500" i="3"/>
  <c r="J499" i="3"/>
  <c r="I499" i="3"/>
  <c r="J498" i="3"/>
  <c r="I498" i="3"/>
  <c r="J497" i="3"/>
  <c r="I497" i="3"/>
  <c r="J496" i="3"/>
  <c r="I496" i="3"/>
  <c r="J495" i="3"/>
  <c r="I495" i="3"/>
  <c r="J494" i="3"/>
  <c r="I494" i="3"/>
  <c r="J493" i="3"/>
  <c r="I493" i="3"/>
  <c r="J492" i="3"/>
  <c r="I492" i="3"/>
  <c r="J491" i="3"/>
  <c r="I491" i="3"/>
  <c r="J490" i="3"/>
  <c r="I490" i="3"/>
  <c r="J489" i="3"/>
  <c r="I489" i="3"/>
  <c r="J488" i="3"/>
  <c r="I488" i="3"/>
  <c r="J487" i="3"/>
  <c r="I487" i="3"/>
  <c r="J486" i="3"/>
  <c r="I486" i="3"/>
  <c r="J485" i="3"/>
  <c r="I485" i="3"/>
  <c r="J484" i="3"/>
  <c r="I484" i="3"/>
  <c r="J483" i="3"/>
  <c r="I483" i="3"/>
  <c r="J482" i="3"/>
  <c r="I482" i="3"/>
  <c r="J481" i="3"/>
  <c r="I481" i="3"/>
  <c r="J480" i="3"/>
  <c r="I480" i="3"/>
  <c r="J479" i="3"/>
  <c r="I479" i="3"/>
  <c r="J478" i="3"/>
  <c r="I478" i="3"/>
  <c r="J477" i="3"/>
  <c r="I477" i="3"/>
  <c r="J476" i="3"/>
  <c r="I476" i="3"/>
  <c r="J475" i="3"/>
  <c r="I475" i="3"/>
  <c r="J474" i="3"/>
  <c r="I474" i="3"/>
  <c r="J473" i="3"/>
  <c r="I473" i="3"/>
  <c r="J472" i="3"/>
  <c r="I472" i="3"/>
  <c r="A472" i="3"/>
  <c r="J471" i="3"/>
  <c r="I471" i="3"/>
  <c r="A471" i="3"/>
  <c r="J470" i="3"/>
  <c r="I470" i="3"/>
  <c r="A470" i="3"/>
  <c r="J469" i="3"/>
  <c r="I469" i="3"/>
  <c r="J468" i="3"/>
  <c r="I468" i="3"/>
  <c r="J467" i="3"/>
  <c r="I467" i="3"/>
  <c r="J466" i="3"/>
  <c r="I466" i="3"/>
  <c r="J465" i="3"/>
  <c r="I465" i="3"/>
  <c r="J464" i="3"/>
  <c r="I464" i="3"/>
  <c r="J463" i="3"/>
  <c r="I463" i="3"/>
  <c r="J462" i="3"/>
  <c r="I462" i="3"/>
  <c r="J461" i="3"/>
  <c r="I461" i="3"/>
  <c r="J460" i="3"/>
  <c r="I460" i="3"/>
  <c r="J459" i="3"/>
  <c r="I459" i="3"/>
  <c r="J458" i="3"/>
  <c r="I458" i="3"/>
  <c r="J457" i="3"/>
  <c r="I457" i="3"/>
  <c r="J456" i="3"/>
  <c r="I456" i="3"/>
  <c r="J455" i="3"/>
  <c r="I455" i="3"/>
  <c r="J454" i="3"/>
  <c r="I454" i="3"/>
  <c r="J453" i="3"/>
  <c r="I453" i="3"/>
  <c r="J452" i="3"/>
  <c r="I452" i="3"/>
  <c r="J451" i="3"/>
  <c r="I451" i="3"/>
  <c r="J450" i="3"/>
  <c r="I450" i="3"/>
  <c r="J449" i="3"/>
  <c r="I449" i="3"/>
  <c r="J448" i="3"/>
  <c r="I448" i="3"/>
  <c r="J447" i="3"/>
  <c r="I447" i="3"/>
  <c r="J446" i="3"/>
  <c r="I446" i="3"/>
  <c r="J445" i="3"/>
  <c r="I445" i="3"/>
  <c r="J444" i="3"/>
  <c r="I444" i="3"/>
  <c r="J443" i="3"/>
  <c r="I443" i="3"/>
  <c r="J442" i="3"/>
  <c r="I442" i="3"/>
  <c r="J441" i="3"/>
  <c r="I441" i="3"/>
  <c r="J440" i="3"/>
  <c r="I440" i="3"/>
  <c r="J439" i="3"/>
  <c r="I439" i="3"/>
  <c r="J438" i="3"/>
  <c r="I438" i="3"/>
  <c r="J437" i="3"/>
  <c r="I437" i="3"/>
  <c r="J436" i="3"/>
  <c r="I436" i="3"/>
  <c r="J435" i="3"/>
  <c r="I435" i="3"/>
  <c r="J434" i="3"/>
  <c r="I434" i="3"/>
  <c r="J433" i="3"/>
  <c r="I433" i="3"/>
  <c r="J432" i="3"/>
  <c r="I432" i="3"/>
  <c r="J431" i="3"/>
  <c r="I431" i="3"/>
  <c r="J430" i="3"/>
  <c r="I430" i="3"/>
  <c r="J429" i="3"/>
  <c r="I429" i="3"/>
  <c r="J428" i="3"/>
  <c r="I428" i="3"/>
  <c r="J427" i="3"/>
  <c r="I427" i="3"/>
  <c r="J426" i="3"/>
  <c r="I426" i="3"/>
  <c r="J425" i="3"/>
  <c r="I425" i="3"/>
  <c r="J424" i="3"/>
  <c r="I424" i="3"/>
  <c r="J423" i="3"/>
  <c r="I423" i="3"/>
  <c r="J422" i="3"/>
  <c r="I422" i="3"/>
  <c r="J421" i="3"/>
  <c r="I421" i="3"/>
  <c r="J420" i="3"/>
  <c r="I420" i="3"/>
  <c r="J419" i="3"/>
  <c r="I419" i="3"/>
  <c r="J418" i="3"/>
  <c r="I418" i="3"/>
  <c r="J417" i="3"/>
  <c r="I417" i="3"/>
  <c r="J416" i="3"/>
  <c r="I416" i="3"/>
  <c r="J415" i="3"/>
  <c r="I415" i="3"/>
  <c r="J414" i="3"/>
  <c r="I414" i="3"/>
  <c r="J413" i="3"/>
  <c r="I413" i="3"/>
  <c r="J412" i="3"/>
  <c r="I412" i="3"/>
  <c r="J411" i="3"/>
  <c r="I411" i="3"/>
  <c r="J410" i="3"/>
  <c r="I410" i="3"/>
  <c r="J409" i="3"/>
  <c r="I409" i="3"/>
  <c r="J408" i="3"/>
  <c r="I408" i="3"/>
  <c r="J407" i="3"/>
  <c r="I407" i="3"/>
  <c r="J406" i="3"/>
  <c r="I406" i="3"/>
  <c r="J405" i="3"/>
  <c r="I405" i="3"/>
  <c r="J404" i="3"/>
  <c r="I404" i="3"/>
  <c r="J403" i="3"/>
  <c r="I403" i="3"/>
  <c r="A403" i="3"/>
  <c r="J402" i="3"/>
  <c r="I402" i="3"/>
  <c r="A402" i="3"/>
  <c r="J401" i="3"/>
  <c r="I401" i="3"/>
  <c r="A401" i="3"/>
  <c r="J400" i="3"/>
  <c r="I400" i="3"/>
  <c r="J399" i="3"/>
  <c r="I399" i="3"/>
  <c r="J398" i="3"/>
  <c r="I398" i="3"/>
  <c r="J397" i="3"/>
  <c r="I397" i="3"/>
  <c r="J396" i="3"/>
  <c r="I396" i="3"/>
  <c r="J395" i="3"/>
  <c r="I395" i="3"/>
  <c r="J394" i="3"/>
  <c r="I394" i="3"/>
  <c r="J393" i="3"/>
  <c r="I393" i="3"/>
  <c r="J392" i="3"/>
  <c r="I392" i="3"/>
  <c r="J391" i="3"/>
  <c r="I391" i="3"/>
  <c r="J390" i="3"/>
  <c r="I390" i="3"/>
  <c r="J389" i="3"/>
  <c r="I389" i="3"/>
  <c r="J388" i="3"/>
  <c r="I388" i="3"/>
  <c r="J387" i="3"/>
  <c r="I387" i="3"/>
  <c r="J386" i="3"/>
  <c r="I386" i="3"/>
  <c r="J385" i="3"/>
  <c r="I385" i="3"/>
  <c r="J384" i="3"/>
  <c r="I384" i="3"/>
  <c r="J383" i="3"/>
  <c r="I383" i="3"/>
  <c r="J382" i="3"/>
  <c r="I382" i="3"/>
  <c r="A382" i="3"/>
  <c r="J381" i="3"/>
  <c r="I381" i="3"/>
  <c r="A381" i="3"/>
  <c r="J380" i="3"/>
  <c r="I380" i="3"/>
  <c r="A380" i="3"/>
  <c r="J379" i="3"/>
  <c r="I379" i="3"/>
  <c r="J378" i="3"/>
  <c r="I378" i="3"/>
  <c r="J377" i="3"/>
  <c r="I377" i="3"/>
  <c r="J376" i="3"/>
  <c r="I376" i="3"/>
  <c r="J375" i="3"/>
  <c r="I375" i="3"/>
  <c r="J374" i="3"/>
  <c r="I374" i="3"/>
  <c r="J373" i="3"/>
  <c r="I373" i="3"/>
  <c r="J372" i="3"/>
  <c r="I372" i="3"/>
  <c r="J371" i="3"/>
  <c r="I371" i="3"/>
  <c r="J370" i="3"/>
  <c r="I370" i="3"/>
  <c r="J369" i="3"/>
  <c r="I369" i="3"/>
  <c r="J368" i="3"/>
  <c r="I368" i="3"/>
  <c r="J367" i="3"/>
  <c r="I367" i="3"/>
  <c r="J366" i="3"/>
  <c r="I366" i="3"/>
  <c r="J365" i="3"/>
  <c r="I365" i="3"/>
  <c r="J364" i="3"/>
  <c r="I364" i="3"/>
  <c r="J363" i="3"/>
  <c r="I363" i="3"/>
  <c r="J362" i="3"/>
  <c r="I362" i="3"/>
  <c r="J361" i="3"/>
  <c r="I361" i="3"/>
  <c r="A361" i="3"/>
  <c r="J360" i="3"/>
  <c r="I360" i="3"/>
  <c r="A360" i="3"/>
  <c r="J359" i="3"/>
  <c r="I359" i="3"/>
  <c r="A359" i="3"/>
  <c r="J358" i="3"/>
  <c r="I358" i="3"/>
  <c r="A358" i="3"/>
  <c r="J357" i="3"/>
  <c r="I357" i="3"/>
  <c r="A357" i="3"/>
  <c r="J356" i="3"/>
  <c r="I356" i="3"/>
  <c r="A356" i="3"/>
  <c r="J355" i="3"/>
  <c r="I355" i="3"/>
  <c r="J354" i="3"/>
  <c r="I354" i="3"/>
  <c r="J353" i="3"/>
  <c r="I353" i="3"/>
  <c r="J352" i="3"/>
  <c r="I352" i="3"/>
  <c r="J351" i="3"/>
  <c r="I351" i="3"/>
  <c r="J350" i="3"/>
  <c r="I350" i="3"/>
  <c r="J349" i="3"/>
  <c r="I349" i="3"/>
  <c r="J348" i="3"/>
  <c r="I348" i="3"/>
  <c r="J347" i="3"/>
  <c r="I347" i="3"/>
  <c r="J346" i="3"/>
  <c r="I346" i="3"/>
  <c r="J345" i="3"/>
  <c r="I345" i="3"/>
  <c r="J344" i="3"/>
  <c r="I344" i="3"/>
  <c r="J343" i="3"/>
  <c r="I343" i="3"/>
  <c r="J342" i="3"/>
  <c r="I342" i="3"/>
  <c r="J341" i="3"/>
  <c r="I341" i="3"/>
  <c r="J340" i="3"/>
  <c r="I340" i="3"/>
  <c r="J339" i="3"/>
  <c r="I339" i="3"/>
  <c r="J338" i="3"/>
  <c r="I338" i="3"/>
  <c r="J337" i="3"/>
  <c r="I337" i="3"/>
  <c r="J336" i="3"/>
  <c r="I336" i="3"/>
  <c r="J335" i="3"/>
  <c r="I335" i="3"/>
  <c r="J334" i="3"/>
  <c r="I334" i="3"/>
  <c r="J333" i="3"/>
  <c r="I333" i="3"/>
  <c r="J332" i="3"/>
  <c r="I332" i="3"/>
  <c r="J331" i="3"/>
  <c r="I331" i="3"/>
  <c r="J330" i="3"/>
  <c r="I330" i="3"/>
  <c r="J329" i="3"/>
  <c r="I329" i="3"/>
  <c r="J328" i="3"/>
  <c r="I328" i="3"/>
  <c r="J327" i="3"/>
  <c r="I327" i="3"/>
  <c r="J326" i="3"/>
  <c r="I326" i="3"/>
  <c r="J325" i="3"/>
  <c r="I325" i="3"/>
  <c r="J324" i="3"/>
  <c r="I324" i="3"/>
  <c r="J323" i="3"/>
  <c r="I323" i="3"/>
  <c r="J322" i="3"/>
  <c r="I322" i="3"/>
  <c r="J321" i="3"/>
  <c r="I321" i="3"/>
  <c r="J320" i="3"/>
  <c r="I320" i="3"/>
  <c r="J319" i="3"/>
  <c r="I319" i="3"/>
  <c r="J318" i="3"/>
  <c r="I318" i="3"/>
  <c r="J317" i="3"/>
  <c r="I317" i="3"/>
  <c r="J316" i="3"/>
  <c r="I316" i="3"/>
  <c r="J315" i="3"/>
  <c r="I315" i="3"/>
  <c r="J314" i="3"/>
  <c r="I314" i="3"/>
  <c r="J313" i="3"/>
  <c r="I313" i="3"/>
  <c r="J312" i="3"/>
  <c r="I312" i="3"/>
  <c r="J311" i="3"/>
  <c r="I311" i="3"/>
  <c r="J310" i="3"/>
  <c r="I310" i="3"/>
  <c r="J309" i="3"/>
  <c r="I309" i="3"/>
  <c r="J308" i="3"/>
  <c r="I308" i="3"/>
  <c r="J307" i="3"/>
  <c r="I307" i="3"/>
  <c r="J306" i="3"/>
  <c r="I306" i="3"/>
  <c r="J305" i="3"/>
  <c r="I305" i="3"/>
  <c r="J304" i="3"/>
  <c r="I304" i="3"/>
  <c r="J303" i="3"/>
  <c r="I303" i="3"/>
  <c r="J302" i="3"/>
  <c r="I302" i="3"/>
  <c r="J301" i="3"/>
  <c r="I301" i="3"/>
  <c r="J300" i="3"/>
  <c r="I300" i="3"/>
  <c r="J299" i="3"/>
  <c r="I299" i="3"/>
  <c r="J298" i="3"/>
  <c r="I298" i="3"/>
  <c r="J297" i="3"/>
  <c r="I297" i="3"/>
  <c r="J296" i="3"/>
  <c r="I296" i="3"/>
  <c r="J295" i="3"/>
  <c r="I295" i="3"/>
  <c r="J294" i="3"/>
  <c r="I294" i="3"/>
  <c r="J293" i="3"/>
  <c r="I293" i="3"/>
  <c r="J292" i="3"/>
  <c r="I292" i="3"/>
  <c r="J291" i="3"/>
  <c r="I291" i="3"/>
  <c r="J290" i="3"/>
  <c r="I290" i="3"/>
  <c r="J289" i="3"/>
  <c r="I289" i="3"/>
  <c r="J288" i="3"/>
  <c r="I288" i="3"/>
  <c r="J287" i="3"/>
  <c r="I287" i="3"/>
  <c r="J286" i="3"/>
  <c r="I286" i="3"/>
  <c r="J285" i="3"/>
  <c r="I285" i="3"/>
  <c r="J284" i="3"/>
  <c r="I284" i="3"/>
  <c r="J283" i="3"/>
  <c r="I283" i="3"/>
  <c r="J282" i="3"/>
  <c r="I282" i="3"/>
  <c r="J281" i="3"/>
  <c r="I281" i="3"/>
  <c r="J280" i="3"/>
  <c r="I280" i="3"/>
  <c r="J279" i="3"/>
  <c r="I279" i="3"/>
  <c r="J278" i="3"/>
  <c r="I278" i="3"/>
  <c r="J277" i="3"/>
  <c r="I277" i="3"/>
  <c r="A277" i="3"/>
  <c r="J276" i="3"/>
  <c r="I276" i="3"/>
  <c r="A276" i="3"/>
  <c r="J275" i="3"/>
  <c r="I275" i="3"/>
  <c r="A275" i="3"/>
  <c r="J274" i="3"/>
  <c r="I274" i="3"/>
  <c r="J273" i="3"/>
  <c r="I273" i="3"/>
  <c r="J272" i="3"/>
  <c r="I272" i="3"/>
  <c r="J271" i="3"/>
  <c r="I271" i="3"/>
  <c r="J270" i="3"/>
  <c r="I270" i="3"/>
  <c r="J269" i="3"/>
  <c r="I269" i="3"/>
  <c r="J268" i="3"/>
  <c r="I268" i="3"/>
  <c r="J267" i="3"/>
  <c r="I267" i="3"/>
  <c r="J266" i="3"/>
  <c r="I266" i="3"/>
  <c r="J265" i="3"/>
  <c r="I265" i="3"/>
  <c r="A265" i="3"/>
  <c r="J264" i="3"/>
  <c r="I264" i="3"/>
  <c r="A264" i="3"/>
  <c r="J263" i="3"/>
  <c r="I263" i="3"/>
  <c r="A263" i="3"/>
  <c r="J262" i="3"/>
  <c r="I262" i="3"/>
  <c r="J261" i="3"/>
  <c r="I261" i="3"/>
  <c r="J260" i="3"/>
  <c r="I260" i="3"/>
  <c r="J259" i="3"/>
  <c r="I259" i="3"/>
  <c r="J258" i="3"/>
  <c r="I258" i="3"/>
  <c r="J257" i="3"/>
  <c r="I257" i="3"/>
  <c r="J256" i="3"/>
  <c r="I256" i="3"/>
  <c r="J255" i="3"/>
  <c r="I255" i="3"/>
  <c r="J254" i="3"/>
  <c r="I254" i="3"/>
  <c r="J253" i="3"/>
  <c r="I253" i="3"/>
  <c r="J252" i="3"/>
  <c r="I252" i="3"/>
  <c r="J251" i="3"/>
  <c r="I251" i="3"/>
  <c r="J250" i="3"/>
  <c r="I250" i="3"/>
  <c r="A250" i="3"/>
  <c r="J249" i="3"/>
  <c r="I249" i="3"/>
  <c r="A249" i="3"/>
  <c r="J248" i="3"/>
  <c r="I248" i="3"/>
  <c r="A248" i="3"/>
  <c r="J247" i="3"/>
  <c r="I247" i="3"/>
  <c r="J246" i="3"/>
  <c r="I246" i="3"/>
  <c r="J245" i="3"/>
  <c r="I245" i="3"/>
  <c r="J244" i="3"/>
  <c r="I244" i="3"/>
  <c r="J243" i="3"/>
  <c r="I243" i="3"/>
  <c r="J242" i="3"/>
  <c r="I242" i="3"/>
  <c r="J241" i="3"/>
  <c r="I241" i="3"/>
  <c r="J240" i="3"/>
  <c r="I240" i="3"/>
  <c r="J239" i="3"/>
  <c r="I239" i="3"/>
  <c r="J238" i="3"/>
  <c r="I238" i="3"/>
  <c r="J237" i="3"/>
  <c r="I237" i="3"/>
  <c r="J236" i="3"/>
  <c r="I236" i="3"/>
  <c r="J235" i="3"/>
  <c r="I235" i="3"/>
  <c r="J234" i="3"/>
  <c r="I234" i="3"/>
  <c r="J233" i="3"/>
  <c r="I233" i="3"/>
  <c r="J232" i="3"/>
  <c r="I232" i="3"/>
  <c r="A232" i="3"/>
  <c r="J231" i="3"/>
  <c r="I231" i="3"/>
  <c r="A231" i="3"/>
  <c r="J230" i="3"/>
  <c r="I230" i="3"/>
  <c r="A230" i="3"/>
  <c r="J229" i="3"/>
  <c r="I229" i="3"/>
  <c r="J228" i="3"/>
  <c r="I228" i="3"/>
  <c r="J227" i="3"/>
  <c r="I227" i="3"/>
  <c r="J226" i="3"/>
  <c r="I226" i="3"/>
  <c r="J225" i="3"/>
  <c r="I225" i="3"/>
  <c r="J224" i="3"/>
  <c r="I224" i="3"/>
  <c r="J223" i="3"/>
  <c r="I223" i="3"/>
  <c r="J222" i="3"/>
  <c r="I222" i="3"/>
  <c r="J221" i="3"/>
  <c r="I221" i="3"/>
  <c r="J220" i="3"/>
  <c r="I220" i="3"/>
  <c r="J219" i="3"/>
  <c r="I219" i="3"/>
  <c r="J218" i="3"/>
  <c r="I218" i="3"/>
  <c r="J217" i="3"/>
  <c r="I217" i="3"/>
  <c r="J216" i="3"/>
  <c r="I216" i="3"/>
  <c r="J215" i="3"/>
  <c r="I215" i="3"/>
  <c r="J214" i="3"/>
  <c r="I214" i="3"/>
  <c r="J213" i="3"/>
  <c r="I213" i="3"/>
  <c r="J212" i="3"/>
  <c r="I212" i="3"/>
  <c r="J211" i="3"/>
  <c r="I211" i="3"/>
  <c r="J210" i="3"/>
  <c r="I210" i="3"/>
  <c r="J209" i="3"/>
  <c r="I209" i="3"/>
  <c r="J208" i="3"/>
  <c r="I208" i="3"/>
  <c r="J207" i="3"/>
  <c r="I207" i="3"/>
  <c r="J206" i="3"/>
  <c r="I206" i="3"/>
  <c r="J205" i="3"/>
  <c r="I205" i="3"/>
  <c r="J204" i="3"/>
  <c r="I204" i="3"/>
  <c r="J203" i="3"/>
  <c r="I203" i="3"/>
  <c r="J202" i="3"/>
  <c r="I202" i="3"/>
  <c r="J201" i="3"/>
  <c r="I201" i="3"/>
  <c r="J200" i="3"/>
  <c r="I200" i="3"/>
  <c r="J199" i="3"/>
  <c r="I199" i="3"/>
  <c r="J198" i="3"/>
  <c r="I198" i="3"/>
  <c r="J197" i="3"/>
  <c r="I197" i="3"/>
  <c r="J196" i="3"/>
  <c r="I196" i="3"/>
  <c r="J195" i="3"/>
  <c r="I195" i="3"/>
  <c r="J194" i="3"/>
  <c r="I194" i="3"/>
  <c r="J193" i="3"/>
  <c r="I193" i="3"/>
  <c r="J192" i="3"/>
  <c r="I192" i="3"/>
  <c r="J191" i="3"/>
  <c r="I191" i="3"/>
  <c r="J190" i="3"/>
  <c r="I190" i="3"/>
  <c r="J189" i="3"/>
  <c r="I189" i="3"/>
  <c r="J188" i="3"/>
  <c r="I188" i="3"/>
  <c r="J187" i="3"/>
  <c r="I187" i="3"/>
  <c r="J186" i="3"/>
  <c r="I186" i="3"/>
  <c r="J185" i="3"/>
  <c r="I185" i="3"/>
  <c r="J184" i="3"/>
  <c r="I184" i="3"/>
  <c r="A184" i="3"/>
  <c r="J183" i="3"/>
  <c r="I183" i="3"/>
  <c r="A183" i="3"/>
  <c r="J182" i="3"/>
  <c r="I182" i="3"/>
  <c r="A182" i="3"/>
  <c r="J181" i="3"/>
  <c r="I181" i="3"/>
  <c r="J180" i="3"/>
  <c r="I180" i="3"/>
  <c r="J179" i="3"/>
  <c r="I179" i="3"/>
  <c r="J178" i="3"/>
  <c r="I178" i="3"/>
  <c r="J177" i="3"/>
  <c r="I177" i="3"/>
  <c r="J176" i="3"/>
  <c r="I176" i="3"/>
  <c r="J175" i="3"/>
  <c r="I175" i="3"/>
  <c r="A175" i="3"/>
  <c r="J174" i="3"/>
  <c r="I174" i="3"/>
  <c r="A174" i="3"/>
  <c r="J173" i="3"/>
  <c r="I173" i="3"/>
  <c r="A173" i="3"/>
  <c r="J172" i="3"/>
  <c r="I172" i="3"/>
  <c r="J171" i="3"/>
  <c r="I171" i="3"/>
  <c r="J170" i="3"/>
  <c r="I170" i="3"/>
  <c r="J169" i="3"/>
  <c r="I169" i="3"/>
  <c r="J168" i="3"/>
  <c r="I168" i="3"/>
  <c r="J167" i="3"/>
  <c r="I167" i="3"/>
  <c r="J166" i="3"/>
  <c r="I166" i="3"/>
  <c r="J165" i="3"/>
  <c r="I165" i="3"/>
  <c r="J164" i="3"/>
  <c r="I164" i="3"/>
  <c r="J163" i="3"/>
  <c r="I163" i="3"/>
  <c r="J162" i="3"/>
  <c r="I162" i="3"/>
  <c r="J161" i="3"/>
  <c r="I161" i="3"/>
  <c r="J160" i="3"/>
  <c r="I160" i="3"/>
  <c r="J159" i="3"/>
  <c r="I159" i="3"/>
  <c r="J158" i="3"/>
  <c r="I158" i="3"/>
  <c r="J157" i="3"/>
  <c r="I157" i="3"/>
  <c r="J156" i="3"/>
  <c r="I156" i="3"/>
  <c r="J155" i="3"/>
  <c r="I155" i="3"/>
  <c r="J154" i="3"/>
  <c r="I154" i="3"/>
  <c r="J153" i="3"/>
  <c r="I153" i="3"/>
  <c r="J152" i="3"/>
  <c r="I152" i="3"/>
  <c r="J151" i="3"/>
  <c r="I151" i="3"/>
  <c r="J150" i="3"/>
  <c r="I150" i="3"/>
  <c r="J149" i="3"/>
  <c r="I149" i="3"/>
  <c r="J148" i="3"/>
  <c r="I148" i="3"/>
  <c r="J147" i="3"/>
  <c r="I147" i="3"/>
  <c r="J146" i="3"/>
  <c r="I146" i="3"/>
  <c r="J145" i="3"/>
  <c r="I145" i="3"/>
  <c r="J144" i="3"/>
  <c r="I144" i="3"/>
  <c r="J143" i="3"/>
  <c r="I143" i="3"/>
  <c r="J142" i="3"/>
  <c r="I142" i="3"/>
  <c r="J141" i="3"/>
  <c r="I141" i="3"/>
  <c r="J140" i="3"/>
  <c r="I140" i="3"/>
  <c r="J139" i="3"/>
  <c r="I139" i="3"/>
  <c r="J138" i="3"/>
  <c r="I138" i="3"/>
  <c r="J137" i="3"/>
  <c r="I137" i="3"/>
  <c r="J136" i="3"/>
  <c r="I136" i="3"/>
  <c r="J135" i="3"/>
  <c r="I135" i="3"/>
  <c r="J134" i="3"/>
  <c r="I134" i="3"/>
  <c r="J133" i="3"/>
  <c r="I133" i="3"/>
  <c r="J132" i="3"/>
  <c r="I132" i="3"/>
  <c r="J131" i="3"/>
  <c r="I131" i="3"/>
  <c r="J130" i="3"/>
  <c r="I130" i="3"/>
  <c r="J129" i="3"/>
  <c r="I129" i="3"/>
  <c r="J128" i="3"/>
  <c r="I128" i="3"/>
  <c r="J127" i="3"/>
  <c r="I127" i="3"/>
  <c r="J126" i="3"/>
  <c r="I126" i="3"/>
  <c r="J125" i="3"/>
  <c r="I125" i="3"/>
  <c r="J124" i="3"/>
  <c r="I124" i="3"/>
  <c r="J123" i="3"/>
  <c r="I123" i="3"/>
  <c r="J122" i="3"/>
  <c r="I122" i="3"/>
  <c r="J121" i="3"/>
  <c r="I121" i="3"/>
  <c r="J120" i="3"/>
  <c r="I120" i="3"/>
  <c r="J119" i="3"/>
  <c r="I119" i="3"/>
  <c r="J118" i="3"/>
  <c r="I118" i="3"/>
  <c r="A118" i="3"/>
  <c r="J117" i="3"/>
  <c r="I117" i="3"/>
  <c r="A117" i="3"/>
  <c r="J116" i="3"/>
  <c r="I116" i="3"/>
  <c r="A116" i="3"/>
  <c r="J115" i="3"/>
  <c r="I115" i="3"/>
  <c r="J114" i="3"/>
  <c r="I114" i="3"/>
  <c r="J113" i="3"/>
  <c r="I113" i="3"/>
  <c r="J112" i="3"/>
  <c r="I112" i="3"/>
  <c r="J111" i="3"/>
  <c r="I111" i="3"/>
  <c r="J110" i="3"/>
  <c r="I110" i="3"/>
  <c r="J109" i="3"/>
  <c r="I109" i="3"/>
  <c r="J108" i="3"/>
  <c r="I108" i="3"/>
  <c r="J107" i="3"/>
  <c r="I107" i="3"/>
  <c r="J106" i="3"/>
  <c r="I106" i="3"/>
  <c r="J105" i="3"/>
  <c r="I105" i="3"/>
  <c r="J104" i="3"/>
  <c r="I104" i="3"/>
  <c r="J103" i="3"/>
  <c r="I103" i="3"/>
  <c r="J102" i="3"/>
  <c r="I102" i="3"/>
  <c r="J101" i="3"/>
  <c r="I101" i="3"/>
  <c r="J100" i="3"/>
  <c r="I100" i="3"/>
  <c r="J99" i="3"/>
  <c r="I99" i="3"/>
  <c r="J98" i="3"/>
  <c r="I98" i="3"/>
  <c r="J97" i="3"/>
  <c r="I97" i="3"/>
  <c r="J96" i="3"/>
  <c r="I96" i="3"/>
  <c r="J95" i="3"/>
  <c r="I95" i="3"/>
  <c r="J94" i="3"/>
  <c r="I94" i="3"/>
  <c r="J93" i="3"/>
  <c r="I93" i="3"/>
  <c r="J92" i="3"/>
  <c r="I92" i="3"/>
  <c r="J91" i="3"/>
  <c r="I91" i="3"/>
  <c r="J90" i="3"/>
  <c r="I90" i="3"/>
  <c r="J89" i="3"/>
  <c r="I89" i="3"/>
  <c r="J88" i="3"/>
  <c r="I88" i="3"/>
  <c r="J87" i="3"/>
  <c r="I87" i="3"/>
  <c r="J86" i="3"/>
  <c r="I86" i="3"/>
  <c r="J85" i="3"/>
  <c r="I85" i="3"/>
  <c r="J84" i="3"/>
  <c r="I84" i="3"/>
  <c r="J83" i="3"/>
  <c r="I83" i="3"/>
  <c r="J82" i="3"/>
  <c r="I82" i="3"/>
  <c r="J81" i="3"/>
  <c r="I81" i="3"/>
  <c r="J80" i="3"/>
  <c r="I80" i="3"/>
  <c r="J79" i="3"/>
  <c r="I79" i="3"/>
  <c r="J78" i="3"/>
  <c r="I78" i="3"/>
  <c r="J77" i="3"/>
  <c r="I77" i="3"/>
  <c r="J76" i="3"/>
  <c r="I76" i="3"/>
  <c r="J75" i="3"/>
  <c r="I75" i="3"/>
  <c r="J74" i="3"/>
  <c r="I74" i="3"/>
  <c r="J73" i="3"/>
  <c r="I73" i="3"/>
  <c r="J72" i="3"/>
  <c r="I72" i="3"/>
  <c r="J71" i="3"/>
  <c r="I71" i="3"/>
  <c r="J70" i="3"/>
  <c r="I70" i="3"/>
  <c r="A70" i="3"/>
  <c r="J69" i="3"/>
  <c r="I69" i="3"/>
  <c r="A69" i="3"/>
  <c r="J68" i="3"/>
  <c r="I68" i="3"/>
  <c r="A68" i="3"/>
  <c r="J67" i="3"/>
  <c r="I67" i="3"/>
  <c r="J66" i="3"/>
  <c r="I66" i="3"/>
  <c r="J65" i="3"/>
  <c r="I65" i="3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J53" i="3"/>
  <c r="I53" i="3"/>
  <c r="J52" i="3"/>
  <c r="I52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I44" i="3"/>
  <c r="J43" i="3"/>
  <c r="I43" i="3"/>
  <c r="J42" i="3"/>
  <c r="I42" i="3"/>
  <c r="J41" i="3"/>
  <c r="I41" i="3"/>
  <c r="J40" i="3"/>
  <c r="I40" i="3"/>
  <c r="J39" i="3"/>
  <c r="I39" i="3"/>
  <c r="J38" i="3"/>
  <c r="I38" i="3"/>
  <c r="J37" i="3"/>
  <c r="I37" i="3"/>
  <c r="J36" i="3"/>
  <c r="I36" i="3"/>
  <c r="J35" i="3"/>
  <c r="I35" i="3"/>
  <c r="J34" i="3"/>
  <c r="I34" i="3"/>
  <c r="J33" i="3"/>
  <c r="I33" i="3"/>
  <c r="J32" i="3"/>
  <c r="I32" i="3"/>
  <c r="J31" i="3"/>
  <c r="I31" i="3"/>
  <c r="J30" i="3"/>
  <c r="I30" i="3"/>
  <c r="J29" i="3"/>
  <c r="I29" i="3"/>
  <c r="J28" i="3"/>
  <c r="I28" i="3"/>
  <c r="J27" i="3"/>
  <c r="I27" i="3"/>
  <c r="J26" i="3"/>
  <c r="I26" i="3"/>
  <c r="J25" i="3"/>
  <c r="I25" i="3"/>
  <c r="J24" i="3"/>
  <c r="I24" i="3"/>
  <c r="J23" i="3"/>
  <c r="I23" i="3"/>
  <c r="J22" i="3"/>
  <c r="I22" i="3"/>
  <c r="J21" i="3"/>
  <c r="I21" i="3"/>
  <c r="J20" i="3"/>
  <c r="I20" i="3"/>
  <c r="J19" i="3"/>
  <c r="I19" i="3"/>
  <c r="J18" i="3"/>
  <c r="I18" i="3"/>
  <c r="J17" i="3"/>
  <c r="I17" i="3"/>
  <c r="J16" i="3"/>
  <c r="I16" i="3"/>
  <c r="J15" i="3"/>
  <c r="I15" i="3"/>
  <c r="J14" i="3"/>
  <c r="I14" i="3"/>
  <c r="J13" i="3"/>
  <c r="I13" i="3"/>
  <c r="A13" i="3"/>
  <c r="J12" i="3"/>
  <c r="I12" i="3"/>
  <c r="A12" i="3"/>
  <c r="J11" i="3"/>
  <c r="I11" i="3"/>
  <c r="A11" i="3"/>
  <c r="J10" i="3"/>
  <c r="I10" i="3"/>
  <c r="J9" i="3"/>
  <c r="I9" i="3"/>
  <c r="J8" i="3"/>
  <c r="I8" i="3"/>
  <c r="J7" i="3"/>
  <c r="I7" i="3"/>
  <c r="J6" i="3"/>
  <c r="I6" i="3"/>
  <c r="J5" i="3"/>
  <c r="I5" i="3"/>
  <c r="J4" i="3"/>
  <c r="I4" i="3"/>
  <c r="J3" i="3"/>
  <c r="I3" i="3"/>
  <c r="J2" i="3"/>
  <c r="I2" i="3"/>
  <c r="J6002" i="1"/>
  <c r="I6002" i="1"/>
  <c r="J6001" i="1"/>
  <c r="I6001" i="1"/>
  <c r="J6000" i="1"/>
  <c r="I6000" i="1"/>
  <c r="J5999" i="1"/>
  <c r="I5999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8" i="1"/>
  <c r="I5988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80" i="1"/>
  <c r="I5980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1" i="1"/>
  <c r="I5971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1" i="1"/>
  <c r="I5951" i="1"/>
  <c r="J5950" i="1"/>
  <c r="I5950" i="1"/>
  <c r="J5949" i="1"/>
  <c r="I5949" i="1"/>
  <c r="J5948" i="1"/>
  <c r="I5948" i="1"/>
  <c r="J5947" i="1"/>
  <c r="I5947" i="1"/>
  <c r="J5946" i="1"/>
  <c r="I5946" i="1"/>
  <c r="J5945" i="1"/>
  <c r="I5945" i="1"/>
  <c r="J5944" i="1"/>
  <c r="I5944" i="1"/>
  <c r="J5943" i="1"/>
  <c r="I5943" i="1"/>
  <c r="J5942" i="1"/>
  <c r="I5942" i="1"/>
  <c r="J5941" i="1"/>
  <c r="I5941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5" i="1"/>
  <c r="I5925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2" i="1"/>
  <c r="I5902" i="1"/>
  <c r="J5901" i="1"/>
  <c r="I5901" i="1"/>
  <c r="J5900" i="1"/>
  <c r="I5900" i="1"/>
  <c r="J5899" i="1"/>
  <c r="I5899" i="1"/>
  <c r="J5898" i="1"/>
  <c r="I5898" i="1"/>
  <c r="J5897" i="1"/>
  <c r="I5897" i="1"/>
  <c r="J5896" i="1"/>
  <c r="I5896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4" i="1"/>
  <c r="I5884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60" i="1"/>
  <c r="I5860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2" i="1"/>
  <c r="I5842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4" i="1"/>
  <c r="I5814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9" i="1"/>
  <c r="I5799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9" i="1"/>
  <c r="I5789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2" i="1"/>
  <c r="I5762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5" i="1"/>
  <c r="I5755" i="1"/>
  <c r="J5754" i="1"/>
  <c r="I5754" i="1"/>
  <c r="J5753" i="1"/>
  <c r="I5753" i="1"/>
  <c r="J5752" i="1"/>
  <c r="I5752" i="1"/>
  <c r="J5751" i="1"/>
  <c r="I5751" i="1"/>
  <c r="J5750" i="1"/>
  <c r="I5750" i="1"/>
  <c r="J5749" i="1"/>
  <c r="I5749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1" i="1"/>
  <c r="I5741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2" i="1"/>
  <c r="I5722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3" i="1"/>
  <c r="I5713" i="1"/>
  <c r="J5712" i="1"/>
  <c r="I5712" i="1"/>
  <c r="J5711" i="1"/>
  <c r="I5711" i="1"/>
  <c r="J5710" i="1"/>
  <c r="I5710" i="1"/>
  <c r="J5709" i="1"/>
  <c r="I5709" i="1"/>
  <c r="J5708" i="1"/>
  <c r="I5708" i="1"/>
  <c r="J5707" i="1"/>
  <c r="I5707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7" i="1"/>
  <c r="I5697" i="1"/>
  <c r="J5696" i="1"/>
  <c r="I5696" i="1"/>
  <c r="J5695" i="1"/>
  <c r="I5695" i="1"/>
  <c r="J5694" i="1"/>
  <c r="I5694" i="1"/>
  <c r="J5693" i="1"/>
  <c r="I5693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4" i="1"/>
  <c r="I5684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1" i="1"/>
  <c r="I5671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4" i="1"/>
  <c r="I5654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40" i="1"/>
  <c r="I5640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3" i="1"/>
  <c r="I5623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3" i="1"/>
  <c r="I5593" i="1"/>
  <c r="J5592" i="1"/>
  <c r="I5592" i="1"/>
  <c r="J5591" i="1"/>
  <c r="I5591" i="1"/>
  <c r="J5590" i="1"/>
  <c r="I5590" i="1"/>
  <c r="J5589" i="1"/>
  <c r="I5589" i="1"/>
  <c r="J5588" i="1"/>
  <c r="I5588" i="1"/>
  <c r="J5587" i="1"/>
  <c r="I5587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4" i="1"/>
  <c r="I5574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6" i="1"/>
  <c r="I5556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7" i="1"/>
  <c r="I5537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6" i="1"/>
  <c r="I5516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8" i="1"/>
  <c r="I5508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9" i="1"/>
  <c r="I5499" i="1"/>
  <c r="J5498" i="1"/>
  <c r="I5498" i="1"/>
  <c r="J5497" i="1"/>
  <c r="I5497" i="1"/>
  <c r="J5496" i="1"/>
  <c r="I5496" i="1"/>
  <c r="J5495" i="1"/>
  <c r="I5495" i="1"/>
  <c r="J5494" i="1"/>
  <c r="I5494" i="1"/>
  <c r="J5493" i="1"/>
  <c r="I5493" i="1"/>
  <c r="J5492" i="1"/>
  <c r="I5492" i="1"/>
  <c r="J5491" i="1"/>
  <c r="I5491" i="1"/>
  <c r="J5490" i="1"/>
  <c r="I5490" i="1"/>
  <c r="J5489" i="1"/>
  <c r="I5489" i="1"/>
  <c r="J5488" i="1"/>
  <c r="I5488" i="1"/>
  <c r="J5487" i="1"/>
  <c r="I5487" i="1"/>
  <c r="J5486" i="1"/>
  <c r="I5486" i="1"/>
  <c r="J5485" i="1"/>
  <c r="I5485" i="1"/>
  <c r="J5484" i="1"/>
  <c r="I5484" i="1"/>
  <c r="J5483" i="1"/>
  <c r="I5483" i="1"/>
  <c r="J5482" i="1"/>
  <c r="I5482" i="1"/>
  <c r="J5481" i="1"/>
  <c r="I5481" i="1"/>
  <c r="J5480" i="1"/>
  <c r="I5480" i="1"/>
  <c r="J5479" i="1"/>
  <c r="I5479" i="1"/>
  <c r="J5478" i="1"/>
  <c r="I5478" i="1"/>
  <c r="J5477" i="1"/>
  <c r="I5477" i="1"/>
  <c r="J5476" i="1"/>
  <c r="I5476" i="1"/>
  <c r="J5475" i="1"/>
  <c r="I5475" i="1"/>
  <c r="J5474" i="1"/>
  <c r="I5474" i="1"/>
  <c r="J5473" i="1"/>
  <c r="I5473" i="1"/>
  <c r="J5472" i="1"/>
  <c r="I5472" i="1"/>
  <c r="J5471" i="1"/>
  <c r="I5471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4" i="1"/>
  <c r="I5464" i="1"/>
  <c r="J5463" i="1"/>
  <c r="I5463" i="1"/>
  <c r="J5462" i="1"/>
  <c r="I5462" i="1"/>
  <c r="J5461" i="1"/>
  <c r="I5461" i="1"/>
  <c r="J5460" i="1"/>
  <c r="I5460" i="1"/>
  <c r="J5459" i="1"/>
  <c r="I5459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J5450" i="1"/>
  <c r="I5450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2" i="1"/>
  <c r="I5442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9" i="1"/>
  <c r="I5429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9" i="1"/>
  <c r="I5419" i="1"/>
  <c r="J5418" i="1"/>
  <c r="I5418" i="1"/>
  <c r="J5417" i="1"/>
  <c r="I5417" i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10" i="1"/>
  <c r="I5410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8" i="1"/>
  <c r="I5398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4" i="1"/>
  <c r="I5384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6" i="1"/>
  <c r="I5376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7" i="1"/>
  <c r="I5367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6" i="1"/>
  <c r="I5346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9" i="1"/>
  <c r="I5339" i="1"/>
  <c r="J5338" i="1"/>
  <c r="I5338" i="1"/>
  <c r="J5337" i="1"/>
  <c r="I5337" i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9" i="1"/>
  <c r="I5329" i="1"/>
  <c r="J5328" i="1"/>
  <c r="I5328" i="1"/>
  <c r="J5327" i="1"/>
  <c r="I5327" i="1"/>
  <c r="J5326" i="1"/>
  <c r="I5326" i="1"/>
  <c r="J5325" i="1"/>
  <c r="I5325" i="1"/>
  <c r="J5324" i="1"/>
  <c r="I5324" i="1"/>
  <c r="J5323" i="1"/>
  <c r="I5323" i="1"/>
  <c r="J5322" i="1"/>
  <c r="I5322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1" i="1"/>
  <c r="I5301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3" i="1"/>
  <c r="I5293" i="1"/>
  <c r="J5292" i="1"/>
  <c r="I5292" i="1"/>
  <c r="J5291" i="1"/>
  <c r="I5291" i="1"/>
  <c r="J5290" i="1"/>
  <c r="I5290" i="1"/>
  <c r="J5289" i="1"/>
  <c r="I5289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80" i="1"/>
  <c r="I5280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9" i="1"/>
  <c r="I5269" i="1"/>
  <c r="J5268" i="1"/>
  <c r="I5268" i="1"/>
  <c r="J5267" i="1"/>
  <c r="I5267" i="1"/>
  <c r="J5266" i="1"/>
  <c r="I5266" i="1"/>
  <c r="J5265" i="1"/>
  <c r="I5265" i="1"/>
  <c r="J5264" i="1"/>
  <c r="I5264" i="1"/>
  <c r="J5263" i="1"/>
  <c r="I5263" i="1"/>
  <c r="J5262" i="1"/>
  <c r="I5262" i="1"/>
  <c r="J5261" i="1"/>
  <c r="I5261" i="1"/>
  <c r="J5260" i="1"/>
  <c r="I5260" i="1"/>
  <c r="J5259" i="1"/>
  <c r="I5259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1" i="1"/>
  <c r="I5251" i="1"/>
  <c r="J5250" i="1"/>
  <c r="I5250" i="1"/>
  <c r="J5249" i="1"/>
  <c r="I5249" i="1"/>
  <c r="J5248" i="1"/>
  <c r="I5248" i="1"/>
  <c r="J5247" i="1"/>
  <c r="I5247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40" i="1"/>
  <c r="I5240" i="1"/>
  <c r="J5239" i="1"/>
  <c r="I5239" i="1"/>
  <c r="J5238" i="1"/>
  <c r="I5238" i="1"/>
  <c r="J5237" i="1"/>
  <c r="I5237" i="1"/>
  <c r="J5236" i="1"/>
  <c r="I5236" i="1"/>
  <c r="J5235" i="1"/>
  <c r="I5235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6" i="1"/>
  <c r="I5226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8" i="1"/>
  <c r="I5218" i="1"/>
  <c r="J5217" i="1"/>
  <c r="I5217" i="1"/>
  <c r="J5216" i="1"/>
  <c r="I5216" i="1"/>
  <c r="J5215" i="1"/>
  <c r="I5215" i="1"/>
  <c r="J5214" i="1"/>
  <c r="I5214" i="1"/>
  <c r="J5213" i="1"/>
  <c r="I5213" i="1"/>
  <c r="J5212" i="1"/>
  <c r="I5212" i="1"/>
  <c r="J5211" i="1"/>
  <c r="I5211" i="1"/>
  <c r="J5210" i="1"/>
  <c r="I5210" i="1"/>
  <c r="J5209" i="1"/>
  <c r="I5209" i="1"/>
  <c r="J5208" i="1"/>
  <c r="I5208" i="1"/>
  <c r="J5207" i="1"/>
  <c r="I5207" i="1"/>
  <c r="J5206" i="1"/>
  <c r="I5206" i="1"/>
  <c r="J5205" i="1"/>
  <c r="I5205" i="1"/>
  <c r="J5204" i="1"/>
  <c r="I5204" i="1"/>
  <c r="J5203" i="1"/>
  <c r="I5203" i="1"/>
  <c r="J5202" i="1"/>
  <c r="I5202" i="1"/>
  <c r="J5201" i="1"/>
  <c r="I5201" i="1"/>
  <c r="J5200" i="1"/>
  <c r="I5200" i="1"/>
  <c r="J5199" i="1"/>
  <c r="I5199" i="1"/>
  <c r="J5198" i="1"/>
  <c r="I5198" i="1"/>
  <c r="J5197" i="1"/>
  <c r="I5197" i="1"/>
  <c r="J5196" i="1"/>
  <c r="I5196" i="1"/>
  <c r="J5195" i="1"/>
  <c r="I5195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9" i="1"/>
  <c r="I5179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2" i="1"/>
  <c r="I5172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2" i="1"/>
  <c r="I5162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5" i="1"/>
  <c r="I5155" i="1"/>
  <c r="J5154" i="1"/>
  <c r="I5154" i="1"/>
  <c r="J5153" i="1"/>
  <c r="I5153" i="1"/>
  <c r="J5152" i="1"/>
  <c r="I5152" i="1"/>
  <c r="J5151" i="1"/>
  <c r="I5151" i="1"/>
  <c r="J5150" i="1"/>
  <c r="I5150" i="1"/>
  <c r="J5149" i="1"/>
  <c r="I5149" i="1"/>
  <c r="J5148" i="1"/>
  <c r="I5148" i="1"/>
  <c r="J5147" i="1"/>
  <c r="I5147" i="1"/>
  <c r="J5146" i="1"/>
  <c r="I5146" i="1"/>
  <c r="J5145" i="1"/>
  <c r="I5145" i="1"/>
  <c r="J5144" i="1"/>
  <c r="I5144" i="1"/>
  <c r="J5143" i="1"/>
  <c r="I5143" i="1"/>
  <c r="J5142" i="1"/>
  <c r="I5142" i="1"/>
  <c r="J5141" i="1"/>
  <c r="I5141" i="1"/>
  <c r="J5140" i="1"/>
  <c r="I5140" i="1"/>
  <c r="J5139" i="1"/>
  <c r="I5139" i="1"/>
  <c r="J5138" i="1"/>
  <c r="I5138" i="1"/>
  <c r="J5137" i="1"/>
  <c r="I5137" i="1"/>
  <c r="J5136" i="1"/>
  <c r="I5136" i="1"/>
  <c r="J5135" i="1"/>
  <c r="I5135" i="1"/>
  <c r="J5134" i="1"/>
  <c r="I5134" i="1"/>
  <c r="J5133" i="1"/>
  <c r="I5133" i="1"/>
  <c r="J5132" i="1"/>
  <c r="I5132" i="1"/>
  <c r="J5131" i="1"/>
  <c r="I5131" i="1"/>
  <c r="J5130" i="1"/>
  <c r="I5130" i="1"/>
  <c r="J5129" i="1"/>
  <c r="I5129" i="1"/>
  <c r="J5128" i="1"/>
  <c r="I5128" i="1"/>
  <c r="J5127" i="1"/>
  <c r="I5127" i="1"/>
  <c r="J5126" i="1"/>
  <c r="I5126" i="1"/>
  <c r="J5125" i="1"/>
  <c r="I5125" i="1"/>
  <c r="J5124" i="1"/>
  <c r="I5124" i="1"/>
  <c r="J5123" i="1"/>
  <c r="I5123" i="1"/>
  <c r="J5122" i="1"/>
  <c r="I5122" i="1"/>
  <c r="J5121" i="1"/>
  <c r="I5121" i="1"/>
  <c r="J5120" i="1"/>
  <c r="I5120" i="1"/>
  <c r="J5119" i="1"/>
  <c r="I5119" i="1"/>
  <c r="J5118" i="1"/>
  <c r="I5118" i="1"/>
  <c r="J5117" i="1"/>
  <c r="I5117" i="1"/>
  <c r="J5116" i="1"/>
  <c r="I5116" i="1"/>
  <c r="J5115" i="1"/>
  <c r="I5115" i="1"/>
  <c r="J5114" i="1"/>
  <c r="I5114" i="1"/>
  <c r="J5113" i="1"/>
  <c r="I5113" i="1"/>
  <c r="J5112" i="1"/>
  <c r="I5112" i="1"/>
  <c r="J5111" i="1"/>
  <c r="I5111" i="1"/>
  <c r="J5110" i="1"/>
  <c r="I5110" i="1"/>
  <c r="J5109" i="1"/>
  <c r="I5109" i="1"/>
  <c r="J5108" i="1"/>
  <c r="I5108" i="1"/>
  <c r="J5107" i="1"/>
  <c r="I5107" i="1"/>
  <c r="J5106" i="1"/>
  <c r="I5106" i="1"/>
  <c r="J5105" i="1"/>
  <c r="I5105" i="1"/>
  <c r="J5104" i="1"/>
  <c r="I5104" i="1"/>
  <c r="J5103" i="1"/>
  <c r="I5103" i="1"/>
  <c r="J5102" i="1"/>
  <c r="I5102" i="1"/>
  <c r="J5101" i="1"/>
  <c r="I5101" i="1"/>
  <c r="J5100" i="1"/>
  <c r="I5100" i="1"/>
  <c r="J5099" i="1"/>
  <c r="I5099" i="1"/>
  <c r="J5098" i="1"/>
  <c r="I5098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90" i="1"/>
  <c r="I5090" i="1"/>
  <c r="J5089" i="1"/>
  <c r="I5089" i="1"/>
  <c r="J5088" i="1"/>
  <c r="I5088" i="1"/>
  <c r="J5087" i="1"/>
  <c r="I5087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9" i="1"/>
  <c r="I5079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6" i="1"/>
  <c r="I5066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50" i="1"/>
  <c r="I5050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8" i="1"/>
  <c r="I5038" i="1"/>
  <c r="J5037" i="1"/>
  <c r="I5037" i="1"/>
  <c r="J5036" i="1"/>
  <c r="I5036" i="1"/>
  <c r="J5035" i="1"/>
  <c r="I5035" i="1"/>
  <c r="J5034" i="1"/>
  <c r="I5034" i="1"/>
  <c r="J5033" i="1"/>
  <c r="I5033" i="1"/>
  <c r="J5032" i="1"/>
  <c r="I5032" i="1"/>
  <c r="J5031" i="1"/>
  <c r="I5031" i="1"/>
  <c r="J5030" i="1"/>
  <c r="I5030" i="1"/>
  <c r="J5029" i="1"/>
  <c r="I5029" i="1"/>
  <c r="J5028" i="1"/>
  <c r="I5028" i="1"/>
  <c r="J5027" i="1"/>
  <c r="I5027" i="1"/>
  <c r="J5026" i="1"/>
  <c r="I5026" i="1"/>
  <c r="J5025" i="1"/>
  <c r="I5025" i="1"/>
  <c r="J5024" i="1"/>
  <c r="I5024" i="1"/>
  <c r="J5023" i="1"/>
  <c r="I5023" i="1"/>
  <c r="J5022" i="1"/>
  <c r="I5022" i="1"/>
  <c r="J5021" i="1"/>
  <c r="I5021" i="1"/>
  <c r="J5020" i="1"/>
  <c r="I5020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3" i="1"/>
  <c r="I5013" i="1"/>
  <c r="J5012" i="1"/>
  <c r="I5012" i="1"/>
  <c r="J5011" i="1"/>
  <c r="I5011" i="1"/>
  <c r="J5010" i="1"/>
  <c r="I5010" i="1"/>
  <c r="J5009" i="1"/>
  <c r="I5009" i="1"/>
  <c r="J5008" i="1"/>
  <c r="I5008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1" i="1"/>
  <c r="I5001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I3" i="1"/>
  <c r="J3" i="1"/>
  <c r="I2" i="1"/>
  <c r="J2" i="1"/>
  <c r="I2002" i="4" l="1"/>
  <c r="J2002" i="4"/>
  <c r="A11" i="1"/>
  <c r="A12" i="1"/>
  <c r="A13" i="1"/>
  <c r="A68" i="1"/>
  <c r="A69" i="1"/>
  <c r="A70" i="1"/>
  <c r="A116" i="1"/>
  <c r="A117" i="1"/>
  <c r="A118" i="1"/>
  <c r="A173" i="1"/>
  <c r="A174" i="1"/>
  <c r="A175" i="1"/>
  <c r="A182" i="1"/>
  <c r="A183" i="1"/>
  <c r="A184" i="1"/>
  <c r="A230" i="1"/>
  <c r="A231" i="1"/>
  <c r="A232" i="1"/>
  <c r="A248" i="1"/>
  <c r="A249" i="1"/>
  <c r="A250" i="1"/>
  <c r="A263" i="1"/>
  <c r="A264" i="1"/>
  <c r="A265" i="1"/>
  <c r="A275" i="1"/>
  <c r="A276" i="1"/>
  <c r="A277" i="1"/>
  <c r="A356" i="1"/>
  <c r="A357" i="1"/>
  <c r="A358" i="1"/>
  <c r="A359" i="1"/>
  <c r="A360" i="1"/>
  <c r="A361" i="1"/>
  <c r="A380" i="1"/>
  <c r="A381" i="1"/>
  <c r="A382" i="1"/>
  <c r="A401" i="1"/>
  <c r="A402" i="1"/>
  <c r="A403" i="1"/>
  <c r="A470" i="1"/>
  <c r="A471" i="1"/>
  <c r="A472" i="1"/>
  <c r="A509" i="1"/>
  <c r="A510" i="1"/>
  <c r="A511" i="1"/>
  <c r="A620" i="1"/>
  <c r="A621" i="1"/>
  <c r="A622" i="1"/>
  <c r="A644" i="1"/>
  <c r="A645" i="1"/>
  <c r="A646" i="1"/>
  <c r="A665" i="1"/>
  <c r="A666" i="1"/>
  <c r="A667" i="1"/>
  <c r="A710" i="1"/>
  <c r="A711" i="1"/>
  <c r="A712" i="1"/>
  <c r="A713" i="1"/>
  <c r="A714" i="1"/>
  <c r="A715" i="1"/>
  <c r="A725" i="1"/>
  <c r="A726" i="1"/>
  <c r="A727" i="1"/>
  <c r="A803" i="1"/>
  <c r="A804" i="1"/>
  <c r="A805" i="1"/>
  <c r="A827" i="1"/>
  <c r="A828" i="1"/>
  <c r="A829" i="1"/>
  <c r="A830" i="1"/>
  <c r="A831" i="1"/>
  <c r="A832" i="1"/>
  <c r="A854" i="1"/>
  <c r="A855" i="1"/>
  <c r="A856" i="1"/>
  <c r="A881" i="1"/>
  <c r="A882" i="1"/>
  <c r="A883" i="1"/>
  <c r="A899" i="1"/>
  <c r="A900" i="1"/>
  <c r="A901" i="1"/>
  <c r="A911" i="1"/>
  <c r="A912" i="1"/>
  <c r="A913" i="1"/>
  <c r="A950" i="1"/>
  <c r="A951" i="1"/>
  <c r="A952" i="1"/>
  <c r="A977" i="1"/>
  <c r="A978" i="1"/>
  <c r="A979" i="1"/>
  <c r="A1046" i="1"/>
  <c r="A1047" i="1"/>
  <c r="A1048" i="1"/>
  <c r="A1109" i="1"/>
  <c r="A1110" i="1"/>
  <c r="A1111" i="1"/>
  <c r="A1187" i="1"/>
  <c r="A1188" i="1"/>
  <c r="A1189" i="1"/>
  <c r="A1241" i="1"/>
  <c r="A1242" i="1"/>
  <c r="A1243" i="1"/>
  <c r="A1364" i="1"/>
  <c r="A1365" i="1"/>
  <c r="A1366" i="1"/>
  <c r="A1379" i="1"/>
  <c r="A1380" i="1"/>
  <c r="A1381" i="1"/>
  <c r="A1406" i="1"/>
  <c r="A1407" i="1"/>
  <c r="A1408" i="1"/>
  <c r="A1442" i="1"/>
  <c r="A1443" i="1"/>
  <c r="A1444" i="1"/>
  <c r="A1451" i="1"/>
  <c r="A1452" i="1"/>
  <c r="A1453" i="1"/>
  <c r="A1613" i="1"/>
  <c r="A1614" i="1"/>
  <c r="A1615" i="1"/>
  <c r="A1634" i="1"/>
  <c r="A1635" i="1"/>
  <c r="A1636" i="1"/>
  <c r="A1709" i="1"/>
  <c r="A1710" i="1"/>
  <c r="A1711" i="1"/>
  <c r="A1748" i="1"/>
  <c r="A1749" i="1"/>
  <c r="A1750" i="1"/>
  <c r="A1763" i="1"/>
  <c r="A1764" i="1"/>
  <c r="A1765" i="1"/>
  <c r="A1799" i="1"/>
  <c r="A1800" i="1"/>
  <c r="A1801" i="1"/>
  <c r="A1871" i="1"/>
  <c r="A1872" i="1"/>
  <c r="A1873" i="1"/>
  <c r="A1886" i="1"/>
  <c r="A1887" i="1"/>
  <c r="A1888" i="1"/>
  <c r="A1907" i="1"/>
  <c r="A1908" i="1"/>
  <c r="A1909" i="1"/>
  <c r="A2009" i="1"/>
  <c r="A2010" i="1"/>
  <c r="A2011" i="1"/>
  <c r="A2141" i="1"/>
  <c r="A2142" i="1"/>
  <c r="A2143" i="1"/>
  <c r="A2171" i="1"/>
  <c r="A2172" i="1"/>
  <c r="A2173" i="1"/>
  <c r="A2279" i="1"/>
  <c r="A2280" i="1"/>
  <c r="A2281" i="1"/>
  <c r="A2282" i="1"/>
  <c r="A2283" i="1"/>
  <c r="A2284" i="1"/>
  <c r="A2297" i="1"/>
  <c r="A2298" i="1"/>
  <c r="A2299" i="1"/>
  <c r="A2309" i="1"/>
  <c r="A2310" i="1"/>
  <c r="A2311" i="1"/>
  <c r="A2327" i="1"/>
  <c r="A2328" i="1"/>
  <c r="A2329" i="1"/>
  <c r="A2366" i="1"/>
  <c r="A2367" i="1"/>
  <c r="A2368" i="1"/>
  <c r="A2369" i="1"/>
  <c r="A2370" i="1"/>
  <c r="A2371" i="1"/>
  <c r="A2372" i="1"/>
  <c r="A2373" i="1"/>
  <c r="A2374" i="1"/>
  <c r="A2384" i="1"/>
  <c r="A2385" i="1"/>
  <c r="A2386" i="1"/>
  <c r="A2402" i="1"/>
  <c r="A2403" i="1"/>
  <c r="A2404" i="1"/>
  <c r="A2666" i="1"/>
  <c r="A2667" i="1"/>
  <c r="A2668" i="1"/>
  <c r="A2750" i="1"/>
  <c r="A2751" i="1"/>
  <c r="A2752" i="1"/>
  <c r="A2777" i="1"/>
  <c r="A2778" i="1"/>
  <c r="A2779" i="1"/>
  <c r="A2792" i="1"/>
  <c r="A2793" i="1"/>
  <c r="A2794" i="1"/>
  <c r="A2798" i="1"/>
  <c r="A2799" i="1"/>
  <c r="A2800" i="1"/>
  <c r="A2813" i="1"/>
  <c r="A2814" i="1"/>
  <c r="A2815" i="1"/>
  <c r="A2840" i="1"/>
  <c r="A2841" i="1"/>
  <c r="A2842" i="1"/>
  <c r="A2855" i="1"/>
  <c r="A2856" i="1"/>
  <c r="A2857" i="1"/>
  <c r="A2879" i="1"/>
  <c r="A2880" i="1"/>
  <c r="A2881" i="1"/>
  <c r="A2921" i="1"/>
  <c r="A2922" i="1"/>
  <c r="A2923" i="1"/>
  <c r="A2933" i="1"/>
  <c r="A2934" i="1"/>
  <c r="A2935" i="1"/>
  <c r="A2993" i="1"/>
  <c r="A2994" i="1"/>
  <c r="A2995" i="1"/>
  <c r="A3012" i="1"/>
  <c r="A3013" i="1"/>
  <c r="A3014" i="1"/>
  <c r="A3069" i="1"/>
  <c r="A3070" i="1"/>
  <c r="A3071" i="1"/>
  <c r="A3117" i="1"/>
  <c r="A3118" i="1"/>
  <c r="A3119" i="1"/>
  <c r="A3174" i="1"/>
  <c r="A3175" i="1"/>
  <c r="A3176" i="1"/>
  <c r="A3183" i="1"/>
  <c r="A3184" i="1"/>
  <c r="A3185" i="1"/>
  <c r="A3231" i="1"/>
  <c r="A3232" i="1"/>
  <c r="A3233" i="1"/>
  <c r="A3249" i="1"/>
  <c r="A3250" i="1"/>
  <c r="A3251" i="1"/>
  <c r="A3264" i="1"/>
  <c r="A3265" i="1"/>
  <c r="A3266" i="1"/>
  <c r="A3276" i="1"/>
  <c r="A3277" i="1"/>
  <c r="A3278" i="1"/>
  <c r="A3357" i="1"/>
  <c r="A3358" i="1"/>
  <c r="A3359" i="1"/>
  <c r="A3360" i="1"/>
  <c r="A3361" i="1"/>
  <c r="A3362" i="1"/>
  <c r="A3381" i="1"/>
  <c r="A3382" i="1"/>
  <c r="A3383" i="1"/>
  <c r="A3402" i="1"/>
  <c r="A3403" i="1"/>
  <c r="A3404" i="1"/>
  <c r="A3471" i="1"/>
  <c r="A3472" i="1"/>
  <c r="A3473" i="1"/>
  <c r="A3510" i="1"/>
  <c r="A3511" i="1"/>
  <c r="A3512" i="1"/>
  <c r="A3621" i="1"/>
  <c r="A3622" i="1"/>
  <c r="A3623" i="1"/>
  <c r="A3645" i="1"/>
  <c r="A3646" i="1"/>
  <c r="A3647" i="1"/>
  <c r="A3666" i="1"/>
  <c r="A3667" i="1"/>
  <c r="A3668" i="1"/>
  <c r="A3711" i="1"/>
  <c r="A3712" i="1"/>
  <c r="A3713" i="1"/>
  <c r="A3714" i="1"/>
  <c r="A3715" i="1"/>
  <c r="A3716" i="1"/>
  <c r="A3726" i="1"/>
  <c r="A3727" i="1"/>
  <c r="A3728" i="1"/>
  <c r="A3804" i="1"/>
  <c r="A3805" i="1"/>
  <c r="A3806" i="1"/>
  <c r="A3828" i="1"/>
  <c r="A3829" i="1"/>
  <c r="A3830" i="1"/>
  <c r="A3831" i="1"/>
  <c r="A3832" i="1"/>
  <c r="A3833" i="1"/>
  <c r="A3855" i="1"/>
  <c r="A3856" i="1"/>
  <c r="A3857" i="1"/>
  <c r="A3882" i="1"/>
  <c r="A3883" i="1"/>
  <c r="A3884" i="1"/>
  <c r="A3900" i="1"/>
  <c r="A3901" i="1"/>
  <c r="A3902" i="1"/>
  <c r="A3912" i="1"/>
  <c r="A3913" i="1"/>
  <c r="A3914" i="1"/>
  <c r="A3951" i="1"/>
  <c r="A3952" i="1"/>
  <c r="A3953" i="1"/>
  <c r="A3978" i="1"/>
  <c r="A3979" i="1"/>
  <c r="A3980" i="1"/>
  <c r="A4047" i="1"/>
  <c r="A4048" i="1"/>
  <c r="A4049" i="1"/>
  <c r="A4110" i="1"/>
  <c r="A4111" i="1"/>
  <c r="A4112" i="1"/>
  <c r="A4188" i="1"/>
  <c r="A4189" i="1"/>
  <c r="A4190" i="1"/>
  <c r="A4242" i="1"/>
  <c r="A4243" i="1"/>
  <c r="A4244" i="1"/>
  <c r="A4365" i="1"/>
  <c r="A4366" i="1"/>
  <c r="A4367" i="1"/>
  <c r="A4380" i="1"/>
  <c r="A4381" i="1"/>
  <c r="A4382" i="1"/>
  <c r="A4407" i="1"/>
  <c r="A4408" i="1"/>
  <c r="A4409" i="1"/>
  <c r="A4443" i="1"/>
  <c r="A4444" i="1"/>
  <c r="A4445" i="1"/>
  <c r="A4452" i="1"/>
  <c r="A4453" i="1"/>
  <c r="A4454" i="1"/>
  <c r="A4614" i="1"/>
  <c r="A4615" i="1"/>
  <c r="A4616" i="1"/>
  <c r="A4635" i="1"/>
  <c r="A4636" i="1"/>
  <c r="A4637" i="1"/>
  <c r="A4710" i="1"/>
  <c r="A4711" i="1"/>
  <c r="A4712" i="1"/>
  <c r="A4749" i="1"/>
  <c r="A4750" i="1"/>
  <c r="A4751" i="1"/>
  <c r="A4764" i="1"/>
  <c r="A4765" i="1"/>
  <c r="A4766" i="1"/>
  <c r="A4800" i="1"/>
  <c r="A4801" i="1"/>
  <c r="A4802" i="1"/>
  <c r="A4872" i="1"/>
  <c r="A4873" i="1"/>
  <c r="A4874" i="1"/>
  <c r="A4887" i="1"/>
  <c r="A4888" i="1"/>
  <c r="A4889" i="1"/>
  <c r="A4908" i="1"/>
  <c r="A4909" i="1"/>
  <c r="A4910" i="1"/>
  <c r="A5010" i="1"/>
  <c r="A5011" i="1"/>
  <c r="A5012" i="1"/>
  <c r="A5142" i="1"/>
  <c r="A5143" i="1"/>
  <c r="A5144" i="1"/>
  <c r="A5172" i="1"/>
  <c r="A5173" i="1"/>
  <c r="A5174" i="1"/>
  <c r="A5280" i="1"/>
  <c r="A5281" i="1"/>
  <c r="A5282" i="1"/>
  <c r="A5283" i="1"/>
  <c r="A5284" i="1"/>
  <c r="A5285" i="1"/>
  <c r="A5298" i="1"/>
  <c r="A5299" i="1"/>
  <c r="A5300" i="1"/>
  <c r="A5310" i="1"/>
  <c r="A5311" i="1"/>
  <c r="A5312" i="1"/>
  <c r="A5328" i="1"/>
  <c r="A5329" i="1"/>
  <c r="A5330" i="1"/>
  <c r="A5367" i="1"/>
  <c r="A5368" i="1"/>
  <c r="A5369" i="1"/>
  <c r="A5370" i="1"/>
  <c r="A5371" i="1"/>
  <c r="A5372" i="1"/>
  <c r="A5373" i="1"/>
  <c r="A5374" i="1"/>
  <c r="A5375" i="1"/>
  <c r="A5385" i="1"/>
  <c r="A5386" i="1"/>
  <c r="A5387" i="1"/>
  <c r="A5403" i="1"/>
  <c r="A5404" i="1"/>
  <c r="A5405" i="1"/>
  <c r="A5667" i="1"/>
  <c r="A5668" i="1"/>
  <c r="A5669" i="1"/>
  <c r="A5751" i="1"/>
  <c r="A5752" i="1"/>
  <c r="A5753" i="1"/>
  <c r="A5778" i="1"/>
  <c r="A5779" i="1"/>
  <c r="A5780" i="1"/>
  <c r="A5793" i="1"/>
  <c r="A5794" i="1"/>
  <c r="A5795" i="1"/>
  <c r="A5799" i="1"/>
  <c r="A5800" i="1"/>
  <c r="A5801" i="1"/>
  <c r="A5814" i="1"/>
  <c r="A5815" i="1"/>
  <c r="A5816" i="1"/>
  <c r="A5841" i="1"/>
  <c r="A5842" i="1"/>
  <c r="A5843" i="1"/>
  <c r="A5856" i="1"/>
  <c r="A5857" i="1"/>
  <c r="A5858" i="1"/>
  <c r="A5880" i="1"/>
  <c r="A5881" i="1"/>
  <c r="A5882" i="1"/>
  <c r="A5922" i="1"/>
  <c r="A5923" i="1"/>
  <c r="A5924" i="1"/>
  <c r="A5934" i="1"/>
  <c r="A5935" i="1"/>
  <c r="A5936" i="1"/>
  <c r="A5994" i="1"/>
  <c r="A5995" i="1"/>
  <c r="A5996" i="1"/>
</calcChain>
</file>

<file path=xl/sharedStrings.xml><?xml version="1.0" encoding="utf-8"?>
<sst xmlns="http://schemas.openxmlformats.org/spreadsheetml/2006/main" count="34595" uniqueCount="945">
  <si>
    <t>Function</t>
  </si>
  <si>
    <t>InitDistanceToFlag</t>
  </si>
  <si>
    <t>BotType</t>
  </si>
  <si>
    <t>ShotsTaken</t>
  </si>
  <si>
    <t>Put</t>
  </si>
  <si>
    <t>DistanceAfterFirstShot</t>
  </si>
  <si>
    <t>FinalDistance</t>
  </si>
  <si>
    <t>CalculationTimeAveragePerShot</t>
  </si>
  <si>
    <t>-0.0018024589100954912 * x ^ 2 + 0.00106087009032943 * log10 ( -0.00904891359554748 * x ^ 1 ) + 10</t>
  </si>
  <si>
    <t>BasicAI</t>
  </si>
  <si>
    <t>NewAI</t>
  </si>
  <si>
    <t>Random</t>
  </si>
  <si>
    <t>-9.240452090694873E-4 * x ^ 1 * 0.0017754689419829039 * y ^ 2 + 0.003742798188242299 * atan ( 0.0013441660827618696 * x ^ 3 ) + 10</t>
  </si>
  <si>
    <t>-0.0023287831619885914 * y ^ 1 + 0.00852164667281472 * sin ( -0.00203332293500909 * y ^ 5 ) + 10</t>
  </si>
  <si>
    <t>0.0034847384158976326 * sin ( -9.741971141665772E-4 * x ^ 2 ) ^ 2 + 0.005913247814606566 * x ^ 2 + 10</t>
  </si>
  <si>
    <t>0.00975068679480512 * tanh ( -0.009324848872180635 * y ^ 3 ) ^ 2 + 9.124165085453173E-4 * y ^ 3 + 10</t>
  </si>
  <si>
    <t>0.002077768666256892 * y ^ 2 ^ 4 + -0.0021278610901661566 * x ^ 1 - 0.006827125304942833 * x ^ 2 + 10</t>
  </si>
  <si>
    <t>NaN</t>
  </si>
  <si>
    <t>0.007092461521750127 * tanh ( -0.0016036100322099377 * x ^ 1 ) - -0.007049681648858037 * y ^ 4 + -0.007095346303268152 * x ^ 2 + 10</t>
  </si>
  <si>
    <t>0.008847947671853318 * x ^ 1 - 0.004670135980548072 * x ^ 1 ^ 3 + 0.005858537447734187 * tan ( -5.945225114178176E-4 * x ^ 1 ) + 10</t>
  </si>
  <si>
    <t>0.008751020581068249 * atan ( 0.00457253881367656 * x ^ 2 ) ^ 3 + 0.005631487228662065 * y ^ 2 + 0.0029294113964254487 * x ^ 1 + 10</t>
  </si>
  <si>
    <t>0.00576853187401941 * y ^ 2 ^ 2 + 0.0016502722414181404 * sin ( -0.009164997346639597 * y ^ 1 ) ^ 2 + -0.008170882583505902 * y ^ 1 + 10</t>
  </si>
  <si>
    <t>0.003693807912549972 * cosh ( -0.004365396499011743 * y ^ 1 * 0.002993991527338736 * x ^ 1 ) + 10</t>
  </si>
  <si>
    <t>0.007468481040387869 * tanh ( 4.165079151315043E-4 * y ^ 1 ^ 3 + 0.00688738697515866 * y ^ 3 + 0.005891756411226974 * x ^ 4 ) + 10</t>
  </si>
  <si>
    <t>0.008574354487323039 * sinh ( -0.006431649244426257 * y ^ 2 + 0.009674366897002807 * x ^ 3 * 0.007072592278893303 * x ^ 1 ) ^ 2 + 4.926546746395566E-4 * y ^ 2 + 10</t>
  </si>
  <si>
    <t>0.005933664877852622 * sin ( -0.006023358943067007 * x ^ 3 ) - -0.005278095156846915 * x ^ 1 + 10</t>
  </si>
  <si>
    <t>0.008773419098847162 * tan ( -0.002250876267363451 * x ^ 1 - 0.009342100919515466 * y ^ 1 ) * -0.00429612477276655 * y ^ 3 + 10</t>
  </si>
  <si>
    <t>0.004543148220998622 * x ^ 6 + 0.009793671751534389 * sqrt ( 0.002697365808588883 * x ^ 1 ) * 4.900933411899522E-4 * x ^ 2 + 10</t>
  </si>
  <si>
    <t>-0.006476573928040868 * y ^ 1 - 0.0027527503760708736 * sinh ( 0.009718540850216131 * x ^ 1 ) + 10</t>
  </si>
  <si>
    <t>0.0029554585244149357 * y ^ 2 ^ 4 + 0.00661111133910952 * tanh ( -9.50958063241587E-4 * x ^ 2 ) + 10</t>
  </si>
  <si>
    <t>0.007036764354554983 * x ^ 1 - 0.0014835188068145965 * atan ( 0.0032367048745740312 * x ^ 2 ) + 10</t>
  </si>
  <si>
    <t>-0.00547784570857357 * y ^ 4 + 0.004597244911441039 * tanh ( -0.005850336922156292 * x ^ 1 ) * 0.006922114329356778 * x ^ 1 + 10</t>
  </si>
  <si>
    <t>0.0035268985457716394 * sin ( 6.603809406343663E-4 * y ^ 4 - 0.002900969840379085 * y ^ 1 * -0.00795997725350702 * x ^ 3 ) + 10</t>
  </si>
  <si>
    <t>0.00496784873271318 * cosh ( -0.0037299101536580124 * x ^ 1 - 0.004263252890837368 * y ^ 1 ) ^ 5 + -0.004489252293207879 * y ^ 2 + 10</t>
  </si>
  <si>
    <t>0.009739728103147095 * log ( 7.09033992811885E-4 * x ^ 1 ) * 0.005139999407854204 * x ^ 1 + 10</t>
  </si>
  <si>
    <t>-0.005578385345020845 * x ^ 1 - 0.0093598702504539 * tanh ( 0.007567824247861659 * y ^ 2 ) * 0.0026130315582440222 * x ^ 1 + 10</t>
  </si>
  <si>
    <t>0.007896395667378014 * sqrt ( 0.003945216743324189 * x ^ 2 ) + -0.0011871021980150941 * y ^ 1 ^ 4 + -0.006352030885406656 * x ^ 1 + 10</t>
  </si>
  <si>
    <t>0.009055832490897376 * sqrt ( 0.0054255217734488605 * y ^ 6 * -0.006441673648542603 * x ^ 1 ^ 5 + 0.004909716721132917 * x ^ 1 ) + 10</t>
  </si>
  <si>
    <t>0.006394460270416445 * abs ( -0.004672057870491116 * y ^ 2 ) ^ 2 + -0.008176752595564687 * x ^ 1 + 0.009742969026074973 * y ^ 3 ^ 2 + -4.359284821392673E-4 * y ^ 1 + 10</t>
  </si>
  <si>
    <t>0.0010564930537472616 * log ( 5.098836407286667E-4 * y ^ 5 + 0.005072016176399876 * x ^ 1 * -0.007207954365466589 * y ^ 2 ) + 10</t>
  </si>
  <si>
    <t>0.007040253650513145 * cosh ( 0.0023142631845097226 * x ^ 1 * -0.006225043022146631 * y ^ 1 - 0.002022165418529037 * x ^ 3 ) + 10</t>
  </si>
  <si>
    <t>8.489666545544394E-4 * log ( -0.005610113466033651 * y ^ 2 + 0.009854039986249844 * x ^ 1 ) + 10</t>
  </si>
  <si>
    <t>0.002446110084363371 * cos ( -0.009014117874371645 * x ^ 7 * 0.0050846329612465446 * x ^ 3 ) + 10</t>
  </si>
  <si>
    <t>5.935353362573947E-4 * x ^ 1 * 0.0016350954305410358 * sqrt ( -0.0043492008311024595 * x ^ 4 * -0.007028337120131306 * x ^ 4 ^ 3 + 0.00916180547558303 * y ^ 5 ) + 10</t>
  </si>
  <si>
    <t>0.009913135586266763 * cos ( 0.00955536206700381 * x ^ 1 ) + 0.0064092503239535385 * x ^ 1 + 0.002268737098210173 * x ^ 1 ^ 2 + -0.007381046718132591 * y ^ 3 + 10</t>
  </si>
  <si>
    <t>0.004131498701207544 * sqrt ( 0.00555993651908232 * y ^ 1 - -0.005174008731282587 * y ^ 1 + -0.001092049803862053 * x ^ 1 ) * -0.006888106912139013 * y ^ 1 + 10</t>
  </si>
  <si>
    <t>-0.00504697241419256 * x ^ 2 + 0.007323072219325531 * cosh ( 0.0025228356278023155 * x ^ 1 ) * 0.0010194610413299344 * x ^ 3 - -0.0029561354731731516 * x ^ 7 + 10</t>
  </si>
  <si>
    <t>-0.007910039580628499 * y ^ 2 + 0.004831611223182236 * tanh ( 2.4260820648977055E-4 * y ^ 1 ) + 10</t>
  </si>
  <si>
    <t>7.011069741061748E-4 * sinh ( -0.006625644479944184 * x ^ 2 * 0.002542816056533549 * y ^ 1 ) * 1.4685186194151378E-4 * x ^ 1 + 10</t>
  </si>
  <si>
    <t>0.003979778272993994 * abs ( 0.0038398958041361885 * x ^ 6 + -0.008775347533509427 * x ^ 2 ) + 10</t>
  </si>
  <si>
    <t>0.002134121829446429 * x ^ 1 ^ 4 + 7.229429565742185E-4 * abs ( -0.00992447325022216 * x ^ 2 ) + 10</t>
  </si>
  <si>
    <t>0.009158667299612297 * y ^ 2 - 0.002273121840756136 * atan ( 0.00838441578658388 * x ^ 2 ) + 10</t>
  </si>
  <si>
    <t>0.0018615975268968642 * sin ( 0.0028652089550642666 * y ^ 2 ) ^ 3 + -0.004478745366665856 * x ^ 7 + 10</t>
  </si>
  <si>
    <t>0.008264644242330829 * cos ( 0.00204629271245947 * y ^ 1 ^ 2 + -0.008220244996452901 * y ^ 3 ) + 10</t>
  </si>
  <si>
    <t>0.002990016965373696 * x ^ 1 + -1.6098883282017918E-4 * x ^ 2 * 0.004148367172132367 * cosh ( 0.001295456972231155 * y ^ 1 ) + 10</t>
  </si>
  <si>
    <t>-0.008466759750316194 * y ^ 1 ^ 2 + 0.004844021436175922 * log10 ( 8.30554484008289E-4 * y ^ 2 * -0.003717041932118631 * x ^ 1 ) + 10</t>
  </si>
  <si>
    <t>-0.003850788434636604 * y ^ 1 - -0.00742794288275594 * x ^ 3 + 0.008627311742978283 * tan ( -0.006003946096075111 * y ^ 2 ) + 10</t>
  </si>
  <si>
    <t>0.004280128946076199 * cosh ( 0.00652313538895215 * x ^ 7 * -0.005433978490206116 * y ^ 1 * -0.007056720303421256 * y ^ 1 ) + 10</t>
  </si>
  <si>
    <t>0.006728225014195363 * y ^ 1 ^ 2 + 0.0075823517745894665 * y ^ 1 ^ 2 + 0.004378343917110065 * y ^ 1 + 10</t>
  </si>
  <si>
    <t>0.0015392871760704096 * tan ( -0.007332225613195156 * x ^ 1 * -0.007734449663748172 * y ^ 1 ) + 10</t>
  </si>
  <si>
    <t>0.007796901121536716 * cosh ( 0.003266721179970259 * y ^ 3 * 0.006322925532620531 * y ^ 1 ) + 10</t>
  </si>
  <si>
    <t>0.0016124363770640825 * x ^ 2 - 0.00829949176203977 * sqrt ( -0.006368915340597181 * y ^ 2 ) + 10</t>
  </si>
  <si>
    <t>-0.004502456699456164 * x ^ 1 * 0.007603493567056634 * cosh ( -0.004570943781359413 * x ^ 1 ^ 2 + 0.005003133702575106 * x ^ 3 ) + 10</t>
  </si>
  <si>
    <t>-0.0070677797457580896 * x ^ 1 ^ 4 + -0.005414223543569245 * y ^ 2 + 0.005574681404942279 * tan ( -0.005376663778554609 * x ^ 1 ) + 10</t>
  </si>
  <si>
    <t>-0.003020751109834281 * y ^ 4 + 0.004713058989450212 * atan ( 0.007240136144519317 * y ^ 1 ) ^ 2 + -0.005919282291813064 * y ^ 1 + 10</t>
  </si>
  <si>
    <t>0.0016787500992099414 * log10 ( -0.002591315297896737 * x ^ 1 ) - -0.004696844912120044 * y ^ 1 + -0.0012294106939903027 * y ^ 1 + 10</t>
  </si>
  <si>
    <t>-9.159875537958828E-4 * y ^ 1 - 0.0016072065599244533 * cosh ( 0.007881872647563563 * x ^ 3 ) + 10</t>
  </si>
  <si>
    <t>0.0067419256894567115 * sqrt ( 0.00957091474276199 * x ^ 1 * 0.009907756945893374 * y ^ 4 * -0.002434788821815721 * x ^ 1 ) + 0.002339276600656004 * x ^ 1 + 10</t>
  </si>
  <si>
    <t>0.0018842069830003062 * cos ( -0.005783199531530884 * y ^ 1 * -0.004605992601376867 * x ^ 1 + 0.005871443083060821 * y ^ 2 ) + 10</t>
  </si>
  <si>
    <t>6.130549977704958E-4 * x ^ 2 + 1.8983969210348395E-4 * tan ( -0.0015162716584016312 * x ^ 1 ) + 10</t>
  </si>
  <si>
    <t>0.008718857516432416 * y ^ 3 - 9.664116373588571E-4 * cos ( 0.001629979717373552 * y ^ 1 ^ 2 + -0.0032942403411277688 * x ^ 3 ) + 10</t>
  </si>
  <si>
    <t>0.00883545411554458 * tan ( -0.00797172239254271 * x ^ 5 + -0.002125511547571173 * x ^ 6 ) + 10</t>
  </si>
  <si>
    <t>0.004056831039095754 * x ^ 5 - 0.0016481097145391677 * x ^ 2 * -0.008782298127675982 * x ^ 1 * 0.005047795804979974 * y ^ 4 + 10</t>
  </si>
  <si>
    <t>0.005172737214591257 * cosh ( 0.00909888400465819 * x ^ 1 - -0.0063308158383532966 * y ^ 4 ) + 10</t>
  </si>
  <si>
    <t>0.0013387059229690835 * y ^ 2 * 0.004438811059635923 * tanh ( 0.0031744519805359194 * x ^ 1 ) + 10</t>
  </si>
  <si>
    <t>0.008563639449092079 * abs ( 0.0011756988983372973 * y ^ 1 ) - -0.007814945407398728 * x ^ 1 ^ 3 + -0.008344876399411418 * y ^ 1 * 0.0025687781039282166 * x ^ 1 + 10</t>
  </si>
  <si>
    <t>0.008221506143081047 * cosh ( -3.189358185916291E-4 * x ^ 3 ) ^ 5 + 0.008263842323578092 * x ^ 1 ^ 2 + -0.008699436829961237 * y ^ 1 + 10</t>
  </si>
  <si>
    <t>0.008465012037324087 * log10 ( 0.009383831395229109 * y ^ 1 + -0.0016900869933319706 * x ^ 1 ) + 10</t>
  </si>
  <si>
    <t>-0.005136489634655545 * y ^ 1 - 0.0038933893029639653 * sqrt ( 0.007070640398442133 * x ^ 2 - -0.0026520638504768258 * x ^ 1 ) + 10</t>
  </si>
  <si>
    <t>-0.009328968118781313 * x ^ 1 ^ 2 + 0.004291541955316621 * cos ( 0.00575564522290618 * x ^ 1 ) + 10</t>
  </si>
  <si>
    <t>0.006602932913130741 * y ^ 3 * -0.008731426984297394 * x ^ 1 + -0.009616635562443692 * y ^ 2 + 10</t>
  </si>
  <si>
    <t>-0.0011562447864561943 * y ^ 1 + 0.002875547458542628 * log10 ( -0.006046111806412966 * x ^ 1 ) + 10</t>
  </si>
  <si>
    <t>-0.003639030993353831 * y ^ 1 * 2.41707460960906E-4 * log10 ( 0.004792360451276872 * x ^ 2 ) + 10</t>
  </si>
  <si>
    <t>0.006109460759678189 * abs ( -0.005915912988374224 * x ^ 1 ) * -0.0030988017687638004 * y ^ 4 + 10</t>
  </si>
  <si>
    <t>0.004404039536196641 * sin ( 0.006732259577055981 * y ^ 1 ^ 8 + 0.004943974762094238 * x ^ 2 ^ 5 + 9.253506133480127E-4 * x ^ 3 ) + 10</t>
  </si>
  <si>
    <t>0.0032860880566012263 * y ^ 1 * 0.006679563315660139 * y ^ 2 - 0.007839707374142302 * y ^ 4 + 10</t>
  </si>
  <si>
    <t>0.006253497224484266 * log ( -0.0020298580100437127 * x ^ 2 - -0.009465355672391517 * y ^ 3 * -0.00418258451530745 * y ^ 5 ) + 10</t>
  </si>
  <si>
    <t>-0.008101845880094756 * y ^ 1 * 0.0038106719297049062 * log10 ( 0.006782278158803966 * y ^ 3 ) + 10</t>
  </si>
  <si>
    <t>0.0034578316767234275 * cos ( 0.004874806887476165 * x ^ 2 ) + -0.008178141226373331 * y ^ 1 + 0.003875640886342292 * x ^ 7 + 10</t>
  </si>
  <si>
    <t>-0.0038011978275279113 * y ^ 1 ^ 2 + 0.002846404799889116 * cosh ( -0.008050585157122654 * x ^ 1 ) + 10</t>
  </si>
  <si>
    <t>0.005352231188341613 * atan ( 0.003956350120865209 * x ^ 3 + -0.0011926798395228276 * y ^ 1 - 0.006331557537091344 * y ^ 1 ) + 10</t>
  </si>
  <si>
    <t>0.009690769585224135 * y ^ 1 - 0.00437234016669204 * y ^ 4 + 10</t>
  </si>
  <si>
    <t>-0.004212220306867606 * y ^ 1 + 2.6108126952349096E-4 * sin ( -0.0022638888426806934 * x ^ 2 ^ 2 + 0.006164076039816259 * x ^ 1 * -0.0019386184711571552 * y ^ 3 ) + 10</t>
  </si>
  <si>
    <t>0.009081260341219501 * x ^ 1 * -0.006685165435209157 * y ^ 2 * -0.005833089340436498 * x ^ 4 + 10</t>
  </si>
  <si>
    <t>0.0010831626780658154 * y ^ 3 ^ 3 + -0.005115305001218278 * y ^ 2 ^ 5 + -0.008325492370280853 * y ^ 3 - 0.0038153263423618255 * x ^ 2 + 10</t>
  </si>
  <si>
    <t>2.596992823616251E-4 * x ^ 1 - -0.004991639531046754 * x ^ 1 * -0.003735879825977674 * y ^ 3 + 10</t>
  </si>
  <si>
    <t>-0.005907349300785092 * y ^ 2 * 0.0019048233854281505 * log10 ( 0.00793969034059882 * x ^ 1 ^ 3 + -0.006331113951527061 * y ^ 1 ) + 10</t>
  </si>
  <si>
    <t>0.00858658685860202 * x ^ 1 ^ 2 + 0.006329668772875834 * atan ( 0.0016781329853578475 * x ^ 3 ) - 0.0072460475526667425 * x ^ 3 + 10</t>
  </si>
  <si>
    <t>0.0013926512820354431 * sin ( 6.462527563618614E-4 * x ^ 4 ) - -0.007375448218753214 * y ^ 1 ^ 2 + 6.130589132787279E-4 * y ^ 2 + 10</t>
  </si>
  <si>
    <t>-0.004237031030709255 * x ^ 3 - -0.0016701469057864337 * y ^ 1 - 0.004653660843254126 * sin ( -0.002107513030114484 * x ^ 1 ) + 10</t>
  </si>
  <si>
    <t>-0.0032310143584380023 * y ^ 1 + 0.007069276849505924 * abs ( 0.009449117262651886 * x ^ 1 * -3.2607795287153854E-4 * y ^ 3 + -9.857006774621146E-4 * y ^ 2 ) + 10</t>
  </si>
  <si>
    <t>0.009438738440723939 * cosh ( -0.009699844044287064 * x ^ 3 + -0.0017041535580157264 * y ^ 2 ) ^ 2 + -0.0032672532997298433 * y ^ 1 + 10</t>
  </si>
  <si>
    <t>-3.173548819202088E-4 * x ^ 1 ^ 2 + -3.561189631405548E-4 * x ^ 2 + 0.00858273499475417 * tanh ( 0.004859663749295668 * y ^ 4 ) + 10</t>
  </si>
  <si>
    <t>0.009300155845307271 * y ^ 5 ^ 3 + -0.003752114814130444 * x ^ 3 + 0.006157044383694857 * y ^ 3 - -0.001988281948489534 * y ^ 3 + 10</t>
  </si>
  <si>
    <t>-0.009972294442914541 * x ^ 7 - 0.0018188718173403062 * x ^ 3 * 0.007282920508767233 * sin ( -0.008298105000159895 * y ^ 2 ) + 10</t>
  </si>
  <si>
    <t>-0.004804806145066398 * x ^ 1 ^ 2 + 0.005490661361346565 * x ^ 2 + 0.005262766392019242 * atan ( -0.0010433231121639908 * x ^ 2 ) + 10</t>
  </si>
  <si>
    <t>0.005217255699361838 * cos ( 0.003339433215043984 * x ^ 1 * 0.007019966713803889 * x ^ 1 ^ 3 + 0.004390432720119296 * y ^ 1 ^ 2 + 0.002965150161870894 * y ^ 3 ) + 10</t>
  </si>
  <si>
    <t>0.001648194099968956 * y ^ 1 ^ 3 + 0.003775806263053616 * abs ( -0.005203169936641621 * x ^ 2 ) + 0.008273606041796543 * y ^ 1 - 0.0028179359005928682 * x ^ 1 + 10</t>
  </si>
  <si>
    <t>-0.003745756002378291 * x ^ 3 * 0.0021430394245339833 * sqrt ( 0.009474939654638677 * x ^ 2 + -0.0013951179815302117 * y ^ 1 ) + 0.001234652009393814 * x ^ 1 + 10</t>
  </si>
  <si>
    <t>0.008274662944620603 * tan ( 0.00283167354760273 * y ^ 1 ) ^ 2 + -0.009286022437235582 * y ^ 2 + -0.007403331986079802 * x ^ 2 + 10</t>
  </si>
  <si>
    <t>0.006126681876263188 * sqrt ( 0.004670113709581243 * y ^ 1 ) ^ 4 + -0.003615985092496289 * x ^ 5 + 0.0010632130430978715 * y ^ 1 + 10</t>
  </si>
  <si>
    <t>0.0021841796100148503 * y ^ 2 ^ 3 + 0.0010855996105794952 * x ^ 2 * -0.001844771710754397 * x ^ 1 + 10</t>
  </si>
  <si>
    <t>0.007979544883447213 * atan ( -0.0029101000250322407 * x ^ 2 - 0.005945328447602352 * x ^ 1 ) + 10</t>
  </si>
  <si>
    <t>5.673604213758987E-4 * y ^ 1 - 0.007820300453650994 * y ^ 1 * 0.005108499493753892 * log10 ( -0.008706134595294302 * x ^ 5 ) + 10</t>
  </si>
  <si>
    <t>0.0060215879688396735 * log10 ( 0.008925836200715303 * x ^ 1 ) ^ 2 + 0.005796200098824322 * y ^ 4 - 0.008857203917113012 * x ^ 2 + 10</t>
  </si>
  <si>
    <t>-0.00837472269282151 * y ^ 1 - 0.007043452094263163 * sqrt ( -3.188934710920621E-4 * y ^ 1 ) + 10</t>
  </si>
  <si>
    <t>0.003789915747138517 * abs ( 0.00917043855559298 * y ^ 2 ) ^ 3 + -0.00849998512028797 * y ^ 2 - -0.0018137088442526051 * y ^ 5 + 10</t>
  </si>
  <si>
    <t>1.5794980074987808E-4 * y ^ 1 * 0.0025962994774122805 * tan ( -0.0010357161057634112 * x ^ 1 ) + 10</t>
  </si>
  <si>
    <t>-0.009117484874991288 * y ^ 1 ^ 4 + 6.158195094137398E-4 * y ^ 4 + 0.001307767544261288 * tan ( -0.004413417287131406 * y ^ 2 - 0.007611736246494667 * x ^ 3 ) + 10</t>
  </si>
  <si>
    <t>0.00952312422624308 * x ^ 1 - 0.008986099184057107 * log10 ( -0.0011364705489052274 * y ^ 1 ) * -0.0016760078588797945 * x ^ 2 + 10</t>
  </si>
  <si>
    <t>0.0031360028053321397 * x ^ 1 * 0.009182591309359524 * sin ( 0.0020634942258937507 * x ^ 1 ) + 10</t>
  </si>
  <si>
    <t>0.007373067808739604 * log10 ( -0.006010041677861408 * x ^ 1 ) ^ 3 + 0.004431669790299015 * y ^ 2 - 0.004539495927802257 * y ^ 1 - 0.005724137495816231 * y ^ 1 + 10</t>
  </si>
  <si>
    <t>-0.003633166071023012 * y ^ 1 * 0.005379988322573126 * tanh ( 0.008813498918145509 * x ^ 2 ) ^ 2 + -0.004683357085040364 * x ^ 2 + 10</t>
  </si>
  <si>
    <t>0.0024800961913678298 * x ^ 2 ^ 3 + -0.00635743943329126 * y ^ 1 + -0.0027963727439732 * x ^ 2 + 10</t>
  </si>
  <si>
    <t>0.008485415269348442 * cos ( 0.0037404522229629944 * x ^ 3 ) + 0.002056810389511583 * x ^ 4 * -0.006276567168848255 * y ^ 1 * -0.006051449269747577 * y ^ 2 + 10</t>
  </si>
  <si>
    <t>0.006992297729185384 * sin ( -4.077280843240649E-4 * x ^ 3 ^ 2 + 0.006092743490766218 * y ^ 1 * -0.007502236562748051 * y ^ 1 ) + 10</t>
  </si>
  <si>
    <t>0.0066651903331706045 * cos ( -1.3265832740124716E-4 * x ^ 3 ) + 0.008288112346599551 * x ^ 1 * 0.005089542799675516 * x ^ 1 + 0.00733023865059702 * y ^ 2 + 10</t>
  </si>
  <si>
    <t>0.0025645078055638515 * sin ( -0.009406103250578083 * x ^ 2 ) + -0.00781259191404163 * y ^ 1 - 0.0063018868350804705 * x ^ 3 + 10</t>
  </si>
  <si>
    <t>3.2747463699463907E-4 * tanh ( 0.0036526017241332396 * x ^ 1 ) * -0.0055933861857742784 * x ^ 1 + -0.004080170299692149 * x ^ 2 ^ 3 + -4.7949944867738847E-4 * y ^ 2 + 10</t>
  </si>
  <si>
    <t>0.002889434610329117 * x ^ 3 - 0.004385647227331072 * tanh ( 0.0067691764759702545 * y ^ 1 - 5.742261152182726E-4 * y ^ 1 ) + 10</t>
  </si>
  <si>
    <t>0.0035569979134762487 * y ^ 2 + -0.005547676842296441 * y ^ 2 + -0.004458677167547735 * y ^ 1 - -0.00398962483387079 * y ^ 2 + 10</t>
  </si>
  <si>
    <t>0.008565244101777897 * log ( 5.875997172680513E-4 * x ^ 1 ) - -0.005395423393711969 * y ^ 4 + 10</t>
  </si>
  <si>
    <t>0.009817106557105344 * tanh ( 0.004616526266451653 * y ^ 2 + -1.2805033134301037E-4 * x ^ 2 ) + 10</t>
  </si>
  <si>
    <t>2.2526042400717873E-4 * log ( 0.009528767246639735 * x ^ 2 * 0.004104141732899121 * x ^ 1 ) * 0.005992025747072384 * y ^ 1 + 10</t>
  </si>
  <si>
    <t>-0.0014993149225852175 * x ^ 1 ^ 3 + 0.0035093485603810083 * log ( 3.767525177134523E-4 * x ^ 1 * -0.006071928655746414 * y ^ 2 ) + 10</t>
  </si>
  <si>
    <t>0.006488850543556077 * log10 ( 0.008772499631664949 * x ^ 3 - -0.005660602044766258 * y ^ 1 + -0.002474959818430894 * x ^ 2 - 0.008798655127610865 * x ^ 1 ) + 10</t>
  </si>
  <si>
    <t>0.0033705918781339415 * y ^ 3 - 0.007868823024405076 * x ^ 1 - 0.004471949227258684 * abs ( 0.0030796360345357434 * x ^ 2 - -0.005232162290732625 * y ^ 1 ) + 10</t>
  </si>
  <si>
    <t>0.0020991408277826694 * tanh ( 0.0017829580857760174 * x ^ 1 + -0.0013317524302044548 * x ^ 1 ^ 3 + 0.002213379972560193 * y ^ 1 * 0.001624803771604676 * x ^ 1 ) + 10</t>
  </si>
  <si>
    <t>0.0021981991940473768 * x ^ 1 ^ 4 + 0.008416033306022115 * log10 ( 0.004552961209757367 * y ^ 2 + 8.337795855635844E-4 * y ^ 1 ^ 2 + -0.0011442745757513596 * x ^ 3 ) + 10</t>
  </si>
  <si>
    <t>0.006839953089513643 * sqrt ( -0.0077431365793690496 * y ^ 1 ^ 2 + -0.006457228576941616 * y ^ 1 * 2.2485442369819198E-4 * x ^ 1 ) + 10</t>
  </si>
  <si>
    <t>0.009658716023854798 * cos ( -0.0076780519951304286 * x ^ 2 ) * 1.0447514259598778E-4 * y ^ 2 - -0.004362013951355528 * x ^ 1 + 10</t>
  </si>
  <si>
    <t>8.868137828466182E-4 * atan ( -0.009703809983331833 * x ^ 1 * 0.0051168186393142565 * x ^ 1 ) + 10</t>
  </si>
  <si>
    <t>-0.0012176351047754198 * x ^ 3 + 0.008281193131703928 * y ^ 1 ^ 2 + 0.009675226482135025 * cos ( -0.009229025716656987 * x ^ 1 ) + 10</t>
  </si>
  <si>
    <t>2.838187514572599E-4 * tanh ( 0.0036237823023922045 * x ^ 1 * 0.002082775805286116 * y ^ 1 - 0.0047424754712140724 * x ^ 4 ) + 0.007773472717335024 * x ^ 4 + 10</t>
  </si>
  <si>
    <t>0.0010097065874037014 * tanh ( 0.006547417060887063 * y ^ 2 * 0.007087936021377453 * x ^ 3 ) + 10</t>
  </si>
  <si>
    <t>8.811388370570994E-4 * y ^ 3 * 0.00843480123817434 * y ^ 4 ^ 3 + -0.007502123478841186 * y ^ 3 * 0.009559974528377091 * y ^ 7 + 10</t>
  </si>
  <si>
    <t>5.717336980773724E-4 * cosh ( 7.020324237712572E-4 * y ^ 3 ) ^ 3 + -5.744458587544687E-5 * x ^ 1 * 0.0032942063147079117 * y ^ 1 + 10</t>
  </si>
  <si>
    <t>0.007272847746173642 * sinh ( -0.009662684660755077 * y ^ 1 ) - -0.002644824489678438 * y ^ 2 + 0.00442722414751369 * x ^ 1 + 10</t>
  </si>
  <si>
    <t>0.0010761922139784586 * x ^ 1 ^ 3 + 0.00986889963278539 * y ^ 1 + 0.003964952095932752 * sin ( 0.0026859846241870365 * y ^ 1 ) + 10</t>
  </si>
  <si>
    <t>0.004294686546459071 * tanh ( 0.001643369731297968 * x ^ 1 * 3.6902263577456295E-5 * x ^ 1 ) - -0.007295833168488075 * y ^ 2 + 10</t>
  </si>
  <si>
    <t>0.0024611148247175164 * tanh ( -0.004786599334227806 * x ^ 4 * -0.008846065068993108 * y ^ 7 ) ^ 4 + 0.0024825532859115906 * y ^ 1 + -7.046678467417755E-4 * y ^ 2 + 10</t>
  </si>
  <si>
    <t>0.006014519123556349 * x ^ 1 - 0.006165214935197735 * tanh ( -0.004928676804969407 * y ^ 1 ) - -0.0025703735861382017 * x ^ 2 + 10</t>
  </si>
  <si>
    <t>0.008447998356211538 * log10 ( 0.003913751289996914 * x ^ 6 ) * 0.00921979872634873 * y ^ 1 ^ 2 + -0.008773729841431498 * y ^ 1 + 10</t>
  </si>
  <si>
    <t>-0.006955328406192568 * x ^ 5 + -0.0012977495410361217 * x ^ 1 - 0.0014690215031672338 * sinh ( 0.00236637936580381 * x ^ 2 ) * -0.006587016020523583 * y ^ 1 + 10</t>
  </si>
  <si>
    <t>0.008699267967875289 * y ^ 1 + 0.007930885163837467 * cos ( -0.00817090522653945 * x ^ 2 ) * -0.0019198194043530392 * x ^ 1 + 10</t>
  </si>
  <si>
    <t>0.0032394948315260007 * sqrt ( 0.00946918195384584 * y ^ 1 - -4.196675414265416E-4 * y ^ 3 ) ^ 3 + -0.007201394524431138 * y ^ 2 + -3.03374741343565E-4 * x ^ 2 + 10</t>
  </si>
  <si>
    <t>0.00790021291744507 * y ^ 1 ^ 3 + 0.0036323312451297675 * x ^ 1 ^ 4 + 0.0031576848258252953 * cosh ( -1.1705876737331588E-4 * x ^ 1 ) + 10</t>
  </si>
  <si>
    <t>0.006020223428119265 * log ( -0.003978796144938131 * y ^ 3 - 0.001353033244015266 * y ^ 2 ) + 10</t>
  </si>
  <si>
    <t>0.0031034129722503022 * y ^ 1 ^ 3 + 7.10166045795605E-4 * atan ( -0.0023582539271066873 * y ^ 2 ) + 10</t>
  </si>
  <si>
    <t>-0.0065711817954618714 * x ^ 2 * 0.0067729491353951754 * x ^ 1 ^ 2 + 0.0026955447711464165 * abs ( 0.008516437652881294 * y ^ 2 ^ 2 + -0.007004240801587158 * y ^ 1 ) + 10</t>
  </si>
  <si>
    <t>0.003528468773953051 * cos ( 0.00359196444498981 * x ^ 1 - 0.0025920608964139858 * y ^ 1 ) + 10</t>
  </si>
  <si>
    <t>-3.281822895344644E-4 * x ^ 1 + 0.0036124841763601613 * sinh ( 0.009924226607809035 * y ^ 1 ) + 10</t>
  </si>
  <si>
    <t>0.009029904721317941 * y ^ 1 ^ 3 + 0.008992312771164863 * y ^ 1 + 10</t>
  </si>
  <si>
    <t>0.0010511556857094495 * tanh ( -3.270118640792574E-4 * x ^ 2 ) * 2.5183996235418447E-4 * x ^ 2 * -0.002768032272952531 * x ^ 1 + 10</t>
  </si>
  <si>
    <t>9.668318058399739E-5 * atan ( -0.0029508849071235464 * y ^ 1 ) ^ 2 + -0.006724647753157653 * x ^ 5 + 0.008670958634773627 * y ^ 2 + 10</t>
  </si>
  <si>
    <t>0.004301958041188582 * y ^ 2 ^ 5 + -0.009637962003829955 * x ^ 1 ^ 6 + 3.9889381100631114E-4 * cos ( -0.004707756328628435 * x ^ 7 ) + 10</t>
  </si>
  <si>
    <t>-0.0011371964279410607 * x ^ 1 ^ 2 + 0.002138947941434599 * y ^ 1 ^ 7 + 0.003473825685399493 * tanh ( -0.005460066273748525 * y ^ 1 - -0.00856817990690369 * x ^ 1 ) + 10</t>
  </si>
  <si>
    <t>9.326886273175572E-4 * y ^ 2 * -0.008663468976337031 * y ^ 6 - -0.002452075744350557 * y ^ 2 ^ 3 + -0.004215821201433069 * y ^ 2 + 10</t>
  </si>
  <si>
    <t>0.003911795213514091 * x ^ 7 - 0.0010686852819221915 * log ( -0.0014829879900114184 * x ^ 1 ) - 0.006188725856233368 * x ^ 1 + 10</t>
  </si>
  <si>
    <t>0.004934777361970767 * sqrt ( 0.003151438214363028 * x ^ 1 ^ 3 + -0.008754129743732166 * y ^ 2 ^ 2 + 6.028610636962816E-4 * y ^ 1 ) + 10</t>
  </si>
  <si>
    <t>0.004101389952185489 * tanh ( 0.0032846575851550454 * x ^ 3 + 0.005565183417415802 * x ^ 2 ) + -0.0031878935695449783 * x ^ 1 ^ 2 + -0.004798554017840359 * y ^ 7 + 10</t>
  </si>
  <si>
    <t>6.090950541653872E-5 * y ^ 1 ^ 3 + 0.004307936955582028 * cosh ( -0.009038062927435952 * x ^ 2 ) - -0.009117280902299412 * x ^ 3 + 10</t>
  </si>
  <si>
    <t>0.0064290783587089674 * sin ( -0.005205489822213812 * x ^ 3 ) - -0.004017177949264209 * y ^ 6 * 0.00448659591936411 * x ^ 1 + 10</t>
  </si>
  <si>
    <t>0.007796723868657053 * sqrt ( 3.0295716339390986E-4 * y ^ 2 * -5.512064566031594E-5 * x ^ 1 - -3.1974084227693987E-4 * x ^ 2 - -0.005455089146018486 * x ^ 1 ) + 10</t>
  </si>
  <si>
    <t>0.006495155387861502 * log ( -0.004307579159064394 * y ^ 1 ) ^ 3 + 0.006615885336358165 * y ^ 1 + -0.005995369286751073 * y ^ 1 + 0.0053267729573382395 * y ^ 3 + 10</t>
  </si>
  <si>
    <t>0.007394852827832389 * y ^ 1 - 5.089492291871712E-4 * abs ( -0.006671337023932345 * y ^ 1 - -6.777739166342511E-4 * x ^ 7 ^ 3 + -0.00857546454615833 * y ^ 2 ) + 10</t>
  </si>
  <si>
    <t>0.008336670970580856 * abs ( 0.0023830807255629085 * x ^ 3 + 0.009229862903595546 * x ^ 3 ) + -0.0028576609795864893 * x ^ 1 + 10</t>
  </si>
  <si>
    <t>5.960469802651625E-4 * y ^ 3 - 0.0015284206161141334 * cosh ( 0.0024879825769858798 * x ^ 2 * 0.004723479340806044 * y ^ 2 ) + 10</t>
  </si>
  <si>
    <t>0.008703082363131725 * tan ( 0.0023393873773395945 * y ^ 2 + 0.002928603298337279 * x ^ 1 + 0.002924522335986591 * y ^ 1 ) - 0.003061680936986253 * x ^ 3 + 10</t>
  </si>
  <si>
    <t>0.0044950085897919765 * sqrt ( -0.0037587266288389176 * y ^ 1 ) ^ 2 + 0.003530707445372152 * x ^ 5 - -9.704001559992581E-4 * y ^ 1 + -0.0013363730376880988 * x ^ 1 + 10</t>
  </si>
  <si>
    <t>-0.004428470624477357 * x ^ 4 * 0.005580025368931523 * abs ( 0.0011043737552067457 * x ^ 1 ) - 3.632615713196441E-4 * y ^ 1 + 10</t>
  </si>
  <si>
    <t>0.0024459020044823522 * log ( -0.006378404819426629 * x ^ 2 ^ 10 + -0.0026470816410518105 * x ^ 3 ^ 2 + 0.006329870784750376 * y ^ 5 ) + 10</t>
  </si>
  <si>
    <t>0.0032044766507590573 * x ^ 3 - -0.0014166311102507022 * y ^ 2 - -0.007210022049636798 * y ^ 1 + 10</t>
  </si>
  <si>
    <t>0.0019945612118925458 * y ^ 7 ^ 3 + 0.0047504367556047275 * log ( 0.009512359166460904 * x ^ 1 ) + -0.0085136158852942 * x ^ 3 + 10</t>
  </si>
  <si>
    <t>-0.0012971217964059623 * x ^ 1 + 0.0031900943448418305 * sqrt ( 0.008189532189092324 * x ^ 3 + -0.009424946099536383 * y ^ 1 * -4.504915042237012E-4 * x ^ 5 ) + 10</t>
  </si>
  <si>
    <t>0.004713458652323313 * tan ( 0.00262632182030314 * y ^ 2 ) * -0.0052547354154910105 * y ^ 1 - -0.0021360101540467704 * x ^ 1 + 10</t>
  </si>
  <si>
    <t>4.151944721227763E-4 * atan ( -0.005634809176863228 * y ^ 1 ) + -0.005730217206540367 * y ^ 2 + 10</t>
  </si>
  <si>
    <t>0.00872551566173289 * tanh ( 0.00930446961750098 * x ^ 2 ) + 0.006029948454618636 * x ^ 1 + -0.002312489236265377 * x ^ 2 ^ 2 + -0.001127484032380045 * y ^ 1 + 10</t>
  </si>
  <si>
    <t>0.005794373608814168 * abs ( -0.0039061464050414384 * y ^ 4 + -0.0019507607755793533 * y ^ 1 ^ 2 + 0.00749557612645703 * x ^ 1 ) + 0.006711337155711052 * y ^ 3 + 10</t>
  </si>
  <si>
    <t>0.0052812239455122725 * sin ( 0.0034149760097050385 * x ^ 3 ) - 0.002973918041868001 * x ^ 1 + 10</t>
  </si>
  <si>
    <t>0.0011005261222479378 * log10 ( 0.005271810254657122 * y ^ 1 + -0.00675417677393767 * y ^ 1 ^ 2 + 0.008960610569660849 * x ^ 1 ) + 10</t>
  </si>
  <si>
    <t>0.009957136897564717 * x ^ 2 + 0.009040013600939383 * atan ( 0.002508239616592154 * y ^ 3 ) ^ 4 + -0.007358910272282015 * y ^ 2 + 10</t>
  </si>
  <si>
    <t>2.1930026412077307E-4 * atan ( -0.0024688772805620952 * y ^ 3 ) * 0.006336263716349996 * x ^ 1 + 10</t>
  </si>
  <si>
    <t>0.0032085918238526356 * x ^ 1 * 0.003335372079251524 * y ^ 1 ^ 2 + 0.0027960779834619877 * tanh ( -0.005717512601283579 * x ^ 2 ^ 2 + -0.007656068486037563 * y ^ 3 ) + 10</t>
  </si>
  <si>
    <t>0.002806323272257195 * tan ( 0.009319421601445594 * y ^ 2 - 0.0081902600320265 * y ^ 1 ^ 2 + -0.008144426824058568 * y ^ 2 ^ 5 + -0.00565876616548485 * y ^ 2 ) + 10</t>
  </si>
  <si>
    <t>-0.0043957634961114414 * x ^ 1 * 0.0053695895815432425 * cos ( -0.008073965236373786 * x ^ 2 + 9.286192510776314E-4 * x ^ 2 ) + 10</t>
  </si>
  <si>
    <t>0.009577017567765623 * y ^ 3 ^ 2 + -2.5741159840311886E-4 * x ^ 1 * -0.00255494816177401 * y ^ 2 * -0.0025315550297407862 * y ^ 2 + 10</t>
  </si>
  <si>
    <t>0.0037326020851442365 * tanh ( -0.003067696513943684 * x ^ 1 ^ 7 + -0.0010525184670001797 * x ^ 1 * -0.004678309991618791 * x ^ 2 ) + 10</t>
  </si>
  <si>
    <t>0.0036345170576294592 * x ^ 1 ^ 2 + 0.004436598156106149 * x ^ 2 - 0.00891040098838587 * cosh ( 0.008553093605271905 * x ^ 3 ) + 10</t>
  </si>
  <si>
    <t>0.008491836080931786 * tan ( -0.004291806133297049 * y ^ 3 ) - -0.009692212115239702 * x ^ 4 ^ 2 + 0.009030512327553537 * y ^ 1 + 10</t>
  </si>
  <si>
    <t>0.0066920638087039986 * log ( 0.0032927319228719266 * x ^ 1 ) * -0.003232792050562844 * x ^ 3 ^ 3 + -0.00719661358499732 * y ^ 2 ^ 2 + 0.004265015041597575 * y ^ 1 + 10</t>
  </si>
  <si>
    <t>-0.0037903366855479336 * y ^ 5 * 0.0036066700966482057 * atan ( 0.007199169749199323 * x ^ 3 ) + 10</t>
  </si>
  <si>
    <t>0.0034285999793151633 * log10 ( 0.005307915760477937 * x ^ 1 + 8.231118214291544E-4 * x ^ 2 ) + 10</t>
  </si>
  <si>
    <t>0.0029218321111358324 * cosh ( 0.008832286958366232 * x ^ 3 * -0.0031424208090139504 * y ^ 1 ^ 5 + 0.0017968872589766227 * y ^ 2 - -0.005151448913570813 * y ^ 1 ) + 10</t>
  </si>
  <si>
    <t>8.424870143850683E-4 * atan ( -0.00807364967561504 * x ^ 1 ) + 0.0074852194831049445 * y ^ 4 + 10</t>
  </si>
  <si>
    <t>0.00311605655021413 * cosh ( -0.007781410044362305 * x ^ 1 - 8.605719706379377E-4 * x ^ 5 ) + 10</t>
  </si>
  <si>
    <t>0.007286569219154365 * sqrt ( -0.003236998196839648 * x ^ 1 ) + 0.006298194958843933 * x ^ 1 - -2.558614242402135E-4 * x ^ 1 + 10</t>
  </si>
  <si>
    <t>-0.007812291520643308 * y ^ 1 - 0.0039495224818079525 * sqrt ( -0.00556748082441399 * x ^ 2 ^ 2 + -0.009052747746415974 * y ^ 2 ) + 10</t>
  </si>
  <si>
    <t>2.0630308841461332E-4 * cosh ( 0.006397020778746617 * y ^ 2 - -0.0022893871695956157 * x ^ 2 ) + 10</t>
  </si>
  <si>
    <t>0.007978237758914493 * log ( -0.009017264790524941 * x ^ 1 - 1.5427404166524662E-4 * y ^ 3 + 0.0037438293972695312 * x ^ 1 ) + 10</t>
  </si>
  <si>
    <t>0.0027980222518591393 * tan ( 0.0011109845045988787 * x ^ 2 ) + -0.004988155946588156 * x ^ 3 + 10</t>
  </si>
  <si>
    <t>9.264235329148151E-4 * sinh ( -0.008462137478685733 * y ^ 2 ) + 4.324643331138056E-4 * y ^ 1 - -0.008228492584941379 * x ^ 1 ^ 8 + 0.004948027124274496 * x ^ 1 + 10</t>
  </si>
  <si>
    <t>0.002369033153637482 * atan ( -0.005120379509282425 * y ^ 3 - -0.002998272996533452 * y ^ 3 ) + 10</t>
  </si>
  <si>
    <t>-0.006030699840121814 * y ^ 1 ^ 2 + 0.006931816458505524 * y ^ 1 ^ 3 + 0.004076047362180031 * sqrt ( -0.007496025601150271 * y ^ 1 ) + 10</t>
  </si>
  <si>
    <t>0.009593710253341345 * y ^ 6 * 0.0048929934082460455 * log10 ( 0.0049460436059674115 * y ^ 1 ) + 10</t>
  </si>
  <si>
    <t>0.0032615734293813935 * tanh ( 0.007896283052813287 * y ^ 1 ) * 0.0052249255630417435 * x ^ 1 - 0.009838824616757924 * x ^ 1 + 10</t>
  </si>
  <si>
    <t>0.003688972854200727 * x ^ 6 - -0.005141361018127943 * x ^ 1 + 10</t>
  </si>
  <si>
    <t>-0.005130750634960205 * y ^ 2 ^ 2 + 0.0028638866168096922 * sinh ( 0.009196833995449604 * y ^ 4 ) + 10</t>
  </si>
  <si>
    <t>0.008174446014898765 * x ^ 1 * 0.008271757687925162 * abs ( 0.006414504346697586 * y ^ 4 + 8.202044335824621E-4 * x ^ 2 ) + 10</t>
  </si>
  <si>
    <t>0.004591525687787114 * y ^ 5 ^ 2 + 0.0020158185182017796 * atan ( 0.008289338305820996 * y ^ 1 ) + -0.004540591727692587 * y ^ 1 + 10</t>
  </si>
  <si>
    <t>0.006975409044625605 * sqrt ( -0.008390257841587772 * y ^ 2 + 0.002903166881044581 * x ^ 1 ) + 10</t>
  </si>
  <si>
    <t>0.002130285615304954 * y ^ 1 + -0.00649669694048486 * x ^ 1 - 0.008536624222977915 * cosh ( 7.317957023285527E-4 * y ^ 1 ) + 10</t>
  </si>
  <si>
    <t>0.0016790695072785033 * sinh ( 0.0059572543466826534 * y ^ 1 * 0.005765463281519017 * x ^ 1 + -0.007659223581887932 * x ^ 1 ) + 10</t>
  </si>
  <si>
    <t>0.004917186658316047 * sinh ( -0.006261227050973574 * y ^ 1 ) ^ 4 + -0.0010546682957476917 * y ^ 1 * 0.008623640998767276 * y ^ 2 + 10</t>
  </si>
  <si>
    <t>0.0010984415081447484 * cosh ( -0.003054051499740454 * y ^ 1 + 0.002067927702861797 * x ^ 1 ^ 2 + -0.008204061106839107 * y ^ 1 ) + 0.006065797965761392 * y ^ 1 + 10</t>
  </si>
  <si>
    <t>0.005681458878480684 * x ^ 1 - 0.009570902371266747 * tanh ( 0.009982963710261371 * y ^ 1 ) - 0.009599881619235594 * x ^ 7 + 10</t>
  </si>
  <si>
    <t>0.006782432102160096 * abs ( 2.5770194441221417E-5 * x ^ 1 ) + 0.002280155761240983 * y ^ 1 ^ 2 + 9.087248804130921E-4 * x ^ 1 + 10</t>
  </si>
  <si>
    <t>0.004579266457400464 * tan ( -0.007836437868856556 * y ^ 3 ^ 2 + -0.004962027011366441 * x ^ 2 ) - 0.003993479703311764 * y ^ 1 + 10</t>
  </si>
  <si>
    <t>-0.003627912392949394 * y ^ 3 + 0.009937219946371945 * sinh ( 0.0021855516935833375 * x ^ 1 ) * 0.0019539839415323866 * x ^ 2 + 10</t>
  </si>
  <si>
    <t>8.33799616082277E-4 * atan ( -0.004446633950442138 * x ^ 1 + 0.006487421072121523 * x ^ 5 ) + 10</t>
  </si>
  <si>
    <t>7.770347842156078E-4 * log ( 0.007847214462352094 * y ^ 2 + 0.0078280538605556 * y ^ 3 ) - -0.006380259970530984 * y ^ 3 + 10</t>
  </si>
  <si>
    <t>0.003205389232537024 * tanh ( 0.006671503202205213 * y ^ 1 ) ^ 4 + 0.006580565814842893 * x ^ 1 + 10</t>
  </si>
  <si>
    <t>0.009446219775111385 * cosh ( 0.0027312702558094514 * x ^ 4 + 0.0070892796434185576 * y ^ 1 ) + -0.0010214483161063237 * y ^ 1 ^ 3 + -0.006220418928029932 * x ^ 1 + 10</t>
  </si>
  <si>
    <t>3.811641933947896E-5 * cos ( 0.0025535646983817317 * x ^ 6 * 0.0030470875460362635 * y ^ 4 ) ^ 4 + -0.0077472253302921555 * x ^ 3 + 10</t>
  </si>
  <si>
    <t>0.002828200217649284 * sinh ( -0.003559392705790253 * y ^ 3 - 0.0013563894497175067 * y ^ 1 ) + 0.005062092236927788 * y ^ 1 + 10</t>
  </si>
  <si>
    <t>9.980267894293515E-5 * y ^ 4 + 0.0038543770335462547 * y ^ 1 + 7.556074703346594E-4 * y ^ 1 ^ 2 + 0.002002013409607056 * y ^ 1 + 10</t>
  </si>
  <si>
    <t>-0.0012015650847961611 * y ^ 3 - 8.740217452188648E-4 * sinh ( 0.007952213340355183 * y ^ 1 ) + 10</t>
  </si>
  <si>
    <t>-0.008603219821218241 * y ^ 1 + 0.0034238746354862417 * cos ( 0.002249263719184892 * x ^ 1 ) + 10</t>
  </si>
  <si>
    <t>0.0011465023030768273 * sinh ( 0.00503822022562995 * y ^ 2 ) * 0.00802916781524947 * x ^ 1 + 10</t>
  </si>
  <si>
    <t>0.006881034526907712 * log ( 0.006222360114445147 * y ^ 3 ) + -0.008332248522080908 * y ^ 4 + 10</t>
  </si>
  <si>
    <t>-0.002294299013683101 * y ^ 1 - 0.001184694907429019 * sin ( -5.890981915204008E-4 * y ^ 2 ) ^ 2 + 0.0015601365491368134 * y ^ 2 + 10</t>
  </si>
  <si>
    <t>7.714222620855027E-4 * tanh ( 0.00827900179708335 * y ^ 1 * -0.009025311589494522 * y ^ 2 + -0.0013222584340263398 * y ^ 2 ^ 3 + -0.00950216563604644 * y ^ 1 ) + 10</t>
  </si>
  <si>
    <t>0.0014547313930566297 * y ^ 3 + 0.009443541965544257 * log10 ( 0.0033131566083255113 * y ^ 1 ) + 10</t>
  </si>
  <si>
    <t>0.0032443692582838834 * log10 ( -0.008870686996646055 * x ^ 1 ) - -0.005091316084710001 * y ^ 1 * 0.004430709889473279 * y ^ 1 + 10</t>
  </si>
  <si>
    <t>-0.009108275707534214 * y ^ 1 * 0.009733012770205027 * cosh ( -0.004542824178455473 * y ^ 1 - 0.007562134817832974 * y ^ 1 ) + 10</t>
  </si>
  <si>
    <t>0.0072325902414119405 * cos ( -0.0023742618617536137 * y ^ 1 ) + 0.0027968723683303377 * y ^ 2 + 0.008252106738650488 * x ^ 3 + 10</t>
  </si>
  <si>
    <t>0.0047446598843665965 * sqrt ( 0.0018142255975394995 * y ^ 1 - 0.007295565030596972 * x ^ 1 ) ^ 2 + 0.0033737126914177907 * x ^ 4 + 10</t>
  </si>
  <si>
    <t>1.8200986852620726E-4 * y ^ 2 - -0.006948217095576165 * y ^ 1 ^ 2 + 0.00815170818226585 * y ^ 1 + -0.0024905254990926773 * y ^ 3 + 10</t>
  </si>
  <si>
    <t>0.009006843175749076 * tanh ( 0.0067906312740345955 * y ^ 1 ) * -0.009124477275218968 * y ^ 1 - 0.006374290228594744 * y ^ 2 + 10</t>
  </si>
  <si>
    <t>0.0077406407366289245 * x ^ 1 ^ 2 + 0.005618754721152321 * x ^ 1 ^ 5 + -0.006692060801811877 * x ^ 1 * 0.008442659508799254 * x ^ 3 + 10</t>
  </si>
  <si>
    <t>0.005927521086234428 * tan ( -0.00479488186593521 * x ^ 1 * -0.008522522880365074 * x ^ 4 ) + 10</t>
  </si>
  <si>
    <t>-0.006723538245194885 * y ^ 1 + 0.0039798739865749755 * sqrt ( 0.00248206004024379 * x ^ 1 - -5.92660644459303E-4 * x ^ 4 ) + 10</t>
  </si>
  <si>
    <t>4.379413479306937E-4 * tan ( 0.0021098502314382296 * y ^ 2 ) + 0.006889681249980365 * y ^ 4 - -2.289035207311896E-4 * y ^ 1 ^ 2 + 0.0072845864162810635 * x ^ 1 + 10</t>
  </si>
  <si>
    <t>6.382725404628464E-4 * x ^ 2 + 0.00449992454754079 * y ^ 7 + 10</t>
  </si>
  <si>
    <t>6.937514626407881E-4 * sqrt ( 0.004671025930446062 * x ^ 1 - 0.00941285350753339 * x ^ 1 ) + 10</t>
  </si>
  <si>
    <t>0.0036777489026910315 * sinh ( -0.003941429524055974 * x ^ 2 ) - 0.007213627465922245 * y ^ 1 - 0.0011877744699859982 * x ^ 1 + 10</t>
  </si>
  <si>
    <t>0.009263677947505988 * sqrt ( 0.0036802655283064245 * y ^ 4 - -0.0022983296903712445 * y ^ 1 + 0.0023086593704891322 * y ^ 1 ) + 10</t>
  </si>
  <si>
    <t>0.0035865428583624847 * tan ( -0.009917666637622306 * x ^ 1 + 0.0065997440262352955 * x ^ 2 ) - 0.0029156520452385958 * x ^ 1 + 10</t>
  </si>
  <si>
    <t>7.763612249579699E-4 * tanh ( 0.002875693247588309 * y ^ 3 ) ^ 2 + 0.0014648160734589656 * y ^ 2 + 10</t>
  </si>
  <si>
    <t>0.006135036203772366 * log ( 0.007218898748719529 * y ^ 1 ) ^ 5 + 0.0035526563330992213 * y ^ 1 * 6.302820860756075E-4 * y ^ 1 - -0.004044575719005587 * x ^ 2 + 10</t>
  </si>
  <si>
    <t>0.009432993882096235 * tanh ( 0.002330705523672035 * y ^ 1 * -0.0013708910331083147 * x ^ 2 ) - -0.0038648714551322307 * y ^ 2 * 0.002666182125400857 * y ^ 2 + 10</t>
  </si>
  <si>
    <t>-0.00806475861953505 * x ^ 2 + 8.507558118248737E-4 * tanh ( -0.007484077886788976 * y ^ 1 ^ 4 + 0.003012509111702887 * y ^ 4 ) + 10</t>
  </si>
  <si>
    <t>-0.004816832074942292 * x ^ 1 + 0.002713275404765714 * tanh ( 0.003442138156881458 * y ^ 1 ) - -0.006089270479868871 * y ^ 2 + 10</t>
  </si>
  <si>
    <t>0.005721820516594021 * x ^ 1 * 0.009630072977743096 * x ^ 1 - 0.003978623545896263 * sinh ( 0.002631740236914406 * y ^ 3 ) + 10</t>
  </si>
  <si>
    <t>0.0025405334906882225 * x ^ 4 - 0.0014055337609082063 * atan ( -0.00987599751291943 * x ^ 2 * -0.005952748390763815 * x ^ 1 ) + 10</t>
  </si>
  <si>
    <t>0.009281589959809074 * tanh ( -0.007641441065022353 * x ^ 5 - -0.00484320221662925 * y ^ 1 - 0.007093470599099422 * y ^ 1 ) - -0.00941721468274654 * y ^ 2 + 10</t>
  </si>
  <si>
    <t>6.841872457761855E-4 * y ^ 1 * 0.0063411372461933 * cos ( 2.1948807787738555E-4 * y ^ 3 ) * 0.005880855617578197 * y ^ 3 + 10</t>
  </si>
  <si>
    <t>0.004275498353931211 * y ^ 4 ^ 2 + 0.003430545533728532 * sqrt ( -0.008314615440587002 * x ^ 2 ^ 2 + 0.007574666415233208 * y ^ 3 ) + 10</t>
  </si>
  <si>
    <t>-0.0015665930582161513 * y ^ 1 ^ 2 + 0.0063827933646997854 * log10 ( -0.004479190028376973 * x ^ 3 ) ^ 7 + -0.00885409932439803 * x ^ 2 + 10</t>
  </si>
  <si>
    <t>0.00491066150295896 * sin ( 7.769558377620456E-4 * x ^ 1 ) * 0.00391815724053627 * y ^ 2 * 0.00858145751784441 * x ^ 1 ^ 2 + 0.00221892021020771 * x ^ 1 + 10</t>
  </si>
  <si>
    <t>0.0029024350877701667 * y ^ 1 + -9.262362563105231E-4 * x ^ 1 - 9.671087605760286E-4 * tan ( -0.0041146980818282455 * y ^ 2 ) + 10</t>
  </si>
  <si>
    <t>0.009346951007885091 * atan ( -0.007793053052770678 * y ^ 1 ^ 2 + -0.0011496772511641407 * y ^ 2 ) + 10</t>
  </si>
  <si>
    <t>0.009585246255309767 * sin ( -0.007362420042638662 * x ^ 3 - 0.00823486391227048 * y ^ 2 + 0.007131125003081951 * y ^ 2 ) + 10</t>
  </si>
  <si>
    <t>5.674221861636331E-4 * y ^ 3 - -0.004407164455625064 * y ^ 2 ^ 2 + 0.00971193855113804 * y ^ 3 + -0.006201009450055334 * y ^ 1 + 10</t>
  </si>
  <si>
    <t>-0.007313395242058837 * x ^ 2 ^ 2 + 0.009154890305556182 * abs ( 0.005542472677286149 * x ^ 1 ) + 10</t>
  </si>
  <si>
    <t>-0.0031377638280327114 * y ^ 1 - 0.00745616188269775 * tan ( -0.0010755148469071406 * x ^ 1 ) - -0.009890755137238992 * x ^ 1 + 10</t>
  </si>
  <si>
    <t>0.008369461419464364 * tan ( -7.395983968678233E-4 * y ^ 2 ) + 0.00670536512428638 * y ^ 1 + -0.008186175491137638 * y ^ 7 + 10</t>
  </si>
  <si>
    <t>0.009915544547321966 * log ( 0.0044598133326256735 * x ^ 2 ) ^ 6 + -0.0050276944423557355 * y ^ 1 * -0.009493177720812276 * x ^ 2 + 10</t>
  </si>
  <si>
    <t>-0.00928646562433379 * x ^ 2 + 0.009315758200091366 * log ( -0.009259272819569186 * y ^ 1 ) + 10</t>
  </si>
  <si>
    <t>0.004832317270071253 * x ^ 1 - 0.005161351431867036 * atan ( 6.146031273655416E-4 * x ^ 2 ) + 10</t>
  </si>
  <si>
    <t>-0.009053297399575973 * y ^ 2 + 0.0028830741957079718 * tan ( -0.0018666113482033164 * x ^ 1 ^ 3 + -0.006242288324568602 * y ^ 7 ) + 10</t>
  </si>
  <si>
    <t>0.008220073526706964 * cos ( -0.0074875078970322705 * y ^ 3 ) - -5.393388578884762E-4 * y ^ 2 + 10</t>
  </si>
  <si>
    <t>0.004310719592952705 * sqrt ( -0.008874922825616907 * x ^ 2 ) - 0.008822252236570639 * y ^ 3 ^ 5 + -0.003824615684103849 * x ^ 3 + 10</t>
  </si>
  <si>
    <t>0.006871626651249161 * sin ( 0.004526422470866764 * x ^ 2 ) * 1.9784163992563885E-4 * x ^ 1 + 10</t>
  </si>
  <si>
    <t>0.004197859569956075 * sinh ( 0.003076019344168488 * x ^ 1 + 0.003856519020591067 * x ^ 1 ) + 10</t>
  </si>
  <si>
    <t>0.008167233360881578 * cos ( 0.0027970796810373733 * y ^ 1 ) * -0.007899372953459804 * x ^ 3 + 10</t>
  </si>
  <si>
    <t>0.002709914529049816 * y ^ 4 + 9.553289830276279E-4 * x ^ 3 ^ 2 + 0.0049528687094779755 * y ^ 1 ^ 2 + -0.005817615952073173 * x ^ 1 + 10</t>
  </si>
  <si>
    <t>0.0052711301606945885 * sqrt ( 0.009925969361143766 * y ^ 1 ) + 0.004049314134333396 * x ^ 1 - 0.0073232174649538705 * y ^ 1 ^ 3 + 0.007009301673996177 * y ^ 4 + 10</t>
  </si>
  <si>
    <t>0.001149894533013136 * cosh ( -0.0038524411062911246 * x ^ 1 ) + -0.0039047827106422337 * x ^ 7 + -0.002427766021387634 * x ^ 2 + 10</t>
  </si>
  <si>
    <t>0.008556022187378592 * cos ( -0.0022590684616576218 * y ^ 3 + 0.006096266029804438 * x ^ 1 ) - -0.002444302492423661 * y ^ 1 + 10</t>
  </si>
  <si>
    <t>0.008842541370976226 * x ^ 2 * 0.00899744278803483 * x ^ 2 + 10</t>
  </si>
  <si>
    <t>-0.002266228158198356 * y ^ 1 * 8.898086197897259E-4 * tan ( 0.0011288635781822342 * y ^ 3 * -0.009878032674087598 * y ^ 1 ) + 0.004474060502554976 * x ^ 1 + 10</t>
  </si>
  <si>
    <t>0.00932950824600419 * tanh ( -0.007006722928119341 * x ^ 1 ) * -0.009851423734619304 * x ^ 2 ^ 3 + -0.0053671356421875335 * y ^ 4 + 10</t>
  </si>
  <si>
    <t>0.0024850729984779818 * atan ( 0.007591388163775566 * x ^ 1 - -0.0021840189237840478 * x ^ 2 * -1.9536842056497417E-4 * x ^ 2 ) + 10</t>
  </si>
  <si>
    <t>-0.005389329713789966 * x ^ 2 - 0.008480922552370332 * tanh ( -0.004432265187664186 * y ^ 1 ) ^ 2 + -2.535969912310809E-4 * x ^ 1 * -0.008247658736630692 * x ^ 4 + 10</t>
  </si>
  <si>
    <t>2.6076668396812666E-4 * y ^ 1 * 0.008347890198619886 * x ^ 4 ^ 3 + 0.0072004996308653165 * x ^ 1 + 10</t>
  </si>
  <si>
    <t>0.006697513421233912 * log10 ( 6.443539796787245E-4 * x ^ 1 ^ 2 + 0.0019381672352581814 * x ^ 3 ) + 10</t>
  </si>
  <si>
    <t>0.00960344018979553 * log10 ( 0.003993179534898028 * x ^ 3 ) * -3.342251484802061E-4 * x ^ 1 * 0.0026796115492787897 * x ^ 1 - 0.00600914611416871 * y ^ 1 + 10</t>
  </si>
  <si>
    <t>-0.008186271749475536 * y ^ 1 + 0.003131499147276129 * sinh ( 0.0043218996092644546 * x ^ 3 ) + 10</t>
  </si>
  <si>
    <t>0.005557511575275627 * atan ( 0.001967868588972591 * y ^ 1 * -0.009392193768238534 * y ^ 3 - 0.001397459746039108 * x ^ 2 ^ 2 + 0.0066033165212773855 * y ^ 1 ) + 10</t>
  </si>
  <si>
    <t>0.00603933588176798 * tanh ( -0.0069408430112689245 * y ^ 2 - 0.006883529264875973 * y ^ 3 ) + 10</t>
  </si>
  <si>
    <t>0.002630801477230573 * x ^ 7 ^ 2 + 0.0014985854145901168 * x ^ 4 ^ 2 + 6.831709742572744E-4 * cosh ( 0.00811140360114332 * x ^ 4 ) + 10</t>
  </si>
  <si>
    <t>0.006525130892066456 * y ^ 1 - 0.004253191047576579 * abs ( 0.001349242906880843 * x ^ 2 ) + 10</t>
  </si>
  <si>
    <t>0.004217532301962907 * tanh ( -0.00826579722136478 * y ^ 3 - 2.3281828381346959E-4 * x ^ 2 ^ 6 + -0.0038779983416158403 * y ^ 2 ) + 10</t>
  </si>
  <si>
    <t>0.004121549651464059 * y ^ 1 * 0.007982429946628192 * y ^ 1 ^ 4 + 0.004093158574789906 * sqrt ( -0.0027936953111999075 * x ^ 1 ) + 10</t>
  </si>
  <si>
    <t>2.701822777963847E-4 * cosh ( -0.0049396553271347544 * x ^ 3 ^ 2 + -0.002137398999486415 * x ^ 2 ) + 10</t>
  </si>
  <si>
    <t>0.0029239008565254488 * atan ( 0.007591302456665968 * y ^ 4 + -0.0070259695252083065 * x ^ 3 ) - -0.003537690248284886 * y ^ 1 - 0.0012516591989297687 * x ^ 2 + 10</t>
  </si>
  <si>
    <t>0.003505649658036868 * tan ( -0.0015704120070269766 * y ^ 2 ) ^ 3 + -0.002675242657697965 * y ^ 1 + 10</t>
  </si>
  <si>
    <t>0.00940824548749056 * tan ( -0.003887734558550716 * y ^ 1 ) ^ 2 + 0.004381666043791346 * y ^ 1 - -0.008243550944485154 * y ^ 1 + 10</t>
  </si>
  <si>
    <t>-0.003667196811749983 * x ^ 1 * 0.008629686979467158 * abs ( 0.0016638321306176862 * y ^ 1 * 0.008087893621752633 * y ^ 2 ) + 10</t>
  </si>
  <si>
    <t>2.818274062289405E-4 * abs ( -0.0029044797311280467 * y ^ 7 * 0.004659104902560057 * x ^ 1 ) - -5.529700973508589E-4 * x ^ 1 + 10</t>
  </si>
  <si>
    <t>0.003923054107631236 * cosh ( -0.006261599997092598 * x ^ 2 ) * 0.004760301698453348 * y ^ 2 + 10</t>
  </si>
  <si>
    <t>0.0038133070644135215 * x ^ 2 - 5.38920693726519E-6 * x ^ 1 + 0.005447319839002303 * x ^ 1 + 10</t>
  </si>
  <si>
    <t>0.009324222322415478 * log10 ( 0.008801550717865052 * x ^ 2 ) * 0.007384731599816328 * y ^ 3 + 10</t>
  </si>
  <si>
    <t>0.0033487872534617024 * cosh ( -0.006722369389837558 * x ^ 1 + 0.008456872395682628 * x ^ 2 ) ^ 2 + -0.006757385890754383 * y ^ 1 + 4.775894412062798E-4 * x ^ 1 + 10</t>
  </si>
  <si>
    <t>0.0027625228263054146 * atan ( 0.002413228239543541 * x ^ 1 ) * 0.0061460653645405115 * x ^ 1 * 0.005824970293339639 * x ^ 5 - -0.008885518673357322 * y ^ 1 + 10</t>
  </si>
  <si>
    <t>9.714399254472816E-5 * sqrt ( -0.0039456318306555615 * x ^ 5 ) + 0.007161283519764372 * x ^ 1 + 10</t>
  </si>
  <si>
    <t>0.0042087930356862 * log ( -3.60572368964136E-4 * y ^ 4 + 0.006240739636835568 * x ^ 3 ) + 10</t>
  </si>
  <si>
    <t>0.0020184307726357044 * log ( 0.009413493617608926 * x ^ 1 ) - 0.009398819148113545 * x ^ 2 * -1.2677862742082157E-4 * y ^ 7 + 10</t>
  </si>
  <si>
    <t>-0.0034684325113255787 * y ^ 1 ^ 2 + 0.0036231975423263287 * tanh ( -0.004873091242633482 * y ^ 7 ) + 10</t>
  </si>
  <si>
    <t>0.0029312937243312887 * cosh ( -0.00362557740680407 * y ^ 1 ) * -0.005025013756753202 * y ^ 4 * 0.008329472063333893 * x ^ 1 + 10</t>
  </si>
  <si>
    <t>0.006333381335504421 * abs ( -0.006849764251350405 * y ^ 5 ) * -0.008252201579993606 * x ^ 1 - -0.0023763960931019535 * y ^ 3 + 0.0015722138265065488 * x ^ 4 + 10</t>
  </si>
  <si>
    <t>0.007258087118759379 * x ^ 1 + 0.008888611433893783 * x ^ 1 + 10</t>
  </si>
  <si>
    <t>0.00810677445986669 * log ( 0.006677149878650614 * y ^ 4 + -0.004844486725617546 * y ^ 1 ) + 0.0026339859197394154 * x ^ 1 + 10</t>
  </si>
  <si>
    <t>-0.0025654394465230747 * y ^ 3 ^ 5 + 0.005705958305605214 * cosh ( 0.0036484989975427485 * x ^ 7 ) + 10</t>
  </si>
  <si>
    <t>0.003972957230558336 * log10 ( -0.0012032906169400436 * y ^ 2 ) + 0.0073386607849446695 * y ^ 1 + 10</t>
  </si>
  <si>
    <t>0.005318624567053407 * atan ( -0.0034058712812076565 * y ^ 2 + -0.00823062733569909 * y ^ 3 - 0.009373478093637458 * x ^ 4 ) + 10</t>
  </si>
  <si>
    <t>0.0010661642100311952 * log10 ( -0.003983968782727336 * x ^ 3 ) - -0.002053014370844197 * y ^ 2 ^ 3 + 0.0037869693578593965 * x ^ 2 + 10</t>
  </si>
  <si>
    <t>0.008858879574378236 * y ^ 3 - 0.006576440505409323 * tanh ( -0.002313654331529891 * x ^ 4 - 0.00823039321038065 * x ^ 1 ) - -0.007281993105076685 * y ^ 2 + 10</t>
  </si>
  <si>
    <t>0.0019096388791478658 * cosh ( 2.1674153441933352E-4 * x ^ 1 ) + 0.004428633640836784 * y ^ 1 + 10</t>
  </si>
  <si>
    <t>-0.006371754948348725 * x ^ 6 ^ 2 + 0.007213735502551815 * tanh ( 0.0027384862707433132 * x ^ 2 - -0.0036887095904658608 * x ^ 2 ) ^ 2 + -0.00425955086601974 * x ^ 2 + 10</t>
  </si>
  <si>
    <t>0.0032313541380017165 * y ^ 3 - -0.008485289504096294 * y ^ 1 * 0.003587154223044073 * x ^ 1 + 10</t>
  </si>
  <si>
    <t>0.005203607264696642 * tanh ( 0.001450777069414918 * y ^ 1 - 0.0012180670304888796 * y ^ 2 ) + 0.0059406638591435945 * y ^ 1 + 10</t>
  </si>
  <si>
    <t>0.0035388207776332124 * sinh ( -0.004233975017254505 * x ^ 5 ) ^ 4 + -0.002487431093177156 * y ^ 2 - 0.009444804576060778 * x ^ 2 * 0.009299726583299977 * x ^ 3 + 10</t>
  </si>
  <si>
    <t>-0.0060989181893548695 * x ^ 1 + 0.009551914005162969 * atan ( 0.003273373921687044 * x ^ 1 ) + -0.0010933974149075854 * x ^ 4 + 10</t>
  </si>
  <si>
    <t>0.004494871261361113 * cos ( 0.0014817193474556912 * x ^ 2 ) ^ 2 + 0.0047480527185991715 * y ^ 2 ^ 6 + -0.0012952099817045016 * x ^ 1 + 10</t>
  </si>
  <si>
    <t>0.003130925960880122 * y ^ 2 * 0.0054643596935766035 * log10 ( 0.005254218723678391 * x ^ 1 ) - 0.0026031094810021428 * y ^ 1 - 0.0066527833685169424 * y ^ 3 + 10</t>
  </si>
  <si>
    <t>0.0022432279929415146 * log ( -0.0023303676623736545 * y ^ 1 + -0.007813933231024089 * y ^ 2 ) * 0.009480383206508965 * y ^ 2 + 10</t>
  </si>
  <si>
    <t>0.0028849160776799167 * y ^ 1 - 0.0020926020726647885 * sin ( 0.0015359839698125199 * y ^ 3 ) * 9.593628707019586E-4 * y ^ 1 ^ 3 + 0.004352589054360431 * x ^ 1 + 10</t>
  </si>
  <si>
    <t>-0.006780375510412262 * x ^ 3 * 0.008542567394653222 * log ( 0.00816552668262873 * y ^ 3 ) - 0.009877241931318457 * x ^ 4 + 10</t>
  </si>
  <si>
    <t>0.008620005393085271 * x ^ 1 * 0.007875610449273712 * tan ( 4.7366962648572096E-4 * x ^ 1 * 0.006044296665601725 * y ^ 3 + 0.007627085395088782 * y ^ 1 ) + 10</t>
  </si>
  <si>
    <t>0.009062081617430957 * log10 ( 0.003377427303957292 * x ^ 2 + 0.0035917728221152977 * y ^ 3 * -0.0018497959600558267 * y ^ 2 ) + 10</t>
  </si>
  <si>
    <t>0.00525618676992615 * sin ( 0.004432869049164195 * y ^ 2 * 0.004520788519421358 * x ^ 1 ) ^ 3 + -0.0027596894259261386 * y ^ 3 + 10</t>
  </si>
  <si>
    <t>6.863710506827026E-4 * cosh ( 0.00663217752443806 * x ^ 2 ) + -0.009023025409324937 * y ^ 1 + 10</t>
  </si>
  <si>
    <t>0.003859911592656623 * tanh ( -0.00876027815119937 * x ^ 2 ) - 0.007074514666743082 * y ^ 1 + 0.0017518564059580488 * y ^ 2 * -0.00589068987097166 * y ^ 3 + 10</t>
  </si>
  <si>
    <t>0.00808852299234126 * sin ( -0.008850596069715022 * x ^ 2 - -4.709954388207305E-4 * y ^ 2 ) * 0.0049770144706183525 * y ^ 2 ^ 2 + 0.003501999170192588 * x ^ 4 + 10</t>
  </si>
  <si>
    <t>0.004416885588270405 * x ^ 2 * -0.0015651769523905212 * x ^ 1 * -0.006136993665438783 * x ^ 2 - 5.9961803834415186E-5 * x ^ 1 + 10</t>
  </si>
  <si>
    <t>0.007035031220835874 * sqrt ( -2.013925709743869E-4 * y ^ 1 ) ^ 7 + -5.167997409474812E-4 * x ^ 1 + 10</t>
  </si>
  <si>
    <t>0.00978869294873066 * cosh ( -9.290102675109002E-4 * x ^ 1 + -0.009364585654378733 * x ^ 1 ) + 10</t>
  </si>
  <si>
    <t>0.0011882640092929842 * y ^ 5 - -0.0021734833602272264 * y ^ 1 + 0.0068990369275362924 * abs ( 0.006597138253170341 * y ^ 1 ) * -0.009031558666742318 * y ^ 1 + 10</t>
  </si>
  <si>
    <t>0.007689559810179838 * sinh ( 0.0024043366573129167 * y ^ 1 ^ 3 + 0.004302631331585997 * y ^ 3 ) * 0.008885542437496726 * x ^ 1 + 0.004553766938572929 * y ^ 2 + 10</t>
  </si>
  <si>
    <t>0.0023240356518242455 * x ^ 2 - 0.0070983853174581436 * sqrt ( -0.003509151725840047 * y ^ 1 * 0.006150389751930092 * x ^ 2 ) + 10</t>
  </si>
  <si>
    <t>0.006105619406705374 * tan ( -0.00534386244510436 * y ^ 2 ) + -0.0036409931441917175 * x ^ 1 + 10</t>
  </si>
  <si>
    <t>0.006281183145290652 * cosh ( 0.001276423402539878 * y ^ 1 ) * 0.006640283261412857 * y ^ 2 + 10</t>
  </si>
  <si>
    <t>-0.0053597302685732505 * y ^ 7 - 0.009710532777595754 * cos ( -0.0019474945537241838 * x ^ 2 * 3.284473163646129E-4 * x ^ 3 ) + 10</t>
  </si>
  <si>
    <t>0.0019463739120819412 * x ^ 1 - -0.007614901139111621 * y ^ 5 + 10</t>
  </si>
  <si>
    <t>0.006714450478332979 * log ( 0.005598797255652017 * x ^ 2 ^ 5 + 4.907254799979299E-4 * x ^ 1 ) * 0.007087148523923662 * x ^ 1 + -0.0020002433438432066 * y ^ 1 + 10</t>
  </si>
  <si>
    <t>0.0033402365487829 * sqrt ( -0.005899135834377592 * y ^ 3 * -0.004440910447739655 * x ^ 1 ) + 10</t>
  </si>
  <si>
    <t>0.004904907449240225 * cos ( 0.009158927230085382 * x ^ 1 * -0.002960070856627578 * x ^ 1 ^ 3 + 0.004519924353720919 * y ^ 3 ) + 10</t>
  </si>
  <si>
    <t>0.008701834621494578 * x ^ 7 - -0.007206389500605743 * x ^ 5 + -0.009372735806283547 * y ^ 1 + 10</t>
  </si>
  <si>
    <t>-0.008041398971807287 * x ^ 1 ^ 3 + 0.004334954380730387 * cos ( -0.0020380077616347315 * y ^ 1 ) + 10</t>
  </si>
  <si>
    <t>0.005389177680146935 * tan ( -0.002805943824804087 * x ^ 7 ^ 2 + -0.0027445031565763956 * y ^ 7 ) + 0.004361959778421913 * y ^ 2 + 10</t>
  </si>
  <si>
    <t>-0.007822099774933627 * x ^ 1 ^ 2 + 0.0031011558208539004 * sqrt ( 0.009146054080922344 * y ^ 1 * -3.708175872825992E-4 * y ^ 1 + 0.0036837314478461182 * y ^ 2 ) + 10</t>
  </si>
  <si>
    <t>2.5225213271889204E-4 * x ^ 1 + 0.007470877644264713 * tan ( 6.912106758727321E-4 * x ^ 2 ) + -0.006322612350436835 * x ^ 1 ^ 3 + 0.008999132426282412 * x ^ 2 + 10</t>
  </si>
  <si>
    <t>0.0014113369143177834 * log10 ( 0.005373229736701762 * x ^ 1 ) + 0.0014340752686771885 * y ^ 7 - 0.006557100754675535 * y ^ 1 ^ 2 + 0.006357516257522743 * y ^ 2 + 10</t>
  </si>
  <si>
    <t>0.009059531857202057 * log ( 0.006254022821009437 * y ^ 1 ^ 3 + -0.006401913157645496 * x ^ 2 - 0.001547101789449956 * y ^ 2 ) + 10</t>
  </si>
  <si>
    <t>0.00618295433457272 * x ^ 3 + -0.0018284991472213763 * y ^ 1 + 10</t>
  </si>
  <si>
    <t>6.38325057624739E-4 * abs ( 0.008185176072462462 * x ^ 1 - -0.004830822154537093 * x ^ 1 ) * -0.009766206670675091 * y ^ 2 + -3.5818892130803025E-4 * x ^ 1 + 10</t>
  </si>
  <si>
    <t>4.003784321349824E-4 * x ^ 1 ^ 2 + 0.007910601564728746 * atan ( -0.0015497968212655321 * x ^ 6 ) + 0.008825658586142378 * x ^ 2 - 0.0011865865534488361 * y ^ 1 + 10</t>
  </si>
  <si>
    <t>0.00244436204387 * tan ( -0.00456460034128507 * x ^ 2 ^ 2 + 7.560189469574585E-4 * y ^ 2 ) * -0.0014437639673129975 * x ^ 3 * 0.0022335042504879597 * x ^ 1 + 10</t>
  </si>
  <si>
    <t>0.0062975645629656865 * tan ( 0.0041434071627459166 * y ^ 1 - 0.006636656792218987 * x ^ 2 ) + 10</t>
  </si>
  <si>
    <t>4.4679316192487104E-4 * y ^ 5 - 0.001014470778825003 * tanh ( -9.04559998397827E-4 * y ^ 1 ^ 2 + 0.008415912605540971 * x ^ 1 ) + 10</t>
  </si>
  <si>
    <t>0.0035749420537407053 * y ^ 3 + 0.00996030174652848 * log10 ( -0.0063098080984360615 * y ^ 3 * -0.005798933841205691 * y ^ 1 ) + 10</t>
  </si>
  <si>
    <t>-0.005805029181827614 * x ^ 1 * 0.00366962922233422 * tanh ( -0.004166237240172753 * y ^ 7 ) + 10</t>
  </si>
  <si>
    <t>-0.005310158676171636 * x ^ 1 ^ 2 + 0.006401150912827784 * sin ( -0.0026214824152174963 * x ^ 1 + -0.0017562148709889692 * y ^ 2 ^ 3 + -0.006368599668032173 * y ^ 1 ) + 10</t>
  </si>
  <si>
    <t>0.0041189707703086454 * x ^ 2 - 0.007802430168074062 * y ^ 1 ^ 3 + 0.007421653571857908 * tanh ( 0.0032424567429087804 * y ^ 1 * 0.009230299892156135 * x ^ 1 ) + 10</t>
  </si>
  <si>
    <t>-0.006523320678539208 * y ^ 1 - 0.004304009804447708 * x ^ 2 * 0.005717861531203466 * log ( -0.001931491756600866 * x ^ 3 ) ^ 2 + 0.004486009627269059 * y ^ 6 + 10</t>
  </si>
  <si>
    <t>0.007363716282816168 * x ^ 1 ^ 2 + 0.0035059933765820227 * x ^ 2 + 10</t>
  </si>
  <si>
    <t>0.008665265247721146 * y ^ 6 ^ 3 + -0.001579704845366744 * x ^ 2 + 10</t>
  </si>
  <si>
    <t>0.0016576678697192216 * atan ( 0.0034363788694613596 * y ^ 1 ) ^ 2 + -5.11355274158084E-4 * y ^ 2 * -0.0011882280414257096 * x ^ 2 + 10</t>
  </si>
  <si>
    <t>0.0017571097471049213 * tanh ( 0.005536203183827652 * x ^ 3 ) ^ 4 + -0.008923586223593336 * y ^ 2 - -0.007625347603316151 * y ^ 2 * 0.007795251310677138 * x ^ 4 + 10</t>
  </si>
  <si>
    <t>0.0026999997258421414 * sinh ( -0.004097421957753894 * x ^ 1 * -0.007277815865521945 * y ^ 1 ) + -0.0033129942889366625 * x ^ 2 + -0.003946681329148055 * y ^ 1 + 10</t>
  </si>
  <si>
    <t>0.007606550090980173 * log ( 0.008356004883460414 * y ^ 3 ) * -0.0017259522465700229 * x ^ 2 ^ 3 + -0.0036385995858839093 * y ^ 2 + 10</t>
  </si>
  <si>
    <t>-0.004712374935239679 * x ^ 1 - 0.009260858621510546 * log ( 0.0017859514288216761 * x ^ 1 ) + 0.00533475179626899 * y ^ 1 + 10</t>
  </si>
  <si>
    <t>0.0010199802493887566 * sin ( 0.006967133640372035 * y ^ 1 ) * -0.005470362336858076 * y ^ 6 + 10</t>
  </si>
  <si>
    <t>0.002485034598111329 * cosh ( 0.00934093847278552 * y ^ 3 ) * -0.007881541622064695 * x ^ 1 + 10</t>
  </si>
  <si>
    <t>0.006314563014595964 * x ^ 2 * 1.1711229210771945E-4 * y ^ 1 + -0.00700933202103174 * y ^ 1 + 10</t>
  </si>
  <si>
    <t>0.00790358458407192 * tanh ( 0.006874668541428703 * y ^ 3 ) * 0.003985050564840879 * x ^ 1 * -0.0035707324132927465 * y ^ 1 * 0.005708230994668617 * x ^ 6 + 10</t>
  </si>
  <si>
    <t>0.007610926899880529 * x ^ 2 + -0.00979543210886575 * y ^ 3 + 0.003278411254736664 * y ^ 1 + 10</t>
  </si>
  <si>
    <t>0.009737931272703516 * cosh ( 0.005995891362668859 * x ^ 2 ) - 3.0149922503359126E-4 * x ^ 1 + 0.006647226203833825 * x ^ 1 + 10</t>
  </si>
  <si>
    <t>0.001562206129705469 * abs ( -0.0038807543945984678 * x ^ 2 * 0.0018992007794732346 * x ^ 1 ) ^ 4 + 0.0011070745884657418 * y ^ 1 ^ 2 + -0.002421409187346307 * x ^ 1 + 10</t>
  </si>
  <si>
    <t>-0.0043251802404512055 * y ^ 3 ^ 4 + 0.005551757562065136 * cosh ( 0.005641357573502448 * y ^ 1 ) + 10</t>
  </si>
  <si>
    <t>0.006155761268560252 * abs ( 4.3724340783640405E-4 * x ^ 1 - 0.004765268470289813 * y ^ 1 ) * -0.008891857042732676 * y ^ 2 + 10</t>
  </si>
  <si>
    <t>9.208564572030964E-4 * cosh ( -0.007217899212572223 * x ^ 1 ^ 2 + 0.0011013677893959484 * y ^ 1 * -0.007253504413596207 * x ^ 1 ) + 10</t>
  </si>
  <si>
    <t>0.008691343523805534 * x ^ 2 - 0.009148499002405403 * sin ( -0.007503685652479382 * y ^ 2 ) + 10</t>
  </si>
  <si>
    <t>0.009595077121771496 * x ^ 1 - 0.004460248550477555 * cosh ( -0.006137515156449942 * x ^ 2 ) ^ 2 + -0.002190056793692011 * y ^ 4 + 10</t>
  </si>
  <si>
    <t>0.0072650581665847196 * y ^ 3 ^ 2 + 0.009398205280383114 * log10 ( 0.0020327948707046226 * y ^ 1 ) + 10</t>
  </si>
  <si>
    <t>-0.0064776446645033615 * y ^ 1 * 0.0018729464077808866 * tanh ( -2.923512956230856E-4 * x ^ 3 ) + 10</t>
  </si>
  <si>
    <t>0.004064442028840873 * atan ( 0.006448618211355059 * x ^ 1 * -0.005664844623240596 * x ^ 3 ) - 0.004799098336013262 * y ^ 5 + 10</t>
  </si>
  <si>
    <t>0.0019145664743539614 * y ^ 1 ^ 2 + 4.876431390932079E-5 * x ^ 1 + 10</t>
  </si>
  <si>
    <t>0.0018190056887120787 * sqrt ( -0.002464358499728833 * x ^ 5 * 0.006111424765821803 * y ^ 3 ) - 0.004088659075953151 * x ^ 1 * 0.0030300652701366424 * x ^ 2 + 10</t>
  </si>
  <si>
    <t>-0.009674784836547167 * y ^ 1 * 0.005581814737491995 * cos ( 0.008425565080751174 * y ^ 1 ) + 10</t>
  </si>
  <si>
    <t>0.008910420658390435 * y ^ 5 + 0.0021881198913510937 * x ^ 2 + 10</t>
  </si>
  <si>
    <t>0.003714158460631536 * tan ( -0.00884418918843681 * x ^ 1 * 0.009039261633098445 * x ^ 3 ) + -1.6209035248591962E-4 * x ^ 7 ^ 2 + 2.8732985972300786E-4 * x ^ 3 + 10</t>
  </si>
  <si>
    <t>-0.0014825229477722856 * x ^ 1 - 0.0059652596171568565 * cosh ( -0.005129209725786689 * y ^ 1 ) * 0.001890816932224345 * y ^ 5 * -0.008705077361113688 * x ^ 1 + 10</t>
  </si>
  <si>
    <t>-0.007599220930064556 * x ^ 4 + 0.0023464470448480855 * x ^ 3 ^ 2 + -9.80553740996668E-4 * y ^ 1 + 2.006150400607265E-4 * log ( 0.007581468069409134 * x ^ 1 ) + 10</t>
  </si>
  <si>
    <t>0.005428288197414989 * cosh ( -0.00875583776077617 * y ^ 3 + -0.005527266515709327 * y ^ 1 ) + 10</t>
  </si>
  <si>
    <t>0.009229871916221584 * x ^ 2 * 0.0048693555725402024 * y ^ 4 ^ 2 + 0.005308517540871256 * x ^ 3 + 10</t>
  </si>
  <si>
    <t>0.0014405575451853913 * abs ( -0.009547031132294792 * y ^ 1 * -0.001108922200682414 * x ^ 4 ) ^ 3 + 0.003924467046538437 * y ^ 2 + -4.152975124801861E-4 * x ^ 6 + 10</t>
  </si>
  <si>
    <t>0.008260196069059925 * log10 ( 0.006908603515973249 * x ^ 1 ^ 2 + 0.0057679750905614965 * y ^ 1 ) + 10</t>
  </si>
  <si>
    <t>0.004376088432152081 * y ^ 5 + 0.0018488962438918922 * cos ( 0.004137030313754079 * y ^ 4 ) + 10</t>
  </si>
  <si>
    <t>0.008199428419709283 * x ^ 1 + 2.8678680847521454E-4 * log10 ( -0.008477410133774631 * x ^ 1 ) + 10</t>
  </si>
  <si>
    <t>0.006096535284856767 * cos ( -0.0046659173429816495 * x ^ 4 - -0.003977970623167948 * x ^ 4 + 0.00398763714829078 * y ^ 2 ) + 10</t>
  </si>
  <si>
    <t>0.0011244994083512573 * log10 ( 0.008318563451249488 * x ^ 3 ^ 3 + 0.003490997999671337 * x ^ 1 ) + 10</t>
  </si>
  <si>
    <t>-0.007191115851245256 * y ^ 2 + 0.0016028487615768361 * x ^ 1 + 0.004026365335412645 * sinh ( 0.005773122898542497 * x ^ 2 ) ^ 6 + -0.004893897073036938 * y ^ 1 + 10</t>
  </si>
  <si>
    <t>0.004372369545264214 * y ^ 1 - 0.0015843108501766023 * x ^ 1 ^ 3 + 0.004501078055592737 * x ^ 4 + 10</t>
  </si>
  <si>
    <t>5.649438158278585E-4 * abs ( 0.009919007310965596 * x ^ 1 - 0.0029644607973000237 * y ^ 1 ) * -0.0018647393535464996 * x ^ 2 + 10</t>
  </si>
  <si>
    <t>-0.0028063759367899944 * y ^ 4 + 0.0021738968516682245 * abs ( -0.0031297492765788104 * y ^ 1 ^ 5 + 0.0015512809442913256 * y ^ 2 ) + 10</t>
  </si>
  <si>
    <t>0.002268121872028269 * sqrt ( -3.9313795843173074E-4 * x ^ 3 ^ 2 + 0.003647509004861479 * x ^ 3 + 0.004560536420173077 * x ^ 2 ) + 10</t>
  </si>
  <si>
    <t>-0.0029027650896116543 * x ^ 1 + 0.002304361185236028 * log ( -0.0026591855716412063 * y ^ 1 ^ 2 + -0.002205952726292266 * x ^ 1 ) - 0.006420818819649748 * x ^ 1 + 10</t>
  </si>
  <si>
    <t>0.007431499889598446 * y ^ 1 + -0.009535780744407737 * x ^ 1 ^ 3 + 0.00624240675694207 * abs ( -0.004577072456988275 * x ^ 2 ) + 10</t>
  </si>
  <si>
    <t>0.0037427441278021834 * log10 ( -0.0014152045840635152 * x ^ 1 ^ 5 + 0.0027508184612788935 * x ^ 1 ) - 0.0038759410034324648 * x ^ 1 + 10</t>
  </si>
  <si>
    <t>0.007803950820174531 * abs ( 0.0021073041527775436 * y ^ 1 ^ 3 + 0.009712059718629864 * y ^ 7 + 0.008403618667195242 * x ^ 1 * 0.002394639550676361 * x ^ 1 ) + 10</t>
  </si>
  <si>
    <t>0.003993260965748921 * atan ( -0.00196688867143662 * y ^ 2 ) + 0.007762639124653426 * y ^ 1 + 0.0021517933486490727 * x ^ 1 + 10</t>
  </si>
  <si>
    <t>0.0038395912070658088 * atan ( 0.005398427282630549 * y ^ 1 - 7.062513889514865E-4 * y ^ 3 ) - 0.009604086066966541 * x ^ 1 + 10</t>
  </si>
  <si>
    <t>0.007829599095055728 * tan ( -0.004437647616072036 * x ^ 1 * 0.006680047892447682 * x ^ 1 + -0.0034931576122974096 * y ^ 7 ) - 0.005777730368578839 * x ^ 2 + 10</t>
  </si>
  <si>
    <t>0.0036341944940882307 * log10 ( -0.006793021618986649 * y ^ 1 * -0.0033546268420917434 * y ^ 1 ) - 0.006170651103281637 * y ^ 1 + -0.00391384436095414 * x ^ 3 + 10</t>
  </si>
  <si>
    <t>0.0019624442229084684 * sqrt ( 0.001811145734893499 * x ^ 2 ) ^ 3 + -0.009557313515420978 * x ^ 4 + 10</t>
  </si>
  <si>
    <t>0.008239722569712777 * x ^ 1 - 0.007205612726263606 * log10 ( -0.002942065080447008 * x ^ 1 ) ^ 2 + 2.78626237876346E-4 * y ^ 6 ^ 2 + -0.006305698906455761 * y ^ 3 + 10</t>
  </si>
  <si>
    <t>0.0034939477063547966 * sin ( -0.008353835427925371 * y ^ 1 ) - -0.003270661800074963 * y ^ 1 ^ 3 + -0.008436413529011451 * y ^ 1 ^ 2 + -0.003827768343818746 * y ^ 4 + 10</t>
  </si>
  <si>
    <t>0.003669121440563633 * sinh ( -0.008345756354051811 * y ^ 2 ) * -0.00863006693030722 * y ^ 2 - -0.006258267972801327 * x ^ 3 + 10</t>
  </si>
  <si>
    <t>-0.00555846595190555 * x ^ 2 + 0.0031064805423377997 * sqrt ( 0.008217170262565738 * y ^ 6 ) - 0.0036514009001902235 * x ^ 1 + -0.00730064696696722 * y ^ 1 + 10</t>
  </si>
  <si>
    <t>0.009530123402245606 * sin ( 0.005010073279140035 * y ^ 1 ) - -0.0021971266838851844 * x ^ 1 * -0.006404356009996179 * x ^ 1 ^ 2 + 0.005303988209269151 * y ^ 1 + 10</t>
  </si>
  <si>
    <t>0.008661584292306424 * x ^ 1 + 0.00195810272689675 * sqrt ( 0.004826841389725931 * x ^ 3 ^ 2 + -0.007167441552726931 * x ^ 2 ) + -0.00833508361827156 * x ^ 2 + 10</t>
  </si>
  <si>
    <t>0.003757781995702526 * log10 ( 8.172420457431262E-4 * y ^ 1 ) ^ 2 + -0.0067202926530442264 * x ^ 1 * 0.0034219333631374483 * y ^ 1 + 0.003107782546959563 * x ^ 3 + 10</t>
  </si>
  <si>
    <t>0.001828161696023749 * y ^ 3 * 4.406499996988211E-4 * sqrt ( -0.0035353211195866363 * y ^ 2 * -0.008327835612699551 * y ^ 5 ) ^ 2 + -0.00901466881653308 * y ^ 2 + 10</t>
  </si>
  <si>
    <t>2.9428302794721193E-4 * x ^ 1 ^ 2 + -0.009744621303192556 * y ^ 3 * -9.286183972382656E-4 * y ^ 1 + 10</t>
  </si>
  <si>
    <t>0.009141455329841256 * cos ( 0.0037294856040701774 * y ^ 3 ) + 0.006012896522730109 * x ^ 3 - 0.008168087754217939 * x ^ 2 + 10</t>
  </si>
  <si>
    <t>0.008838514823353363 * x ^ 3 + 0.002779518195404316 * sqrt ( 0.0029482808279238347 * y ^ 1 ) + 10</t>
  </si>
  <si>
    <t>0.007959232866676002 * tan ( 0.004678408204586887 * y ^ 5 ) * 0.006672569244646952 * y ^ 1 + 10</t>
  </si>
  <si>
    <t>0.005629927487987752 * sqrt ( -0.0019293044060278285 * x ^ 1 ) * -0.007900228404202429 * x ^ 1 + 10</t>
  </si>
  <si>
    <t>0.009521976285581822 * sqrt ( 9.606419267049193E-5 * x ^ 4 + -0.007743347658339795 * x ^ 1 ) + 10</t>
  </si>
  <si>
    <t>0.00148513211686216 * cosh ( -0.004703665671206621 * x ^ 2 + 0.009905163715275932 * x ^ 1 + -5.494479194288814E-4 * y ^ 7 ) + -0.00529082368158459 * x ^ 3 + 10</t>
  </si>
  <si>
    <t>0.004202222932793087 * abs ( 0.005688376344668603 * x ^ 2 - -0.0024072955442598675 * x ^ 7 ) + -0.005777039287121718 * y ^ 1 + 10</t>
  </si>
  <si>
    <t>0.008507053178571002 * abs ( 0.0019043890281518294 * y ^ 2 * 0.0065010172231620865 * y ^ 4 ) + 0.009250553330943611 * y ^ 2 + 10</t>
  </si>
  <si>
    <t>0.003834187500425971 * sqrt ( 0.0073651208186452976 * x ^ 1 ) + -0.003914168721715747 * y ^ 1 + -0.002351332756326605 * x ^ 2 + 10</t>
  </si>
  <si>
    <t>3.13478149627644E-4 * y ^ 3 ^ 2 + -0.005242218087730937 * y ^ 2 * 4.594608308342474E-4 * tanh ( 0.0013141533802467976 * x ^ 3 ) + 10</t>
  </si>
  <si>
    <t>4.539831974310193E-4 * atan ( 0.008872179803909136 * x ^ 1 + 0.005830379676558171 * y ^ 5 ) - -9.415359327487039E-4 * x ^ 1 + 10</t>
  </si>
  <si>
    <t>-0.009186790349799082 * x ^ 2 + 0.003381543479674581 * sqrt ( -0.005405711716352032 * x ^ 2 + -0.0043270197127735065 * y ^ 1 ) + 10</t>
  </si>
  <si>
    <t>0.004423060511731363 * abs ( 0.002012133207254253 * y ^ 1 ) + -0.007388440381209633 * y ^ 3 + 2.4709783269310836E-4 * y ^ 1 + 10</t>
  </si>
  <si>
    <t>0.007437594489535914 * x ^ 1 ^ 2 + 0.004126076164830756 * sin ( 0.008194211677246566 * x ^ 3 ) + 10</t>
  </si>
  <si>
    <t>0.006981942437524633 * log ( 0.00152521665417647 * y ^ 1 ) ^ 2 + -0.006728447019729308 * x ^ 1 + 0.003879422120494551 * x ^ 1 + 10</t>
  </si>
  <si>
    <t>2.783554700663371E-4 * sinh ( -0.004958800828102936 * y ^ 2 + 0.006065445390078056 * y ^ 3 ) * -0.00315092579324299 * x ^ 2 - -0.009393146559046425 * x ^ 1 + 10</t>
  </si>
  <si>
    <t>-0.008805261668373003 * x ^ 1 - 0.009786556342017864 * abs ( 0.0019034937411405838 * x ^ 2 + -0.008195260606459647 * x ^ 1 ) + 10</t>
  </si>
  <si>
    <t>0.006931991110268417 * cosh ( 0.0010351281218098772 * y ^ 1 ) * 0.004718836452029767 * x ^ 2 + 10</t>
  </si>
  <si>
    <t>1.0873241036766456E-4 * sqrt ( 0.006084834951946475 * y ^ 7 ) * -0.00878924450866397 * x ^ 1 * 0.008765448653670474 * x ^ 3 + 10</t>
  </si>
  <si>
    <t>0.005079447829119288 * atan ( 0.0017950762099335604 * y ^ 3 ^ 4 + 0.00756161113692262 * x ^ 1 - -0.004284134593733913 * y ^ 1 ) + 10</t>
  </si>
  <si>
    <t>0.004176043967739011 * sinh ( -0.006604081201182688 * x ^ 1 ) ^ 5 + 0.0025327694697483594 * x ^ 2 + 10</t>
  </si>
  <si>
    <t>0.008713520852637787 * abs ( -0.0015135042716035775 * x ^ 1 ) ^ 4 + -0.0010777945697583546 * x ^ 1 * -0.0068589255677819405 * y ^ 2 * 0.0025069208340481207 * x ^ 3 + 10</t>
  </si>
  <si>
    <t>0.008706028373035251 * x ^ 1 ^ 2 + 0.006424264019347492 * abs ( -0.0012523833906432525 * x ^ 1 ) ^ 6 + 0.001182048169988168 * x ^ 7 + -0.001907354617593492 * x ^ 1 + 10</t>
  </si>
  <si>
    <t>0.004156600416248134 * x ^ 4 ^ 2 + 0.004824502954530767 * sin ( 0.005124236532752468 * y ^ 1 ) + 10</t>
  </si>
  <si>
    <t>-0.0017051808721676564 * x ^ 3 - 0.003015544470990311 * sqrt ( -0.0056110471010685494 * y ^ 1 ) + -7.115561482421207E-5 * y ^ 1 - 0.005166647009995921 * y ^ 1 + 10</t>
  </si>
  <si>
    <t>0.004414421858830091 * y ^ 1 ^ 2 + 9.636523599373282E-4 * abs ( -0.0077916439853717165 * y ^ 2 * -0.004103236713884124 * x ^ 1 ) + 10</t>
  </si>
  <si>
    <t>0.008683782481644335 * cos ( 7.177538851574561E-4 * y ^ 2 ) * 0.007038060749837206 * y ^ 2 ^ 4 + -0.0094686994326497 * x ^ 2 + 10</t>
  </si>
  <si>
    <t>0.007339414251210074 * log ( 0.004728619904974032 * x ^ 1 + 0.0037503507702032657 * x ^ 2 ^ 3 + 2.921616542277095E-4 * y ^ 1 ) + 10</t>
  </si>
  <si>
    <t>-0.005741927703966196 * y ^ 1 ^ 2 + 0.004269743989646523 * atan ( 0.009167742803510038 * y ^ 2 ^ 2 + -0.008935522560747934 * y ^ 4 ) + 10</t>
  </si>
  <si>
    <t>-0.003629529973115471 * y ^ 1 * 0.0043072732506536805 * x ^ 1 + 0.003451724649333975 * sinh ( 0.004360044817158767 * y ^ 7 + -0.005011252757485316 * y ^ 1 ) + 10</t>
  </si>
  <si>
    <t>0.006130174525950598 * x ^ 2 ^ 3 + 0.0010262693832545188 * tan ( 0.002985268971789862 * y ^ 2 ^ 4 + -0.007863684825211466 * x ^ 3 ) + 10</t>
  </si>
  <si>
    <t>0.002492021050577503 * atan ( 0.008642560265450988 * y ^ 1 ) ^ 8 + -0.0036141293892887325 * x ^ 1 - -0.0053370063988124015 * x ^ 1 + 10</t>
  </si>
  <si>
    <t>0.006980833184691045 * tanh ( -0.00609869916731953 * x ^ 1 - 0.0069315168598410035 * x ^ 1 ) + -0.0037842311879540814 * y ^ 2 + -0.0014189070939590919 * y ^ 3 + 10</t>
  </si>
  <si>
    <t>0.005313882951943339 * x ^ 3 - 7.465824667814325E-4 * y ^ 7 * -6.068744307644458E-4 * x ^ 1 + 10</t>
  </si>
  <si>
    <t>0.005620075532429857 * sqrt ( -0.009745436072370278 * y ^ 3 + 0.0023350746400606272 * x ^ 3 ) + 10</t>
  </si>
  <si>
    <t>0.003681054917083837 * x ^ 1 ^ 4 + -0.007875677615934986 * y ^ 4 + 10</t>
  </si>
  <si>
    <t>0.00849675787824475 * y ^ 3 * 0.009234440929757792 * tan ( -0.008271736585209206 * x ^ 2 + 0.0033151608715998758 * x ^ 1 ) + 10</t>
  </si>
  <si>
    <t>6.173062756926261E-4 * x ^ 2 * -0.005778992198714215 * x ^ 1 - 0.00847281275783602 * x ^ 1 + 10</t>
  </si>
  <si>
    <t>0.002707545426922443 * y ^ 5 + 0.004401702513959038 * cosh ( 0.008650534195374355 * y ^ 1 ) + 10</t>
  </si>
  <si>
    <t>-0.009583309744758317 * x ^ 1 + -0.006651556417635881 * x ^ 1 ^ 4 + 0.002004956416249145 * cosh ( -2.6516449213523585E-4 * y ^ 1 ) + 10</t>
  </si>
  <si>
    <t>0.007893014061212312 * cosh ( -8.540647284988845E-4 * x ^ 1 ) ^ 3 + 0.0010625384857366315 * x ^ 2 * 0.005009613568347924 * x ^ 3 ^ 2 + -0.0088168335657454 * x ^ 2 + 10</t>
  </si>
  <si>
    <t>0.005738450044530454 * log ( -0.006042215173435418 * y ^ 4 ) - -0.007411751670431439 * y ^ 4 ^ 5 + -0.009751834177189566 * y ^ 1 + 10</t>
  </si>
  <si>
    <t>0.00861452323242514 * tan ( 2.295673257378905E-4 * x ^ 7 ) * -0.009798124197887588 * x ^ 1 * 0.0012968244659229621 * y ^ 2 + 10</t>
  </si>
  <si>
    <t>0.0072152606599870436 * tan ( 0.0012681921364591797 * y ^ 2 + -0.009666076347999562 * x ^ 4 ) + 10</t>
  </si>
  <si>
    <t>0.006860630209407193 * x ^ 1 + 0.009289941723558187 * y ^ 1 ^ 3 + 0.00248649372747585 * tanh ( -2.211598012196869E-4 * x ^ 2 ) + 10</t>
  </si>
  <si>
    <t>0.008805803137516015 * x ^ 2 ^ 3 + 0.0020288162322136174 * x ^ 1 * -0.006097880495355285 * x ^ 1 + 10</t>
  </si>
  <si>
    <t>-0.0015698569962602094 * x ^ 1 - 9.98567446386266E-4 * cos ( 0.008864095918881614 * y ^ 1 ) * -0.004330829979166031 * x ^ 2 + 10</t>
  </si>
  <si>
    <t>0.001351577546520365 * log ( 0.00993505900392511 * y ^ 1 ) - -0.006058614106786545 * y ^ 3 + 10</t>
  </si>
  <si>
    <t>0.0024655480444556277 * sinh ( 0.0012890825334649835 * x ^ 2 ) * 0.006702079956091938 * y ^ 4 ^ 5 + 0.005919433793830193 * x ^ 2 + 10</t>
  </si>
  <si>
    <t>0.003176960093396919 * y ^ 1 ^ 6 + 0.0015797575798890495 * tan ( 0.0022483952482297265 * x ^ 2 ) + 10</t>
  </si>
  <si>
    <t>0.006660628345529449 * tanh ( 0.009907102633658037 * y ^ 2 ) ^ 5 + -0.0010375666612656709 * y ^ 3 ^ 2 + 0.008416399478686264 * x ^ 2 - -0.008825440302934301 * x ^ 2 + 10</t>
  </si>
  <si>
    <t>0.0010315184527638676 * log10 ( 0.005597267100619177 * y ^ 1 ) ^ 4 + 0.0050599271732279585 * y ^ 1 ^ 2 + 0.006224705487301711 * x ^ 2 + 10</t>
  </si>
  <si>
    <t>0.0017489135622306296 * y ^ 1 + 0.002745811385890894 * atan ( -0.003282279296420015 * x ^ 6 ^ 2 + 3.3958477682302646E-4 * y ^ 4 ) + 10</t>
  </si>
  <si>
    <t>-0.004265024439752237 * y ^ 1 * 0.0026471054465981845 * atan ( 0.009430865340791265 * x ^ 4 - -0.003229209900803268 * x ^ 5 ) + 10</t>
  </si>
  <si>
    <t>-0.0021041055545189423 * y ^ 3 * 0.008712087832670395 * x ^ 2 ^ 4 + 0.003306823480101875 * sqrt ( -0.006119182082389238 * y ^ 5 ) + 10</t>
  </si>
  <si>
    <t>0.0077150130338441755 * log10 ( 0.004994193288663327 * x ^ 3 + -0.006281602406408374 * y ^ 1 ) - -0.008054038601006303 * x ^ 1 - -0.009888642466136799 * y ^ 1 + 10</t>
  </si>
  <si>
    <t>-0.0012864439057245559 * x ^ 7 - 0.0015585370331028991 * log ( 0.003580677558087777 * y ^ 1 ) + 10</t>
  </si>
  <si>
    <t>0.008226777144660233 * x ^ 1 ^ 2 + 0.008718224422732287 * atan ( 0.00905630842626863 * x ^ 1 ) + 10</t>
  </si>
  <si>
    <t>-0.004037545263178104 * x ^ 1 ^ 2 + 0.004963387405920435 * tan ( -8.414656348865113E-4 * x ^ 2 ) + 0.00614165925129564 * x ^ 1 + 10</t>
  </si>
  <si>
    <t>0.00595366485700521 * tan ( -0.0032819852235941617 * y ^ 3 * 0.002299136724691061 * y ^ 2 ) ^ 4 + 0.004341718582420482 * x ^ 2 + 10</t>
  </si>
  <si>
    <t>0.002431472554375105 * sin ( -0.009600263972455617 * x ^ 1 ^ 2 + 0.00928142239194387 * y ^ 1 ) + 10</t>
  </si>
  <si>
    <t>-0.0062836810133192434 * y ^ 4 ^ 2 + 0.008383086026731733 * log ( -0.00598508795991788 * y ^ 2 ) + 10</t>
  </si>
  <si>
    <t>0.008264670691869471 * tan ( -0.007196650198794911 * y ^ 1 * 0.003824980966584849 * y ^ 1 ^ 2 + 0.007369954759568433 * x ^ 1 ) + 0.0023712072144754515 * x ^ 1 + 10</t>
  </si>
  <si>
    <t>0.001723559277297184 * log ( -0.008893699612645141 * x ^ 1 - 0.0024233680026887585 * x ^ 1 ) * -8.05706266143802E-5 * y ^ 3 + 10</t>
  </si>
  <si>
    <t>0.006542203472054954 * sqrt ( -0.00539430735197231 * x ^ 3 * 0.008380309187591433 * y ^ 2 ) + -0.0015689472698097017 * x ^ 1 + 10</t>
  </si>
  <si>
    <t>0.0013052669382914094 * atan ( 0.007601912197758552 * y ^ 4 + -0.00403757266973969 * y ^ 3 + 0.009101120993851096 * x ^ 5 ) + 10</t>
  </si>
  <si>
    <t>0.002677044196635434 * tanh ( 0.0031038122115133915 * x ^ 3 ^ 3 + 0.004657078319799624 * y ^ 1 ) * 0.008388136790396425 * y ^ 1 + 10</t>
  </si>
  <si>
    <t>0.0011378419305700194 * tanh ( -0.009367673790538312 * x ^ 2 ^ 2 + 0.00761292647321391 * x ^ 4 ) + 10</t>
  </si>
  <si>
    <t>0.008122621317437021 * cosh ( 2.1756287866389279E-4 * x ^ 1 - 0.004709320978494659 * x ^ 1 ) * 0.002345685448726237 * y ^ 3 + 10</t>
  </si>
  <si>
    <t>0.004400545177036158 * x ^ 6 - 0.00688163210884222 * abs ( -0.001474323686003699 * x ^ 1 ) - 8.890907810444437E-4 * x ^ 2 + 10</t>
  </si>
  <si>
    <t>0.008717387084839021 * tanh ( 0.004790272834658857 * y ^ 1 + 0.0040661252532828394 * y ^ 2 ) + 10</t>
  </si>
  <si>
    <t>0.007419206768972167 * x ^ 1 ^ 3 + 3.880702630687316E-4 * tanh ( 0.00689284312796909 * x ^ 1 ) + 10</t>
  </si>
  <si>
    <t>0.009388663170119504 * cos ( 0.0034348418469716093 * y ^ 2 ) * 0.004138893608555199 * x ^ 1 + 10</t>
  </si>
  <si>
    <t>0.008623810701351087 * sinh ( -0.0032113923593908755 * y ^ 1 ) ^ 3 + -0.0037406042274579286 * y ^ 1 + 10</t>
  </si>
  <si>
    <t>3.531816397920673E-4 * log ( 0.006851370508150189 * y ^ 1 ) + -0.0016341129866260485 * x ^ 3 ^ 6 + 0.009986064658049942 * y ^ 4 + 10</t>
  </si>
  <si>
    <t>-0.008967114514409439 * y ^ 2 ^ 3 + -0.00248479217050667 * x ^ 2 * 0.007798348782355195 * abs ( -0.0037446080962959248 * x ^ 2 ) + 10</t>
  </si>
  <si>
    <t>0.0023638476390328033 * x ^ 2 ^ 2 + 0.008116232117642489 * log ( -0.005725138847695068 * y ^ 2 ) + 10</t>
  </si>
  <si>
    <t>0.008399713704755275 * sqrt ( -0.006684480170069395 * y ^ 1 ) - 0.007269619997566541 * y ^ 1 ^ 4 + -0.006038495569617576 * y ^ 3 + 10</t>
  </si>
  <si>
    <t>0.004748255018260496 * atan ( -0.0021232541270967144 * x ^ 3 * 0.008834962995856958 * y ^ 1 ) + 10</t>
  </si>
  <si>
    <t>0.003316576714322882 * abs ( 0.005223924695885681 * y ^ 1 ) + -0.0016941339985693039 * x ^ 1 + 10</t>
  </si>
  <si>
    <t>0.0023764974171768395 * sin ( 8.388404250841264E-4 * y ^ 2 * 0.0035997556524943273 * y ^ 1 ) + 10</t>
  </si>
  <si>
    <t>0.005621511496947201 * sinh ( -0.0013050789508991612 * x ^ 3 ) * 0.003418369483855774 * x ^ 4 - 0.00985955757479507 * y ^ 2 * -0.005474063434719808 * y ^ 2 + 10</t>
  </si>
  <si>
    <t>0.0011359970114679385 * abs ( -0.008363727621865491 * x ^ 1 ) + 0.007916325694999829 * x ^ 6 + -9.761742232570214E-4 * x ^ 2 + 10</t>
  </si>
  <si>
    <t>3.362793050128077E-4 * cosh ( 0.0015658224314253376 * y ^ 1 ^ 4 + -0.007592866649474275 * x ^ 2 ) + -0.005404090056678225 * x ^ 1 + 10</t>
  </si>
  <si>
    <t>0.001051350991471055 * log ( 0.0015637660900875271 * y ^ 1 ^ 2 + 2.75220517511312E-4 * x ^ 2 ) + 10</t>
  </si>
  <si>
    <t>0.0018669147288297972 * atan ( -5.267537540179145E-4 * x ^ 4 ^ 4 + 0.004675709282425432 * y ^ 1 ) + 10</t>
  </si>
  <si>
    <t>0.0024914690210250112 * sinh ( 0.009784185304986898 * x ^ 1 ) * -0.007286947070565402 * x ^ 1 + 10</t>
  </si>
  <si>
    <t>0.009637907156688077 * abs ( -0.009775582647961405 * x ^ 1 ) ^ 2 + -0.005041460105247499 * x ^ 1 + 10</t>
  </si>
  <si>
    <t>0.004924488954775795 * cos ( -0.007981772495853296 * y ^ 4 - -0.003361509177088111 * x ^ 1 ) + 10</t>
  </si>
  <si>
    <t>-0.007173457808319042 * y ^ 3 ^ 3 + 0.0021249452159629247 * cosh ( 0.009271828520671219 * x ^ 1 ) * -0.009906162279317716 * y ^ 2 + 10</t>
  </si>
  <si>
    <t>0.005638480303208596 * x ^ 2 * 0.006075152902227487 * cosh ( -0.0032388954717093134 * x ^ 1 * -0.007929438686070203 * y ^ 1 ) + 10</t>
  </si>
  <si>
    <t>0.0023359697145953983 * x ^ 1 + 0.003573098094420163 * x ^ 4 + 0.0010433687897207899 * sin ( 0.0014041960894051874 * x ^ 1 ) + 10</t>
  </si>
  <si>
    <t>-5.4344528100144E-4 * y ^ 1 ^ 3 + 0.003765402427477641 * x ^ 2 + 0.002738478355918045 * sinh ( 0.009117618876985045 * x ^ 5 ) + 10</t>
  </si>
  <si>
    <t>-0.0060474173711789455 * y ^ 1 * 7.523752130560346E-4 * cosh ( 0.009998276980885753 * x ^ 7 + -0.008490682736434847 * y ^ 1 ) + 10</t>
  </si>
  <si>
    <t>1.987731779166113E-4 * sinh ( 0.009069697394327537 * x ^ 1 ) - 0.0027982926947232325 * x ^ 4 * -0.00697487954349878 * x ^ 4 + 10</t>
  </si>
  <si>
    <t>0.007453946541403967 * cos ( 0.009851371104685622 * x ^ 2 - 0.007478501113361688 * y ^ 1 ) * -0.007187179854887737 * x ^ 1 * -0.00936637644032786 * x ^ 4 + 10</t>
  </si>
  <si>
    <t>0.004966600131254284 * sinh ( 5.696361550084783E-4 * y ^ 2 ^ 2 + -0.007262691056314559 * y ^ 1 * -0.009939215728244761 * y ^ 1 ) + 10</t>
  </si>
  <si>
    <t>0.002753222106640767 * tan ( 0.0021043439449868694 * y ^ 2 - 0.005718994370800484 * x ^ 3 ) * 0.005548154695191162 * x ^ 2 + 10</t>
  </si>
  <si>
    <t>0.009739404081146126 * log10 ( -0.008372193211053761 * x ^ 2 * 0.007940538580493867 * x ^ 1 ) + 10</t>
  </si>
  <si>
    <t>-0.008324168018300694 * x ^ 2 ^ 4 + 0.009022629689188752 * cos ( 0.00952754657507275 * y ^ 2 ^ 2 + -0.009630411920187695 * y ^ 1 ) + 10</t>
  </si>
  <si>
    <t>0.008010056818345962 * y ^ 2 * 0.0027601717915351686 * sin ( 0.004748354095095666 * x ^ 1 ) + 10</t>
  </si>
  <si>
    <t>-0.0011235002946169503 * y ^ 1 - 0.0030557596779777598 * y ^ 1 + 0.0011692363811957552 * log10 ( -0.007535097640308741 * y ^ 1 ) + 10</t>
  </si>
  <si>
    <t>0.003020857132274084 * tan ( 0.003691945623815489 * y ^ 2 ) * -0.0012847252148206467 * x ^ 1 + 0.009192446656039339 * y ^ 1 + 10</t>
  </si>
  <si>
    <t>0.006790851368485922 * log10 ( -0.008030567752668062 * y ^ 1 * 0.007414435986293017 * y ^ 1 ) - 0.0038818628455157835 * x ^ 2 + 10</t>
  </si>
  <si>
    <t>0.0030826908096540516 * sqrt ( -0.008182741849202585 * x ^ 2 ^ 2 + 0.008603751108987614 * x ^ 1 ^ 7 + 0.006643560704958022 * x ^ 3 ) + 10</t>
  </si>
  <si>
    <t>0.003308382259527263 * log10 ( -0.002423578268202262 * y ^ 1 ) * -0.007557644268979451 * y ^ 4 - 0.0053980992897530115 * x ^ 1 + 10</t>
  </si>
  <si>
    <t>0.007229346204076772 * cosh ( 0.009373159823837199 * y ^ 1 ) * -0.005352603463622596 * x ^ 1 + 10</t>
  </si>
  <si>
    <t>0.002662532354735447 * abs ( 0.009031461689995196 * y ^ 1 * -0.006542092071388918 * x ^ 1 ) + 10</t>
  </si>
  <si>
    <t>0.006291936111694089 * cosh ( 0.004595788586541141 * y ^ 3 ) ^ 5 + -0.006441587046609304 * y ^ 1 + 10</t>
  </si>
  <si>
    <t>0.004714042447287363 * y ^ 3 ^ 3 + 0.009307173327184962 * log ( -0.0015500239645998004 * x ^ 2 + 0.00963954388353456 * x ^ 1 ) + 10</t>
  </si>
  <si>
    <t>0.005749033749039444 * sqrt ( -0.006969018742261055 * x ^ 1 - -0.009146349839533115 * y ^ 1 ) + 10</t>
  </si>
  <si>
    <t>0.009681268661247362 * y ^ 7 * -7.188279216652571E-4 * x ^ 3 + -0.0025795009866235318 * y ^ 1 - 0.009483979492004902 * tanh ( -0.008009884758865722 * x ^ 1 ) + 10</t>
  </si>
  <si>
    <t>0.0025141361512658568 * x ^ 1 + 9.565700328898475E-5 * cosh ( 0.007130530940437547 * y ^ 3 ) - -0.0012220162088747112 * y ^ 2 + 10</t>
  </si>
  <si>
    <t>0.0030070978406516093 * y ^ 1 * 0.00605750262558773 * x ^ 1 ^ 2 + 0.008783688629687736 * tanh ( -4.599748584714669E-4 * y ^ 1 ) + 10</t>
  </si>
  <si>
    <t>0.0037413015649100656 * sinh ( -0.006192553388769649 * x ^ 3 ) - -0.006618066157172641 * y ^ 1 * 0.0028744825344068693 * y ^ 1 + 10</t>
  </si>
  <si>
    <t>0.00992589307973144 * atan ( -0.003423375200739991 * y ^ 1 ) ^ 2 + 0.009741845496288003 * x ^ 2 - 0.00929151926396407 * y ^ 1 + 10</t>
  </si>
  <si>
    <t>-0.006478724712321134 * x ^ 1 * 0.0019445786043438885 * log10 ( -0.0071991194349955625 * y ^ 2 - 0.0033563329307930868 * x ^ 1 ) * 0.004131874307365233 * x ^ 1 + 10</t>
  </si>
  <si>
    <t>0.005508573523412247 * cos ( -0.0071455194589877214 * x ^ 1 ) + -0.00457706311260431 * x ^ 1 - 1.7008400656985613E-4 * x ^ 2 + 10</t>
  </si>
  <si>
    <t>0.0017139330648169892 * sin ( -0.005617484165235667 * x ^ 1 ) + -8.94161008836869E-5 * y ^ 3 + 10</t>
  </si>
  <si>
    <t>0.0077890566637801775 * x ^ 1 ^ 2 + 0.002745421114689718 * x ^ 3 * 0.009255835907903534 * x ^ 1 + 10</t>
  </si>
  <si>
    <t>2.811222054121176E-4 * x ^ 1 - -0.007616964973665561 * x ^ 2 - 5.804580763913636E-4 * sinh ( 0.0035867370970167666 * y ^ 4 ) + 10</t>
  </si>
  <si>
    <t>-0.00772852255319572 * x ^ 2 ^ 2 + 0.003652874794480877 * log ( 0.008628985914575612 * x ^ 1 ) + 10</t>
  </si>
  <si>
    <t>1.6682595391918077E-5 * y ^ 1 ^ 2 + 0.0035199121680551094 * y ^ 1 + -0.003180521902613939 * y ^ 3 - -4.5095117618228263E-4 * x ^ 3 + 10</t>
  </si>
  <si>
    <t>1.1965071218088319E-4 * sin ( 0.003508175591881849 * y ^ 2 ) ^ 2 + -2.8746070090359234E-4 * x ^ 1 - 0.005422142346646996 * y ^ 2 + 10</t>
  </si>
  <si>
    <t>0.00123594094496861 * y ^ 2 * 0.007707694178956687 * sinh ( -0.004404059153422107 * y ^ 1 ^ 7 + 0.0019018912894103923 * x ^ 1 * -0.0030360189163901583 * y ^ 1 ) + 10</t>
  </si>
  <si>
    <t>0.008232884172782895 * sqrt ( -0.009848272184958677 * x ^ 1 ^ 3 + 0.005391857646245426 * x ^ 1 + -0.004213184931598457 * x ^ 1 ) + 10</t>
  </si>
  <si>
    <t>0.0017761136903682306 * abs ( 0.004066151705340165 * x ^ 2 ) * 0.005614758551826368 * y ^ 3 + 10</t>
  </si>
  <si>
    <t>0.008328037406722381 * abs ( -0.003886245322254347 * y ^ 1 + -0.0012623223064174127 * x ^ 1 ) + 10</t>
  </si>
  <si>
    <t>0.00743121071003655 * tanh ( 0.008268145875152323 * x ^ 4 + -0.004848312256036202 * x ^ 1 ) + 10</t>
  </si>
  <si>
    <t>0.0015885502763409375 * log10 ( -0.0070977218379880405 * y ^ 2 ) + 0.006364750142898528 * x ^ 2 + 10</t>
  </si>
  <si>
    <t>0.0012243846270309012 * sqrt ( -7.613761885398285E-4 * x ^ 1 ) * 0.009200462385791626 * y ^ 1 + 10</t>
  </si>
  <si>
    <t>0.004817069131235324 * x ^ 4 - 0.00933849160288936 * cos ( -0.005597385871270983 * x ^ 2 + 0.007393141908371168 * x ^ 1 * -0.0034447904679269013 * y ^ 2 ) + 10</t>
  </si>
  <si>
    <t>0.009280970048040092 * y ^ 2 + 0.0015243891380190733 * cosh ( 0.007909658660668626 * x ^ 2 ^ 6 + -0.002206187107798132 * y ^ 1 ) + 10</t>
  </si>
  <si>
    <t>0.0058451497783382185 * y ^ 1 * 0.003396081376009591 * y ^ 1 * 0.005514658786518357 * tan ( 0.009540113136914722 * x ^ 3 ) + 10</t>
  </si>
  <si>
    <t>0.00580746110807746 * y ^ 2 ^ 2 + 3.13040596458497E-4 * log10 ( -0.0016148090740637944 * x ^ 2 ) + 10</t>
  </si>
  <si>
    <t>0.008670164629393679 * x ^ 1 - -0.009458464096710082 * x ^ 2 - 0.0034066198039727803 * sqrt ( 9.843053899712417E-4 * x ^ 1 ) + 10</t>
  </si>
  <si>
    <t>-0.0033586271889507846 * y ^ 1 + 0.008698052295844224 * y ^ 2 - 0.0037903805523939304 * sin ( -0.003058827465644011 * x ^ 1 * -0.009842068240363102 * x ^ 4 ) + 10</t>
  </si>
  <si>
    <t>0.006132867054574581 * x ^ 1 + 8.253645257907161E-4 * x ^ 7 * 0.004445169438972259 * sinh ( -0.0053069276507460295 * x ^ 5 ) + 10</t>
  </si>
  <si>
    <t>-0.008381044410921891 * x ^ 1 - -0.00998614107549131 * y ^ 1 - 0.006242251716872601 * tan ( 0.0020796029567153452 * y ^ 1 ) + 10</t>
  </si>
  <si>
    <t>-0.009141176747521738 * x ^ 2 + -0.0014880046156543801 * x ^ 1 * 0.004304648219428899 * atan ( -4.287256422251029E-4 * y ^ 1 ) * -0.009634787231898152 * y ^ 1 + 10</t>
  </si>
  <si>
    <t>0.0036765404947498004 * log10 ( 0.002999709475675462 * y ^ 1 ) ^ 4 + 0.003095269178771699 * y ^ 1 * 0.0058642851998517665 * x ^ 1 + 10</t>
  </si>
  <si>
    <t>0.004398397778607558 * sin ( 0.002885393481121887 * x ^ 2 ) - -0.0063258936617686026 * y ^ 5 + 10</t>
  </si>
  <si>
    <t>0.002404086142368924 * log ( 0.001326884243485249 * y ^ 1 - -3.0489754755647856E-4 * y ^ 1 ) + 10</t>
  </si>
  <si>
    <t>0.0010470291849921155 * sqrt ( 0.006730582995561062 * x ^ 1 ) * -0.009116281020598995 * y ^ 1 - 0.00856945304776471 * y ^ 1 + 10</t>
  </si>
  <si>
    <t>0.0077376529690822305 * y ^ 2 ^ 5 + 0.008798968128551559 * log10 ( -0.009356847933309782 * x ^ 1 ) + -0.003638542028462376 * x ^ 3 * 4.354018172813923E-4 * x ^ 1 + 10</t>
  </si>
  <si>
    <t>0.006829067568911123 * cos ( -0.0065490751136711945 * x ^ 2 * 0.006516029710715379 * y ^ 1 ) + -7.335366625696349E-4 * x ^ 2 + 10</t>
  </si>
  <si>
    <t>0.006191506824924931 * sinh ( -0.008305086472996836 * y ^ 2 ^ 5 + -0.00671384333928167 * y ^ 7 ) - 0.005980704039976883 * y ^ 5 + 10</t>
  </si>
  <si>
    <t>0.0025459609080652735 * y ^ 3 + -0.005050209667468057 * x ^ 2 - 0.001432726480981854 * x ^ 1 ^ 2 + -0.007528072983888881 * y ^ 1 + 10</t>
  </si>
  <si>
    <t>-0.007453326154570622 * y ^ 1 - 0.008382577912625047 * log ( 9.056831509163932E-4 * y ^ 3 ) + 10</t>
  </si>
  <si>
    <t>0.00575182022298853 * log10 ( -0.002933695465837981 * x ^ 3 ^ 3 + -0.004383584667726151 * y ^ 1 ) + 10</t>
  </si>
  <si>
    <t>0.009876197249294063 * cos ( -0.0030227962212144555 * y ^ 3 * 0.006687476146332175 * y ^ 1 ) + 10</t>
  </si>
  <si>
    <t>0.007972583046072323 * atan ( 0.00595690750623166 * y ^ 2 ) * 1.0829733508203044E-5 * x ^ 1 * -0.003670038959615819 * y ^ 2 - -6.217625271718874E-5 * x ^ 2 + 10</t>
  </si>
  <si>
    <t>0.001814336587558588 * sin ( 0.00997589146136957 * x ^ 4 - 0.0010082231624823058 * x ^ 3 * 7.087582307166506E-4 * x ^ 2 ^ 4 + -0.0016160640367277733 * x ^ 1 ) + 10</t>
  </si>
  <si>
    <t>0.007619540603301158 * y ^ 1 + 0.0014851528139288284 * tan ( -0.009712470306009765 * y ^ 1 * -0.003974809960227191 * x ^ 2 ) + 10</t>
  </si>
  <si>
    <t>0.006072102496627389 * atan ( 0.004138200231783099 * y ^ 1 + 0.007044176312611457 * x ^ 7 - 2.1808327304478792E-4 * x ^ 5 ) + 10</t>
  </si>
  <si>
    <t>-0.005892665506076352 * x ^ 1 ^ 2 + 0.008800842154868935 * sinh ( 0.006564697121483718 * x ^ 2 ) + 10</t>
  </si>
  <si>
    <t>0.0018554317476199467 * sin ( -0.006218288803978781 * y ^ 2 ) ^ 3 + -0.0047583583616072215 * x ^ 2 * 0.0032935750720572456 * y ^ 2 + 10</t>
  </si>
  <si>
    <t>0.006532384178143931 * y ^ 2 ^ 4 + 0.0028762396139941247 * y ^ 5 + 0.009927549341908476 * x ^ 2 + 10</t>
  </si>
  <si>
    <t>0.008067500150059952 * abs ( -0.0024589023213881745 * y ^ 4 ) + -0.00908397856868293 * x ^ 3 + 0.007368570752615774 * y ^ 2 ^ 2 + 0.006606792458531867 * y ^ 1 + 10</t>
  </si>
  <si>
    <t>0.00669684894261827 * log ( -0.0034982530442769335 * y ^ 1 ) - 0.0024811290384630434 * y ^ 1 + 10</t>
  </si>
  <si>
    <t>0.0017115703486890444 * y ^ 1 * 0.0024241577068910723 * tan ( -0.009000623926355377 * y ^ 4 ) + 10</t>
  </si>
  <si>
    <t>0.008869437919638427 * atan ( -0.005143394996923707 * y ^ 2 - 0.0014397309621838573 * y ^ 7 * 0.009767510767789176 * x ^ 2 ) + 10</t>
  </si>
  <si>
    <t>0.0019701541228828914 * tan ( -6.965404740483483E-4 * y ^ 3 ^ 3 + 0.0011569370030646952 * y ^ 3 ) ^ 6 + 0.0022274169355172304 * y ^ 2 + 10</t>
  </si>
  <si>
    <t>0.0020925889837018863 * log ( 0.005219436452121945 * x ^ 1 ^ 8 + -2.8200528804416035E-4 * x ^ 2 ) + 10</t>
  </si>
  <si>
    <t>0.006286817227178625 * x ^ 2 * 0.006878310490301688 * log ( 0.008652935458820961 * x ^ 3 + -0.004740507692412759 * x ^ 1 ) + 10</t>
  </si>
  <si>
    <t>-0.0034411876243565743 * x ^ 4 - 0.00529087219080549 * sin ( -0.008250254998255699 * x ^ 1 - 0.004952772109281031 * x ^ 3 + -0.00626230961996395 * y ^ 1 ) + 10</t>
  </si>
  <si>
    <t>0.0024669566670210796 * x ^ 1 + -0.002489787781455075 * x ^ 7 + 10</t>
  </si>
  <si>
    <t>0.005748542295432909 * cos ( -0.005363590631824294 * x ^ 1 ) * -0.008447198759776557 * y ^ 2 + 10</t>
  </si>
  <si>
    <t>-0.0030517188392825433 * x ^ 3 * 0.00712086817671932 * atan ( 0.005369954360535949 * x ^ 1 - -0.005434014454882472 * x ^ 1 ) + 10</t>
  </si>
  <si>
    <t>8.026444645982278E-4 * tanh ( -0.009697411059117844 * x ^ 4 - 0.009853266549607493 * x ^ 3 ) + 10</t>
  </si>
  <si>
    <t>0.006331016597074864 * cosh ( -0.008257920650145491 * x ^ 3 ) ^ 4 + -0.004110908821697287 * x ^ 3 + 10</t>
  </si>
  <si>
    <t>0.0014569460689468905 * atan ( -0.0041111164244362775 * x ^ 1 ) ^ 6 + 0.004322898551913706 * x ^ 3 + 10</t>
  </si>
  <si>
    <t>-0.0063377520980853926 * y ^ 1 + -0.0018631063302286899 * y ^ 1 ^ 3 + 0.006340292878599705 * sqrt ( 0.004424211902049664 * y ^ 3 ) + 10</t>
  </si>
  <si>
    <t>0.003747681886679849 * cos ( 0.008763859271156681 * x ^ 3 ) * -0.004430930745469822 * y ^ 3 + -0.009599529108530874 * y ^ 3 + 10</t>
  </si>
  <si>
    <t>-0.008120972827659143 * x ^ 1 * 0.007168662811851664 * x ^ 2 + 0.007867188148308456 * atan ( -0.008606969816375772 * y ^ 3 - 8.760726480504744E-5 * x ^ 1 ) + 10</t>
  </si>
  <si>
    <t>0.0074477788679838805 * sin ( 0.0012666095366178254 * y ^ 5 ) + -0.0010605742995549983 * x ^ 1 + 10</t>
  </si>
  <si>
    <t>0.0019734090777051984 * x ^ 2 * 0.008757762209461986 * log10 ( -5.73806036291703E-4 * y ^ 1 ) + 10</t>
  </si>
  <si>
    <t>0.009110123384513282 * atan ( -0.007919718213814982 * y ^ 1 ) * -4.062620053824606E-4 * x ^ 4 + 10</t>
  </si>
  <si>
    <t>0.006579289324420632 * log ( 0.008999962251382021 * x ^ 1 ) + -0.0061831141315413715 * y ^ 1 + 10</t>
  </si>
  <si>
    <t>0.0020099534459128822 * abs ( -0.002423999922240263 * x ^ 1 * 0.005761382985457117 * y ^ 3 ) ^ 2 + 0.004306689712707484 * x ^ 1 + 0.00421167183537487 * x ^ 1 + 10</t>
  </si>
  <si>
    <t>1.67156890782324E-4 * x ^ 7 ^ 4 + 0.001005539467394555 * y ^ 1 + 0.006029500170075511 * cos ( 0.004321166969593967 * x ^ 1 ) ^ 2 + 0.006820098164649984 * x ^ 2 + 10</t>
  </si>
  <si>
    <t>-0.007114067095676961 * y ^ 1 * 0.002267846022440836 * log ( 0.004699475620901371 * y ^ 1 ) * 0.005996525754256493 * x ^ 1 + 10</t>
  </si>
  <si>
    <t>0.0027335417268545357 * x ^ 5 ^ 3 + -0.00894571508580926 * x ^ 1 * -0.005937813129306691 * y ^ 2 + 10</t>
  </si>
  <si>
    <t>0.00921114658972394 * sinh ( 1.6413612539362355E-4 * x ^ 2 ) ^ 2 + 0.003945888849313744 * y ^ 1 + 10</t>
  </si>
  <si>
    <t>0.009280477120166023 * y ^ 4 - -0.0022072156356799846 * y ^ 2 + 0.0089616446998644 * log10 ( 4.210907675494313E-4 * x ^ 3 ) + 10</t>
  </si>
  <si>
    <t>0.004683505599600739 * cosh ( -0.006826065381879076 * x ^ 3 * -0.008192662289486435 * x ^ 1 ) - -0.0022286538960309132 * x ^ 1 * 0.0015192738378370385 * x ^ 1 + 10</t>
  </si>
  <si>
    <t>0.0035304806710176263 * atan ( 0.007616157066421252 * x ^ 2 ) * 0.005943363981299127 * y ^ 1 ^ 2 + 0.008979379211515632 * x ^ 2 + 0.004090856850214277 * x ^ 1 + 10</t>
  </si>
  <si>
    <t>0.009583433850550547 * sin ( -0.009194200009806853 * x ^ 3 + -0.008086933565136557 * x ^ 4 ) * -0.004543560585508981 * x ^ 1 * 0.0037984913242129882 * x ^ 1 + 10</t>
  </si>
  <si>
    <t>0.003300880883043087 * x ^ 2 * 5.336205311407916E-4 * y ^ 1 + 10</t>
  </si>
  <si>
    <t>0.00948641284979028 * x ^ 2 - 0.00918334757135353 * x ^ 1 + 0.0021679446306782334 * cosh ( 0.007517899542428886 * y ^ 2 ) + 10</t>
  </si>
  <si>
    <t>0.0055703693071523595 * y ^ 2 - 0.007549713541148557 * sinh ( -0.0027070026927020954 * x ^ 1 ) + 10</t>
  </si>
  <si>
    <t>0.00522736711039939 * sinh ( 0.002266365210830903 * y ^ 2 * -0.009646503735879877 * x ^ 2 ) + 10</t>
  </si>
  <si>
    <t>0.0015541823788667586 * atan ( 1.979727213449456E-4 * x ^ 1 - 0.006035128242763263 * y ^ 4 ) * 0.0037354287364809247 * y ^ 1 + 10</t>
  </si>
  <si>
    <t>7.604200042312792E-4 * tanh ( -6.08219545257318E-4 * x ^ 3 + -4.159531473601197E-4 * y ^ 1 ) * 1.9342151494809446E-4 * x ^ 1 * -0.0027611545380652456 * y ^ 1 + 10</t>
  </si>
  <si>
    <t>0.008541289562092538 * sin ( 0.00412064220602811 * y ^ 7 ) * -0.0037631103323679947 * x ^ 1 + 10</t>
  </si>
  <si>
    <t>0.008104972562831355 * x ^ 1 + 0.0010190111716931627 * tan ( -0.0018930465298655507 * y ^ 1 ) + 10</t>
  </si>
  <si>
    <t>0.004464851964531651 * sqrt ( 0.007734468209245743 * x ^ 1 * -0.0077492098059870965 * y ^ 1 * -0.006476113127751747 * x ^ 2 ^ 2 + -0.009018636912918657 * y ^ 1 ) + 10</t>
  </si>
  <si>
    <t>0.009668218635773428 * atan ( -0.009098337867509066 * y ^ 1 ) ^ 3 + 0.004013006993931564 * y ^ 6 - 0.0014533254955809139 * y ^ 1 + -0.0014417509211169688 * y ^ 2 + 10</t>
  </si>
  <si>
    <t>0.0060887928770728605 * sinh ( 0.004883795157281586 * x ^ 4 ) - 0.008882145549783116 * x ^ 2 * 0.0014479085090988231 * x ^ 3 + 10</t>
  </si>
  <si>
    <t>0.0017219288148880285 * log ( 0.006704558851749872 * x ^ 1 + 7.060454529241544E-4 * x ^ 2 ) + 10</t>
  </si>
  <si>
    <t>-0.0010125015210211586 * y ^ 1 - 0.005731788038057891 * log10 ( 0.005691579582892705 * x ^ 1 ) * 0.002279985306054072 * x ^ 1 + 1.7923936851242385E-4 * x ^ 3 + 10</t>
  </si>
  <si>
    <t>0.003957015489041742 * tanh ( -0.0051889179598248744 * y ^ 1 ) - 6.147980900329786E-4 * x ^ 3 * -3.2362649152595013E-4 * y ^ 1 + 10</t>
  </si>
  <si>
    <t>0.005574261247604831 * sinh ( -0.005490869038562151 * y ^ 4 - 0.0061112940279433765 * y ^ 4 ) - 0.007290823806000029 * x ^ 2 + 10</t>
  </si>
  <si>
    <t>-0.009233443264768533 * x ^ 3 + 0.00734110929739246 * tan ( -0.004887322038011134 * y ^ 1 ) - -0.008112062385132538 * y ^ 2 + 10</t>
  </si>
  <si>
    <t>0.006382580502269591 * tanh ( -0.005858655833403333 * y ^ 6 ) + -0.0011973370852528464 * y ^ 2 + 10</t>
  </si>
  <si>
    <t>0.002788790423811479 * cos ( 0.008101427386900156 * y ^ 2 ) ^ 4 + 0.0020824330108438704 * y ^ 2 - 0.006888351591627566 * y ^ 5 - 0.006290702212540466 * x ^ 4 + 10</t>
  </si>
  <si>
    <t>0.006272267139038564 * y ^ 1 * -0.0037805294798099963 * x ^ 6 + 10</t>
  </si>
  <si>
    <t>-0.003487225549097658 * x ^ 5 ^ 3 + 0.00769222729064738 * log10 ( 0.009773823089429909 * x ^ 1 ) + 10</t>
  </si>
  <si>
    <t>2.0667879215128471E-4 * y ^ 3 * 0.001748122437648274 * atan ( 0.0011984462037936449 * y ^ 1 ) + 10</t>
  </si>
  <si>
    <t>0.001342474946421428 * atan ( -0.0017193695905287486 * x ^ 3 * 0.008149723567516885 * y ^ 1 ) - 0.006933566576963316 * y ^ 7 + -0.007104340379134374 * y ^ 1 + 10</t>
  </si>
  <si>
    <t>4.956048964040593E-4 * cos ( -0.0011744837182339428 * y ^ 2 * 0.004022788929714875 * y ^ 1 ) + 10</t>
  </si>
  <si>
    <t>-0.004356775064982241 * x ^ 1 - 0.007608494310233864 * tanh ( -9.589124167198892E-4 * x ^ 2 ) + -0.007152308124495411 * y ^ 3 + 10</t>
  </si>
  <si>
    <t>0.00790643444886061 * x ^ 2 - -0.005357858031464094 * x ^ 1 + -0.0034509221636090347 * x ^ 1 + 10</t>
  </si>
  <si>
    <t>0.007624127125661112 * y ^ 2 ^ 3 + 0.0011117174299250876 * sqrt ( 0.0030955893019941807 * y ^ 2 ) + -0.0017624220799095259 * y ^ 3 + 10</t>
  </si>
  <si>
    <t>0.006158094578345554 * tanh ( -0.0015029171457419633 * x ^ 1 + 0.00322984287326913 * y ^ 1 ) - 0.009308432715790908 * y ^ 1 + 10</t>
  </si>
  <si>
    <t>0.006344067164648685 * cos ( 0.002530687298039791 * x ^ 3 ) ^ 5 + -0.006810584700455928 * y ^ 1 ^ 3 + -0.001808552115659734 * y ^ 2 + 10</t>
  </si>
  <si>
    <t>0.0029086704788093077 * tan ( -0.00546299285962826 * y ^ 2 ) ^ 2 + -0.008822240364402784 * y ^ 1 * -0.0011912508516991249 * x ^ 1 + 10</t>
  </si>
  <si>
    <t>0.008311120435031885 * log10 ( 0.0015901333568029664 * y ^ 1 ) ^ 2 + 0.00820297043508148 * y ^ 2 + 10</t>
  </si>
  <si>
    <t>0.0014061258980966784 * abs ( -0.001511241255494623 * y ^ 6 ) + 0.0010276929404287316 * y ^ 1 + 10</t>
  </si>
  <si>
    <t>0.0072813381053266355 * atan ( -0.0029865186850039083 * y ^ 2 ) * -0.005793879745225848 * y ^ 1 + 10</t>
  </si>
  <si>
    <t>0.008014524744383536 * sin ( -0.009406980597749188 * y ^ 3 ) ^ 2 + -0.004668958114738716 * x ^ 4 + 10</t>
  </si>
  <si>
    <t>0.002114789063127084 * y ^ 2 * 0.0010755799882629013 * sinh ( 0.007569478102829521 * x ^ 1 ) + 10</t>
  </si>
  <si>
    <t>-0.0026632017377647855 * y ^ 2 * 0.0013255605894534417 * atan ( 0.00802122199292199 * x ^ 2 - -0.0031089315497295177 * x ^ 1 ) + 10</t>
  </si>
  <si>
    <t>0.0026900463409203768 * sinh ( -0.0022353647944128308 * y ^ 2 ^ 3 + -0.0020996550805770764 * y ^ 1 ^ 2 + 0.004351306183559115 * x ^ 3 ) + 10</t>
  </si>
  <si>
    <t>0.007440694041755462 * x ^ 1 - 0.004525669026367231 * abs ( -0.009793429325558494 * y ^ 1 ) ^ 2 + -0.0014080435529110658 * x ^ 5 ^ 2 + 0.007267312147205766 * x ^ 3 + 10</t>
  </si>
  <si>
    <t>0.002674405157164296 * x ^ 2 + -0.0065416707732791094 * y ^ 1 + -0.009999882781611317 * x ^ 2 + 10</t>
  </si>
  <si>
    <t>0.007309566826767355 * abs ( 0.0035744009538254394 * x ^ 2 * 0.006184740985108505 * x ^ 1 ) + 10</t>
  </si>
  <si>
    <t>4.7130701892961647E-4 * abs ( -0.009772740671856107 * y ^ 1 - -0.009736080166053292 * y ^ 3 ) + 10</t>
  </si>
  <si>
    <t>-0.008352879860324758 * y ^ 2 + 0.006663596142162762 * y ^ 1 ^ 4 + 0.0045391462491057785 * tan ( -8.274155156373997E-4 * x ^ 2 ) * 0.004460457230925267 * x ^ 1 + 10</t>
  </si>
  <si>
    <t>0.004161782095293307 * sinh ( -0.0018119693742655485 * y ^ 3 * 0.006176017176670381 * y ^ 3 ) + -0.006466488765352448 * x ^ 2 ^ 4 + -0.0012963829995873177 * x ^ 1 + 10</t>
  </si>
  <si>
    <t>0.004656763580344948 * cos ( 0.008065957791027638 * y ^ 1 ) + 0.003502424885319032 * x ^ 2 - 0.0022321032496334203 * x ^ 1 + 10</t>
  </si>
  <si>
    <t>0.0011383451860177507 * log10 ( 0.002444181378809208 * x ^ 1 ) * -2.6144933349098176E-5 * y ^ 1 + 10</t>
  </si>
  <si>
    <t>0.0044557191326780885 * y ^ 2 - 0.006138457040033404 * sinh ( 0.003934441211366049 * x ^ 1 + -0.009605506210665395 * x ^ 1 ) + 10</t>
  </si>
  <si>
    <t>0.0076131545667502245 * log10 ( -0.005869026601846786 * y ^ 1 ) - 0.007360721665224284 * x ^ 1 ^ 3 + 0.005162382776267882 * x ^ 1 + 10</t>
  </si>
  <si>
    <t>0.006840791090892743 * sqrt ( 0.0045101278223453126 * y ^ 1 ) * -0.004240597660668964 * y ^ 1 + -0.006737533369229394 * x ^ 1 + 10</t>
  </si>
  <si>
    <t>0.006084056828513106 * x ^ 2 - 7.729264167556227E-4 * x ^ 2 - 0.0014005939969148784 * x ^ 1 + 10</t>
  </si>
  <si>
    <t>0.008984730286812147 * log10 ( -0.0032023574503477325 * y ^ 2 ) + -2.4694792781822185E-4 * y ^ 3 + 10</t>
  </si>
  <si>
    <t>0.005096963048790356 * sin ( -9.685135178429682E-4 * y ^ 2 ) ^ 3 + 0.006507495017056846 * y ^ 1 ^ 2 + -0.002265958813498844 * x ^ 1 * 0.007114961587150788 * y ^ 2 + 10</t>
  </si>
  <si>
    <t>-0.007344492034899191 * y ^ 1 + 0.003571406774784157 * sqrt ( 0.009853262844899407 * y ^ 2 ) - -0.0072385735708486755 * x ^ 6 ^ 2 + 0.00969512224563726 * y ^ 5 + 10</t>
  </si>
  <si>
    <t>0.006937168242606287 * x ^ 5 ^ 5 + 0.003691732763781581 * y ^ 1 + 0.005946745121913954 * sqrt ( -0.008427708464881327 * y ^ 1 * -0.002667027800067069 * y ^ 1 ) + 10</t>
  </si>
  <si>
    <t>0.007903929156830317 * cosh ( 0.008039965345013101 * y ^ 2 ^ 2 + -6.098813548504545E-4 * y ^ 1 ) ^ 3 + -0.007477861855887893 * x ^ 1 + 10</t>
  </si>
  <si>
    <t>0.004236107677446584 * sqrt ( 0.006528317870727789 * x ^ 3 ) ^ 5 + -2.5532640473713286E-4 * x ^ 1 + 0.007896217513367361 * y ^ 3 + 10</t>
  </si>
  <si>
    <t>-0.0030052061605053836 * x ^ 3 - 0.007703772361339022 * log ( 0.007965528663107806 * y ^ 1 ) * 0.007364896574545873 * y ^ 1 + 10</t>
  </si>
  <si>
    <t>2.516782487159597E-4 * x ^ 1 ^ 4 + 0.007186698599373894 * atan ( -0.0038552135269861996 * x ^ 1 ) - 0.001668346032899831 * x ^ 1 + 10</t>
  </si>
  <si>
    <t>0.0028504919751497527 * sqrt ( 6.942774866617618E-4 * y ^ 1 ) ^ 2 + 0.00983336525703582 * y ^ 5 ^ 4 + -0.005362489032155427 * x ^ 1 + 10</t>
  </si>
  <si>
    <t>-0.0070571904339114585 * y ^ 1 + 0.007996331447178078 * log10 ( 0.0066225219428905436 * y ^ 3 ) + 10</t>
  </si>
  <si>
    <t>0.004864371375156539 * tanh ( -0.00862153137652195 * x ^ 3 ) ^ 2 + 0.004179876238163195 * y ^ 2 + 10</t>
  </si>
  <si>
    <t>8.224930272691378E-4 * cosh ( 0.0012593363500234523 * x ^ 2 ^ 2 + -0.006466781512005731 * y ^ 2 ) + 0.0037724028379146966 * y ^ 2 + 10</t>
  </si>
  <si>
    <t>0.0038618853538177635 * x ^ 1 * 0.008134203887641895 * sin ( -1.4331966248000481E-4 * x ^ 1 ) + 10</t>
  </si>
  <si>
    <t>-0.009366195296876151 * y ^ 2 - 2.9507490377266076E-4 * sqrt ( 0.005382178005389534 * y ^ 1 ) + 10</t>
  </si>
  <si>
    <t>0.006673415159716573 * x ^ 1 - 0.0023004521140992927 * y ^ 4 ^ 5 + -0.008315171170212935 * y ^ 4 + 10</t>
  </si>
  <si>
    <t>0.008797872699983804 * abs ( 0.0014449197957116034 * y ^ 1 ) ^ 2 + -0.005575134306942747 * y ^ 2 + 10</t>
  </si>
  <si>
    <t>0.006990449055299041 * sin ( 6.56386666040899E-4 * y ^ 3 ) ^ 4 + 0.0031692741094075318 * y ^ 2 * 0.00606706533186363 * x ^ 1 + 10</t>
  </si>
  <si>
    <t>0.0024445601536638483 * log ( -0.005362240008476769 * x ^ 1 ^ 3 + 0.005922560963305405 * x ^ 3 ) + 10</t>
  </si>
  <si>
    <t>0.006194307107095082 * tan ( 0.00859516492365677 * x ^ 4 + -2.7562035462702194E-4 * y ^ 2 ) + 10</t>
  </si>
  <si>
    <t>-0.006827341583520167 * y ^ 1 * 0.008046704702265806 * atan ( -0.005425530836432155 * y ^ 1 ) + 10</t>
  </si>
  <si>
    <t>0.0027230640043775134 * tan ( 0.008982200068125234 * y ^ 1 * -0.005369671273333343 * x ^ 2 ) - -0.002838136809689247 * y ^ 3 + 10</t>
  </si>
  <si>
    <t>0.0036560750232660566 * x ^ 3 - 0.00845151669373179 * sqrt ( -0.009586331558914498 * x ^ 1 ) * -0.00813707559774644 * x ^ 2 + 10</t>
  </si>
  <si>
    <t>-0.006973941888103772 * y ^ 1 + -0.0033975567125889305 * y ^ 2 ^ 2 + 0.0082110435247861 * log10 ( -0.00928101647131588 * x ^ 1 ) ^ 2 + -0.003268710482408006 * y ^ 6 + 10</t>
  </si>
  <si>
    <t>-0.00931803789918039 * x ^ 2 - 0.006980822362849898 * cos ( 0.006041524280700766 * y ^ 5 + 0.007827027941586477 * x ^ 1 + 0.00823637797992063 * y ^ 2 ) + 10</t>
  </si>
  <si>
    <t>-0.009351700370526827 * x ^ 6 ^ 2 + -0.00474304775482646 * x ^ 1 + 0.003612447041058883 * abs ( -0.002588225104489137 * x ^ 6 ) + 10</t>
  </si>
  <si>
    <t>0.006151039113680649 * cos ( 6.213083966352684E-4 * x ^ 1 ^ 3 + 5.202493288794075E-5 * y ^ 1 ) + 10</t>
  </si>
  <si>
    <t>-0.0059916543246743515 * y ^ 2 * 0.009436199538257617 * sqrt ( -0.007648569327679412 * y ^ 1 ^ 2 + 0.007579145898989213 * x ^ 1 - 0.009002961403021365 * y ^ 2 ) + 10</t>
  </si>
  <si>
    <t>0.0053638714866467855 * y ^ 1 ^ 8 + 7.19057812413213E-4 * log10 ( 0.0056182827056872765 * x ^ 1 - 8.37211487616597E-4 * y ^ 1 ) + 10</t>
  </si>
  <si>
    <t>0.009582882475171464 * atan ( -0.0014177742681409865 * y ^ 2 ) ^ 2 + -0.004868259957099252 * y ^ 4 + 10</t>
  </si>
  <si>
    <t>0.009280825150231688 * x ^ 2 + 0.0013889922158738888 * abs ( -0.0012458957764210298 * y ^ 6 ) + 10</t>
  </si>
  <si>
    <t>-0.005112450621814738 * x ^ 1 + 0.009403956804357681 * log10 ( 0.003316389180548185 * y ^ 1 ) ^ 2 + -0.008056762183710238 * x ^ 2 + 10</t>
  </si>
  <si>
    <t>0.00480529116145187 * tanh ( 0.0022818988843417167 * y ^ 1 ) ^ 2 + -0.0055955369761727485 * x ^ 2 * -0.002135133250788077 * x ^ 1 + 10</t>
  </si>
  <si>
    <t>0.004625122033538833 * log ( 0.008830863023820357 * x ^ 1 + -0.004235399499591907 * y ^ 2 ) + 10</t>
  </si>
  <si>
    <t>0.00963056571325205 * cosh ( -0.003484499126909092 * x ^ 2 * 0.003122035485468586 * y ^ 1 ) + 10</t>
  </si>
  <si>
    <t>0.0015476123861926693 * sin ( 0.00530414564131929 * y ^ 2 ^ 6 + 0.008366192242960212 * y ^ 3 + -0.005694099753417944 * x ^ 2 ) + 10</t>
  </si>
  <si>
    <t>0.0034795169866735187 * tan ( 0.005489585037375152 * y ^ 2 ) * -3.498331104868635E-6 * x ^ 1 + 10</t>
  </si>
  <si>
    <t>-0.0030588031230212843 * x ^ 1 + 0.007923977842053556 * log10 ( -0.0026196736685084733 * y ^ 1 + -0.0042145691439149004 * y ^ 1 ) + 10</t>
  </si>
  <si>
    <t>0.005420632867650116 * log ( -0.005549923246556927 * y ^ 2 - -0.008433128509239173 * x ^ 1 ) - 0.002581717184890214 * x ^ 1 + 0.009919190852469771 * x ^ 3 + 10</t>
  </si>
  <si>
    <t>0.005944910000606779 * atan ( -0.0014240197184949377 * y ^ 1 ^ 2 + 2.553899763581424E-4 * y ^ 1 * 0.0027029346889845905 * y ^ 4 ) + 10</t>
  </si>
  <si>
    <t>0.0066494423639834235 * x ^ 1 * 0.002346287311340287 * abs ( 0.005920442056567732 * x ^ 1 ) ^ 3 + 0.009481856778141678 * y ^ 1 + 10</t>
  </si>
  <si>
    <t>0.009704847792259916 * log10 ( -0.005573430408868984 * x ^ 2 ) * 0.006813659886808615 * x ^ 5 + 10</t>
  </si>
  <si>
    <t>0.0064668804443718565 * x ^ 2 ^ 2 + 0.0023652210952844087 * atan ( -0.004802208523233553 * y ^ 1 + -6.713113446485508E-5 * x ^ 1 * -0.007763644574360241 * y ^ 2 ) + 10</t>
  </si>
  <si>
    <t>0.0025231325941826 * sinh ( 0.005867515927250367 * y ^ 1 + 0.0033986637141514486 * y ^ 1 ) + -0.007649439284057416 * x ^ 1 + 10</t>
  </si>
  <si>
    <t>0.003935523019080344 * cos ( 0.005674311348716377 * y ^ 1 + 0.007808326731252221 * y ^ 3 - -0.0028501850060993596 * x ^ 2 ) ^ 3 + -0.007160050057688648 * x ^ 2 + 10</t>
  </si>
  <si>
    <t>0.006521369228849475 * x ^ 2 * 0.008907298229764972 * y ^ 1 * -0.005524664767545454 * x ^ 1 + 10</t>
  </si>
  <si>
    <t>0.001285414049217224 * y ^ 3 ^ 4 + -0.0045378960228028295 * x ^ 2 + 0.0014684890376073323 * tan ( 0.0010665736147591497 * x ^ 1 ) + 0.00970101068024316 * y ^ 1 + 10</t>
  </si>
  <si>
    <t>0.002311979845322326 * y ^ 1 ^ 2 + -0.004270726472801821 * x ^ 5 - -0.007583636740555968 * x ^ 1 * -0.0027643459473656595 * y ^ 4 + 10</t>
  </si>
  <si>
    <t>0.003673715582750987 * log10 ( 0.006154749559369922 * y ^ 1 ) ^ 2 + -0.004090609060640382 * y ^ 2 + -0.0023315421790135737 * y ^ 1 - -0.0022741428640719085 * y ^ 1 + 10</t>
  </si>
  <si>
    <t>0.008968577421757244 * cosh ( -0.003547787235786177 * x ^ 1 ) + -0.005413961864474491 * x ^ 3 - -3.6564152124894943E-4 * x ^ 1 + 10</t>
  </si>
  <si>
    <t>0.007030490936370256 * cos ( -0.006103687451407845 * y ^ 2 ) + -0.00964805298864872 * x ^ 1 ^ 2 + 5.630829365572354E-4 * x ^ 3 + 10</t>
  </si>
  <si>
    <t>0.008350716298530018 * sin ( 0.003925767890438542 * y ^ 1 ) * 0.009805797593208886 * x ^ 2 + 10</t>
  </si>
  <si>
    <t>-0.004295099122763034 * x ^ 2 ^ 2 + 0.0027811099249498163 * tan ( 0.005101151743201189 * x ^ 1 ) + 10</t>
  </si>
  <si>
    <t>0.008495192644919292 * log10 ( -0.0012251790948482177 * y ^ 1 ) * 0.004724015136843177 * x ^ 2 - 0.003700574470141608 * y ^ 1 + 10</t>
  </si>
  <si>
    <t>2.8780095265677373E-4 * sin ( 0.0038764615107777633 * y ^ 7 + 2.965026748458266E-4 * x ^ 1 ) + 10</t>
  </si>
  <si>
    <t>0.009263689405918598 * x ^ 2 + 0.007360226542321587 * tanh ( 0.002846805891526125 * x ^ 2 * -0.008187890492943833 * y ^ 1 ) + 10</t>
  </si>
  <si>
    <t>-0.001354985832890201 * y ^ 5 * -5.723340811626388E-4 * y ^ 1 ^ 3 + 0.001668545263205531 * tanh ( -0.004812749221005149 * x ^ 2 + -0.005758704553346296 * y ^ 3 ) + 10</t>
  </si>
  <si>
    <t>0.007820738842425045 * log ( 0.001911557529219916 * x ^ 1 ^ 2 + -0.0019734823269568435 * x ^ 4 ) + 10</t>
  </si>
  <si>
    <t>0.006295454854378729 * abs ( 0.007691186044277645 * y ^ 1 ) ^ 2 + 0.005926205041339361 * x ^ 1 + -0.004440369869131625 * y ^ 1 ^ 3 + -0.009478180143874393 * y ^ 1 + 10</t>
  </si>
  <si>
    <t>0.00989878307377618 * tanh ( 0.0074380776683733996 * y ^ 1 ^ 2 + 0.0017589043251397785 * y ^ 1 ) + 10</t>
  </si>
  <si>
    <t>0.0015695150677721593 * y ^ 3 - 4.427968581229291E-4 * tan ( 7.838011422416379E-4 * x ^ 1 ) + -0.004969180264724938 * y ^ 3 + 10</t>
  </si>
  <si>
    <t>0.004647496091533536 * cosh ( -0.005100296919190169 * x ^ 2 ^ 2 + 0.008870727826857676 * x ^ 1 ) + 10</t>
  </si>
  <si>
    <t>0.005488359453324153 * log10 ( -0.002153057005536979 * x ^ 1 ) - -0.009858813060554198 * x ^ 1 - -0.005709889171796838 * x ^ 1 + 10</t>
  </si>
  <si>
    <t>1.927831673785807E-4 * log ( 0.006239127061034663 * y ^ 1 - 0.00941147044987507 * y ^ 1 ) ^ 3 + -0.007504685665516345 * y ^ 1 + 10</t>
  </si>
  <si>
    <t>0.009142349780869651 * x ^ 1 + 0.0034149166782578167 * x ^ 7 * 0.009027745700433444 * tan ( -0.0015248475135253125 * x ^ 3 ) ^ 2 + 0.004245246212681599 * y ^ 1 + 10</t>
  </si>
  <si>
    <t>0.006252254006639524 * y ^ 4 ^ 4 + 3.9845624302845326E-4 * sinh ( -0.0025789951926778365 * y ^ 1 ) * 0.007943920380528163 * x ^ 1 + 10</t>
  </si>
  <si>
    <t>0.0031728232365976117 * sinh ( 0.00766368693220317 * x ^ 3 - 0.00987830199978327 * x ^ 4 ) + 10</t>
  </si>
  <si>
    <t>0.004167930674770195 * sqrt ( -0.006253851428596462 * y ^ 1 ) ^ 2 + 0.0061763130217887055 * x ^ 3 + 8.293847522202158E-4 * y ^ 1 + 10</t>
  </si>
  <si>
    <t>0.0019759665865397547 * atan ( 0.008965996716088285 * y ^ 5 ^ 2 + -0.009108610080803471 * x ^ 1 ^ 2 + 0.008909068251610442 * y ^ 4 ) + 10</t>
  </si>
  <si>
    <t>0.004391935724889684 * abs ( 0.007167557606316251 * y ^ 1 - 0.009984372580137032 * x ^ 1 ) + 10</t>
  </si>
  <si>
    <t>0.006248549393635968 * x ^ 2 ^ 3 + 0.006438154762491445 * x ^ 4 + 7.564955501382775E-4 * log10 ( -0.007153476229840362 * x ^ 2 ) * 0.008911085988445209 * y ^ 2 + 10</t>
  </si>
  <si>
    <t>0.004785283096193023 * x ^ 1 - 4.042466910023079E-4 * abs ( -0.0033403713287072667 * y ^ 1 ) + 10</t>
  </si>
  <si>
    <t>-0.006021354007888477 * x ^ 1 * 0.0049878121466919055 * tanh ( -0.0033969148162648365 * y ^ 2 ) ^ 2 + 2.864344162651167E-4 * y ^ 5 ^ 3 + 1.0036678366898811E-4 * y ^ 3 + 10</t>
  </si>
  <si>
    <t>-1.2596709972491737E-4 * x ^ 7 + 0.008211627468602056 * sinh ( -0.00897722122452861 * y ^ 7 ) - -0.007843392719476466 * x ^ 2 + 10</t>
  </si>
  <si>
    <t>-0.008736750769203272 * x ^ 4 * 0.007132341428471899 * x ^ 1 ^ 7 + 0.008255280780232301 * tanh ( -5.676217330353662E-4 * x ^ 1 ) + 10</t>
  </si>
  <si>
    <t>0.004476103389355076 * tanh ( -0.008428379221576987 * x ^ 2 ) * -0.00955745133489389 * y ^ 1 + 10</t>
  </si>
  <si>
    <t>0.006066058405166191 * y ^ 1 * 0.001074954329920439 * y ^ 2 + -4.391984546828631E-4 * y ^ 4 + 10</t>
  </si>
  <si>
    <t>0.00542055238695773 * sqrt ( 0.006433929183947209 * x ^ 1 ) * 6.753467378215561E-4 * x ^ 1 ^ 2 + -5.118747854132422E-4 * x ^ 3 * -0.009326217405176654 * y ^ 3 + 10</t>
  </si>
  <si>
    <t>0.003189087682544094 * log10 ( -0.0011494627262060397 * y ^ 2 * -0.002487570746157626 * y ^ 4 ) + 10</t>
  </si>
  <si>
    <t>0.007720084985436891 * cos ( 0.005921675972055289 * y ^ 2 + -0.003934948441196907 * x ^ 1 ) + 10</t>
  </si>
  <si>
    <t>0.0030001700394981746 * sqrt ( -2.836761845131719E-4 * x ^ 1 * -5.5666634233264566E-5 * x ^ 3 ) - 0.009667447153730989 * x ^ 1 + 0.006241792246298783 * y ^ 1 + 10</t>
  </si>
  <si>
    <t>0.0023454698086729144 * abs ( -0.005865001195191315 * x ^ 3 ^ 2 + -0.0010507216716401603 * x ^ 1 ) - 0.004157729232342109 * x ^ 1 + 10</t>
  </si>
  <si>
    <t>-0.008301379785800167 * y ^ 1 + 1.1925567615134303E-4 * tan ( -0.005166807746620606 * x ^ 1 ) + 2.367073576038392E-4 * y ^ 2 + 10</t>
  </si>
  <si>
    <t>-3.0085970900674774E-4 * y ^ 2 - 0.009984309233640402 * atan ( -0.009658348856042796 * y ^ 3 ) + 10</t>
  </si>
  <si>
    <t>-0.006617215978623102 * y ^ 3 + 2.3398889343640317E-4 * sqrt ( 0.009049373559608219 * y ^ 2 ^ 2 + -0.008532345497676869 * y ^ 5 ) * 0.004930091370213414 * y ^ 2 + 10</t>
  </si>
  <si>
    <t>0.0010710389027273127 * x ^ 2 + 0.007895927067698687 * x ^ 3 - -0.005140404793885809 * x ^ 5 + 10</t>
  </si>
  <si>
    <t>0.0033108081284165024 * cos ( 0.005165946759128771 * x ^ 2 - 0.001723827151085715 * x ^ 2 ) + 10</t>
  </si>
  <si>
    <t>0.008281329543265051 * cosh ( 0.0018920940369097639 * y ^ 4 ^ 2 + -0.008596366751367778 * x ^ 2 ) + 10</t>
  </si>
  <si>
    <t>-0.0034784413566643513 * y ^ 1 ^ 3 + 0.003736549007700023 * abs ( 0.009614992473977006 * y ^ 1 ) + 10</t>
  </si>
  <si>
    <t>0.009534525830890218 * cos ( 0.0011740689067620102 * y ^ 2 ) * 0.008196585654946218 * y ^ 2 + 10</t>
  </si>
  <si>
    <t>-0.009959524275236673 * x ^ 2 + 0.007560025714878135 * log ( -0.005121693147975829 * y ^ 2 - 0.006846276641125836 * x ^ 1 ) * -0.005060837934208397 * y ^ 1 + 10</t>
  </si>
  <si>
    <t>0.00884605617998866 * atan ( -2.3449598952471007E-4 * x ^ 1 ) - 0.0016060072477788122 * y ^ 1 + -0.0015274363755091048 * y ^ 1 + 10</t>
  </si>
  <si>
    <t>0.0022653374230178712 * atan ( 0.009128372253414287 * y ^ 2 ^ 2 + 0.004668383106158476 * y ^ 1 * -0.003941839836100663 * y ^ 1 ) + 10</t>
  </si>
  <si>
    <t>-7.473053590767942E-4 * y ^ 2 * 0.005333137741574643 * tanh ( -0.007922953810998674 * y ^ 2 ) ^ 6 + 0.0045829948593786715 * y ^ 1 + 10</t>
  </si>
  <si>
    <t>0.0037129667916638996 * cosh ( -0.0027135494361828737 * y ^ 2 - -9.27791045816273E-4 * y ^ 1 ^ 3 + -0.0035752690367296725 * y ^ 1 ) + 10</t>
  </si>
  <si>
    <t>-0.0023297366124516695 * x ^ 1 * 0.009726522926279145 * tan ( -0.008945646774395119 * y ^ 2 - 0.0057619183615103065 * y ^ 2 ) + 10</t>
  </si>
  <si>
    <t>0.009573244823786098 * abs ( -0.0011457325256864104 * y ^ 1 * 0.005744614258710833 * x ^ 2 - -0.008439643731208616 * x ^ 1 ) + 10</t>
  </si>
  <si>
    <t>0.006948444160739851 * log10 ( -0.009076067407923117 * y ^ 2 ) ^ 2 + -0.008888343493277613 * y ^ 2 - 0.005386617947174006 * y ^ 1 + 10</t>
  </si>
  <si>
    <t>0.005419117030694784 * y ^ 1 + 0.007224598545775196 * log10 ( 0.008951057935576965 * y ^ 1 ) + 10</t>
  </si>
  <si>
    <t>0.008588923113692564 * tanh ( -0.008253778439263802 * y ^ 1 ) ^ 3 + 0.003559967595369172 * y ^ 1 + 0.002668232234774429 * x ^ 2 + 10</t>
  </si>
  <si>
    <t>0.005668308110639466 * abs ( 0.006940520629392447 * y ^ 2 ) + -0.007552306375590919 * x ^ 1 + 10</t>
  </si>
  <si>
    <t>0.005588612794518639 * y ^ 3 * 0.004534428566851139 * tanh ( 0.007235276186910786 * y ^ 1 - -0.00675228131317113 * x ^ 3 ) + 10</t>
  </si>
  <si>
    <t>0.002760747446350579 * atan ( 0.007891759904872815 * y ^ 6 ) - -0.00682514005855757 * y ^ 1 + 10</t>
  </si>
  <si>
    <t>-0.0031824402766352433 * y ^ 3 ^ 2 + 0.002852407491887592 * tanh ( 0.004835446626467007 * y ^ 5 ) + 10</t>
  </si>
  <si>
    <t>0.009039080452580625 * y ^ 5 * 0.0012120207178466947 * log10 ( 0.004328876459534611 * y ^ 1 ) + 10</t>
  </si>
  <si>
    <t>0.009616807747357521 * atan ( 0.00451369580957526 * y ^ 1 ) - -0.0056167441304251975 * y ^ 1 + 10</t>
  </si>
  <si>
    <t>1.0005403420955017E-4 * tan ( 0.004623467032496741 * y ^ 1 + -9.846435917520646E-4 * x ^ 1 - -0.007642214169989015 * y ^ 1 ) + 10</t>
  </si>
  <si>
    <t>-0.0038177316320328527 * x ^ 1 + -0.007968647892701993 * x ^ 2 * 0.0029201847535203773 * tan ( -0.0019418598565841894 * y ^ 1 + 0.004794983769301287 * x ^ 4 ) + 10</t>
  </si>
  <si>
    <t>0.004542348702273118 * y ^ 2 - 0.009078746152800295 * x ^ 2 - 0.0044909313676751135 * atan ( -0.006381266505149594 * x ^ 6 ) + 10</t>
  </si>
  <si>
    <t>0.008054051102078538 * tan ( -6.865932785212459E-4 * x ^ 3 ^ 2 + 8.76109004961978E-4 * y ^ 1 ) ^ 4 + -0.008376608809232187 * y ^ 7 + 10</t>
  </si>
  <si>
    <t>0.004961588543862434 * log ( 8.071281312911893E-4 * y ^ 1 - -0.0037701608489435125 * x ^ 1 ^ 2 + 0.005897438296148793 * x ^ 2 ) + 10</t>
  </si>
  <si>
    <t>5.1142289711403E-4 * log10 ( 0.0019060526711373415 * x ^ 2 * 0.001609513316249257 * y ^ 2 ) + 10</t>
  </si>
  <si>
    <t>9.379834686732014E-4 * sinh ( -0.009723888023005724 * y ^ 1 ) + -0.0012533427638089113 * y ^ 4 + -0.004932819262207908 * y ^ 4 + 10</t>
  </si>
  <si>
    <t>-0.006286445770211078 * y ^ 3 ^ 2 + 0.008463322532520733 * log10 ( 0.008460066339158965 * y ^ 1 * 0.003048469357263447 * x ^ 2 ) + 10</t>
  </si>
  <si>
    <t>-0.00225744471724741 * x ^ 1 * 5.71826299051289E-4 * tanh ( 0.0024127576001013785 * y ^ 1 - 5.021951395679403E-5 * y ^ 1 ^ 4 + 1.3936853179420062E-4 * x ^ 1 ) + 10</t>
  </si>
  <si>
    <t>0.0022646807879755826 * log10 ( -0.00770984187394223 * x ^ 5 ) + 0.0021348170981008953 * y ^ 2 + 10</t>
  </si>
  <si>
    <t>0.0029576663002217505 * log10 ( -0.003632512862309246 * y ^ 2 + -0.009663431364811615 * y ^ 2 ) + 10</t>
  </si>
  <si>
    <t>2.7698174438801736E-4 * y ^ 3 ^ 2 + 0.004002376596516159 * sqrt ( -0.009756724694839012 * x ^ 1 - -0.008377481246380668 * x ^ 5 ) + 10</t>
  </si>
  <si>
    <t>-0.0028559923414119537 * y ^ 1 + 0.0016964016056139242 * cosh ( 0.008215101740357328 * y ^ 7 ) ^ 2 + 0.008461067329940586 * y ^ 3 - 0.009044140893357543 * y ^ 1 + 10</t>
  </si>
  <si>
    <t>0.0025279810694581596 * tan ( -0.0038865295051415693 * x ^ 2 - -0.005696337865067445 * y ^ 1 ) + 10</t>
  </si>
  <si>
    <t>0.009816485958469165 * y ^ 1 * -0.0020157684830278866 * y ^ 1 + 10</t>
  </si>
  <si>
    <t>0.0074491306005808645 * atan ( 0.005077681960426309 * y ^ 2 ) * -0.0021094820612408936 * x ^ 3 ^ 2 + 0.00467738542311983 * y ^ 2 + 10</t>
  </si>
  <si>
    <t>0.00515369605690068 * x ^ 1 - 3.180504033631682E-5 * x ^ 2 + 0.0077294301596194225 * log10 ( -0.005020589404082562 * y ^ 1 ) + 10</t>
  </si>
  <si>
    <t>0.007127117895406748 * y ^ 4 - 0.005348612685564269 * sqrt ( -0.006000837962779958 * y ^ 1 + -0.009866844655996503 * x ^ 1 - 0.009754634581594434 * y ^ 4 ) + 10</t>
  </si>
  <si>
    <t>0.00244150183028801 * atan ( -1.1725222271027902E-4 * x ^ 2 ) * -0.008165818931922635 * y ^ 2 + 10</t>
  </si>
  <si>
    <t>0.0013904674468298462 * cos ( -0.004119279419971569 * y ^ 3 ) * -0.006500016390916032 * x ^ 1 ^ 2 + 5.331478497699293E-4 * y ^ 2 + 10</t>
  </si>
  <si>
    <t>-0.002657550982748831 * x ^ 1 * 0.009037878268608034 * tanh ( -0.0012354613381969103 * x ^ 3 ^ 3 + -0.007078584641016474 * x ^ 2 ) + 10</t>
  </si>
  <si>
    <t>0.0016493573268047735 * x ^ 1 * -0.0035092813280991663 * x ^ 1 - 0.009127710060506292 * log10 ( -0.00482059925197788 * y ^ 3 ^ 2 + -0.008855562660953624 * y ^ 2 ) + 10</t>
  </si>
  <si>
    <t>0.008863978866401005 * y ^ 1 - -0.0070091858600692504 * x ^ 5 + 10</t>
  </si>
  <si>
    <t>0.0020526744750376056 * sqrt ( 0.0030535590261220914 * x ^ 2 * -0.0028276886815422875 * y ^ 1 ) + 10</t>
  </si>
  <si>
    <t>0.009958244377447802 * log ( 0.008341130253611918 * x ^ 1 ^ 2 + -7.204896149279238E-4 * x ^ 2 ) + -0.004276098044736256 * x ^ 1 - 0.004795664579150737 * y ^ 1 + 10</t>
  </si>
  <si>
    <t>0.007962056874161735 * y ^ 1 + 0.006489136164289084 * sin ( 0.00792454120649474 * y ^ 4 ) + 10</t>
  </si>
  <si>
    <t>0.0037155880764617633 * x ^ 1 ^ 6 + 0.0055815062581636606 * log10 ( -0.008732399509037793 * y ^ 1 ) + 10</t>
  </si>
  <si>
    <t>0.00847634021523706 * sinh ( 0.007071319511801706 * y ^ 2 ^ 2 + -0.0036617340779954333 * y ^ 5 ) + 10</t>
  </si>
  <si>
    <t>0.0014036104547978645 * log ( -0.0013843209864554762 * x ^ 6 + -0.0060392406552142505 * x ^ 1 ) + 10</t>
  </si>
  <si>
    <t>0.007432111063271565 * cos ( 0.0076936508851674 * y ^ 1 ) * -0.0022147352868702795 * y ^ 3 ^ 2 + 0.009295773539526028 * x ^ 3 ^ 2 + -0.006863243520025613 * x ^ 4 + 10</t>
  </si>
  <si>
    <t>0.006610378574229825 * sin ( 0.00679958257331774 * y ^ 2 + 0.0043893715133193414 * x ^ 1 ) - 0.004461878923804463 * x ^ 1 ^ 2 + 0.008285813749935218 * x ^ 1 + 10</t>
  </si>
  <si>
    <t>0.008813124515647008 * y ^ 4 ^ 2 + 0.008733066559064882 * y ^ 3 + 10</t>
  </si>
  <si>
    <t>0.0031004579551874435 * sqrt ( -0.004404020516824025 * y ^ 3 ) + 0.008929883977704585 * x ^ 2 + 5.087038779979103E-4 * x ^ 5 + 10</t>
  </si>
  <si>
    <t>0.0016506252306139014 * atan ( -0.0035838863285931823 * y ^ 3 ) - -0.007933633802084965 * y ^ 2 + 10</t>
  </si>
  <si>
    <t>0.007098160056187381 * tanh ( 6.556836072769456E-4 * x ^ 1 + 0.0037700970983390314 * y ^ 5 ) + -0.009669818686206933 * y ^ 5 + 10</t>
  </si>
  <si>
    <t>0.0015027056626384172 * x ^ 6 - -9.263048039472632E-4 * y ^ 2 + 10</t>
  </si>
  <si>
    <t>0.008094353239100646 * atan ( -4.3250047421143357E-4 * y ^ 1 ) * -0.006693882279766988 * x ^ 1 - 0.009133633807362849 * x ^ 4 + 10</t>
  </si>
  <si>
    <t>0.002141953530944418 * x ^ 2 + 0.006945053320865187 * cosh ( 0.003816416289172174 * x ^ 1 ) + -0.0020339041885367236 * y ^ 2 - -0.0036518849425228052 * y ^ 2 + 10</t>
  </si>
  <si>
    <t>0.0011523857001448866 * y ^ 1 * 0.006020715063273127 * atan ( -0.0038116010982412497 * x ^ 4 ^ 4 + 0.0012159804857516142 * y ^ 3 ^ 10 + -0.0011727735320828103 * y ^ 3 ) + 10</t>
  </si>
  <si>
    <t>-0.003116178260407255 * x ^ 2 * 0.003889621412319789 * cos ( -3.1415236196876805E-4 * x ^ 5 ^ 5 + 1.5082002267313488E-4 * x ^ 1 ) + 10</t>
  </si>
  <si>
    <t>-0.005305495474741836 * x ^ 1 ^ 3 + 0.004090439695011513 * atan ( 0.004529476832816618 * x ^ 3 ) + -0.001886371989333958 * x ^ 3 - -0.008128038693322985 * x ^ 1 + 10</t>
  </si>
  <si>
    <t>0.006759966958183131 * tanh ( 0.008102563713243513 * y ^ 1 * 4.6451277890704356E-4 * y ^ 1 + -0.007840256758822446 * x ^ 2 ) + 10</t>
  </si>
  <si>
    <t>-0.004516510046845516 * y ^ 1 * 0.006313361977965991 * cos ( 0.007090635593250045 * y ^ 2 ) + 10</t>
  </si>
  <si>
    <t>0.007503397076111682 * log ( 0.006438121319126739 * x ^ 1 ) * -0.008578445268885564 * y ^ 1 * 0.0033351438524917764 * x ^ 2 + 10</t>
  </si>
  <si>
    <t>4.088225271654622E-4 * log10 ( 0.0010426301897491618 * y ^ 2 ) ^ 2 + -0.0026753813055136965 * x ^ 1 + 10</t>
  </si>
  <si>
    <t>0.001462873335106919 * sqrt ( 0.005610093887963218 * y ^ 1 + 2.3700805252102608E-4 * x ^ 3 + -0.004638004501817622 * y ^ 3 ) + 10</t>
  </si>
  <si>
    <t>0.0020817799379717183 * sin ( -0.007723698853849305 * x ^ 1 ) - -0.0017744736154858233 * y ^ 4 + 10</t>
  </si>
  <si>
    <t>0.009529172725947195 * x ^ 6 * 0.0067583948912252004 * y ^ 1 * 0.0035309757607510915 * abs ( -0.008214915058238112 * y ^ 4 ) + 10</t>
  </si>
  <si>
    <t>0.008947952641799577 * sqrt ( -0.009563541213250542 * x ^ 1 ) ^ 2 + 0.00871957363489341 * y ^ 1 * -0.00764051121400638 * x ^ 1 + 10</t>
  </si>
  <si>
    <t>-5.708879045776738E-4 * x ^ 2 * 0.002304091199478422 * log10 ( -0.002720718508645327 * x ^ 2 * 0.003520167120034714 * y ^ 4 ) + 10</t>
  </si>
  <si>
    <t>0.002411182499379394 * y ^ 2 - 0.0027981463831790567 * tanh ( -0.007878773713293472 * y ^ 1 * 6.32003082666307E-4 * x ^ 1 ) + 10</t>
  </si>
  <si>
    <t>0.009833229173619389 * sqrt ( 0.0012016913549562358 * y ^ 4 ) ^ 6 + -0.008961877099567743 * y ^ 3 + 10</t>
  </si>
  <si>
    <t>0.0011184679441186096 * sqrt ( 0.002537203468854199 * y ^ 1 ^ 3 + -0.0016026201177626353 * x ^ 1 ) ^ 2 + -0.007460517702832874 * y ^ 1 + 10</t>
  </si>
  <si>
    <t>0.00739756119369077 * sqrt ( 6.401107964107644E-4 * y ^ 2 ) * -0.0021667752109399796 * x ^ 2 + 10</t>
  </si>
  <si>
    <t>0.007382022546405621 * log10 ( 2.1331187649156535E-4 * y ^ 1 ) - -0.0013541119213094622 * x ^ 1 - 0.0017970242735165598 * y ^ 2 + 10</t>
  </si>
  <si>
    <t>0.002398120773661728 * y ^ 3 + 0.0011966721053426666 * y ^ 2 ^ 2 + -0.009468263452239452 * y ^ 2 * -0.00615178684319489 * x ^ 1 + 10</t>
  </si>
  <si>
    <t>0.004497499688924973 * y ^ 1 ^ 2 + 0.0038748475067494014 * x ^ 2 * 0.008504464397498652 * abs ( -0.009044198350757536 * x ^ 1 ) - -4.3444643726462615E-4 * y ^ 2 + 10</t>
  </si>
  <si>
    <t>-0.0011601870391134905 * x ^ 1 - 0.00934553995015093 * atan ( -0.004188295684571357 * x ^ 7 + -7.04098793273732E-4 * x ^ 3 ) + 10</t>
  </si>
  <si>
    <t>0.0036742433640418546 * x ^ 3 ^ 2 + 0.007464856349429565 * abs ( 0.005371688838293017 * x ^ 1 ) + 0.0013299962401655363 * y ^ 2 + 10</t>
  </si>
  <si>
    <t>0.008913692613310868 * sqrt ( -0.0019787720790463126 * y ^ 1 * 0.0049514098136544905 * y ^ 2 * 7.495404563022822E-4 * x ^ 1 + -0.008851291229314513 * x ^ 5 ) + 10</t>
  </si>
  <si>
    <t>2.743191785609722E-4 * tan ( 0.009569962556817673 * x ^ 1 ) ^ 3 + 0.0026740447260875867 * y ^ 1 - 3.790541831240424E-4 * x ^ 1 + 10</t>
  </si>
  <si>
    <t>0.004276236469924568 * log ( -0.007998826368012774 * x ^ 3 - 0.008052751367665334 * y ^ 1 ) ^ 3 + 0.006501734535389238 * x ^ 1 + 10</t>
  </si>
  <si>
    <t>0.008328969230465708 * sinh ( 0.004905272007395715 * x ^ 2 ) + 0.0047475919422526845 * x ^ 1 + 10</t>
  </si>
  <si>
    <t>0.007746537520333295 * atan ( 0.0014451868850457483 * y ^ 2 + -0.0033157769662129377 * y ^ 6 ) + 10</t>
  </si>
  <si>
    <t>0.0028302778853769063 * x ^ 1 + 0.0065005426326220405 * tan ( 0.00456902882014934 * x ^ 3 ) + 10</t>
  </si>
  <si>
    <t>0.004195133835558841 * y ^ 1 * 0.0019331215925946677 * sin ( 2.425359727073073E-4 * y ^ 4 ) - 0.004655249029419257 * y ^ 1 + 10</t>
  </si>
  <si>
    <t>0.0015999744722803788 * tan ( -0.007504463187363499 * y ^ 1 ) ^ 2 + 0.0022651161468028604 * y ^ 1 + -0.009359471958472521 * x ^ 7 * 0.006489374683285307 * x ^ 2 + 10</t>
  </si>
  <si>
    <t>0.006837398140200979 * tan ( -0.005587890332409791 * x ^ 1 - -0.003421099832823643 * x ^ 3 ) + 10</t>
  </si>
  <si>
    <t>-8.110121129769055E-4 * y ^ 2 - -0.008459871354578725 * y ^ 4 - 0.006158548230652997 * abs ( 0.0020810948955768127 * x ^ 1 ) + 10</t>
  </si>
  <si>
    <t>-0.0075320418602907845 * y ^ 1 - -0.0011381042295197663 * y ^ 3 * 0.0041615391461884 * cosh ( 0.0018887736173205005 * x ^ 1 ) + 10</t>
  </si>
  <si>
    <t>0.006059638038835425 * tanh ( -0.009200024074083674 * x ^ 3 ) ^ 4 + -0.008047604852389142 * y ^ 1 - 0.009847872394106134 * x ^ 2 + 10</t>
  </si>
  <si>
    <t>0.007689114480369756 * log10 ( 0.00891248391101433 * y ^ 2 ^ 2 + 0.009850756174446928 * x ^ 1 ^ 3 + 0.0026824102772317893 * y ^ 3 ) * -0.0028368730556669066 * y ^ 3 + 10</t>
  </si>
  <si>
    <t>0.002465192876310619 * cos ( 0.0021477219513027614 * x ^ 4 * 0.0015467874140108395 * y ^ 1 ) + 10</t>
  </si>
  <si>
    <t>0.008938814172417733 * log10 ( -1.3275675391253184E-4 * y ^ 1 + 0.0014531167809874834 * y ^ 2 ) + 10</t>
  </si>
  <si>
    <t>0.005842446939603108 * cos ( 0.0013744879116174647 * x ^ 2 + -0.0028087108680103713 * y ^ 1 ) + 10</t>
  </si>
  <si>
    <t>0.008427836625543441 * y ^ 1 + 0.009998498306966929 * tanh ( 0.0038277934637410316 * x ^ 1 ^ 3 + -0.008710413631532788 * x ^ 1 ) + 0.0066025678440415955 * y ^ 1 + 10</t>
  </si>
  <si>
    <t>0.0041427072119631205 * sin ( 0.0057286649465584285 * x ^ 3 ) - 0.009388629925998307 * x ^ 2 + -0.007320802416418379 * x ^ 1 + 10</t>
  </si>
  <si>
    <t>0.0033187337073152003 * atan ( 0.008615350377621364 * x ^ 1 ^ 2 + 0.003793134734825141 * x ^ 1 ) ^ 2 + -0.0044030682654930394 * x ^ 2 ^ 2 + 0.0060990268715163075 * y ^ 3 + 10</t>
  </si>
  <si>
    <t>0.008570694601675245 * y ^ 3 - -3.562726178679143E-4 * y ^ 4 + 10</t>
  </si>
  <si>
    <t>0.004676496038956753 * sinh ( -0.003077214112260416 * y ^ 1 ) * 0.009006632938495216 * x ^ 3 + 10</t>
  </si>
  <si>
    <t>0.006067317451208346 * sqrt ( 0.00710463165105943 * x ^ 1 ) * -0.006340243743372358 * x ^ 1 + -4.774164263006264E-4 * y ^ 1 + -0.009050105025387084 * x ^ 2 + 10</t>
  </si>
  <si>
    <t>-0.0016015746687451015 * x ^ 1 ^ 2 + 0.004478130596040912 * abs ( 0.002221026617411038 * x ^ 1 ) + 10</t>
  </si>
  <si>
    <t>0.006675846961021885 * x ^ 3 ^ 2 + 0.0018573756026134547 * y ^ 2 - -3.4928718204640274E-4 * y ^ 1 - 1.0540226276910536E-4 * cosh ( 0.0018642785205938183 * x ^ 2 ) + 10</t>
  </si>
  <si>
    <t>0.007523206211361258 * tanh ( 0.007381218264976583 * x ^ 2 - -0.006450692775317575 * x ^ 2 ) ^ 2 + -0.007103969696216264 * y ^ 1 + 10</t>
  </si>
  <si>
    <t>0.00935024508538974 * x ^ 1 + 0.009995940706191477 * y ^ 2 + 10</t>
  </si>
  <si>
    <t>9.222682469127452E-4 * sinh ( -0.001938073313489227 * x ^ 1 ^ 5 + -0.003590978293206769 * y ^ 3 ) ^ 3 + -0.007980231102740303 * x ^ 2 + 10</t>
  </si>
  <si>
    <t>7.947671809160583E-4 * sqrt ( -0.006522259539508136 * x ^ 3 ) * 0.0055152018775916755 * x ^ 2 + 10</t>
  </si>
  <si>
    <t>0.001326817239687811 * atan ( -0.003608050500066521 * y ^ 4 ) - 2.49851828966825E-4 * x ^ 1 + 10</t>
  </si>
  <si>
    <t>0.0020554911064203864 * cosh ( -0.0043608990080797804 * y ^ 1 ) + 0.006647536717764953 * x ^ 1 - 0.0031629046693253194 * y ^ 2 ^ 2 + 0.008242427949124206 * x ^ 2 + 10</t>
  </si>
  <si>
    <t>0.002412334077037941 * x ^ 2 ^ 2 + 0.0014185669876972374 * y ^ 1 - 0.009939035309796972 * x ^ 1 + 10</t>
  </si>
  <si>
    <t>0.0014991485115874615 * y ^ 1 ^ 7 + 0.006601939031300363 * sqrt ( -0.008199388972670967 * y ^ 2 ) + 10</t>
  </si>
  <si>
    <t>3.352329599930937E-4 * sinh ( -0.0026505627965037835 * y ^ 3 * -0.007670786356210688 * x ^ 3 ^ 4 + 0.002261486101589383 * y ^ 1 * 0.0013684871476192738 * y ^ 2 ) + 10</t>
  </si>
  <si>
    <t>0.008006490819670604 * y ^ 2 ^ 2 + 0.006305898761764098 * sin ( -8.370079684580445E-4 * y ^ 2 ) + 10</t>
  </si>
  <si>
    <t>-0.0028312575301902977 * x ^ 2 - 9.60275209871786E-4 * abs ( 0.0017061069937904926 * y ^ 1 - 0.008216466510400162 * x ^ 3 ) + 10</t>
  </si>
  <si>
    <t>-0.0020110510279617065 * y ^ 3 - 1.7333617614119555E-4 * sqrt ( -0.003679721826127088 * y ^ 3 ) ^ 3 + 0.0036726530909779297 * x ^ 3 + 10</t>
  </si>
  <si>
    <t>0.005614960545110464 * y ^ 1 - -0.005351119807325836 * y ^ 3 - -0.003668520845484513 * x ^ 1 + 10</t>
  </si>
  <si>
    <t>0.00540935992409533 * x ^ 4 ^ 3 + 0.009451828003261104 * x ^ 6 + 0.00764860338714381 * x ^ 3 + -0.0024573162419179173 * x ^ 1 + 10</t>
  </si>
  <si>
    <t>0.007199688056482048 * sinh ( -0.003033232498526158 * x ^ 1 ) ^ 2 + -0.003777406567888868 * y ^ 2 - -0.0013714947915749232 * x ^ 2 + 10</t>
  </si>
  <si>
    <t>-4.723855620386108E-4 * y ^ 6 + -0.008740484708929675 * x ^ 5 + 0.008078651280969176 * sqrt ( 0.0015276011997657668 * y ^ 1 ) + 10</t>
  </si>
  <si>
    <t>0.002486572629307905 * sin ( 0.001617964629275187 * y ^ 2 ) + -0.0023455634474658284 * y ^ 1 - 0.004033625909450032 * x ^ 2 ^ 4 + 0.007595802750326508 * x ^ 2 + 10</t>
  </si>
  <si>
    <t>-0.008381835385505841 * x ^ 1 * 0.008892699043163553 * log ( 0.0028710840292879946 * x ^ 1 ) + 10</t>
  </si>
  <si>
    <t>3.4303784631269595E-4 * abs ( -0.006305324004126878 * x ^ 2 ) - -0.001999757786083649 * x ^ 3 + 10</t>
  </si>
  <si>
    <t>0.007595893519894149 * tan ( -0.0038113233123744173 * y ^ 3 + -0.007213321278916413 * x ^ 1 ) + -0.006472827390141124 * x ^ 4 + 10</t>
  </si>
  <si>
    <t>0.003906407381289434 * x ^ 2 - -0.009388554356435737 * y ^ 1 + 10</t>
  </si>
  <si>
    <t>0.005878235601297332 * sinh ( 0.008530068210190245 * y ^ 2 + -0.007464821195528223 * x ^ 3 ^ 3 + -0.002861072830608705 * x ^ 4 ^ 2 + 0.005121800416971636 * x ^ 1 ) + 10</t>
  </si>
  <si>
    <t>7.524359777270429E-4 * y ^ 1 * 0.0017314831515102137 * sinh ( -4.4018888873811445E-4 * x ^ 1 ) + -0.004734818491574645 * x ^ 2 + 10</t>
  </si>
  <si>
    <t>0.004915672559147718 * cos ( -0.0010950946502097402 * y ^ 4 + -0.006615608311694288 * y ^ 1 * 0.004858881287341894 * x ^ 4 ) + 10</t>
  </si>
  <si>
    <t>0.001620693750511908 * sqrt ( -0.003384029693250067 * x ^ 4 + 0.004659494573401911 * y ^ 3 ) * 0.007314301824379413 * y ^ 4 + 10</t>
  </si>
  <si>
    <t>9.158744919505157E-4 * y ^ 7 - -0.00366051506777782 * y ^ 4 + 0.004009393971792634 * x ^ 2 + 10</t>
  </si>
  <si>
    <t>0.005012610808117801 * x ^ 3 * -0.009841190354177909 * x ^ 1 + 10</t>
  </si>
  <si>
    <t>-0.0021881335696977587 * y ^ 1 * 0.004876577726056153 * sin ( 0.008546401415071521 * x ^ 1 ) * -0.008085169658827352 * y ^ 1 - 0.0018041578093384613 * x ^ 1 + 10</t>
  </si>
  <si>
    <t>7.290463237606615E-4 * cos ( -0.008910666502815212 * y ^ 6 * 6.670299159294979E-4 * x ^ 1 ) - 0.009139747228721226 * x ^ 1 + 10</t>
  </si>
  <si>
    <t>0.0011251281750438136 * x ^ 1 + -0.006654308404493634 * y ^ 2 * 0.003618400657391314 * x ^ 1 - 0.009347867595839159 * y ^ 1 + 10</t>
  </si>
  <si>
    <t>-0.009971945592507601 * y ^ 1 + 0.007008665371557885 * cosh ( -0.008679208308690328 * x ^ 4 ) * -0.0081185477263344 * x ^ 1 ^ 3 + -0.003940363900682855 * y ^ 1 + 10</t>
  </si>
  <si>
    <t>0.009481421010474216 * sinh ( -0.0024841659328948174 * x ^ 1 ) * 0.003161868159554421 * y ^ 2 + 10</t>
  </si>
  <si>
    <t>0.002032163534705056 * tanh ( 0.005439099952072554 * y ^ 1 + -0.007710859969898124 * x ^ 1 ) + -8.796146861956633E-4 * x ^ 1 + 10</t>
  </si>
  <si>
    <t>-0.008741105955710912 * y ^ 1 ^ 2 + 0.007151312333917612 * atan ( 0.002598138703168481 * y ^ 1 ^ 5 + 0.007845474521830048 * y ^ 1 + -0.008151344037770914 * x ^ 3 ) + 10</t>
  </si>
  <si>
    <t>0.009214003265526908 * sinh ( -0.001583985274355939 * x ^ 4 + 0.0032564147340159466 * x ^ 1 ) + -0.0084931237757239 * x ^ 1 + 10</t>
  </si>
  <si>
    <t>0.0033688036094490716 * cos ( 9.544622332734797E-4 * y ^ 3 ) ^ 2 + 0.004504538515765492 * y ^ 1 + 10</t>
  </si>
  <si>
    <t>0.007528259287579554 * sin ( -0.0069643436614094 * x ^ 2 ^ 3 + -7.369416957728692E-4 * x ^ 3 ) * -0.0032156110852881114 * y ^ 1 + 10</t>
  </si>
  <si>
    <t>0.00714098523837122 * x ^ 1 + 0.009737387494239002 * y ^ 2 - 0.009767732894223008 * y ^ 2 + 10</t>
  </si>
  <si>
    <t>0.0037728161143466797 * abs ( 0.008688453007912197 * y ^ 3 ) - 0.006022178004329523 * x ^ 1 ^ 3 + -0.009066587420043197 * x ^ 1 + 0.004502114934009642 * y ^ 2 + 10</t>
  </si>
  <si>
    <t>0.00713942006048261 * tanh ( -0.009666295900008549 * y ^ 1 ) + -0.0020205812147304236 * x ^ 2 ^ 2 + -0.0036543977073031884 * y ^ 2 + 10</t>
  </si>
  <si>
    <t>-0.003831121780343858 * x ^ 1 - 0.009391529300895048 * log ( 0.008499206907638031 * y ^ 4 ) + 10</t>
  </si>
  <si>
    <t>0.007198767842843406 * cos ( 0.002066197664919066 * x ^ 1 * 0.0020408682739308692 * y ^ 2 ) + 10</t>
  </si>
  <si>
    <t>0.002066920780981706 * sin ( 1.1191736235523275E-4 * x ^ 2 - 0.002439551201375424 * x ^ 3 ) + 10</t>
  </si>
  <si>
    <t>-0.004040148967855646 * y ^ 1 ^ 2 + 0.00416390951834772 * abs ( 0.0077879223418045205 * x ^ 2 + -5.452395457516224E-4 * y ^ 4 ) ^ 2 + -0.0030699157090015605 * x ^ 1 + 10</t>
  </si>
  <si>
    <t>0.0029675585316394372 * abs ( 0.009855398949465705 * y ^ 1 ) * -0.003718167360450866 * y ^ 2 + 10</t>
  </si>
  <si>
    <t>0.008211731286517166 * x ^ 2 - 1.511428235447476E-4 * x ^ 2 - 0.005903648148924578 * cos ( -0.002589017761134146 * x ^ 1 ) + 10</t>
  </si>
  <si>
    <t>0.009495396491166767 * y ^ 1 - 0.0030857816368810896 * cos ( -0.008712890336211958 * x ^ 5 ) + 10</t>
  </si>
  <si>
    <t>0.0072152421705914 * sinh ( 0.005489953963223921 * y ^ 1 ) ^ 2 + 0.007427180714223443 * x ^ 2 * 0.0031891230338674903 * x ^ 2 + 10</t>
  </si>
  <si>
    <t>0.00814513969134394 * sin ( -0.001714381798465836 * y ^ 4 ) + -0.009223848462624635 * x ^ 1 + 10</t>
  </si>
  <si>
    <t>-0.0013326981796525617 * x ^ 3 - 0.00827764833840221 * y ^ 3 * 4.755805303289906E-4 * sqrt ( -0.007782510749165131 * y ^ 1 ) + 10</t>
  </si>
  <si>
    <t>-0.008301887497706894 * x ^ 1 - -0.006751468732531931 * y ^ 4 ^ 2 + 0.008357018304805189 * log ( -0.009479987570568582 * x ^ 1 ) + 10</t>
  </si>
  <si>
    <t>0.0067583621971340005 * y ^ 1 + 4.0138868392695205E-4 * x ^ 2 + 10</t>
  </si>
  <si>
    <t>0.006807288203462516 * log ( 0.009526060931232195 * y ^ 1 - 6.254442326035026E-4 * y ^ 2 ) + 10</t>
  </si>
  <si>
    <t>0.0015214008401393242 * tan ( 4.6739766000048253E-4 * x ^ 1 * -0.007493088546011474 * y ^ 5 ) + 10</t>
  </si>
  <si>
    <t>0.0055818752993225355 * atan ( 0.003956734908196568 * y ^ 6 ) + -0.007177598434509729 * y ^ 2 ^ 4 + 0.0026729140610317415 * y ^ 3 + 10</t>
  </si>
  <si>
    <t>0.0025630479501045043 * y ^ 3 + 0.0067919707984519595 * cos ( 0.002795811545684077 * x ^ 1 ) - -0.0037416782287226303 * y ^ 2 + 10</t>
  </si>
  <si>
    <t>0.002859318570901229 * y ^ 2 + 0.0035346047971709306 * sin ( 0.00804343010787517 * x ^ 1 + -0.00631623799751004 * x ^ 4 ^ 3 + -0.0011960466756586352 * y ^ 4 ) + 10</t>
  </si>
  <si>
    <t>-0.0010439709672969077 * x ^ 4 ^ 2 + 8.978513670821642E-4 * cosh ( -6.210178794211374E-5 * y ^ 1 * -0.003256203797476912 * y ^ 5 ) + -0.005496223380202881 * y ^ 1 + 10</t>
  </si>
  <si>
    <t>0.001305451267998019 * sinh ( 0.0069782725414717795 * y ^ 3 + 0.006917130257371729 * y ^ 1 ) - -0.0018100732939370424 * y ^ 3 + 10</t>
  </si>
  <si>
    <t>-0.007937814204882297 * x ^ 1 ^ 2 + 0.009268080601169118 * sqrt ( -0.006642555906814658 * y ^ 2 ) + 10</t>
  </si>
  <si>
    <t>0.008036637411665637 * y ^ 1 ^ 3 + 0.001613134596658009 * y ^ 1 + -0.009924996446425251 * x ^ 4 + 10</t>
  </si>
  <si>
    <t>-1.5609094251514134E-5 * y ^ 1 * 0.009785432589545923 * cos ( -0.0019458967340028944 * x ^ 3 ) + 10</t>
  </si>
  <si>
    <t>0.007176410616593143 * tanh ( -0.006700720739057039 * x ^ 1 + 8.58637694426977E-4 * x ^ 3 ) + 10</t>
  </si>
  <si>
    <t>3.418470573425358E-4 * x ^ 3 + 0.007861671007090678 * y ^ 1 * 3.726674639352712E-4 * x ^ 3 + 10</t>
  </si>
  <si>
    <t>-0.003410240999087911 * y ^ 2 * 0.0011820088296547971 * sin ( -0.003572668473070687 * y ^ 1 ) + 10</t>
  </si>
  <si>
    <t>0.007034265890929084 * log ( 0.005472282170333643 * y ^ 1 * -0.004334493986731726 * y ^ 2 ) + 10</t>
  </si>
  <si>
    <t>0.003363931575289011 * y ^ 3 + 7.212433696162302E-4 * tanh ( 0.005923808360785258 * x ^ 1 ) - 7.06758637017183E-4 * x ^ 2 - -0.0018617558847308945 * y ^ 5 + 10</t>
  </si>
  <si>
    <t>4.60653873662854E-4 * sinh ( -0.009510424002942925 * x ^ 4 ) ^ 3 + -0.00832977821181162 * x ^ 3 + 10</t>
  </si>
  <si>
    <t>0.00344123278758948 * sin ( 0.0028059263360748353 * x ^ 1 - -0.00867507567787368 * y ^ 2 ) * -0.0023246983503441287 * y ^ 2 + 10</t>
  </si>
  <si>
    <t>0.009791982307915136 * tan ( -0.004486001114777971 * y ^ 3 ^ 2 + -8.943051950564995E-5 * y ^ 1 ) ^ 2 + -0.00955427669672585 * x ^ 2 + 10</t>
  </si>
  <si>
    <t>0.004199229151174595 * x ^ 2 + -3.385974308000894E-4 * x ^ 1 + 0.0055027434516079655 * sin ( -0.0013780022055315565 * x ^ 7 ) + 10</t>
  </si>
  <si>
    <t>0.004768345948217328 * sin ( -0.00493159509212221 * x ^ 7 * 0.008044757021401035 * x ^ 1 + 0.004975295440420886 * x ^ 3 * -0.008056602177347987 * y ^ 1 ) + 10</t>
  </si>
  <si>
    <t>0.005126340962766916 * abs ( -0.004123870526609909 * x ^ 4 ) + -0.0017822627043607374 * x ^ 1 + 10</t>
  </si>
  <si>
    <t>0.00352301907834788 * tan ( 0.006786965544986002 * y ^ 3 ) + -0.0061451697282364605 * x ^ 1 + 10</t>
  </si>
  <si>
    <t>0.0034344345129937613 * x ^ 3 - 0.008596443091629383 * atan ( -0.001124235209265383 * y ^ 2 ) + -0.0016140730140752325 * y ^ 3 + 10</t>
  </si>
  <si>
    <t>0.007805507096448597 * cosh ( 0.0029486559539344138 * y ^ 1 + 0.005649133867557709 * x ^ 1 ) + 10</t>
  </si>
  <si>
    <t>0.0037650571750155295 * y ^ 2 - 0.009539594355987717 * cosh ( 0.0041984582778363845 * x ^ 1 ) + 10</t>
  </si>
  <si>
    <t>0.009705608654309208 * x ^ 2 ^ 2 + -0.005519135409391448 * y ^ 1 * 0.004446281564947461 * sinh ( -0.0020683734595439585 * y ^ 2 ) + 10</t>
  </si>
  <si>
    <t>DistImprovementAfter1Shot</t>
  </si>
  <si>
    <t>DistImprovementFinal</t>
  </si>
  <si>
    <t>InitialImprovement</t>
  </si>
  <si>
    <t>FinalImprovement</t>
  </si>
  <si>
    <t>Dist1Shot</t>
  </si>
  <si>
    <t>FinalDist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</si>
</sst>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002"/>
  <sheetViews>
    <sheetView topLeftCell="A3991" workbookViewId="0">
      <selection activeCell="J6002" sqref="A4003:J6002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939</v>
      </c>
      <c r="J1" t="s">
        <v>940</v>
      </c>
    </row>
    <row r="2" spans="1:10" x14ac:dyDescent="0.3">
      <c r="A2" t="s">
        <v>8</v>
      </c>
      <c r="B2">
        <v>5.4908694631922303</v>
      </c>
      <c r="C2" t="s">
        <v>9</v>
      </c>
      <c r="D2">
        <v>10</v>
      </c>
      <c r="E2" t="b">
        <v>0</v>
      </c>
      <c r="F2">
        <v>5.4908694631922303</v>
      </c>
      <c r="G2">
        <v>5.4908694631922303</v>
      </c>
      <c r="H2">
        <v>14030</v>
      </c>
      <c r="I2">
        <f>B2-F2</f>
        <v>0</v>
      </c>
      <c r="J2">
        <f>B2-G2</f>
        <v>0</v>
      </c>
    </row>
    <row r="3" spans="1:10" x14ac:dyDescent="0.3">
      <c r="A3" t="s">
        <v>8</v>
      </c>
      <c r="B3">
        <v>11.823949201922799</v>
      </c>
      <c r="C3" t="s">
        <v>9</v>
      </c>
      <c r="D3">
        <v>3</v>
      </c>
      <c r="E3" t="b">
        <v>1</v>
      </c>
      <c r="F3">
        <v>3.4415433000196298</v>
      </c>
      <c r="G3">
        <v>1.7944531645302301E-2</v>
      </c>
      <c r="H3">
        <v>4884300</v>
      </c>
      <c r="I3">
        <f>B3-F3</f>
        <v>8.3824059019031694</v>
      </c>
      <c r="J3">
        <f>B3-G3</f>
        <v>11.806004670277497</v>
      </c>
    </row>
    <row r="4" spans="1:10" x14ac:dyDescent="0.3">
      <c r="A4" t="s">
        <v>8</v>
      </c>
      <c r="B4">
        <v>3.0363802678441298</v>
      </c>
      <c r="C4" t="s">
        <v>9</v>
      </c>
      <c r="D4">
        <v>10</v>
      </c>
      <c r="E4" t="b">
        <v>0</v>
      </c>
      <c r="F4">
        <v>0.94838467312000796</v>
      </c>
      <c r="G4">
        <v>0.88375773022936099</v>
      </c>
      <c r="H4">
        <v>16670</v>
      </c>
      <c r="I4">
        <f t="shared" ref="I4:I67" si="0">B4-F4</f>
        <v>2.0879955947241218</v>
      </c>
      <c r="J4">
        <f t="shared" ref="J4:J67" si="1">B4-G4</f>
        <v>2.1526225376147687</v>
      </c>
    </row>
    <row r="5" spans="1:10" x14ac:dyDescent="0.3">
      <c r="A5" t="s">
        <v>12</v>
      </c>
      <c r="B5">
        <v>2.2845874007078901</v>
      </c>
      <c r="C5" t="s">
        <v>9</v>
      </c>
      <c r="D5">
        <v>10</v>
      </c>
      <c r="E5" t="b">
        <v>0</v>
      </c>
      <c r="F5">
        <v>3.3972988586459199</v>
      </c>
      <c r="G5">
        <v>4.9235810467191401</v>
      </c>
      <c r="H5">
        <v>14210</v>
      </c>
      <c r="I5">
        <f t="shared" si="0"/>
        <v>-1.1127114579380297</v>
      </c>
      <c r="J5">
        <f t="shared" si="1"/>
        <v>-2.63899364601125</v>
      </c>
    </row>
    <row r="6" spans="1:10" x14ac:dyDescent="0.3">
      <c r="A6" t="s">
        <v>12</v>
      </c>
      <c r="B6">
        <v>2.0964157594292101</v>
      </c>
      <c r="C6" t="s">
        <v>9</v>
      </c>
      <c r="D6">
        <v>10</v>
      </c>
      <c r="E6" t="b">
        <v>0</v>
      </c>
      <c r="F6">
        <v>8.8942154932049693</v>
      </c>
      <c r="G6">
        <v>8.9500507895360109</v>
      </c>
      <c r="H6">
        <v>17430</v>
      </c>
      <c r="I6">
        <f t="shared" si="0"/>
        <v>-6.7977997337757596</v>
      </c>
      <c r="J6">
        <f t="shared" si="1"/>
        <v>-6.8536350301068012</v>
      </c>
    </row>
    <row r="7" spans="1:10" x14ac:dyDescent="0.3">
      <c r="A7" t="s">
        <v>12</v>
      </c>
      <c r="B7">
        <v>11.1706962596406</v>
      </c>
      <c r="C7" t="s">
        <v>9</v>
      </c>
      <c r="D7">
        <v>10</v>
      </c>
      <c r="E7" t="b">
        <v>0</v>
      </c>
      <c r="F7">
        <v>6.1839794811568902</v>
      </c>
      <c r="G7">
        <v>5.6727974571291702</v>
      </c>
      <c r="H7">
        <v>16910</v>
      </c>
      <c r="I7">
        <f t="shared" si="0"/>
        <v>4.9867167784837099</v>
      </c>
      <c r="J7">
        <f t="shared" si="1"/>
        <v>5.4978988025114299</v>
      </c>
    </row>
    <row r="8" spans="1:10" x14ac:dyDescent="0.3">
      <c r="A8" t="s">
        <v>13</v>
      </c>
      <c r="B8">
        <v>4.6015417402303598</v>
      </c>
      <c r="C8" t="s">
        <v>9</v>
      </c>
      <c r="D8">
        <v>10</v>
      </c>
      <c r="E8" t="b">
        <v>0</v>
      </c>
      <c r="F8" t="s">
        <v>17</v>
      </c>
      <c r="G8" t="s">
        <v>17</v>
      </c>
      <c r="H8">
        <v>23460</v>
      </c>
      <c r="I8" t="e">
        <f t="shared" si="0"/>
        <v>#VALUE!</v>
      </c>
      <c r="J8" t="e">
        <f t="shared" si="1"/>
        <v>#VALUE!</v>
      </c>
    </row>
    <row r="9" spans="1:10" x14ac:dyDescent="0.3">
      <c r="A9" t="s">
        <v>13</v>
      </c>
      <c r="B9">
        <v>14.5812695989326</v>
      </c>
      <c r="C9" t="s">
        <v>9</v>
      </c>
      <c r="D9">
        <v>10</v>
      </c>
      <c r="E9" t="b">
        <v>0</v>
      </c>
      <c r="F9" s="1">
        <v>1.7219286041478801E+34</v>
      </c>
      <c r="G9" s="1">
        <v>1.7219286041478801E+34</v>
      </c>
      <c r="H9">
        <v>8600</v>
      </c>
      <c r="I9">
        <f t="shared" si="0"/>
        <v>-1.7219286041478801E+34</v>
      </c>
      <c r="J9">
        <f t="shared" si="1"/>
        <v>-1.7219286041478801E+34</v>
      </c>
    </row>
    <row r="10" spans="1:10" x14ac:dyDescent="0.3">
      <c r="A10" t="s">
        <v>13</v>
      </c>
      <c r="B10">
        <v>2.5959557585969701</v>
      </c>
      <c r="C10" t="s">
        <v>9</v>
      </c>
      <c r="D10">
        <v>10</v>
      </c>
      <c r="E10" t="b">
        <v>0</v>
      </c>
      <c r="F10">
        <v>2.0778082262431501</v>
      </c>
      <c r="G10">
        <v>3.3968555389213302</v>
      </c>
      <c r="H10">
        <v>13930</v>
      </c>
      <c r="I10">
        <f t="shared" si="0"/>
        <v>0.51814753235382005</v>
      </c>
      <c r="J10">
        <f t="shared" si="1"/>
        <v>-0.80089978032436004</v>
      </c>
    </row>
    <row r="11" spans="1:10" x14ac:dyDescent="0.3">
      <c r="A11" t="e">
        <f>-0.00144086094629862 * y ^ 1 - 0.00472591043837464 * y ^ 1 + 10</f>
        <v>#NAME?</v>
      </c>
      <c r="B11">
        <v>17.465116651489101</v>
      </c>
      <c r="C11" t="s">
        <v>9</v>
      </c>
      <c r="D11">
        <v>10</v>
      </c>
      <c r="E11" t="b">
        <v>0</v>
      </c>
      <c r="F11">
        <v>5.9043464983750704</v>
      </c>
      <c r="G11">
        <v>3.6043063226376102</v>
      </c>
      <c r="H11">
        <v>10480</v>
      </c>
      <c r="I11">
        <f t="shared" si="0"/>
        <v>11.560770153114031</v>
      </c>
      <c r="J11">
        <f t="shared" si="1"/>
        <v>13.860810328851491</v>
      </c>
    </row>
    <row r="12" spans="1:10" x14ac:dyDescent="0.3">
      <c r="A12" t="e">
        <f>-0.00144086094629862 * y ^ 1 - 0.00472591043837464 * y ^ 1 + 10</f>
        <v>#NAME?</v>
      </c>
      <c r="B12">
        <v>3.8451547083700199</v>
      </c>
      <c r="C12" t="s">
        <v>9</v>
      </c>
      <c r="D12">
        <v>10</v>
      </c>
      <c r="E12" t="b">
        <v>0</v>
      </c>
      <c r="F12">
        <v>7.4448744952791497</v>
      </c>
      <c r="G12">
        <v>5.96077417017736</v>
      </c>
      <c r="H12">
        <v>8210</v>
      </c>
      <c r="I12">
        <f t="shared" si="0"/>
        <v>-3.5997197869091297</v>
      </c>
      <c r="J12">
        <f t="shared" si="1"/>
        <v>-2.1156194618073401</v>
      </c>
    </row>
    <row r="13" spans="1:10" x14ac:dyDescent="0.3">
      <c r="A13" t="e">
        <f>-0.00144086094629862 * y ^ 1 - 0.00472591043837464 * y ^ 1 + 10</f>
        <v>#NAME?</v>
      </c>
      <c r="B13">
        <v>6.9027259805988503</v>
      </c>
      <c r="C13" t="s">
        <v>9</v>
      </c>
      <c r="D13">
        <v>3</v>
      </c>
      <c r="E13" t="b">
        <v>1</v>
      </c>
      <c r="F13">
        <v>1.5887641758769899</v>
      </c>
      <c r="G13">
        <v>3.7802845953346302E-3</v>
      </c>
      <c r="H13">
        <v>57400</v>
      </c>
      <c r="I13">
        <f t="shared" si="0"/>
        <v>5.3139618047218606</v>
      </c>
      <c r="J13">
        <f t="shared" si="1"/>
        <v>6.8989456960035156</v>
      </c>
    </row>
    <row r="14" spans="1:10" x14ac:dyDescent="0.3">
      <c r="A14" t="s">
        <v>14</v>
      </c>
      <c r="B14">
        <v>10.5906906259791</v>
      </c>
      <c r="C14" t="s">
        <v>9</v>
      </c>
      <c r="D14">
        <v>3</v>
      </c>
      <c r="E14" t="b">
        <v>1</v>
      </c>
      <c r="F14">
        <v>2.7731448024629399</v>
      </c>
      <c r="G14">
        <v>1.56908897477579E-2</v>
      </c>
      <c r="H14">
        <v>14733.333333333299</v>
      </c>
      <c r="I14">
        <f t="shared" si="0"/>
        <v>7.8175458235161601</v>
      </c>
      <c r="J14">
        <f t="shared" si="1"/>
        <v>10.574999736231343</v>
      </c>
    </row>
    <row r="15" spans="1:10" x14ac:dyDescent="0.3">
      <c r="A15" t="s">
        <v>14</v>
      </c>
      <c r="B15">
        <v>5.4944386146997797</v>
      </c>
      <c r="C15" t="s">
        <v>9</v>
      </c>
      <c r="D15">
        <v>10</v>
      </c>
      <c r="E15" t="b">
        <v>0</v>
      </c>
      <c r="F15">
        <v>1.9058566174417899</v>
      </c>
      <c r="G15">
        <v>1.64534841159184</v>
      </c>
      <c r="H15">
        <v>21290</v>
      </c>
      <c r="I15">
        <f t="shared" si="0"/>
        <v>3.5885819972579895</v>
      </c>
      <c r="J15">
        <f t="shared" si="1"/>
        <v>3.8490902031079397</v>
      </c>
    </row>
    <row r="16" spans="1:10" x14ac:dyDescent="0.3">
      <c r="A16" t="s">
        <v>14</v>
      </c>
      <c r="B16">
        <v>13.8326211793621</v>
      </c>
      <c r="C16" t="s">
        <v>9</v>
      </c>
      <c r="D16">
        <v>10</v>
      </c>
      <c r="E16" t="b">
        <v>0</v>
      </c>
      <c r="F16">
        <v>4.8687315167481398</v>
      </c>
      <c r="G16">
        <v>4.9763951409995597</v>
      </c>
      <c r="H16">
        <v>10220</v>
      </c>
      <c r="I16">
        <f t="shared" si="0"/>
        <v>8.9638896626139601</v>
      </c>
      <c r="J16">
        <f t="shared" si="1"/>
        <v>8.8562260383625393</v>
      </c>
    </row>
    <row r="17" spans="1:10" x14ac:dyDescent="0.3">
      <c r="A17" t="s">
        <v>15</v>
      </c>
      <c r="B17">
        <v>16.607048103042601</v>
      </c>
      <c r="C17" t="s">
        <v>9</v>
      </c>
      <c r="D17">
        <v>10</v>
      </c>
      <c r="E17" t="b">
        <v>0</v>
      </c>
      <c r="F17">
        <v>4.6197216652490001</v>
      </c>
      <c r="G17">
        <v>0.71481405238309603</v>
      </c>
      <c r="H17">
        <v>7770</v>
      </c>
      <c r="I17">
        <f t="shared" si="0"/>
        <v>11.987326437793602</v>
      </c>
      <c r="J17">
        <f t="shared" si="1"/>
        <v>15.892234050659505</v>
      </c>
    </row>
    <row r="18" spans="1:10" x14ac:dyDescent="0.3">
      <c r="A18" t="s">
        <v>15</v>
      </c>
      <c r="B18">
        <v>6.2043673572170501</v>
      </c>
      <c r="C18" t="s">
        <v>9</v>
      </c>
      <c r="D18">
        <v>10</v>
      </c>
      <c r="E18" t="b">
        <v>0</v>
      </c>
      <c r="F18" s="1">
        <v>1.19953676224123E+41</v>
      </c>
      <c r="G18" s="1">
        <v>1.19953676224123E+41</v>
      </c>
      <c r="H18">
        <v>16130</v>
      </c>
      <c r="I18">
        <f t="shared" si="0"/>
        <v>-1.19953676224123E+41</v>
      </c>
      <c r="J18">
        <f t="shared" si="1"/>
        <v>-1.19953676224123E+41</v>
      </c>
    </row>
    <row r="19" spans="1:10" x14ac:dyDescent="0.3">
      <c r="A19" t="s">
        <v>15</v>
      </c>
      <c r="B19">
        <v>2.4143060968066199</v>
      </c>
      <c r="C19" t="s">
        <v>9</v>
      </c>
      <c r="D19">
        <v>10</v>
      </c>
      <c r="E19" t="b">
        <v>0</v>
      </c>
      <c r="F19">
        <v>2.9073154020971299</v>
      </c>
      <c r="G19">
        <v>4.2673686620760503</v>
      </c>
      <c r="H19">
        <v>8350</v>
      </c>
      <c r="I19">
        <f t="shared" si="0"/>
        <v>-0.49300930529051001</v>
      </c>
      <c r="J19">
        <f t="shared" si="1"/>
        <v>-1.8530625652694304</v>
      </c>
    </row>
    <row r="20" spans="1:10" x14ac:dyDescent="0.3">
      <c r="A20" t="s">
        <v>16</v>
      </c>
      <c r="B20">
        <v>12.056078100575499</v>
      </c>
      <c r="C20" t="s">
        <v>9</v>
      </c>
      <c r="D20">
        <v>10</v>
      </c>
      <c r="E20" t="b">
        <v>0</v>
      </c>
      <c r="F20" t="s">
        <v>17</v>
      </c>
      <c r="G20" t="s">
        <v>17</v>
      </c>
      <c r="H20">
        <v>8800</v>
      </c>
      <c r="I20" t="e">
        <f t="shared" si="0"/>
        <v>#VALUE!</v>
      </c>
      <c r="J20" t="e">
        <f t="shared" si="1"/>
        <v>#VALUE!</v>
      </c>
    </row>
    <row r="21" spans="1:10" x14ac:dyDescent="0.3">
      <c r="A21" t="s">
        <v>16</v>
      </c>
      <c r="B21">
        <v>4.8756170553269698</v>
      </c>
      <c r="C21" t="s">
        <v>9</v>
      </c>
      <c r="D21">
        <v>10</v>
      </c>
      <c r="E21" t="b">
        <v>0</v>
      </c>
      <c r="F21">
        <v>6.5497489249722998</v>
      </c>
      <c r="G21">
        <v>4.5196328311519602</v>
      </c>
      <c r="H21">
        <v>8140</v>
      </c>
      <c r="I21">
        <f t="shared" si="0"/>
        <v>-1.67413186964533</v>
      </c>
      <c r="J21">
        <f t="shared" si="1"/>
        <v>0.35598422417500952</v>
      </c>
    </row>
    <row r="22" spans="1:10" x14ac:dyDescent="0.3">
      <c r="A22" t="s">
        <v>16</v>
      </c>
      <c r="B22">
        <v>15.685479986596899</v>
      </c>
      <c r="C22" t="s">
        <v>9</v>
      </c>
      <c r="D22">
        <v>10</v>
      </c>
      <c r="E22" t="b">
        <v>0</v>
      </c>
      <c r="F22">
        <v>15.685479986596899</v>
      </c>
      <c r="G22">
        <v>15.685479986596899</v>
      </c>
      <c r="H22">
        <v>1850</v>
      </c>
      <c r="I22">
        <f t="shared" si="0"/>
        <v>0</v>
      </c>
      <c r="J22">
        <f t="shared" si="1"/>
        <v>0</v>
      </c>
    </row>
    <row r="23" spans="1:10" x14ac:dyDescent="0.3">
      <c r="A23" t="s">
        <v>18</v>
      </c>
      <c r="B23">
        <v>9.3215748952908406</v>
      </c>
      <c r="C23" t="s">
        <v>9</v>
      </c>
      <c r="D23">
        <v>3</v>
      </c>
      <c r="E23" t="b">
        <v>1</v>
      </c>
      <c r="F23">
        <v>0.73512372478143195</v>
      </c>
      <c r="G23">
        <v>1.05976718116844E-2</v>
      </c>
      <c r="H23">
        <v>7066.6666666666597</v>
      </c>
      <c r="I23">
        <f t="shared" si="0"/>
        <v>8.5864511705094095</v>
      </c>
      <c r="J23">
        <f t="shared" si="1"/>
        <v>9.3109772234791564</v>
      </c>
    </row>
    <row r="24" spans="1:10" x14ac:dyDescent="0.3">
      <c r="A24" t="s">
        <v>18</v>
      </c>
      <c r="B24">
        <v>11.058809164043501</v>
      </c>
      <c r="C24" t="s">
        <v>9</v>
      </c>
      <c r="D24">
        <v>10</v>
      </c>
      <c r="E24" t="b">
        <v>0</v>
      </c>
      <c r="F24">
        <v>2.7288223946216501</v>
      </c>
      <c r="G24">
        <v>1.4440696087004301</v>
      </c>
      <c r="H24">
        <v>6900</v>
      </c>
      <c r="I24">
        <f t="shared" si="0"/>
        <v>8.3299867694218506</v>
      </c>
      <c r="J24">
        <f t="shared" si="1"/>
        <v>9.6147395553430712</v>
      </c>
    </row>
    <row r="25" spans="1:10" x14ac:dyDescent="0.3">
      <c r="A25" t="s">
        <v>18</v>
      </c>
      <c r="B25">
        <v>6.86201598087428</v>
      </c>
      <c r="C25" t="s">
        <v>9</v>
      </c>
      <c r="D25">
        <v>10</v>
      </c>
      <c r="E25" t="b">
        <v>0</v>
      </c>
      <c r="F25">
        <v>6.86201598087428</v>
      </c>
      <c r="G25">
        <v>6.86201598087428</v>
      </c>
      <c r="H25">
        <v>10020</v>
      </c>
      <c r="I25">
        <f t="shared" si="0"/>
        <v>0</v>
      </c>
      <c r="J25">
        <f t="shared" si="1"/>
        <v>0</v>
      </c>
    </row>
    <row r="26" spans="1:10" x14ac:dyDescent="0.3">
      <c r="A26" t="s">
        <v>19</v>
      </c>
      <c r="B26">
        <v>16.008949347459701</v>
      </c>
      <c r="C26" t="s">
        <v>9</v>
      </c>
      <c r="D26">
        <v>3</v>
      </c>
      <c r="E26" t="b">
        <v>1</v>
      </c>
      <c r="F26">
        <v>4.0008559256430702</v>
      </c>
      <c r="G26">
        <v>4.6533815474852098E-3</v>
      </c>
      <c r="H26">
        <v>29233.333333333299</v>
      </c>
      <c r="I26">
        <f t="shared" si="0"/>
        <v>12.008093421816632</v>
      </c>
      <c r="J26">
        <f t="shared" si="1"/>
        <v>16.004295965912217</v>
      </c>
    </row>
    <row r="27" spans="1:10" x14ac:dyDescent="0.3">
      <c r="A27" t="s">
        <v>19</v>
      </c>
      <c r="B27">
        <v>15.203003114873001</v>
      </c>
      <c r="C27" t="s">
        <v>9</v>
      </c>
      <c r="D27">
        <v>10</v>
      </c>
      <c r="E27" t="b">
        <v>0</v>
      </c>
      <c r="F27">
        <v>5.4174299150510601</v>
      </c>
      <c r="G27">
        <v>7.2335914807810502</v>
      </c>
      <c r="H27">
        <v>8270</v>
      </c>
      <c r="I27">
        <f t="shared" si="0"/>
        <v>9.7855731998219397</v>
      </c>
      <c r="J27">
        <f t="shared" si="1"/>
        <v>7.9694116340919505</v>
      </c>
    </row>
    <row r="28" spans="1:10" x14ac:dyDescent="0.3">
      <c r="A28" t="s">
        <v>19</v>
      </c>
      <c r="B28">
        <v>13.1476562663218</v>
      </c>
      <c r="C28" t="s">
        <v>9</v>
      </c>
      <c r="D28">
        <v>10</v>
      </c>
      <c r="E28" t="b">
        <v>0</v>
      </c>
      <c r="F28">
        <v>7.5630727510236699</v>
      </c>
      <c r="G28">
        <v>7.80265304811393</v>
      </c>
      <c r="H28">
        <v>8360</v>
      </c>
      <c r="I28">
        <f t="shared" si="0"/>
        <v>5.5845835152981298</v>
      </c>
      <c r="J28">
        <f t="shared" si="1"/>
        <v>5.3450032182078697</v>
      </c>
    </row>
    <row r="29" spans="1:10" x14ac:dyDescent="0.3">
      <c r="A29" t="s">
        <v>20</v>
      </c>
      <c r="B29">
        <v>3.9879042306021901</v>
      </c>
      <c r="C29" t="s">
        <v>9</v>
      </c>
      <c r="D29">
        <v>10</v>
      </c>
      <c r="E29" t="b">
        <v>0</v>
      </c>
      <c r="F29">
        <v>2.9668439291304698</v>
      </c>
      <c r="G29">
        <v>3.1068585313984598</v>
      </c>
      <c r="H29">
        <v>6590</v>
      </c>
      <c r="I29">
        <f t="shared" si="0"/>
        <v>1.0210603014717203</v>
      </c>
      <c r="J29">
        <f t="shared" si="1"/>
        <v>0.88104569920373033</v>
      </c>
    </row>
    <row r="30" spans="1:10" x14ac:dyDescent="0.3">
      <c r="A30" t="s">
        <v>20</v>
      </c>
      <c r="B30">
        <v>13.975102646876</v>
      </c>
      <c r="C30" t="s">
        <v>9</v>
      </c>
      <c r="D30">
        <v>10</v>
      </c>
      <c r="E30" t="b">
        <v>0</v>
      </c>
      <c r="F30">
        <v>13.975102646876</v>
      </c>
      <c r="G30">
        <v>13.975102646876</v>
      </c>
      <c r="H30">
        <v>26420</v>
      </c>
      <c r="I30">
        <f t="shared" si="0"/>
        <v>0</v>
      </c>
      <c r="J30">
        <f t="shared" si="1"/>
        <v>0</v>
      </c>
    </row>
    <row r="31" spans="1:10" x14ac:dyDescent="0.3">
      <c r="A31" t="s">
        <v>20</v>
      </c>
      <c r="B31">
        <v>13.0632546209983</v>
      </c>
      <c r="C31" t="s">
        <v>9</v>
      </c>
      <c r="D31">
        <v>10</v>
      </c>
      <c r="E31" t="b">
        <v>0</v>
      </c>
      <c r="F31">
        <v>5.41779673355631</v>
      </c>
      <c r="G31">
        <v>1.13388636069392</v>
      </c>
      <c r="H31">
        <v>6160</v>
      </c>
      <c r="I31">
        <f t="shared" si="0"/>
        <v>7.6454578874419905</v>
      </c>
      <c r="J31">
        <f t="shared" si="1"/>
        <v>11.929368260304381</v>
      </c>
    </row>
    <row r="32" spans="1:10" x14ac:dyDescent="0.3">
      <c r="A32" t="s">
        <v>21</v>
      </c>
      <c r="B32">
        <v>5.38268881535204</v>
      </c>
      <c r="C32" t="s">
        <v>9</v>
      </c>
      <c r="D32">
        <v>2</v>
      </c>
      <c r="E32" t="b">
        <v>1</v>
      </c>
      <c r="F32">
        <v>0.106960831954999</v>
      </c>
      <c r="G32">
        <v>8.1645961299946102E-3</v>
      </c>
      <c r="H32">
        <v>8650</v>
      </c>
      <c r="I32">
        <f t="shared" si="0"/>
        <v>5.275727983397041</v>
      </c>
      <c r="J32">
        <f t="shared" si="1"/>
        <v>5.374524219222045</v>
      </c>
    </row>
    <row r="33" spans="1:10" x14ac:dyDescent="0.3">
      <c r="A33" t="s">
        <v>21</v>
      </c>
      <c r="B33">
        <v>8.7985389153934808</v>
      </c>
      <c r="C33" t="s">
        <v>9</v>
      </c>
      <c r="D33">
        <v>5</v>
      </c>
      <c r="E33" t="b">
        <v>1</v>
      </c>
      <c r="F33">
        <v>1.3479879826016901</v>
      </c>
      <c r="G33">
        <v>6.6046700859763397E-3</v>
      </c>
      <c r="H33">
        <v>1880</v>
      </c>
      <c r="I33">
        <f t="shared" si="0"/>
        <v>7.4505509327917903</v>
      </c>
      <c r="J33">
        <f t="shared" si="1"/>
        <v>8.7919342453075036</v>
      </c>
    </row>
    <row r="34" spans="1:10" x14ac:dyDescent="0.3">
      <c r="A34" t="s">
        <v>21</v>
      </c>
      <c r="B34">
        <v>6.9009212826953004</v>
      </c>
      <c r="C34" t="s">
        <v>9</v>
      </c>
      <c r="D34">
        <v>10</v>
      </c>
      <c r="E34" t="b">
        <v>0</v>
      </c>
      <c r="F34">
        <v>5.4691869449789996</v>
      </c>
      <c r="G34">
        <v>8.3893945770969598</v>
      </c>
      <c r="H34">
        <v>12780</v>
      </c>
      <c r="I34">
        <f t="shared" si="0"/>
        <v>1.4317343377163008</v>
      </c>
      <c r="J34">
        <f t="shared" si="1"/>
        <v>-1.4884732944016594</v>
      </c>
    </row>
    <row r="35" spans="1:10" x14ac:dyDescent="0.3">
      <c r="A35" t="s">
        <v>22</v>
      </c>
      <c r="B35">
        <v>14.8664600963303</v>
      </c>
      <c r="C35" t="s">
        <v>9</v>
      </c>
      <c r="D35">
        <v>10</v>
      </c>
      <c r="E35" t="b">
        <v>0</v>
      </c>
      <c r="F35">
        <v>14.8664600963303</v>
      </c>
      <c r="G35">
        <v>14.8664600963303</v>
      </c>
      <c r="H35">
        <v>2470</v>
      </c>
      <c r="I35">
        <f t="shared" si="0"/>
        <v>0</v>
      </c>
      <c r="J35">
        <f t="shared" si="1"/>
        <v>0</v>
      </c>
    </row>
    <row r="36" spans="1:10" x14ac:dyDescent="0.3">
      <c r="A36" t="s">
        <v>22</v>
      </c>
      <c r="B36">
        <v>8.9745386464928298</v>
      </c>
      <c r="C36" t="s">
        <v>9</v>
      </c>
      <c r="D36">
        <v>10</v>
      </c>
      <c r="E36" t="b">
        <v>0</v>
      </c>
      <c r="F36">
        <v>8.9745386464928298</v>
      </c>
      <c r="G36">
        <v>8.9745386464928298</v>
      </c>
      <c r="H36">
        <v>2450</v>
      </c>
      <c r="I36">
        <f t="shared" si="0"/>
        <v>0</v>
      </c>
      <c r="J36">
        <f t="shared" si="1"/>
        <v>0</v>
      </c>
    </row>
    <row r="37" spans="1:10" x14ac:dyDescent="0.3">
      <c r="A37" t="s">
        <v>22</v>
      </c>
      <c r="B37">
        <v>7.7012127885746597</v>
      </c>
      <c r="C37" t="s">
        <v>9</v>
      </c>
      <c r="D37">
        <v>2</v>
      </c>
      <c r="E37" t="b">
        <v>1</v>
      </c>
      <c r="F37">
        <v>0.66515082151703497</v>
      </c>
      <c r="G37">
        <v>7.5102155557853498E-3</v>
      </c>
      <c r="H37">
        <v>5300</v>
      </c>
      <c r="I37">
        <f t="shared" si="0"/>
        <v>7.0360619670576252</v>
      </c>
      <c r="J37">
        <f t="shared" si="1"/>
        <v>7.6937025730188742</v>
      </c>
    </row>
    <row r="38" spans="1:10" x14ac:dyDescent="0.3">
      <c r="A38" t="s">
        <v>23</v>
      </c>
      <c r="B38">
        <v>10.450009680941299</v>
      </c>
      <c r="C38" t="s">
        <v>9</v>
      </c>
      <c r="D38">
        <v>10</v>
      </c>
      <c r="E38" t="b">
        <v>0</v>
      </c>
      <c r="F38">
        <v>10.450009680941299</v>
      </c>
      <c r="G38">
        <v>10.450009680941299</v>
      </c>
      <c r="H38">
        <v>2830</v>
      </c>
      <c r="I38">
        <f t="shared" si="0"/>
        <v>0</v>
      </c>
      <c r="J38">
        <f t="shared" si="1"/>
        <v>0</v>
      </c>
    </row>
    <row r="39" spans="1:10" x14ac:dyDescent="0.3">
      <c r="A39" t="s">
        <v>23</v>
      </c>
      <c r="B39">
        <v>18.869597144842199</v>
      </c>
      <c r="C39" t="s">
        <v>9</v>
      </c>
      <c r="D39">
        <v>10</v>
      </c>
      <c r="E39" t="b">
        <v>0</v>
      </c>
      <c r="F39">
        <v>18.869597144842199</v>
      </c>
      <c r="G39">
        <v>18.869597144842199</v>
      </c>
      <c r="H39">
        <v>1840</v>
      </c>
      <c r="I39">
        <f t="shared" si="0"/>
        <v>0</v>
      </c>
      <c r="J39">
        <f t="shared" si="1"/>
        <v>0</v>
      </c>
    </row>
    <row r="40" spans="1:10" x14ac:dyDescent="0.3">
      <c r="A40" t="s">
        <v>23</v>
      </c>
      <c r="B40">
        <v>10.5228252490244</v>
      </c>
      <c r="C40" t="s">
        <v>9</v>
      </c>
      <c r="D40">
        <v>10</v>
      </c>
      <c r="E40" t="b">
        <v>0</v>
      </c>
      <c r="F40">
        <v>10.5228252490244</v>
      </c>
      <c r="G40">
        <v>10.5228252490244</v>
      </c>
      <c r="H40">
        <v>850</v>
      </c>
      <c r="I40">
        <f t="shared" si="0"/>
        <v>0</v>
      </c>
      <c r="J40">
        <f t="shared" si="1"/>
        <v>0</v>
      </c>
    </row>
    <row r="41" spans="1:10" x14ac:dyDescent="0.3">
      <c r="A41" t="s">
        <v>24</v>
      </c>
      <c r="B41">
        <v>12.3171493560311</v>
      </c>
      <c r="C41" t="s">
        <v>9</v>
      </c>
      <c r="D41">
        <v>3</v>
      </c>
      <c r="E41" t="b">
        <v>1</v>
      </c>
      <c r="F41">
        <v>1.61676264530133</v>
      </c>
      <c r="G41">
        <v>4.7393285297500304E-3</v>
      </c>
      <c r="H41">
        <v>4433.3333333333303</v>
      </c>
      <c r="I41">
        <f t="shared" si="0"/>
        <v>10.70038671072977</v>
      </c>
      <c r="J41">
        <f t="shared" si="1"/>
        <v>12.31241002750135</v>
      </c>
    </row>
    <row r="42" spans="1:10" x14ac:dyDescent="0.3">
      <c r="A42" t="s">
        <v>24</v>
      </c>
      <c r="B42">
        <v>4.9964452093585203</v>
      </c>
      <c r="C42" t="s">
        <v>9</v>
      </c>
      <c r="D42">
        <v>10</v>
      </c>
      <c r="E42" t="b">
        <v>0</v>
      </c>
      <c r="F42">
        <v>7.5158841728491304</v>
      </c>
      <c r="G42">
        <v>4.0493915930742101</v>
      </c>
      <c r="H42">
        <v>4090</v>
      </c>
      <c r="I42">
        <f t="shared" si="0"/>
        <v>-2.51943896349061</v>
      </c>
      <c r="J42">
        <f t="shared" si="1"/>
        <v>0.94705361628431017</v>
      </c>
    </row>
    <row r="43" spans="1:10" x14ac:dyDescent="0.3">
      <c r="A43" t="s">
        <v>24</v>
      </c>
      <c r="B43">
        <v>17.078765040914899</v>
      </c>
      <c r="C43" t="s">
        <v>9</v>
      </c>
      <c r="D43">
        <v>10</v>
      </c>
      <c r="E43" t="b">
        <v>0</v>
      </c>
      <c r="F43">
        <v>3.0646675532125101</v>
      </c>
      <c r="G43">
        <v>2.19294585951274</v>
      </c>
      <c r="H43">
        <v>2970</v>
      </c>
      <c r="I43">
        <f t="shared" si="0"/>
        <v>14.014097487702388</v>
      </c>
      <c r="J43">
        <f t="shared" si="1"/>
        <v>14.885819181402159</v>
      </c>
    </row>
    <row r="44" spans="1:10" x14ac:dyDescent="0.3">
      <c r="A44" t="s">
        <v>25</v>
      </c>
      <c r="B44">
        <v>10.4401517725143</v>
      </c>
      <c r="C44" t="s">
        <v>9</v>
      </c>
      <c r="D44">
        <v>10</v>
      </c>
      <c r="E44" t="b">
        <v>0</v>
      </c>
      <c r="F44">
        <v>5.8647457261167197</v>
      </c>
      <c r="G44">
        <v>5.4086835997526901</v>
      </c>
      <c r="H44">
        <v>4920</v>
      </c>
      <c r="I44">
        <f t="shared" si="0"/>
        <v>4.5754060463975801</v>
      </c>
      <c r="J44">
        <f t="shared" si="1"/>
        <v>5.0314681727616097</v>
      </c>
    </row>
    <row r="45" spans="1:10" x14ac:dyDescent="0.3">
      <c r="A45" t="s">
        <v>25</v>
      </c>
      <c r="B45">
        <v>14.2901860152796</v>
      </c>
      <c r="C45" t="s">
        <v>9</v>
      </c>
      <c r="D45">
        <v>10</v>
      </c>
      <c r="E45" t="b">
        <v>0</v>
      </c>
      <c r="F45">
        <v>14.2901860152796</v>
      </c>
      <c r="G45">
        <v>14.2901860152796</v>
      </c>
      <c r="H45">
        <v>3710</v>
      </c>
      <c r="I45">
        <f t="shared" si="0"/>
        <v>0</v>
      </c>
      <c r="J45">
        <f t="shared" si="1"/>
        <v>0</v>
      </c>
    </row>
    <row r="46" spans="1:10" x14ac:dyDescent="0.3">
      <c r="A46" t="s">
        <v>25</v>
      </c>
      <c r="B46">
        <v>12.6280875279061</v>
      </c>
      <c r="C46" t="s">
        <v>9</v>
      </c>
      <c r="D46">
        <v>10</v>
      </c>
      <c r="E46" t="b">
        <v>0</v>
      </c>
      <c r="F46">
        <v>3.4009947632654201</v>
      </c>
      <c r="G46">
        <v>2.0911600342877499</v>
      </c>
      <c r="H46">
        <v>3110</v>
      </c>
      <c r="I46">
        <f t="shared" si="0"/>
        <v>9.2270927646406804</v>
      </c>
      <c r="J46">
        <f t="shared" si="1"/>
        <v>10.53692749361835</v>
      </c>
    </row>
    <row r="47" spans="1:10" x14ac:dyDescent="0.3">
      <c r="A47" t="s">
        <v>26</v>
      </c>
      <c r="B47">
        <v>17.601256236241099</v>
      </c>
      <c r="C47" t="s">
        <v>9</v>
      </c>
      <c r="D47">
        <v>10</v>
      </c>
      <c r="E47" t="b">
        <v>0</v>
      </c>
      <c r="F47">
        <v>2.5973654098568502</v>
      </c>
      <c r="G47">
        <v>2.3569100693124998</v>
      </c>
      <c r="H47">
        <v>3230</v>
      </c>
      <c r="I47">
        <f t="shared" si="0"/>
        <v>15.003890826384248</v>
      </c>
      <c r="J47">
        <f t="shared" si="1"/>
        <v>15.244346166928599</v>
      </c>
    </row>
    <row r="48" spans="1:10" x14ac:dyDescent="0.3">
      <c r="A48" t="s">
        <v>26</v>
      </c>
      <c r="B48">
        <v>3.7984860908840501</v>
      </c>
      <c r="C48" t="s">
        <v>9</v>
      </c>
      <c r="D48">
        <v>10</v>
      </c>
      <c r="E48" t="b">
        <v>0</v>
      </c>
      <c r="F48">
        <v>7.2917291322646101</v>
      </c>
      <c r="G48">
        <v>10.8151783300919</v>
      </c>
      <c r="H48">
        <v>4570</v>
      </c>
      <c r="I48">
        <f t="shared" si="0"/>
        <v>-3.49324304138056</v>
      </c>
      <c r="J48">
        <f t="shared" si="1"/>
        <v>-7.0166922392078499</v>
      </c>
    </row>
    <row r="49" spans="1:10" x14ac:dyDescent="0.3">
      <c r="A49" t="s">
        <v>26</v>
      </c>
      <c r="B49">
        <v>13.7874829937049</v>
      </c>
      <c r="C49" t="s">
        <v>9</v>
      </c>
      <c r="D49">
        <v>10</v>
      </c>
      <c r="E49" t="b">
        <v>0</v>
      </c>
      <c r="F49">
        <v>13.7874829937049</v>
      </c>
      <c r="G49">
        <v>13.7874829937049</v>
      </c>
      <c r="H49">
        <v>3270</v>
      </c>
      <c r="I49">
        <f t="shared" si="0"/>
        <v>0</v>
      </c>
      <c r="J49">
        <f t="shared" si="1"/>
        <v>0</v>
      </c>
    </row>
    <row r="50" spans="1:10" x14ac:dyDescent="0.3">
      <c r="A50" t="s">
        <v>27</v>
      </c>
      <c r="B50">
        <v>15.2701662502438</v>
      </c>
      <c r="C50" t="s">
        <v>9</v>
      </c>
      <c r="D50">
        <v>3</v>
      </c>
      <c r="E50" t="b">
        <v>1</v>
      </c>
      <c r="F50">
        <v>2.78070208854697</v>
      </c>
      <c r="G50">
        <v>5.5444603689993599E-3</v>
      </c>
      <c r="H50">
        <v>2266.6666666666601</v>
      </c>
      <c r="I50">
        <f t="shared" si="0"/>
        <v>12.48946416169683</v>
      </c>
      <c r="J50">
        <f t="shared" si="1"/>
        <v>15.264621789874802</v>
      </c>
    </row>
    <row r="51" spans="1:10" x14ac:dyDescent="0.3">
      <c r="A51" t="s">
        <v>27</v>
      </c>
      <c r="B51">
        <v>11.616394104450899</v>
      </c>
      <c r="C51" t="s">
        <v>9</v>
      </c>
      <c r="D51">
        <v>10</v>
      </c>
      <c r="E51" t="b">
        <v>0</v>
      </c>
      <c r="F51">
        <v>17.852853339225401</v>
      </c>
      <c r="G51">
        <v>23.566637576018099</v>
      </c>
      <c r="H51">
        <v>2890</v>
      </c>
      <c r="I51">
        <f t="shared" si="0"/>
        <v>-6.236459234774502</v>
      </c>
      <c r="J51">
        <f t="shared" si="1"/>
        <v>-11.9502434715672</v>
      </c>
    </row>
    <row r="52" spans="1:10" x14ac:dyDescent="0.3">
      <c r="A52" t="s">
        <v>27</v>
      </c>
      <c r="B52">
        <v>8.1893415156251805</v>
      </c>
      <c r="C52" t="s">
        <v>9</v>
      </c>
      <c r="D52">
        <v>3</v>
      </c>
      <c r="E52" t="b">
        <v>1</v>
      </c>
      <c r="F52">
        <v>2.1313536743321801</v>
      </c>
      <c r="G52">
        <v>3.6027302779037501E-3</v>
      </c>
      <c r="H52">
        <v>1566.6666666666599</v>
      </c>
      <c r="I52">
        <f t="shared" si="0"/>
        <v>6.0579878412930004</v>
      </c>
      <c r="J52">
        <f t="shared" si="1"/>
        <v>8.1857387853472776</v>
      </c>
    </row>
    <row r="53" spans="1:10" x14ac:dyDescent="0.3">
      <c r="A53" t="s">
        <v>28</v>
      </c>
      <c r="B53">
        <v>13.7511908678652</v>
      </c>
      <c r="C53" t="s">
        <v>9</v>
      </c>
      <c r="D53">
        <v>3</v>
      </c>
      <c r="E53" t="b">
        <v>1</v>
      </c>
      <c r="F53">
        <v>1.6858612122808401</v>
      </c>
      <c r="G53">
        <v>4.8391455052884998E-3</v>
      </c>
      <c r="H53">
        <v>1566.6666666666599</v>
      </c>
      <c r="I53">
        <f t="shared" si="0"/>
        <v>12.06532965558436</v>
      </c>
      <c r="J53">
        <f t="shared" si="1"/>
        <v>13.746351722359911</v>
      </c>
    </row>
    <row r="54" spans="1:10" x14ac:dyDescent="0.3">
      <c r="A54" t="s">
        <v>28</v>
      </c>
      <c r="B54">
        <v>20.803076208763599</v>
      </c>
      <c r="C54" t="s">
        <v>9</v>
      </c>
      <c r="D54">
        <v>10</v>
      </c>
      <c r="E54" t="b">
        <v>0</v>
      </c>
      <c r="F54">
        <v>7.2731438311311303</v>
      </c>
      <c r="G54">
        <v>8.5125421974914097</v>
      </c>
      <c r="H54">
        <v>3050</v>
      </c>
      <c r="I54">
        <f t="shared" si="0"/>
        <v>13.52993237763247</v>
      </c>
      <c r="J54">
        <f t="shared" si="1"/>
        <v>12.290534011272189</v>
      </c>
    </row>
    <row r="55" spans="1:10" x14ac:dyDescent="0.3">
      <c r="A55" t="s">
        <v>28</v>
      </c>
      <c r="B55">
        <v>12.408964721101899</v>
      </c>
      <c r="C55" t="s">
        <v>9</v>
      </c>
      <c r="D55">
        <v>3</v>
      </c>
      <c r="E55" t="b">
        <v>1</v>
      </c>
      <c r="F55">
        <v>1.8430558968222699</v>
      </c>
      <c r="G55">
        <v>5.0080679261113297E-3</v>
      </c>
      <c r="H55">
        <v>2600</v>
      </c>
      <c r="I55">
        <f t="shared" si="0"/>
        <v>10.56590882427963</v>
      </c>
      <c r="J55">
        <f t="shared" si="1"/>
        <v>12.403956653175788</v>
      </c>
    </row>
    <row r="56" spans="1:10" x14ac:dyDescent="0.3">
      <c r="A56" t="s">
        <v>29</v>
      </c>
      <c r="B56">
        <v>6.7897176377365804</v>
      </c>
      <c r="C56" t="s">
        <v>9</v>
      </c>
      <c r="D56">
        <v>10</v>
      </c>
      <c r="E56" t="b">
        <v>0</v>
      </c>
      <c r="F56">
        <v>6.7897176377365804</v>
      </c>
      <c r="G56">
        <v>6.7897176377365804</v>
      </c>
      <c r="H56">
        <v>2960</v>
      </c>
      <c r="I56">
        <f t="shared" si="0"/>
        <v>0</v>
      </c>
      <c r="J56">
        <f t="shared" si="1"/>
        <v>0</v>
      </c>
    </row>
    <row r="57" spans="1:10" x14ac:dyDescent="0.3">
      <c r="A57" t="s">
        <v>29</v>
      </c>
      <c r="B57">
        <v>7.6901034206430001</v>
      </c>
      <c r="C57" t="s">
        <v>9</v>
      </c>
      <c r="D57">
        <v>10</v>
      </c>
      <c r="E57" t="b">
        <v>0</v>
      </c>
      <c r="F57">
        <v>7.6901034206430001</v>
      </c>
      <c r="G57">
        <v>7.6901034206430001</v>
      </c>
      <c r="H57">
        <v>2700</v>
      </c>
      <c r="I57">
        <f t="shared" si="0"/>
        <v>0</v>
      </c>
      <c r="J57">
        <f t="shared" si="1"/>
        <v>0</v>
      </c>
    </row>
    <row r="58" spans="1:10" x14ac:dyDescent="0.3">
      <c r="A58" t="s">
        <v>29</v>
      </c>
      <c r="B58">
        <v>21.185040181413399</v>
      </c>
      <c r="C58" t="s">
        <v>9</v>
      </c>
      <c r="D58">
        <v>10</v>
      </c>
      <c r="E58" t="b">
        <v>0</v>
      </c>
      <c r="F58">
        <v>4.1649648628593701</v>
      </c>
      <c r="G58">
        <v>2.2729453294212201</v>
      </c>
      <c r="H58">
        <v>3270</v>
      </c>
      <c r="I58">
        <f t="shared" si="0"/>
        <v>17.020075318554028</v>
      </c>
      <c r="J58">
        <f t="shared" si="1"/>
        <v>18.91209485199218</v>
      </c>
    </row>
    <row r="59" spans="1:10" x14ac:dyDescent="0.3">
      <c r="A59" t="s">
        <v>30</v>
      </c>
      <c r="B59">
        <v>9.4231449571885495</v>
      </c>
      <c r="C59" t="s">
        <v>9</v>
      </c>
      <c r="D59">
        <v>10</v>
      </c>
      <c r="E59" t="b">
        <v>0</v>
      </c>
      <c r="F59">
        <v>9.4231449571885495</v>
      </c>
      <c r="G59">
        <v>9.4231449571885495</v>
      </c>
      <c r="H59">
        <v>1410</v>
      </c>
      <c r="I59">
        <f t="shared" si="0"/>
        <v>0</v>
      </c>
      <c r="J59">
        <f t="shared" si="1"/>
        <v>0</v>
      </c>
    </row>
    <row r="60" spans="1:10" x14ac:dyDescent="0.3">
      <c r="A60" t="s">
        <v>30</v>
      </c>
      <c r="B60">
        <v>11.622940021987301</v>
      </c>
      <c r="C60" t="s">
        <v>9</v>
      </c>
      <c r="D60">
        <v>10</v>
      </c>
      <c r="E60" t="b">
        <v>0</v>
      </c>
      <c r="F60">
        <v>11.622940021987301</v>
      </c>
      <c r="G60">
        <v>11.622940021987301</v>
      </c>
      <c r="H60">
        <v>3070</v>
      </c>
      <c r="I60">
        <f t="shared" si="0"/>
        <v>0</v>
      </c>
      <c r="J60">
        <f t="shared" si="1"/>
        <v>0</v>
      </c>
    </row>
    <row r="61" spans="1:10" x14ac:dyDescent="0.3">
      <c r="A61" t="s">
        <v>30</v>
      </c>
      <c r="B61">
        <v>18.655346784275501</v>
      </c>
      <c r="C61" t="s">
        <v>9</v>
      </c>
      <c r="D61">
        <v>10</v>
      </c>
      <c r="E61" t="b">
        <v>0</v>
      </c>
      <c r="F61">
        <v>6.1834740558350099</v>
      </c>
      <c r="G61">
        <v>1.52585728914357</v>
      </c>
      <c r="H61">
        <v>3440</v>
      </c>
      <c r="I61">
        <f t="shared" si="0"/>
        <v>12.471872728440491</v>
      </c>
      <c r="J61">
        <f t="shared" si="1"/>
        <v>17.129489495131931</v>
      </c>
    </row>
    <row r="62" spans="1:10" x14ac:dyDescent="0.3">
      <c r="A62" t="s">
        <v>31</v>
      </c>
      <c r="B62">
        <v>9.5607691943965794</v>
      </c>
      <c r="C62" t="s">
        <v>9</v>
      </c>
      <c r="D62">
        <v>10</v>
      </c>
      <c r="E62" t="b">
        <v>0</v>
      </c>
      <c r="F62">
        <v>9.5607691943965794</v>
      </c>
      <c r="G62">
        <v>9.5607691943965794</v>
      </c>
      <c r="H62">
        <v>1180</v>
      </c>
      <c r="I62">
        <f t="shared" si="0"/>
        <v>0</v>
      </c>
      <c r="J62">
        <f t="shared" si="1"/>
        <v>0</v>
      </c>
    </row>
    <row r="63" spans="1:10" x14ac:dyDescent="0.3">
      <c r="A63" t="s">
        <v>31</v>
      </c>
      <c r="B63">
        <v>12.034380784173701</v>
      </c>
      <c r="C63" t="s">
        <v>9</v>
      </c>
      <c r="D63">
        <v>2</v>
      </c>
      <c r="E63" t="b">
        <v>1</v>
      </c>
      <c r="F63">
        <v>0.54167036568394999</v>
      </c>
      <c r="G63">
        <v>9.9941887039478698E-3</v>
      </c>
      <c r="H63">
        <v>1200</v>
      </c>
      <c r="I63">
        <f t="shared" si="0"/>
        <v>11.49271041848975</v>
      </c>
      <c r="J63">
        <f t="shared" si="1"/>
        <v>12.024386595469753</v>
      </c>
    </row>
    <row r="64" spans="1:10" x14ac:dyDescent="0.3">
      <c r="A64" t="s">
        <v>31</v>
      </c>
      <c r="B64">
        <v>9.5687726781463702</v>
      </c>
      <c r="C64" t="s">
        <v>9</v>
      </c>
      <c r="D64">
        <v>10</v>
      </c>
      <c r="E64" t="b">
        <v>0</v>
      </c>
      <c r="F64">
        <v>2.90418516993511</v>
      </c>
      <c r="G64">
        <v>2.6724478105213398</v>
      </c>
      <c r="H64">
        <v>3000</v>
      </c>
      <c r="I64">
        <f t="shared" si="0"/>
        <v>6.6645875082112607</v>
      </c>
      <c r="J64">
        <f t="shared" si="1"/>
        <v>6.8963248676250304</v>
      </c>
    </row>
    <row r="65" spans="1:10" x14ac:dyDescent="0.3">
      <c r="A65" t="s">
        <v>32</v>
      </c>
      <c r="B65">
        <v>10.5739893874849</v>
      </c>
      <c r="C65" t="s">
        <v>9</v>
      </c>
      <c r="D65">
        <v>10</v>
      </c>
      <c r="E65" t="b">
        <v>0</v>
      </c>
      <c r="F65">
        <v>10.5739893874849</v>
      </c>
      <c r="G65">
        <v>10.5739893874849</v>
      </c>
      <c r="H65">
        <v>1320</v>
      </c>
      <c r="I65">
        <f t="shared" si="0"/>
        <v>0</v>
      </c>
      <c r="J65">
        <f t="shared" si="1"/>
        <v>0</v>
      </c>
    </row>
    <row r="66" spans="1:10" x14ac:dyDescent="0.3">
      <c r="A66" t="s">
        <v>32</v>
      </c>
      <c r="B66">
        <v>15.181258629483199</v>
      </c>
      <c r="C66" t="s">
        <v>9</v>
      </c>
      <c r="D66">
        <v>10</v>
      </c>
      <c r="E66" t="b">
        <v>0</v>
      </c>
      <c r="F66">
        <v>15.181258629483199</v>
      </c>
      <c r="G66">
        <v>15.181258629483199</v>
      </c>
      <c r="H66">
        <v>860</v>
      </c>
      <c r="I66">
        <f t="shared" si="0"/>
        <v>0</v>
      </c>
      <c r="J66">
        <f t="shared" si="1"/>
        <v>0</v>
      </c>
    </row>
    <row r="67" spans="1:10" x14ac:dyDescent="0.3">
      <c r="A67" t="s">
        <v>32</v>
      </c>
      <c r="B67">
        <v>6.3840685189239998</v>
      </c>
      <c r="C67" t="s">
        <v>9</v>
      </c>
      <c r="D67">
        <v>10</v>
      </c>
      <c r="E67" t="b">
        <v>0</v>
      </c>
      <c r="F67">
        <v>6.3840685189239998</v>
      </c>
      <c r="G67">
        <v>6.3840685189239998</v>
      </c>
      <c r="H67">
        <v>890</v>
      </c>
      <c r="I67">
        <f t="shared" si="0"/>
        <v>0</v>
      </c>
      <c r="J67">
        <f t="shared" si="1"/>
        <v>0</v>
      </c>
    </row>
    <row r="68" spans="1:10" x14ac:dyDescent="0.3">
      <c r="A68" t="e">
        <f>-0.00386993203118844 * x ^ 1 * -0.00363863177613754 * x ^ 1 - 0.0029381823102286 * x ^ 1 + 0.000941614967573372 * x ^ 1 + 10</f>
        <v>#NAME?</v>
      </c>
      <c r="B68">
        <v>15.7413812704248</v>
      </c>
      <c r="C68" t="s">
        <v>9</v>
      </c>
      <c r="D68">
        <v>10</v>
      </c>
      <c r="E68" t="b">
        <v>0</v>
      </c>
      <c r="F68" t="s">
        <v>17</v>
      </c>
      <c r="G68" t="s">
        <v>17</v>
      </c>
      <c r="H68">
        <v>3250</v>
      </c>
      <c r="I68" t="e">
        <f t="shared" ref="I68:I131" si="2">B68-F68</f>
        <v>#VALUE!</v>
      </c>
      <c r="J68" t="e">
        <f t="shared" ref="J68:J131" si="3">B68-G68</f>
        <v>#VALUE!</v>
      </c>
    </row>
    <row r="69" spans="1:10" x14ac:dyDescent="0.3">
      <c r="A69" t="e">
        <f>-0.00386993203118844 * x ^ 1 * -0.00363863177613754 * x ^ 1 - 0.0029381823102286 * x ^ 1 + 0.000941614967573372 * x ^ 1 + 10</f>
        <v>#NAME?</v>
      </c>
      <c r="B69">
        <v>11.586452064768601</v>
      </c>
      <c r="C69" t="s">
        <v>9</v>
      </c>
      <c r="D69">
        <v>3</v>
      </c>
      <c r="E69" t="b">
        <v>1</v>
      </c>
      <c r="F69">
        <v>1.2685656009341799</v>
      </c>
      <c r="G69">
        <v>4.1405605598672998E-3</v>
      </c>
      <c r="H69">
        <v>1466.6666666666599</v>
      </c>
      <c r="I69">
        <f t="shared" si="2"/>
        <v>10.317886463834421</v>
      </c>
      <c r="J69">
        <f t="shared" si="3"/>
        <v>11.582311504208734</v>
      </c>
    </row>
    <row r="70" spans="1:10" x14ac:dyDescent="0.3">
      <c r="A70" t="e">
        <f>-0.00386993203118844 * x ^ 1 * -0.00363863177613754 * x ^ 1 - 0.0029381823102286 * x ^ 1 + 0.000941614967573372 * x ^ 1 + 10</f>
        <v>#NAME?</v>
      </c>
      <c r="B70">
        <v>7.6196713581978299</v>
      </c>
      <c r="C70" t="s">
        <v>9</v>
      </c>
      <c r="D70">
        <v>10</v>
      </c>
      <c r="E70" t="b">
        <v>0</v>
      </c>
      <c r="F70">
        <v>3.2909905834925701</v>
      </c>
      <c r="G70">
        <v>6.0197083972992802</v>
      </c>
      <c r="H70">
        <v>3080</v>
      </c>
      <c r="I70">
        <f t="shared" si="2"/>
        <v>4.3286807747052602</v>
      </c>
      <c r="J70">
        <f t="shared" si="3"/>
        <v>1.5999629608985497</v>
      </c>
    </row>
    <row r="71" spans="1:10" x14ac:dyDescent="0.3">
      <c r="A71" t="s">
        <v>33</v>
      </c>
      <c r="B71">
        <v>12.2862425011105</v>
      </c>
      <c r="C71" t="s">
        <v>9</v>
      </c>
      <c r="D71">
        <v>10</v>
      </c>
      <c r="E71" t="b">
        <v>0</v>
      </c>
      <c r="F71">
        <v>8.1697655532929492</v>
      </c>
      <c r="G71">
        <v>12.246484291685499</v>
      </c>
      <c r="H71">
        <v>3770</v>
      </c>
      <c r="I71">
        <f t="shared" si="2"/>
        <v>4.1164769478175511</v>
      </c>
      <c r="J71">
        <f t="shared" si="3"/>
        <v>3.9758209425000857E-2</v>
      </c>
    </row>
    <row r="72" spans="1:10" x14ac:dyDescent="0.3">
      <c r="A72" t="s">
        <v>33</v>
      </c>
      <c r="B72">
        <v>9.4135587121248196</v>
      </c>
      <c r="C72" t="s">
        <v>9</v>
      </c>
      <c r="D72">
        <v>4</v>
      </c>
      <c r="E72" t="b">
        <v>1</v>
      </c>
      <c r="F72">
        <v>2.7559950092310999</v>
      </c>
      <c r="G72">
        <v>2.41025878634626E-3</v>
      </c>
      <c r="H72">
        <v>1150</v>
      </c>
      <c r="I72">
        <f t="shared" si="2"/>
        <v>6.6575637028937198</v>
      </c>
      <c r="J72">
        <f t="shared" si="3"/>
        <v>9.4111484533384733</v>
      </c>
    </row>
    <row r="73" spans="1:10" x14ac:dyDescent="0.3">
      <c r="A73" t="s">
        <v>33</v>
      </c>
      <c r="B73">
        <v>8.8312255936885506</v>
      </c>
      <c r="C73" t="s">
        <v>9</v>
      </c>
      <c r="D73">
        <v>10</v>
      </c>
      <c r="E73" t="b">
        <v>0</v>
      </c>
      <c r="F73">
        <v>2.7692421624157801</v>
      </c>
      <c r="G73">
        <v>3.3599345373633001</v>
      </c>
      <c r="H73">
        <v>3120</v>
      </c>
      <c r="I73">
        <f t="shared" si="2"/>
        <v>6.0619834312727701</v>
      </c>
      <c r="J73">
        <f t="shared" si="3"/>
        <v>5.471291056325251</v>
      </c>
    </row>
    <row r="74" spans="1:10" x14ac:dyDescent="0.3">
      <c r="A74" t="s">
        <v>34</v>
      </c>
      <c r="B74">
        <v>8.0500267478414305</v>
      </c>
      <c r="C74" t="s">
        <v>9</v>
      </c>
      <c r="D74">
        <v>10</v>
      </c>
      <c r="E74" t="b">
        <v>0</v>
      </c>
      <c r="F74">
        <v>9.9930510173918101</v>
      </c>
      <c r="G74">
        <v>6.0985582168573904</v>
      </c>
      <c r="H74">
        <v>3050</v>
      </c>
      <c r="I74">
        <f t="shared" si="2"/>
        <v>-1.9430242695503797</v>
      </c>
      <c r="J74">
        <f t="shared" si="3"/>
        <v>1.9514685309840401</v>
      </c>
    </row>
    <row r="75" spans="1:10" x14ac:dyDescent="0.3">
      <c r="A75" t="s">
        <v>34</v>
      </c>
      <c r="B75">
        <v>3.4620327806046198</v>
      </c>
      <c r="C75" t="s">
        <v>9</v>
      </c>
      <c r="D75">
        <v>10</v>
      </c>
      <c r="E75" t="b">
        <v>0</v>
      </c>
      <c r="F75">
        <v>3.4620327806046198</v>
      </c>
      <c r="G75">
        <v>3.4620327806046198</v>
      </c>
      <c r="H75">
        <v>2610</v>
      </c>
      <c r="I75">
        <f t="shared" si="2"/>
        <v>0</v>
      </c>
      <c r="J75">
        <f t="shared" si="3"/>
        <v>0</v>
      </c>
    </row>
    <row r="76" spans="1:10" x14ac:dyDescent="0.3">
      <c r="A76" t="s">
        <v>34</v>
      </c>
      <c r="B76">
        <v>15.262970870449699</v>
      </c>
      <c r="C76" t="s">
        <v>9</v>
      </c>
      <c r="D76">
        <v>10</v>
      </c>
      <c r="E76" t="b">
        <v>0</v>
      </c>
      <c r="F76">
        <v>4.1422641980658303</v>
      </c>
      <c r="G76">
        <v>1.4731678847382701</v>
      </c>
      <c r="H76">
        <v>3120</v>
      </c>
      <c r="I76">
        <f t="shared" si="2"/>
        <v>11.120706672383868</v>
      </c>
      <c r="J76">
        <f t="shared" si="3"/>
        <v>13.789802985711429</v>
      </c>
    </row>
    <row r="77" spans="1:10" x14ac:dyDescent="0.3">
      <c r="A77" t="s">
        <v>35</v>
      </c>
      <c r="B77">
        <v>15.870094964834699</v>
      </c>
      <c r="C77" t="s">
        <v>9</v>
      </c>
      <c r="D77">
        <v>2</v>
      </c>
      <c r="E77" t="b">
        <v>1</v>
      </c>
      <c r="F77">
        <v>0.75773037067971405</v>
      </c>
      <c r="G77">
        <v>9.5591017951683604E-3</v>
      </c>
      <c r="H77">
        <v>2850</v>
      </c>
      <c r="I77">
        <f t="shared" si="2"/>
        <v>15.112364594154986</v>
      </c>
      <c r="J77">
        <f t="shared" si="3"/>
        <v>15.86053586303953</v>
      </c>
    </row>
    <row r="78" spans="1:10" x14ac:dyDescent="0.3">
      <c r="A78" t="s">
        <v>35</v>
      </c>
      <c r="B78">
        <v>3.2597823304801801</v>
      </c>
      <c r="C78" t="s">
        <v>9</v>
      </c>
      <c r="D78">
        <v>10</v>
      </c>
      <c r="E78" t="b">
        <v>0</v>
      </c>
      <c r="F78">
        <v>3.2597823304801801</v>
      </c>
      <c r="G78">
        <v>3.2597823304801801</v>
      </c>
      <c r="H78">
        <v>1050</v>
      </c>
      <c r="I78">
        <f t="shared" si="2"/>
        <v>0</v>
      </c>
      <c r="J78">
        <f t="shared" si="3"/>
        <v>0</v>
      </c>
    </row>
    <row r="79" spans="1:10" x14ac:dyDescent="0.3">
      <c r="A79" t="s">
        <v>35</v>
      </c>
      <c r="B79">
        <v>13.0941631751777</v>
      </c>
      <c r="C79" t="s">
        <v>9</v>
      </c>
      <c r="D79">
        <v>3</v>
      </c>
      <c r="E79" t="b">
        <v>1</v>
      </c>
      <c r="F79">
        <v>0.95286889770194105</v>
      </c>
      <c r="G79">
        <v>3.2581103811680201E-3</v>
      </c>
      <c r="H79">
        <v>1366.6666666666599</v>
      </c>
      <c r="I79">
        <f t="shared" si="2"/>
        <v>12.141294277475758</v>
      </c>
      <c r="J79">
        <f t="shared" si="3"/>
        <v>13.090905064796532</v>
      </c>
    </row>
    <row r="80" spans="1:10" x14ac:dyDescent="0.3">
      <c r="A80" t="s">
        <v>36</v>
      </c>
      <c r="B80">
        <v>8.5424669297929103</v>
      </c>
      <c r="C80" t="s">
        <v>9</v>
      </c>
      <c r="D80">
        <v>10</v>
      </c>
      <c r="E80" t="b">
        <v>0</v>
      </c>
      <c r="F80">
        <v>16.1685051616546</v>
      </c>
      <c r="G80">
        <v>502.019808607914</v>
      </c>
      <c r="H80">
        <v>2820</v>
      </c>
      <c r="I80">
        <f t="shared" si="2"/>
        <v>-7.6260382318616902</v>
      </c>
      <c r="J80">
        <f t="shared" si="3"/>
        <v>-493.47734167812109</v>
      </c>
    </row>
    <row r="81" spans="1:10" x14ac:dyDescent="0.3">
      <c r="A81" t="s">
        <v>36</v>
      </c>
      <c r="B81">
        <v>12.109255110602099</v>
      </c>
      <c r="C81" t="s">
        <v>9</v>
      </c>
      <c r="D81">
        <v>10</v>
      </c>
      <c r="E81" t="b">
        <v>0</v>
      </c>
      <c r="F81">
        <v>12.109255110602099</v>
      </c>
      <c r="G81">
        <v>12.109255110602099</v>
      </c>
      <c r="H81">
        <v>760</v>
      </c>
      <c r="I81">
        <f t="shared" si="2"/>
        <v>0</v>
      </c>
      <c r="J81">
        <f t="shared" si="3"/>
        <v>0</v>
      </c>
    </row>
    <row r="82" spans="1:10" x14ac:dyDescent="0.3">
      <c r="A82" t="s">
        <v>36</v>
      </c>
      <c r="B82">
        <v>3.3099742551783402</v>
      </c>
      <c r="C82" t="s">
        <v>9</v>
      </c>
      <c r="D82">
        <v>10</v>
      </c>
      <c r="E82" t="b">
        <v>0</v>
      </c>
      <c r="F82">
        <v>2.5864601196340198</v>
      </c>
      <c r="G82">
        <v>1.7331104534689901</v>
      </c>
      <c r="H82">
        <v>4200</v>
      </c>
      <c r="I82">
        <f t="shared" si="2"/>
        <v>0.72351413554432042</v>
      </c>
      <c r="J82">
        <f t="shared" si="3"/>
        <v>1.5768638017093501</v>
      </c>
    </row>
    <row r="83" spans="1:10" x14ac:dyDescent="0.3">
      <c r="A83" t="s">
        <v>37</v>
      </c>
      <c r="B83">
        <v>12.7114712181548</v>
      </c>
      <c r="C83" t="s">
        <v>9</v>
      </c>
      <c r="D83">
        <v>3</v>
      </c>
      <c r="E83" t="b">
        <v>1</v>
      </c>
      <c r="F83">
        <v>3.6109440138106201</v>
      </c>
      <c r="G83">
        <v>1.1704603239592101E-2</v>
      </c>
      <c r="H83">
        <v>1900</v>
      </c>
      <c r="I83">
        <f t="shared" si="2"/>
        <v>9.1005272043441803</v>
      </c>
      <c r="J83">
        <f t="shared" si="3"/>
        <v>12.699766614915209</v>
      </c>
    </row>
    <row r="84" spans="1:10" x14ac:dyDescent="0.3">
      <c r="A84" t="s">
        <v>37</v>
      </c>
      <c r="B84">
        <v>8.3991852051725502</v>
      </c>
      <c r="C84" t="s">
        <v>9</v>
      </c>
      <c r="D84">
        <v>10</v>
      </c>
      <c r="E84" t="b">
        <v>0</v>
      </c>
      <c r="F84">
        <v>5.5500575571280697</v>
      </c>
      <c r="G84">
        <v>9.5495232030497199</v>
      </c>
      <c r="H84">
        <v>3270</v>
      </c>
      <c r="I84">
        <f t="shared" si="2"/>
        <v>2.8491276480444805</v>
      </c>
      <c r="J84">
        <f t="shared" si="3"/>
        <v>-1.1503379978771697</v>
      </c>
    </row>
    <row r="85" spans="1:10" x14ac:dyDescent="0.3">
      <c r="A85" t="s">
        <v>37</v>
      </c>
      <c r="B85">
        <v>12.594728316847</v>
      </c>
      <c r="C85" t="s">
        <v>9</v>
      </c>
      <c r="D85">
        <v>10</v>
      </c>
      <c r="E85" t="b">
        <v>0</v>
      </c>
      <c r="F85">
        <v>12.594728316847</v>
      </c>
      <c r="G85">
        <v>12.594728316847</v>
      </c>
      <c r="H85">
        <v>1340</v>
      </c>
      <c r="I85">
        <f t="shared" si="2"/>
        <v>0</v>
      </c>
      <c r="J85">
        <f t="shared" si="3"/>
        <v>0</v>
      </c>
    </row>
    <row r="86" spans="1:10" x14ac:dyDescent="0.3">
      <c r="A86" t="s">
        <v>38</v>
      </c>
      <c r="B86">
        <v>11.1897376671955</v>
      </c>
      <c r="C86" t="s">
        <v>9</v>
      </c>
      <c r="D86">
        <v>10</v>
      </c>
      <c r="E86" t="b">
        <v>0</v>
      </c>
      <c r="F86">
        <v>4.3222246027603104</v>
      </c>
      <c r="G86">
        <v>4.8230652640824596</v>
      </c>
      <c r="H86">
        <v>3440</v>
      </c>
      <c r="I86">
        <f t="shared" si="2"/>
        <v>6.8675130644351894</v>
      </c>
      <c r="J86">
        <f t="shared" si="3"/>
        <v>6.3666724031130402</v>
      </c>
    </row>
    <row r="87" spans="1:10" x14ac:dyDescent="0.3">
      <c r="A87" t="s">
        <v>38</v>
      </c>
      <c r="B87">
        <v>4.6189587815482103</v>
      </c>
      <c r="C87" t="s">
        <v>9</v>
      </c>
      <c r="D87">
        <v>2</v>
      </c>
      <c r="E87" t="b">
        <v>1</v>
      </c>
      <c r="F87">
        <v>0.28062307038683898</v>
      </c>
      <c r="G87">
        <v>8.95622925828095E-3</v>
      </c>
      <c r="H87">
        <v>2850</v>
      </c>
      <c r="I87">
        <f t="shared" si="2"/>
        <v>4.3383357111613714</v>
      </c>
      <c r="J87">
        <f t="shared" si="3"/>
        <v>4.6100025522899291</v>
      </c>
    </row>
    <row r="88" spans="1:10" x14ac:dyDescent="0.3">
      <c r="A88" t="s">
        <v>38</v>
      </c>
      <c r="B88">
        <v>4.3522954090966799</v>
      </c>
      <c r="C88" t="s">
        <v>9</v>
      </c>
      <c r="D88">
        <v>10</v>
      </c>
      <c r="E88" t="b">
        <v>0</v>
      </c>
      <c r="F88">
        <v>4.3522954090966799</v>
      </c>
      <c r="G88">
        <v>4.3522954090966799</v>
      </c>
      <c r="H88">
        <v>710</v>
      </c>
      <c r="I88">
        <f t="shared" si="2"/>
        <v>0</v>
      </c>
      <c r="J88">
        <f t="shared" si="3"/>
        <v>0</v>
      </c>
    </row>
    <row r="89" spans="1:10" x14ac:dyDescent="0.3">
      <c r="A89" t="s">
        <v>39</v>
      </c>
      <c r="B89">
        <v>20.106099756503699</v>
      </c>
      <c r="C89" t="s">
        <v>9</v>
      </c>
      <c r="D89">
        <v>10</v>
      </c>
      <c r="E89" t="b">
        <v>0</v>
      </c>
      <c r="F89">
        <v>20.106099756503699</v>
      </c>
      <c r="G89">
        <v>20.106099756503699</v>
      </c>
      <c r="H89">
        <v>2720</v>
      </c>
      <c r="I89">
        <f t="shared" si="2"/>
        <v>0</v>
      </c>
      <c r="J89">
        <f t="shared" si="3"/>
        <v>0</v>
      </c>
    </row>
    <row r="90" spans="1:10" x14ac:dyDescent="0.3">
      <c r="A90" t="s">
        <v>39</v>
      </c>
      <c r="B90">
        <v>13.5421911183987</v>
      </c>
      <c r="C90" t="s">
        <v>9</v>
      </c>
      <c r="D90">
        <v>10</v>
      </c>
      <c r="E90" t="b">
        <v>0</v>
      </c>
      <c r="F90">
        <v>2.0104440052860899</v>
      </c>
      <c r="G90">
        <v>2.6798997033319298</v>
      </c>
      <c r="H90">
        <v>3190</v>
      </c>
      <c r="I90">
        <f t="shared" si="2"/>
        <v>11.53174711311261</v>
      </c>
      <c r="J90">
        <f t="shared" si="3"/>
        <v>10.862291415066769</v>
      </c>
    </row>
    <row r="91" spans="1:10" x14ac:dyDescent="0.3">
      <c r="A91" t="s">
        <v>39</v>
      </c>
      <c r="B91">
        <v>15.1931048803518</v>
      </c>
      <c r="C91" t="s">
        <v>9</v>
      </c>
      <c r="D91">
        <v>10</v>
      </c>
      <c r="E91" t="b">
        <v>0</v>
      </c>
      <c r="F91">
        <v>15.1931048803518</v>
      </c>
      <c r="G91">
        <v>15.1931048803518</v>
      </c>
      <c r="H91">
        <v>980</v>
      </c>
      <c r="I91">
        <f t="shared" si="2"/>
        <v>0</v>
      </c>
      <c r="J91">
        <f t="shared" si="3"/>
        <v>0</v>
      </c>
    </row>
    <row r="92" spans="1:10" x14ac:dyDescent="0.3">
      <c r="A92" t="s">
        <v>40</v>
      </c>
      <c r="B92">
        <v>11.4055426487548</v>
      </c>
      <c r="C92" t="s">
        <v>9</v>
      </c>
      <c r="D92">
        <v>10</v>
      </c>
      <c r="E92" t="b">
        <v>0</v>
      </c>
      <c r="F92">
        <v>11.4055426487548</v>
      </c>
      <c r="G92">
        <v>11.4055426487548</v>
      </c>
      <c r="H92">
        <v>1080</v>
      </c>
      <c r="I92">
        <f t="shared" si="2"/>
        <v>0</v>
      </c>
      <c r="J92">
        <f t="shared" si="3"/>
        <v>0</v>
      </c>
    </row>
    <row r="93" spans="1:10" x14ac:dyDescent="0.3">
      <c r="A93" t="s">
        <v>40</v>
      </c>
      <c r="B93">
        <v>10.7506207080403</v>
      </c>
      <c r="C93" t="s">
        <v>9</v>
      </c>
      <c r="D93">
        <v>10</v>
      </c>
      <c r="E93" t="b">
        <v>0</v>
      </c>
      <c r="F93">
        <v>10.7506207080403</v>
      </c>
      <c r="G93">
        <v>10.7506207080403</v>
      </c>
      <c r="H93">
        <v>1090</v>
      </c>
      <c r="I93">
        <f t="shared" si="2"/>
        <v>0</v>
      </c>
      <c r="J93">
        <f t="shared" si="3"/>
        <v>0</v>
      </c>
    </row>
    <row r="94" spans="1:10" x14ac:dyDescent="0.3">
      <c r="A94" t="s">
        <v>40</v>
      </c>
      <c r="B94">
        <v>8.8602289904156208</v>
      </c>
      <c r="C94" t="s">
        <v>9</v>
      </c>
      <c r="D94">
        <v>10</v>
      </c>
      <c r="E94" t="b">
        <v>0</v>
      </c>
      <c r="F94">
        <v>3.8166217036775199</v>
      </c>
      <c r="G94">
        <v>2.6009860552162398</v>
      </c>
      <c r="H94">
        <v>3390</v>
      </c>
      <c r="I94">
        <f t="shared" si="2"/>
        <v>5.0436072867381014</v>
      </c>
      <c r="J94">
        <f t="shared" si="3"/>
        <v>6.2592429351993815</v>
      </c>
    </row>
    <row r="95" spans="1:10" x14ac:dyDescent="0.3">
      <c r="A95" t="s">
        <v>41</v>
      </c>
      <c r="B95">
        <v>14.0822230598049</v>
      </c>
      <c r="C95" t="s">
        <v>9</v>
      </c>
      <c r="D95">
        <v>2</v>
      </c>
      <c r="E95" t="b">
        <v>1</v>
      </c>
      <c r="F95">
        <v>0.30549315047086301</v>
      </c>
      <c r="G95">
        <v>6.47412832160329E-3</v>
      </c>
      <c r="H95">
        <v>1850</v>
      </c>
      <c r="I95">
        <f t="shared" si="2"/>
        <v>13.776729909334037</v>
      </c>
      <c r="J95">
        <f t="shared" si="3"/>
        <v>14.075748931483297</v>
      </c>
    </row>
    <row r="96" spans="1:10" x14ac:dyDescent="0.3">
      <c r="A96" t="s">
        <v>41</v>
      </c>
      <c r="B96">
        <v>10.422669534643999</v>
      </c>
      <c r="C96" t="s">
        <v>9</v>
      </c>
      <c r="D96">
        <v>10</v>
      </c>
      <c r="E96" t="b">
        <v>0</v>
      </c>
      <c r="F96">
        <v>3.0875659067626202</v>
      </c>
      <c r="G96">
        <v>1.4727392495475999</v>
      </c>
      <c r="H96">
        <v>3410</v>
      </c>
      <c r="I96">
        <f t="shared" si="2"/>
        <v>7.335103627881379</v>
      </c>
      <c r="J96">
        <f t="shared" si="3"/>
        <v>8.9499302850964</v>
      </c>
    </row>
    <row r="97" spans="1:10" x14ac:dyDescent="0.3">
      <c r="A97" t="s">
        <v>41</v>
      </c>
      <c r="B97">
        <v>16.926077293956901</v>
      </c>
      <c r="C97" t="s">
        <v>9</v>
      </c>
      <c r="D97">
        <v>10</v>
      </c>
      <c r="E97" t="b">
        <v>0</v>
      </c>
      <c r="F97">
        <v>4.9142707958040202</v>
      </c>
      <c r="G97">
        <v>5.7971986474172699</v>
      </c>
      <c r="H97">
        <v>3230</v>
      </c>
      <c r="I97">
        <f t="shared" si="2"/>
        <v>12.011806498152881</v>
      </c>
      <c r="J97">
        <f t="shared" si="3"/>
        <v>11.128878646539631</v>
      </c>
    </row>
    <row r="98" spans="1:10" x14ac:dyDescent="0.3">
      <c r="A98" t="s">
        <v>42</v>
      </c>
      <c r="B98">
        <v>9.8718017317893896</v>
      </c>
      <c r="C98" t="s">
        <v>9</v>
      </c>
      <c r="D98">
        <v>10</v>
      </c>
      <c r="E98" t="b">
        <v>0</v>
      </c>
      <c r="F98">
        <v>9.8718017317893896</v>
      </c>
      <c r="G98">
        <v>9.8718017317893896</v>
      </c>
      <c r="H98">
        <v>1250</v>
      </c>
      <c r="I98">
        <f t="shared" si="2"/>
        <v>0</v>
      </c>
      <c r="J98">
        <f t="shared" si="3"/>
        <v>0</v>
      </c>
    </row>
    <row r="99" spans="1:10" x14ac:dyDescent="0.3">
      <c r="A99" t="s">
        <v>42</v>
      </c>
      <c r="B99">
        <v>7.3127403459714397</v>
      </c>
      <c r="C99" t="s">
        <v>9</v>
      </c>
      <c r="D99">
        <v>10</v>
      </c>
      <c r="E99" t="b">
        <v>0</v>
      </c>
      <c r="F99">
        <v>1.0174309604957199</v>
      </c>
      <c r="G99">
        <v>2.0878616304949098</v>
      </c>
      <c r="H99">
        <v>3220</v>
      </c>
      <c r="I99">
        <f t="shared" si="2"/>
        <v>6.2953093854757203</v>
      </c>
      <c r="J99">
        <f t="shared" si="3"/>
        <v>5.2248787154765299</v>
      </c>
    </row>
    <row r="100" spans="1:10" x14ac:dyDescent="0.3">
      <c r="A100" t="s">
        <v>42</v>
      </c>
      <c r="B100">
        <v>8.3268596973489295</v>
      </c>
      <c r="C100" t="s">
        <v>9</v>
      </c>
      <c r="D100">
        <v>10</v>
      </c>
      <c r="E100" t="b">
        <v>0</v>
      </c>
      <c r="F100">
        <v>6.6020498968891399</v>
      </c>
      <c r="G100">
        <v>6.4713560106340102</v>
      </c>
      <c r="H100">
        <v>3090</v>
      </c>
      <c r="I100">
        <f t="shared" si="2"/>
        <v>1.7248098004597896</v>
      </c>
      <c r="J100">
        <f t="shared" si="3"/>
        <v>1.8555036867149193</v>
      </c>
    </row>
    <row r="101" spans="1:10" x14ac:dyDescent="0.3">
      <c r="A101" t="s">
        <v>43</v>
      </c>
      <c r="B101">
        <v>13.5776095849772</v>
      </c>
      <c r="C101" t="s">
        <v>9</v>
      </c>
      <c r="D101">
        <v>10</v>
      </c>
      <c r="E101" t="b">
        <v>0</v>
      </c>
      <c r="F101">
        <v>7.0998433234973399</v>
      </c>
      <c r="G101">
        <v>13.896242677940601</v>
      </c>
      <c r="H101">
        <v>3340</v>
      </c>
      <c r="I101">
        <f t="shared" si="2"/>
        <v>6.4777662614798599</v>
      </c>
      <c r="J101">
        <f t="shared" si="3"/>
        <v>-0.3186330929634007</v>
      </c>
    </row>
    <row r="102" spans="1:10" x14ac:dyDescent="0.3">
      <c r="A102" t="s">
        <v>43</v>
      </c>
      <c r="B102">
        <v>14.3064944629716</v>
      </c>
      <c r="C102" t="s">
        <v>9</v>
      </c>
      <c r="D102">
        <v>10</v>
      </c>
      <c r="E102" t="b">
        <v>0</v>
      </c>
      <c r="F102">
        <v>14.3064944629716</v>
      </c>
      <c r="G102">
        <v>14.3064944629716</v>
      </c>
      <c r="H102">
        <v>1010</v>
      </c>
      <c r="I102">
        <f t="shared" si="2"/>
        <v>0</v>
      </c>
      <c r="J102">
        <f t="shared" si="3"/>
        <v>0</v>
      </c>
    </row>
    <row r="103" spans="1:10" x14ac:dyDescent="0.3">
      <c r="A103" t="s">
        <v>43</v>
      </c>
      <c r="B103">
        <v>4.5905686054218702</v>
      </c>
      <c r="C103" t="s">
        <v>9</v>
      </c>
      <c r="D103">
        <v>10</v>
      </c>
      <c r="E103" t="b">
        <v>0</v>
      </c>
      <c r="F103">
        <v>4.5905686054218702</v>
      </c>
      <c r="G103">
        <v>4.5905686054218702</v>
      </c>
      <c r="H103">
        <v>730</v>
      </c>
      <c r="I103">
        <f t="shared" si="2"/>
        <v>0</v>
      </c>
      <c r="J103">
        <f t="shared" si="3"/>
        <v>0</v>
      </c>
    </row>
    <row r="104" spans="1:10" x14ac:dyDescent="0.3">
      <c r="A104" t="s">
        <v>44</v>
      </c>
      <c r="B104">
        <v>8.3927681183519809</v>
      </c>
      <c r="C104" t="s">
        <v>9</v>
      </c>
      <c r="D104">
        <v>10</v>
      </c>
      <c r="E104" t="b">
        <v>0</v>
      </c>
      <c r="F104">
        <v>4.7361072834432099</v>
      </c>
      <c r="G104">
        <v>4.4981688845505703</v>
      </c>
      <c r="H104">
        <v>2890</v>
      </c>
      <c r="I104">
        <f t="shared" si="2"/>
        <v>3.656660834908771</v>
      </c>
      <c r="J104">
        <f t="shared" si="3"/>
        <v>3.8945992338014106</v>
      </c>
    </row>
    <row r="105" spans="1:10" x14ac:dyDescent="0.3">
      <c r="A105" t="s">
        <v>44</v>
      </c>
      <c r="B105">
        <v>4.9900973462779703</v>
      </c>
      <c r="C105" t="s">
        <v>9</v>
      </c>
      <c r="D105">
        <v>4</v>
      </c>
      <c r="E105" t="b">
        <v>1</v>
      </c>
      <c r="F105">
        <v>1.4673440552225501</v>
      </c>
      <c r="G105">
        <v>2.0676564467298399E-3</v>
      </c>
      <c r="H105">
        <v>1850</v>
      </c>
      <c r="I105">
        <f t="shared" si="2"/>
        <v>3.5227532910554205</v>
      </c>
      <c r="J105">
        <f t="shared" si="3"/>
        <v>4.9880296898312402</v>
      </c>
    </row>
    <row r="106" spans="1:10" x14ac:dyDescent="0.3">
      <c r="A106" t="s">
        <v>44</v>
      </c>
      <c r="B106">
        <v>15.686945310559899</v>
      </c>
      <c r="C106" t="s">
        <v>9</v>
      </c>
      <c r="D106">
        <v>10</v>
      </c>
      <c r="E106" t="b">
        <v>0</v>
      </c>
      <c r="F106">
        <v>12.162431642799</v>
      </c>
      <c r="G106">
        <v>12.898827278215499</v>
      </c>
      <c r="H106">
        <v>3020</v>
      </c>
      <c r="I106">
        <f t="shared" si="2"/>
        <v>3.5245136677608997</v>
      </c>
      <c r="J106">
        <f t="shared" si="3"/>
        <v>2.7881180323443999</v>
      </c>
    </row>
    <row r="107" spans="1:10" x14ac:dyDescent="0.3">
      <c r="A107" t="s">
        <v>45</v>
      </c>
      <c r="B107">
        <v>16.255199496922</v>
      </c>
      <c r="C107" t="s">
        <v>9</v>
      </c>
      <c r="D107">
        <v>4</v>
      </c>
      <c r="E107" t="b">
        <v>1</v>
      </c>
      <c r="F107">
        <v>4.7078672791867699</v>
      </c>
      <c r="G107">
        <v>2.95615148095362E-3</v>
      </c>
      <c r="H107">
        <v>1400</v>
      </c>
      <c r="I107">
        <f t="shared" si="2"/>
        <v>11.54733221773523</v>
      </c>
      <c r="J107">
        <f t="shared" si="3"/>
        <v>16.252243345441045</v>
      </c>
    </row>
    <row r="108" spans="1:10" x14ac:dyDescent="0.3">
      <c r="A108" t="s">
        <v>45</v>
      </c>
      <c r="B108">
        <v>5.87298600559871</v>
      </c>
      <c r="C108" t="s">
        <v>9</v>
      </c>
      <c r="D108">
        <v>10</v>
      </c>
      <c r="E108" t="b">
        <v>0</v>
      </c>
      <c r="F108">
        <v>5.87298600559871</v>
      </c>
      <c r="G108">
        <v>5.87298600559871</v>
      </c>
      <c r="H108">
        <v>830</v>
      </c>
      <c r="I108">
        <f t="shared" si="2"/>
        <v>0</v>
      </c>
      <c r="J108">
        <f t="shared" si="3"/>
        <v>0</v>
      </c>
    </row>
    <row r="109" spans="1:10" x14ac:dyDescent="0.3">
      <c r="A109" t="s">
        <v>45</v>
      </c>
      <c r="B109">
        <v>5.1707701905420098</v>
      </c>
      <c r="C109" t="s">
        <v>9</v>
      </c>
      <c r="D109">
        <v>10</v>
      </c>
      <c r="E109" t="b">
        <v>0</v>
      </c>
      <c r="F109">
        <v>5.1707701905420098</v>
      </c>
      <c r="G109">
        <v>5.1707701905420098</v>
      </c>
      <c r="H109">
        <v>2050</v>
      </c>
      <c r="I109">
        <f t="shared" si="2"/>
        <v>0</v>
      </c>
      <c r="J109">
        <f t="shared" si="3"/>
        <v>0</v>
      </c>
    </row>
    <row r="110" spans="1:10" x14ac:dyDescent="0.3">
      <c r="A110" t="s">
        <v>46</v>
      </c>
      <c r="B110">
        <v>15.9007235192639</v>
      </c>
      <c r="C110" t="s">
        <v>9</v>
      </c>
      <c r="D110">
        <v>10</v>
      </c>
      <c r="E110" t="b">
        <v>0</v>
      </c>
      <c r="F110" t="s">
        <v>17</v>
      </c>
      <c r="G110" t="s">
        <v>17</v>
      </c>
      <c r="H110">
        <v>2880</v>
      </c>
      <c r="I110" t="e">
        <f t="shared" si="2"/>
        <v>#VALUE!</v>
      </c>
      <c r="J110" t="e">
        <f t="shared" si="3"/>
        <v>#VALUE!</v>
      </c>
    </row>
    <row r="111" spans="1:10" x14ac:dyDescent="0.3">
      <c r="A111" t="s">
        <v>46</v>
      </c>
      <c r="B111">
        <v>11.1311254329718</v>
      </c>
      <c r="C111" t="s">
        <v>9</v>
      </c>
      <c r="D111">
        <v>2</v>
      </c>
      <c r="E111" t="b">
        <v>1</v>
      </c>
      <c r="F111">
        <v>0.93870091247175602</v>
      </c>
      <c r="G111">
        <v>8.7546721520569901E-3</v>
      </c>
      <c r="H111">
        <v>1750</v>
      </c>
      <c r="I111">
        <f t="shared" si="2"/>
        <v>10.192424520500044</v>
      </c>
      <c r="J111">
        <f t="shared" si="3"/>
        <v>11.122370760819743</v>
      </c>
    </row>
    <row r="112" spans="1:10" x14ac:dyDescent="0.3">
      <c r="A112" t="s">
        <v>46</v>
      </c>
      <c r="B112">
        <v>19.6487218223753</v>
      </c>
      <c r="C112" t="s">
        <v>9</v>
      </c>
      <c r="D112">
        <v>3</v>
      </c>
      <c r="E112" t="b">
        <v>1</v>
      </c>
      <c r="F112">
        <v>2.5582714629150298</v>
      </c>
      <c r="G112">
        <v>5.7319716245846303E-3</v>
      </c>
      <c r="H112">
        <v>1333.3333333333301</v>
      </c>
      <c r="I112">
        <f t="shared" si="2"/>
        <v>17.09045035946027</v>
      </c>
      <c r="J112">
        <f t="shared" si="3"/>
        <v>19.642989850750716</v>
      </c>
    </row>
    <row r="113" spans="1:10" x14ac:dyDescent="0.3">
      <c r="A113" t="s">
        <v>47</v>
      </c>
      <c r="B113">
        <v>3.8048306273276</v>
      </c>
      <c r="C113" t="s">
        <v>9</v>
      </c>
      <c r="D113">
        <v>10</v>
      </c>
      <c r="E113" t="b">
        <v>0</v>
      </c>
      <c r="F113">
        <v>3.8048306273276</v>
      </c>
      <c r="G113">
        <v>3.8048306273276</v>
      </c>
      <c r="H113">
        <v>1850</v>
      </c>
      <c r="I113">
        <f t="shared" si="2"/>
        <v>0</v>
      </c>
      <c r="J113">
        <f t="shared" si="3"/>
        <v>0</v>
      </c>
    </row>
    <row r="114" spans="1:10" x14ac:dyDescent="0.3">
      <c r="A114" t="s">
        <v>47</v>
      </c>
      <c r="B114">
        <v>6.9058714006848501</v>
      </c>
      <c r="C114" t="s">
        <v>9</v>
      </c>
      <c r="D114">
        <v>10</v>
      </c>
      <c r="E114" t="b">
        <v>0</v>
      </c>
      <c r="F114">
        <v>3.5669580243841801</v>
      </c>
      <c r="G114">
        <v>8.2882568085331307</v>
      </c>
      <c r="H114">
        <v>2940</v>
      </c>
      <c r="I114">
        <f t="shared" si="2"/>
        <v>3.33891337630067</v>
      </c>
      <c r="J114">
        <f t="shared" si="3"/>
        <v>-1.3823854078482807</v>
      </c>
    </row>
    <row r="115" spans="1:10" x14ac:dyDescent="0.3">
      <c r="A115" t="s">
        <v>47</v>
      </c>
      <c r="B115">
        <v>13.611952664718901</v>
      </c>
      <c r="C115" t="s">
        <v>9</v>
      </c>
      <c r="D115">
        <v>10</v>
      </c>
      <c r="E115" t="b">
        <v>0</v>
      </c>
      <c r="F115">
        <v>13.611952664718901</v>
      </c>
      <c r="G115">
        <v>13.611952664718901</v>
      </c>
      <c r="H115">
        <v>960</v>
      </c>
      <c r="I115">
        <f t="shared" si="2"/>
        <v>0</v>
      </c>
      <c r="J115">
        <f t="shared" si="3"/>
        <v>0</v>
      </c>
    </row>
    <row r="116" spans="1:10" x14ac:dyDescent="0.3">
      <c r="A116" t="e">
        <f>-0.00784060971602961 * x ^ 1 - 0.00159997453512599 * x ^ 2 + 0.00211802855374032 * x ^ 3 ^ 3 + -0.00228172183373023 * y ^ 3 + 10</f>
        <v>#NAME?</v>
      </c>
      <c r="B116">
        <v>12.114523858327001</v>
      </c>
      <c r="C116" t="s">
        <v>9</v>
      </c>
      <c r="D116">
        <v>3</v>
      </c>
      <c r="E116" t="b">
        <v>1</v>
      </c>
      <c r="F116">
        <v>3.4108823216130899</v>
      </c>
      <c r="G116">
        <v>9.4256641777057705E-3</v>
      </c>
      <c r="H116">
        <v>1333.3333333333301</v>
      </c>
      <c r="I116">
        <f t="shared" si="2"/>
        <v>8.7036415367139099</v>
      </c>
      <c r="J116">
        <f t="shared" si="3"/>
        <v>12.105098194149296</v>
      </c>
    </row>
    <row r="117" spans="1:10" x14ac:dyDescent="0.3">
      <c r="A117" t="e">
        <f>-0.00784060971602961 * x ^ 1 - 0.00159997453512599 * x ^ 2 + 0.00211802855374032 * x ^ 3 ^ 3 + -0.00228172183373023 * y ^ 3 + 10</f>
        <v>#NAME?</v>
      </c>
      <c r="B117">
        <v>10.410156668643699</v>
      </c>
      <c r="C117" t="s">
        <v>9</v>
      </c>
      <c r="D117">
        <v>10</v>
      </c>
      <c r="E117" t="b">
        <v>0</v>
      </c>
      <c r="F117" s="1">
        <v>1.68253172233133E+22</v>
      </c>
      <c r="G117" s="1">
        <v>1.68253172233133E+22</v>
      </c>
      <c r="H117">
        <v>3630</v>
      </c>
      <c r="I117">
        <f t="shared" si="2"/>
        <v>-1.68253172233133E+22</v>
      </c>
      <c r="J117">
        <f t="shared" si="3"/>
        <v>-1.68253172233133E+22</v>
      </c>
    </row>
    <row r="118" spans="1:10" x14ac:dyDescent="0.3">
      <c r="A118" t="e">
        <f>-0.00784060971602961 * x ^ 1 - 0.00159997453512599 * x ^ 2 + 0.00211802855374032 * x ^ 3 ^ 3 + -0.00228172183373023 * y ^ 3 + 10</f>
        <v>#NAME?</v>
      </c>
      <c r="B118">
        <v>15.0024062485763</v>
      </c>
      <c r="C118" t="s">
        <v>9</v>
      </c>
      <c r="D118">
        <v>10</v>
      </c>
      <c r="E118" t="b">
        <v>0</v>
      </c>
      <c r="F118">
        <v>5.3778692034317901</v>
      </c>
      <c r="G118">
        <v>9.5477014117122803</v>
      </c>
      <c r="H118">
        <v>3050</v>
      </c>
      <c r="I118">
        <f t="shared" si="2"/>
        <v>9.6245370451445105</v>
      </c>
      <c r="J118">
        <f t="shared" si="3"/>
        <v>5.4547048368640194</v>
      </c>
    </row>
    <row r="119" spans="1:10" x14ac:dyDescent="0.3">
      <c r="A119" t="s">
        <v>48</v>
      </c>
      <c r="B119">
        <v>7.3242238253516803</v>
      </c>
      <c r="C119" t="s">
        <v>9</v>
      </c>
      <c r="D119">
        <v>3</v>
      </c>
      <c r="E119" t="b">
        <v>1</v>
      </c>
      <c r="F119">
        <v>1.49192786575014</v>
      </c>
      <c r="G119">
        <v>4.1489099274273702E-3</v>
      </c>
      <c r="H119">
        <v>1000</v>
      </c>
      <c r="I119">
        <f t="shared" si="2"/>
        <v>5.8322959596015398</v>
      </c>
      <c r="J119">
        <f t="shared" si="3"/>
        <v>7.3200749154242528</v>
      </c>
    </row>
    <row r="120" spans="1:10" x14ac:dyDescent="0.3">
      <c r="A120" t="s">
        <v>48</v>
      </c>
      <c r="B120">
        <v>9.5183194213167095</v>
      </c>
      <c r="C120" t="s">
        <v>9</v>
      </c>
      <c r="D120">
        <v>10</v>
      </c>
      <c r="E120" t="b">
        <v>0</v>
      </c>
      <c r="F120">
        <v>9.5183194213167095</v>
      </c>
      <c r="G120">
        <v>9.5183194213167095</v>
      </c>
      <c r="H120">
        <v>720</v>
      </c>
      <c r="I120">
        <f t="shared" si="2"/>
        <v>0</v>
      </c>
      <c r="J120">
        <f t="shared" si="3"/>
        <v>0</v>
      </c>
    </row>
    <row r="121" spans="1:10" x14ac:dyDescent="0.3">
      <c r="A121" t="s">
        <v>48</v>
      </c>
      <c r="B121">
        <v>17.2583501511854</v>
      </c>
      <c r="C121" t="s">
        <v>9</v>
      </c>
      <c r="D121">
        <v>10</v>
      </c>
      <c r="E121" t="b">
        <v>0</v>
      </c>
      <c r="F121">
        <v>17.2583501511854</v>
      </c>
      <c r="G121">
        <v>17.2583501511854</v>
      </c>
      <c r="H121">
        <v>1550</v>
      </c>
      <c r="I121">
        <f t="shared" si="2"/>
        <v>0</v>
      </c>
      <c r="J121">
        <f t="shared" si="3"/>
        <v>0</v>
      </c>
    </row>
    <row r="122" spans="1:10" x14ac:dyDescent="0.3">
      <c r="A122" t="s">
        <v>49</v>
      </c>
      <c r="B122">
        <v>11.6456757990063</v>
      </c>
      <c r="C122" t="s">
        <v>9</v>
      </c>
      <c r="D122">
        <v>10</v>
      </c>
      <c r="E122" t="b">
        <v>0</v>
      </c>
      <c r="F122">
        <v>44.965651355155302</v>
      </c>
      <c r="G122">
        <v>7.3323337955584797</v>
      </c>
      <c r="H122">
        <v>3070</v>
      </c>
      <c r="I122">
        <f t="shared" si="2"/>
        <v>-33.319975556149004</v>
      </c>
      <c r="J122">
        <f t="shared" si="3"/>
        <v>4.3133420034478203</v>
      </c>
    </row>
    <row r="123" spans="1:10" x14ac:dyDescent="0.3">
      <c r="A123" t="s">
        <v>49</v>
      </c>
      <c r="B123">
        <v>5.4606181351862197</v>
      </c>
      <c r="C123" t="s">
        <v>9</v>
      </c>
      <c r="D123">
        <v>10</v>
      </c>
      <c r="E123" t="b">
        <v>0</v>
      </c>
      <c r="F123">
        <v>5.4606181351862197</v>
      </c>
      <c r="G123">
        <v>5.4606181351862197</v>
      </c>
      <c r="H123">
        <v>3300</v>
      </c>
      <c r="I123">
        <f t="shared" si="2"/>
        <v>0</v>
      </c>
      <c r="J123">
        <f t="shared" si="3"/>
        <v>0</v>
      </c>
    </row>
    <row r="124" spans="1:10" x14ac:dyDescent="0.3">
      <c r="A124" t="s">
        <v>49</v>
      </c>
      <c r="B124">
        <v>5.7301225469880404</v>
      </c>
      <c r="C124" t="s">
        <v>9</v>
      </c>
      <c r="D124">
        <v>10</v>
      </c>
      <c r="E124" t="b">
        <v>0</v>
      </c>
      <c r="F124" t="s">
        <v>17</v>
      </c>
      <c r="G124" t="s">
        <v>17</v>
      </c>
      <c r="H124">
        <v>2880</v>
      </c>
      <c r="I124" t="e">
        <f t="shared" si="2"/>
        <v>#VALUE!</v>
      </c>
      <c r="J124" t="e">
        <f t="shared" si="3"/>
        <v>#VALUE!</v>
      </c>
    </row>
    <row r="125" spans="1:10" x14ac:dyDescent="0.3">
      <c r="A125" t="s">
        <v>50</v>
      </c>
      <c r="B125">
        <v>13.022185181033301</v>
      </c>
      <c r="C125" t="s">
        <v>9</v>
      </c>
      <c r="D125">
        <v>4</v>
      </c>
      <c r="E125" t="b">
        <v>1</v>
      </c>
      <c r="F125">
        <v>5.3661715256002598</v>
      </c>
      <c r="G125">
        <v>3.3886227194544999E-3</v>
      </c>
      <c r="H125">
        <v>1350</v>
      </c>
      <c r="I125">
        <f t="shared" si="2"/>
        <v>7.6560136554330409</v>
      </c>
      <c r="J125">
        <f t="shared" si="3"/>
        <v>13.018796558313847</v>
      </c>
    </row>
    <row r="126" spans="1:10" x14ac:dyDescent="0.3">
      <c r="A126" t="s">
        <v>50</v>
      </c>
      <c r="B126">
        <v>15.032452755402799</v>
      </c>
      <c r="C126" t="s">
        <v>9</v>
      </c>
      <c r="D126">
        <v>10</v>
      </c>
      <c r="E126" t="b">
        <v>0</v>
      </c>
      <c r="F126">
        <v>4367.1993076396202</v>
      </c>
      <c r="G126" s="1">
        <v>208324859.36601299</v>
      </c>
      <c r="H126">
        <v>3080</v>
      </c>
      <c r="I126">
        <f t="shared" si="2"/>
        <v>-4352.1668548842172</v>
      </c>
      <c r="J126">
        <f t="shared" si="3"/>
        <v>-208324844.33356023</v>
      </c>
    </row>
    <row r="127" spans="1:10" x14ac:dyDescent="0.3">
      <c r="A127" t="s">
        <v>50</v>
      </c>
      <c r="B127">
        <v>19.301245053274499</v>
      </c>
      <c r="C127" t="s">
        <v>9</v>
      </c>
      <c r="D127">
        <v>10</v>
      </c>
      <c r="E127" t="b">
        <v>0</v>
      </c>
      <c r="F127">
        <v>6.1538734276785396</v>
      </c>
      <c r="G127">
        <v>5.7183127954027402</v>
      </c>
      <c r="H127">
        <v>3100</v>
      </c>
      <c r="I127">
        <f t="shared" si="2"/>
        <v>13.147371625595959</v>
      </c>
      <c r="J127">
        <f t="shared" si="3"/>
        <v>13.582932257871759</v>
      </c>
    </row>
    <row r="128" spans="1:10" x14ac:dyDescent="0.3">
      <c r="A128" t="s">
        <v>51</v>
      </c>
      <c r="B128">
        <v>8.7092957251342895</v>
      </c>
      <c r="C128" t="s">
        <v>9</v>
      </c>
      <c r="D128">
        <v>10</v>
      </c>
      <c r="E128" t="b">
        <v>0</v>
      </c>
      <c r="F128">
        <v>5.93164160646044</v>
      </c>
      <c r="G128">
        <v>5.8676453100699097</v>
      </c>
      <c r="H128">
        <v>3140</v>
      </c>
      <c r="I128">
        <f t="shared" si="2"/>
        <v>2.7776541186738495</v>
      </c>
      <c r="J128">
        <f t="shared" si="3"/>
        <v>2.8416504150643798</v>
      </c>
    </row>
    <row r="129" spans="1:10" x14ac:dyDescent="0.3">
      <c r="A129" t="s">
        <v>51</v>
      </c>
      <c r="B129">
        <v>6.0588260564379697</v>
      </c>
      <c r="C129" t="s">
        <v>9</v>
      </c>
      <c r="D129">
        <v>10</v>
      </c>
      <c r="E129" t="b">
        <v>0</v>
      </c>
      <c r="F129">
        <v>6.0588260564379697</v>
      </c>
      <c r="G129">
        <v>6.0588260564379697</v>
      </c>
      <c r="H129">
        <v>1030</v>
      </c>
      <c r="I129">
        <f t="shared" si="2"/>
        <v>0</v>
      </c>
      <c r="J129">
        <f t="shared" si="3"/>
        <v>0</v>
      </c>
    </row>
    <row r="130" spans="1:10" x14ac:dyDescent="0.3">
      <c r="A130" t="s">
        <v>51</v>
      </c>
      <c r="B130">
        <v>19.853823887967</v>
      </c>
      <c r="C130" t="s">
        <v>9</v>
      </c>
      <c r="D130">
        <v>10</v>
      </c>
      <c r="E130" t="b">
        <v>0</v>
      </c>
      <c r="F130">
        <v>19.853823887967</v>
      </c>
      <c r="G130">
        <v>19.853823887967</v>
      </c>
      <c r="H130">
        <v>1380</v>
      </c>
      <c r="I130">
        <f t="shared" si="2"/>
        <v>0</v>
      </c>
      <c r="J130">
        <f t="shared" si="3"/>
        <v>0</v>
      </c>
    </row>
    <row r="131" spans="1:10" x14ac:dyDescent="0.3">
      <c r="A131" t="s">
        <v>52</v>
      </c>
      <c r="B131">
        <v>2.8229680032391902</v>
      </c>
      <c r="C131" t="s">
        <v>9</v>
      </c>
      <c r="D131">
        <v>10</v>
      </c>
      <c r="E131" t="b">
        <v>0</v>
      </c>
      <c r="F131">
        <v>2.8229680032391902</v>
      </c>
      <c r="G131">
        <v>2.8229680032391902</v>
      </c>
      <c r="H131">
        <v>930</v>
      </c>
      <c r="I131">
        <f t="shared" si="2"/>
        <v>0</v>
      </c>
      <c r="J131">
        <f t="shared" si="3"/>
        <v>0</v>
      </c>
    </row>
    <row r="132" spans="1:10" x14ac:dyDescent="0.3">
      <c r="A132" t="s">
        <v>52</v>
      </c>
      <c r="B132">
        <v>14.761006793984601</v>
      </c>
      <c r="C132" t="s">
        <v>9</v>
      </c>
      <c r="D132">
        <v>10</v>
      </c>
      <c r="E132" t="b">
        <v>0</v>
      </c>
      <c r="F132">
        <v>3.14005533342733</v>
      </c>
      <c r="G132">
        <v>1.83585040997632</v>
      </c>
      <c r="H132">
        <v>3000</v>
      </c>
      <c r="I132">
        <f t="shared" ref="I132:I195" si="4">B132-F132</f>
        <v>11.62095146055727</v>
      </c>
      <c r="J132">
        <f t="shared" ref="J132:J195" si="5">B132-G132</f>
        <v>12.925156384008281</v>
      </c>
    </row>
    <row r="133" spans="1:10" x14ac:dyDescent="0.3">
      <c r="A133" t="s">
        <v>52</v>
      </c>
      <c r="B133">
        <v>1.9467232655633899</v>
      </c>
      <c r="C133" t="s">
        <v>9</v>
      </c>
      <c r="D133">
        <v>10</v>
      </c>
      <c r="E133" t="b">
        <v>0</v>
      </c>
      <c r="F133">
        <v>10.0452090130971</v>
      </c>
      <c r="G133">
        <v>7.1772357126769597</v>
      </c>
      <c r="H133">
        <v>2770</v>
      </c>
      <c r="I133">
        <f t="shared" si="4"/>
        <v>-8.0984857475337098</v>
      </c>
      <c r="J133">
        <f t="shared" si="5"/>
        <v>-5.2305124471135702</v>
      </c>
    </row>
    <row r="134" spans="1:10" x14ac:dyDescent="0.3">
      <c r="A134" t="s">
        <v>53</v>
      </c>
      <c r="B134">
        <v>8.3322280952941199</v>
      </c>
      <c r="C134" t="s">
        <v>9</v>
      </c>
      <c r="D134">
        <v>2</v>
      </c>
      <c r="E134" t="b">
        <v>1</v>
      </c>
      <c r="F134">
        <v>0.231183271460394</v>
      </c>
      <c r="G134">
        <v>6.8411915142957101E-3</v>
      </c>
      <c r="H134">
        <v>1750</v>
      </c>
      <c r="I134">
        <f t="shared" si="4"/>
        <v>8.1010448238337265</v>
      </c>
      <c r="J134">
        <f t="shared" si="5"/>
        <v>8.3253869037798243</v>
      </c>
    </row>
    <row r="135" spans="1:10" x14ac:dyDescent="0.3">
      <c r="A135" t="s">
        <v>53</v>
      </c>
      <c r="B135">
        <v>11.7532320329484</v>
      </c>
      <c r="C135" t="s">
        <v>9</v>
      </c>
      <c r="D135">
        <v>10</v>
      </c>
      <c r="E135" t="b">
        <v>0</v>
      </c>
      <c r="F135">
        <v>5.3127976319330203</v>
      </c>
      <c r="G135">
        <v>1.33818575518037</v>
      </c>
      <c r="H135">
        <v>2870</v>
      </c>
      <c r="I135">
        <f t="shared" si="4"/>
        <v>6.4404344010153798</v>
      </c>
      <c r="J135">
        <f t="shared" si="5"/>
        <v>10.415046277768031</v>
      </c>
    </row>
    <row r="136" spans="1:10" x14ac:dyDescent="0.3">
      <c r="A136" t="s">
        <v>53</v>
      </c>
      <c r="B136">
        <v>4.3652103352177498</v>
      </c>
      <c r="C136" t="s">
        <v>9</v>
      </c>
      <c r="D136">
        <v>3</v>
      </c>
      <c r="E136" t="b">
        <v>1</v>
      </c>
      <c r="F136">
        <v>0.66221854472855801</v>
      </c>
      <c r="G136">
        <v>3.1472384780329098E-3</v>
      </c>
      <c r="H136">
        <v>1700</v>
      </c>
      <c r="I136">
        <f t="shared" si="4"/>
        <v>3.7029917904891918</v>
      </c>
      <c r="J136">
        <f t="shared" si="5"/>
        <v>4.3620630967397167</v>
      </c>
    </row>
    <row r="137" spans="1:10" x14ac:dyDescent="0.3">
      <c r="A137" t="s">
        <v>54</v>
      </c>
      <c r="B137">
        <v>5.9006093073721599</v>
      </c>
      <c r="C137" t="s">
        <v>9</v>
      </c>
      <c r="D137">
        <v>10</v>
      </c>
      <c r="E137" t="b">
        <v>0</v>
      </c>
      <c r="F137">
        <v>4.1523991049125302</v>
      </c>
      <c r="G137">
        <v>3.5839786532436699</v>
      </c>
      <c r="H137">
        <v>3410</v>
      </c>
      <c r="I137">
        <f t="shared" si="4"/>
        <v>1.7482102024596298</v>
      </c>
      <c r="J137">
        <f t="shared" si="5"/>
        <v>2.31663065412849</v>
      </c>
    </row>
    <row r="138" spans="1:10" x14ac:dyDescent="0.3">
      <c r="A138" t="s">
        <v>54</v>
      </c>
      <c r="B138">
        <v>10.9491712289466</v>
      </c>
      <c r="C138" t="s">
        <v>9</v>
      </c>
      <c r="D138">
        <v>10</v>
      </c>
      <c r="E138" t="b">
        <v>0</v>
      </c>
      <c r="F138">
        <v>3.3166201248734302</v>
      </c>
      <c r="G138">
        <v>1.5000429067382199</v>
      </c>
      <c r="H138">
        <v>3160</v>
      </c>
      <c r="I138">
        <f t="shared" si="4"/>
        <v>7.6325511040731699</v>
      </c>
      <c r="J138">
        <f t="shared" si="5"/>
        <v>9.4491283222083808</v>
      </c>
    </row>
    <row r="139" spans="1:10" x14ac:dyDescent="0.3">
      <c r="A139" t="s">
        <v>54</v>
      </c>
      <c r="B139">
        <v>5.1348048647086904</v>
      </c>
      <c r="C139" t="s">
        <v>9</v>
      </c>
      <c r="D139">
        <v>10</v>
      </c>
      <c r="E139" t="b">
        <v>0</v>
      </c>
      <c r="F139">
        <v>6.5264297800498898</v>
      </c>
      <c r="G139">
        <v>6.5264297800498898</v>
      </c>
      <c r="H139">
        <v>2860</v>
      </c>
      <c r="I139">
        <f t="shared" si="4"/>
        <v>-1.3916249153411995</v>
      </c>
      <c r="J139">
        <f t="shared" si="5"/>
        <v>-1.3916249153411995</v>
      </c>
    </row>
    <row r="140" spans="1:10" x14ac:dyDescent="0.3">
      <c r="A140" t="s">
        <v>55</v>
      </c>
      <c r="B140">
        <v>9.0425322513878008</v>
      </c>
      <c r="C140" t="s">
        <v>9</v>
      </c>
      <c r="D140">
        <v>3</v>
      </c>
      <c r="E140" t="b">
        <v>1</v>
      </c>
      <c r="F140">
        <v>1.99616851800467</v>
      </c>
      <c r="G140">
        <v>4.3205275919219804E-3</v>
      </c>
      <c r="H140">
        <v>2966.6666666666601</v>
      </c>
      <c r="I140">
        <f t="shared" si="4"/>
        <v>7.0463637333831306</v>
      </c>
      <c r="J140">
        <f t="shared" si="5"/>
        <v>9.0382117237958788</v>
      </c>
    </row>
    <row r="141" spans="1:10" x14ac:dyDescent="0.3">
      <c r="A141" t="s">
        <v>55</v>
      </c>
      <c r="B141">
        <v>11.20112932532</v>
      </c>
      <c r="C141" t="s">
        <v>9</v>
      </c>
      <c r="D141">
        <v>10</v>
      </c>
      <c r="E141" t="b">
        <v>0</v>
      </c>
      <c r="F141">
        <v>2.4853542368639898</v>
      </c>
      <c r="G141">
        <v>0.99440080458310598</v>
      </c>
      <c r="H141">
        <v>3080</v>
      </c>
      <c r="I141">
        <f t="shared" si="4"/>
        <v>8.7157750884560095</v>
      </c>
      <c r="J141">
        <f t="shared" si="5"/>
        <v>10.206728520736894</v>
      </c>
    </row>
    <row r="142" spans="1:10" x14ac:dyDescent="0.3">
      <c r="A142" t="s">
        <v>55</v>
      </c>
      <c r="B142">
        <v>7.7827395178264602</v>
      </c>
      <c r="C142" t="s">
        <v>9</v>
      </c>
      <c r="D142">
        <v>3</v>
      </c>
      <c r="E142" t="b">
        <v>1</v>
      </c>
      <c r="F142">
        <v>1.6172249872245701</v>
      </c>
      <c r="G142">
        <v>4.2505022808034401E-3</v>
      </c>
      <c r="H142">
        <v>1600</v>
      </c>
      <c r="I142">
        <f t="shared" si="4"/>
        <v>6.1655145306018904</v>
      </c>
      <c r="J142">
        <f t="shared" si="5"/>
        <v>7.7784890155456567</v>
      </c>
    </row>
    <row r="143" spans="1:10" x14ac:dyDescent="0.3">
      <c r="A143" t="s">
        <v>56</v>
      </c>
      <c r="B143">
        <v>9.5167060386464701</v>
      </c>
      <c r="C143" t="s">
        <v>9</v>
      </c>
      <c r="D143">
        <v>10</v>
      </c>
      <c r="E143" t="b">
        <v>0</v>
      </c>
      <c r="F143">
        <v>2.2635896913658899</v>
      </c>
      <c r="G143">
        <v>2.7984398838854299</v>
      </c>
      <c r="H143">
        <v>3060</v>
      </c>
      <c r="I143">
        <f t="shared" si="4"/>
        <v>7.2531163472805797</v>
      </c>
      <c r="J143">
        <f t="shared" si="5"/>
        <v>6.7182661547610403</v>
      </c>
    </row>
    <row r="144" spans="1:10" x14ac:dyDescent="0.3">
      <c r="A144" t="s">
        <v>56</v>
      </c>
      <c r="B144">
        <v>5.1769440184548596</v>
      </c>
      <c r="C144" t="s">
        <v>9</v>
      </c>
      <c r="D144">
        <v>3</v>
      </c>
      <c r="E144" t="b">
        <v>1</v>
      </c>
      <c r="F144">
        <v>1.4311519034054101</v>
      </c>
      <c r="G144">
        <v>3.35210319021123E-3</v>
      </c>
      <c r="H144">
        <v>1500</v>
      </c>
      <c r="I144">
        <f t="shared" si="4"/>
        <v>3.7457921150494498</v>
      </c>
      <c r="J144">
        <f t="shared" si="5"/>
        <v>5.1735919152646481</v>
      </c>
    </row>
    <row r="145" spans="1:10" x14ac:dyDescent="0.3">
      <c r="A145" t="s">
        <v>56</v>
      </c>
      <c r="B145">
        <v>15.239587439208499</v>
      </c>
      <c r="C145" t="s">
        <v>9</v>
      </c>
      <c r="D145">
        <v>10</v>
      </c>
      <c r="E145" t="b">
        <v>0</v>
      </c>
      <c r="F145">
        <v>14.6455381591486</v>
      </c>
      <c r="G145">
        <v>12.6139302803806</v>
      </c>
      <c r="H145">
        <v>3110</v>
      </c>
      <c r="I145">
        <f t="shared" si="4"/>
        <v>0.59404928005989888</v>
      </c>
      <c r="J145">
        <f t="shared" si="5"/>
        <v>2.6256571588278987</v>
      </c>
    </row>
    <row r="146" spans="1:10" x14ac:dyDescent="0.3">
      <c r="A146" t="s">
        <v>57</v>
      </c>
      <c r="B146">
        <v>10.4197853363032</v>
      </c>
      <c r="C146" t="s">
        <v>9</v>
      </c>
      <c r="D146">
        <v>10</v>
      </c>
      <c r="E146" t="b">
        <v>0</v>
      </c>
      <c r="F146">
        <v>2.9947138197206402</v>
      </c>
      <c r="G146">
        <v>2.2571828184616498</v>
      </c>
      <c r="H146">
        <v>3240</v>
      </c>
      <c r="I146">
        <f t="shared" si="4"/>
        <v>7.4250715165825589</v>
      </c>
      <c r="J146">
        <f t="shared" si="5"/>
        <v>8.1626025178415489</v>
      </c>
    </row>
    <row r="147" spans="1:10" x14ac:dyDescent="0.3">
      <c r="A147" t="s">
        <v>57</v>
      </c>
      <c r="B147">
        <v>3.2623579224174901</v>
      </c>
      <c r="C147" t="s">
        <v>9</v>
      </c>
      <c r="D147">
        <v>2</v>
      </c>
      <c r="E147" t="b">
        <v>1</v>
      </c>
      <c r="F147">
        <v>0.13970330876565501</v>
      </c>
      <c r="G147">
        <v>6.2142294498831203E-3</v>
      </c>
      <c r="H147">
        <v>2150</v>
      </c>
      <c r="I147">
        <f t="shared" si="4"/>
        <v>3.1226546136518349</v>
      </c>
      <c r="J147">
        <f t="shared" si="5"/>
        <v>3.2561436929676071</v>
      </c>
    </row>
    <row r="148" spans="1:10" x14ac:dyDescent="0.3">
      <c r="A148" t="s">
        <v>57</v>
      </c>
      <c r="B148">
        <v>7.8856015431031103</v>
      </c>
      <c r="C148" t="s">
        <v>9</v>
      </c>
      <c r="D148">
        <v>10</v>
      </c>
      <c r="E148" t="b">
        <v>0</v>
      </c>
      <c r="F148">
        <v>7.8856015431031103</v>
      </c>
      <c r="G148">
        <v>7.8856015431031103</v>
      </c>
      <c r="H148">
        <v>2350</v>
      </c>
      <c r="I148">
        <f t="shared" si="4"/>
        <v>0</v>
      </c>
      <c r="J148">
        <f t="shared" si="5"/>
        <v>0</v>
      </c>
    </row>
    <row r="149" spans="1:10" x14ac:dyDescent="0.3">
      <c r="A149" t="s">
        <v>58</v>
      </c>
      <c r="B149">
        <v>9.4409400036046005</v>
      </c>
      <c r="C149" t="s">
        <v>9</v>
      </c>
      <c r="D149">
        <v>2</v>
      </c>
      <c r="E149" t="b">
        <v>1</v>
      </c>
      <c r="F149">
        <v>0.34242202830915103</v>
      </c>
      <c r="G149">
        <v>9.7808554607764706E-3</v>
      </c>
      <c r="H149">
        <v>2700</v>
      </c>
      <c r="I149">
        <f t="shared" si="4"/>
        <v>9.098517975295449</v>
      </c>
      <c r="J149">
        <f t="shared" si="5"/>
        <v>9.4311591481438235</v>
      </c>
    </row>
    <row r="150" spans="1:10" x14ac:dyDescent="0.3">
      <c r="A150" t="s">
        <v>58</v>
      </c>
      <c r="B150">
        <v>19.196842288083701</v>
      </c>
      <c r="C150" t="s">
        <v>9</v>
      </c>
      <c r="D150">
        <v>10</v>
      </c>
      <c r="E150" t="b">
        <v>0</v>
      </c>
      <c r="F150">
        <v>6.6617375280554798</v>
      </c>
      <c r="G150">
        <v>6.5205463481030899</v>
      </c>
      <c r="H150">
        <v>3270</v>
      </c>
      <c r="I150">
        <f t="shared" si="4"/>
        <v>12.535104760028222</v>
      </c>
      <c r="J150">
        <f t="shared" si="5"/>
        <v>12.676295939980612</v>
      </c>
    </row>
    <row r="151" spans="1:10" x14ac:dyDescent="0.3">
      <c r="A151" t="s">
        <v>58</v>
      </c>
      <c r="B151">
        <v>13.4576078325978</v>
      </c>
      <c r="C151" t="s">
        <v>9</v>
      </c>
      <c r="D151">
        <v>10</v>
      </c>
      <c r="E151" t="b">
        <v>0</v>
      </c>
      <c r="F151">
        <v>4.6090126350487397</v>
      </c>
      <c r="G151">
        <v>13.842504117157</v>
      </c>
      <c r="H151">
        <v>3280</v>
      </c>
      <c r="I151">
        <f t="shared" si="4"/>
        <v>8.8485951975490593</v>
      </c>
      <c r="J151">
        <f t="shared" si="5"/>
        <v>-0.38489628455920055</v>
      </c>
    </row>
    <row r="152" spans="1:10" x14ac:dyDescent="0.3">
      <c r="A152" t="s">
        <v>59</v>
      </c>
      <c r="B152">
        <v>7.8976025701969004</v>
      </c>
      <c r="C152" t="s">
        <v>9</v>
      </c>
      <c r="D152">
        <v>10</v>
      </c>
      <c r="E152" t="b">
        <v>0</v>
      </c>
      <c r="F152">
        <v>1.45486704282374</v>
      </c>
      <c r="G152">
        <v>1.4506179476080101</v>
      </c>
      <c r="H152">
        <v>3200</v>
      </c>
      <c r="I152">
        <f t="shared" si="4"/>
        <v>6.4427355273731601</v>
      </c>
      <c r="J152">
        <f t="shared" si="5"/>
        <v>6.4469846225888903</v>
      </c>
    </row>
    <row r="153" spans="1:10" x14ac:dyDescent="0.3">
      <c r="A153" t="s">
        <v>59</v>
      </c>
      <c r="B153">
        <v>8.4502290422138895</v>
      </c>
      <c r="C153" t="s">
        <v>9</v>
      </c>
      <c r="D153">
        <v>10</v>
      </c>
      <c r="E153" t="b">
        <v>0</v>
      </c>
      <c r="F153">
        <v>6.8701209079847896</v>
      </c>
      <c r="G153">
        <v>19.431050532965799</v>
      </c>
      <c r="H153">
        <v>3110</v>
      </c>
      <c r="I153">
        <f t="shared" si="4"/>
        <v>1.5801081342290999</v>
      </c>
      <c r="J153">
        <f t="shared" si="5"/>
        <v>-10.980821490751909</v>
      </c>
    </row>
    <row r="154" spans="1:10" x14ac:dyDescent="0.3">
      <c r="A154" t="s">
        <v>59</v>
      </c>
      <c r="B154">
        <v>13.913340468161101</v>
      </c>
      <c r="C154" t="s">
        <v>9</v>
      </c>
      <c r="D154">
        <v>10</v>
      </c>
      <c r="E154" t="b">
        <v>0</v>
      </c>
      <c r="F154">
        <v>3.7436101339913299</v>
      </c>
      <c r="G154">
        <v>3.77539347751559</v>
      </c>
      <c r="H154">
        <v>4430</v>
      </c>
      <c r="I154">
        <f t="shared" si="4"/>
        <v>10.16973033416977</v>
      </c>
      <c r="J154">
        <f t="shared" si="5"/>
        <v>10.13794699064551</v>
      </c>
    </row>
    <row r="155" spans="1:10" x14ac:dyDescent="0.3">
      <c r="A155" t="s">
        <v>60</v>
      </c>
      <c r="B155">
        <v>15.2628176338944</v>
      </c>
      <c r="C155" t="s">
        <v>9</v>
      </c>
      <c r="D155">
        <v>10</v>
      </c>
      <c r="E155" t="b">
        <v>0</v>
      </c>
      <c r="F155">
        <v>6.22094976985258</v>
      </c>
      <c r="G155">
        <v>5.4535377116313501</v>
      </c>
      <c r="H155">
        <v>3670</v>
      </c>
      <c r="I155">
        <f t="shared" si="4"/>
        <v>9.0418678640418193</v>
      </c>
      <c r="J155">
        <f t="shared" si="5"/>
        <v>9.80927992226305</v>
      </c>
    </row>
    <row r="156" spans="1:10" x14ac:dyDescent="0.3">
      <c r="A156" t="s">
        <v>60</v>
      </c>
      <c r="B156">
        <v>6.60562654510729</v>
      </c>
      <c r="C156" t="s">
        <v>9</v>
      </c>
      <c r="D156">
        <v>10</v>
      </c>
      <c r="E156" t="b">
        <v>0</v>
      </c>
      <c r="F156">
        <v>6.60562654510729</v>
      </c>
      <c r="G156">
        <v>6.60562654510729</v>
      </c>
      <c r="H156">
        <v>1320</v>
      </c>
      <c r="I156">
        <f t="shared" si="4"/>
        <v>0</v>
      </c>
      <c r="J156">
        <f t="shared" si="5"/>
        <v>0</v>
      </c>
    </row>
    <row r="157" spans="1:10" x14ac:dyDescent="0.3">
      <c r="A157" t="s">
        <v>60</v>
      </c>
      <c r="B157">
        <v>3.1771794858351199</v>
      </c>
      <c r="C157" t="s">
        <v>9</v>
      </c>
      <c r="D157">
        <v>10</v>
      </c>
      <c r="E157" t="b">
        <v>0</v>
      </c>
      <c r="F157">
        <v>4.9082568664161901</v>
      </c>
      <c r="G157">
        <v>10.805380773539101</v>
      </c>
      <c r="H157">
        <v>3270</v>
      </c>
      <c r="I157">
        <f t="shared" si="4"/>
        <v>-1.7310773805810702</v>
      </c>
      <c r="J157">
        <f t="shared" si="5"/>
        <v>-7.6282012877039804</v>
      </c>
    </row>
    <row r="158" spans="1:10" x14ac:dyDescent="0.3">
      <c r="A158" t="s">
        <v>61</v>
      </c>
      <c r="B158">
        <v>14.4604599354809</v>
      </c>
      <c r="C158" t="s">
        <v>9</v>
      </c>
      <c r="D158">
        <v>10</v>
      </c>
      <c r="E158" t="b">
        <v>0</v>
      </c>
      <c r="F158">
        <v>14.4604599354809</v>
      </c>
      <c r="G158">
        <v>14.4604599354809</v>
      </c>
      <c r="H158">
        <v>1280</v>
      </c>
      <c r="I158">
        <f t="shared" si="4"/>
        <v>0</v>
      </c>
      <c r="J158">
        <f t="shared" si="5"/>
        <v>0</v>
      </c>
    </row>
    <row r="159" spans="1:10" x14ac:dyDescent="0.3">
      <c r="A159" t="s">
        <v>61</v>
      </c>
      <c r="B159">
        <v>2.0259205530053301</v>
      </c>
      <c r="C159" t="s">
        <v>9</v>
      </c>
      <c r="D159">
        <v>10</v>
      </c>
      <c r="E159" t="b">
        <v>0</v>
      </c>
      <c r="F159">
        <v>2.0259205530053301</v>
      </c>
      <c r="G159">
        <v>2.0259205530053301</v>
      </c>
      <c r="H159">
        <v>3000</v>
      </c>
      <c r="I159">
        <f t="shared" si="4"/>
        <v>0</v>
      </c>
      <c r="J159">
        <f t="shared" si="5"/>
        <v>0</v>
      </c>
    </row>
    <row r="160" spans="1:10" x14ac:dyDescent="0.3">
      <c r="A160" t="s">
        <v>61</v>
      </c>
      <c r="B160">
        <v>15.4933953230264</v>
      </c>
      <c r="C160" t="s">
        <v>9</v>
      </c>
      <c r="D160">
        <v>10</v>
      </c>
      <c r="E160" t="b">
        <v>0</v>
      </c>
      <c r="F160">
        <v>3.9599062609003601</v>
      </c>
      <c r="G160">
        <v>9.8392645217401409</v>
      </c>
      <c r="H160">
        <v>3220</v>
      </c>
      <c r="I160">
        <f t="shared" si="4"/>
        <v>11.533489062126041</v>
      </c>
      <c r="J160">
        <f t="shared" si="5"/>
        <v>5.654130801286259</v>
      </c>
    </row>
    <row r="161" spans="1:10" x14ac:dyDescent="0.3">
      <c r="A161" t="s">
        <v>62</v>
      </c>
      <c r="B161">
        <v>11.170717511124</v>
      </c>
      <c r="C161" t="s">
        <v>9</v>
      </c>
      <c r="D161">
        <v>10</v>
      </c>
      <c r="E161" t="b">
        <v>0</v>
      </c>
      <c r="F161">
        <v>2.3764322696584999</v>
      </c>
      <c r="G161">
        <v>4.1353623035085603</v>
      </c>
      <c r="H161">
        <v>2830</v>
      </c>
      <c r="I161">
        <f t="shared" si="4"/>
        <v>8.7942852414655004</v>
      </c>
      <c r="J161">
        <f t="shared" si="5"/>
        <v>7.0353552076154395</v>
      </c>
    </row>
    <row r="162" spans="1:10" x14ac:dyDescent="0.3">
      <c r="A162" t="s">
        <v>62</v>
      </c>
      <c r="B162">
        <v>11.1953165891344</v>
      </c>
      <c r="C162" t="s">
        <v>9</v>
      </c>
      <c r="D162">
        <v>10</v>
      </c>
      <c r="E162" t="b">
        <v>0</v>
      </c>
      <c r="F162">
        <v>2.0339891128400498</v>
      </c>
      <c r="G162">
        <v>2.0020754791724999</v>
      </c>
      <c r="H162">
        <v>3400</v>
      </c>
      <c r="I162">
        <f t="shared" si="4"/>
        <v>9.1613274762943497</v>
      </c>
      <c r="J162">
        <f t="shared" si="5"/>
        <v>9.1932411099618996</v>
      </c>
    </row>
    <row r="163" spans="1:10" x14ac:dyDescent="0.3">
      <c r="A163" t="s">
        <v>62</v>
      </c>
      <c r="B163">
        <v>3.7301470877552299</v>
      </c>
      <c r="C163" t="s">
        <v>9</v>
      </c>
      <c r="D163">
        <v>10</v>
      </c>
      <c r="E163" t="b">
        <v>0</v>
      </c>
      <c r="F163">
        <v>2.3673203045019102</v>
      </c>
      <c r="G163">
        <v>2.5818015632801798</v>
      </c>
      <c r="H163">
        <v>3160</v>
      </c>
      <c r="I163">
        <f t="shared" si="4"/>
        <v>1.3628267832533196</v>
      </c>
      <c r="J163">
        <f t="shared" si="5"/>
        <v>1.14834552447505</v>
      </c>
    </row>
    <row r="164" spans="1:10" x14ac:dyDescent="0.3">
      <c r="A164" t="s">
        <v>63</v>
      </c>
      <c r="B164">
        <v>16.127351108140601</v>
      </c>
      <c r="C164" t="s">
        <v>9</v>
      </c>
      <c r="D164">
        <v>4</v>
      </c>
      <c r="E164" t="b">
        <v>1</v>
      </c>
      <c r="F164">
        <v>4.6687558037504404</v>
      </c>
      <c r="G164">
        <v>3.0274188251479301E-3</v>
      </c>
      <c r="H164">
        <v>1200</v>
      </c>
      <c r="I164">
        <f t="shared" si="4"/>
        <v>11.458595304390162</v>
      </c>
      <c r="J164">
        <f t="shared" si="5"/>
        <v>16.124323689315453</v>
      </c>
    </row>
    <row r="165" spans="1:10" x14ac:dyDescent="0.3">
      <c r="A165" t="s">
        <v>63</v>
      </c>
      <c r="B165">
        <v>17.1872566210548</v>
      </c>
      <c r="C165" t="s">
        <v>9</v>
      </c>
      <c r="D165">
        <v>3</v>
      </c>
      <c r="E165" t="b">
        <v>1</v>
      </c>
      <c r="F165">
        <v>2.29810573513342</v>
      </c>
      <c r="G165">
        <v>5.5308069515652598E-3</v>
      </c>
      <c r="H165">
        <v>1966.6666666666599</v>
      </c>
      <c r="I165">
        <f t="shared" si="4"/>
        <v>14.88915088592138</v>
      </c>
      <c r="J165">
        <f t="shared" si="5"/>
        <v>17.181725814103235</v>
      </c>
    </row>
    <row r="166" spans="1:10" x14ac:dyDescent="0.3">
      <c r="A166" t="s">
        <v>63</v>
      </c>
      <c r="B166">
        <v>20.785997646672801</v>
      </c>
      <c r="C166" t="s">
        <v>9</v>
      </c>
      <c r="D166">
        <v>10</v>
      </c>
      <c r="E166" t="b">
        <v>0</v>
      </c>
      <c r="F166">
        <v>16.6354629803355</v>
      </c>
      <c r="G166">
        <v>22.390253513503701</v>
      </c>
      <c r="H166">
        <v>2770</v>
      </c>
      <c r="I166">
        <f t="shared" si="4"/>
        <v>4.1505346663373004</v>
      </c>
      <c r="J166">
        <f t="shared" si="5"/>
        <v>-1.6042558668309006</v>
      </c>
    </row>
    <row r="167" spans="1:10" x14ac:dyDescent="0.3">
      <c r="A167" t="s">
        <v>64</v>
      </c>
      <c r="B167">
        <v>16.960321147064199</v>
      </c>
      <c r="C167" t="s">
        <v>9</v>
      </c>
      <c r="D167">
        <v>2</v>
      </c>
      <c r="E167" t="b">
        <v>1</v>
      </c>
      <c r="F167">
        <v>0.31440687224936598</v>
      </c>
      <c r="G167">
        <v>1.53265698695063E-2</v>
      </c>
      <c r="H167">
        <v>2750</v>
      </c>
      <c r="I167">
        <f t="shared" si="4"/>
        <v>16.645914274814835</v>
      </c>
      <c r="J167">
        <f t="shared" si="5"/>
        <v>16.944994577194691</v>
      </c>
    </row>
    <row r="168" spans="1:10" x14ac:dyDescent="0.3">
      <c r="A168" t="s">
        <v>64</v>
      </c>
      <c r="B168">
        <v>11.7060723357108</v>
      </c>
      <c r="C168" t="s">
        <v>9</v>
      </c>
      <c r="D168">
        <v>10</v>
      </c>
      <c r="E168" t="b">
        <v>0</v>
      </c>
      <c r="F168">
        <v>11.7060723357108</v>
      </c>
      <c r="G168">
        <v>11.7060723357108</v>
      </c>
      <c r="H168">
        <v>1050</v>
      </c>
      <c r="I168">
        <f t="shared" si="4"/>
        <v>0</v>
      </c>
      <c r="J168">
        <f t="shared" si="5"/>
        <v>0</v>
      </c>
    </row>
    <row r="169" spans="1:10" x14ac:dyDescent="0.3">
      <c r="A169" t="s">
        <v>64</v>
      </c>
      <c r="B169">
        <v>5.5544129534422702</v>
      </c>
      <c r="C169" t="s">
        <v>9</v>
      </c>
      <c r="D169">
        <v>10</v>
      </c>
      <c r="E169" t="b">
        <v>0</v>
      </c>
      <c r="F169" t="s">
        <v>17</v>
      </c>
      <c r="G169" t="s">
        <v>17</v>
      </c>
      <c r="H169">
        <v>3320</v>
      </c>
      <c r="I169" t="e">
        <f t="shared" si="4"/>
        <v>#VALUE!</v>
      </c>
      <c r="J169" t="e">
        <f t="shared" si="5"/>
        <v>#VALUE!</v>
      </c>
    </row>
    <row r="170" spans="1:10" x14ac:dyDescent="0.3">
      <c r="A170" t="s">
        <v>65</v>
      </c>
      <c r="B170">
        <v>13.6090616678299</v>
      </c>
      <c r="C170" t="s">
        <v>9</v>
      </c>
      <c r="D170">
        <v>10</v>
      </c>
      <c r="E170" t="b">
        <v>0</v>
      </c>
      <c r="F170">
        <v>0.61404927167366796</v>
      </c>
      <c r="G170">
        <v>2.67513904660525</v>
      </c>
      <c r="H170">
        <v>3400</v>
      </c>
      <c r="I170">
        <f t="shared" si="4"/>
        <v>12.995012396156232</v>
      </c>
      <c r="J170">
        <f t="shared" si="5"/>
        <v>10.933922621224649</v>
      </c>
    </row>
    <row r="171" spans="1:10" x14ac:dyDescent="0.3">
      <c r="A171" t="s">
        <v>65</v>
      </c>
      <c r="B171">
        <v>8.8301082728106497</v>
      </c>
      <c r="C171" t="s">
        <v>9</v>
      </c>
      <c r="D171">
        <v>10</v>
      </c>
      <c r="E171" t="b">
        <v>0</v>
      </c>
      <c r="F171">
        <v>6.0168673908149799</v>
      </c>
      <c r="G171">
        <v>6.0168673908149799</v>
      </c>
      <c r="H171">
        <v>2860</v>
      </c>
      <c r="I171">
        <f t="shared" si="4"/>
        <v>2.8132408819956698</v>
      </c>
      <c r="J171">
        <f t="shared" si="5"/>
        <v>2.8132408819956698</v>
      </c>
    </row>
    <row r="172" spans="1:10" x14ac:dyDescent="0.3">
      <c r="A172" t="s">
        <v>65</v>
      </c>
      <c r="B172">
        <v>11.869833229049901</v>
      </c>
      <c r="C172" t="s">
        <v>9</v>
      </c>
      <c r="D172">
        <v>10</v>
      </c>
      <c r="E172" t="b">
        <v>0</v>
      </c>
      <c r="F172" s="1">
        <v>1.6087440351399101E+26</v>
      </c>
      <c r="G172" s="1">
        <v>1.6087440351399101E+26</v>
      </c>
      <c r="H172">
        <v>3380</v>
      </c>
      <c r="I172">
        <f t="shared" si="4"/>
        <v>-1.6087440351399101E+26</v>
      </c>
      <c r="J172">
        <f t="shared" si="5"/>
        <v>-1.6087440351399101E+26</v>
      </c>
    </row>
    <row r="173" spans="1:10" x14ac:dyDescent="0.3">
      <c r="A173" t="e">
        <f>-0.00679193359110227 * y ^ 1 ^ 2 + 0.00722195771952869 * y ^ 2 - 0.00630731377887806 * x ^ 6 + 10</f>
        <v>#NAME?</v>
      </c>
      <c r="B173">
        <v>9.2983496609301302</v>
      </c>
      <c r="C173" t="s">
        <v>9</v>
      </c>
      <c r="D173">
        <v>10</v>
      </c>
      <c r="E173" t="b">
        <v>0</v>
      </c>
      <c r="F173">
        <v>9.2983496609301302</v>
      </c>
      <c r="G173">
        <v>9.2983496609301302</v>
      </c>
      <c r="H173">
        <v>1420</v>
      </c>
      <c r="I173">
        <f t="shared" si="4"/>
        <v>0</v>
      </c>
      <c r="J173">
        <f t="shared" si="5"/>
        <v>0</v>
      </c>
    </row>
    <row r="174" spans="1:10" x14ac:dyDescent="0.3">
      <c r="A174" t="e">
        <f>-0.00679193359110227 * y ^ 1 ^ 2 + 0.00722195771952869 * y ^ 2 - 0.00630731377887806 * x ^ 6 + 10</f>
        <v>#NAME?</v>
      </c>
      <c r="B174">
        <v>16.044321372827</v>
      </c>
      <c r="C174" t="s">
        <v>9</v>
      </c>
      <c r="D174">
        <v>10</v>
      </c>
      <c r="E174" t="b">
        <v>0</v>
      </c>
      <c r="F174">
        <v>5.9334150167140303</v>
      </c>
      <c r="G174">
        <v>5.3053226957156499</v>
      </c>
      <c r="H174">
        <v>3030</v>
      </c>
      <c r="I174">
        <f t="shared" si="4"/>
        <v>10.11090635611297</v>
      </c>
      <c r="J174">
        <f t="shared" si="5"/>
        <v>10.738998677111351</v>
      </c>
    </row>
    <row r="175" spans="1:10" x14ac:dyDescent="0.3">
      <c r="A175" t="e">
        <f>-0.00679193359110227 * y ^ 1 ^ 2 + 0.00722195771952869 * y ^ 2 - 0.00630731377887806 * x ^ 6 + 10</f>
        <v>#NAME?</v>
      </c>
      <c r="B175">
        <v>7.3077863750184697</v>
      </c>
      <c r="C175" t="s">
        <v>9</v>
      </c>
      <c r="D175">
        <v>10</v>
      </c>
      <c r="E175" t="b">
        <v>0</v>
      </c>
      <c r="F175">
        <v>7.3077863750184697</v>
      </c>
      <c r="G175">
        <v>7.3077863750184697</v>
      </c>
      <c r="H175">
        <v>2140</v>
      </c>
      <c r="I175">
        <f t="shared" si="4"/>
        <v>0</v>
      </c>
      <c r="J175">
        <f t="shared" si="5"/>
        <v>0</v>
      </c>
    </row>
    <row r="176" spans="1:10" x14ac:dyDescent="0.3">
      <c r="A176" t="s">
        <v>66</v>
      </c>
      <c r="B176">
        <v>3.7961689482617</v>
      </c>
      <c r="C176" t="s">
        <v>9</v>
      </c>
      <c r="D176">
        <v>10</v>
      </c>
      <c r="E176" t="b">
        <v>0</v>
      </c>
      <c r="F176">
        <v>3.7961689482617</v>
      </c>
      <c r="G176">
        <v>3.7961689482617</v>
      </c>
      <c r="H176">
        <v>1160</v>
      </c>
      <c r="I176">
        <f t="shared" si="4"/>
        <v>0</v>
      </c>
      <c r="J176">
        <f t="shared" si="5"/>
        <v>0</v>
      </c>
    </row>
    <row r="177" spans="1:10" x14ac:dyDescent="0.3">
      <c r="A177" t="s">
        <v>66</v>
      </c>
      <c r="B177">
        <v>5.7298857722512402</v>
      </c>
      <c r="C177" t="s">
        <v>9</v>
      </c>
      <c r="D177">
        <v>10</v>
      </c>
      <c r="E177" t="b">
        <v>0</v>
      </c>
      <c r="F177">
        <v>4.1569920393371396</v>
      </c>
      <c r="G177">
        <v>4.1727772342142799</v>
      </c>
      <c r="H177">
        <v>3190</v>
      </c>
      <c r="I177">
        <f t="shared" si="4"/>
        <v>1.5728937329141006</v>
      </c>
      <c r="J177">
        <f t="shared" si="5"/>
        <v>1.5571085380369603</v>
      </c>
    </row>
    <row r="178" spans="1:10" x14ac:dyDescent="0.3">
      <c r="A178" t="s">
        <v>66</v>
      </c>
      <c r="B178">
        <v>0.70769643258584802</v>
      </c>
      <c r="C178" t="s">
        <v>9</v>
      </c>
      <c r="D178">
        <v>2</v>
      </c>
      <c r="E178" t="b">
        <v>1</v>
      </c>
      <c r="F178">
        <v>8.5199576483734094E-2</v>
      </c>
      <c r="G178">
        <v>2.3372174349959298E-3</v>
      </c>
      <c r="H178">
        <v>1350</v>
      </c>
      <c r="I178">
        <f t="shared" si="4"/>
        <v>0.62249685610211392</v>
      </c>
      <c r="J178">
        <f t="shared" si="5"/>
        <v>0.70535921515085209</v>
      </c>
    </row>
    <row r="179" spans="1:10" x14ac:dyDescent="0.3">
      <c r="A179" t="s">
        <v>67</v>
      </c>
      <c r="B179">
        <v>10.694862746946599</v>
      </c>
      <c r="C179" t="s">
        <v>9</v>
      </c>
      <c r="D179">
        <v>10</v>
      </c>
      <c r="E179" t="b">
        <v>0</v>
      </c>
      <c r="F179">
        <v>10.694862746946599</v>
      </c>
      <c r="G179">
        <v>10.694862746946599</v>
      </c>
      <c r="H179">
        <v>1240</v>
      </c>
      <c r="I179">
        <f t="shared" si="4"/>
        <v>0</v>
      </c>
      <c r="J179">
        <f t="shared" si="5"/>
        <v>0</v>
      </c>
    </row>
    <row r="180" spans="1:10" x14ac:dyDescent="0.3">
      <c r="A180" t="s">
        <v>67</v>
      </c>
      <c r="B180">
        <v>6.6297680876721197</v>
      </c>
      <c r="C180" t="s">
        <v>9</v>
      </c>
      <c r="D180">
        <v>10</v>
      </c>
      <c r="E180" t="b">
        <v>0</v>
      </c>
      <c r="F180">
        <v>6.6297680876721197</v>
      </c>
      <c r="G180">
        <v>6.6297680876721197</v>
      </c>
      <c r="H180">
        <v>910</v>
      </c>
      <c r="I180">
        <f t="shared" si="4"/>
        <v>0</v>
      </c>
      <c r="J180">
        <f t="shared" si="5"/>
        <v>0</v>
      </c>
    </row>
    <row r="181" spans="1:10" x14ac:dyDescent="0.3">
      <c r="A181" t="s">
        <v>67</v>
      </c>
      <c r="B181">
        <v>14.7291220513571</v>
      </c>
      <c r="C181" t="s">
        <v>9</v>
      </c>
      <c r="D181">
        <v>10</v>
      </c>
      <c r="E181" t="b">
        <v>0</v>
      </c>
      <c r="F181">
        <v>6.7746631900785399</v>
      </c>
      <c r="G181">
        <v>6.8215563857691599</v>
      </c>
      <c r="H181">
        <v>3080</v>
      </c>
      <c r="I181">
        <f t="shared" si="4"/>
        <v>7.9544588612785603</v>
      </c>
      <c r="J181">
        <f t="shared" si="5"/>
        <v>7.9075656655879403</v>
      </c>
    </row>
    <row r="182" spans="1:10" x14ac:dyDescent="0.3">
      <c r="A182" t="e">
        <f>-0.00807210696413477 * y ^ 1 ^ 3 + 0.00877845744706432 * y ^ 5 * -0.00593809715141732 * y ^ 1 - -0.00738112575556506 * x ^ 1 + 10</f>
        <v>#NAME?</v>
      </c>
      <c r="B182">
        <v>4.4632472420065703</v>
      </c>
      <c r="C182" t="s">
        <v>9</v>
      </c>
      <c r="D182">
        <v>10</v>
      </c>
      <c r="E182" t="b">
        <v>0</v>
      </c>
      <c r="F182">
        <v>4.4632472420065703</v>
      </c>
      <c r="G182">
        <v>4.4632472420065703</v>
      </c>
      <c r="H182">
        <v>2230</v>
      </c>
      <c r="I182">
        <f t="shared" si="4"/>
        <v>0</v>
      </c>
      <c r="J182">
        <f t="shared" si="5"/>
        <v>0</v>
      </c>
    </row>
    <row r="183" spans="1:10" x14ac:dyDescent="0.3">
      <c r="A183" t="e">
        <f>-0.00807210696413477 * y ^ 1 ^ 3 + 0.00877845744706432 * y ^ 5 * -0.00593809715141732 * y ^ 1 - -0.00738112575556506 * x ^ 1 + 10</f>
        <v>#NAME?</v>
      </c>
      <c r="B183">
        <v>9.2829622288707601</v>
      </c>
      <c r="C183" t="s">
        <v>9</v>
      </c>
      <c r="D183">
        <v>10</v>
      </c>
      <c r="E183" t="b">
        <v>0</v>
      </c>
      <c r="F183">
        <v>7.5469784056526903</v>
      </c>
      <c r="G183">
        <v>7.5838900194578702</v>
      </c>
      <c r="H183">
        <v>3020</v>
      </c>
      <c r="I183">
        <f t="shared" si="4"/>
        <v>1.7359838232180698</v>
      </c>
      <c r="J183">
        <f t="shared" si="5"/>
        <v>1.6990722094128898</v>
      </c>
    </row>
    <row r="184" spans="1:10" x14ac:dyDescent="0.3">
      <c r="A184" t="e">
        <f>-0.00807210696413477 * y ^ 1 ^ 3 + 0.00877845744706432 * y ^ 5 * -0.00593809715141732 * y ^ 1 - -0.00738112575556506 * x ^ 1 + 10</f>
        <v>#NAME?</v>
      </c>
      <c r="B184">
        <v>0.73021532192747896</v>
      </c>
      <c r="C184" t="s">
        <v>9</v>
      </c>
      <c r="D184">
        <v>10</v>
      </c>
      <c r="E184" t="b">
        <v>0</v>
      </c>
      <c r="F184">
        <v>0.73021532192747896</v>
      </c>
      <c r="G184">
        <v>0.73021532192747896</v>
      </c>
      <c r="H184">
        <v>1110</v>
      </c>
      <c r="I184">
        <f t="shared" si="4"/>
        <v>0</v>
      </c>
      <c r="J184">
        <f t="shared" si="5"/>
        <v>0</v>
      </c>
    </row>
    <row r="185" spans="1:10" x14ac:dyDescent="0.3">
      <c r="A185" t="s">
        <v>68</v>
      </c>
      <c r="B185">
        <v>14.8776165487821</v>
      </c>
      <c r="C185" t="s">
        <v>9</v>
      </c>
      <c r="D185">
        <v>2</v>
      </c>
      <c r="E185" t="b">
        <v>1</v>
      </c>
      <c r="F185">
        <v>4.2081081395182102E-2</v>
      </c>
      <c r="G185">
        <v>3.7721020302611701E-3</v>
      </c>
      <c r="H185">
        <v>1050</v>
      </c>
      <c r="I185">
        <f t="shared" si="4"/>
        <v>14.835535467386919</v>
      </c>
      <c r="J185">
        <f t="shared" si="5"/>
        <v>14.873844446751839</v>
      </c>
    </row>
    <row r="186" spans="1:10" x14ac:dyDescent="0.3">
      <c r="A186" t="s">
        <v>68</v>
      </c>
      <c r="B186">
        <v>7.0612855155307201</v>
      </c>
      <c r="C186" t="s">
        <v>9</v>
      </c>
      <c r="D186">
        <v>10</v>
      </c>
      <c r="E186" t="b">
        <v>0</v>
      </c>
      <c r="F186" t="s">
        <v>17</v>
      </c>
      <c r="G186" t="s">
        <v>17</v>
      </c>
      <c r="H186">
        <v>3360</v>
      </c>
      <c r="I186" t="e">
        <f t="shared" si="4"/>
        <v>#VALUE!</v>
      </c>
      <c r="J186" t="e">
        <f t="shared" si="5"/>
        <v>#VALUE!</v>
      </c>
    </row>
    <row r="187" spans="1:10" x14ac:dyDescent="0.3">
      <c r="A187" t="s">
        <v>68</v>
      </c>
      <c r="B187">
        <v>12.4587063404042</v>
      </c>
      <c r="C187" t="s">
        <v>9</v>
      </c>
      <c r="D187">
        <v>10</v>
      </c>
      <c r="E187" t="b">
        <v>0</v>
      </c>
      <c r="F187">
        <v>12.4587063404042</v>
      </c>
      <c r="G187">
        <v>12.4587063404042</v>
      </c>
      <c r="H187">
        <v>760</v>
      </c>
      <c r="I187">
        <f t="shared" si="4"/>
        <v>0</v>
      </c>
      <c r="J187">
        <f t="shared" si="5"/>
        <v>0</v>
      </c>
    </row>
    <row r="188" spans="1:10" x14ac:dyDescent="0.3">
      <c r="A188" t="s">
        <v>69</v>
      </c>
      <c r="B188">
        <v>11.670418622886499</v>
      </c>
      <c r="C188" t="s">
        <v>9</v>
      </c>
      <c r="D188">
        <v>10</v>
      </c>
      <c r="E188" t="b">
        <v>0</v>
      </c>
      <c r="F188">
        <v>11.670418622886499</v>
      </c>
      <c r="G188">
        <v>11.670418622886499</v>
      </c>
      <c r="H188">
        <v>1900</v>
      </c>
      <c r="I188">
        <f t="shared" si="4"/>
        <v>0</v>
      </c>
      <c r="J188">
        <f t="shared" si="5"/>
        <v>0</v>
      </c>
    </row>
    <row r="189" spans="1:10" x14ac:dyDescent="0.3">
      <c r="A189" t="s">
        <v>69</v>
      </c>
      <c r="B189">
        <v>11.6743055690832</v>
      </c>
      <c r="C189" t="s">
        <v>9</v>
      </c>
      <c r="D189">
        <v>3</v>
      </c>
      <c r="E189" t="b">
        <v>1</v>
      </c>
      <c r="F189">
        <v>1.0182096441501201</v>
      </c>
      <c r="G189">
        <v>3.54463677122258E-3</v>
      </c>
      <c r="H189">
        <v>1433.3333333333301</v>
      </c>
      <c r="I189">
        <f t="shared" si="4"/>
        <v>10.65609592493308</v>
      </c>
      <c r="J189">
        <f t="shared" si="5"/>
        <v>11.670760932311978</v>
      </c>
    </row>
    <row r="190" spans="1:10" x14ac:dyDescent="0.3">
      <c r="A190" t="s">
        <v>69</v>
      </c>
      <c r="B190">
        <v>8.6682449534248196</v>
      </c>
      <c r="C190" t="s">
        <v>9</v>
      </c>
      <c r="D190">
        <v>10</v>
      </c>
      <c r="E190" t="b">
        <v>0</v>
      </c>
      <c r="F190">
        <v>2.6336005889548799</v>
      </c>
      <c r="G190">
        <v>1.3807515710933</v>
      </c>
      <c r="H190">
        <v>3100</v>
      </c>
      <c r="I190">
        <f t="shared" si="4"/>
        <v>6.0346443644699397</v>
      </c>
      <c r="J190">
        <f t="shared" si="5"/>
        <v>7.2874933823315198</v>
      </c>
    </row>
    <row r="191" spans="1:10" x14ac:dyDescent="0.3">
      <c r="A191" t="s">
        <v>70</v>
      </c>
      <c r="B191">
        <v>14.156256043075899</v>
      </c>
      <c r="C191" t="s">
        <v>9</v>
      </c>
      <c r="D191">
        <v>10</v>
      </c>
      <c r="E191" t="b">
        <v>0</v>
      </c>
      <c r="F191">
        <v>14.156256043075899</v>
      </c>
      <c r="G191">
        <v>14.156256043075899</v>
      </c>
      <c r="H191">
        <v>790</v>
      </c>
      <c r="I191">
        <f t="shared" si="4"/>
        <v>0</v>
      </c>
      <c r="J191">
        <f t="shared" si="5"/>
        <v>0</v>
      </c>
    </row>
    <row r="192" spans="1:10" x14ac:dyDescent="0.3">
      <c r="A192" t="s">
        <v>70</v>
      </c>
      <c r="B192">
        <v>14.2673931104987</v>
      </c>
      <c r="C192" t="s">
        <v>9</v>
      </c>
      <c r="D192">
        <v>10</v>
      </c>
      <c r="E192" t="b">
        <v>0</v>
      </c>
      <c r="F192">
        <v>14.2673931104987</v>
      </c>
      <c r="G192">
        <v>14.2673931104987</v>
      </c>
      <c r="H192">
        <v>1230</v>
      </c>
      <c r="I192">
        <f t="shared" si="4"/>
        <v>0</v>
      </c>
      <c r="J192">
        <f t="shared" si="5"/>
        <v>0</v>
      </c>
    </row>
    <row r="193" spans="1:10" x14ac:dyDescent="0.3">
      <c r="A193" t="s">
        <v>70</v>
      </c>
      <c r="B193">
        <v>13.492129192774099</v>
      </c>
      <c r="C193" t="s">
        <v>9</v>
      </c>
      <c r="D193">
        <v>10</v>
      </c>
      <c r="E193" t="b">
        <v>0</v>
      </c>
      <c r="F193">
        <v>13.492129192774099</v>
      </c>
      <c r="G193">
        <v>13.492129192774099</v>
      </c>
      <c r="H193">
        <v>870</v>
      </c>
      <c r="I193">
        <f t="shared" si="4"/>
        <v>0</v>
      </c>
      <c r="J193">
        <f t="shared" si="5"/>
        <v>0</v>
      </c>
    </row>
    <row r="194" spans="1:10" x14ac:dyDescent="0.3">
      <c r="A194" t="s">
        <v>71</v>
      </c>
      <c r="B194">
        <v>2.6831165176721199</v>
      </c>
      <c r="C194" t="s">
        <v>9</v>
      </c>
      <c r="D194">
        <v>10</v>
      </c>
      <c r="E194" t="b">
        <v>0</v>
      </c>
      <c r="F194">
        <v>1.30303058558601</v>
      </c>
      <c r="G194">
        <v>0.99219644014492803</v>
      </c>
      <c r="H194">
        <v>2920</v>
      </c>
      <c r="I194">
        <f t="shared" si="4"/>
        <v>1.3800859320861099</v>
      </c>
      <c r="J194">
        <f t="shared" si="5"/>
        <v>1.690920077527192</v>
      </c>
    </row>
    <row r="195" spans="1:10" x14ac:dyDescent="0.3">
      <c r="A195" t="s">
        <v>71</v>
      </c>
      <c r="B195">
        <v>9.5196011391581905</v>
      </c>
      <c r="C195" t="s">
        <v>9</v>
      </c>
      <c r="D195">
        <v>3</v>
      </c>
      <c r="E195" t="b">
        <v>1</v>
      </c>
      <c r="F195">
        <v>1.2877366229923599</v>
      </c>
      <c r="G195">
        <v>4.2553290051776998E-3</v>
      </c>
      <c r="H195">
        <v>1600</v>
      </c>
      <c r="I195">
        <f t="shared" si="4"/>
        <v>8.2318645161658299</v>
      </c>
      <c r="J195">
        <f t="shared" si="5"/>
        <v>9.5153458101530131</v>
      </c>
    </row>
    <row r="196" spans="1:10" x14ac:dyDescent="0.3">
      <c r="A196" t="s">
        <v>71</v>
      </c>
      <c r="B196">
        <v>2.9747812424178801</v>
      </c>
      <c r="C196" t="s">
        <v>9</v>
      </c>
      <c r="D196">
        <v>10</v>
      </c>
      <c r="E196" t="b">
        <v>0</v>
      </c>
      <c r="F196">
        <v>2.9747812424178801</v>
      </c>
      <c r="G196">
        <v>2.9747812424178801</v>
      </c>
      <c r="H196">
        <v>1550</v>
      </c>
      <c r="I196">
        <f t="shared" ref="I196:I259" si="6">B196-F196</f>
        <v>0</v>
      </c>
      <c r="J196">
        <f t="shared" ref="J196:J259" si="7">B196-G196</f>
        <v>0</v>
      </c>
    </row>
    <row r="197" spans="1:10" x14ac:dyDescent="0.3">
      <c r="A197" t="s">
        <v>72</v>
      </c>
      <c r="B197">
        <v>8.2899163774568905</v>
      </c>
      <c r="C197" t="s">
        <v>9</v>
      </c>
      <c r="D197">
        <v>3</v>
      </c>
      <c r="E197" t="b">
        <v>1</v>
      </c>
      <c r="F197">
        <v>1.03075731253224</v>
      </c>
      <c r="G197">
        <v>3.7317291968055402E-3</v>
      </c>
      <c r="H197">
        <v>1000</v>
      </c>
      <c r="I197">
        <f t="shared" si="6"/>
        <v>7.2591590649246509</v>
      </c>
      <c r="J197">
        <f t="shared" si="7"/>
        <v>8.2861846482600843</v>
      </c>
    </row>
    <row r="198" spans="1:10" x14ac:dyDescent="0.3">
      <c r="A198" t="s">
        <v>72</v>
      </c>
      <c r="B198">
        <v>16.849271960223799</v>
      </c>
      <c r="C198" t="s">
        <v>9</v>
      </c>
      <c r="D198">
        <v>3</v>
      </c>
      <c r="E198" t="b">
        <v>1</v>
      </c>
      <c r="F198">
        <v>8.527115077038E-2</v>
      </c>
      <c r="G198">
        <v>1.41602375321641E-3</v>
      </c>
      <c r="H198">
        <v>1933.3333333333301</v>
      </c>
      <c r="I198">
        <f t="shared" si="6"/>
        <v>16.764000809453417</v>
      </c>
      <c r="J198">
        <f t="shared" si="7"/>
        <v>16.847855936470584</v>
      </c>
    </row>
    <row r="199" spans="1:10" x14ac:dyDescent="0.3">
      <c r="A199" t="s">
        <v>72</v>
      </c>
      <c r="B199">
        <v>8.1651852550001198</v>
      </c>
      <c r="C199" t="s">
        <v>9</v>
      </c>
      <c r="D199">
        <v>10</v>
      </c>
      <c r="E199" t="b">
        <v>0</v>
      </c>
      <c r="F199">
        <v>8.1651852550001198</v>
      </c>
      <c r="G199">
        <v>8.1651852550001198</v>
      </c>
      <c r="H199">
        <v>2050</v>
      </c>
      <c r="I199">
        <f t="shared" si="6"/>
        <v>0</v>
      </c>
      <c r="J199">
        <f t="shared" si="7"/>
        <v>0</v>
      </c>
    </row>
    <row r="200" spans="1:10" x14ac:dyDescent="0.3">
      <c r="A200" t="s">
        <v>73</v>
      </c>
      <c r="B200">
        <v>18.292446219746498</v>
      </c>
      <c r="C200" t="s">
        <v>9</v>
      </c>
      <c r="D200">
        <v>4</v>
      </c>
      <c r="E200" t="b">
        <v>1</v>
      </c>
      <c r="F200">
        <v>5.3688804120712801</v>
      </c>
      <c r="G200">
        <v>3.5315353439376702E-3</v>
      </c>
      <c r="H200">
        <v>950</v>
      </c>
      <c r="I200">
        <f t="shared" si="6"/>
        <v>12.923565807675217</v>
      </c>
      <c r="J200">
        <f t="shared" si="7"/>
        <v>18.28891468440256</v>
      </c>
    </row>
    <row r="201" spans="1:10" x14ac:dyDescent="0.3">
      <c r="A201" t="s">
        <v>73</v>
      </c>
      <c r="B201">
        <v>3.5761092041742799</v>
      </c>
      <c r="C201" t="s">
        <v>9</v>
      </c>
      <c r="D201">
        <v>10</v>
      </c>
      <c r="E201" t="b">
        <v>0</v>
      </c>
      <c r="F201">
        <v>3.5761092041742799</v>
      </c>
      <c r="G201">
        <v>3.5761092041742799</v>
      </c>
      <c r="H201">
        <v>1210</v>
      </c>
      <c r="I201">
        <f t="shared" si="6"/>
        <v>0</v>
      </c>
      <c r="J201">
        <f t="shared" si="7"/>
        <v>0</v>
      </c>
    </row>
    <row r="202" spans="1:10" x14ac:dyDescent="0.3">
      <c r="A202" t="s">
        <v>73</v>
      </c>
      <c r="B202">
        <v>10.474617738914899</v>
      </c>
      <c r="C202" t="s">
        <v>9</v>
      </c>
      <c r="D202">
        <v>3</v>
      </c>
      <c r="E202" t="b">
        <v>1</v>
      </c>
      <c r="F202">
        <v>2.0835792183153901</v>
      </c>
      <c r="G202">
        <v>4.8010746171859601E-3</v>
      </c>
      <c r="H202">
        <v>1966.6666666666599</v>
      </c>
      <c r="I202">
        <f t="shared" si="6"/>
        <v>8.3910385205995084</v>
      </c>
      <c r="J202">
        <f t="shared" si="7"/>
        <v>10.469816664297714</v>
      </c>
    </row>
    <row r="203" spans="1:10" x14ac:dyDescent="0.3">
      <c r="A203" t="s">
        <v>74</v>
      </c>
      <c r="B203">
        <v>12.119223160170799</v>
      </c>
      <c r="C203" t="s">
        <v>9</v>
      </c>
      <c r="D203">
        <v>10</v>
      </c>
      <c r="E203" t="b">
        <v>0</v>
      </c>
      <c r="F203">
        <v>7.8760813354210901</v>
      </c>
      <c r="G203">
        <v>7.8483551190389598</v>
      </c>
      <c r="H203">
        <v>3190</v>
      </c>
      <c r="I203">
        <f t="shared" si="6"/>
        <v>4.243141824749709</v>
      </c>
      <c r="J203">
        <f t="shared" si="7"/>
        <v>4.2708680411318394</v>
      </c>
    </row>
    <row r="204" spans="1:10" x14ac:dyDescent="0.3">
      <c r="A204" t="s">
        <v>74</v>
      </c>
      <c r="B204">
        <v>11.004702909788399</v>
      </c>
      <c r="C204" t="s">
        <v>9</v>
      </c>
      <c r="D204">
        <v>10</v>
      </c>
      <c r="E204" t="b">
        <v>0</v>
      </c>
      <c r="F204" t="s">
        <v>17</v>
      </c>
      <c r="G204" t="s">
        <v>17</v>
      </c>
      <c r="H204">
        <v>3170</v>
      </c>
      <c r="I204" t="e">
        <f t="shared" si="6"/>
        <v>#VALUE!</v>
      </c>
      <c r="J204" t="e">
        <f t="shared" si="7"/>
        <v>#VALUE!</v>
      </c>
    </row>
    <row r="205" spans="1:10" x14ac:dyDescent="0.3">
      <c r="A205" t="s">
        <v>74</v>
      </c>
      <c r="B205">
        <v>8.5486416920852406</v>
      </c>
      <c r="C205" t="s">
        <v>9</v>
      </c>
      <c r="D205">
        <v>10</v>
      </c>
      <c r="E205" t="b">
        <v>0</v>
      </c>
      <c r="F205">
        <v>8.5486416920852406</v>
      </c>
      <c r="G205">
        <v>8.5486416920852406</v>
      </c>
      <c r="H205">
        <v>1190</v>
      </c>
      <c r="I205">
        <f t="shared" si="6"/>
        <v>0</v>
      </c>
      <c r="J205">
        <f t="shared" si="7"/>
        <v>0</v>
      </c>
    </row>
    <row r="206" spans="1:10" x14ac:dyDescent="0.3">
      <c r="A206" t="s">
        <v>75</v>
      </c>
      <c r="B206">
        <v>11.985023009439301</v>
      </c>
      <c r="C206" t="s">
        <v>9</v>
      </c>
      <c r="D206">
        <v>10</v>
      </c>
      <c r="E206" t="b">
        <v>0</v>
      </c>
      <c r="F206">
        <v>11.985023009439301</v>
      </c>
      <c r="G206">
        <v>11.985023009439301</v>
      </c>
      <c r="H206">
        <v>870</v>
      </c>
      <c r="I206">
        <f t="shared" si="6"/>
        <v>0</v>
      </c>
      <c r="J206">
        <f t="shared" si="7"/>
        <v>0</v>
      </c>
    </row>
    <row r="207" spans="1:10" x14ac:dyDescent="0.3">
      <c r="A207" t="s">
        <v>75</v>
      </c>
      <c r="B207">
        <v>15.5806535910219</v>
      </c>
      <c r="C207" t="s">
        <v>9</v>
      </c>
      <c r="D207">
        <v>3</v>
      </c>
      <c r="E207" t="b">
        <v>1</v>
      </c>
      <c r="F207">
        <v>4.9482468489776199</v>
      </c>
      <c r="G207">
        <v>6.8421629167458604E-3</v>
      </c>
      <c r="H207">
        <v>1533.3333333333301</v>
      </c>
      <c r="I207">
        <f t="shared" si="6"/>
        <v>10.63240674204428</v>
      </c>
      <c r="J207">
        <f t="shared" si="7"/>
        <v>15.573811428105154</v>
      </c>
    </row>
    <row r="208" spans="1:10" x14ac:dyDescent="0.3">
      <c r="A208" t="s">
        <v>75</v>
      </c>
      <c r="B208">
        <v>8.1441783566110093</v>
      </c>
      <c r="C208" t="s">
        <v>9</v>
      </c>
      <c r="D208">
        <v>10</v>
      </c>
      <c r="E208" t="b">
        <v>0</v>
      </c>
      <c r="F208">
        <v>3.8326678119839599</v>
      </c>
      <c r="G208">
        <v>3.1361212096343598</v>
      </c>
      <c r="H208">
        <v>7010</v>
      </c>
      <c r="I208">
        <f t="shared" si="6"/>
        <v>4.3115105446270494</v>
      </c>
      <c r="J208">
        <f t="shared" si="7"/>
        <v>5.0080571469766495</v>
      </c>
    </row>
    <row r="209" spans="1:10" x14ac:dyDescent="0.3">
      <c r="A209" t="s">
        <v>76</v>
      </c>
      <c r="B209">
        <v>21.0452221635895</v>
      </c>
      <c r="C209" t="s">
        <v>9</v>
      </c>
      <c r="D209">
        <v>3</v>
      </c>
      <c r="E209" t="b">
        <v>1</v>
      </c>
      <c r="F209">
        <v>3.3589954803626498</v>
      </c>
      <c r="G209">
        <v>6.3524267087884901E-3</v>
      </c>
      <c r="H209">
        <v>2400</v>
      </c>
      <c r="I209">
        <f t="shared" si="6"/>
        <v>17.686226683226849</v>
      </c>
      <c r="J209">
        <f t="shared" si="7"/>
        <v>21.038869736880713</v>
      </c>
    </row>
    <row r="210" spans="1:10" x14ac:dyDescent="0.3">
      <c r="A210" t="s">
        <v>76</v>
      </c>
      <c r="B210">
        <v>15.842331366280201</v>
      </c>
      <c r="C210" t="s">
        <v>9</v>
      </c>
      <c r="D210">
        <v>10</v>
      </c>
      <c r="E210" t="b">
        <v>0</v>
      </c>
      <c r="F210" s="1">
        <v>1.8449609663089899E+35</v>
      </c>
      <c r="G210" s="1">
        <v>1.8449609663089899E+35</v>
      </c>
      <c r="H210">
        <v>3350</v>
      </c>
      <c r="I210">
        <f t="shared" si="6"/>
        <v>-1.8449609663089899E+35</v>
      </c>
      <c r="J210">
        <f t="shared" si="7"/>
        <v>-1.8449609663089899E+35</v>
      </c>
    </row>
    <row r="211" spans="1:10" x14ac:dyDescent="0.3">
      <c r="A211" t="s">
        <v>76</v>
      </c>
      <c r="B211">
        <v>18.107602979488298</v>
      </c>
      <c r="C211" t="s">
        <v>9</v>
      </c>
      <c r="D211">
        <v>10</v>
      </c>
      <c r="E211" t="b">
        <v>0</v>
      </c>
      <c r="F211" t="s">
        <v>17</v>
      </c>
      <c r="G211" t="s">
        <v>17</v>
      </c>
      <c r="H211">
        <v>3020</v>
      </c>
      <c r="I211" t="e">
        <f t="shared" si="6"/>
        <v>#VALUE!</v>
      </c>
      <c r="J211" t="e">
        <f t="shared" si="7"/>
        <v>#VALUE!</v>
      </c>
    </row>
    <row r="212" spans="1:10" x14ac:dyDescent="0.3">
      <c r="A212" t="s">
        <v>77</v>
      </c>
      <c r="B212">
        <v>6.0511832835955097</v>
      </c>
      <c r="C212" t="s">
        <v>9</v>
      </c>
      <c r="D212">
        <v>10</v>
      </c>
      <c r="E212" t="b">
        <v>0</v>
      </c>
      <c r="F212">
        <v>2.9372880368671299</v>
      </c>
      <c r="G212">
        <v>8.28006004288752</v>
      </c>
      <c r="H212">
        <v>3310</v>
      </c>
      <c r="I212">
        <f t="shared" si="6"/>
        <v>3.1138952467283798</v>
      </c>
      <c r="J212">
        <f t="shared" si="7"/>
        <v>-2.2288767592920102</v>
      </c>
    </row>
    <row r="213" spans="1:10" x14ac:dyDescent="0.3">
      <c r="A213" t="s">
        <v>77</v>
      </c>
      <c r="B213">
        <v>10.363121633848699</v>
      </c>
      <c r="C213" t="s">
        <v>9</v>
      </c>
      <c r="D213">
        <v>10</v>
      </c>
      <c r="E213" t="b">
        <v>0</v>
      </c>
      <c r="F213">
        <v>10.4456259257641</v>
      </c>
      <c r="G213">
        <v>9.90619392852674</v>
      </c>
      <c r="H213">
        <v>3180</v>
      </c>
      <c r="I213">
        <f t="shared" si="6"/>
        <v>-8.250429191540043E-2</v>
      </c>
      <c r="J213">
        <f t="shared" si="7"/>
        <v>0.45692770532195937</v>
      </c>
    </row>
    <row r="214" spans="1:10" x14ac:dyDescent="0.3">
      <c r="A214" t="s">
        <v>77</v>
      </c>
      <c r="B214">
        <v>6.41019539559296</v>
      </c>
      <c r="C214" t="s">
        <v>9</v>
      </c>
      <c r="D214">
        <v>2</v>
      </c>
      <c r="E214" t="b">
        <v>1</v>
      </c>
      <c r="F214">
        <v>0.359924870786892</v>
      </c>
      <c r="G214">
        <v>6.5542859760535496E-3</v>
      </c>
      <c r="H214">
        <v>2050</v>
      </c>
      <c r="I214">
        <f t="shared" si="6"/>
        <v>6.0502705248060682</v>
      </c>
      <c r="J214">
        <f t="shared" si="7"/>
        <v>6.4036411096169061</v>
      </c>
    </row>
    <row r="215" spans="1:10" x14ac:dyDescent="0.3">
      <c r="A215" t="s">
        <v>78</v>
      </c>
      <c r="B215">
        <v>3.59110708813225</v>
      </c>
      <c r="C215" t="s">
        <v>9</v>
      </c>
      <c r="D215">
        <v>10</v>
      </c>
      <c r="E215" t="b">
        <v>0</v>
      </c>
      <c r="F215">
        <v>3.0135088008816502</v>
      </c>
      <c r="G215">
        <v>3.3080496848743102</v>
      </c>
      <c r="H215">
        <v>3400</v>
      </c>
      <c r="I215">
        <f t="shared" si="6"/>
        <v>0.57759828725059981</v>
      </c>
      <c r="J215">
        <f t="shared" si="7"/>
        <v>0.28305740325793982</v>
      </c>
    </row>
    <row r="216" spans="1:10" x14ac:dyDescent="0.3">
      <c r="A216" t="s">
        <v>78</v>
      </c>
      <c r="B216">
        <v>5.5908876916297103</v>
      </c>
      <c r="C216" t="s">
        <v>9</v>
      </c>
      <c r="D216">
        <v>10</v>
      </c>
      <c r="E216" t="b">
        <v>0</v>
      </c>
      <c r="F216" t="s">
        <v>17</v>
      </c>
      <c r="G216" t="s">
        <v>17</v>
      </c>
      <c r="H216">
        <v>3190</v>
      </c>
      <c r="I216" t="e">
        <f t="shared" si="6"/>
        <v>#VALUE!</v>
      </c>
      <c r="J216" t="e">
        <f t="shared" si="7"/>
        <v>#VALUE!</v>
      </c>
    </row>
    <row r="217" spans="1:10" x14ac:dyDescent="0.3">
      <c r="A217" t="s">
        <v>78</v>
      </c>
      <c r="B217">
        <v>10.1001009783137</v>
      </c>
      <c r="C217" t="s">
        <v>9</v>
      </c>
      <c r="D217">
        <v>10</v>
      </c>
      <c r="E217" t="b">
        <v>0</v>
      </c>
      <c r="F217">
        <v>10.1001009783137</v>
      </c>
      <c r="G217">
        <v>10.1001009783137</v>
      </c>
      <c r="H217">
        <v>1410</v>
      </c>
      <c r="I217">
        <f t="shared" si="6"/>
        <v>0</v>
      </c>
      <c r="J217">
        <f t="shared" si="7"/>
        <v>0</v>
      </c>
    </row>
    <row r="218" spans="1:10" x14ac:dyDescent="0.3">
      <c r="A218" t="s">
        <v>79</v>
      </c>
      <c r="B218">
        <v>2.8775213490879299</v>
      </c>
      <c r="C218" t="s">
        <v>9</v>
      </c>
      <c r="D218">
        <v>10</v>
      </c>
      <c r="E218" t="b">
        <v>0</v>
      </c>
      <c r="F218">
        <v>12.7117915661856</v>
      </c>
      <c r="G218">
        <v>10.5926128777758</v>
      </c>
      <c r="H218">
        <v>3440</v>
      </c>
      <c r="I218">
        <f t="shared" si="6"/>
        <v>-9.8342702170976697</v>
      </c>
      <c r="J218">
        <f t="shared" si="7"/>
        <v>-7.7150915286878696</v>
      </c>
    </row>
    <row r="219" spans="1:10" x14ac:dyDescent="0.3">
      <c r="A219" t="s">
        <v>79</v>
      </c>
      <c r="B219">
        <v>5.1637992964904296</v>
      </c>
      <c r="C219" t="s">
        <v>9</v>
      </c>
      <c r="D219">
        <v>4</v>
      </c>
      <c r="E219" t="b">
        <v>1</v>
      </c>
      <c r="F219">
        <v>1.52081071615744</v>
      </c>
      <c r="G219">
        <v>2.0792018777015899E-3</v>
      </c>
      <c r="H219">
        <v>1100</v>
      </c>
      <c r="I219">
        <f t="shared" si="6"/>
        <v>3.6429885803329896</v>
      </c>
      <c r="J219">
        <f t="shared" si="7"/>
        <v>5.1617200946127282</v>
      </c>
    </row>
    <row r="220" spans="1:10" x14ac:dyDescent="0.3">
      <c r="A220" t="s">
        <v>79</v>
      </c>
      <c r="B220">
        <v>18.9111982089394</v>
      </c>
      <c r="C220" t="s">
        <v>9</v>
      </c>
      <c r="D220">
        <v>3</v>
      </c>
      <c r="E220" t="b">
        <v>1</v>
      </c>
      <c r="F220">
        <v>1.6596478102043399</v>
      </c>
      <c r="G220">
        <v>4.5974844897106598E-3</v>
      </c>
      <c r="H220">
        <v>1800</v>
      </c>
      <c r="I220">
        <f t="shared" si="6"/>
        <v>17.251550398735059</v>
      </c>
      <c r="J220">
        <f t="shared" si="7"/>
        <v>18.906600724449689</v>
      </c>
    </row>
    <row r="221" spans="1:10" x14ac:dyDescent="0.3">
      <c r="A221" t="s">
        <v>80</v>
      </c>
      <c r="B221">
        <v>17.661756283665099</v>
      </c>
      <c r="C221" t="s">
        <v>9</v>
      </c>
      <c r="D221">
        <v>10</v>
      </c>
      <c r="E221" t="b">
        <v>0</v>
      </c>
      <c r="F221">
        <v>17.661756283665099</v>
      </c>
      <c r="G221">
        <v>17.661756283665099</v>
      </c>
      <c r="H221">
        <v>680</v>
      </c>
      <c r="I221">
        <f t="shared" si="6"/>
        <v>0</v>
      </c>
      <c r="J221">
        <f t="shared" si="7"/>
        <v>0</v>
      </c>
    </row>
    <row r="222" spans="1:10" x14ac:dyDescent="0.3">
      <c r="A222" t="s">
        <v>80</v>
      </c>
      <c r="B222">
        <v>12.706784266588199</v>
      </c>
      <c r="C222" t="s">
        <v>9</v>
      </c>
      <c r="D222">
        <v>10</v>
      </c>
      <c r="E222" t="b">
        <v>0</v>
      </c>
      <c r="F222">
        <v>10.6674671294522</v>
      </c>
      <c r="G222">
        <v>11.1351070073245</v>
      </c>
      <c r="H222">
        <v>3090</v>
      </c>
      <c r="I222">
        <f t="shared" si="6"/>
        <v>2.039317137135999</v>
      </c>
      <c r="J222">
        <f t="shared" si="7"/>
        <v>1.5716772592636996</v>
      </c>
    </row>
    <row r="223" spans="1:10" x14ac:dyDescent="0.3">
      <c r="A223" t="s">
        <v>80</v>
      </c>
      <c r="B223">
        <v>7.7378757604555499</v>
      </c>
      <c r="C223" t="s">
        <v>9</v>
      </c>
      <c r="D223">
        <v>10</v>
      </c>
      <c r="E223" t="b">
        <v>0</v>
      </c>
      <c r="F223" t="s">
        <v>17</v>
      </c>
      <c r="G223" t="s">
        <v>17</v>
      </c>
      <c r="H223">
        <v>2860</v>
      </c>
      <c r="I223" t="e">
        <f t="shared" si="6"/>
        <v>#VALUE!</v>
      </c>
      <c r="J223" t="e">
        <f t="shared" si="7"/>
        <v>#VALUE!</v>
      </c>
    </row>
    <row r="224" spans="1:10" x14ac:dyDescent="0.3">
      <c r="A224" t="s">
        <v>81</v>
      </c>
      <c r="B224">
        <v>4.1672503423983098</v>
      </c>
      <c r="C224" t="s">
        <v>9</v>
      </c>
      <c r="D224">
        <v>10</v>
      </c>
      <c r="E224" t="b">
        <v>0</v>
      </c>
      <c r="F224" t="s">
        <v>17</v>
      </c>
      <c r="G224" t="s">
        <v>17</v>
      </c>
      <c r="H224">
        <v>3070</v>
      </c>
      <c r="I224" t="e">
        <f t="shared" si="6"/>
        <v>#VALUE!</v>
      </c>
      <c r="J224" t="e">
        <f t="shared" si="7"/>
        <v>#VALUE!</v>
      </c>
    </row>
    <row r="225" spans="1:10" x14ac:dyDescent="0.3">
      <c r="A225" t="s">
        <v>81</v>
      </c>
      <c r="B225">
        <v>7.2515763521753804</v>
      </c>
      <c r="C225" t="s">
        <v>9</v>
      </c>
      <c r="D225">
        <v>10</v>
      </c>
      <c r="E225" t="b">
        <v>0</v>
      </c>
      <c r="F225" t="s">
        <v>17</v>
      </c>
      <c r="G225" t="s">
        <v>17</v>
      </c>
      <c r="H225">
        <v>3020</v>
      </c>
      <c r="I225" t="e">
        <f t="shared" si="6"/>
        <v>#VALUE!</v>
      </c>
      <c r="J225" t="e">
        <f t="shared" si="7"/>
        <v>#VALUE!</v>
      </c>
    </row>
    <row r="226" spans="1:10" x14ac:dyDescent="0.3">
      <c r="A226" t="s">
        <v>81</v>
      </c>
      <c r="B226">
        <v>12.1448275250322</v>
      </c>
      <c r="C226" t="s">
        <v>9</v>
      </c>
      <c r="D226">
        <v>4</v>
      </c>
      <c r="E226" t="b">
        <v>1</v>
      </c>
      <c r="F226">
        <v>3.36647175391216</v>
      </c>
      <c r="G226">
        <v>2.98313442542227E-3</v>
      </c>
      <c r="H226">
        <v>1100</v>
      </c>
      <c r="I226">
        <f t="shared" si="6"/>
        <v>8.7783557711200402</v>
      </c>
      <c r="J226">
        <f t="shared" si="7"/>
        <v>12.141844390606778</v>
      </c>
    </row>
    <row r="227" spans="1:10" x14ac:dyDescent="0.3">
      <c r="A227" t="s">
        <v>82</v>
      </c>
      <c r="B227">
        <v>12.5082551562266</v>
      </c>
      <c r="C227" t="s">
        <v>9</v>
      </c>
      <c r="D227">
        <v>10</v>
      </c>
      <c r="E227" t="b">
        <v>0</v>
      </c>
      <c r="F227">
        <v>12.5082551562266</v>
      </c>
      <c r="G227">
        <v>12.5082551562266</v>
      </c>
      <c r="H227">
        <v>1340</v>
      </c>
      <c r="I227">
        <f t="shared" si="6"/>
        <v>0</v>
      </c>
      <c r="J227">
        <f t="shared" si="7"/>
        <v>0</v>
      </c>
    </row>
    <row r="228" spans="1:10" x14ac:dyDescent="0.3">
      <c r="A228" t="s">
        <v>82</v>
      </c>
      <c r="B228">
        <v>18.004856424632699</v>
      </c>
      <c r="C228" t="s">
        <v>9</v>
      </c>
      <c r="D228">
        <v>3</v>
      </c>
      <c r="E228" t="b">
        <v>1</v>
      </c>
      <c r="F228">
        <v>0.669137657106609</v>
      </c>
      <c r="G228">
        <v>3.0242153228948001E-3</v>
      </c>
      <c r="H228">
        <v>766.66666666666595</v>
      </c>
      <c r="I228">
        <f t="shared" si="6"/>
        <v>17.335718767526089</v>
      </c>
      <c r="J228">
        <f t="shared" si="7"/>
        <v>18.001832209309804</v>
      </c>
    </row>
    <row r="229" spans="1:10" x14ac:dyDescent="0.3">
      <c r="A229" t="s">
        <v>82</v>
      </c>
      <c r="B229">
        <v>6.4368532258496902</v>
      </c>
      <c r="C229" t="s">
        <v>9</v>
      </c>
      <c r="D229">
        <v>10</v>
      </c>
      <c r="E229" t="b">
        <v>0</v>
      </c>
      <c r="F229">
        <v>2.0504672604199099</v>
      </c>
      <c r="G229">
        <v>8.4376783048290402</v>
      </c>
      <c r="H229">
        <v>3310</v>
      </c>
      <c r="I229">
        <f t="shared" si="6"/>
        <v>4.3863859654297803</v>
      </c>
      <c r="J229">
        <f t="shared" si="7"/>
        <v>-2.00082507897935</v>
      </c>
    </row>
    <row r="230" spans="1:10" x14ac:dyDescent="0.3">
      <c r="A230" t="e">
        <f>-0.00426945769852173 * y ^ 3 ^ 2 + 0.00526189751035327 * y ^ 3 + 10</f>
        <v>#NAME?</v>
      </c>
      <c r="B230">
        <v>10.3831609438994</v>
      </c>
      <c r="C230" t="s">
        <v>9</v>
      </c>
      <c r="D230">
        <v>3</v>
      </c>
      <c r="E230" t="b">
        <v>1</v>
      </c>
      <c r="F230">
        <v>2.6680155105822001</v>
      </c>
      <c r="G230">
        <v>3.9808839563160899E-3</v>
      </c>
      <c r="H230">
        <v>1300</v>
      </c>
      <c r="I230">
        <f t="shared" si="6"/>
        <v>7.7151454333171996</v>
      </c>
      <c r="J230">
        <f t="shared" si="7"/>
        <v>10.379180059943083</v>
      </c>
    </row>
    <row r="231" spans="1:10" x14ac:dyDescent="0.3">
      <c r="A231" t="e">
        <f>-0.00426945769852173 * y ^ 3 ^ 2 + 0.00526189751035327 * y ^ 3 + 10</f>
        <v>#NAME?</v>
      </c>
      <c r="B231">
        <v>14.5354939159586</v>
      </c>
      <c r="C231" t="s">
        <v>9</v>
      </c>
      <c r="D231">
        <v>3</v>
      </c>
      <c r="E231" t="b">
        <v>1</v>
      </c>
      <c r="F231">
        <v>3.4926667931430502</v>
      </c>
      <c r="G231">
        <v>4.6939706498039802E-3</v>
      </c>
      <c r="H231">
        <v>2033.3333333333301</v>
      </c>
      <c r="I231">
        <f t="shared" si="6"/>
        <v>11.042827122815551</v>
      </c>
      <c r="J231">
        <f t="shared" si="7"/>
        <v>14.530799945308797</v>
      </c>
    </row>
    <row r="232" spans="1:10" x14ac:dyDescent="0.3">
      <c r="A232" t="e">
        <f>-0.00426945769852173 * y ^ 3 ^ 2 + 0.00526189751035327 * y ^ 3 + 10</f>
        <v>#NAME?</v>
      </c>
      <c r="B232">
        <v>5.3689361647668301</v>
      </c>
      <c r="C232" t="s">
        <v>9</v>
      </c>
      <c r="D232">
        <v>10</v>
      </c>
      <c r="E232" t="b">
        <v>0</v>
      </c>
      <c r="F232">
        <v>6.3342905400382703</v>
      </c>
      <c r="G232">
        <v>3.8839574169882698</v>
      </c>
      <c r="H232">
        <v>3090</v>
      </c>
      <c r="I232">
        <f t="shared" si="6"/>
        <v>-0.96535437527144019</v>
      </c>
      <c r="J232">
        <f t="shared" si="7"/>
        <v>1.4849787477785603</v>
      </c>
    </row>
    <row r="233" spans="1:10" x14ac:dyDescent="0.3">
      <c r="A233" t="s">
        <v>83</v>
      </c>
      <c r="B233">
        <v>10.5771712963484</v>
      </c>
      <c r="C233" t="s">
        <v>9</v>
      </c>
      <c r="D233">
        <v>10</v>
      </c>
      <c r="E233" t="b">
        <v>0</v>
      </c>
      <c r="F233">
        <v>10.5771712963484</v>
      </c>
      <c r="G233">
        <v>10.5771712963484</v>
      </c>
      <c r="H233">
        <v>980</v>
      </c>
      <c r="I233">
        <f t="shared" si="6"/>
        <v>0</v>
      </c>
      <c r="J233">
        <f t="shared" si="7"/>
        <v>0</v>
      </c>
    </row>
    <row r="234" spans="1:10" x14ac:dyDescent="0.3">
      <c r="A234" t="s">
        <v>83</v>
      </c>
      <c r="B234">
        <v>16.790721565470399</v>
      </c>
      <c r="C234" t="s">
        <v>9</v>
      </c>
      <c r="D234">
        <v>10</v>
      </c>
      <c r="E234" t="b">
        <v>0</v>
      </c>
      <c r="F234">
        <v>3.80658321019262</v>
      </c>
      <c r="G234">
        <v>2.94075436110474</v>
      </c>
      <c r="H234">
        <v>3430</v>
      </c>
      <c r="I234">
        <f t="shared" si="6"/>
        <v>12.984138355277778</v>
      </c>
      <c r="J234">
        <f t="shared" si="7"/>
        <v>13.849967204365658</v>
      </c>
    </row>
    <row r="235" spans="1:10" x14ac:dyDescent="0.3">
      <c r="A235" t="s">
        <v>83</v>
      </c>
      <c r="B235">
        <v>4.4573170244967804</v>
      </c>
      <c r="C235" t="s">
        <v>9</v>
      </c>
      <c r="D235">
        <v>10</v>
      </c>
      <c r="E235" t="b">
        <v>0</v>
      </c>
      <c r="F235">
        <v>4.4573170244967804</v>
      </c>
      <c r="G235">
        <v>4.4573170244967804</v>
      </c>
      <c r="H235">
        <v>1190</v>
      </c>
      <c r="I235">
        <f t="shared" si="6"/>
        <v>0</v>
      </c>
      <c r="J235">
        <f t="shared" si="7"/>
        <v>0</v>
      </c>
    </row>
    <row r="236" spans="1:10" x14ac:dyDescent="0.3">
      <c r="A236" t="s">
        <v>84</v>
      </c>
      <c r="B236">
        <v>14.714804865705</v>
      </c>
      <c r="C236" t="s">
        <v>9</v>
      </c>
      <c r="D236">
        <v>10</v>
      </c>
      <c r="E236" t="b">
        <v>0</v>
      </c>
      <c r="F236">
        <v>14.714804865705</v>
      </c>
      <c r="G236">
        <v>14.714804865705</v>
      </c>
      <c r="H236">
        <v>1320</v>
      </c>
      <c r="I236">
        <f t="shared" si="6"/>
        <v>0</v>
      </c>
      <c r="J236">
        <f t="shared" si="7"/>
        <v>0</v>
      </c>
    </row>
    <row r="237" spans="1:10" x14ac:dyDescent="0.3">
      <c r="A237" t="s">
        <v>84</v>
      </c>
      <c r="B237">
        <v>15.4718467728413</v>
      </c>
      <c r="C237" t="s">
        <v>9</v>
      </c>
      <c r="D237">
        <v>3</v>
      </c>
      <c r="E237" t="b">
        <v>1</v>
      </c>
      <c r="F237">
        <v>3.4170274533114999</v>
      </c>
      <c r="G237">
        <v>5.0371327489241802E-3</v>
      </c>
      <c r="H237">
        <v>1533.3333333333301</v>
      </c>
      <c r="I237">
        <f t="shared" si="6"/>
        <v>12.0548193195298</v>
      </c>
      <c r="J237">
        <f t="shared" si="7"/>
        <v>15.466809640092375</v>
      </c>
    </row>
    <row r="238" spans="1:10" x14ac:dyDescent="0.3">
      <c r="A238" t="s">
        <v>84</v>
      </c>
      <c r="B238">
        <v>8.0769235932868906</v>
      </c>
      <c r="C238" t="s">
        <v>9</v>
      </c>
      <c r="D238">
        <v>3</v>
      </c>
      <c r="E238" t="b">
        <v>1</v>
      </c>
      <c r="F238">
        <v>2.0309038255287102</v>
      </c>
      <c r="G238">
        <v>3.5160283016528E-3</v>
      </c>
      <c r="H238">
        <v>1033.3333333333301</v>
      </c>
      <c r="I238">
        <f t="shared" si="6"/>
        <v>6.04601976775818</v>
      </c>
      <c r="J238">
        <f t="shared" si="7"/>
        <v>8.0734075649852386</v>
      </c>
    </row>
    <row r="239" spans="1:10" x14ac:dyDescent="0.3">
      <c r="A239" t="s">
        <v>85</v>
      </c>
      <c r="B239">
        <v>12.206363664811199</v>
      </c>
      <c r="C239" t="s">
        <v>9</v>
      </c>
      <c r="D239">
        <v>10</v>
      </c>
      <c r="E239" t="b">
        <v>0</v>
      </c>
      <c r="F239">
        <v>15.9134745419559</v>
      </c>
      <c r="G239">
        <v>16.290523546738399</v>
      </c>
      <c r="H239">
        <v>2990</v>
      </c>
      <c r="I239">
        <f t="shared" si="6"/>
        <v>-3.7071108771447001</v>
      </c>
      <c r="J239">
        <f t="shared" si="7"/>
        <v>-4.0841598819271994</v>
      </c>
    </row>
    <row r="240" spans="1:10" x14ac:dyDescent="0.3">
      <c r="A240" t="s">
        <v>85</v>
      </c>
      <c r="B240">
        <v>18.9835830770744</v>
      </c>
      <c r="C240" t="s">
        <v>9</v>
      </c>
      <c r="D240">
        <v>10</v>
      </c>
      <c r="E240" t="b">
        <v>0</v>
      </c>
      <c r="F240">
        <v>18.9835830770744</v>
      </c>
      <c r="G240">
        <v>18.9835830770744</v>
      </c>
      <c r="H240">
        <v>830</v>
      </c>
      <c r="I240">
        <f t="shared" si="6"/>
        <v>0</v>
      </c>
      <c r="J240">
        <f t="shared" si="7"/>
        <v>0</v>
      </c>
    </row>
    <row r="241" spans="1:10" x14ac:dyDescent="0.3">
      <c r="A241" t="s">
        <v>85</v>
      </c>
      <c r="B241">
        <v>6.7809743088921302</v>
      </c>
      <c r="C241" t="s">
        <v>9</v>
      </c>
      <c r="D241">
        <v>10</v>
      </c>
      <c r="E241" t="b">
        <v>0</v>
      </c>
      <c r="F241">
        <v>2.6564983266729199</v>
      </c>
      <c r="G241">
        <v>7.4078399132243398</v>
      </c>
      <c r="H241">
        <v>3000</v>
      </c>
      <c r="I241">
        <f t="shared" si="6"/>
        <v>4.1244759822192103</v>
      </c>
      <c r="J241">
        <f t="shared" si="7"/>
        <v>-0.62686560433220961</v>
      </c>
    </row>
    <row r="242" spans="1:10" x14ac:dyDescent="0.3">
      <c r="A242" t="s">
        <v>86</v>
      </c>
      <c r="B242">
        <v>14.394717408645301</v>
      </c>
      <c r="C242" t="s">
        <v>9</v>
      </c>
      <c r="D242">
        <v>10</v>
      </c>
      <c r="E242" t="b">
        <v>0</v>
      </c>
      <c r="F242">
        <v>1.46405031691429</v>
      </c>
      <c r="G242">
        <v>0.166425512380521</v>
      </c>
      <c r="H242">
        <v>3300</v>
      </c>
      <c r="I242">
        <f t="shared" si="6"/>
        <v>12.93066709173101</v>
      </c>
      <c r="J242">
        <f t="shared" si="7"/>
        <v>14.22829189626478</v>
      </c>
    </row>
    <row r="243" spans="1:10" x14ac:dyDescent="0.3">
      <c r="A243" t="s">
        <v>86</v>
      </c>
      <c r="B243">
        <v>19.060292189592602</v>
      </c>
      <c r="C243" t="s">
        <v>9</v>
      </c>
      <c r="D243">
        <v>10</v>
      </c>
      <c r="E243" t="b">
        <v>0</v>
      </c>
      <c r="F243">
        <v>19.060292189592602</v>
      </c>
      <c r="G243">
        <v>19.060292189592602</v>
      </c>
      <c r="H243">
        <v>970</v>
      </c>
      <c r="I243">
        <f t="shared" si="6"/>
        <v>0</v>
      </c>
      <c r="J243">
        <f t="shared" si="7"/>
        <v>0</v>
      </c>
    </row>
    <row r="244" spans="1:10" x14ac:dyDescent="0.3">
      <c r="A244" t="s">
        <v>86</v>
      </c>
      <c r="B244">
        <v>12.3531529937519</v>
      </c>
      <c r="C244" t="s">
        <v>9</v>
      </c>
      <c r="D244">
        <v>10</v>
      </c>
      <c r="E244" t="b">
        <v>0</v>
      </c>
      <c r="F244">
        <v>12.3531529937519</v>
      </c>
      <c r="G244">
        <v>12.3531529937519</v>
      </c>
      <c r="H244">
        <v>1160</v>
      </c>
      <c r="I244">
        <f t="shared" si="6"/>
        <v>0</v>
      </c>
      <c r="J244">
        <f t="shared" si="7"/>
        <v>0</v>
      </c>
    </row>
    <row r="245" spans="1:10" x14ac:dyDescent="0.3">
      <c r="A245" t="s">
        <v>87</v>
      </c>
      <c r="B245">
        <v>20.358171317845901</v>
      </c>
      <c r="C245" t="s">
        <v>9</v>
      </c>
      <c r="D245">
        <v>10</v>
      </c>
      <c r="E245" t="b">
        <v>0</v>
      </c>
      <c r="F245">
        <v>1.09054825575073</v>
      </c>
      <c r="G245">
        <v>0.21906148742495299</v>
      </c>
      <c r="H245">
        <v>3290</v>
      </c>
      <c r="I245">
        <f t="shared" si="6"/>
        <v>19.267623062095172</v>
      </c>
      <c r="J245">
        <f t="shared" si="7"/>
        <v>20.139109830420949</v>
      </c>
    </row>
    <row r="246" spans="1:10" x14ac:dyDescent="0.3">
      <c r="A246" t="s">
        <v>87</v>
      </c>
      <c r="B246">
        <v>5.07975510112633</v>
      </c>
      <c r="C246" t="s">
        <v>9</v>
      </c>
      <c r="D246">
        <v>10</v>
      </c>
      <c r="E246" t="b">
        <v>0</v>
      </c>
      <c r="F246">
        <v>9.94491929974558</v>
      </c>
      <c r="G246">
        <v>10.0109362957056</v>
      </c>
      <c r="H246">
        <v>3080</v>
      </c>
      <c r="I246">
        <f t="shared" si="6"/>
        <v>-4.86516419861925</v>
      </c>
      <c r="J246">
        <f t="shared" si="7"/>
        <v>-4.9311811945792696</v>
      </c>
    </row>
    <row r="247" spans="1:10" x14ac:dyDescent="0.3">
      <c r="A247" t="s">
        <v>87</v>
      </c>
      <c r="B247">
        <v>13.4019940164579</v>
      </c>
      <c r="C247" t="s">
        <v>9</v>
      </c>
      <c r="D247">
        <v>10</v>
      </c>
      <c r="E247" t="b">
        <v>0</v>
      </c>
      <c r="F247">
        <v>13.4019940164579</v>
      </c>
      <c r="G247">
        <v>13.4019940164579</v>
      </c>
      <c r="H247">
        <v>1050</v>
      </c>
      <c r="I247">
        <f t="shared" si="6"/>
        <v>0</v>
      </c>
      <c r="J247">
        <f t="shared" si="7"/>
        <v>0</v>
      </c>
    </row>
    <row r="248" spans="1:10" x14ac:dyDescent="0.3">
      <c r="A248" t="e">
        <f>-0.00703070444397957 * x ^ 1 ^ 4 + -0.000518287888221465 * x ^ 1 + -0.0012586376719294 * y ^ 1 + 10</f>
        <v>#NAME?</v>
      </c>
      <c r="B248">
        <v>5.98765711682685</v>
      </c>
      <c r="C248" t="s">
        <v>9</v>
      </c>
      <c r="D248">
        <v>10</v>
      </c>
      <c r="E248" t="b">
        <v>0</v>
      </c>
      <c r="F248">
        <v>3.6415518814101602</v>
      </c>
      <c r="G248">
        <v>10.856287052368399</v>
      </c>
      <c r="H248">
        <v>2950</v>
      </c>
      <c r="I248">
        <f t="shared" si="6"/>
        <v>2.3461052354166898</v>
      </c>
      <c r="J248">
        <f t="shared" si="7"/>
        <v>-4.8686299355415494</v>
      </c>
    </row>
    <row r="249" spans="1:10" x14ac:dyDescent="0.3">
      <c r="A249" t="e">
        <f>-0.00703070444397957 * x ^ 1 ^ 4 + -0.000518287888221465 * x ^ 1 + -0.0012586376719294 * y ^ 1 + 10</f>
        <v>#NAME?</v>
      </c>
      <c r="B249">
        <v>13.6867797056741</v>
      </c>
      <c r="C249" t="s">
        <v>9</v>
      </c>
      <c r="D249">
        <v>3</v>
      </c>
      <c r="E249" t="b">
        <v>1</v>
      </c>
      <c r="F249">
        <v>3.3543579180512002</v>
      </c>
      <c r="G249">
        <v>4.3709565858838203E-3</v>
      </c>
      <c r="H249">
        <v>1633.3333333333301</v>
      </c>
      <c r="I249">
        <f t="shared" si="6"/>
        <v>10.3324217876229</v>
      </c>
      <c r="J249">
        <f t="shared" si="7"/>
        <v>13.682408749088216</v>
      </c>
    </row>
    <row r="250" spans="1:10" x14ac:dyDescent="0.3">
      <c r="A250" t="e">
        <f>-0.00703070444397957 * x ^ 1 ^ 4 + -0.000518287888221465 * x ^ 1 + -0.0012586376719294 * y ^ 1 + 10</f>
        <v>#NAME?</v>
      </c>
      <c r="B250">
        <v>6.6030118877005197</v>
      </c>
      <c r="C250" t="s">
        <v>9</v>
      </c>
      <c r="D250">
        <v>10</v>
      </c>
      <c r="E250" t="b">
        <v>0</v>
      </c>
      <c r="F250">
        <v>6.6030118877005197</v>
      </c>
      <c r="G250">
        <v>6.6030118877005197</v>
      </c>
      <c r="H250">
        <v>550</v>
      </c>
      <c r="I250">
        <f t="shared" si="6"/>
        <v>0</v>
      </c>
      <c r="J250">
        <f t="shared" si="7"/>
        <v>0</v>
      </c>
    </row>
    <row r="251" spans="1:10" x14ac:dyDescent="0.3">
      <c r="A251" t="s">
        <v>88</v>
      </c>
      <c r="B251">
        <v>7.1210968326650104</v>
      </c>
      <c r="C251" t="s">
        <v>9</v>
      </c>
      <c r="D251">
        <v>3</v>
      </c>
      <c r="E251" t="b">
        <v>1</v>
      </c>
      <c r="F251">
        <v>0.89276853164712899</v>
      </c>
      <c r="G251">
        <v>1.1260063789764799E-2</v>
      </c>
      <c r="H251">
        <v>1833.3333333333301</v>
      </c>
      <c r="I251">
        <f t="shared" si="6"/>
        <v>6.2283283010178812</v>
      </c>
      <c r="J251">
        <f t="shared" si="7"/>
        <v>7.1098367688752457</v>
      </c>
    </row>
    <row r="252" spans="1:10" x14ac:dyDescent="0.3">
      <c r="A252" t="s">
        <v>88</v>
      </c>
      <c r="B252">
        <v>11.4772232953105</v>
      </c>
      <c r="C252" t="s">
        <v>9</v>
      </c>
      <c r="D252">
        <v>3</v>
      </c>
      <c r="E252" t="b">
        <v>1</v>
      </c>
      <c r="F252">
        <v>2.11609017162229</v>
      </c>
      <c r="G252">
        <v>4.9372048774271498E-3</v>
      </c>
      <c r="H252">
        <v>1833.3333333333301</v>
      </c>
      <c r="I252">
        <f t="shared" si="6"/>
        <v>9.3611331236882105</v>
      </c>
      <c r="J252">
        <f t="shared" si="7"/>
        <v>11.472286090433073</v>
      </c>
    </row>
    <row r="253" spans="1:10" x14ac:dyDescent="0.3">
      <c r="A253" t="s">
        <v>88</v>
      </c>
      <c r="B253">
        <v>17.281548576672499</v>
      </c>
      <c r="C253" t="s">
        <v>9</v>
      </c>
      <c r="D253">
        <v>10</v>
      </c>
      <c r="E253" t="b">
        <v>0</v>
      </c>
      <c r="F253">
        <v>17.281548576672499</v>
      </c>
      <c r="G253">
        <v>17.281548576672499</v>
      </c>
      <c r="H253">
        <v>3010</v>
      </c>
      <c r="I253">
        <f t="shared" si="6"/>
        <v>0</v>
      </c>
      <c r="J253">
        <f t="shared" si="7"/>
        <v>0</v>
      </c>
    </row>
    <row r="254" spans="1:10" x14ac:dyDescent="0.3">
      <c r="A254" t="s">
        <v>89</v>
      </c>
      <c r="B254">
        <v>15.2707745241336</v>
      </c>
      <c r="C254" t="s">
        <v>9</v>
      </c>
      <c r="D254">
        <v>4</v>
      </c>
      <c r="E254" t="b">
        <v>1</v>
      </c>
      <c r="F254">
        <v>17.367210450563199</v>
      </c>
      <c r="G254">
        <v>8.4696195748715907E-3</v>
      </c>
      <c r="H254">
        <v>1050</v>
      </c>
      <c r="I254">
        <f t="shared" si="6"/>
        <v>-2.0964359264295993</v>
      </c>
      <c r="J254">
        <f t="shared" si="7"/>
        <v>15.262304904558729</v>
      </c>
    </row>
    <row r="255" spans="1:10" x14ac:dyDescent="0.3">
      <c r="A255" t="s">
        <v>89</v>
      </c>
      <c r="B255">
        <v>0.40694005557815699</v>
      </c>
      <c r="C255" t="s">
        <v>9</v>
      </c>
      <c r="D255">
        <v>1</v>
      </c>
      <c r="E255" t="b">
        <v>1</v>
      </c>
      <c r="F255">
        <v>1.6524017884279801E-2</v>
      </c>
      <c r="G255">
        <v>1.6524017884279801E-2</v>
      </c>
      <c r="H255">
        <v>3800</v>
      </c>
      <c r="I255">
        <f t="shared" si="6"/>
        <v>0.39041603769387717</v>
      </c>
      <c r="J255">
        <f t="shared" si="7"/>
        <v>0.39041603769387717</v>
      </c>
    </row>
    <row r="256" spans="1:10" x14ac:dyDescent="0.3">
      <c r="A256" t="s">
        <v>89</v>
      </c>
      <c r="B256">
        <v>7.72530959180932</v>
      </c>
      <c r="C256" t="s">
        <v>9</v>
      </c>
      <c r="D256">
        <v>10</v>
      </c>
      <c r="E256" t="b">
        <v>0</v>
      </c>
      <c r="F256">
        <v>10.293851224257001</v>
      </c>
      <c r="G256">
        <v>10.2845426266601</v>
      </c>
      <c r="H256">
        <v>2890</v>
      </c>
      <c r="I256">
        <f t="shared" si="6"/>
        <v>-2.5685416324476806</v>
      </c>
      <c r="J256">
        <f t="shared" si="7"/>
        <v>-2.5592330348507799</v>
      </c>
    </row>
    <row r="257" spans="1:10" x14ac:dyDescent="0.3">
      <c r="A257" t="s">
        <v>90</v>
      </c>
      <c r="B257">
        <v>7.9899894933966804</v>
      </c>
      <c r="C257" t="s">
        <v>9</v>
      </c>
      <c r="D257">
        <v>10</v>
      </c>
      <c r="E257" t="b">
        <v>0</v>
      </c>
      <c r="F257">
        <v>9.3595456029764996</v>
      </c>
      <c r="G257">
        <v>8.9476767145202292</v>
      </c>
      <c r="H257">
        <v>1220</v>
      </c>
      <c r="I257">
        <f t="shared" si="6"/>
        <v>-1.3695561095798192</v>
      </c>
      <c r="J257">
        <f t="shared" si="7"/>
        <v>-0.95768722112354876</v>
      </c>
    </row>
    <row r="258" spans="1:10" x14ac:dyDescent="0.3">
      <c r="A258" t="s">
        <v>90</v>
      </c>
      <c r="B258">
        <v>14.873926475606099</v>
      </c>
      <c r="C258" t="s">
        <v>9</v>
      </c>
      <c r="D258">
        <v>10</v>
      </c>
      <c r="E258" t="b">
        <v>0</v>
      </c>
      <c r="F258">
        <v>14.873926475606099</v>
      </c>
      <c r="G258">
        <v>14.873926475606099</v>
      </c>
      <c r="H258">
        <v>1090</v>
      </c>
      <c r="I258">
        <f t="shared" si="6"/>
        <v>0</v>
      </c>
      <c r="J258">
        <f t="shared" si="7"/>
        <v>0</v>
      </c>
    </row>
    <row r="259" spans="1:10" x14ac:dyDescent="0.3">
      <c r="A259" t="s">
        <v>90</v>
      </c>
      <c r="B259">
        <v>10.3228802788328</v>
      </c>
      <c r="C259" t="s">
        <v>9</v>
      </c>
      <c r="D259">
        <v>10</v>
      </c>
      <c r="E259" t="b">
        <v>0</v>
      </c>
      <c r="F259">
        <v>10.3228802788328</v>
      </c>
      <c r="G259">
        <v>10.3228802788328</v>
      </c>
      <c r="H259">
        <v>3270</v>
      </c>
      <c r="I259">
        <f t="shared" si="6"/>
        <v>0</v>
      </c>
      <c r="J259">
        <f t="shared" si="7"/>
        <v>0</v>
      </c>
    </row>
    <row r="260" spans="1:10" x14ac:dyDescent="0.3">
      <c r="A260" t="s">
        <v>91</v>
      </c>
      <c r="B260">
        <v>8.6197764595272108</v>
      </c>
      <c r="C260" t="s">
        <v>9</v>
      </c>
      <c r="D260">
        <v>10</v>
      </c>
      <c r="E260" t="b">
        <v>0</v>
      </c>
      <c r="F260">
        <v>8.6197764595272108</v>
      </c>
      <c r="G260">
        <v>8.6197764595272108</v>
      </c>
      <c r="H260">
        <v>2660</v>
      </c>
      <c r="I260">
        <f t="shared" ref="I260:I323" si="8">B260-F260</f>
        <v>0</v>
      </c>
      <c r="J260">
        <f t="shared" ref="J260:J323" si="9">B260-G260</f>
        <v>0</v>
      </c>
    </row>
    <row r="261" spans="1:10" x14ac:dyDescent="0.3">
      <c r="A261" t="s">
        <v>91</v>
      </c>
      <c r="B261">
        <v>11.4530342520922</v>
      </c>
      <c r="C261" t="s">
        <v>9</v>
      </c>
      <c r="D261">
        <v>10</v>
      </c>
      <c r="E261" t="b">
        <v>0</v>
      </c>
      <c r="F261">
        <v>3.6924681595140099</v>
      </c>
      <c r="G261">
        <v>3.5671625419098101</v>
      </c>
      <c r="H261">
        <v>3060</v>
      </c>
      <c r="I261">
        <f t="shared" si="8"/>
        <v>7.7605660925781903</v>
      </c>
      <c r="J261">
        <f t="shared" si="9"/>
        <v>7.8858717101823901</v>
      </c>
    </row>
    <row r="262" spans="1:10" x14ac:dyDescent="0.3">
      <c r="A262" t="s">
        <v>91</v>
      </c>
      <c r="B262">
        <v>6.4871057131135101</v>
      </c>
      <c r="C262" t="s">
        <v>9</v>
      </c>
      <c r="D262">
        <v>10</v>
      </c>
      <c r="E262" t="b">
        <v>0</v>
      </c>
      <c r="F262">
        <v>8.0003990490743995</v>
      </c>
      <c r="G262">
        <v>8.8515894593766493</v>
      </c>
      <c r="H262">
        <v>3200</v>
      </c>
      <c r="I262">
        <f t="shared" si="8"/>
        <v>-1.5132933359608893</v>
      </c>
      <c r="J262">
        <f t="shared" si="9"/>
        <v>-2.3644837462631392</v>
      </c>
    </row>
    <row r="263" spans="1:10" x14ac:dyDescent="0.3">
      <c r="A263" t="e">
        <f>-0.00324406886853855 * x ^ 2 - -0.00767185024300392 * x ^ 1 - 0.00229854375420405 * y ^ 1 + 10</f>
        <v>#NAME?</v>
      </c>
      <c r="B263">
        <v>7.7276484863723898</v>
      </c>
      <c r="C263" t="s">
        <v>9</v>
      </c>
      <c r="D263">
        <v>10</v>
      </c>
      <c r="E263" t="b">
        <v>0</v>
      </c>
      <c r="F263">
        <v>8.3837493144941302</v>
      </c>
      <c r="G263">
        <v>6.2691794827659297</v>
      </c>
      <c r="H263">
        <v>3340</v>
      </c>
      <c r="I263">
        <f t="shared" si="8"/>
        <v>-0.65610082812174042</v>
      </c>
      <c r="J263">
        <f t="shared" si="9"/>
        <v>1.45846900360646</v>
      </c>
    </row>
    <row r="264" spans="1:10" x14ac:dyDescent="0.3">
      <c r="A264" t="e">
        <f>-0.00324406886853855 * x ^ 2 - -0.00767185024300392 * x ^ 1 - 0.00229854375420405 * y ^ 1 + 10</f>
        <v>#NAME?</v>
      </c>
      <c r="B264">
        <v>18.9265361990741</v>
      </c>
      <c r="C264" t="s">
        <v>9</v>
      </c>
      <c r="D264">
        <v>10</v>
      </c>
      <c r="E264" t="b">
        <v>0</v>
      </c>
      <c r="F264">
        <v>18.9265361990741</v>
      </c>
      <c r="G264">
        <v>18.9265361990741</v>
      </c>
      <c r="H264">
        <v>550</v>
      </c>
      <c r="I264">
        <f t="shared" si="8"/>
        <v>0</v>
      </c>
      <c r="J264">
        <f t="shared" si="9"/>
        <v>0</v>
      </c>
    </row>
    <row r="265" spans="1:10" x14ac:dyDescent="0.3">
      <c r="A265" t="e">
        <f>-0.00324406886853855 * x ^ 2 - -0.00767185024300392 * x ^ 1 - 0.00229854375420405 * y ^ 1 + 10</f>
        <v>#NAME?</v>
      </c>
      <c r="B265">
        <v>14.8600500030758</v>
      </c>
      <c r="C265" t="s">
        <v>9</v>
      </c>
      <c r="D265">
        <v>3</v>
      </c>
      <c r="E265" t="b">
        <v>1</v>
      </c>
      <c r="F265">
        <v>3.1480650005819801</v>
      </c>
      <c r="G265">
        <v>5.1801589121574197E-3</v>
      </c>
      <c r="H265">
        <v>733.33333333333303</v>
      </c>
      <c r="I265">
        <f t="shared" si="8"/>
        <v>11.711985002493821</v>
      </c>
      <c r="J265">
        <f t="shared" si="9"/>
        <v>14.854869844163643</v>
      </c>
    </row>
    <row r="266" spans="1:10" x14ac:dyDescent="0.3">
      <c r="A266" t="s">
        <v>92</v>
      </c>
      <c r="B266">
        <v>13.5267062342795</v>
      </c>
      <c r="C266" t="s">
        <v>9</v>
      </c>
      <c r="D266">
        <v>10</v>
      </c>
      <c r="E266" t="b">
        <v>0</v>
      </c>
      <c r="F266">
        <v>3.30014200441207</v>
      </c>
      <c r="G266">
        <v>9.1501970312430299</v>
      </c>
      <c r="H266">
        <v>3360</v>
      </c>
      <c r="I266">
        <f t="shared" si="8"/>
        <v>10.22656422986743</v>
      </c>
      <c r="J266">
        <f t="shared" si="9"/>
        <v>4.3765092030364698</v>
      </c>
    </row>
    <row r="267" spans="1:10" x14ac:dyDescent="0.3">
      <c r="A267" t="s">
        <v>92</v>
      </c>
      <c r="B267">
        <v>9.6740566978310696</v>
      </c>
      <c r="C267" t="s">
        <v>9</v>
      </c>
      <c r="D267">
        <v>10</v>
      </c>
      <c r="E267" t="b">
        <v>0</v>
      </c>
      <c r="F267">
        <v>2.5707775130782502</v>
      </c>
      <c r="G267">
        <v>2.5781777140831501</v>
      </c>
      <c r="H267">
        <v>3350</v>
      </c>
      <c r="I267">
        <f t="shared" si="8"/>
        <v>7.1032791847528198</v>
      </c>
      <c r="J267">
        <f t="shared" si="9"/>
        <v>7.0958789837479195</v>
      </c>
    </row>
    <row r="268" spans="1:10" x14ac:dyDescent="0.3">
      <c r="A268" t="s">
        <v>92</v>
      </c>
      <c r="B268">
        <v>9.8573495144289893</v>
      </c>
      <c r="C268" t="s">
        <v>9</v>
      </c>
      <c r="D268">
        <v>10</v>
      </c>
      <c r="E268" t="b">
        <v>0</v>
      </c>
      <c r="F268">
        <v>3.80746929587561</v>
      </c>
      <c r="G268">
        <v>2.1363210075892698</v>
      </c>
      <c r="H268">
        <v>3140</v>
      </c>
      <c r="I268">
        <f t="shared" si="8"/>
        <v>6.0498802185533798</v>
      </c>
      <c r="J268">
        <f t="shared" si="9"/>
        <v>7.7210285068397191</v>
      </c>
    </row>
    <row r="269" spans="1:10" x14ac:dyDescent="0.3">
      <c r="A269" t="s">
        <v>93</v>
      </c>
      <c r="B269">
        <v>7.7382424758525596</v>
      </c>
      <c r="C269" t="s">
        <v>9</v>
      </c>
      <c r="D269">
        <v>10</v>
      </c>
      <c r="E269" t="b">
        <v>0</v>
      </c>
      <c r="F269">
        <v>6.3286037335689604</v>
      </c>
      <c r="G269">
        <v>6.3286037335689604</v>
      </c>
      <c r="H269">
        <v>1230</v>
      </c>
      <c r="I269">
        <f t="shared" si="8"/>
        <v>1.4096387422835992</v>
      </c>
      <c r="J269">
        <f t="shared" si="9"/>
        <v>1.4096387422835992</v>
      </c>
    </row>
    <row r="270" spans="1:10" x14ac:dyDescent="0.3">
      <c r="A270" t="s">
        <v>93</v>
      </c>
      <c r="B270">
        <v>9.2111862322241596</v>
      </c>
      <c r="C270" t="s">
        <v>9</v>
      </c>
      <c r="D270">
        <v>10</v>
      </c>
      <c r="E270" t="b">
        <v>0</v>
      </c>
      <c r="F270">
        <v>2.9175327149785502</v>
      </c>
      <c r="G270">
        <v>2.0865001100451899</v>
      </c>
      <c r="H270">
        <v>2980</v>
      </c>
      <c r="I270">
        <f t="shared" si="8"/>
        <v>6.293653517245609</v>
      </c>
      <c r="J270">
        <f t="shared" si="9"/>
        <v>7.1246861221789697</v>
      </c>
    </row>
    <row r="271" spans="1:10" x14ac:dyDescent="0.3">
      <c r="A271" t="s">
        <v>93</v>
      </c>
      <c r="B271">
        <v>7.11335343544848</v>
      </c>
      <c r="C271" t="s">
        <v>9</v>
      </c>
      <c r="D271">
        <v>10</v>
      </c>
      <c r="E271" t="b">
        <v>0</v>
      </c>
      <c r="F271">
        <v>7004.5632573029598</v>
      </c>
      <c r="G271">
        <v>98.117446792311597</v>
      </c>
      <c r="H271">
        <v>3360</v>
      </c>
      <c r="I271">
        <f t="shared" si="8"/>
        <v>-6997.4499038675112</v>
      </c>
      <c r="J271">
        <f t="shared" si="9"/>
        <v>-91.004093356863123</v>
      </c>
    </row>
    <row r="272" spans="1:10" x14ac:dyDescent="0.3">
      <c r="A272" t="s">
        <v>94</v>
      </c>
      <c r="B272">
        <v>5.7290567159699402</v>
      </c>
      <c r="C272" t="s">
        <v>9</v>
      </c>
      <c r="D272">
        <v>10</v>
      </c>
      <c r="E272" t="b">
        <v>0</v>
      </c>
      <c r="F272">
        <v>5.8008042748070299</v>
      </c>
      <c r="G272">
        <v>5.7144770018528801</v>
      </c>
      <c r="H272">
        <v>4330</v>
      </c>
      <c r="I272">
        <f t="shared" si="8"/>
        <v>-7.174755883708972E-2</v>
      </c>
      <c r="J272">
        <f t="shared" si="9"/>
        <v>1.457971411706005E-2</v>
      </c>
    </row>
    <row r="273" spans="1:10" x14ac:dyDescent="0.3">
      <c r="A273" t="s">
        <v>94</v>
      </c>
      <c r="B273">
        <v>6.19283631547958</v>
      </c>
      <c r="C273" t="s">
        <v>9</v>
      </c>
      <c r="D273">
        <v>10</v>
      </c>
      <c r="E273" t="b">
        <v>0</v>
      </c>
      <c r="F273">
        <v>6.19283631547958</v>
      </c>
      <c r="G273">
        <v>6.19283631547958</v>
      </c>
      <c r="H273">
        <v>4480</v>
      </c>
      <c r="I273">
        <f t="shared" si="8"/>
        <v>0</v>
      </c>
      <c r="J273">
        <f t="shared" si="9"/>
        <v>0</v>
      </c>
    </row>
    <row r="274" spans="1:10" x14ac:dyDescent="0.3">
      <c r="A274" t="s">
        <v>94</v>
      </c>
      <c r="B274">
        <v>9.8668221240849299</v>
      </c>
      <c r="C274" t="s">
        <v>9</v>
      </c>
      <c r="D274">
        <v>10</v>
      </c>
      <c r="E274" t="b">
        <v>0</v>
      </c>
      <c r="F274">
        <v>7.0512617361669498</v>
      </c>
      <c r="G274">
        <v>7.9947872451954698</v>
      </c>
      <c r="H274">
        <v>3070</v>
      </c>
      <c r="I274">
        <f t="shared" si="8"/>
        <v>2.81556038791798</v>
      </c>
      <c r="J274">
        <f t="shared" si="9"/>
        <v>1.8720348788894601</v>
      </c>
    </row>
    <row r="275" spans="1:10" x14ac:dyDescent="0.3">
      <c r="A275" t="e">
        <f>-0.00274507348842993 * x ^ 1 ^ 2 + -0.00903220779424145 * x ^ 2 - 0.00259524382895552 * y ^ 4 * -0.00506415733717122 * y ^ 1 + 10</f>
        <v>#NAME?</v>
      </c>
      <c r="B275">
        <v>18.1786898682019</v>
      </c>
      <c r="C275" t="s">
        <v>9</v>
      </c>
      <c r="D275">
        <v>10</v>
      </c>
      <c r="E275" t="b">
        <v>0</v>
      </c>
      <c r="F275">
        <v>18.1786898682019</v>
      </c>
      <c r="G275">
        <v>18.1786898682019</v>
      </c>
      <c r="H275">
        <v>3310</v>
      </c>
      <c r="I275">
        <f t="shared" si="8"/>
        <v>0</v>
      </c>
      <c r="J275">
        <f t="shared" si="9"/>
        <v>0</v>
      </c>
    </row>
    <row r="276" spans="1:10" x14ac:dyDescent="0.3">
      <c r="A276" t="e">
        <f>-0.00274507348842993 * x ^ 1 ^ 2 + -0.00903220779424145 * x ^ 2 - 0.00259524382895552 * y ^ 4 * -0.00506415733717122 * y ^ 1 + 10</f>
        <v>#NAME?</v>
      </c>
      <c r="B276">
        <v>17.187616745851798</v>
      </c>
      <c r="C276" t="s">
        <v>9</v>
      </c>
      <c r="D276">
        <v>10</v>
      </c>
      <c r="E276" t="b">
        <v>0</v>
      </c>
      <c r="F276" s="1">
        <v>8.8458213121216304E+25</v>
      </c>
      <c r="G276" s="1">
        <v>8.8458213121216304E+25</v>
      </c>
      <c r="H276">
        <v>3940</v>
      </c>
      <c r="I276">
        <f t="shared" si="8"/>
        <v>-8.8458213121216304E+25</v>
      </c>
      <c r="J276">
        <f t="shared" si="9"/>
        <v>-8.8458213121216304E+25</v>
      </c>
    </row>
    <row r="277" spans="1:10" x14ac:dyDescent="0.3">
      <c r="A277" t="e">
        <f>-0.00274507348842993 * x ^ 1 ^ 2 + -0.00903220779424145 * x ^ 2 - 0.00259524382895552 * y ^ 4 * -0.00506415733717122 * y ^ 1 + 10</f>
        <v>#NAME?</v>
      </c>
      <c r="B277">
        <v>15.900231620731001</v>
      </c>
      <c r="C277" t="s">
        <v>9</v>
      </c>
      <c r="D277">
        <v>10</v>
      </c>
      <c r="E277" t="b">
        <v>0</v>
      </c>
      <c r="F277">
        <v>3.16447517308035</v>
      </c>
      <c r="G277">
        <v>3.16447517308035</v>
      </c>
      <c r="H277">
        <v>2810</v>
      </c>
      <c r="I277">
        <f t="shared" si="8"/>
        <v>12.735756447650651</v>
      </c>
      <c r="J277">
        <f t="shared" si="9"/>
        <v>12.735756447650651</v>
      </c>
    </row>
    <row r="278" spans="1:10" x14ac:dyDescent="0.3">
      <c r="A278" t="s">
        <v>95</v>
      </c>
      <c r="B278">
        <v>8.0638160551848195</v>
      </c>
      <c r="C278" t="s">
        <v>9</v>
      </c>
      <c r="D278">
        <v>10</v>
      </c>
      <c r="E278" t="b">
        <v>0</v>
      </c>
      <c r="F278">
        <v>48.4363699308322</v>
      </c>
      <c r="G278">
        <v>7.2605403817312704</v>
      </c>
      <c r="H278">
        <v>3030</v>
      </c>
      <c r="I278">
        <f t="shared" si="8"/>
        <v>-40.372553875647384</v>
      </c>
      <c r="J278">
        <f t="shared" si="9"/>
        <v>0.80327567345354911</v>
      </c>
    </row>
    <row r="279" spans="1:10" x14ac:dyDescent="0.3">
      <c r="A279" t="s">
        <v>95</v>
      </c>
      <c r="B279">
        <v>13.704879619074401</v>
      </c>
      <c r="C279" t="s">
        <v>9</v>
      </c>
      <c r="D279">
        <v>10</v>
      </c>
      <c r="E279" t="b">
        <v>0</v>
      </c>
      <c r="F279">
        <v>6.2528103846026104</v>
      </c>
      <c r="G279">
        <v>6.6366438017064402</v>
      </c>
      <c r="H279">
        <v>3170</v>
      </c>
      <c r="I279">
        <f t="shared" si="8"/>
        <v>7.4520692344717903</v>
      </c>
      <c r="J279">
        <f t="shared" si="9"/>
        <v>7.0682358173679605</v>
      </c>
    </row>
    <row r="280" spans="1:10" x14ac:dyDescent="0.3">
      <c r="A280" t="s">
        <v>95</v>
      </c>
      <c r="B280">
        <v>5.8067899993600998</v>
      </c>
      <c r="C280" t="s">
        <v>9</v>
      </c>
      <c r="D280">
        <v>3</v>
      </c>
      <c r="E280" t="b">
        <v>1</v>
      </c>
      <c r="F280">
        <v>1.6452654059979099</v>
      </c>
      <c r="G280">
        <v>4.5881392333984002E-3</v>
      </c>
      <c r="H280">
        <v>1400</v>
      </c>
      <c r="I280">
        <f t="shared" si="8"/>
        <v>4.1615245933621896</v>
      </c>
      <c r="J280">
        <f t="shared" si="9"/>
        <v>5.8022018601267016</v>
      </c>
    </row>
    <row r="281" spans="1:10" x14ac:dyDescent="0.3">
      <c r="A281" t="s">
        <v>96</v>
      </c>
      <c r="B281">
        <v>8.1906379963539298</v>
      </c>
      <c r="C281" t="s">
        <v>9</v>
      </c>
      <c r="D281">
        <v>10</v>
      </c>
      <c r="E281" t="b">
        <v>0</v>
      </c>
      <c r="F281">
        <v>4.1972533656947402</v>
      </c>
      <c r="G281">
        <v>5.1907073771857801</v>
      </c>
      <c r="H281">
        <v>2850</v>
      </c>
      <c r="I281">
        <f t="shared" si="8"/>
        <v>3.9933846306591896</v>
      </c>
      <c r="J281">
        <f t="shared" si="9"/>
        <v>2.9999306191681496</v>
      </c>
    </row>
    <row r="282" spans="1:10" x14ac:dyDescent="0.3">
      <c r="A282" t="s">
        <v>96</v>
      </c>
      <c r="B282">
        <v>17.221453920308299</v>
      </c>
      <c r="C282" t="s">
        <v>9</v>
      </c>
      <c r="D282">
        <v>10</v>
      </c>
      <c r="E282" t="b">
        <v>0</v>
      </c>
      <c r="F282">
        <v>17.221453920308299</v>
      </c>
      <c r="G282">
        <v>17.221453920308299</v>
      </c>
      <c r="H282">
        <v>1300</v>
      </c>
      <c r="I282">
        <f t="shared" si="8"/>
        <v>0</v>
      </c>
      <c r="J282">
        <f t="shared" si="9"/>
        <v>0</v>
      </c>
    </row>
    <row r="283" spans="1:10" x14ac:dyDescent="0.3">
      <c r="A283" t="s">
        <v>96</v>
      </c>
      <c r="B283">
        <v>7.1419337102182396</v>
      </c>
      <c r="C283" t="s">
        <v>9</v>
      </c>
      <c r="D283">
        <v>10</v>
      </c>
      <c r="E283" t="b">
        <v>0</v>
      </c>
      <c r="F283">
        <v>3.1966653472264199</v>
      </c>
      <c r="G283">
        <v>1.4345191246717901</v>
      </c>
      <c r="H283">
        <v>3010</v>
      </c>
      <c r="I283">
        <f t="shared" si="8"/>
        <v>3.9452683629918197</v>
      </c>
      <c r="J283">
        <f t="shared" si="9"/>
        <v>5.7074145855464495</v>
      </c>
    </row>
    <row r="284" spans="1:10" x14ac:dyDescent="0.3">
      <c r="A284" t="s">
        <v>97</v>
      </c>
      <c r="B284">
        <v>4.68143511126656</v>
      </c>
      <c r="C284" t="s">
        <v>9</v>
      </c>
      <c r="D284">
        <v>10</v>
      </c>
      <c r="E284" t="b">
        <v>0</v>
      </c>
      <c r="F284">
        <v>1.5558035634292899</v>
      </c>
      <c r="G284">
        <v>3.6835840144839098</v>
      </c>
      <c r="H284">
        <v>3410</v>
      </c>
      <c r="I284">
        <f t="shared" si="8"/>
        <v>3.12563154783727</v>
      </c>
      <c r="J284">
        <f t="shared" si="9"/>
        <v>0.99785109678265016</v>
      </c>
    </row>
    <row r="285" spans="1:10" x14ac:dyDescent="0.3">
      <c r="A285" t="s">
        <v>97</v>
      </c>
      <c r="B285">
        <v>14.718722886039901</v>
      </c>
      <c r="C285" t="s">
        <v>9</v>
      </c>
      <c r="D285">
        <v>2</v>
      </c>
      <c r="E285" t="b">
        <v>1</v>
      </c>
      <c r="F285">
        <v>0.22937039512507301</v>
      </c>
      <c r="G285">
        <v>1.8752934940800499E-2</v>
      </c>
      <c r="H285">
        <v>2100</v>
      </c>
      <c r="I285">
        <f t="shared" si="8"/>
        <v>14.489352490914827</v>
      </c>
      <c r="J285">
        <f t="shared" si="9"/>
        <v>14.699969951099099</v>
      </c>
    </row>
    <row r="286" spans="1:10" x14ac:dyDescent="0.3">
      <c r="A286" t="s">
        <v>97</v>
      </c>
      <c r="B286">
        <v>20.3832902065325</v>
      </c>
      <c r="C286" t="s">
        <v>9</v>
      </c>
      <c r="D286">
        <v>10</v>
      </c>
      <c r="E286" t="b">
        <v>0</v>
      </c>
      <c r="F286">
        <v>20.3832902065325</v>
      </c>
      <c r="G286">
        <v>20.3832902065325</v>
      </c>
      <c r="H286">
        <v>900</v>
      </c>
      <c r="I286">
        <f t="shared" si="8"/>
        <v>0</v>
      </c>
      <c r="J286">
        <f t="shared" si="9"/>
        <v>0</v>
      </c>
    </row>
    <row r="287" spans="1:10" x14ac:dyDescent="0.3">
      <c r="A287" t="s">
        <v>98</v>
      </c>
      <c r="B287">
        <v>11.022662669529799</v>
      </c>
      <c r="C287" t="s">
        <v>9</v>
      </c>
      <c r="D287">
        <v>4</v>
      </c>
      <c r="E287" t="b">
        <v>1</v>
      </c>
      <c r="F287">
        <v>3.0282217698133498</v>
      </c>
      <c r="G287">
        <v>2.5220387177323301E-3</v>
      </c>
      <c r="H287">
        <v>1800</v>
      </c>
      <c r="I287">
        <f t="shared" si="8"/>
        <v>7.9944408997164498</v>
      </c>
      <c r="J287">
        <f t="shared" si="9"/>
        <v>11.020140630812067</v>
      </c>
    </row>
    <row r="288" spans="1:10" x14ac:dyDescent="0.3">
      <c r="A288" t="s">
        <v>98</v>
      </c>
      <c r="B288">
        <v>6.2566985448478398</v>
      </c>
      <c r="C288" t="s">
        <v>9</v>
      </c>
      <c r="D288">
        <v>10</v>
      </c>
      <c r="E288" t="b">
        <v>0</v>
      </c>
      <c r="F288">
        <v>3.5801365914568399</v>
      </c>
      <c r="G288">
        <v>1.55763008921131</v>
      </c>
      <c r="H288">
        <v>3110</v>
      </c>
      <c r="I288">
        <f t="shared" si="8"/>
        <v>2.6765619533909999</v>
      </c>
      <c r="J288">
        <f t="shared" si="9"/>
        <v>4.6990684556365299</v>
      </c>
    </row>
    <row r="289" spans="1:10" x14ac:dyDescent="0.3">
      <c r="A289" t="s">
        <v>98</v>
      </c>
      <c r="B289">
        <v>8.3590774439905005</v>
      </c>
      <c r="C289" t="s">
        <v>9</v>
      </c>
      <c r="D289">
        <v>10</v>
      </c>
      <c r="E289" t="b">
        <v>0</v>
      </c>
      <c r="F289">
        <v>8.3590774439905005</v>
      </c>
      <c r="G289">
        <v>8.3590774439905005</v>
      </c>
      <c r="H289">
        <v>800</v>
      </c>
      <c r="I289">
        <f t="shared" si="8"/>
        <v>0</v>
      </c>
      <c r="J289">
        <f t="shared" si="9"/>
        <v>0</v>
      </c>
    </row>
    <row r="290" spans="1:10" x14ac:dyDescent="0.3">
      <c r="A290" t="s">
        <v>99</v>
      </c>
      <c r="B290">
        <v>14.431651310340101</v>
      </c>
      <c r="C290" t="s">
        <v>9</v>
      </c>
      <c r="D290">
        <v>10</v>
      </c>
      <c r="E290" t="b">
        <v>0</v>
      </c>
      <c r="F290">
        <v>6.6002065349218997</v>
      </c>
      <c r="G290">
        <v>12.799920952671499</v>
      </c>
      <c r="H290">
        <v>3170</v>
      </c>
      <c r="I290">
        <f t="shared" si="8"/>
        <v>7.8314447754182011</v>
      </c>
      <c r="J290">
        <f t="shared" si="9"/>
        <v>1.6317303576686015</v>
      </c>
    </row>
    <row r="291" spans="1:10" x14ac:dyDescent="0.3">
      <c r="A291" t="s">
        <v>99</v>
      </c>
      <c r="B291">
        <v>10.4723261810454</v>
      </c>
      <c r="C291" t="s">
        <v>9</v>
      </c>
      <c r="D291">
        <v>10</v>
      </c>
      <c r="E291" t="b">
        <v>0</v>
      </c>
      <c r="F291">
        <v>10.4723261810454</v>
      </c>
      <c r="G291">
        <v>10.4723261810454</v>
      </c>
      <c r="H291">
        <v>740</v>
      </c>
      <c r="I291">
        <f t="shared" si="8"/>
        <v>0</v>
      </c>
      <c r="J291">
        <f t="shared" si="9"/>
        <v>0</v>
      </c>
    </row>
    <row r="292" spans="1:10" x14ac:dyDescent="0.3">
      <c r="A292" t="s">
        <v>99</v>
      </c>
      <c r="B292">
        <v>13.308199877023601</v>
      </c>
      <c r="C292" t="s">
        <v>9</v>
      </c>
      <c r="D292">
        <v>10</v>
      </c>
      <c r="E292" t="b">
        <v>0</v>
      </c>
      <c r="F292">
        <v>13.308199877023601</v>
      </c>
      <c r="G292">
        <v>13.308199877023601</v>
      </c>
      <c r="H292">
        <v>820</v>
      </c>
      <c r="I292">
        <f t="shared" si="8"/>
        <v>0</v>
      </c>
      <c r="J292">
        <f t="shared" si="9"/>
        <v>0</v>
      </c>
    </row>
    <row r="293" spans="1:10" x14ac:dyDescent="0.3">
      <c r="A293" t="s">
        <v>100</v>
      </c>
      <c r="B293">
        <v>9.4838168749536607</v>
      </c>
      <c r="C293" t="s">
        <v>9</v>
      </c>
      <c r="D293">
        <v>10</v>
      </c>
      <c r="E293" t="b">
        <v>0</v>
      </c>
      <c r="F293">
        <v>9.4838168749536607</v>
      </c>
      <c r="G293">
        <v>9.4838168749536607</v>
      </c>
      <c r="H293">
        <v>750</v>
      </c>
      <c r="I293">
        <f t="shared" si="8"/>
        <v>0</v>
      </c>
      <c r="J293">
        <f t="shared" si="9"/>
        <v>0</v>
      </c>
    </row>
    <row r="294" spans="1:10" x14ac:dyDescent="0.3">
      <c r="A294" t="s">
        <v>100</v>
      </c>
      <c r="B294">
        <v>6.7589774747739204</v>
      </c>
      <c r="C294" t="s">
        <v>9</v>
      </c>
      <c r="D294">
        <v>10</v>
      </c>
      <c r="E294" t="b">
        <v>0</v>
      </c>
      <c r="F294">
        <v>2.3465005074192899</v>
      </c>
      <c r="G294">
        <v>3.1033468237756701</v>
      </c>
      <c r="H294">
        <v>3910</v>
      </c>
      <c r="I294">
        <f t="shared" si="8"/>
        <v>4.41247696735463</v>
      </c>
      <c r="J294">
        <f t="shared" si="9"/>
        <v>3.6556306509982504</v>
      </c>
    </row>
    <row r="295" spans="1:10" x14ac:dyDescent="0.3">
      <c r="A295" t="s">
        <v>100</v>
      </c>
      <c r="B295">
        <v>15.5292493576149</v>
      </c>
      <c r="C295" t="s">
        <v>9</v>
      </c>
      <c r="D295">
        <v>10</v>
      </c>
      <c r="E295" t="b">
        <v>0</v>
      </c>
      <c r="F295">
        <v>8.6540307168447104</v>
      </c>
      <c r="G295">
        <v>8.6727280585511402</v>
      </c>
      <c r="H295">
        <v>3740</v>
      </c>
      <c r="I295">
        <f t="shared" si="8"/>
        <v>6.8752186407701892</v>
      </c>
      <c r="J295">
        <f t="shared" si="9"/>
        <v>6.8565212990637594</v>
      </c>
    </row>
    <row r="296" spans="1:10" x14ac:dyDescent="0.3">
      <c r="A296" t="s">
        <v>101</v>
      </c>
      <c r="B296">
        <v>12.312229676241399</v>
      </c>
      <c r="C296" t="s">
        <v>9</v>
      </c>
      <c r="D296">
        <v>10</v>
      </c>
      <c r="E296" t="b">
        <v>0</v>
      </c>
      <c r="F296">
        <v>12.312229676241399</v>
      </c>
      <c r="G296">
        <v>12.312229676241399</v>
      </c>
      <c r="H296">
        <v>1160</v>
      </c>
      <c r="I296">
        <f t="shared" si="8"/>
        <v>0</v>
      </c>
      <c r="J296">
        <f t="shared" si="9"/>
        <v>0</v>
      </c>
    </row>
    <row r="297" spans="1:10" x14ac:dyDescent="0.3">
      <c r="A297" t="s">
        <v>101</v>
      </c>
      <c r="B297">
        <v>6.50189945797311</v>
      </c>
      <c r="C297" t="s">
        <v>9</v>
      </c>
      <c r="D297">
        <v>10</v>
      </c>
      <c r="E297" t="b">
        <v>0</v>
      </c>
      <c r="F297">
        <v>2.3084749630668102</v>
      </c>
      <c r="G297">
        <v>2.1990694514076998</v>
      </c>
      <c r="H297">
        <v>2980</v>
      </c>
      <c r="I297">
        <f t="shared" si="8"/>
        <v>4.1934244949062993</v>
      </c>
      <c r="J297">
        <f t="shared" si="9"/>
        <v>4.3028300065654097</v>
      </c>
    </row>
    <row r="298" spans="1:10" x14ac:dyDescent="0.3">
      <c r="A298" t="s">
        <v>101</v>
      </c>
      <c r="B298">
        <v>14.4821775258304</v>
      </c>
      <c r="C298" t="s">
        <v>9</v>
      </c>
      <c r="D298">
        <v>10</v>
      </c>
      <c r="E298" t="b">
        <v>0</v>
      </c>
      <c r="F298">
        <v>14.4821775258304</v>
      </c>
      <c r="G298">
        <v>14.4821775258304</v>
      </c>
      <c r="H298">
        <v>1000</v>
      </c>
      <c r="I298">
        <f t="shared" si="8"/>
        <v>0</v>
      </c>
      <c r="J298">
        <f t="shared" si="9"/>
        <v>0</v>
      </c>
    </row>
    <row r="299" spans="1:10" x14ac:dyDescent="0.3">
      <c r="A299" t="s">
        <v>102</v>
      </c>
      <c r="B299">
        <v>14.2328074848136</v>
      </c>
      <c r="C299" t="s">
        <v>9</v>
      </c>
      <c r="D299">
        <v>4</v>
      </c>
      <c r="E299" t="b">
        <v>1</v>
      </c>
      <c r="F299">
        <v>4.2020317282460402</v>
      </c>
      <c r="G299">
        <v>3.22838494874606E-3</v>
      </c>
      <c r="H299">
        <v>1375</v>
      </c>
      <c r="I299">
        <f t="shared" si="8"/>
        <v>10.030775756567561</v>
      </c>
      <c r="J299">
        <f t="shared" si="9"/>
        <v>14.229579099864853</v>
      </c>
    </row>
    <row r="300" spans="1:10" x14ac:dyDescent="0.3">
      <c r="A300" t="s">
        <v>102</v>
      </c>
      <c r="B300">
        <v>6.0636658665446399</v>
      </c>
      <c r="C300" t="s">
        <v>9</v>
      </c>
      <c r="D300">
        <v>2</v>
      </c>
      <c r="E300" t="b">
        <v>1</v>
      </c>
      <c r="F300">
        <v>0.32677295880998602</v>
      </c>
      <c r="G300">
        <v>6.9464132130319604E-3</v>
      </c>
      <c r="H300">
        <v>2100</v>
      </c>
      <c r="I300">
        <f t="shared" si="8"/>
        <v>5.7368929077346538</v>
      </c>
      <c r="J300">
        <f t="shared" si="9"/>
        <v>6.056719453331608</v>
      </c>
    </row>
    <row r="301" spans="1:10" x14ac:dyDescent="0.3">
      <c r="A301" t="s">
        <v>102</v>
      </c>
      <c r="B301">
        <v>5.1287373201699404</v>
      </c>
      <c r="C301" t="s">
        <v>9</v>
      </c>
      <c r="D301">
        <v>10</v>
      </c>
      <c r="E301" t="b">
        <v>0</v>
      </c>
      <c r="F301">
        <v>5.1287373201699404</v>
      </c>
      <c r="G301">
        <v>5.1287373201699404</v>
      </c>
      <c r="H301">
        <v>2800</v>
      </c>
      <c r="I301">
        <f t="shared" si="8"/>
        <v>0</v>
      </c>
      <c r="J301">
        <f t="shared" si="9"/>
        <v>0</v>
      </c>
    </row>
    <row r="302" spans="1:10" x14ac:dyDescent="0.3">
      <c r="A302" t="s">
        <v>103</v>
      </c>
      <c r="B302">
        <v>13.238788518570299</v>
      </c>
      <c r="C302" t="s">
        <v>9</v>
      </c>
      <c r="D302">
        <v>10</v>
      </c>
      <c r="E302" t="b">
        <v>0</v>
      </c>
      <c r="F302">
        <v>4.0779633457791098</v>
      </c>
      <c r="G302">
        <v>4.0779633457791098</v>
      </c>
      <c r="H302">
        <v>2660</v>
      </c>
      <c r="I302">
        <f t="shared" si="8"/>
        <v>9.1608251727911885</v>
      </c>
      <c r="J302">
        <f t="shared" si="9"/>
        <v>9.1608251727911885</v>
      </c>
    </row>
    <row r="303" spans="1:10" x14ac:dyDescent="0.3">
      <c r="A303" t="s">
        <v>103</v>
      </c>
      <c r="B303">
        <v>7.17624876775995</v>
      </c>
      <c r="C303" t="s">
        <v>9</v>
      </c>
      <c r="D303">
        <v>10</v>
      </c>
      <c r="E303" t="b">
        <v>0</v>
      </c>
      <c r="F303">
        <v>7.17624876775995</v>
      </c>
      <c r="G303">
        <v>7.17624876775995</v>
      </c>
      <c r="H303">
        <v>990</v>
      </c>
      <c r="I303">
        <f t="shared" si="8"/>
        <v>0</v>
      </c>
      <c r="J303">
        <f t="shared" si="9"/>
        <v>0</v>
      </c>
    </row>
    <row r="304" spans="1:10" x14ac:dyDescent="0.3">
      <c r="A304" t="s">
        <v>103</v>
      </c>
      <c r="B304">
        <v>6.2173733371300903</v>
      </c>
      <c r="C304" t="s">
        <v>9</v>
      </c>
      <c r="D304">
        <v>10</v>
      </c>
      <c r="E304" t="b">
        <v>0</v>
      </c>
      <c r="F304">
        <v>7.5844968668162798</v>
      </c>
      <c r="G304">
        <v>5.8854086470586902</v>
      </c>
      <c r="H304">
        <v>3100</v>
      </c>
      <c r="I304">
        <f t="shared" si="8"/>
        <v>-1.3671235296861894</v>
      </c>
      <c r="J304">
        <f t="shared" si="9"/>
        <v>0.33196469007140017</v>
      </c>
    </row>
    <row r="305" spans="1:10" x14ac:dyDescent="0.3">
      <c r="A305" t="s">
        <v>104</v>
      </c>
      <c r="B305">
        <v>5.5355411938207704</v>
      </c>
      <c r="C305" t="s">
        <v>9</v>
      </c>
      <c r="D305">
        <v>10</v>
      </c>
      <c r="E305" t="b">
        <v>0</v>
      </c>
      <c r="F305">
        <v>5.3520182555032996</v>
      </c>
      <c r="G305">
        <v>5.1591744483651301</v>
      </c>
      <c r="H305">
        <v>3080</v>
      </c>
      <c r="I305">
        <f t="shared" si="8"/>
        <v>0.1835229383174708</v>
      </c>
      <c r="J305">
        <f t="shared" si="9"/>
        <v>0.37636674545564031</v>
      </c>
    </row>
    <row r="306" spans="1:10" x14ac:dyDescent="0.3">
      <c r="A306" t="s">
        <v>104</v>
      </c>
      <c r="B306">
        <v>12.316526127853599</v>
      </c>
      <c r="C306" t="s">
        <v>9</v>
      </c>
      <c r="D306">
        <v>10</v>
      </c>
      <c r="E306" t="b">
        <v>0</v>
      </c>
      <c r="F306">
        <v>12.316526127853599</v>
      </c>
      <c r="G306">
        <v>12.316526127853599</v>
      </c>
      <c r="H306">
        <v>3250</v>
      </c>
      <c r="I306">
        <f t="shared" si="8"/>
        <v>0</v>
      </c>
      <c r="J306">
        <f t="shared" si="9"/>
        <v>0</v>
      </c>
    </row>
    <row r="307" spans="1:10" x14ac:dyDescent="0.3">
      <c r="A307" t="s">
        <v>104</v>
      </c>
      <c r="B307">
        <v>15.204162633326501</v>
      </c>
      <c r="C307" t="s">
        <v>9</v>
      </c>
      <c r="D307">
        <v>10</v>
      </c>
      <c r="E307" t="b">
        <v>0</v>
      </c>
      <c r="F307">
        <v>7.6222423204817096</v>
      </c>
      <c r="G307">
        <v>4.5628927331947198</v>
      </c>
      <c r="H307">
        <v>3010</v>
      </c>
      <c r="I307">
        <f t="shared" si="8"/>
        <v>7.5819203128447912</v>
      </c>
      <c r="J307">
        <f t="shared" si="9"/>
        <v>10.641269900131782</v>
      </c>
    </row>
    <row r="308" spans="1:10" x14ac:dyDescent="0.3">
      <c r="A308" t="s">
        <v>105</v>
      </c>
      <c r="B308">
        <v>13.007500946125999</v>
      </c>
      <c r="C308" t="s">
        <v>9</v>
      </c>
      <c r="D308">
        <v>10</v>
      </c>
      <c r="E308" t="b">
        <v>0</v>
      </c>
      <c r="F308">
        <v>6.6906766100366104</v>
      </c>
      <c r="G308">
        <v>3.7598860721017702</v>
      </c>
      <c r="H308">
        <v>2820</v>
      </c>
      <c r="I308">
        <f t="shared" si="8"/>
        <v>6.3168243360893888</v>
      </c>
      <c r="J308">
        <f t="shared" si="9"/>
        <v>9.2476148740242294</v>
      </c>
    </row>
    <row r="309" spans="1:10" x14ac:dyDescent="0.3">
      <c r="A309" t="s">
        <v>105</v>
      </c>
      <c r="B309">
        <v>18.463716890886801</v>
      </c>
      <c r="C309" t="s">
        <v>9</v>
      </c>
      <c r="D309">
        <v>10</v>
      </c>
      <c r="E309" t="b">
        <v>0</v>
      </c>
      <c r="F309">
        <v>2.0082697590035998</v>
      </c>
      <c r="G309">
        <v>2.88283731841942</v>
      </c>
      <c r="H309">
        <v>3560</v>
      </c>
      <c r="I309">
        <f t="shared" si="8"/>
        <v>16.455447131883201</v>
      </c>
      <c r="J309">
        <f t="shared" si="9"/>
        <v>15.580879572467381</v>
      </c>
    </row>
    <row r="310" spans="1:10" x14ac:dyDescent="0.3">
      <c r="A310" t="s">
        <v>105</v>
      </c>
      <c r="B310">
        <v>7.6844606977380296</v>
      </c>
      <c r="C310" t="s">
        <v>9</v>
      </c>
      <c r="D310">
        <v>10</v>
      </c>
      <c r="E310" t="b">
        <v>0</v>
      </c>
      <c r="F310">
        <v>7.6844606977380296</v>
      </c>
      <c r="G310">
        <v>7.6844606977380296</v>
      </c>
      <c r="H310">
        <v>1300</v>
      </c>
      <c r="I310">
        <f t="shared" si="8"/>
        <v>0</v>
      </c>
      <c r="J310">
        <f t="shared" si="9"/>
        <v>0</v>
      </c>
    </row>
    <row r="311" spans="1:10" x14ac:dyDescent="0.3">
      <c r="A311" t="s">
        <v>106</v>
      </c>
      <c r="B311">
        <v>13.7601452595427</v>
      </c>
      <c r="C311" t="s">
        <v>9</v>
      </c>
      <c r="D311">
        <v>4</v>
      </c>
      <c r="E311" t="b">
        <v>1</v>
      </c>
      <c r="F311">
        <v>4.0723880417439799</v>
      </c>
      <c r="G311">
        <v>3.2756025414205701E-3</v>
      </c>
      <c r="H311">
        <v>1275</v>
      </c>
      <c r="I311">
        <f t="shared" si="8"/>
        <v>9.687757217798719</v>
      </c>
      <c r="J311">
        <f t="shared" si="9"/>
        <v>13.75686965700128</v>
      </c>
    </row>
    <row r="312" spans="1:10" x14ac:dyDescent="0.3">
      <c r="A312" t="s">
        <v>106</v>
      </c>
      <c r="B312">
        <v>12.089221666616501</v>
      </c>
      <c r="C312" t="s">
        <v>9</v>
      </c>
      <c r="D312">
        <v>10</v>
      </c>
      <c r="E312" t="b">
        <v>0</v>
      </c>
      <c r="F312">
        <v>12.089221666616501</v>
      </c>
      <c r="G312">
        <v>12.089221666616501</v>
      </c>
      <c r="H312">
        <v>2450</v>
      </c>
      <c r="I312">
        <f t="shared" si="8"/>
        <v>0</v>
      </c>
      <c r="J312">
        <f t="shared" si="9"/>
        <v>0</v>
      </c>
    </row>
    <row r="313" spans="1:10" x14ac:dyDescent="0.3">
      <c r="A313" t="s">
        <v>106</v>
      </c>
      <c r="B313">
        <v>7.4387043923007203</v>
      </c>
      <c r="C313" t="s">
        <v>9</v>
      </c>
      <c r="D313">
        <v>10</v>
      </c>
      <c r="E313" t="b">
        <v>0</v>
      </c>
      <c r="F313">
        <v>7.4387043923007203</v>
      </c>
      <c r="G313">
        <v>7.4387043923007203</v>
      </c>
      <c r="H313">
        <v>880</v>
      </c>
      <c r="I313">
        <f t="shared" si="8"/>
        <v>0</v>
      </c>
      <c r="J313">
        <f t="shared" si="9"/>
        <v>0</v>
      </c>
    </row>
    <row r="314" spans="1:10" x14ac:dyDescent="0.3">
      <c r="A314" t="s">
        <v>107</v>
      </c>
      <c r="B314">
        <v>13.398322059485499</v>
      </c>
      <c r="C314" t="s">
        <v>9</v>
      </c>
      <c r="D314">
        <v>3</v>
      </c>
      <c r="E314" t="b">
        <v>1</v>
      </c>
      <c r="F314">
        <v>4.0869421287182996</v>
      </c>
      <c r="G314">
        <v>1.0915529762488999E-2</v>
      </c>
      <c r="H314">
        <v>1933.3333333333301</v>
      </c>
      <c r="I314">
        <f t="shared" si="8"/>
        <v>9.3113799307671989</v>
      </c>
      <c r="J314">
        <f t="shared" si="9"/>
        <v>13.387406529723011</v>
      </c>
    </row>
    <row r="315" spans="1:10" x14ac:dyDescent="0.3">
      <c r="A315" t="s">
        <v>107</v>
      </c>
      <c r="B315">
        <v>2.5326787822819501</v>
      </c>
      <c r="C315" t="s">
        <v>9</v>
      </c>
      <c r="D315">
        <v>10</v>
      </c>
      <c r="E315" t="b">
        <v>0</v>
      </c>
      <c r="F315">
        <v>2.9796062893696802</v>
      </c>
      <c r="G315">
        <v>6.3976009616991201</v>
      </c>
      <c r="H315">
        <v>3250</v>
      </c>
      <c r="I315">
        <f t="shared" si="8"/>
        <v>-0.4469275070877301</v>
      </c>
      <c r="J315">
        <f t="shared" si="9"/>
        <v>-3.86492217941717</v>
      </c>
    </row>
    <row r="316" spans="1:10" x14ac:dyDescent="0.3">
      <c r="A316" t="s">
        <v>107</v>
      </c>
      <c r="B316">
        <v>8.2942314783818905</v>
      </c>
      <c r="C316" t="s">
        <v>9</v>
      </c>
      <c r="D316">
        <v>10</v>
      </c>
      <c r="E316" t="b">
        <v>0</v>
      </c>
      <c r="F316">
        <v>5.7748484446682298</v>
      </c>
      <c r="G316">
        <v>10.487015288237099</v>
      </c>
      <c r="H316">
        <v>3290</v>
      </c>
      <c r="I316">
        <f t="shared" si="8"/>
        <v>2.5193830337136607</v>
      </c>
      <c r="J316">
        <f t="shared" si="9"/>
        <v>-2.192783809855209</v>
      </c>
    </row>
    <row r="317" spans="1:10" x14ac:dyDescent="0.3">
      <c r="A317" t="s">
        <v>108</v>
      </c>
      <c r="B317">
        <v>1.21539764103921</v>
      </c>
      <c r="C317" t="s">
        <v>9</v>
      </c>
      <c r="D317">
        <v>2</v>
      </c>
      <c r="E317" t="b">
        <v>1</v>
      </c>
      <c r="F317">
        <v>0.16243172353286101</v>
      </c>
      <c r="G317">
        <v>3.6403071971711099E-3</v>
      </c>
      <c r="H317">
        <v>2800</v>
      </c>
      <c r="I317">
        <f t="shared" si="8"/>
        <v>1.052965917506349</v>
      </c>
      <c r="J317">
        <f t="shared" si="9"/>
        <v>1.2117573338420389</v>
      </c>
    </row>
    <row r="318" spans="1:10" x14ac:dyDescent="0.3">
      <c r="A318" t="s">
        <v>108</v>
      </c>
      <c r="B318">
        <v>10.784996388226601</v>
      </c>
      <c r="C318" t="s">
        <v>9</v>
      </c>
      <c r="D318">
        <v>10</v>
      </c>
      <c r="E318" t="b">
        <v>0</v>
      </c>
      <c r="F318">
        <v>10.784996388226601</v>
      </c>
      <c r="G318">
        <v>10.784996388226601</v>
      </c>
      <c r="H318">
        <v>1640</v>
      </c>
      <c r="I318">
        <f t="shared" si="8"/>
        <v>0</v>
      </c>
      <c r="J318">
        <f t="shared" si="9"/>
        <v>0</v>
      </c>
    </row>
    <row r="319" spans="1:10" x14ac:dyDescent="0.3">
      <c r="A319" t="s">
        <v>108</v>
      </c>
      <c r="B319">
        <v>21.894792187183398</v>
      </c>
      <c r="C319" t="s">
        <v>9</v>
      </c>
      <c r="D319">
        <v>3</v>
      </c>
      <c r="E319" t="b">
        <v>1</v>
      </c>
      <c r="F319">
        <v>2.67783992352931</v>
      </c>
      <c r="G319">
        <v>5.5439044887335802E-3</v>
      </c>
      <c r="H319">
        <v>1466.6666666666599</v>
      </c>
      <c r="I319">
        <f t="shared" si="8"/>
        <v>19.21695226365409</v>
      </c>
      <c r="J319">
        <f t="shared" si="9"/>
        <v>21.889248282694666</v>
      </c>
    </row>
    <row r="320" spans="1:10" x14ac:dyDescent="0.3">
      <c r="A320" t="s">
        <v>109</v>
      </c>
      <c r="B320">
        <v>4.5239099099590403</v>
      </c>
      <c r="C320" t="s">
        <v>9</v>
      </c>
      <c r="D320">
        <v>10</v>
      </c>
      <c r="E320" t="b">
        <v>0</v>
      </c>
      <c r="F320" t="s">
        <v>17</v>
      </c>
      <c r="G320" t="s">
        <v>17</v>
      </c>
      <c r="H320">
        <v>3480</v>
      </c>
      <c r="I320" t="e">
        <f t="shared" si="8"/>
        <v>#VALUE!</v>
      </c>
      <c r="J320" t="e">
        <f t="shared" si="9"/>
        <v>#VALUE!</v>
      </c>
    </row>
    <row r="321" spans="1:10" x14ac:dyDescent="0.3">
      <c r="A321" t="s">
        <v>109</v>
      </c>
      <c r="B321">
        <v>9.0536873879696493</v>
      </c>
      <c r="C321" t="s">
        <v>9</v>
      </c>
      <c r="D321">
        <v>10</v>
      </c>
      <c r="E321" t="b">
        <v>0</v>
      </c>
      <c r="F321">
        <v>8.6082206258052398</v>
      </c>
      <c r="G321">
        <v>7.33433262468398</v>
      </c>
      <c r="H321">
        <v>2900</v>
      </c>
      <c r="I321">
        <f t="shared" si="8"/>
        <v>0.4454667621644095</v>
      </c>
      <c r="J321">
        <f t="shared" si="9"/>
        <v>1.7193547632856694</v>
      </c>
    </row>
    <row r="322" spans="1:10" x14ac:dyDescent="0.3">
      <c r="A322" t="s">
        <v>109</v>
      </c>
      <c r="B322">
        <v>0.41818046487438398</v>
      </c>
      <c r="C322" t="s">
        <v>9</v>
      </c>
      <c r="D322">
        <v>2</v>
      </c>
      <c r="E322" t="b">
        <v>1</v>
      </c>
      <c r="F322">
        <v>5.4453589119596503E-2</v>
      </c>
      <c r="G322">
        <v>1.9315380187397201E-3</v>
      </c>
      <c r="H322">
        <v>2850</v>
      </c>
      <c r="I322">
        <f t="shared" si="8"/>
        <v>0.36372687575478746</v>
      </c>
      <c r="J322">
        <f t="shared" si="9"/>
        <v>0.41624892685564424</v>
      </c>
    </row>
    <row r="323" spans="1:10" x14ac:dyDescent="0.3">
      <c r="A323" t="s">
        <v>110</v>
      </c>
      <c r="B323">
        <v>6.5736836090570003</v>
      </c>
      <c r="C323" t="s">
        <v>9</v>
      </c>
      <c r="D323">
        <v>3</v>
      </c>
      <c r="E323" t="b">
        <v>1</v>
      </c>
      <c r="F323">
        <v>1.7086016278971401</v>
      </c>
      <c r="G323">
        <v>3.3256252014870701E-3</v>
      </c>
      <c r="H323">
        <v>1566.6666666666599</v>
      </c>
      <c r="I323">
        <f t="shared" si="8"/>
        <v>4.86508198115986</v>
      </c>
      <c r="J323">
        <f t="shared" si="9"/>
        <v>6.5703579838555131</v>
      </c>
    </row>
    <row r="324" spans="1:10" x14ac:dyDescent="0.3">
      <c r="A324" t="s">
        <v>110</v>
      </c>
      <c r="B324">
        <v>5.9983915458556503</v>
      </c>
      <c r="C324" t="s">
        <v>9</v>
      </c>
      <c r="D324">
        <v>10</v>
      </c>
      <c r="E324" t="b">
        <v>0</v>
      </c>
      <c r="F324" t="s">
        <v>17</v>
      </c>
      <c r="G324" t="s">
        <v>17</v>
      </c>
      <c r="H324">
        <v>3000</v>
      </c>
      <c r="I324" t="e">
        <f t="shared" ref="I324:I387" si="10">B324-F324</f>
        <v>#VALUE!</v>
      </c>
      <c r="J324" t="e">
        <f t="shared" ref="J324:J387" si="11">B324-G324</f>
        <v>#VALUE!</v>
      </c>
    </row>
    <row r="325" spans="1:10" x14ac:dyDescent="0.3">
      <c r="A325" t="s">
        <v>110</v>
      </c>
      <c r="B325">
        <v>8.6597230203773403</v>
      </c>
      <c r="C325" t="s">
        <v>9</v>
      </c>
      <c r="D325">
        <v>10</v>
      </c>
      <c r="E325" t="b">
        <v>0</v>
      </c>
      <c r="F325">
        <v>8.6597230203773403</v>
      </c>
      <c r="G325">
        <v>8.6597230203773403</v>
      </c>
      <c r="H325">
        <v>3400</v>
      </c>
      <c r="I325">
        <f t="shared" si="10"/>
        <v>0</v>
      </c>
      <c r="J325">
        <f t="shared" si="11"/>
        <v>0</v>
      </c>
    </row>
    <row r="326" spans="1:10" x14ac:dyDescent="0.3">
      <c r="A326" t="s">
        <v>111</v>
      </c>
      <c r="B326">
        <v>16.8606879909693</v>
      </c>
      <c r="C326" t="s">
        <v>9</v>
      </c>
      <c r="D326">
        <v>10</v>
      </c>
      <c r="E326" t="b">
        <v>0</v>
      </c>
      <c r="F326">
        <v>7.29511247455663</v>
      </c>
      <c r="G326">
        <v>2.6105559628433999</v>
      </c>
      <c r="H326">
        <v>3220</v>
      </c>
      <c r="I326">
        <f t="shared" si="10"/>
        <v>9.5655755164126699</v>
      </c>
      <c r="J326">
        <f t="shared" si="11"/>
        <v>14.250132028125901</v>
      </c>
    </row>
    <row r="327" spans="1:10" x14ac:dyDescent="0.3">
      <c r="A327" t="s">
        <v>111</v>
      </c>
      <c r="B327">
        <v>13.9513787603744</v>
      </c>
      <c r="C327" t="s">
        <v>9</v>
      </c>
      <c r="D327">
        <v>10</v>
      </c>
      <c r="E327" t="b">
        <v>0</v>
      </c>
      <c r="F327">
        <v>13.9513787603744</v>
      </c>
      <c r="G327">
        <v>13.9513787603744</v>
      </c>
      <c r="H327">
        <v>2720</v>
      </c>
      <c r="I327">
        <f t="shared" si="10"/>
        <v>0</v>
      </c>
      <c r="J327">
        <f t="shared" si="11"/>
        <v>0</v>
      </c>
    </row>
    <row r="328" spans="1:10" x14ac:dyDescent="0.3">
      <c r="A328" t="s">
        <v>111</v>
      </c>
      <c r="B328">
        <v>7.6688576002349</v>
      </c>
      <c r="C328" t="s">
        <v>9</v>
      </c>
      <c r="D328">
        <v>10</v>
      </c>
      <c r="E328" t="b">
        <v>0</v>
      </c>
      <c r="F328">
        <v>12.5238618095966</v>
      </c>
      <c r="G328">
        <v>10.0352012530654</v>
      </c>
      <c r="H328">
        <v>3420</v>
      </c>
      <c r="I328">
        <f t="shared" si="10"/>
        <v>-4.8550042093616996</v>
      </c>
      <c r="J328">
        <f t="shared" si="11"/>
        <v>-2.3663436528305004</v>
      </c>
    </row>
    <row r="329" spans="1:10" x14ac:dyDescent="0.3">
      <c r="A329" t="s">
        <v>112</v>
      </c>
      <c r="B329">
        <v>17.389497849585499</v>
      </c>
      <c r="C329" t="s">
        <v>9</v>
      </c>
      <c r="D329">
        <v>3</v>
      </c>
      <c r="E329" t="b">
        <v>1</v>
      </c>
      <c r="F329">
        <v>4.7766271577668</v>
      </c>
      <c r="G329">
        <v>1.0312809013492101E-2</v>
      </c>
      <c r="H329">
        <v>1033.3333333333301</v>
      </c>
      <c r="I329">
        <f t="shared" si="10"/>
        <v>12.612870691818699</v>
      </c>
      <c r="J329">
        <f t="shared" si="11"/>
        <v>17.379185040572008</v>
      </c>
    </row>
    <row r="330" spans="1:10" x14ac:dyDescent="0.3">
      <c r="A330" t="s">
        <v>112</v>
      </c>
      <c r="B330">
        <v>11.5157478900657</v>
      </c>
      <c r="C330" t="s">
        <v>9</v>
      </c>
      <c r="D330">
        <v>10</v>
      </c>
      <c r="E330" t="b">
        <v>0</v>
      </c>
      <c r="F330">
        <v>3.3765981601561301</v>
      </c>
      <c r="G330">
        <v>0.67911853421263402</v>
      </c>
      <c r="H330">
        <v>2940</v>
      </c>
      <c r="I330">
        <f t="shared" si="10"/>
        <v>8.1391497299095708</v>
      </c>
      <c r="J330">
        <f t="shared" si="11"/>
        <v>10.836629355853066</v>
      </c>
    </row>
    <row r="331" spans="1:10" x14ac:dyDescent="0.3">
      <c r="A331" t="s">
        <v>112</v>
      </c>
      <c r="B331">
        <v>17.787695830101399</v>
      </c>
      <c r="C331" t="s">
        <v>9</v>
      </c>
      <c r="D331">
        <v>3</v>
      </c>
      <c r="E331" t="b">
        <v>1</v>
      </c>
      <c r="F331">
        <v>4.3398307900647302</v>
      </c>
      <c r="G331">
        <v>4.8105182428332003E-3</v>
      </c>
      <c r="H331">
        <v>2800</v>
      </c>
      <c r="I331">
        <f t="shared" si="10"/>
        <v>13.447865040036667</v>
      </c>
      <c r="J331">
        <f t="shared" si="11"/>
        <v>17.782885311858564</v>
      </c>
    </row>
    <row r="332" spans="1:10" x14ac:dyDescent="0.3">
      <c r="A332" t="s">
        <v>113</v>
      </c>
      <c r="B332">
        <v>11.8683563024065</v>
      </c>
      <c r="C332" t="s">
        <v>9</v>
      </c>
      <c r="D332">
        <v>10</v>
      </c>
      <c r="E332" t="b">
        <v>0</v>
      </c>
      <c r="F332">
        <v>2.7650027097705698</v>
      </c>
      <c r="G332">
        <v>1.81908235411592</v>
      </c>
      <c r="H332">
        <v>2950</v>
      </c>
      <c r="I332">
        <f t="shared" si="10"/>
        <v>9.1033535926359299</v>
      </c>
      <c r="J332">
        <f t="shared" si="11"/>
        <v>10.04927394829058</v>
      </c>
    </row>
    <row r="333" spans="1:10" x14ac:dyDescent="0.3">
      <c r="A333" t="s">
        <v>113</v>
      </c>
      <c r="B333">
        <v>9.1610997548609703</v>
      </c>
      <c r="C333" t="s">
        <v>9</v>
      </c>
      <c r="D333">
        <v>3</v>
      </c>
      <c r="E333" t="b">
        <v>1</v>
      </c>
      <c r="F333">
        <v>1.20077596543154</v>
      </c>
      <c r="G333">
        <v>6.7705450536781602E-3</v>
      </c>
      <c r="H333">
        <v>966.66666666666595</v>
      </c>
      <c r="I333">
        <f t="shared" si="10"/>
        <v>7.9603237894294301</v>
      </c>
      <c r="J333">
        <f t="shared" si="11"/>
        <v>9.1543292098072921</v>
      </c>
    </row>
    <row r="334" spans="1:10" x14ac:dyDescent="0.3">
      <c r="A334" t="s">
        <v>113</v>
      </c>
      <c r="B334">
        <v>9.3486338868653895</v>
      </c>
      <c r="C334" t="s">
        <v>9</v>
      </c>
      <c r="D334">
        <v>10</v>
      </c>
      <c r="E334" t="b">
        <v>0</v>
      </c>
      <c r="F334">
        <v>4.5811923419152496</v>
      </c>
      <c r="G334">
        <v>8.3564499702677999</v>
      </c>
      <c r="H334">
        <v>3250</v>
      </c>
      <c r="I334">
        <f t="shared" si="10"/>
        <v>4.7674415449501399</v>
      </c>
      <c r="J334">
        <f t="shared" si="11"/>
        <v>0.99218391659758964</v>
      </c>
    </row>
    <row r="335" spans="1:10" x14ac:dyDescent="0.3">
      <c r="A335" t="s">
        <v>114</v>
      </c>
      <c r="B335">
        <v>3.0461782863429598</v>
      </c>
      <c r="C335" t="s">
        <v>9</v>
      </c>
      <c r="D335">
        <v>10</v>
      </c>
      <c r="E335" t="b">
        <v>0</v>
      </c>
      <c r="F335">
        <v>8.4734633747172694</v>
      </c>
      <c r="G335">
        <v>7.1690752608618302</v>
      </c>
      <c r="H335">
        <v>3430</v>
      </c>
      <c r="I335">
        <f t="shared" si="10"/>
        <v>-5.42728508837431</v>
      </c>
      <c r="J335">
        <f t="shared" si="11"/>
        <v>-4.1228969745188699</v>
      </c>
    </row>
    <row r="336" spans="1:10" x14ac:dyDescent="0.3">
      <c r="A336" t="s">
        <v>114</v>
      </c>
      <c r="B336">
        <v>19.274430392092</v>
      </c>
      <c r="C336" t="s">
        <v>9</v>
      </c>
      <c r="D336">
        <v>10</v>
      </c>
      <c r="E336" t="b">
        <v>0</v>
      </c>
      <c r="F336">
        <v>7.97572034734109</v>
      </c>
      <c r="G336">
        <v>5.7440131168049504</v>
      </c>
      <c r="H336">
        <v>2870</v>
      </c>
      <c r="I336">
        <f t="shared" si="10"/>
        <v>11.29871004475091</v>
      </c>
      <c r="J336">
        <f t="shared" si="11"/>
        <v>13.53041727528705</v>
      </c>
    </row>
    <row r="337" spans="1:10" x14ac:dyDescent="0.3">
      <c r="A337" t="s">
        <v>114</v>
      </c>
      <c r="B337">
        <v>12.3986316264912</v>
      </c>
      <c r="C337" t="s">
        <v>9</v>
      </c>
      <c r="D337">
        <v>10</v>
      </c>
      <c r="E337" t="b">
        <v>0</v>
      </c>
      <c r="F337">
        <v>2.2057701695420699</v>
      </c>
      <c r="G337">
        <v>1.0015531871608701</v>
      </c>
      <c r="H337">
        <v>3200</v>
      </c>
      <c r="I337">
        <f t="shared" si="10"/>
        <v>10.19286145694913</v>
      </c>
      <c r="J337">
        <f t="shared" si="11"/>
        <v>11.397078439330331</v>
      </c>
    </row>
    <row r="338" spans="1:10" x14ac:dyDescent="0.3">
      <c r="A338" t="s">
        <v>115</v>
      </c>
      <c r="B338">
        <v>14.468726072870099</v>
      </c>
      <c r="C338" t="s">
        <v>9</v>
      </c>
      <c r="D338">
        <v>10</v>
      </c>
      <c r="E338" t="b">
        <v>0</v>
      </c>
      <c r="F338">
        <v>14.468726072870099</v>
      </c>
      <c r="G338">
        <v>14.468726072870099</v>
      </c>
      <c r="H338">
        <v>820</v>
      </c>
      <c r="I338">
        <f t="shared" si="10"/>
        <v>0</v>
      </c>
      <c r="J338">
        <f t="shared" si="11"/>
        <v>0</v>
      </c>
    </row>
    <row r="339" spans="1:10" x14ac:dyDescent="0.3">
      <c r="A339" t="s">
        <v>115</v>
      </c>
      <c r="B339">
        <v>12.1187888566234</v>
      </c>
      <c r="C339" t="s">
        <v>9</v>
      </c>
      <c r="D339">
        <v>10</v>
      </c>
      <c r="E339" t="b">
        <v>0</v>
      </c>
      <c r="F339">
        <v>1.53888943919065</v>
      </c>
      <c r="G339">
        <v>4.00207601556236</v>
      </c>
      <c r="H339">
        <v>3090</v>
      </c>
      <c r="I339">
        <f t="shared" si="10"/>
        <v>10.579899417432751</v>
      </c>
      <c r="J339">
        <f t="shared" si="11"/>
        <v>8.116712841061041</v>
      </c>
    </row>
    <row r="340" spans="1:10" x14ac:dyDescent="0.3">
      <c r="A340" t="s">
        <v>115</v>
      </c>
      <c r="B340">
        <v>3.5763761641171898</v>
      </c>
      <c r="C340" t="s">
        <v>9</v>
      </c>
      <c r="D340">
        <v>3</v>
      </c>
      <c r="E340" t="b">
        <v>1</v>
      </c>
      <c r="F340">
        <v>1.0531073485170901</v>
      </c>
      <c r="G340">
        <v>1.1170273528205101E-2</v>
      </c>
      <c r="H340">
        <v>1766.6666666666599</v>
      </c>
      <c r="I340">
        <f t="shared" si="10"/>
        <v>2.5232688156000997</v>
      </c>
      <c r="J340">
        <f t="shared" si="11"/>
        <v>3.5652058905889845</v>
      </c>
    </row>
    <row r="341" spans="1:10" x14ac:dyDescent="0.3">
      <c r="A341" t="s">
        <v>116</v>
      </c>
      <c r="B341">
        <v>18.865547239252699</v>
      </c>
      <c r="C341" t="s">
        <v>9</v>
      </c>
      <c r="D341">
        <v>10</v>
      </c>
      <c r="E341" t="b">
        <v>0</v>
      </c>
      <c r="F341">
        <v>18.865547239252699</v>
      </c>
      <c r="G341">
        <v>18.865547239252699</v>
      </c>
      <c r="H341">
        <v>1230</v>
      </c>
      <c r="I341">
        <f t="shared" si="10"/>
        <v>0</v>
      </c>
      <c r="J341">
        <f t="shared" si="11"/>
        <v>0</v>
      </c>
    </row>
    <row r="342" spans="1:10" x14ac:dyDescent="0.3">
      <c r="A342" t="s">
        <v>116</v>
      </c>
      <c r="B342">
        <v>8.6959436651006001</v>
      </c>
      <c r="C342" t="s">
        <v>9</v>
      </c>
      <c r="D342">
        <v>10</v>
      </c>
      <c r="E342" t="b">
        <v>0</v>
      </c>
      <c r="F342">
        <v>7.2055928317013196</v>
      </c>
      <c r="G342">
        <v>12.649809187458599</v>
      </c>
      <c r="H342">
        <v>2900</v>
      </c>
      <c r="I342">
        <f t="shared" si="10"/>
        <v>1.4903508333992805</v>
      </c>
      <c r="J342">
        <f t="shared" si="11"/>
        <v>-3.953865522357999</v>
      </c>
    </row>
    <row r="343" spans="1:10" x14ac:dyDescent="0.3">
      <c r="A343" t="s">
        <v>116</v>
      </c>
      <c r="B343">
        <v>18.2053888235553</v>
      </c>
      <c r="C343" t="s">
        <v>9</v>
      </c>
      <c r="D343">
        <v>10</v>
      </c>
      <c r="E343" t="b">
        <v>0</v>
      </c>
      <c r="F343">
        <v>4.9198027990543602</v>
      </c>
      <c r="G343">
        <v>3.19104134274325</v>
      </c>
      <c r="H343">
        <v>3270</v>
      </c>
      <c r="I343">
        <f t="shared" si="10"/>
        <v>13.28558602450094</v>
      </c>
      <c r="J343">
        <f t="shared" si="11"/>
        <v>15.014347480812049</v>
      </c>
    </row>
    <row r="344" spans="1:10" x14ac:dyDescent="0.3">
      <c r="A344" t="s">
        <v>117</v>
      </c>
      <c r="B344">
        <v>7.0196601262678797</v>
      </c>
      <c r="C344" t="s">
        <v>9</v>
      </c>
      <c r="D344">
        <v>10</v>
      </c>
      <c r="E344" t="b">
        <v>0</v>
      </c>
      <c r="F344" t="s">
        <v>17</v>
      </c>
      <c r="G344" t="s">
        <v>17</v>
      </c>
      <c r="H344">
        <v>3260</v>
      </c>
      <c r="I344" t="e">
        <f t="shared" si="10"/>
        <v>#VALUE!</v>
      </c>
      <c r="J344" t="e">
        <f t="shared" si="11"/>
        <v>#VALUE!</v>
      </c>
    </row>
    <row r="345" spans="1:10" x14ac:dyDescent="0.3">
      <c r="A345" t="s">
        <v>117</v>
      </c>
      <c r="B345">
        <v>10.5876972253145</v>
      </c>
      <c r="C345" t="s">
        <v>9</v>
      </c>
      <c r="D345">
        <v>10</v>
      </c>
      <c r="E345" t="b">
        <v>0</v>
      </c>
      <c r="F345">
        <v>4.04707665428624</v>
      </c>
      <c r="G345">
        <v>5.20908058057391</v>
      </c>
      <c r="H345">
        <v>3010</v>
      </c>
      <c r="I345">
        <f t="shared" si="10"/>
        <v>6.5406205710282599</v>
      </c>
      <c r="J345">
        <f t="shared" si="11"/>
        <v>5.3786166447405899</v>
      </c>
    </row>
    <row r="346" spans="1:10" x14ac:dyDescent="0.3">
      <c r="A346" t="s">
        <v>117</v>
      </c>
      <c r="B346">
        <v>14.2099093215951</v>
      </c>
      <c r="C346" t="s">
        <v>9</v>
      </c>
      <c r="D346">
        <v>3</v>
      </c>
      <c r="E346" t="b">
        <v>1</v>
      </c>
      <c r="F346">
        <v>3.8519748949938899</v>
      </c>
      <c r="G346">
        <v>8.1237418275589297E-3</v>
      </c>
      <c r="H346">
        <v>1666.6666666666599</v>
      </c>
      <c r="I346">
        <f t="shared" si="10"/>
        <v>10.357934426601211</v>
      </c>
      <c r="J346">
        <f t="shared" si="11"/>
        <v>14.201785579767542</v>
      </c>
    </row>
    <row r="347" spans="1:10" x14ac:dyDescent="0.3">
      <c r="A347" t="s">
        <v>118</v>
      </c>
      <c r="B347">
        <v>8.9087779716254598</v>
      </c>
      <c r="C347" t="s">
        <v>9</v>
      </c>
      <c r="D347">
        <v>10</v>
      </c>
      <c r="E347" t="b">
        <v>0</v>
      </c>
      <c r="F347" t="s">
        <v>17</v>
      </c>
      <c r="G347" t="s">
        <v>17</v>
      </c>
      <c r="H347">
        <v>3230</v>
      </c>
      <c r="I347" t="e">
        <f t="shared" si="10"/>
        <v>#VALUE!</v>
      </c>
      <c r="J347" t="e">
        <f t="shared" si="11"/>
        <v>#VALUE!</v>
      </c>
    </row>
    <row r="348" spans="1:10" x14ac:dyDescent="0.3">
      <c r="A348" t="s">
        <v>118</v>
      </c>
      <c r="B348">
        <v>5.4971907093133199</v>
      </c>
      <c r="C348" t="s">
        <v>9</v>
      </c>
      <c r="D348">
        <v>10</v>
      </c>
      <c r="E348" t="b">
        <v>0</v>
      </c>
      <c r="F348">
        <v>5.4971907093133199</v>
      </c>
      <c r="G348">
        <v>5.4971907093133199</v>
      </c>
      <c r="H348">
        <v>1270</v>
      </c>
      <c r="I348">
        <f t="shared" si="10"/>
        <v>0</v>
      </c>
      <c r="J348">
        <f t="shared" si="11"/>
        <v>0</v>
      </c>
    </row>
    <row r="349" spans="1:10" x14ac:dyDescent="0.3">
      <c r="A349" t="s">
        <v>118</v>
      </c>
      <c r="B349">
        <v>0.95382703060609597</v>
      </c>
      <c r="C349" t="s">
        <v>9</v>
      </c>
      <c r="D349">
        <v>10</v>
      </c>
      <c r="E349" t="b">
        <v>0</v>
      </c>
      <c r="F349">
        <v>2.1482827845763199</v>
      </c>
      <c r="G349">
        <v>2.8530817883985899</v>
      </c>
      <c r="H349">
        <v>2830</v>
      </c>
      <c r="I349">
        <f t="shared" si="10"/>
        <v>-1.1944557539702241</v>
      </c>
      <c r="J349">
        <f t="shared" si="11"/>
        <v>-1.8992547577924941</v>
      </c>
    </row>
    <row r="350" spans="1:10" x14ac:dyDescent="0.3">
      <c r="A350" t="s">
        <v>119</v>
      </c>
      <c r="B350">
        <v>11.8471994243976</v>
      </c>
      <c r="C350" t="s">
        <v>9</v>
      </c>
      <c r="D350">
        <v>10</v>
      </c>
      <c r="E350" t="b">
        <v>0</v>
      </c>
      <c r="F350">
        <v>11.8471994243976</v>
      </c>
      <c r="G350">
        <v>11.8471994243976</v>
      </c>
      <c r="H350">
        <v>1590</v>
      </c>
      <c r="I350">
        <f t="shared" si="10"/>
        <v>0</v>
      </c>
      <c r="J350">
        <f t="shared" si="11"/>
        <v>0</v>
      </c>
    </row>
    <row r="351" spans="1:10" x14ac:dyDescent="0.3">
      <c r="A351" t="s">
        <v>119</v>
      </c>
      <c r="B351">
        <v>14.110858375270301</v>
      </c>
      <c r="C351" t="s">
        <v>9</v>
      </c>
      <c r="D351">
        <v>10</v>
      </c>
      <c r="E351" t="b">
        <v>0</v>
      </c>
      <c r="F351">
        <v>14.110858375270301</v>
      </c>
      <c r="G351">
        <v>14.110858375270301</v>
      </c>
      <c r="H351">
        <v>1120</v>
      </c>
      <c r="I351">
        <f t="shared" si="10"/>
        <v>0</v>
      </c>
      <c r="J351">
        <f t="shared" si="11"/>
        <v>0</v>
      </c>
    </row>
    <row r="352" spans="1:10" x14ac:dyDescent="0.3">
      <c r="A352" t="s">
        <v>119</v>
      </c>
      <c r="B352">
        <v>8.3864704654025104</v>
      </c>
      <c r="C352" t="s">
        <v>9</v>
      </c>
      <c r="D352">
        <v>10</v>
      </c>
      <c r="E352" t="b">
        <v>0</v>
      </c>
      <c r="F352">
        <v>8.89516658970253</v>
      </c>
      <c r="G352">
        <v>8.9017662546572804</v>
      </c>
      <c r="H352">
        <v>3140</v>
      </c>
      <c r="I352">
        <f t="shared" si="10"/>
        <v>-0.50869612430001965</v>
      </c>
      <c r="J352">
        <f t="shared" si="11"/>
        <v>-0.51529578925477004</v>
      </c>
    </row>
    <row r="353" spans="1:10" x14ac:dyDescent="0.3">
      <c r="A353" t="s">
        <v>120</v>
      </c>
      <c r="B353">
        <v>4.4173096894500299</v>
      </c>
      <c r="C353" t="s">
        <v>9</v>
      </c>
      <c r="D353">
        <v>10</v>
      </c>
      <c r="E353" t="b">
        <v>0</v>
      </c>
      <c r="F353">
        <v>3.4764555879449701</v>
      </c>
      <c r="G353">
        <v>3.86938904033167</v>
      </c>
      <c r="H353">
        <v>3230</v>
      </c>
      <c r="I353">
        <f t="shared" si="10"/>
        <v>0.94085410150505977</v>
      </c>
      <c r="J353">
        <f t="shared" si="11"/>
        <v>0.54792064911835991</v>
      </c>
    </row>
    <row r="354" spans="1:10" x14ac:dyDescent="0.3">
      <c r="A354" t="s">
        <v>120</v>
      </c>
      <c r="B354">
        <v>14.073035297190099</v>
      </c>
      <c r="C354" t="s">
        <v>9</v>
      </c>
      <c r="D354">
        <v>10</v>
      </c>
      <c r="E354" t="b">
        <v>0</v>
      </c>
      <c r="F354" t="s">
        <v>17</v>
      </c>
      <c r="G354" t="s">
        <v>17</v>
      </c>
      <c r="H354">
        <v>3250</v>
      </c>
      <c r="I354" t="e">
        <f t="shared" si="10"/>
        <v>#VALUE!</v>
      </c>
      <c r="J354" t="e">
        <f t="shared" si="11"/>
        <v>#VALUE!</v>
      </c>
    </row>
    <row r="355" spans="1:10" x14ac:dyDescent="0.3">
      <c r="A355" t="s">
        <v>120</v>
      </c>
      <c r="B355">
        <v>6.4569314664775996</v>
      </c>
      <c r="C355" t="s">
        <v>9</v>
      </c>
      <c r="D355">
        <v>10</v>
      </c>
      <c r="E355" t="b">
        <v>0</v>
      </c>
      <c r="F355">
        <v>6.4569314664775996</v>
      </c>
      <c r="G355">
        <v>6.4569314664775996</v>
      </c>
      <c r="H355">
        <v>2830</v>
      </c>
      <c r="I355">
        <f t="shared" si="10"/>
        <v>0</v>
      </c>
      <c r="J355">
        <f t="shared" si="11"/>
        <v>0</v>
      </c>
    </row>
    <row r="356" spans="1:10" x14ac:dyDescent="0.3">
      <c r="A356" t="e">
        <f>-0.00119832462625867 * x ^ 2 ^ 2 + -0.000249027805778198 * y ^ 1 + 10</f>
        <v>#NAME?</v>
      </c>
      <c r="B356">
        <v>7.5058072035898498</v>
      </c>
      <c r="C356" t="s">
        <v>9</v>
      </c>
      <c r="D356">
        <v>10</v>
      </c>
      <c r="E356" t="b">
        <v>0</v>
      </c>
      <c r="F356" t="s">
        <v>17</v>
      </c>
      <c r="G356" t="s">
        <v>17</v>
      </c>
      <c r="H356">
        <v>3190</v>
      </c>
      <c r="I356" t="e">
        <f t="shared" si="10"/>
        <v>#VALUE!</v>
      </c>
      <c r="J356" t="e">
        <f t="shared" si="11"/>
        <v>#VALUE!</v>
      </c>
    </row>
    <row r="357" spans="1:10" x14ac:dyDescent="0.3">
      <c r="A357" t="e">
        <f>-0.00119832462625867 * x ^ 2 ^ 2 + -0.000249027805778198 * y ^ 1 + 10</f>
        <v>#NAME?</v>
      </c>
      <c r="B357">
        <v>9.2480937502769205</v>
      </c>
      <c r="C357" t="s">
        <v>9</v>
      </c>
      <c r="D357">
        <v>10</v>
      </c>
      <c r="E357" t="b">
        <v>0</v>
      </c>
      <c r="F357">
        <v>9.2480937502769205</v>
      </c>
      <c r="G357">
        <v>9.2480937502769205</v>
      </c>
      <c r="H357">
        <v>1110</v>
      </c>
      <c r="I357">
        <f t="shared" si="10"/>
        <v>0</v>
      </c>
      <c r="J357">
        <f t="shared" si="11"/>
        <v>0</v>
      </c>
    </row>
    <row r="358" spans="1:10" x14ac:dyDescent="0.3">
      <c r="A358" t="e">
        <f>-0.00119832462625867 * x ^ 2 ^ 2 + -0.000249027805778198 * y ^ 1 + 10</f>
        <v>#NAME?</v>
      </c>
      <c r="B358">
        <v>12.7080835387615</v>
      </c>
      <c r="C358" t="s">
        <v>9</v>
      </c>
      <c r="D358">
        <v>3</v>
      </c>
      <c r="E358" t="b">
        <v>1</v>
      </c>
      <c r="F358">
        <v>1.80872527520677</v>
      </c>
      <c r="G358">
        <v>4.8537757473334203E-3</v>
      </c>
      <c r="H358">
        <v>933.33333333333303</v>
      </c>
      <c r="I358">
        <f t="shared" si="10"/>
        <v>10.899358263554729</v>
      </c>
      <c r="J358">
        <f t="shared" si="11"/>
        <v>12.703229763014166</v>
      </c>
    </row>
    <row r="359" spans="1:10" x14ac:dyDescent="0.3">
      <c r="A359" t="e">
        <f>-0.00615394749686127 * x ^ 2 ^ 5 + 0.00623406081535013 * y ^ 1 - 0.00139635706219611 * x ^ 2 + 10</f>
        <v>#NAME?</v>
      </c>
      <c r="B359">
        <v>11.877991181311</v>
      </c>
      <c r="C359" t="s">
        <v>9</v>
      </c>
      <c r="D359">
        <v>10</v>
      </c>
      <c r="E359" t="b">
        <v>0</v>
      </c>
      <c r="F359">
        <v>3.77770743146923</v>
      </c>
      <c r="G359">
        <v>5.3936421926829299</v>
      </c>
      <c r="H359">
        <v>3550</v>
      </c>
      <c r="I359">
        <f t="shared" si="10"/>
        <v>8.1002837498417701</v>
      </c>
      <c r="J359">
        <f t="shared" si="11"/>
        <v>6.4843489886280699</v>
      </c>
    </row>
    <row r="360" spans="1:10" x14ac:dyDescent="0.3">
      <c r="A360" t="e">
        <f>-0.00615394749686127 * x ^ 2 ^ 5 + 0.00623406081535013 * y ^ 1 - 0.00139635706219611 * x ^ 2 + 10</f>
        <v>#NAME?</v>
      </c>
      <c r="B360">
        <v>12.3810182515215</v>
      </c>
      <c r="C360" t="s">
        <v>9</v>
      </c>
      <c r="D360">
        <v>10</v>
      </c>
      <c r="E360" t="b">
        <v>0</v>
      </c>
      <c r="F360">
        <v>12.3810182515215</v>
      </c>
      <c r="G360">
        <v>12.3810182515215</v>
      </c>
      <c r="H360">
        <v>880</v>
      </c>
      <c r="I360">
        <f t="shared" si="10"/>
        <v>0</v>
      </c>
      <c r="J360">
        <f t="shared" si="11"/>
        <v>0</v>
      </c>
    </row>
    <row r="361" spans="1:10" x14ac:dyDescent="0.3">
      <c r="A361" t="e">
        <f>-0.00615394749686127 * x ^ 2 ^ 5 + 0.00623406081535013 * y ^ 1 - 0.00139635706219611 * x ^ 2 + 10</f>
        <v>#NAME?</v>
      </c>
      <c r="B361">
        <v>15.237633731201599</v>
      </c>
      <c r="C361" t="s">
        <v>9</v>
      </c>
      <c r="D361">
        <v>3</v>
      </c>
      <c r="E361" t="b">
        <v>1</v>
      </c>
      <c r="F361">
        <v>3.7442971150454798</v>
      </c>
      <c r="G361">
        <v>4.54697258496014E-3</v>
      </c>
      <c r="H361">
        <v>1166.6666666666599</v>
      </c>
      <c r="I361">
        <f t="shared" si="10"/>
        <v>11.493336616156119</v>
      </c>
      <c r="J361">
        <f t="shared" si="11"/>
        <v>15.23308675861664</v>
      </c>
    </row>
    <row r="362" spans="1:10" x14ac:dyDescent="0.3">
      <c r="A362" t="s">
        <v>121</v>
      </c>
      <c r="B362">
        <v>5.0196350818984703</v>
      </c>
      <c r="C362" t="s">
        <v>9</v>
      </c>
      <c r="D362">
        <v>10</v>
      </c>
      <c r="E362" t="b">
        <v>0</v>
      </c>
      <c r="F362">
        <v>1.4703201053725801</v>
      </c>
      <c r="G362">
        <v>3.61743930910042</v>
      </c>
      <c r="H362">
        <v>3070</v>
      </c>
      <c r="I362">
        <f t="shared" si="10"/>
        <v>3.5493149765258902</v>
      </c>
      <c r="J362">
        <f t="shared" si="11"/>
        <v>1.4021957727980503</v>
      </c>
    </row>
    <row r="363" spans="1:10" x14ac:dyDescent="0.3">
      <c r="A363" t="s">
        <v>121</v>
      </c>
      <c r="B363">
        <v>10.5146496164671</v>
      </c>
      <c r="C363" t="s">
        <v>9</v>
      </c>
      <c r="D363">
        <v>10</v>
      </c>
      <c r="E363" t="b">
        <v>0</v>
      </c>
      <c r="F363">
        <v>10.5146496164671</v>
      </c>
      <c r="G363">
        <v>10.5146496164671</v>
      </c>
      <c r="H363">
        <v>3460</v>
      </c>
      <c r="I363">
        <f t="shared" si="10"/>
        <v>0</v>
      </c>
      <c r="J363">
        <f t="shared" si="11"/>
        <v>0</v>
      </c>
    </row>
    <row r="364" spans="1:10" x14ac:dyDescent="0.3">
      <c r="A364" t="s">
        <v>121</v>
      </c>
      <c r="B364">
        <v>12.310641852021501</v>
      </c>
      <c r="C364" t="s">
        <v>9</v>
      </c>
      <c r="D364">
        <v>10</v>
      </c>
      <c r="E364" t="b">
        <v>0</v>
      </c>
      <c r="F364">
        <v>7.7587831853279603</v>
      </c>
      <c r="G364">
        <v>7.2159097265075802</v>
      </c>
      <c r="H364">
        <v>3180</v>
      </c>
      <c r="I364">
        <f t="shared" si="10"/>
        <v>4.5518586666935406</v>
      </c>
      <c r="J364">
        <f t="shared" si="11"/>
        <v>5.0947321255139206</v>
      </c>
    </row>
    <row r="365" spans="1:10" x14ac:dyDescent="0.3">
      <c r="A365" t="s">
        <v>122</v>
      </c>
      <c r="B365">
        <v>14.671107366745</v>
      </c>
      <c r="C365" t="s">
        <v>9</v>
      </c>
      <c r="D365">
        <v>10</v>
      </c>
      <c r="E365" t="b">
        <v>0</v>
      </c>
      <c r="F365">
        <v>14.671107366745</v>
      </c>
      <c r="G365">
        <v>14.671107366745</v>
      </c>
      <c r="H365">
        <v>3190</v>
      </c>
      <c r="I365">
        <f t="shared" si="10"/>
        <v>0</v>
      </c>
      <c r="J365">
        <f t="shared" si="11"/>
        <v>0</v>
      </c>
    </row>
    <row r="366" spans="1:10" x14ac:dyDescent="0.3">
      <c r="A366" t="s">
        <v>122</v>
      </c>
      <c r="B366">
        <v>0.96534078682645297</v>
      </c>
      <c r="C366" t="s">
        <v>9</v>
      </c>
      <c r="D366">
        <v>10</v>
      </c>
      <c r="E366" t="b">
        <v>0</v>
      </c>
      <c r="F366">
        <v>2.5886548820053199</v>
      </c>
      <c r="G366">
        <v>2.63441448517723</v>
      </c>
      <c r="H366">
        <v>3560</v>
      </c>
      <c r="I366">
        <f t="shared" si="10"/>
        <v>-1.6233140951788669</v>
      </c>
      <c r="J366">
        <f t="shared" si="11"/>
        <v>-1.669073698350777</v>
      </c>
    </row>
    <row r="367" spans="1:10" x14ac:dyDescent="0.3">
      <c r="A367" t="s">
        <v>122</v>
      </c>
      <c r="B367">
        <v>16.136872756390801</v>
      </c>
      <c r="C367" t="s">
        <v>9</v>
      </c>
      <c r="D367">
        <v>3</v>
      </c>
      <c r="E367" t="b">
        <v>1</v>
      </c>
      <c r="F367">
        <v>2.7209544703502</v>
      </c>
      <c r="G367">
        <v>5.5067882653745499E-3</v>
      </c>
      <c r="H367">
        <v>1300</v>
      </c>
      <c r="I367">
        <f t="shared" si="10"/>
        <v>13.415918286040601</v>
      </c>
      <c r="J367">
        <f t="shared" si="11"/>
        <v>16.131365968125426</v>
      </c>
    </row>
    <row r="368" spans="1:10" x14ac:dyDescent="0.3">
      <c r="A368" t="s">
        <v>123</v>
      </c>
      <c r="B368">
        <v>12.4365017859311</v>
      </c>
      <c r="C368" t="s">
        <v>9</v>
      </c>
      <c r="D368">
        <v>2</v>
      </c>
      <c r="E368" t="b">
        <v>1</v>
      </c>
      <c r="F368">
        <v>0.112627501946549</v>
      </c>
      <c r="G368">
        <v>1.3422382391458701E-2</v>
      </c>
      <c r="H368">
        <v>1300</v>
      </c>
      <c r="I368">
        <f t="shared" si="10"/>
        <v>12.323874283984551</v>
      </c>
      <c r="J368">
        <f t="shared" si="11"/>
        <v>12.42307940353964</v>
      </c>
    </row>
    <row r="369" spans="1:10" x14ac:dyDescent="0.3">
      <c r="A369" t="s">
        <v>123</v>
      </c>
      <c r="B369">
        <v>5.1799536212118502</v>
      </c>
      <c r="C369" t="s">
        <v>9</v>
      </c>
      <c r="D369">
        <v>3</v>
      </c>
      <c r="E369" t="b">
        <v>1</v>
      </c>
      <c r="F369">
        <v>1.3993878401038899</v>
      </c>
      <c r="G369">
        <v>3.0774293254849198E-3</v>
      </c>
      <c r="H369">
        <v>2200</v>
      </c>
      <c r="I369">
        <f t="shared" si="10"/>
        <v>3.7805657811079603</v>
      </c>
      <c r="J369">
        <f t="shared" si="11"/>
        <v>5.1768761918863655</v>
      </c>
    </row>
    <row r="370" spans="1:10" x14ac:dyDescent="0.3">
      <c r="A370" t="s">
        <v>123</v>
      </c>
      <c r="B370">
        <v>8.3497987699345408</v>
      </c>
      <c r="C370" t="s">
        <v>9</v>
      </c>
      <c r="D370">
        <v>10</v>
      </c>
      <c r="E370" t="b">
        <v>0</v>
      </c>
      <c r="F370">
        <v>2.0746745918896301</v>
      </c>
      <c r="G370">
        <v>2.0746745918896301</v>
      </c>
      <c r="H370">
        <v>1260</v>
      </c>
      <c r="I370">
        <f t="shared" si="10"/>
        <v>6.2751241780449103</v>
      </c>
      <c r="J370">
        <f t="shared" si="11"/>
        <v>6.2751241780449103</v>
      </c>
    </row>
    <row r="371" spans="1:10" x14ac:dyDescent="0.3">
      <c r="A371" t="s">
        <v>124</v>
      </c>
      <c r="B371">
        <v>6.68189467645335</v>
      </c>
      <c r="C371" t="s">
        <v>9</v>
      </c>
      <c r="D371">
        <v>10</v>
      </c>
      <c r="E371" t="b">
        <v>0</v>
      </c>
      <c r="F371">
        <v>3.442093347983</v>
      </c>
      <c r="G371">
        <v>3.17310179376181</v>
      </c>
      <c r="H371">
        <v>3120</v>
      </c>
      <c r="I371">
        <f t="shared" si="10"/>
        <v>3.23980132847035</v>
      </c>
      <c r="J371">
        <f t="shared" si="11"/>
        <v>3.50879288269154</v>
      </c>
    </row>
    <row r="372" spans="1:10" x14ac:dyDescent="0.3">
      <c r="A372" t="s">
        <v>124</v>
      </c>
      <c r="B372">
        <v>15.4564840744709</v>
      </c>
      <c r="C372" t="s">
        <v>9</v>
      </c>
      <c r="D372">
        <v>10</v>
      </c>
      <c r="E372" t="b">
        <v>0</v>
      </c>
      <c r="F372">
        <v>8.0020164816814994</v>
      </c>
      <c r="G372">
        <v>7.8098884496654701</v>
      </c>
      <c r="H372">
        <v>3300</v>
      </c>
      <c r="I372">
        <f t="shared" si="10"/>
        <v>7.4544675927894009</v>
      </c>
      <c r="J372">
        <f t="shared" si="11"/>
        <v>7.6465956248054301</v>
      </c>
    </row>
    <row r="373" spans="1:10" x14ac:dyDescent="0.3">
      <c r="A373" t="s">
        <v>124</v>
      </c>
      <c r="B373">
        <v>10.067091978799301</v>
      </c>
      <c r="C373" t="s">
        <v>9</v>
      </c>
      <c r="D373">
        <v>10</v>
      </c>
      <c r="E373" t="b">
        <v>0</v>
      </c>
      <c r="F373">
        <v>6.2133671952753504</v>
      </c>
      <c r="G373">
        <v>6.4230820888508102</v>
      </c>
      <c r="H373">
        <v>2890</v>
      </c>
      <c r="I373">
        <f t="shared" si="10"/>
        <v>3.8537247835239503</v>
      </c>
      <c r="J373">
        <f t="shared" si="11"/>
        <v>3.6440098899484905</v>
      </c>
    </row>
    <row r="374" spans="1:10" x14ac:dyDescent="0.3">
      <c r="A374" t="s">
        <v>125</v>
      </c>
      <c r="B374">
        <v>6.1621465605482104</v>
      </c>
      <c r="C374" t="s">
        <v>9</v>
      </c>
      <c r="D374">
        <v>10</v>
      </c>
      <c r="E374" t="b">
        <v>0</v>
      </c>
      <c r="F374">
        <v>3.0100517726344198</v>
      </c>
      <c r="G374">
        <v>4.7597236633019797</v>
      </c>
      <c r="H374">
        <v>3380</v>
      </c>
      <c r="I374">
        <f t="shared" si="10"/>
        <v>3.1520947879137906</v>
      </c>
      <c r="J374">
        <f t="shared" si="11"/>
        <v>1.4024228972462307</v>
      </c>
    </row>
    <row r="375" spans="1:10" x14ac:dyDescent="0.3">
      <c r="A375" t="s">
        <v>125</v>
      </c>
      <c r="B375">
        <v>13.4056728767462</v>
      </c>
      <c r="C375" t="s">
        <v>9</v>
      </c>
      <c r="D375">
        <v>3</v>
      </c>
      <c r="E375" t="b">
        <v>1</v>
      </c>
      <c r="F375">
        <v>2.3436528436098598</v>
      </c>
      <c r="G375">
        <v>4.8058285635517598E-3</v>
      </c>
      <c r="H375">
        <v>2133.3333333333298</v>
      </c>
      <c r="I375">
        <f t="shared" si="10"/>
        <v>11.06202003313634</v>
      </c>
      <c r="J375">
        <f t="shared" si="11"/>
        <v>13.400867048182649</v>
      </c>
    </row>
    <row r="376" spans="1:10" x14ac:dyDescent="0.3">
      <c r="A376" t="s">
        <v>125</v>
      </c>
      <c r="B376">
        <v>16.545075374834699</v>
      </c>
      <c r="C376" t="s">
        <v>9</v>
      </c>
      <c r="D376">
        <v>10</v>
      </c>
      <c r="E376" t="b">
        <v>0</v>
      </c>
      <c r="F376">
        <v>16.545075374834699</v>
      </c>
      <c r="G376">
        <v>16.545075374834699</v>
      </c>
      <c r="H376">
        <v>890</v>
      </c>
      <c r="I376">
        <f t="shared" si="10"/>
        <v>0</v>
      </c>
      <c r="J376">
        <f t="shared" si="11"/>
        <v>0</v>
      </c>
    </row>
    <row r="377" spans="1:10" x14ac:dyDescent="0.3">
      <c r="A377" t="s">
        <v>126</v>
      </c>
      <c r="B377">
        <v>15.345050382624301</v>
      </c>
      <c r="C377" t="s">
        <v>9</v>
      </c>
      <c r="D377">
        <v>10</v>
      </c>
      <c r="E377" t="b">
        <v>0</v>
      </c>
      <c r="F377">
        <v>15.345050382624301</v>
      </c>
      <c r="G377">
        <v>15.345050382624301</v>
      </c>
      <c r="H377">
        <v>800</v>
      </c>
      <c r="I377">
        <f t="shared" si="10"/>
        <v>0</v>
      </c>
      <c r="J377">
        <f t="shared" si="11"/>
        <v>0</v>
      </c>
    </row>
    <row r="378" spans="1:10" x14ac:dyDescent="0.3">
      <c r="A378" t="s">
        <v>126</v>
      </c>
      <c r="B378">
        <v>11.749341214763801</v>
      </c>
      <c r="C378" t="s">
        <v>9</v>
      </c>
      <c r="D378">
        <v>10</v>
      </c>
      <c r="E378" t="b">
        <v>0</v>
      </c>
      <c r="F378">
        <v>3.4174400351859799</v>
      </c>
      <c r="G378">
        <v>2.21958671913761</v>
      </c>
      <c r="H378">
        <v>3110</v>
      </c>
      <c r="I378">
        <f t="shared" si="10"/>
        <v>8.3319011795778213</v>
      </c>
      <c r="J378">
        <f t="shared" si="11"/>
        <v>9.5297544956261913</v>
      </c>
    </row>
    <row r="379" spans="1:10" x14ac:dyDescent="0.3">
      <c r="A379" t="s">
        <v>126</v>
      </c>
      <c r="B379">
        <v>15.519874057645699</v>
      </c>
      <c r="C379" t="s">
        <v>9</v>
      </c>
      <c r="D379">
        <v>3</v>
      </c>
      <c r="E379" t="b">
        <v>1</v>
      </c>
      <c r="F379">
        <v>3.11548806564213</v>
      </c>
      <c r="G379">
        <v>5.4547103936415696E-3</v>
      </c>
      <c r="H379">
        <v>1266.6666666666599</v>
      </c>
      <c r="I379">
        <f t="shared" si="10"/>
        <v>12.404385992003569</v>
      </c>
      <c r="J379">
        <f t="shared" si="11"/>
        <v>15.514419347252058</v>
      </c>
    </row>
    <row r="380" spans="1:10" x14ac:dyDescent="0.3">
      <c r="A380" t="e">
        <f>-0.00987068994194386 * x ^ 4 * -0.00889723567312273 * x ^ 1 + -0.000699105742248362 * x ^ 2 + 10</f>
        <v>#NAME?</v>
      </c>
      <c r="B380">
        <v>6.55071172408379</v>
      </c>
      <c r="C380" t="s">
        <v>9</v>
      </c>
      <c r="D380">
        <v>3</v>
      </c>
      <c r="E380" t="b">
        <v>1</v>
      </c>
      <c r="F380">
        <v>1.86347718874493</v>
      </c>
      <c r="G380">
        <v>5.5946009228780699E-3</v>
      </c>
      <c r="H380">
        <v>1733.3333333333301</v>
      </c>
      <c r="I380">
        <f t="shared" si="10"/>
        <v>4.6872345353388596</v>
      </c>
      <c r="J380">
        <f t="shared" si="11"/>
        <v>6.545117123160912</v>
      </c>
    </row>
    <row r="381" spans="1:10" x14ac:dyDescent="0.3">
      <c r="A381" t="e">
        <f>-0.00987068994194386 * x ^ 4 * -0.00889723567312273 * x ^ 1 + -0.000699105742248362 * x ^ 2 + 10</f>
        <v>#NAME?</v>
      </c>
      <c r="B381">
        <v>14.204745694131701</v>
      </c>
      <c r="C381" t="s">
        <v>9</v>
      </c>
      <c r="D381">
        <v>10</v>
      </c>
      <c r="E381" t="b">
        <v>0</v>
      </c>
      <c r="F381">
        <v>14.204745694131701</v>
      </c>
      <c r="G381">
        <v>14.204745694131701</v>
      </c>
      <c r="H381">
        <v>780</v>
      </c>
      <c r="I381">
        <f t="shared" si="10"/>
        <v>0</v>
      </c>
      <c r="J381">
        <f t="shared" si="11"/>
        <v>0</v>
      </c>
    </row>
    <row r="382" spans="1:10" x14ac:dyDescent="0.3">
      <c r="A382" t="e">
        <f>-0.00987068994194386 * x ^ 4 * -0.00889723567312273 * x ^ 1 + -0.000699105742248362 * x ^ 2 + 10</f>
        <v>#NAME?</v>
      </c>
      <c r="B382">
        <v>12.238879234209699</v>
      </c>
      <c r="C382" t="s">
        <v>9</v>
      </c>
      <c r="D382">
        <v>10</v>
      </c>
      <c r="E382" t="b">
        <v>0</v>
      </c>
      <c r="F382">
        <v>6.7059992148342102</v>
      </c>
      <c r="G382">
        <v>6.45420589222672</v>
      </c>
      <c r="H382">
        <v>3090</v>
      </c>
      <c r="I382">
        <f t="shared" si="10"/>
        <v>5.5328800193754892</v>
      </c>
      <c r="J382">
        <f t="shared" si="11"/>
        <v>5.7846733419829794</v>
      </c>
    </row>
    <row r="383" spans="1:10" x14ac:dyDescent="0.3">
      <c r="A383" t="s">
        <v>127</v>
      </c>
      <c r="B383">
        <v>2.1160282305405902</v>
      </c>
      <c r="C383" t="s">
        <v>9</v>
      </c>
      <c r="D383">
        <v>10</v>
      </c>
      <c r="E383" t="b">
        <v>0</v>
      </c>
      <c r="F383">
        <v>2.1160282305405902</v>
      </c>
      <c r="G383">
        <v>2.1160282305405902</v>
      </c>
      <c r="H383">
        <v>1830</v>
      </c>
      <c r="I383">
        <f t="shared" si="10"/>
        <v>0</v>
      </c>
      <c r="J383">
        <f t="shared" si="11"/>
        <v>0</v>
      </c>
    </row>
    <row r="384" spans="1:10" x14ac:dyDescent="0.3">
      <c r="A384" t="s">
        <v>127</v>
      </c>
      <c r="B384">
        <v>17.1872301188533</v>
      </c>
      <c r="C384" t="s">
        <v>9</v>
      </c>
      <c r="D384">
        <v>10</v>
      </c>
      <c r="E384" t="b">
        <v>0</v>
      </c>
      <c r="F384">
        <v>2.3944694808379898</v>
      </c>
      <c r="G384">
        <v>6.3404684832050098</v>
      </c>
      <c r="H384">
        <v>3250</v>
      </c>
      <c r="I384">
        <f t="shared" si="10"/>
        <v>14.792760638015309</v>
      </c>
      <c r="J384">
        <f t="shared" si="11"/>
        <v>10.84676163564829</v>
      </c>
    </row>
    <row r="385" spans="1:10" x14ac:dyDescent="0.3">
      <c r="A385" t="s">
        <v>127</v>
      </c>
      <c r="B385">
        <v>12.774548946856401</v>
      </c>
      <c r="C385" t="s">
        <v>9</v>
      </c>
      <c r="D385">
        <v>10</v>
      </c>
      <c r="E385" t="b">
        <v>0</v>
      </c>
      <c r="F385">
        <v>10.319583824630801</v>
      </c>
      <c r="G385">
        <v>10.291122849136</v>
      </c>
      <c r="H385">
        <v>3710</v>
      </c>
      <c r="I385">
        <f t="shared" si="10"/>
        <v>2.4549651222255999</v>
      </c>
      <c r="J385">
        <f t="shared" si="11"/>
        <v>2.4834260977204003</v>
      </c>
    </row>
    <row r="386" spans="1:10" x14ac:dyDescent="0.3">
      <c r="A386" t="s">
        <v>128</v>
      </c>
      <c r="B386">
        <v>8.5460565905554606</v>
      </c>
      <c r="C386" t="s">
        <v>9</v>
      </c>
      <c r="D386">
        <v>10</v>
      </c>
      <c r="E386" t="b">
        <v>0</v>
      </c>
      <c r="F386">
        <v>8.5460565905554606</v>
      </c>
      <c r="G386">
        <v>8.5460565905554606</v>
      </c>
      <c r="H386">
        <v>1080</v>
      </c>
      <c r="I386">
        <f t="shared" si="10"/>
        <v>0</v>
      </c>
      <c r="J386">
        <f t="shared" si="11"/>
        <v>0</v>
      </c>
    </row>
    <row r="387" spans="1:10" x14ac:dyDescent="0.3">
      <c r="A387" t="s">
        <v>128</v>
      </c>
      <c r="B387">
        <v>15.060288971188101</v>
      </c>
      <c r="C387" t="s">
        <v>9</v>
      </c>
      <c r="D387">
        <v>10</v>
      </c>
      <c r="E387" t="b">
        <v>0</v>
      </c>
      <c r="F387">
        <v>3.2288274115159399</v>
      </c>
      <c r="G387">
        <v>2.3461161709245801</v>
      </c>
      <c r="H387">
        <v>3070</v>
      </c>
      <c r="I387">
        <f t="shared" si="10"/>
        <v>11.83146155967216</v>
      </c>
      <c r="J387">
        <f t="shared" si="11"/>
        <v>12.714172800263521</v>
      </c>
    </row>
    <row r="388" spans="1:10" x14ac:dyDescent="0.3">
      <c r="A388" t="s">
        <v>128</v>
      </c>
      <c r="B388">
        <v>14.2309532098053</v>
      </c>
      <c r="C388" t="s">
        <v>9</v>
      </c>
      <c r="D388">
        <v>10</v>
      </c>
      <c r="E388" t="b">
        <v>0</v>
      </c>
      <c r="F388">
        <v>14.2309532098053</v>
      </c>
      <c r="G388">
        <v>14.2309532098053</v>
      </c>
      <c r="H388">
        <v>650</v>
      </c>
      <c r="I388">
        <f t="shared" ref="I388:I451" si="12">B388-F388</f>
        <v>0</v>
      </c>
      <c r="J388">
        <f t="shared" ref="J388:J451" si="13">B388-G388</f>
        <v>0</v>
      </c>
    </row>
    <row r="389" spans="1:10" x14ac:dyDescent="0.3">
      <c r="A389" t="s">
        <v>129</v>
      </c>
      <c r="B389">
        <v>10.730117708946899</v>
      </c>
      <c r="C389" t="s">
        <v>9</v>
      </c>
      <c r="D389">
        <v>3</v>
      </c>
      <c r="E389" t="b">
        <v>1</v>
      </c>
      <c r="F389">
        <v>2.8322803774259699</v>
      </c>
      <c r="G389">
        <v>4.2902991418406998E-3</v>
      </c>
      <c r="H389">
        <v>1100</v>
      </c>
      <c r="I389">
        <f t="shared" si="12"/>
        <v>7.8978373315209289</v>
      </c>
      <c r="J389">
        <f t="shared" si="13"/>
        <v>10.725827409805058</v>
      </c>
    </row>
    <row r="390" spans="1:10" x14ac:dyDescent="0.3">
      <c r="A390" t="s">
        <v>129</v>
      </c>
      <c r="B390">
        <v>10.998075385758201</v>
      </c>
      <c r="C390" t="s">
        <v>9</v>
      </c>
      <c r="D390">
        <v>10</v>
      </c>
      <c r="E390" t="b">
        <v>0</v>
      </c>
      <c r="F390">
        <v>9.1260830129637505</v>
      </c>
      <c r="G390">
        <v>9.1003800308211709</v>
      </c>
      <c r="H390">
        <v>3310</v>
      </c>
      <c r="I390">
        <f t="shared" si="12"/>
        <v>1.8719923727944501</v>
      </c>
      <c r="J390">
        <f t="shared" si="13"/>
        <v>1.8976953549370297</v>
      </c>
    </row>
    <row r="391" spans="1:10" x14ac:dyDescent="0.3">
      <c r="A391" t="s">
        <v>129</v>
      </c>
      <c r="B391">
        <v>3.5980945968221199</v>
      </c>
      <c r="C391" t="s">
        <v>9</v>
      </c>
      <c r="D391">
        <v>4</v>
      </c>
      <c r="E391" t="b">
        <v>1</v>
      </c>
      <c r="F391">
        <v>0.72689621506875401</v>
      </c>
      <c r="G391">
        <v>8.6642509023632901E-3</v>
      </c>
      <c r="H391">
        <v>1475</v>
      </c>
      <c r="I391">
        <f t="shared" si="12"/>
        <v>2.8711983817533659</v>
      </c>
      <c r="J391">
        <f t="shared" si="13"/>
        <v>3.5894303459197565</v>
      </c>
    </row>
    <row r="392" spans="1:10" x14ac:dyDescent="0.3">
      <c r="A392" t="s">
        <v>130</v>
      </c>
      <c r="B392">
        <v>12.3893784385531</v>
      </c>
      <c r="C392" t="s">
        <v>9</v>
      </c>
      <c r="D392">
        <v>4</v>
      </c>
      <c r="E392" t="b">
        <v>1</v>
      </c>
      <c r="F392">
        <v>3.5937744979371802</v>
      </c>
      <c r="G392">
        <v>2.8066933887170701E-3</v>
      </c>
      <c r="H392">
        <v>750</v>
      </c>
      <c r="I392">
        <f t="shared" si="12"/>
        <v>8.7956039406159192</v>
      </c>
      <c r="J392">
        <f t="shared" si="13"/>
        <v>12.386571745164384</v>
      </c>
    </row>
    <row r="393" spans="1:10" x14ac:dyDescent="0.3">
      <c r="A393" t="s">
        <v>130</v>
      </c>
      <c r="B393">
        <v>14.0471762600434</v>
      </c>
      <c r="C393" t="s">
        <v>9</v>
      </c>
      <c r="D393">
        <v>10</v>
      </c>
      <c r="E393" t="b">
        <v>0</v>
      </c>
      <c r="F393">
        <v>14.0471762600434</v>
      </c>
      <c r="G393">
        <v>14.0471762600434</v>
      </c>
      <c r="H393">
        <v>1070</v>
      </c>
      <c r="I393">
        <f t="shared" si="12"/>
        <v>0</v>
      </c>
      <c r="J393">
        <f t="shared" si="13"/>
        <v>0</v>
      </c>
    </row>
    <row r="394" spans="1:10" x14ac:dyDescent="0.3">
      <c r="A394" t="s">
        <v>130</v>
      </c>
      <c r="B394">
        <v>3.1226798588062099</v>
      </c>
      <c r="C394" t="s">
        <v>9</v>
      </c>
      <c r="D394">
        <v>10</v>
      </c>
      <c r="E394" t="b">
        <v>0</v>
      </c>
      <c r="F394">
        <v>3.1226798588062099</v>
      </c>
      <c r="G394">
        <v>3.1226798588062099</v>
      </c>
      <c r="H394">
        <v>2750</v>
      </c>
      <c r="I394">
        <f t="shared" si="12"/>
        <v>0</v>
      </c>
      <c r="J394">
        <f t="shared" si="13"/>
        <v>0</v>
      </c>
    </row>
    <row r="395" spans="1:10" x14ac:dyDescent="0.3">
      <c r="A395" t="s">
        <v>131</v>
      </c>
      <c r="B395">
        <v>5.6151648674506003</v>
      </c>
      <c r="C395" t="s">
        <v>9</v>
      </c>
      <c r="D395">
        <v>2</v>
      </c>
      <c r="E395" t="b">
        <v>1</v>
      </c>
      <c r="F395">
        <v>0.68276005345724</v>
      </c>
      <c r="G395">
        <v>1.6055079645213001E-2</v>
      </c>
      <c r="H395">
        <v>1500</v>
      </c>
      <c r="I395">
        <f t="shared" si="12"/>
        <v>4.9324048139933598</v>
      </c>
      <c r="J395">
        <f t="shared" si="13"/>
        <v>5.5991097878053875</v>
      </c>
    </row>
    <row r="396" spans="1:10" x14ac:dyDescent="0.3">
      <c r="A396" t="s">
        <v>131</v>
      </c>
      <c r="B396">
        <v>21.3109262291633</v>
      </c>
      <c r="C396" t="s">
        <v>9</v>
      </c>
      <c r="D396">
        <v>10</v>
      </c>
      <c r="E396" t="b">
        <v>0</v>
      </c>
      <c r="F396">
        <v>845.28702092647495</v>
      </c>
      <c r="G396">
        <v>845.28702092647495</v>
      </c>
      <c r="H396">
        <v>3210</v>
      </c>
      <c r="I396">
        <f t="shared" si="12"/>
        <v>-823.97609469731162</v>
      </c>
      <c r="J396">
        <f t="shared" si="13"/>
        <v>-823.97609469731162</v>
      </c>
    </row>
    <row r="397" spans="1:10" x14ac:dyDescent="0.3">
      <c r="A397" t="s">
        <v>131</v>
      </c>
      <c r="B397">
        <v>18.7022978720019</v>
      </c>
      <c r="C397" t="s">
        <v>9</v>
      </c>
      <c r="D397">
        <v>10</v>
      </c>
      <c r="E397" t="b">
        <v>0</v>
      </c>
      <c r="F397">
        <v>18.7022978720019</v>
      </c>
      <c r="G397">
        <v>18.7022978720019</v>
      </c>
      <c r="H397">
        <v>810</v>
      </c>
      <c r="I397">
        <f t="shared" si="12"/>
        <v>0</v>
      </c>
      <c r="J397">
        <f t="shared" si="13"/>
        <v>0</v>
      </c>
    </row>
    <row r="398" spans="1:10" x14ac:dyDescent="0.3">
      <c r="A398" t="s">
        <v>132</v>
      </c>
      <c r="B398">
        <v>12.484561375928999</v>
      </c>
      <c r="C398" t="s">
        <v>9</v>
      </c>
      <c r="D398">
        <v>10</v>
      </c>
      <c r="E398" t="b">
        <v>0</v>
      </c>
      <c r="F398">
        <v>10.0746205013312</v>
      </c>
      <c r="G398">
        <v>10.2872052240859</v>
      </c>
      <c r="H398">
        <v>3190</v>
      </c>
      <c r="I398">
        <f t="shared" si="12"/>
        <v>2.4099408745977993</v>
      </c>
      <c r="J398">
        <f t="shared" si="13"/>
        <v>2.1973561518430991</v>
      </c>
    </row>
    <row r="399" spans="1:10" x14ac:dyDescent="0.3">
      <c r="A399" t="s">
        <v>132</v>
      </c>
      <c r="B399">
        <v>7.5866252625723298</v>
      </c>
      <c r="C399" t="s">
        <v>9</v>
      </c>
      <c r="D399">
        <v>10</v>
      </c>
      <c r="E399" t="b">
        <v>0</v>
      </c>
      <c r="F399">
        <v>6.0185714946357196</v>
      </c>
      <c r="G399">
        <v>6.0538701187530402</v>
      </c>
      <c r="H399">
        <v>3530</v>
      </c>
      <c r="I399">
        <f t="shared" si="12"/>
        <v>1.5680537679366102</v>
      </c>
      <c r="J399">
        <f t="shared" si="13"/>
        <v>1.5327551438192897</v>
      </c>
    </row>
    <row r="400" spans="1:10" x14ac:dyDescent="0.3">
      <c r="A400" t="s">
        <v>132</v>
      </c>
      <c r="B400">
        <v>11.2459275217112</v>
      </c>
      <c r="C400" t="s">
        <v>9</v>
      </c>
      <c r="D400">
        <v>10</v>
      </c>
      <c r="E400" t="b">
        <v>0</v>
      </c>
      <c r="F400">
        <v>6.7374556367855103</v>
      </c>
      <c r="G400">
        <v>6.7109384159847103</v>
      </c>
      <c r="H400">
        <v>2890</v>
      </c>
      <c r="I400">
        <f t="shared" si="12"/>
        <v>4.5084718849256902</v>
      </c>
      <c r="J400">
        <f t="shared" si="13"/>
        <v>4.5349891057264902</v>
      </c>
    </row>
    <row r="401" spans="1:10" x14ac:dyDescent="0.3">
      <c r="A401" t="e">
        <f>-0.00467282626963553 * y ^ 1 + 0.00260307522200713 * y ^ 1 + 10</f>
        <v>#NAME?</v>
      </c>
      <c r="B401">
        <v>13.9899339005429</v>
      </c>
      <c r="C401" t="s">
        <v>9</v>
      </c>
      <c r="D401">
        <v>10</v>
      </c>
      <c r="E401" t="b">
        <v>0</v>
      </c>
      <c r="F401" t="s">
        <v>17</v>
      </c>
      <c r="G401" t="s">
        <v>17</v>
      </c>
      <c r="H401">
        <v>2850</v>
      </c>
      <c r="I401" t="e">
        <f t="shared" si="12"/>
        <v>#VALUE!</v>
      </c>
      <c r="J401" t="e">
        <f t="shared" si="13"/>
        <v>#VALUE!</v>
      </c>
    </row>
    <row r="402" spans="1:10" x14ac:dyDescent="0.3">
      <c r="A402" t="e">
        <f>-0.00467282626963553 * y ^ 1 + 0.00260307522200713 * y ^ 1 + 10</f>
        <v>#NAME?</v>
      </c>
      <c r="B402">
        <v>14.376242615748801</v>
      </c>
      <c r="C402" t="s">
        <v>9</v>
      </c>
      <c r="D402">
        <v>3</v>
      </c>
      <c r="E402" t="b">
        <v>1</v>
      </c>
      <c r="F402">
        <v>1.68523411144887</v>
      </c>
      <c r="G402">
        <v>5.0995303651323997E-3</v>
      </c>
      <c r="H402">
        <v>1800</v>
      </c>
      <c r="I402">
        <f t="shared" si="12"/>
        <v>12.69100850429993</v>
      </c>
      <c r="J402">
        <f t="shared" si="13"/>
        <v>14.371143085383668</v>
      </c>
    </row>
    <row r="403" spans="1:10" x14ac:dyDescent="0.3">
      <c r="A403" t="e">
        <f>-0.00467282626963553 * y ^ 1 + 0.00260307522200713 * y ^ 1 + 10</f>
        <v>#NAME?</v>
      </c>
      <c r="B403">
        <v>6.1621331476592998</v>
      </c>
      <c r="C403" t="s">
        <v>9</v>
      </c>
      <c r="D403">
        <v>10</v>
      </c>
      <c r="E403" t="b">
        <v>0</v>
      </c>
      <c r="F403">
        <v>6.1621331476592998</v>
      </c>
      <c r="G403">
        <v>6.1621331476592998</v>
      </c>
      <c r="H403">
        <v>3400</v>
      </c>
      <c r="I403">
        <f t="shared" si="12"/>
        <v>0</v>
      </c>
      <c r="J403">
        <f t="shared" si="13"/>
        <v>0</v>
      </c>
    </row>
    <row r="404" spans="1:10" x14ac:dyDescent="0.3">
      <c r="A404" t="s">
        <v>133</v>
      </c>
      <c r="B404">
        <v>23.148357172818201</v>
      </c>
      <c r="C404" t="s">
        <v>9</v>
      </c>
      <c r="D404">
        <v>10</v>
      </c>
      <c r="E404" t="b">
        <v>0</v>
      </c>
      <c r="F404">
        <v>23.148357172818201</v>
      </c>
      <c r="G404">
        <v>23.148357172818201</v>
      </c>
      <c r="H404">
        <v>1470</v>
      </c>
      <c r="I404">
        <f t="shared" si="12"/>
        <v>0</v>
      </c>
      <c r="J404">
        <f t="shared" si="13"/>
        <v>0</v>
      </c>
    </row>
    <row r="405" spans="1:10" x14ac:dyDescent="0.3">
      <c r="A405" t="s">
        <v>133</v>
      </c>
      <c r="B405">
        <v>9.6386047129808894</v>
      </c>
      <c r="C405" t="s">
        <v>9</v>
      </c>
      <c r="D405">
        <v>10</v>
      </c>
      <c r="E405" t="b">
        <v>0</v>
      </c>
      <c r="F405">
        <v>9.6386047129808894</v>
      </c>
      <c r="G405">
        <v>9.6386047129808894</v>
      </c>
      <c r="H405">
        <v>960</v>
      </c>
      <c r="I405">
        <f t="shared" si="12"/>
        <v>0</v>
      </c>
      <c r="J405">
        <f t="shared" si="13"/>
        <v>0</v>
      </c>
    </row>
    <row r="406" spans="1:10" x14ac:dyDescent="0.3">
      <c r="A406" t="s">
        <v>133</v>
      </c>
      <c r="B406">
        <v>19.2497551093753</v>
      </c>
      <c r="C406" t="s">
        <v>9</v>
      </c>
      <c r="D406">
        <v>10</v>
      </c>
      <c r="E406" t="b">
        <v>0</v>
      </c>
      <c r="F406">
        <v>9.1100433151962399</v>
      </c>
      <c r="G406">
        <v>6.8536022440493296</v>
      </c>
      <c r="H406">
        <v>3110</v>
      </c>
      <c r="I406">
        <f t="shared" si="12"/>
        <v>10.13971179417906</v>
      </c>
      <c r="J406">
        <f t="shared" si="13"/>
        <v>12.39615286532597</v>
      </c>
    </row>
    <row r="407" spans="1:10" x14ac:dyDescent="0.3">
      <c r="A407" t="s">
        <v>134</v>
      </c>
      <c r="B407">
        <v>11.69941646895</v>
      </c>
      <c r="C407" t="s">
        <v>9</v>
      </c>
      <c r="D407">
        <v>10</v>
      </c>
      <c r="E407" t="b">
        <v>0</v>
      </c>
      <c r="F407">
        <v>4.7106820058733696</v>
      </c>
      <c r="G407">
        <v>4.2146697687596104</v>
      </c>
      <c r="H407">
        <v>3000</v>
      </c>
      <c r="I407">
        <f t="shared" si="12"/>
        <v>6.9887344630766304</v>
      </c>
      <c r="J407">
        <f t="shared" si="13"/>
        <v>7.4847467001903896</v>
      </c>
    </row>
    <row r="408" spans="1:10" x14ac:dyDescent="0.3">
      <c r="A408" t="s">
        <v>134</v>
      </c>
      <c r="B408">
        <v>12.697509441849499</v>
      </c>
      <c r="C408" t="s">
        <v>9</v>
      </c>
      <c r="D408">
        <v>3</v>
      </c>
      <c r="E408" t="b">
        <v>1</v>
      </c>
      <c r="F408">
        <v>3.0941651484381998</v>
      </c>
      <c r="G408">
        <v>4.1610891363480298E-3</v>
      </c>
      <c r="H408">
        <v>2066.6666666666601</v>
      </c>
      <c r="I408">
        <f t="shared" si="12"/>
        <v>9.6033442934113005</v>
      </c>
      <c r="J408">
        <f t="shared" si="13"/>
        <v>12.693348352713151</v>
      </c>
    </row>
    <row r="409" spans="1:10" x14ac:dyDescent="0.3">
      <c r="A409" t="s">
        <v>134</v>
      </c>
      <c r="B409">
        <v>15.648082989071501</v>
      </c>
      <c r="C409" t="s">
        <v>9</v>
      </c>
      <c r="D409">
        <v>10</v>
      </c>
      <c r="E409" t="b">
        <v>0</v>
      </c>
      <c r="F409">
        <v>5.7465294397040996</v>
      </c>
      <c r="G409">
        <v>8.8981506403403792</v>
      </c>
      <c r="H409">
        <v>3090</v>
      </c>
      <c r="I409">
        <f t="shared" si="12"/>
        <v>9.9015535493674012</v>
      </c>
      <c r="J409">
        <f t="shared" si="13"/>
        <v>6.7499323487311216</v>
      </c>
    </row>
    <row r="410" spans="1:10" x14ac:dyDescent="0.3">
      <c r="A410" t="s">
        <v>135</v>
      </c>
      <c r="B410">
        <v>6.64699637389523</v>
      </c>
      <c r="C410" t="s">
        <v>9</v>
      </c>
      <c r="D410">
        <v>10</v>
      </c>
      <c r="E410" t="b">
        <v>0</v>
      </c>
      <c r="F410">
        <v>6.64699637389523</v>
      </c>
      <c r="G410">
        <v>6.64699637389523</v>
      </c>
      <c r="H410">
        <v>3630</v>
      </c>
      <c r="I410">
        <f t="shared" si="12"/>
        <v>0</v>
      </c>
      <c r="J410">
        <f t="shared" si="13"/>
        <v>0</v>
      </c>
    </row>
    <row r="411" spans="1:10" x14ac:dyDescent="0.3">
      <c r="A411" t="s">
        <v>135</v>
      </c>
      <c r="B411">
        <v>16.533122742980499</v>
      </c>
      <c r="C411" t="s">
        <v>9</v>
      </c>
      <c r="D411">
        <v>10</v>
      </c>
      <c r="E411" t="b">
        <v>0</v>
      </c>
      <c r="F411">
        <v>16.533122742980499</v>
      </c>
      <c r="G411">
        <v>16.533122742980499</v>
      </c>
      <c r="H411">
        <v>680</v>
      </c>
      <c r="I411">
        <f t="shared" si="12"/>
        <v>0</v>
      </c>
      <c r="J411">
        <f t="shared" si="13"/>
        <v>0</v>
      </c>
    </row>
    <row r="412" spans="1:10" x14ac:dyDescent="0.3">
      <c r="A412" t="s">
        <v>135</v>
      </c>
      <c r="B412">
        <v>13.3902228957497</v>
      </c>
      <c r="C412" t="s">
        <v>9</v>
      </c>
      <c r="D412">
        <v>10</v>
      </c>
      <c r="E412" t="b">
        <v>0</v>
      </c>
      <c r="F412">
        <v>2.4154918605175202</v>
      </c>
      <c r="G412">
        <v>7.9591549665382999</v>
      </c>
      <c r="H412">
        <v>3300</v>
      </c>
      <c r="I412">
        <f t="shared" si="12"/>
        <v>10.97473103523218</v>
      </c>
      <c r="J412">
        <f t="shared" si="13"/>
        <v>5.4310679292113999</v>
      </c>
    </row>
    <row r="413" spans="1:10" x14ac:dyDescent="0.3">
      <c r="A413" t="s">
        <v>136</v>
      </c>
      <c r="B413">
        <v>16.253881724579401</v>
      </c>
      <c r="C413" t="s">
        <v>9</v>
      </c>
      <c r="D413">
        <v>10</v>
      </c>
      <c r="E413" t="b">
        <v>0</v>
      </c>
      <c r="F413">
        <v>5.5434759526670003</v>
      </c>
      <c r="G413">
        <v>3.0803361861927501</v>
      </c>
      <c r="H413">
        <v>3410</v>
      </c>
      <c r="I413">
        <f t="shared" si="12"/>
        <v>10.7104057719124</v>
      </c>
      <c r="J413">
        <f t="shared" si="13"/>
        <v>13.173545538386652</v>
      </c>
    </row>
    <row r="414" spans="1:10" x14ac:dyDescent="0.3">
      <c r="A414" t="s">
        <v>136</v>
      </c>
      <c r="B414">
        <v>10.4252670504737</v>
      </c>
      <c r="C414" t="s">
        <v>9</v>
      </c>
      <c r="D414">
        <v>10</v>
      </c>
      <c r="E414" t="b">
        <v>0</v>
      </c>
      <c r="F414">
        <v>10.4252670504737</v>
      </c>
      <c r="G414">
        <v>10.4252670504737</v>
      </c>
      <c r="H414">
        <v>1160</v>
      </c>
      <c r="I414">
        <f t="shared" si="12"/>
        <v>0</v>
      </c>
      <c r="J414">
        <f t="shared" si="13"/>
        <v>0</v>
      </c>
    </row>
    <row r="415" spans="1:10" x14ac:dyDescent="0.3">
      <c r="A415" t="s">
        <v>136</v>
      </c>
      <c r="B415">
        <v>16.670523366336699</v>
      </c>
      <c r="C415" t="s">
        <v>9</v>
      </c>
      <c r="D415">
        <v>10</v>
      </c>
      <c r="E415" t="b">
        <v>0</v>
      </c>
      <c r="F415">
        <v>16.670523366336699</v>
      </c>
      <c r="G415">
        <v>16.670523366336699</v>
      </c>
      <c r="H415">
        <v>1180</v>
      </c>
      <c r="I415">
        <f t="shared" si="12"/>
        <v>0</v>
      </c>
      <c r="J415">
        <f t="shared" si="13"/>
        <v>0</v>
      </c>
    </row>
    <row r="416" spans="1:10" x14ac:dyDescent="0.3">
      <c r="A416" t="s">
        <v>137</v>
      </c>
      <c r="B416">
        <v>7.8327547209089996</v>
      </c>
      <c r="C416" t="s">
        <v>9</v>
      </c>
      <c r="D416">
        <v>3</v>
      </c>
      <c r="E416" t="b">
        <v>1</v>
      </c>
      <c r="F416">
        <v>1.6379688229879501</v>
      </c>
      <c r="G416">
        <v>4.1744080385655797E-3</v>
      </c>
      <c r="H416">
        <v>1066.6666666666599</v>
      </c>
      <c r="I416">
        <f t="shared" si="12"/>
        <v>6.1947858979210491</v>
      </c>
      <c r="J416">
        <f t="shared" si="13"/>
        <v>7.8285803128704341</v>
      </c>
    </row>
    <row r="417" spans="1:10" x14ac:dyDescent="0.3">
      <c r="A417" t="s">
        <v>137</v>
      </c>
      <c r="B417">
        <v>15.6745488591769</v>
      </c>
      <c r="C417" t="s">
        <v>9</v>
      </c>
      <c r="D417">
        <v>3</v>
      </c>
      <c r="E417" t="b">
        <v>1</v>
      </c>
      <c r="F417">
        <v>3.2410680060172998</v>
      </c>
      <c r="G417">
        <v>5.2838659214561904E-3</v>
      </c>
      <c r="H417">
        <v>1533.3333333333301</v>
      </c>
      <c r="I417">
        <f t="shared" si="12"/>
        <v>12.433480853159601</v>
      </c>
      <c r="J417">
        <f t="shared" si="13"/>
        <v>15.669264993255444</v>
      </c>
    </row>
    <row r="418" spans="1:10" x14ac:dyDescent="0.3">
      <c r="A418" t="s">
        <v>137</v>
      </c>
      <c r="B418">
        <v>2.3505806485213898</v>
      </c>
      <c r="C418" t="s">
        <v>9</v>
      </c>
      <c r="D418">
        <v>10</v>
      </c>
      <c r="E418" t="b">
        <v>0</v>
      </c>
      <c r="F418">
        <v>4.0174728442255301</v>
      </c>
      <c r="G418">
        <v>4.0330078936201801</v>
      </c>
      <c r="H418">
        <v>2850</v>
      </c>
      <c r="I418">
        <f t="shared" si="12"/>
        <v>-1.6668921957041403</v>
      </c>
      <c r="J418">
        <f t="shared" si="13"/>
        <v>-1.6824272450987903</v>
      </c>
    </row>
    <row r="419" spans="1:10" x14ac:dyDescent="0.3">
      <c r="A419" t="s">
        <v>138</v>
      </c>
      <c r="B419">
        <v>3.4618018674465101</v>
      </c>
      <c r="C419" t="s">
        <v>9</v>
      </c>
      <c r="D419">
        <v>10</v>
      </c>
      <c r="E419" t="b">
        <v>0</v>
      </c>
      <c r="F419">
        <v>5.5236174859736096</v>
      </c>
      <c r="G419">
        <v>5.5236174859736096</v>
      </c>
      <c r="H419">
        <v>3840</v>
      </c>
      <c r="I419">
        <f t="shared" si="12"/>
        <v>-2.0618156185270995</v>
      </c>
      <c r="J419">
        <f t="shared" si="13"/>
        <v>-2.0618156185270995</v>
      </c>
    </row>
    <row r="420" spans="1:10" x14ac:dyDescent="0.3">
      <c r="A420" t="s">
        <v>138</v>
      </c>
      <c r="B420">
        <v>7.2757800474077099</v>
      </c>
      <c r="C420" t="s">
        <v>9</v>
      </c>
      <c r="D420">
        <v>10</v>
      </c>
      <c r="E420" t="b">
        <v>0</v>
      </c>
      <c r="F420">
        <v>7.2757800474077099</v>
      </c>
      <c r="G420">
        <v>7.2757800474077099</v>
      </c>
      <c r="H420">
        <v>730</v>
      </c>
      <c r="I420">
        <f t="shared" si="12"/>
        <v>0</v>
      </c>
      <c r="J420">
        <f t="shared" si="13"/>
        <v>0</v>
      </c>
    </row>
    <row r="421" spans="1:10" x14ac:dyDescent="0.3">
      <c r="A421" t="s">
        <v>138</v>
      </c>
      <c r="B421">
        <v>7.9205440871324804</v>
      </c>
      <c r="C421" t="s">
        <v>9</v>
      </c>
      <c r="D421">
        <v>3</v>
      </c>
      <c r="E421" t="b">
        <v>1</v>
      </c>
      <c r="F421">
        <v>0.95249140043450597</v>
      </c>
      <c r="G421">
        <v>3.54946173148502E-3</v>
      </c>
      <c r="H421">
        <v>1133.3333333333301</v>
      </c>
      <c r="I421">
        <f t="shared" si="12"/>
        <v>6.9680526866979742</v>
      </c>
      <c r="J421">
        <f t="shared" si="13"/>
        <v>7.9169946254009957</v>
      </c>
    </row>
    <row r="422" spans="1:10" x14ac:dyDescent="0.3">
      <c r="A422" t="s">
        <v>139</v>
      </c>
      <c r="B422">
        <v>4.3654430337290604</v>
      </c>
      <c r="C422" t="s">
        <v>9</v>
      </c>
      <c r="D422">
        <v>10</v>
      </c>
      <c r="E422" t="b">
        <v>0</v>
      </c>
      <c r="F422">
        <v>1.09840895397769</v>
      </c>
      <c r="G422">
        <v>0.48986251133200798</v>
      </c>
      <c r="H422">
        <v>3420</v>
      </c>
      <c r="I422">
        <f t="shared" si="12"/>
        <v>3.2670340797513706</v>
      </c>
      <c r="J422">
        <f t="shared" si="13"/>
        <v>3.8755805223970525</v>
      </c>
    </row>
    <row r="423" spans="1:10" x14ac:dyDescent="0.3">
      <c r="A423" t="s">
        <v>139</v>
      </c>
      <c r="B423">
        <v>5.4550476538430397</v>
      </c>
      <c r="C423" t="s">
        <v>9</v>
      </c>
      <c r="D423">
        <v>10</v>
      </c>
      <c r="E423" t="b">
        <v>0</v>
      </c>
      <c r="F423">
        <v>1.2823350501761399</v>
      </c>
      <c r="G423">
        <v>2.1696656570153698</v>
      </c>
      <c r="H423">
        <v>3040</v>
      </c>
      <c r="I423">
        <f t="shared" si="12"/>
        <v>4.1727126036669002</v>
      </c>
      <c r="J423">
        <f t="shared" si="13"/>
        <v>3.2853819968276698</v>
      </c>
    </row>
    <row r="424" spans="1:10" x14ac:dyDescent="0.3">
      <c r="A424" t="s">
        <v>139</v>
      </c>
      <c r="B424">
        <v>2.07693770591561</v>
      </c>
      <c r="C424" t="s">
        <v>9</v>
      </c>
      <c r="D424">
        <v>10</v>
      </c>
      <c r="E424" t="b">
        <v>0</v>
      </c>
      <c r="F424">
        <v>4.4074939965907198</v>
      </c>
      <c r="G424">
        <v>4.9234152788884398</v>
      </c>
      <c r="H424">
        <v>3190</v>
      </c>
      <c r="I424">
        <f t="shared" si="12"/>
        <v>-2.3305562906751098</v>
      </c>
      <c r="J424">
        <f t="shared" si="13"/>
        <v>-2.8464775729728298</v>
      </c>
    </row>
    <row r="425" spans="1:10" x14ac:dyDescent="0.3">
      <c r="A425" t="s">
        <v>140</v>
      </c>
      <c r="B425">
        <v>0.19893781387188</v>
      </c>
      <c r="C425" t="s">
        <v>9</v>
      </c>
      <c r="D425">
        <v>2</v>
      </c>
      <c r="E425" t="b">
        <v>1</v>
      </c>
      <c r="F425">
        <v>4.91625383090439E-2</v>
      </c>
      <c r="G425">
        <v>3.5581640788256499E-3</v>
      </c>
      <c r="H425">
        <v>1450</v>
      </c>
      <c r="I425">
        <f t="shared" si="12"/>
        <v>0.1497752755628361</v>
      </c>
      <c r="J425">
        <f t="shared" si="13"/>
        <v>0.19537964979305436</v>
      </c>
    </row>
    <row r="426" spans="1:10" x14ac:dyDescent="0.3">
      <c r="A426" t="s">
        <v>140</v>
      </c>
      <c r="B426">
        <v>10.006918646179001</v>
      </c>
      <c r="C426" t="s">
        <v>9</v>
      </c>
      <c r="D426">
        <v>10</v>
      </c>
      <c r="E426" t="b">
        <v>0</v>
      </c>
      <c r="F426">
        <v>10.006918646179001</v>
      </c>
      <c r="G426">
        <v>10.006918646179001</v>
      </c>
      <c r="H426">
        <v>540</v>
      </c>
      <c r="I426">
        <f t="shared" si="12"/>
        <v>0</v>
      </c>
      <c r="J426">
        <f t="shared" si="13"/>
        <v>0</v>
      </c>
    </row>
    <row r="427" spans="1:10" x14ac:dyDescent="0.3">
      <c r="A427" t="s">
        <v>140</v>
      </c>
      <c r="B427">
        <v>8.5275679624243192</v>
      </c>
      <c r="C427" t="s">
        <v>9</v>
      </c>
      <c r="D427">
        <v>10</v>
      </c>
      <c r="E427" t="b">
        <v>0</v>
      </c>
      <c r="F427">
        <v>8.5275679624243192</v>
      </c>
      <c r="G427">
        <v>8.5275679624243192</v>
      </c>
      <c r="H427">
        <v>1190</v>
      </c>
      <c r="I427">
        <f t="shared" si="12"/>
        <v>0</v>
      </c>
      <c r="J427">
        <f t="shared" si="13"/>
        <v>0</v>
      </c>
    </row>
    <row r="428" spans="1:10" x14ac:dyDescent="0.3">
      <c r="A428" t="s">
        <v>141</v>
      </c>
      <c r="B428">
        <v>14.4760821033365</v>
      </c>
      <c r="C428" t="s">
        <v>9</v>
      </c>
      <c r="D428">
        <v>10</v>
      </c>
      <c r="E428" t="b">
        <v>0</v>
      </c>
      <c r="F428">
        <v>4.5607399457153299</v>
      </c>
      <c r="G428">
        <v>4.1126366096661</v>
      </c>
      <c r="H428">
        <v>3360</v>
      </c>
      <c r="I428">
        <f t="shared" si="12"/>
        <v>9.9153421576211702</v>
      </c>
      <c r="J428">
        <f t="shared" si="13"/>
        <v>10.363445493670401</v>
      </c>
    </row>
    <row r="429" spans="1:10" x14ac:dyDescent="0.3">
      <c r="A429" t="s">
        <v>141</v>
      </c>
      <c r="B429">
        <v>11.639868829697701</v>
      </c>
      <c r="C429" t="s">
        <v>9</v>
      </c>
      <c r="D429">
        <v>10</v>
      </c>
      <c r="E429" t="b">
        <v>0</v>
      </c>
      <c r="F429">
        <v>11.639868829697701</v>
      </c>
      <c r="G429">
        <v>11.639868829697701</v>
      </c>
      <c r="H429">
        <v>1490</v>
      </c>
      <c r="I429">
        <f t="shared" si="12"/>
        <v>0</v>
      </c>
      <c r="J429">
        <f t="shared" si="13"/>
        <v>0</v>
      </c>
    </row>
    <row r="430" spans="1:10" x14ac:dyDescent="0.3">
      <c r="A430" t="s">
        <v>141</v>
      </c>
      <c r="B430">
        <v>2.4350953450938699</v>
      </c>
      <c r="C430" t="s">
        <v>9</v>
      </c>
      <c r="D430">
        <v>10</v>
      </c>
      <c r="E430" t="b">
        <v>0</v>
      </c>
      <c r="F430">
        <v>1.5063072878922701</v>
      </c>
      <c r="G430">
        <v>1.6281986723631401</v>
      </c>
      <c r="H430">
        <v>3160</v>
      </c>
      <c r="I430">
        <f t="shared" si="12"/>
        <v>0.92878805720159985</v>
      </c>
      <c r="J430">
        <f t="shared" si="13"/>
        <v>0.80689667273072985</v>
      </c>
    </row>
    <row r="431" spans="1:10" x14ac:dyDescent="0.3">
      <c r="A431" t="s">
        <v>142</v>
      </c>
      <c r="B431">
        <v>6.1660867067059497</v>
      </c>
      <c r="C431" t="s">
        <v>9</v>
      </c>
      <c r="D431">
        <v>10</v>
      </c>
      <c r="E431" t="b">
        <v>0</v>
      </c>
      <c r="F431" t="s">
        <v>17</v>
      </c>
      <c r="G431" t="s">
        <v>17</v>
      </c>
      <c r="H431">
        <v>2920</v>
      </c>
      <c r="I431" t="e">
        <f t="shared" si="12"/>
        <v>#VALUE!</v>
      </c>
      <c r="J431" t="e">
        <f t="shared" si="13"/>
        <v>#VALUE!</v>
      </c>
    </row>
    <row r="432" spans="1:10" x14ac:dyDescent="0.3">
      <c r="A432" t="s">
        <v>142</v>
      </c>
      <c r="B432">
        <v>11.705881008753799</v>
      </c>
      <c r="C432" t="s">
        <v>9</v>
      </c>
      <c r="D432">
        <v>10</v>
      </c>
      <c r="E432" t="b">
        <v>0</v>
      </c>
      <c r="F432">
        <v>11.705881008753799</v>
      </c>
      <c r="G432">
        <v>11.705881008753799</v>
      </c>
      <c r="H432">
        <v>1420</v>
      </c>
      <c r="I432">
        <f t="shared" si="12"/>
        <v>0</v>
      </c>
      <c r="J432">
        <f t="shared" si="13"/>
        <v>0</v>
      </c>
    </row>
    <row r="433" spans="1:10" x14ac:dyDescent="0.3">
      <c r="A433" t="s">
        <v>142</v>
      </c>
      <c r="B433">
        <v>18.511836258263401</v>
      </c>
      <c r="C433" t="s">
        <v>9</v>
      </c>
      <c r="D433">
        <v>3</v>
      </c>
      <c r="E433" t="b">
        <v>1</v>
      </c>
      <c r="F433">
        <v>5.2466061576640897</v>
      </c>
      <c r="G433">
        <v>1.7797178769305099E-2</v>
      </c>
      <c r="H433">
        <v>1533.3333333333301</v>
      </c>
      <c r="I433">
        <f t="shared" si="12"/>
        <v>13.265230100599311</v>
      </c>
      <c r="J433">
        <f t="shared" si="13"/>
        <v>18.494039079494094</v>
      </c>
    </row>
    <row r="434" spans="1:10" x14ac:dyDescent="0.3">
      <c r="A434" t="s">
        <v>143</v>
      </c>
      <c r="B434">
        <v>7.5734821756727504</v>
      </c>
      <c r="C434" t="s">
        <v>9</v>
      </c>
      <c r="D434">
        <v>10</v>
      </c>
      <c r="E434" t="b">
        <v>0</v>
      </c>
      <c r="F434">
        <v>7.5734821756727504</v>
      </c>
      <c r="G434">
        <v>7.5734821756727504</v>
      </c>
      <c r="H434">
        <v>810</v>
      </c>
      <c r="I434">
        <f t="shared" si="12"/>
        <v>0</v>
      </c>
      <c r="J434">
        <f t="shared" si="13"/>
        <v>0</v>
      </c>
    </row>
    <row r="435" spans="1:10" x14ac:dyDescent="0.3">
      <c r="A435" t="s">
        <v>143</v>
      </c>
      <c r="B435">
        <v>12.032280167601501</v>
      </c>
      <c r="C435" t="s">
        <v>9</v>
      </c>
      <c r="D435">
        <v>10</v>
      </c>
      <c r="E435" t="b">
        <v>0</v>
      </c>
      <c r="F435">
        <v>5.9825106838476501</v>
      </c>
      <c r="G435">
        <v>10.5550550668342</v>
      </c>
      <c r="H435">
        <v>2890</v>
      </c>
      <c r="I435">
        <f t="shared" si="12"/>
        <v>6.0497694837538507</v>
      </c>
      <c r="J435">
        <f t="shared" si="13"/>
        <v>1.477225100767301</v>
      </c>
    </row>
    <row r="436" spans="1:10" x14ac:dyDescent="0.3">
      <c r="A436" t="s">
        <v>143</v>
      </c>
      <c r="B436">
        <v>1.5590535011164299</v>
      </c>
      <c r="C436" t="s">
        <v>9</v>
      </c>
      <c r="D436">
        <v>2</v>
      </c>
      <c r="E436" t="b">
        <v>1</v>
      </c>
      <c r="F436">
        <v>0.22386121751872901</v>
      </c>
      <c r="G436">
        <v>5.3160670731051901E-3</v>
      </c>
      <c r="H436">
        <v>1650</v>
      </c>
      <c r="I436">
        <f t="shared" si="12"/>
        <v>1.335192283597701</v>
      </c>
      <c r="J436">
        <f t="shared" si="13"/>
        <v>1.5537374340433248</v>
      </c>
    </row>
    <row r="437" spans="1:10" x14ac:dyDescent="0.3">
      <c r="A437" t="s">
        <v>144</v>
      </c>
      <c r="B437">
        <v>8.8770307601085499</v>
      </c>
      <c r="C437" t="s">
        <v>9</v>
      </c>
      <c r="D437">
        <v>10</v>
      </c>
      <c r="E437" t="b">
        <v>0</v>
      </c>
      <c r="F437">
        <v>2.5416391094367698</v>
      </c>
      <c r="G437">
        <v>0.51839042575803995</v>
      </c>
      <c r="H437">
        <v>3200</v>
      </c>
      <c r="I437">
        <f t="shared" si="12"/>
        <v>6.33539165067178</v>
      </c>
      <c r="J437">
        <f t="shared" si="13"/>
        <v>8.3586403343505093</v>
      </c>
    </row>
    <row r="438" spans="1:10" x14ac:dyDescent="0.3">
      <c r="A438" t="s">
        <v>144</v>
      </c>
      <c r="B438">
        <v>5.8019479928431199</v>
      </c>
      <c r="C438" t="s">
        <v>9</v>
      </c>
      <c r="D438">
        <v>10</v>
      </c>
      <c r="E438" t="b">
        <v>0</v>
      </c>
      <c r="F438">
        <v>5.8019479928431199</v>
      </c>
      <c r="G438">
        <v>5.8019479928431199</v>
      </c>
      <c r="H438">
        <v>3430</v>
      </c>
      <c r="I438">
        <f t="shared" si="12"/>
        <v>0</v>
      </c>
      <c r="J438">
        <f t="shared" si="13"/>
        <v>0</v>
      </c>
    </row>
    <row r="439" spans="1:10" x14ac:dyDescent="0.3">
      <c r="A439" t="s">
        <v>144</v>
      </c>
      <c r="B439">
        <v>15.578233093991599</v>
      </c>
      <c r="C439" t="s">
        <v>9</v>
      </c>
      <c r="D439">
        <v>10</v>
      </c>
      <c r="E439" t="b">
        <v>0</v>
      </c>
      <c r="F439" s="1">
        <v>5.0329522735752598E+27</v>
      </c>
      <c r="G439" s="1">
        <v>5.0329522735752598E+27</v>
      </c>
      <c r="H439">
        <v>3060</v>
      </c>
      <c r="I439">
        <f t="shared" si="12"/>
        <v>-5.0329522735752598E+27</v>
      </c>
      <c r="J439">
        <f t="shared" si="13"/>
        <v>-5.0329522735752598E+27</v>
      </c>
    </row>
    <row r="440" spans="1:10" x14ac:dyDescent="0.3">
      <c r="A440" t="s">
        <v>145</v>
      </c>
      <c r="B440">
        <v>15.1913383071621</v>
      </c>
      <c r="C440" t="s">
        <v>9</v>
      </c>
      <c r="D440">
        <v>3</v>
      </c>
      <c r="E440" t="b">
        <v>1</v>
      </c>
      <c r="F440">
        <v>3.7424800283507098</v>
      </c>
      <c r="G440">
        <v>4.5308457402988599E-3</v>
      </c>
      <c r="H440">
        <v>1366.6666666666599</v>
      </c>
      <c r="I440">
        <f t="shared" si="12"/>
        <v>11.44885827881139</v>
      </c>
      <c r="J440">
        <f t="shared" si="13"/>
        <v>15.186807461421802</v>
      </c>
    </row>
    <row r="441" spans="1:10" x14ac:dyDescent="0.3">
      <c r="A441" t="s">
        <v>145</v>
      </c>
      <c r="B441">
        <v>19.463795998200599</v>
      </c>
      <c r="C441" t="s">
        <v>9</v>
      </c>
      <c r="D441">
        <v>10</v>
      </c>
      <c r="E441" t="b">
        <v>0</v>
      </c>
      <c r="F441">
        <v>19.463795998200599</v>
      </c>
      <c r="G441">
        <v>19.463795998200599</v>
      </c>
      <c r="H441">
        <v>850</v>
      </c>
      <c r="I441">
        <f t="shared" si="12"/>
        <v>0</v>
      </c>
      <c r="J441">
        <f t="shared" si="13"/>
        <v>0</v>
      </c>
    </row>
    <row r="442" spans="1:10" x14ac:dyDescent="0.3">
      <c r="A442" t="s">
        <v>145</v>
      </c>
      <c r="B442">
        <v>2.29550832597331</v>
      </c>
      <c r="C442" t="s">
        <v>9</v>
      </c>
      <c r="D442">
        <v>3</v>
      </c>
      <c r="E442" t="b">
        <v>1</v>
      </c>
      <c r="F442">
        <v>0.33327822601454998</v>
      </c>
      <c r="G442">
        <v>1.5594850850465399E-3</v>
      </c>
      <c r="H442">
        <v>1800</v>
      </c>
      <c r="I442">
        <f t="shared" si="12"/>
        <v>1.9622300999587601</v>
      </c>
      <c r="J442">
        <f t="shared" si="13"/>
        <v>2.2939488408882633</v>
      </c>
    </row>
    <row r="443" spans="1:10" x14ac:dyDescent="0.3">
      <c r="A443" t="s">
        <v>146</v>
      </c>
      <c r="B443">
        <v>14.2032396324358</v>
      </c>
      <c r="C443" t="s">
        <v>9</v>
      </c>
      <c r="D443">
        <v>10</v>
      </c>
      <c r="E443" t="b">
        <v>0</v>
      </c>
      <c r="F443">
        <v>6.3449046252008001</v>
      </c>
      <c r="G443">
        <v>11.7277470219076</v>
      </c>
      <c r="H443">
        <v>3290</v>
      </c>
      <c r="I443">
        <f t="shared" si="12"/>
        <v>7.8583350072349996</v>
      </c>
      <c r="J443">
        <f t="shared" si="13"/>
        <v>2.4754926105281996</v>
      </c>
    </row>
    <row r="444" spans="1:10" x14ac:dyDescent="0.3">
      <c r="A444" t="s">
        <v>146</v>
      </c>
      <c r="B444">
        <v>19.0775625002446</v>
      </c>
      <c r="C444" t="s">
        <v>9</v>
      </c>
      <c r="D444">
        <v>10</v>
      </c>
      <c r="E444" t="b">
        <v>0</v>
      </c>
      <c r="F444">
        <v>12.624000842115301</v>
      </c>
      <c r="G444">
        <v>12.3722442729752</v>
      </c>
      <c r="H444">
        <v>3290</v>
      </c>
      <c r="I444">
        <f t="shared" si="12"/>
        <v>6.4535616581292992</v>
      </c>
      <c r="J444">
        <f t="shared" si="13"/>
        <v>6.7053182272693999</v>
      </c>
    </row>
    <row r="445" spans="1:10" x14ac:dyDescent="0.3">
      <c r="A445" t="s">
        <v>146</v>
      </c>
      <c r="B445">
        <v>3.4537904523959502</v>
      </c>
      <c r="C445" t="s">
        <v>9</v>
      </c>
      <c r="D445">
        <v>10</v>
      </c>
      <c r="E445" t="b">
        <v>0</v>
      </c>
      <c r="F445">
        <v>2.3764956452842299</v>
      </c>
      <c r="G445">
        <v>2.6637605962973501</v>
      </c>
      <c r="H445">
        <v>3330</v>
      </c>
      <c r="I445">
        <f t="shared" si="12"/>
        <v>1.0772948071117203</v>
      </c>
      <c r="J445">
        <f t="shared" si="13"/>
        <v>0.7900298560986001</v>
      </c>
    </row>
    <row r="446" spans="1:10" x14ac:dyDescent="0.3">
      <c r="A446" t="s">
        <v>147</v>
      </c>
      <c r="B446">
        <v>8.4549182426666007</v>
      </c>
      <c r="C446" t="s">
        <v>9</v>
      </c>
      <c r="D446">
        <v>10</v>
      </c>
      <c r="E446" t="b">
        <v>0</v>
      </c>
      <c r="F446">
        <v>6.9553767271559304</v>
      </c>
      <c r="G446">
        <v>6.1250482606096801</v>
      </c>
      <c r="H446">
        <v>1450</v>
      </c>
      <c r="I446">
        <f t="shared" si="12"/>
        <v>1.4995415155106704</v>
      </c>
      <c r="J446">
        <f t="shared" si="13"/>
        <v>2.3298699820569206</v>
      </c>
    </row>
    <row r="447" spans="1:10" x14ac:dyDescent="0.3">
      <c r="A447" t="s">
        <v>147</v>
      </c>
      <c r="B447">
        <v>13.509005003084299</v>
      </c>
      <c r="C447" t="s">
        <v>9</v>
      </c>
      <c r="D447">
        <v>10</v>
      </c>
      <c r="E447" t="b">
        <v>0</v>
      </c>
      <c r="F447">
        <v>7.2510178762738402</v>
      </c>
      <c r="G447">
        <v>10.1097323347102</v>
      </c>
      <c r="H447">
        <v>3360</v>
      </c>
      <c r="I447">
        <f t="shared" si="12"/>
        <v>6.257987126810459</v>
      </c>
      <c r="J447">
        <f t="shared" si="13"/>
        <v>3.399272668374099</v>
      </c>
    </row>
    <row r="448" spans="1:10" x14ac:dyDescent="0.3">
      <c r="A448" t="s">
        <v>147</v>
      </c>
      <c r="B448">
        <v>15.500512210730401</v>
      </c>
      <c r="C448" t="s">
        <v>9</v>
      </c>
      <c r="D448">
        <v>10</v>
      </c>
      <c r="E448" t="b">
        <v>0</v>
      </c>
      <c r="F448">
        <v>13.4554157173253</v>
      </c>
      <c r="G448">
        <v>6.2631913034912898</v>
      </c>
      <c r="H448">
        <v>3130</v>
      </c>
      <c r="I448">
        <f t="shared" si="12"/>
        <v>2.0450964934051008</v>
      </c>
      <c r="J448">
        <f t="shared" si="13"/>
        <v>9.2373209072391109</v>
      </c>
    </row>
    <row r="449" spans="1:10" x14ac:dyDescent="0.3">
      <c r="A449" t="s">
        <v>148</v>
      </c>
      <c r="B449">
        <v>7.5674601037948204</v>
      </c>
      <c r="C449" t="s">
        <v>9</v>
      </c>
      <c r="D449">
        <v>10</v>
      </c>
      <c r="E449" t="b">
        <v>0</v>
      </c>
      <c r="F449">
        <v>7.5674601037948204</v>
      </c>
      <c r="G449">
        <v>7.5674601037948204</v>
      </c>
      <c r="H449">
        <v>1420</v>
      </c>
      <c r="I449">
        <f t="shared" si="12"/>
        <v>0</v>
      </c>
      <c r="J449">
        <f t="shared" si="13"/>
        <v>0</v>
      </c>
    </row>
    <row r="450" spans="1:10" x14ac:dyDescent="0.3">
      <c r="A450" t="s">
        <v>148</v>
      </c>
      <c r="B450">
        <v>11.844966567702601</v>
      </c>
      <c r="C450" t="s">
        <v>9</v>
      </c>
      <c r="D450">
        <v>10</v>
      </c>
      <c r="E450" t="b">
        <v>0</v>
      </c>
      <c r="F450">
        <v>11.844966567702601</v>
      </c>
      <c r="G450">
        <v>11.844966567702601</v>
      </c>
      <c r="H450">
        <v>3230</v>
      </c>
      <c r="I450">
        <f t="shared" si="12"/>
        <v>0</v>
      </c>
      <c r="J450">
        <f t="shared" si="13"/>
        <v>0</v>
      </c>
    </row>
    <row r="451" spans="1:10" x14ac:dyDescent="0.3">
      <c r="A451" t="s">
        <v>148</v>
      </c>
      <c r="B451">
        <v>18.234200762303399</v>
      </c>
      <c r="C451" t="s">
        <v>9</v>
      </c>
      <c r="D451">
        <v>10</v>
      </c>
      <c r="E451" t="b">
        <v>0</v>
      </c>
      <c r="F451">
        <v>18.234200762303399</v>
      </c>
      <c r="G451">
        <v>18.234200762303399</v>
      </c>
      <c r="H451">
        <v>780</v>
      </c>
      <c r="I451">
        <f t="shared" si="12"/>
        <v>0</v>
      </c>
      <c r="J451">
        <f t="shared" si="13"/>
        <v>0</v>
      </c>
    </row>
    <row r="452" spans="1:10" x14ac:dyDescent="0.3">
      <c r="A452" t="s">
        <v>149</v>
      </c>
      <c r="B452">
        <v>18.091795890484299</v>
      </c>
      <c r="C452" t="s">
        <v>9</v>
      </c>
      <c r="D452">
        <v>10</v>
      </c>
      <c r="E452" t="b">
        <v>0</v>
      </c>
      <c r="F452" t="s">
        <v>17</v>
      </c>
      <c r="G452" t="s">
        <v>17</v>
      </c>
      <c r="H452">
        <v>3130</v>
      </c>
      <c r="I452" t="e">
        <f t="shared" ref="I452:I515" si="14">B452-F452</f>
        <v>#VALUE!</v>
      </c>
      <c r="J452" t="e">
        <f t="shared" ref="J452:J515" si="15">B452-G452</f>
        <v>#VALUE!</v>
      </c>
    </row>
    <row r="453" spans="1:10" x14ac:dyDescent="0.3">
      <c r="A453" t="s">
        <v>149</v>
      </c>
      <c r="B453">
        <v>13.1081091402756</v>
      </c>
      <c r="C453" t="s">
        <v>9</v>
      </c>
      <c r="D453">
        <v>10</v>
      </c>
      <c r="E453" t="b">
        <v>0</v>
      </c>
      <c r="F453">
        <v>13.1081091402756</v>
      </c>
      <c r="G453">
        <v>13.1081091402756</v>
      </c>
      <c r="H453">
        <v>1370</v>
      </c>
      <c r="I453">
        <f t="shared" si="14"/>
        <v>0</v>
      </c>
      <c r="J453">
        <f t="shared" si="15"/>
        <v>0</v>
      </c>
    </row>
    <row r="454" spans="1:10" x14ac:dyDescent="0.3">
      <c r="A454" t="s">
        <v>149</v>
      </c>
      <c r="B454">
        <v>14.777291064838</v>
      </c>
      <c r="C454" t="s">
        <v>9</v>
      </c>
      <c r="D454">
        <v>10</v>
      </c>
      <c r="E454" t="b">
        <v>0</v>
      </c>
      <c r="F454">
        <v>14.777291064838</v>
      </c>
      <c r="G454">
        <v>14.777291064838</v>
      </c>
      <c r="H454">
        <v>3350</v>
      </c>
      <c r="I454">
        <f t="shared" si="14"/>
        <v>0</v>
      </c>
      <c r="J454">
        <f t="shared" si="15"/>
        <v>0</v>
      </c>
    </row>
    <row r="455" spans="1:10" x14ac:dyDescent="0.3">
      <c r="A455" t="s">
        <v>150</v>
      </c>
      <c r="B455">
        <v>15.8390921011227</v>
      </c>
      <c r="C455" t="s">
        <v>9</v>
      </c>
      <c r="D455">
        <v>10</v>
      </c>
      <c r="E455" t="b">
        <v>0</v>
      </c>
      <c r="F455">
        <v>15.8390921011227</v>
      </c>
      <c r="G455">
        <v>15.8390921011227</v>
      </c>
      <c r="H455">
        <v>1160</v>
      </c>
      <c r="I455">
        <f t="shared" si="14"/>
        <v>0</v>
      </c>
      <c r="J455">
        <f t="shared" si="15"/>
        <v>0</v>
      </c>
    </row>
    <row r="456" spans="1:10" x14ac:dyDescent="0.3">
      <c r="A456" t="s">
        <v>150</v>
      </c>
      <c r="B456">
        <v>9.9021239052068903</v>
      </c>
      <c r="C456" t="s">
        <v>9</v>
      </c>
      <c r="D456">
        <v>10</v>
      </c>
      <c r="E456" t="b">
        <v>0</v>
      </c>
      <c r="F456">
        <v>9.9021239052068903</v>
      </c>
      <c r="G456">
        <v>9.9021239052068903</v>
      </c>
      <c r="H456">
        <v>630</v>
      </c>
      <c r="I456">
        <f t="shared" si="14"/>
        <v>0</v>
      </c>
      <c r="J456">
        <f t="shared" si="15"/>
        <v>0</v>
      </c>
    </row>
    <row r="457" spans="1:10" x14ac:dyDescent="0.3">
      <c r="A457" t="s">
        <v>150</v>
      </c>
      <c r="B457">
        <v>11.8301062455678</v>
      </c>
      <c r="C457" t="s">
        <v>9</v>
      </c>
      <c r="D457">
        <v>10</v>
      </c>
      <c r="E457" t="b">
        <v>0</v>
      </c>
      <c r="F457">
        <v>2.02209092593545</v>
      </c>
      <c r="G457">
        <v>3.44755533396448</v>
      </c>
      <c r="H457">
        <v>3160</v>
      </c>
      <c r="I457">
        <f t="shared" si="14"/>
        <v>9.8080153196323501</v>
      </c>
      <c r="J457">
        <f t="shared" si="15"/>
        <v>8.3825509116033192</v>
      </c>
    </row>
    <row r="458" spans="1:10" x14ac:dyDescent="0.3">
      <c r="A458" t="s">
        <v>151</v>
      </c>
      <c r="B458">
        <v>17.7450570989764</v>
      </c>
      <c r="C458" t="s">
        <v>9</v>
      </c>
      <c r="D458">
        <v>10</v>
      </c>
      <c r="E458" t="b">
        <v>0</v>
      </c>
      <c r="F458">
        <v>12.3137241510682</v>
      </c>
      <c r="G458">
        <v>0.69538488192807402</v>
      </c>
      <c r="H458">
        <v>2980</v>
      </c>
      <c r="I458">
        <f t="shared" si="14"/>
        <v>5.4313329479081993</v>
      </c>
      <c r="J458">
        <f t="shared" si="15"/>
        <v>17.049672217048325</v>
      </c>
    </row>
    <row r="459" spans="1:10" x14ac:dyDescent="0.3">
      <c r="A459" t="s">
        <v>151</v>
      </c>
      <c r="B459">
        <v>4.8898919337857096</v>
      </c>
      <c r="C459" t="s">
        <v>9</v>
      </c>
      <c r="D459">
        <v>10</v>
      </c>
      <c r="E459" t="b">
        <v>0</v>
      </c>
      <c r="F459">
        <v>4.8898919337857096</v>
      </c>
      <c r="G459">
        <v>4.8898919337857096</v>
      </c>
      <c r="H459">
        <v>3250</v>
      </c>
      <c r="I459">
        <f t="shared" si="14"/>
        <v>0</v>
      </c>
      <c r="J459">
        <f t="shared" si="15"/>
        <v>0</v>
      </c>
    </row>
    <row r="460" spans="1:10" x14ac:dyDescent="0.3">
      <c r="A460" t="s">
        <v>151</v>
      </c>
      <c r="B460">
        <v>11.187992334321301</v>
      </c>
      <c r="C460" t="s">
        <v>9</v>
      </c>
      <c r="D460">
        <v>10</v>
      </c>
      <c r="E460" t="b">
        <v>0</v>
      </c>
      <c r="F460">
        <v>4.8954048514036801</v>
      </c>
      <c r="G460">
        <v>4.68606728604321</v>
      </c>
      <c r="H460">
        <v>3030</v>
      </c>
      <c r="I460">
        <f t="shared" si="14"/>
        <v>6.2925874829176207</v>
      </c>
      <c r="J460">
        <f t="shared" si="15"/>
        <v>6.5019250482780908</v>
      </c>
    </row>
    <row r="461" spans="1:10" x14ac:dyDescent="0.3">
      <c r="A461" t="s">
        <v>152</v>
      </c>
      <c r="B461">
        <v>3.8251941686510702</v>
      </c>
      <c r="C461" t="s">
        <v>9</v>
      </c>
      <c r="D461">
        <v>10</v>
      </c>
      <c r="E461" t="b">
        <v>0</v>
      </c>
      <c r="F461">
        <v>0.90213339464202003</v>
      </c>
      <c r="G461">
        <v>2.6863285421587202</v>
      </c>
      <c r="H461">
        <v>3180</v>
      </c>
      <c r="I461">
        <f t="shared" si="14"/>
        <v>2.9230607740090502</v>
      </c>
      <c r="J461">
        <f t="shared" si="15"/>
        <v>1.13886562649235</v>
      </c>
    </row>
    <row r="462" spans="1:10" x14ac:dyDescent="0.3">
      <c r="A462" t="s">
        <v>152</v>
      </c>
      <c r="B462">
        <v>19.351665009345702</v>
      </c>
      <c r="C462" t="s">
        <v>9</v>
      </c>
      <c r="D462">
        <v>10</v>
      </c>
      <c r="E462" t="b">
        <v>0</v>
      </c>
      <c r="F462">
        <v>7.6013007007961502</v>
      </c>
      <c r="G462">
        <v>5.91362049562232</v>
      </c>
      <c r="H462">
        <v>2960</v>
      </c>
      <c r="I462">
        <f t="shared" si="14"/>
        <v>11.750364308549551</v>
      </c>
      <c r="J462">
        <f t="shared" si="15"/>
        <v>13.438044513723382</v>
      </c>
    </row>
    <row r="463" spans="1:10" x14ac:dyDescent="0.3">
      <c r="A463" t="s">
        <v>152</v>
      </c>
      <c r="B463">
        <v>10.384057420129199</v>
      </c>
      <c r="C463" t="s">
        <v>9</v>
      </c>
      <c r="D463">
        <v>10</v>
      </c>
      <c r="E463" t="b">
        <v>0</v>
      </c>
      <c r="F463">
        <v>10.384057420129199</v>
      </c>
      <c r="G463">
        <v>10.384057420129199</v>
      </c>
      <c r="H463">
        <v>1220</v>
      </c>
      <c r="I463">
        <f t="shared" si="14"/>
        <v>0</v>
      </c>
      <c r="J463">
        <f t="shared" si="15"/>
        <v>0</v>
      </c>
    </row>
    <row r="464" spans="1:10" x14ac:dyDescent="0.3">
      <c r="A464" t="s">
        <v>153</v>
      </c>
      <c r="B464">
        <v>4.7272510395521099</v>
      </c>
      <c r="C464" t="s">
        <v>9</v>
      </c>
      <c r="D464">
        <v>10</v>
      </c>
      <c r="E464" t="b">
        <v>0</v>
      </c>
      <c r="F464">
        <v>2.50348728809931</v>
      </c>
      <c r="G464">
        <v>2.50348728809931</v>
      </c>
      <c r="H464">
        <v>1010</v>
      </c>
      <c r="I464">
        <f t="shared" si="14"/>
        <v>2.2237637514527999</v>
      </c>
      <c r="J464">
        <f t="shared" si="15"/>
        <v>2.2237637514527999</v>
      </c>
    </row>
    <row r="465" spans="1:10" x14ac:dyDescent="0.3">
      <c r="A465" t="s">
        <v>153</v>
      </c>
      <c r="B465">
        <v>21.126528568248101</v>
      </c>
      <c r="C465" t="s">
        <v>9</v>
      </c>
      <c r="D465">
        <v>10</v>
      </c>
      <c r="E465" t="b">
        <v>0</v>
      </c>
      <c r="F465">
        <v>21.126528568248101</v>
      </c>
      <c r="G465">
        <v>21.126528568248101</v>
      </c>
      <c r="H465">
        <v>1420</v>
      </c>
      <c r="I465">
        <f t="shared" si="14"/>
        <v>0</v>
      </c>
      <c r="J465">
        <f t="shared" si="15"/>
        <v>0</v>
      </c>
    </row>
    <row r="466" spans="1:10" x14ac:dyDescent="0.3">
      <c r="A466" t="s">
        <v>153</v>
      </c>
      <c r="B466">
        <v>7.88498443498111</v>
      </c>
      <c r="C466" t="s">
        <v>9</v>
      </c>
      <c r="D466">
        <v>3</v>
      </c>
      <c r="E466" t="b">
        <v>1</v>
      </c>
      <c r="F466">
        <v>1.3659566313637499</v>
      </c>
      <c r="G466">
        <v>4.2239276076434101E-3</v>
      </c>
      <c r="H466">
        <v>866.66666666666595</v>
      </c>
      <c r="I466">
        <f t="shared" si="14"/>
        <v>6.5190278036173606</v>
      </c>
      <c r="J466">
        <f t="shared" si="15"/>
        <v>7.8807605073734663</v>
      </c>
    </row>
    <row r="467" spans="1:10" x14ac:dyDescent="0.3">
      <c r="A467" t="s">
        <v>154</v>
      </c>
      <c r="B467">
        <v>9.9840193968661897</v>
      </c>
      <c r="C467" t="s">
        <v>9</v>
      </c>
      <c r="D467">
        <v>10</v>
      </c>
      <c r="E467" t="b">
        <v>0</v>
      </c>
      <c r="F467">
        <v>1.1836260078359699</v>
      </c>
      <c r="G467">
        <v>0.51733712179557401</v>
      </c>
      <c r="H467">
        <v>2770</v>
      </c>
      <c r="I467">
        <f t="shared" si="14"/>
        <v>8.8003933890302193</v>
      </c>
      <c r="J467">
        <f t="shared" si="15"/>
        <v>9.4666822750706157</v>
      </c>
    </row>
    <row r="468" spans="1:10" x14ac:dyDescent="0.3">
      <c r="A468" t="s">
        <v>154</v>
      </c>
      <c r="B468">
        <v>15.8234562410269</v>
      </c>
      <c r="C468" t="s">
        <v>9</v>
      </c>
      <c r="D468">
        <v>10</v>
      </c>
      <c r="E468" t="b">
        <v>0</v>
      </c>
      <c r="F468" t="s">
        <v>17</v>
      </c>
      <c r="G468" t="s">
        <v>17</v>
      </c>
      <c r="H468">
        <v>3390</v>
      </c>
      <c r="I468" t="e">
        <f t="shared" si="14"/>
        <v>#VALUE!</v>
      </c>
      <c r="J468" t="e">
        <f t="shared" si="15"/>
        <v>#VALUE!</v>
      </c>
    </row>
    <row r="469" spans="1:10" x14ac:dyDescent="0.3">
      <c r="A469" t="s">
        <v>154</v>
      </c>
      <c r="B469">
        <v>3.2814599829827702</v>
      </c>
      <c r="C469" t="s">
        <v>9</v>
      </c>
      <c r="D469">
        <v>10</v>
      </c>
      <c r="E469" t="b">
        <v>0</v>
      </c>
      <c r="F469">
        <v>5.9947716019528299</v>
      </c>
      <c r="G469">
        <v>7.31318301053361</v>
      </c>
      <c r="H469">
        <v>3220</v>
      </c>
      <c r="I469">
        <f t="shared" si="14"/>
        <v>-2.7133116189700597</v>
      </c>
      <c r="J469">
        <f t="shared" si="15"/>
        <v>-4.0317230275508393</v>
      </c>
    </row>
    <row r="470" spans="1:10" x14ac:dyDescent="0.3">
      <c r="A470" t="e">
        <f>-0.00018713555288861 * x ^ 2 + 0.00361058228495673 * y ^ 5 ^ 2 + -0.0064672593556184 * x ^ 2 * 0.0038656440733989 * y ^ 3 + 10</f>
        <v>#NAME?</v>
      </c>
      <c r="B470">
        <v>4.5372127531938196</v>
      </c>
      <c r="C470" t="s">
        <v>9</v>
      </c>
      <c r="D470">
        <v>10</v>
      </c>
      <c r="E470" t="b">
        <v>0</v>
      </c>
      <c r="F470">
        <v>1.11643531214213</v>
      </c>
      <c r="G470">
        <v>1.4065409382377401</v>
      </c>
      <c r="H470">
        <v>3100</v>
      </c>
      <c r="I470">
        <f t="shared" si="14"/>
        <v>3.4207774410516896</v>
      </c>
      <c r="J470">
        <f t="shared" si="15"/>
        <v>3.1306718149560795</v>
      </c>
    </row>
    <row r="471" spans="1:10" x14ac:dyDescent="0.3">
      <c r="A471" t="e">
        <f>-0.00018713555288861 * x ^ 2 + 0.00361058228495673 * y ^ 5 ^ 2 + -0.0064672593556184 * x ^ 2 * 0.0038656440733989 * y ^ 3 + 10</f>
        <v>#NAME?</v>
      </c>
      <c r="B471">
        <v>6.0302808362578304</v>
      </c>
      <c r="C471" t="s">
        <v>9</v>
      </c>
      <c r="D471">
        <v>10</v>
      </c>
      <c r="E471" t="b">
        <v>0</v>
      </c>
      <c r="F471">
        <v>6.6312736793966804</v>
      </c>
      <c r="G471">
        <v>6.6654998197982902</v>
      </c>
      <c r="H471">
        <v>2960</v>
      </c>
      <c r="I471">
        <f t="shared" si="14"/>
        <v>-0.60099284313885004</v>
      </c>
      <c r="J471">
        <f t="shared" si="15"/>
        <v>-0.6352189835404598</v>
      </c>
    </row>
    <row r="472" spans="1:10" x14ac:dyDescent="0.3">
      <c r="A472" t="e">
        <f>-0.00018713555288861 * x ^ 2 + 0.00361058228495673 * y ^ 5 ^ 2 + -0.0064672593556184 * x ^ 2 * 0.0038656440733989 * y ^ 3 + 10</f>
        <v>#NAME?</v>
      </c>
      <c r="B472">
        <v>11.159709181363301</v>
      </c>
      <c r="C472" t="s">
        <v>9</v>
      </c>
      <c r="D472">
        <v>10</v>
      </c>
      <c r="E472" t="b">
        <v>0</v>
      </c>
      <c r="F472">
        <v>11.159709181363301</v>
      </c>
      <c r="G472">
        <v>11.159709181363301</v>
      </c>
      <c r="H472">
        <v>2910</v>
      </c>
      <c r="I472">
        <f t="shared" si="14"/>
        <v>0</v>
      </c>
      <c r="J472">
        <f t="shared" si="15"/>
        <v>0</v>
      </c>
    </row>
    <row r="473" spans="1:10" x14ac:dyDescent="0.3">
      <c r="A473" t="s">
        <v>155</v>
      </c>
      <c r="B473">
        <v>18.1311998363478</v>
      </c>
      <c r="C473" t="s">
        <v>9</v>
      </c>
      <c r="D473">
        <v>10</v>
      </c>
      <c r="E473" t="b">
        <v>0</v>
      </c>
      <c r="F473">
        <v>18.1311998363478</v>
      </c>
      <c r="G473">
        <v>18.1311998363478</v>
      </c>
      <c r="H473">
        <v>1230</v>
      </c>
      <c r="I473">
        <f t="shared" si="14"/>
        <v>0</v>
      </c>
      <c r="J473">
        <f t="shared" si="15"/>
        <v>0</v>
      </c>
    </row>
    <row r="474" spans="1:10" x14ac:dyDescent="0.3">
      <c r="A474" t="s">
        <v>155</v>
      </c>
      <c r="B474">
        <v>12.8716095282117</v>
      </c>
      <c r="C474" t="s">
        <v>9</v>
      </c>
      <c r="D474">
        <v>3</v>
      </c>
      <c r="E474" t="b">
        <v>1</v>
      </c>
      <c r="F474">
        <v>2.6437759974491701</v>
      </c>
      <c r="G474">
        <v>5.8002614550941699E-3</v>
      </c>
      <c r="H474">
        <v>1233.3333333333301</v>
      </c>
      <c r="I474">
        <f t="shared" si="14"/>
        <v>10.227833530762529</v>
      </c>
      <c r="J474">
        <f t="shared" si="15"/>
        <v>12.865809266756605</v>
      </c>
    </row>
    <row r="475" spans="1:10" x14ac:dyDescent="0.3">
      <c r="A475" t="s">
        <v>155</v>
      </c>
      <c r="B475">
        <v>6.9348229052551797</v>
      </c>
      <c r="C475" t="s">
        <v>9</v>
      </c>
      <c r="D475">
        <v>10</v>
      </c>
      <c r="E475" t="b">
        <v>0</v>
      </c>
      <c r="F475">
        <v>6.9348229052551797</v>
      </c>
      <c r="G475">
        <v>6.9348229052551797</v>
      </c>
      <c r="H475">
        <v>2960</v>
      </c>
      <c r="I475">
        <f t="shared" si="14"/>
        <v>0</v>
      </c>
      <c r="J475">
        <f t="shared" si="15"/>
        <v>0</v>
      </c>
    </row>
    <row r="476" spans="1:10" x14ac:dyDescent="0.3">
      <c r="A476" t="s">
        <v>156</v>
      </c>
      <c r="B476">
        <v>13.463139826830099</v>
      </c>
      <c r="C476" t="s">
        <v>9</v>
      </c>
      <c r="D476">
        <v>10</v>
      </c>
      <c r="E476" t="b">
        <v>0</v>
      </c>
      <c r="F476">
        <v>13.463139826830099</v>
      </c>
      <c r="G476">
        <v>13.463139826830099</v>
      </c>
      <c r="H476">
        <v>3010</v>
      </c>
      <c r="I476">
        <f t="shared" si="14"/>
        <v>0</v>
      </c>
      <c r="J476">
        <f t="shared" si="15"/>
        <v>0</v>
      </c>
    </row>
    <row r="477" spans="1:10" x14ac:dyDescent="0.3">
      <c r="A477" t="s">
        <v>156</v>
      </c>
      <c r="B477">
        <v>13.2291049766366</v>
      </c>
      <c r="C477" t="s">
        <v>9</v>
      </c>
      <c r="D477">
        <v>10</v>
      </c>
      <c r="E477" t="b">
        <v>0</v>
      </c>
      <c r="F477">
        <v>10.2916046051817</v>
      </c>
      <c r="G477">
        <v>9.9748774961175997</v>
      </c>
      <c r="H477">
        <v>3020</v>
      </c>
      <c r="I477">
        <f t="shared" si="14"/>
        <v>2.9375003714549006</v>
      </c>
      <c r="J477">
        <f t="shared" si="15"/>
        <v>3.2542274805190008</v>
      </c>
    </row>
    <row r="478" spans="1:10" x14ac:dyDescent="0.3">
      <c r="A478" t="s">
        <v>156</v>
      </c>
      <c r="B478">
        <v>16.7072706341234</v>
      </c>
      <c r="C478" t="s">
        <v>9</v>
      </c>
      <c r="D478">
        <v>10</v>
      </c>
      <c r="E478" t="b">
        <v>0</v>
      </c>
      <c r="F478">
        <v>9.7516410685933792</v>
      </c>
      <c r="G478">
        <v>6.3349650581436698</v>
      </c>
      <c r="H478">
        <v>3240</v>
      </c>
      <c r="I478">
        <f t="shared" si="14"/>
        <v>6.9556295655300211</v>
      </c>
      <c r="J478">
        <f t="shared" si="15"/>
        <v>10.37230557597973</v>
      </c>
    </row>
    <row r="479" spans="1:10" x14ac:dyDescent="0.3">
      <c r="A479" t="s">
        <v>157</v>
      </c>
      <c r="B479">
        <v>2.6909238049542901</v>
      </c>
      <c r="C479" t="s">
        <v>9</v>
      </c>
      <c r="D479">
        <v>10</v>
      </c>
      <c r="E479" t="b">
        <v>0</v>
      </c>
      <c r="F479">
        <v>5.0521494718201696</v>
      </c>
      <c r="G479">
        <v>12.0218905777195</v>
      </c>
      <c r="H479">
        <v>3280</v>
      </c>
      <c r="I479">
        <f t="shared" si="14"/>
        <v>-2.3612256668658795</v>
      </c>
      <c r="J479">
        <f t="shared" si="15"/>
        <v>-9.3309667727652101</v>
      </c>
    </row>
    <row r="480" spans="1:10" x14ac:dyDescent="0.3">
      <c r="A480" t="s">
        <v>157</v>
      </c>
      <c r="B480">
        <v>17.646483732507399</v>
      </c>
      <c r="C480" t="s">
        <v>9</v>
      </c>
      <c r="D480">
        <v>10</v>
      </c>
      <c r="E480" t="b">
        <v>0</v>
      </c>
      <c r="F480">
        <v>6.1788570352377699</v>
      </c>
      <c r="G480">
        <v>5.5267236802626396</v>
      </c>
      <c r="H480">
        <v>3060</v>
      </c>
      <c r="I480">
        <f t="shared" si="14"/>
        <v>11.46762669726963</v>
      </c>
      <c r="J480">
        <f t="shared" si="15"/>
        <v>12.119760052244759</v>
      </c>
    </row>
    <row r="481" spans="1:10" x14ac:dyDescent="0.3">
      <c r="A481" t="s">
        <v>157</v>
      </c>
      <c r="B481">
        <v>8.5650285351350899</v>
      </c>
      <c r="C481" t="s">
        <v>9</v>
      </c>
      <c r="D481">
        <v>3</v>
      </c>
      <c r="E481" t="b">
        <v>1</v>
      </c>
      <c r="F481">
        <v>2.1982389521796901</v>
      </c>
      <c r="G481">
        <v>3.60106732710966E-3</v>
      </c>
      <c r="H481">
        <v>1400</v>
      </c>
      <c r="I481">
        <f t="shared" si="14"/>
        <v>6.3667895829554002</v>
      </c>
      <c r="J481">
        <f t="shared" si="15"/>
        <v>8.5614274678079809</v>
      </c>
    </row>
    <row r="482" spans="1:10" x14ac:dyDescent="0.3">
      <c r="A482" t="s">
        <v>158</v>
      </c>
      <c r="B482">
        <v>7.5054730570542896</v>
      </c>
      <c r="C482" t="s">
        <v>9</v>
      </c>
      <c r="D482">
        <v>10</v>
      </c>
      <c r="E482" t="b">
        <v>0</v>
      </c>
      <c r="F482">
        <v>7.5054730570542896</v>
      </c>
      <c r="G482">
        <v>7.5054730570542896</v>
      </c>
      <c r="H482">
        <v>990</v>
      </c>
      <c r="I482">
        <f t="shared" si="14"/>
        <v>0</v>
      </c>
      <c r="J482">
        <f t="shared" si="15"/>
        <v>0</v>
      </c>
    </row>
    <row r="483" spans="1:10" x14ac:dyDescent="0.3">
      <c r="A483" t="s">
        <v>158</v>
      </c>
      <c r="B483">
        <v>14.842441096091999</v>
      </c>
      <c r="C483" t="s">
        <v>9</v>
      </c>
      <c r="D483">
        <v>2</v>
      </c>
      <c r="E483" t="b">
        <v>1</v>
      </c>
      <c r="F483">
        <v>0.39352818752277802</v>
      </c>
      <c r="G483">
        <v>1.37873405834697E-2</v>
      </c>
      <c r="H483">
        <v>1150</v>
      </c>
      <c r="I483">
        <f t="shared" si="14"/>
        <v>14.448912908569222</v>
      </c>
      <c r="J483">
        <f t="shared" si="15"/>
        <v>14.82865375550853</v>
      </c>
    </row>
    <row r="484" spans="1:10" x14ac:dyDescent="0.3">
      <c r="A484" t="s">
        <v>158</v>
      </c>
      <c r="B484">
        <v>15.5794252960749</v>
      </c>
      <c r="C484" t="s">
        <v>9</v>
      </c>
      <c r="D484">
        <v>3</v>
      </c>
      <c r="E484" t="b">
        <v>1</v>
      </c>
      <c r="F484">
        <v>4.2994091762873499</v>
      </c>
      <c r="G484">
        <v>9.6040979792102795E-3</v>
      </c>
      <c r="H484">
        <v>1333.3333333333301</v>
      </c>
      <c r="I484">
        <f t="shared" si="14"/>
        <v>11.28001611978755</v>
      </c>
      <c r="J484">
        <f t="shared" si="15"/>
        <v>15.56982119809569</v>
      </c>
    </row>
    <row r="485" spans="1:10" x14ac:dyDescent="0.3">
      <c r="A485" t="s">
        <v>159</v>
      </c>
      <c r="B485">
        <v>7.0666121776054798</v>
      </c>
      <c r="C485" t="s">
        <v>9</v>
      </c>
      <c r="D485">
        <v>10</v>
      </c>
      <c r="E485" t="b">
        <v>0</v>
      </c>
      <c r="F485" s="1">
        <v>1.04353871525927E+38</v>
      </c>
      <c r="G485" s="1">
        <v>1.04353871525927E+38</v>
      </c>
      <c r="H485">
        <v>2870</v>
      </c>
      <c r="I485">
        <f t="shared" si="14"/>
        <v>-1.04353871525927E+38</v>
      </c>
      <c r="J485">
        <f t="shared" si="15"/>
        <v>-1.04353871525927E+38</v>
      </c>
    </row>
    <row r="486" spans="1:10" x14ac:dyDescent="0.3">
      <c r="A486" t="s">
        <v>159</v>
      </c>
      <c r="B486">
        <v>12.2601163134724</v>
      </c>
      <c r="C486" t="s">
        <v>9</v>
      </c>
      <c r="D486">
        <v>3</v>
      </c>
      <c r="E486" t="b">
        <v>1</v>
      </c>
      <c r="F486">
        <v>0.38855130158584</v>
      </c>
      <c r="G486">
        <v>1.6240306119915299E-2</v>
      </c>
      <c r="H486">
        <v>2666.6666666666601</v>
      </c>
      <c r="I486">
        <f t="shared" si="14"/>
        <v>11.87156501188656</v>
      </c>
      <c r="J486">
        <f t="shared" si="15"/>
        <v>12.243876007352485</v>
      </c>
    </row>
    <row r="487" spans="1:10" x14ac:dyDescent="0.3">
      <c r="A487" t="s">
        <v>159</v>
      </c>
      <c r="B487">
        <v>7.6315985194079898</v>
      </c>
      <c r="C487" t="s">
        <v>9</v>
      </c>
      <c r="D487">
        <v>10</v>
      </c>
      <c r="E487" t="b">
        <v>0</v>
      </c>
      <c r="F487">
        <v>2.1999756850279102</v>
      </c>
      <c r="G487">
        <v>0.73499690413280605</v>
      </c>
      <c r="H487">
        <v>2900</v>
      </c>
      <c r="I487">
        <f t="shared" si="14"/>
        <v>5.4316228343800796</v>
      </c>
      <c r="J487">
        <f t="shared" si="15"/>
        <v>6.8966016152751841</v>
      </c>
    </row>
    <row r="488" spans="1:10" x14ac:dyDescent="0.3">
      <c r="A488" t="s">
        <v>160</v>
      </c>
      <c r="B488">
        <v>12.0082468873584</v>
      </c>
      <c r="C488" t="s">
        <v>9</v>
      </c>
      <c r="D488">
        <v>10</v>
      </c>
      <c r="E488" t="b">
        <v>0</v>
      </c>
      <c r="F488">
        <v>12.0082468873584</v>
      </c>
      <c r="G488">
        <v>12.0082468873584</v>
      </c>
      <c r="H488">
        <v>1370</v>
      </c>
      <c r="I488">
        <f t="shared" si="14"/>
        <v>0</v>
      </c>
      <c r="J488">
        <f t="shared" si="15"/>
        <v>0</v>
      </c>
    </row>
    <row r="489" spans="1:10" x14ac:dyDescent="0.3">
      <c r="A489" t="s">
        <v>160</v>
      </c>
      <c r="B489">
        <v>11.2580760833591</v>
      </c>
      <c r="C489" t="s">
        <v>9</v>
      </c>
      <c r="D489">
        <v>10</v>
      </c>
      <c r="E489" t="b">
        <v>0</v>
      </c>
      <c r="F489" t="s">
        <v>17</v>
      </c>
      <c r="G489" t="s">
        <v>17</v>
      </c>
      <c r="H489">
        <v>2930</v>
      </c>
      <c r="I489" t="e">
        <f t="shared" si="14"/>
        <v>#VALUE!</v>
      </c>
      <c r="J489" t="e">
        <f t="shared" si="15"/>
        <v>#VALUE!</v>
      </c>
    </row>
    <row r="490" spans="1:10" x14ac:dyDescent="0.3">
      <c r="A490" t="s">
        <v>160</v>
      </c>
      <c r="B490">
        <v>6.02046841130805</v>
      </c>
      <c r="C490" t="s">
        <v>9</v>
      </c>
      <c r="D490">
        <v>10</v>
      </c>
      <c r="E490" t="b">
        <v>0</v>
      </c>
      <c r="F490">
        <v>6.0164565650027999</v>
      </c>
      <c r="G490">
        <v>6.2204045110635002</v>
      </c>
      <c r="H490">
        <v>3070</v>
      </c>
      <c r="I490">
        <f t="shared" si="14"/>
        <v>4.0118463052500886E-3</v>
      </c>
      <c r="J490">
        <f t="shared" si="15"/>
        <v>-0.19993609975545024</v>
      </c>
    </row>
    <row r="491" spans="1:10" x14ac:dyDescent="0.3">
      <c r="A491" t="s">
        <v>161</v>
      </c>
      <c r="B491">
        <v>11.817994756680299</v>
      </c>
      <c r="C491" t="s">
        <v>9</v>
      </c>
      <c r="D491">
        <v>10</v>
      </c>
      <c r="E491" t="b">
        <v>0</v>
      </c>
      <c r="F491">
        <v>3.3683565026821398</v>
      </c>
      <c r="G491">
        <v>2.9285736991451601</v>
      </c>
      <c r="H491">
        <v>3190</v>
      </c>
      <c r="I491">
        <f t="shared" si="14"/>
        <v>8.4496382539981596</v>
      </c>
      <c r="J491">
        <f t="shared" si="15"/>
        <v>8.8894210575351398</v>
      </c>
    </row>
    <row r="492" spans="1:10" x14ac:dyDescent="0.3">
      <c r="A492" t="s">
        <v>161</v>
      </c>
      <c r="B492">
        <v>11.2806479155222</v>
      </c>
      <c r="C492" t="s">
        <v>9</v>
      </c>
      <c r="D492">
        <v>10</v>
      </c>
      <c r="E492" t="b">
        <v>0</v>
      </c>
      <c r="F492">
        <v>11.2806479155222</v>
      </c>
      <c r="G492">
        <v>11.2806479155222</v>
      </c>
      <c r="H492">
        <v>840</v>
      </c>
      <c r="I492">
        <f t="shared" si="14"/>
        <v>0</v>
      </c>
      <c r="J492">
        <f t="shared" si="15"/>
        <v>0</v>
      </c>
    </row>
    <row r="493" spans="1:10" x14ac:dyDescent="0.3">
      <c r="A493" t="s">
        <v>161</v>
      </c>
      <c r="B493">
        <v>6.4223313726834599</v>
      </c>
      <c r="C493" t="s">
        <v>9</v>
      </c>
      <c r="D493">
        <v>10</v>
      </c>
      <c r="E493" t="b">
        <v>0</v>
      </c>
      <c r="F493">
        <v>8.1847021420870707</v>
      </c>
      <c r="G493">
        <v>4.9105335075285899</v>
      </c>
      <c r="H493">
        <v>3130</v>
      </c>
      <c r="I493">
        <f t="shared" si="14"/>
        <v>-1.7623707694036108</v>
      </c>
      <c r="J493">
        <f t="shared" si="15"/>
        <v>1.51179786515487</v>
      </c>
    </row>
    <row r="494" spans="1:10" x14ac:dyDescent="0.3">
      <c r="A494" t="s">
        <v>162</v>
      </c>
      <c r="B494">
        <v>7.9815614536256998</v>
      </c>
      <c r="C494" t="s">
        <v>9</v>
      </c>
      <c r="D494">
        <v>10</v>
      </c>
      <c r="E494" t="b">
        <v>0</v>
      </c>
      <c r="F494">
        <v>2.5980984379340502</v>
      </c>
      <c r="G494">
        <v>5.4213872214794501</v>
      </c>
      <c r="H494">
        <v>3240</v>
      </c>
      <c r="I494">
        <f t="shared" si="14"/>
        <v>5.3834630156916496</v>
      </c>
      <c r="J494">
        <f t="shared" si="15"/>
        <v>2.5601742321462497</v>
      </c>
    </row>
    <row r="495" spans="1:10" x14ac:dyDescent="0.3">
      <c r="A495" t="s">
        <v>162</v>
      </c>
      <c r="B495">
        <v>6.5071812632263999</v>
      </c>
      <c r="C495" t="s">
        <v>9</v>
      </c>
      <c r="D495">
        <v>10</v>
      </c>
      <c r="E495" t="b">
        <v>0</v>
      </c>
      <c r="F495">
        <v>6.5071812632263999</v>
      </c>
      <c r="G495">
        <v>6.5071812632263999</v>
      </c>
      <c r="H495">
        <v>1560</v>
      </c>
      <c r="I495">
        <f t="shared" si="14"/>
        <v>0</v>
      </c>
      <c r="J495">
        <f t="shared" si="15"/>
        <v>0</v>
      </c>
    </row>
    <row r="496" spans="1:10" x14ac:dyDescent="0.3">
      <c r="A496" t="s">
        <v>162</v>
      </c>
      <c r="B496">
        <v>8.0676094559813496</v>
      </c>
      <c r="C496" t="s">
        <v>9</v>
      </c>
      <c r="D496">
        <v>10</v>
      </c>
      <c r="E496" t="b">
        <v>0</v>
      </c>
      <c r="F496" s="1">
        <v>2.8336375344639097E+33</v>
      </c>
      <c r="G496" s="1">
        <v>2.8336375344639097E+33</v>
      </c>
      <c r="H496">
        <v>3730</v>
      </c>
      <c r="I496">
        <f t="shared" si="14"/>
        <v>-2.8336375344639097E+33</v>
      </c>
      <c r="J496">
        <f t="shared" si="15"/>
        <v>-2.8336375344639097E+33</v>
      </c>
    </row>
    <row r="497" spans="1:10" x14ac:dyDescent="0.3">
      <c r="A497" t="s">
        <v>163</v>
      </c>
      <c r="B497">
        <v>9.1145933840232498</v>
      </c>
      <c r="C497" t="s">
        <v>9</v>
      </c>
      <c r="D497">
        <v>10</v>
      </c>
      <c r="E497" t="b">
        <v>0</v>
      </c>
      <c r="F497">
        <v>0.65818747867199201</v>
      </c>
      <c r="G497">
        <v>1.1150944593449501</v>
      </c>
      <c r="H497">
        <v>3400</v>
      </c>
      <c r="I497">
        <f t="shared" si="14"/>
        <v>8.4564059053512572</v>
      </c>
      <c r="J497">
        <f t="shared" si="15"/>
        <v>7.9994989246782993</v>
      </c>
    </row>
    <row r="498" spans="1:10" x14ac:dyDescent="0.3">
      <c r="A498" t="s">
        <v>163</v>
      </c>
      <c r="B498">
        <v>20.0402201573966</v>
      </c>
      <c r="C498" t="s">
        <v>9</v>
      </c>
      <c r="D498">
        <v>10</v>
      </c>
      <c r="E498" t="b">
        <v>0</v>
      </c>
      <c r="F498">
        <v>20.0402201573966</v>
      </c>
      <c r="G498">
        <v>20.0402201573966</v>
      </c>
      <c r="H498">
        <v>1250</v>
      </c>
      <c r="I498">
        <f t="shared" si="14"/>
        <v>0</v>
      </c>
      <c r="J498">
        <f t="shared" si="15"/>
        <v>0</v>
      </c>
    </row>
    <row r="499" spans="1:10" x14ac:dyDescent="0.3">
      <c r="A499" t="s">
        <v>163</v>
      </c>
      <c r="B499">
        <v>21.015094290407699</v>
      </c>
      <c r="C499" t="s">
        <v>9</v>
      </c>
      <c r="D499">
        <v>10</v>
      </c>
      <c r="E499" t="b">
        <v>0</v>
      </c>
      <c r="F499">
        <v>21.015094290407699</v>
      </c>
      <c r="G499">
        <v>21.015094290407699</v>
      </c>
      <c r="H499">
        <v>750</v>
      </c>
      <c r="I499">
        <f t="shared" si="14"/>
        <v>0</v>
      </c>
      <c r="J499">
        <f t="shared" si="15"/>
        <v>0</v>
      </c>
    </row>
    <row r="500" spans="1:10" x14ac:dyDescent="0.3">
      <c r="A500" t="s">
        <v>164</v>
      </c>
      <c r="B500">
        <v>17.558857148604499</v>
      </c>
      <c r="C500" t="s">
        <v>9</v>
      </c>
      <c r="D500">
        <v>10</v>
      </c>
      <c r="E500" t="b">
        <v>0</v>
      </c>
      <c r="F500">
        <v>4.02986786465656</v>
      </c>
      <c r="G500">
        <v>1.3487290736444799</v>
      </c>
      <c r="H500">
        <v>3040</v>
      </c>
      <c r="I500">
        <f t="shared" si="14"/>
        <v>13.52898928394794</v>
      </c>
      <c r="J500">
        <f t="shared" si="15"/>
        <v>16.210128074960018</v>
      </c>
    </row>
    <row r="501" spans="1:10" x14ac:dyDescent="0.3">
      <c r="A501" t="s">
        <v>164</v>
      </c>
      <c r="B501">
        <v>19.040921592068901</v>
      </c>
      <c r="C501" t="s">
        <v>9</v>
      </c>
      <c r="D501">
        <v>10</v>
      </c>
      <c r="E501" t="b">
        <v>0</v>
      </c>
      <c r="F501">
        <v>19.040921592068901</v>
      </c>
      <c r="G501">
        <v>19.040921592068901</v>
      </c>
      <c r="H501">
        <v>1120</v>
      </c>
      <c r="I501">
        <f t="shared" si="14"/>
        <v>0</v>
      </c>
      <c r="J501">
        <f t="shared" si="15"/>
        <v>0</v>
      </c>
    </row>
    <row r="502" spans="1:10" x14ac:dyDescent="0.3">
      <c r="A502" t="s">
        <v>164</v>
      </c>
      <c r="B502">
        <v>10.488219766411699</v>
      </c>
      <c r="C502" t="s">
        <v>9</v>
      </c>
      <c r="D502">
        <v>10</v>
      </c>
      <c r="E502" t="b">
        <v>0</v>
      </c>
      <c r="F502">
        <v>2.7798837822246201</v>
      </c>
      <c r="G502">
        <v>2.30047488938495</v>
      </c>
      <c r="H502">
        <v>2860</v>
      </c>
      <c r="I502">
        <f t="shared" si="14"/>
        <v>7.7083359841870793</v>
      </c>
      <c r="J502">
        <f t="shared" si="15"/>
        <v>8.1877448770267485</v>
      </c>
    </row>
    <row r="503" spans="1:10" x14ac:dyDescent="0.3">
      <c r="A503" t="s">
        <v>165</v>
      </c>
      <c r="B503">
        <v>17.267165750923599</v>
      </c>
      <c r="C503" t="s">
        <v>9</v>
      </c>
      <c r="D503">
        <v>10</v>
      </c>
      <c r="E503" t="b">
        <v>0</v>
      </c>
      <c r="F503">
        <v>6.0269991192683996</v>
      </c>
      <c r="G503">
        <v>7.5155445540569996</v>
      </c>
      <c r="H503">
        <v>2960</v>
      </c>
      <c r="I503">
        <f t="shared" si="14"/>
        <v>11.2401666316552</v>
      </c>
      <c r="J503">
        <f t="shared" si="15"/>
        <v>9.7516211968665996</v>
      </c>
    </row>
    <row r="504" spans="1:10" x14ac:dyDescent="0.3">
      <c r="A504" t="s">
        <v>165</v>
      </c>
      <c r="B504">
        <v>6.0430775249486999</v>
      </c>
      <c r="C504" t="s">
        <v>9</v>
      </c>
      <c r="D504">
        <v>10</v>
      </c>
      <c r="E504" t="b">
        <v>0</v>
      </c>
      <c r="F504">
        <v>1.44247983512794</v>
      </c>
      <c r="G504">
        <v>1.44247983512794</v>
      </c>
      <c r="H504">
        <v>3770</v>
      </c>
      <c r="I504">
        <f t="shared" si="14"/>
        <v>4.6005976898207601</v>
      </c>
      <c r="J504">
        <f t="shared" si="15"/>
        <v>4.6005976898207601</v>
      </c>
    </row>
    <row r="505" spans="1:10" x14ac:dyDescent="0.3">
      <c r="A505" t="s">
        <v>165</v>
      </c>
      <c r="B505">
        <v>8.46601966006466</v>
      </c>
      <c r="C505" t="s">
        <v>9</v>
      </c>
      <c r="D505">
        <v>10</v>
      </c>
      <c r="E505" t="b">
        <v>0</v>
      </c>
      <c r="F505">
        <v>17.483367523889001</v>
      </c>
      <c r="G505">
        <v>10.435641900693</v>
      </c>
      <c r="H505">
        <v>3390</v>
      </c>
      <c r="I505">
        <f t="shared" si="14"/>
        <v>-9.0173478638243409</v>
      </c>
      <c r="J505">
        <f t="shared" si="15"/>
        <v>-1.9696222406283397</v>
      </c>
    </row>
    <row r="506" spans="1:10" x14ac:dyDescent="0.3">
      <c r="A506" t="s">
        <v>166</v>
      </c>
      <c r="B506">
        <v>11.9236607189812</v>
      </c>
      <c r="C506" t="s">
        <v>9</v>
      </c>
      <c r="D506">
        <v>10</v>
      </c>
      <c r="E506" t="b">
        <v>0</v>
      </c>
      <c r="F506">
        <v>11.9236607189812</v>
      </c>
      <c r="G506">
        <v>11.9236607189812</v>
      </c>
      <c r="H506">
        <v>1440</v>
      </c>
      <c r="I506">
        <f t="shared" si="14"/>
        <v>0</v>
      </c>
      <c r="J506">
        <f t="shared" si="15"/>
        <v>0</v>
      </c>
    </row>
    <row r="507" spans="1:10" x14ac:dyDescent="0.3">
      <c r="A507" t="s">
        <v>166</v>
      </c>
      <c r="B507">
        <v>5.4138719816555501</v>
      </c>
      <c r="C507" t="s">
        <v>9</v>
      </c>
      <c r="D507">
        <v>10</v>
      </c>
      <c r="E507" t="b">
        <v>0</v>
      </c>
      <c r="F507" t="s">
        <v>17</v>
      </c>
      <c r="G507" t="s">
        <v>17</v>
      </c>
      <c r="H507">
        <v>3320</v>
      </c>
      <c r="I507" t="e">
        <f t="shared" si="14"/>
        <v>#VALUE!</v>
      </c>
      <c r="J507" t="e">
        <f t="shared" si="15"/>
        <v>#VALUE!</v>
      </c>
    </row>
    <row r="508" spans="1:10" x14ac:dyDescent="0.3">
      <c r="A508" t="s">
        <v>166</v>
      </c>
      <c r="B508">
        <v>4.7530952136915596</v>
      </c>
      <c r="C508" t="s">
        <v>9</v>
      </c>
      <c r="D508">
        <v>2</v>
      </c>
      <c r="E508" t="b">
        <v>1</v>
      </c>
      <c r="F508">
        <v>2.8001710235621501E-2</v>
      </c>
      <c r="G508">
        <v>7.28427675154294E-3</v>
      </c>
      <c r="H508">
        <v>2150</v>
      </c>
      <c r="I508">
        <f t="shared" si="14"/>
        <v>4.7250935034559385</v>
      </c>
      <c r="J508">
        <f t="shared" si="15"/>
        <v>4.7458109369400168</v>
      </c>
    </row>
    <row r="509" spans="1:10" x14ac:dyDescent="0.3">
      <c r="A509" t="e">
        <f>-0.00886296897058721 * y ^ 1 - 0.000830877443537395 * x ^ 2 * 0.00467403557939322 * y ^ 2 + 10</f>
        <v>#NAME?</v>
      </c>
      <c r="B509">
        <v>6.44866344802508</v>
      </c>
      <c r="C509" t="s">
        <v>9</v>
      </c>
      <c r="D509">
        <v>10</v>
      </c>
      <c r="E509" t="b">
        <v>0</v>
      </c>
      <c r="F509">
        <v>6.44866344802508</v>
      </c>
      <c r="G509">
        <v>6.44866344802508</v>
      </c>
      <c r="H509">
        <v>780</v>
      </c>
      <c r="I509">
        <f t="shared" si="14"/>
        <v>0</v>
      </c>
      <c r="J509">
        <f t="shared" si="15"/>
        <v>0</v>
      </c>
    </row>
    <row r="510" spans="1:10" x14ac:dyDescent="0.3">
      <c r="A510" t="e">
        <f>-0.00886296897058721 * y ^ 1 - 0.000830877443537395 * x ^ 2 * 0.00467403557939322 * y ^ 2 + 10</f>
        <v>#NAME?</v>
      </c>
      <c r="B510">
        <v>18.7574111321251</v>
      </c>
      <c r="C510" t="s">
        <v>9</v>
      </c>
      <c r="D510">
        <v>10</v>
      </c>
      <c r="E510" t="b">
        <v>0</v>
      </c>
      <c r="F510">
        <v>11.720825832105501</v>
      </c>
      <c r="G510">
        <v>11.7147550607678</v>
      </c>
      <c r="H510">
        <v>3330</v>
      </c>
      <c r="I510">
        <f t="shared" si="14"/>
        <v>7.036585300019599</v>
      </c>
      <c r="J510">
        <f t="shared" si="15"/>
        <v>7.0426560713572997</v>
      </c>
    </row>
    <row r="511" spans="1:10" x14ac:dyDescent="0.3">
      <c r="A511" t="e">
        <f>-0.00886296897058721 * y ^ 1 - 0.000830877443537395 * x ^ 2 * 0.00467403557939322 * y ^ 2 + 10</f>
        <v>#NAME?</v>
      </c>
      <c r="B511">
        <v>17.704835778364298</v>
      </c>
      <c r="C511" t="s">
        <v>9</v>
      </c>
      <c r="D511">
        <v>10</v>
      </c>
      <c r="E511" t="b">
        <v>0</v>
      </c>
      <c r="F511" t="s">
        <v>17</v>
      </c>
      <c r="G511" t="s">
        <v>17</v>
      </c>
      <c r="H511">
        <v>2990</v>
      </c>
      <c r="I511" t="e">
        <f t="shared" si="14"/>
        <v>#VALUE!</v>
      </c>
      <c r="J511" t="e">
        <f t="shared" si="15"/>
        <v>#VALUE!</v>
      </c>
    </row>
    <row r="512" spans="1:10" x14ac:dyDescent="0.3">
      <c r="A512" t="s">
        <v>167</v>
      </c>
      <c r="B512">
        <v>4.8716326031750201</v>
      </c>
      <c r="C512" t="s">
        <v>9</v>
      </c>
      <c r="D512">
        <v>10</v>
      </c>
      <c r="E512" t="b">
        <v>0</v>
      </c>
      <c r="F512">
        <v>0.64374960799439096</v>
      </c>
      <c r="G512">
        <v>1.0206789938884</v>
      </c>
      <c r="H512">
        <v>3640</v>
      </c>
      <c r="I512">
        <f t="shared" si="14"/>
        <v>4.2278829951806287</v>
      </c>
      <c r="J512">
        <f t="shared" si="15"/>
        <v>3.8509536092866199</v>
      </c>
    </row>
    <row r="513" spans="1:10" x14ac:dyDescent="0.3">
      <c r="A513" t="s">
        <v>167</v>
      </c>
      <c r="B513">
        <v>15.116933294899701</v>
      </c>
      <c r="C513" t="s">
        <v>9</v>
      </c>
      <c r="D513">
        <v>10</v>
      </c>
      <c r="E513" t="b">
        <v>0</v>
      </c>
      <c r="F513">
        <v>15.116933294899701</v>
      </c>
      <c r="G513">
        <v>15.116933294899701</v>
      </c>
      <c r="H513">
        <v>1090</v>
      </c>
      <c r="I513">
        <f t="shared" si="14"/>
        <v>0</v>
      </c>
      <c r="J513">
        <f t="shared" si="15"/>
        <v>0</v>
      </c>
    </row>
    <row r="514" spans="1:10" x14ac:dyDescent="0.3">
      <c r="A514" t="s">
        <v>167</v>
      </c>
      <c r="B514">
        <v>23.777162104600698</v>
      </c>
      <c r="C514" t="s">
        <v>9</v>
      </c>
      <c r="D514">
        <v>10</v>
      </c>
      <c r="E514" t="b">
        <v>0</v>
      </c>
      <c r="F514" t="s">
        <v>17</v>
      </c>
      <c r="G514" t="s">
        <v>17</v>
      </c>
      <c r="H514">
        <v>3170</v>
      </c>
      <c r="I514" t="e">
        <f t="shared" si="14"/>
        <v>#VALUE!</v>
      </c>
      <c r="J514" t="e">
        <f t="shared" si="15"/>
        <v>#VALUE!</v>
      </c>
    </row>
    <row r="515" spans="1:10" x14ac:dyDescent="0.3">
      <c r="A515" t="s">
        <v>168</v>
      </c>
      <c r="B515">
        <v>5.4800862379950601</v>
      </c>
      <c r="C515" t="s">
        <v>9</v>
      </c>
      <c r="D515">
        <v>10</v>
      </c>
      <c r="E515" t="b">
        <v>0</v>
      </c>
      <c r="F515">
        <v>2.47770047075073</v>
      </c>
      <c r="G515">
        <v>2.04355663696197</v>
      </c>
      <c r="H515">
        <v>3330</v>
      </c>
      <c r="I515">
        <f t="shared" si="14"/>
        <v>3.0023857672443302</v>
      </c>
      <c r="J515">
        <f t="shared" si="15"/>
        <v>3.4365296010330901</v>
      </c>
    </row>
    <row r="516" spans="1:10" x14ac:dyDescent="0.3">
      <c r="A516" t="s">
        <v>168</v>
      </c>
      <c r="B516">
        <v>5.5981051269036497</v>
      </c>
      <c r="C516" t="s">
        <v>9</v>
      </c>
      <c r="D516">
        <v>10</v>
      </c>
      <c r="E516" t="b">
        <v>0</v>
      </c>
      <c r="F516">
        <v>5.5981051269036497</v>
      </c>
      <c r="G516">
        <v>5.5981051269036497</v>
      </c>
      <c r="H516">
        <v>1940</v>
      </c>
      <c r="I516">
        <f t="shared" ref="I516:I579" si="16">B516-F516</f>
        <v>0</v>
      </c>
      <c r="J516">
        <f t="shared" ref="J516:J579" si="17">B516-G516</f>
        <v>0</v>
      </c>
    </row>
    <row r="517" spans="1:10" x14ac:dyDescent="0.3">
      <c r="A517" t="s">
        <v>168</v>
      </c>
      <c r="B517">
        <v>5.1288158049967496</v>
      </c>
      <c r="C517" t="s">
        <v>9</v>
      </c>
      <c r="D517">
        <v>10</v>
      </c>
      <c r="E517" t="b">
        <v>0</v>
      </c>
      <c r="F517">
        <v>6.7903391317127397</v>
      </c>
      <c r="G517">
        <v>7.9360800149502904</v>
      </c>
      <c r="H517">
        <v>3080</v>
      </c>
      <c r="I517">
        <f t="shared" si="16"/>
        <v>-1.6615233267159901</v>
      </c>
      <c r="J517">
        <f t="shared" si="17"/>
        <v>-2.8072642099535408</v>
      </c>
    </row>
    <row r="518" spans="1:10" x14ac:dyDescent="0.3">
      <c r="A518" t="s">
        <v>169</v>
      </c>
      <c r="B518">
        <v>14.3761942471211</v>
      </c>
      <c r="C518" t="s">
        <v>9</v>
      </c>
      <c r="D518">
        <v>10</v>
      </c>
      <c r="E518" t="b">
        <v>0</v>
      </c>
      <c r="F518">
        <v>4.6204163250979704</v>
      </c>
      <c r="G518">
        <v>1.1259208489393</v>
      </c>
      <c r="H518">
        <v>3350</v>
      </c>
      <c r="I518">
        <f t="shared" si="16"/>
        <v>9.75577792202313</v>
      </c>
      <c r="J518">
        <f t="shared" si="17"/>
        <v>13.2502733981818</v>
      </c>
    </row>
    <row r="519" spans="1:10" x14ac:dyDescent="0.3">
      <c r="A519" t="s">
        <v>169</v>
      </c>
      <c r="B519">
        <v>9.6342466831257205</v>
      </c>
      <c r="C519" t="s">
        <v>9</v>
      </c>
      <c r="D519">
        <v>3</v>
      </c>
      <c r="E519" t="b">
        <v>1</v>
      </c>
      <c r="F519">
        <v>1.69923888963515</v>
      </c>
      <c r="G519">
        <v>4.6860673717121996E-3</v>
      </c>
      <c r="H519">
        <v>1633.3333333333301</v>
      </c>
      <c r="I519">
        <f t="shared" si="16"/>
        <v>7.9350077934905707</v>
      </c>
      <c r="J519">
        <f t="shared" si="17"/>
        <v>9.6295606157540075</v>
      </c>
    </row>
    <row r="520" spans="1:10" x14ac:dyDescent="0.3">
      <c r="A520" t="s">
        <v>169</v>
      </c>
      <c r="B520">
        <v>3.9077529611321302</v>
      </c>
      <c r="C520" t="s">
        <v>9</v>
      </c>
      <c r="D520">
        <v>10</v>
      </c>
      <c r="E520" t="b">
        <v>0</v>
      </c>
      <c r="F520">
        <v>3.9077529611321302</v>
      </c>
      <c r="G520">
        <v>3.9077529611321302</v>
      </c>
      <c r="H520">
        <v>940</v>
      </c>
      <c r="I520">
        <f t="shared" si="16"/>
        <v>0</v>
      </c>
      <c r="J520">
        <f t="shared" si="17"/>
        <v>0</v>
      </c>
    </row>
    <row r="521" spans="1:10" x14ac:dyDescent="0.3">
      <c r="A521" t="s">
        <v>170</v>
      </c>
      <c r="B521">
        <v>9.9473268880548709</v>
      </c>
      <c r="C521" t="s">
        <v>9</v>
      </c>
      <c r="D521">
        <v>10</v>
      </c>
      <c r="E521" t="b">
        <v>0</v>
      </c>
      <c r="F521">
        <v>7.68465627847731</v>
      </c>
      <c r="G521">
        <v>12.3265029322947</v>
      </c>
      <c r="H521">
        <v>3110</v>
      </c>
      <c r="I521">
        <f t="shared" si="16"/>
        <v>2.2626706095775608</v>
      </c>
      <c r="J521">
        <f t="shared" si="17"/>
        <v>-2.3791760442398289</v>
      </c>
    </row>
    <row r="522" spans="1:10" x14ac:dyDescent="0.3">
      <c r="A522" t="s">
        <v>170</v>
      </c>
      <c r="B522">
        <v>11.6181593497826</v>
      </c>
      <c r="C522" t="s">
        <v>9</v>
      </c>
      <c r="D522">
        <v>10</v>
      </c>
      <c r="E522" t="b">
        <v>0</v>
      </c>
      <c r="F522">
        <v>11.6181593497826</v>
      </c>
      <c r="G522">
        <v>11.6181593497826</v>
      </c>
      <c r="H522">
        <v>1000</v>
      </c>
      <c r="I522">
        <f t="shared" si="16"/>
        <v>0</v>
      </c>
      <c r="J522">
        <f t="shared" si="17"/>
        <v>0</v>
      </c>
    </row>
    <row r="523" spans="1:10" x14ac:dyDescent="0.3">
      <c r="A523" t="s">
        <v>170</v>
      </c>
      <c r="B523">
        <v>15.344931312163601</v>
      </c>
      <c r="C523" t="s">
        <v>9</v>
      </c>
      <c r="D523">
        <v>10</v>
      </c>
      <c r="E523" t="b">
        <v>0</v>
      </c>
      <c r="F523">
        <v>6.1887339412119502</v>
      </c>
      <c r="G523">
        <v>9.3378475915643495</v>
      </c>
      <c r="H523">
        <v>3270</v>
      </c>
      <c r="I523">
        <f t="shared" si="16"/>
        <v>9.1561973709516504</v>
      </c>
      <c r="J523">
        <f t="shared" si="17"/>
        <v>6.0070837205992511</v>
      </c>
    </row>
    <row r="524" spans="1:10" x14ac:dyDescent="0.3">
      <c r="A524" t="s">
        <v>171</v>
      </c>
      <c r="B524">
        <v>8.0351082981038804</v>
      </c>
      <c r="C524" t="s">
        <v>9</v>
      </c>
      <c r="D524">
        <v>10</v>
      </c>
      <c r="E524" t="b">
        <v>0</v>
      </c>
      <c r="F524">
        <v>1.0286692599809899</v>
      </c>
      <c r="G524">
        <v>2.3023864444695401</v>
      </c>
      <c r="H524">
        <v>3110</v>
      </c>
      <c r="I524">
        <f t="shared" si="16"/>
        <v>7.00643903812289</v>
      </c>
      <c r="J524">
        <f t="shared" si="17"/>
        <v>5.7327218536343398</v>
      </c>
    </row>
    <row r="525" spans="1:10" x14ac:dyDescent="0.3">
      <c r="A525" t="s">
        <v>171</v>
      </c>
      <c r="B525">
        <v>3.0213091363927802</v>
      </c>
      <c r="C525" t="s">
        <v>9</v>
      </c>
      <c r="D525">
        <v>10</v>
      </c>
      <c r="E525" t="b">
        <v>0</v>
      </c>
      <c r="F525">
        <v>9.6389641891777291</v>
      </c>
      <c r="G525">
        <v>9.6908621707977094</v>
      </c>
      <c r="H525">
        <v>3360</v>
      </c>
      <c r="I525">
        <f t="shared" si="16"/>
        <v>-6.6176550527849489</v>
      </c>
      <c r="J525">
        <f t="shared" si="17"/>
        <v>-6.6695530344049292</v>
      </c>
    </row>
    <row r="526" spans="1:10" x14ac:dyDescent="0.3">
      <c r="A526" t="s">
        <v>171</v>
      </c>
      <c r="B526">
        <v>13.4945405415825</v>
      </c>
      <c r="C526" t="s">
        <v>9</v>
      </c>
      <c r="D526">
        <v>3</v>
      </c>
      <c r="E526" t="b">
        <v>1</v>
      </c>
      <c r="F526">
        <v>3.5976414293270702</v>
      </c>
      <c r="G526">
        <v>5.6985242352586797E-3</v>
      </c>
      <c r="H526">
        <v>1400</v>
      </c>
      <c r="I526">
        <f t="shared" si="16"/>
        <v>9.8968991122554293</v>
      </c>
      <c r="J526">
        <f t="shared" si="17"/>
        <v>13.488842017347242</v>
      </c>
    </row>
    <row r="527" spans="1:10" x14ac:dyDescent="0.3">
      <c r="A527" t="s">
        <v>172</v>
      </c>
      <c r="B527">
        <v>7.9703284175115403</v>
      </c>
      <c r="C527" t="s">
        <v>9</v>
      </c>
      <c r="D527">
        <v>10</v>
      </c>
      <c r="E527" t="b">
        <v>0</v>
      </c>
      <c r="F527">
        <v>7.9703284175115403</v>
      </c>
      <c r="G527">
        <v>7.9703284175115403</v>
      </c>
      <c r="H527">
        <v>730</v>
      </c>
      <c r="I527">
        <f t="shared" si="16"/>
        <v>0</v>
      </c>
      <c r="J527">
        <f t="shared" si="17"/>
        <v>0</v>
      </c>
    </row>
    <row r="528" spans="1:10" x14ac:dyDescent="0.3">
      <c r="A528" t="s">
        <v>172</v>
      </c>
      <c r="B528">
        <v>3.1109448862567799</v>
      </c>
      <c r="C528" t="s">
        <v>9</v>
      </c>
      <c r="D528">
        <v>10</v>
      </c>
      <c r="E528" t="b">
        <v>0</v>
      </c>
      <c r="F528">
        <v>0.90998410367203697</v>
      </c>
      <c r="G528">
        <v>1.9237211610711999</v>
      </c>
      <c r="H528">
        <v>3490</v>
      </c>
      <c r="I528">
        <f t="shared" si="16"/>
        <v>2.200960782584743</v>
      </c>
      <c r="J528">
        <f t="shared" si="17"/>
        <v>1.1872237251855799</v>
      </c>
    </row>
    <row r="529" spans="1:10" x14ac:dyDescent="0.3">
      <c r="A529" t="s">
        <v>172</v>
      </c>
      <c r="B529">
        <v>15.8903391228418</v>
      </c>
      <c r="C529" t="s">
        <v>9</v>
      </c>
      <c r="D529">
        <v>2</v>
      </c>
      <c r="E529" t="b">
        <v>1</v>
      </c>
      <c r="F529">
        <v>0.77994544304992897</v>
      </c>
      <c r="G529">
        <v>1.0084565628883701E-2</v>
      </c>
      <c r="H529">
        <v>1650</v>
      </c>
      <c r="I529">
        <f t="shared" si="16"/>
        <v>15.110393679791871</v>
      </c>
      <c r="J529">
        <f t="shared" si="17"/>
        <v>15.880254557212917</v>
      </c>
    </row>
    <row r="530" spans="1:10" x14ac:dyDescent="0.3">
      <c r="A530" t="s">
        <v>173</v>
      </c>
      <c r="B530">
        <v>5.9455676766070997</v>
      </c>
      <c r="C530" t="s">
        <v>9</v>
      </c>
      <c r="D530">
        <v>10</v>
      </c>
      <c r="E530" t="b">
        <v>0</v>
      </c>
      <c r="F530">
        <v>1.21612977060225</v>
      </c>
      <c r="G530">
        <v>1.3483885599150001</v>
      </c>
      <c r="H530">
        <v>3060</v>
      </c>
      <c r="I530">
        <f t="shared" si="16"/>
        <v>4.7294379060048497</v>
      </c>
      <c r="J530">
        <f t="shared" si="17"/>
        <v>4.5971791166921001</v>
      </c>
    </row>
    <row r="531" spans="1:10" x14ac:dyDescent="0.3">
      <c r="A531" t="s">
        <v>173</v>
      </c>
      <c r="B531">
        <v>12.2994880950287</v>
      </c>
      <c r="C531" t="s">
        <v>9</v>
      </c>
      <c r="D531">
        <v>3</v>
      </c>
      <c r="E531" t="b">
        <v>1</v>
      </c>
      <c r="F531">
        <v>1.2038118248091001</v>
      </c>
      <c r="G531">
        <v>4.0793026775823599E-3</v>
      </c>
      <c r="H531">
        <v>3000</v>
      </c>
      <c r="I531">
        <f t="shared" si="16"/>
        <v>11.095676270219599</v>
      </c>
      <c r="J531">
        <f t="shared" si="17"/>
        <v>12.295408792351118</v>
      </c>
    </row>
    <row r="532" spans="1:10" x14ac:dyDescent="0.3">
      <c r="A532" t="s">
        <v>173</v>
      </c>
      <c r="B532">
        <v>5.1241054519586999</v>
      </c>
      <c r="C532" t="s">
        <v>9</v>
      </c>
      <c r="D532">
        <v>2</v>
      </c>
      <c r="E532" t="b">
        <v>1</v>
      </c>
      <c r="F532">
        <v>0.40593504817099402</v>
      </c>
      <c r="G532">
        <v>5.0950606355668997E-3</v>
      </c>
      <c r="H532">
        <v>2350</v>
      </c>
      <c r="I532">
        <f t="shared" si="16"/>
        <v>4.7181704037877061</v>
      </c>
      <c r="J532">
        <f t="shared" si="17"/>
        <v>5.1190103913231333</v>
      </c>
    </row>
    <row r="533" spans="1:10" x14ac:dyDescent="0.3">
      <c r="A533" t="s">
        <v>174</v>
      </c>
      <c r="B533">
        <v>21.7578313601738</v>
      </c>
      <c r="C533" t="s">
        <v>9</v>
      </c>
      <c r="D533">
        <v>2</v>
      </c>
      <c r="E533" t="b">
        <v>1</v>
      </c>
      <c r="F533">
        <v>1.0540154518200999</v>
      </c>
      <c r="G533">
        <v>9.8580952756289197E-3</v>
      </c>
      <c r="H533">
        <v>2050</v>
      </c>
      <c r="I533">
        <f t="shared" si="16"/>
        <v>20.7038159083537</v>
      </c>
      <c r="J533">
        <f t="shared" si="17"/>
        <v>21.747973264898171</v>
      </c>
    </row>
    <row r="534" spans="1:10" x14ac:dyDescent="0.3">
      <c r="A534" t="s">
        <v>174</v>
      </c>
      <c r="B534">
        <v>18.760947590588099</v>
      </c>
      <c r="C534" t="s">
        <v>9</v>
      </c>
      <c r="D534">
        <v>10</v>
      </c>
      <c r="E534" t="b">
        <v>0</v>
      </c>
      <c r="F534">
        <v>6.3933135409328301</v>
      </c>
      <c r="G534">
        <v>1.38830880541538</v>
      </c>
      <c r="H534">
        <v>3160</v>
      </c>
      <c r="I534">
        <f t="shared" si="16"/>
        <v>12.367634049655269</v>
      </c>
      <c r="J534">
        <f t="shared" si="17"/>
        <v>17.372638785172718</v>
      </c>
    </row>
    <row r="535" spans="1:10" x14ac:dyDescent="0.3">
      <c r="A535" t="s">
        <v>174</v>
      </c>
      <c r="B535">
        <v>5.5726274344995304</v>
      </c>
      <c r="C535" t="s">
        <v>9</v>
      </c>
      <c r="D535">
        <v>10</v>
      </c>
      <c r="E535" t="b">
        <v>0</v>
      </c>
      <c r="F535">
        <v>1.8146131909435701</v>
      </c>
      <c r="G535">
        <v>0.60986808264121894</v>
      </c>
      <c r="H535">
        <v>2990</v>
      </c>
      <c r="I535">
        <f t="shared" si="16"/>
        <v>3.7580142435559605</v>
      </c>
      <c r="J535">
        <f t="shared" si="17"/>
        <v>4.9627593518583115</v>
      </c>
    </row>
    <row r="536" spans="1:10" x14ac:dyDescent="0.3">
      <c r="A536" t="s">
        <v>175</v>
      </c>
      <c r="B536">
        <v>15.3214453105942</v>
      </c>
      <c r="C536" t="s">
        <v>9</v>
      </c>
      <c r="D536">
        <v>3</v>
      </c>
      <c r="E536" t="b">
        <v>1</v>
      </c>
      <c r="F536">
        <v>2.8350423010410002</v>
      </c>
      <c r="G536">
        <v>5.4111354440973198E-3</v>
      </c>
      <c r="H536">
        <v>1433.3333333333301</v>
      </c>
      <c r="I536">
        <f t="shared" si="16"/>
        <v>12.4864030095532</v>
      </c>
      <c r="J536">
        <f t="shared" si="17"/>
        <v>15.316034175150103</v>
      </c>
    </row>
    <row r="537" spans="1:10" x14ac:dyDescent="0.3">
      <c r="A537" t="s">
        <v>175</v>
      </c>
      <c r="B537">
        <v>4.4050115428080003</v>
      </c>
      <c r="C537" t="s">
        <v>9</v>
      </c>
      <c r="D537">
        <v>10</v>
      </c>
      <c r="E537" t="b">
        <v>0</v>
      </c>
      <c r="F537">
        <v>6.1652053981664601</v>
      </c>
      <c r="G537">
        <v>9.4089814070038305</v>
      </c>
      <c r="H537">
        <v>3560</v>
      </c>
      <c r="I537">
        <f t="shared" si="16"/>
        <v>-1.7601938553584597</v>
      </c>
      <c r="J537">
        <f t="shared" si="17"/>
        <v>-5.0039698641958301</v>
      </c>
    </row>
    <row r="538" spans="1:10" x14ac:dyDescent="0.3">
      <c r="A538" t="s">
        <v>175</v>
      </c>
      <c r="B538">
        <v>14.2354949538621</v>
      </c>
      <c r="C538" t="s">
        <v>9</v>
      </c>
      <c r="D538">
        <v>4</v>
      </c>
      <c r="E538" t="b">
        <v>1</v>
      </c>
      <c r="F538">
        <v>4.1875847999788602</v>
      </c>
      <c r="G538">
        <v>3.17009109453788E-3</v>
      </c>
      <c r="H538">
        <v>1125</v>
      </c>
      <c r="I538">
        <f t="shared" si="16"/>
        <v>10.04791015388324</v>
      </c>
      <c r="J538">
        <f t="shared" si="17"/>
        <v>14.232324862767562</v>
      </c>
    </row>
    <row r="539" spans="1:10" x14ac:dyDescent="0.3">
      <c r="A539" t="s">
        <v>176</v>
      </c>
      <c r="B539">
        <v>9.4112430225602193</v>
      </c>
      <c r="C539" t="s">
        <v>9</v>
      </c>
      <c r="D539">
        <v>10</v>
      </c>
      <c r="E539" t="b">
        <v>0</v>
      </c>
      <c r="F539">
        <v>1.57358917009607</v>
      </c>
      <c r="G539">
        <v>6.6501472624212399</v>
      </c>
      <c r="H539">
        <v>3030</v>
      </c>
      <c r="I539">
        <f t="shared" si="16"/>
        <v>7.8376538524641495</v>
      </c>
      <c r="J539">
        <f t="shared" si="17"/>
        <v>2.7610957601389794</v>
      </c>
    </row>
    <row r="540" spans="1:10" x14ac:dyDescent="0.3">
      <c r="A540" t="s">
        <v>176</v>
      </c>
      <c r="B540">
        <v>4.6820150151161197</v>
      </c>
      <c r="C540" t="s">
        <v>9</v>
      </c>
      <c r="D540">
        <v>10</v>
      </c>
      <c r="E540" t="b">
        <v>0</v>
      </c>
      <c r="F540">
        <v>2.7481399494563101</v>
      </c>
      <c r="G540">
        <v>2.4051196730375901</v>
      </c>
      <c r="H540">
        <v>3430</v>
      </c>
      <c r="I540">
        <f t="shared" si="16"/>
        <v>1.9338750656598096</v>
      </c>
      <c r="J540">
        <f t="shared" si="17"/>
        <v>2.2768953420785296</v>
      </c>
    </row>
    <row r="541" spans="1:10" x14ac:dyDescent="0.3">
      <c r="A541" t="s">
        <v>176</v>
      </c>
      <c r="B541">
        <v>10.8163146068558</v>
      </c>
      <c r="C541" t="s">
        <v>9</v>
      </c>
      <c r="D541">
        <v>10</v>
      </c>
      <c r="E541" t="b">
        <v>0</v>
      </c>
      <c r="F541" t="s">
        <v>17</v>
      </c>
      <c r="G541" t="s">
        <v>17</v>
      </c>
      <c r="H541">
        <v>3250</v>
      </c>
      <c r="I541" t="e">
        <f t="shared" si="16"/>
        <v>#VALUE!</v>
      </c>
      <c r="J541" t="e">
        <f t="shared" si="17"/>
        <v>#VALUE!</v>
      </c>
    </row>
    <row r="542" spans="1:10" x14ac:dyDescent="0.3">
      <c r="A542" t="s">
        <v>177</v>
      </c>
      <c r="B542">
        <v>19.407178474985599</v>
      </c>
      <c r="C542" t="s">
        <v>9</v>
      </c>
      <c r="D542">
        <v>10</v>
      </c>
      <c r="E542" t="b">
        <v>0</v>
      </c>
      <c r="F542">
        <v>19.407178474985599</v>
      </c>
      <c r="G542">
        <v>19.407178474985599</v>
      </c>
      <c r="H542">
        <v>870</v>
      </c>
      <c r="I542">
        <f t="shared" si="16"/>
        <v>0</v>
      </c>
      <c r="J542">
        <f t="shared" si="17"/>
        <v>0</v>
      </c>
    </row>
    <row r="543" spans="1:10" x14ac:dyDescent="0.3">
      <c r="A543" t="s">
        <v>177</v>
      </c>
      <c r="B543">
        <v>8.2395742200883202</v>
      </c>
      <c r="C543" t="s">
        <v>9</v>
      </c>
      <c r="D543">
        <v>10</v>
      </c>
      <c r="E543" t="b">
        <v>0</v>
      </c>
      <c r="F543">
        <v>5.5204483281701897</v>
      </c>
      <c r="G543">
        <v>30.433429073855201</v>
      </c>
      <c r="H543">
        <v>3020</v>
      </c>
      <c r="I543">
        <f t="shared" si="16"/>
        <v>2.7191258919181305</v>
      </c>
      <c r="J543">
        <f t="shared" si="17"/>
        <v>-22.193854853766879</v>
      </c>
    </row>
    <row r="544" spans="1:10" x14ac:dyDescent="0.3">
      <c r="A544" t="s">
        <v>177</v>
      </c>
      <c r="B544">
        <v>12.4438584141138</v>
      </c>
      <c r="C544" t="s">
        <v>9</v>
      </c>
      <c r="D544">
        <v>10</v>
      </c>
      <c r="E544" t="b">
        <v>0</v>
      </c>
      <c r="F544">
        <v>12.4438584141138</v>
      </c>
      <c r="G544">
        <v>12.4438584141138</v>
      </c>
      <c r="H544">
        <v>1390</v>
      </c>
      <c r="I544">
        <f t="shared" si="16"/>
        <v>0</v>
      </c>
      <c r="J544">
        <f t="shared" si="17"/>
        <v>0</v>
      </c>
    </row>
    <row r="545" spans="1:10" x14ac:dyDescent="0.3">
      <c r="A545" t="s">
        <v>178</v>
      </c>
      <c r="B545">
        <v>16.2289961455159</v>
      </c>
      <c r="C545" t="s">
        <v>9</v>
      </c>
      <c r="D545">
        <v>3</v>
      </c>
      <c r="E545" t="b">
        <v>1</v>
      </c>
      <c r="F545">
        <v>4.2683936369367999</v>
      </c>
      <c r="G545">
        <v>6.09169959084892E-3</v>
      </c>
      <c r="H545">
        <v>1100</v>
      </c>
      <c r="I545">
        <f t="shared" si="16"/>
        <v>11.9606025085791</v>
      </c>
      <c r="J545">
        <f t="shared" si="17"/>
        <v>16.22290444592505</v>
      </c>
    </row>
    <row r="546" spans="1:10" x14ac:dyDescent="0.3">
      <c r="A546" t="s">
        <v>178</v>
      </c>
      <c r="B546">
        <v>10.148737409617301</v>
      </c>
      <c r="C546" t="s">
        <v>9</v>
      </c>
      <c r="D546">
        <v>10</v>
      </c>
      <c r="E546" t="b">
        <v>0</v>
      </c>
      <c r="F546">
        <v>10.148737409617301</v>
      </c>
      <c r="G546">
        <v>10.148737409617301</v>
      </c>
      <c r="H546">
        <v>940</v>
      </c>
      <c r="I546">
        <f t="shared" si="16"/>
        <v>0</v>
      </c>
      <c r="J546">
        <f t="shared" si="17"/>
        <v>0</v>
      </c>
    </row>
    <row r="547" spans="1:10" x14ac:dyDescent="0.3">
      <c r="A547" t="s">
        <v>178</v>
      </c>
      <c r="B547">
        <v>10.3817850523585</v>
      </c>
      <c r="C547" t="s">
        <v>9</v>
      </c>
      <c r="D547">
        <v>10</v>
      </c>
      <c r="E547" t="b">
        <v>0</v>
      </c>
      <c r="F547">
        <v>2.7223895507383</v>
      </c>
      <c r="G547">
        <v>1.13941786385128</v>
      </c>
      <c r="H547">
        <v>3130</v>
      </c>
      <c r="I547">
        <f t="shared" si="16"/>
        <v>7.6593955016202004</v>
      </c>
      <c r="J547">
        <f t="shared" si="17"/>
        <v>9.2423671885072203</v>
      </c>
    </row>
    <row r="548" spans="1:10" x14ac:dyDescent="0.3">
      <c r="A548" t="s">
        <v>179</v>
      </c>
      <c r="B548">
        <v>8.5770954644333202</v>
      </c>
      <c r="C548" t="s">
        <v>9</v>
      </c>
      <c r="D548">
        <v>3</v>
      </c>
      <c r="E548" t="b">
        <v>1</v>
      </c>
      <c r="F548">
        <v>2.1888539566683498</v>
      </c>
      <c r="G548">
        <v>3.6023769975056601E-3</v>
      </c>
      <c r="H548">
        <v>1633.3333333333301</v>
      </c>
      <c r="I548">
        <f t="shared" si="16"/>
        <v>6.3882415077649704</v>
      </c>
      <c r="J548">
        <f t="shared" si="17"/>
        <v>8.5734930874358142</v>
      </c>
    </row>
    <row r="549" spans="1:10" x14ac:dyDescent="0.3">
      <c r="A549" t="s">
        <v>179</v>
      </c>
      <c r="B549">
        <v>19.0569632917516</v>
      </c>
      <c r="C549" t="s">
        <v>9</v>
      </c>
      <c r="D549">
        <v>10</v>
      </c>
      <c r="E549" t="b">
        <v>0</v>
      </c>
      <c r="F549">
        <v>7.8243395766943697</v>
      </c>
      <c r="G549">
        <v>7.8005999968430997</v>
      </c>
      <c r="H549">
        <v>3380</v>
      </c>
      <c r="I549">
        <f t="shared" si="16"/>
        <v>11.23262371505723</v>
      </c>
      <c r="J549">
        <f t="shared" si="17"/>
        <v>11.2563632949085</v>
      </c>
    </row>
    <row r="550" spans="1:10" x14ac:dyDescent="0.3">
      <c r="A550" t="s">
        <v>179</v>
      </c>
      <c r="B550">
        <v>5.8165085650923203</v>
      </c>
      <c r="C550" t="s">
        <v>9</v>
      </c>
      <c r="D550">
        <v>10</v>
      </c>
      <c r="E550" t="b">
        <v>0</v>
      </c>
      <c r="F550">
        <v>6.2680050595979102</v>
      </c>
      <c r="G550">
        <v>7.2725820030468604</v>
      </c>
      <c r="H550">
        <v>4210</v>
      </c>
      <c r="I550">
        <f t="shared" si="16"/>
        <v>-0.45149649450558993</v>
      </c>
      <c r="J550">
        <f t="shared" si="17"/>
        <v>-1.4560734379545401</v>
      </c>
    </row>
    <row r="551" spans="1:10" x14ac:dyDescent="0.3">
      <c r="A551" t="s">
        <v>180</v>
      </c>
      <c r="B551">
        <v>16.855185094226801</v>
      </c>
      <c r="C551" t="s">
        <v>9</v>
      </c>
      <c r="D551">
        <v>10</v>
      </c>
      <c r="E551" t="b">
        <v>0</v>
      </c>
      <c r="F551">
        <v>4.81585603498357</v>
      </c>
      <c r="G551">
        <v>4.3864434205817604</v>
      </c>
      <c r="H551">
        <v>3130</v>
      </c>
      <c r="I551">
        <f t="shared" si="16"/>
        <v>12.039329059243231</v>
      </c>
      <c r="J551">
        <f t="shared" si="17"/>
        <v>12.468741673645042</v>
      </c>
    </row>
    <row r="552" spans="1:10" x14ac:dyDescent="0.3">
      <c r="A552" t="s">
        <v>180</v>
      </c>
      <c r="B552">
        <v>7.5072989927590497</v>
      </c>
      <c r="C552" t="s">
        <v>9</v>
      </c>
      <c r="D552">
        <v>3</v>
      </c>
      <c r="E552" t="b">
        <v>1</v>
      </c>
      <c r="F552">
        <v>0.82679007782102198</v>
      </c>
      <c r="G552">
        <v>3.5394586957894101E-3</v>
      </c>
      <c r="H552">
        <v>1533.3333333333301</v>
      </c>
      <c r="I552">
        <f t="shared" si="16"/>
        <v>6.6805089149380272</v>
      </c>
      <c r="J552">
        <f t="shared" si="17"/>
        <v>7.5037595340632599</v>
      </c>
    </row>
    <row r="553" spans="1:10" x14ac:dyDescent="0.3">
      <c r="A553" t="s">
        <v>180</v>
      </c>
      <c r="B553">
        <v>11.043688401058199</v>
      </c>
      <c r="C553" t="s">
        <v>9</v>
      </c>
      <c r="D553">
        <v>3</v>
      </c>
      <c r="E553" t="b">
        <v>1</v>
      </c>
      <c r="F553">
        <v>2.0139969824678499</v>
      </c>
      <c r="G553">
        <v>4.97894949357971E-3</v>
      </c>
      <c r="H553">
        <v>1933.3333333333301</v>
      </c>
      <c r="I553">
        <f t="shared" si="16"/>
        <v>9.0296914185903496</v>
      </c>
      <c r="J553">
        <f t="shared" si="17"/>
        <v>11.038709451564619</v>
      </c>
    </row>
    <row r="554" spans="1:10" x14ac:dyDescent="0.3">
      <c r="A554" t="s">
        <v>181</v>
      </c>
      <c r="B554">
        <v>8.4992584955741695</v>
      </c>
      <c r="C554" t="s">
        <v>9</v>
      </c>
      <c r="D554">
        <v>2</v>
      </c>
      <c r="E554" t="b">
        <v>1</v>
      </c>
      <c r="F554">
        <v>0.33622247528620802</v>
      </c>
      <c r="G554">
        <v>9.36459588753525E-3</v>
      </c>
      <c r="H554">
        <v>2000</v>
      </c>
      <c r="I554">
        <f t="shared" si="16"/>
        <v>8.1630360202879615</v>
      </c>
      <c r="J554">
        <f t="shared" si="17"/>
        <v>8.4898938996866349</v>
      </c>
    </row>
    <row r="555" spans="1:10" x14ac:dyDescent="0.3">
      <c r="A555" t="s">
        <v>181</v>
      </c>
      <c r="B555">
        <v>14.4563999391578</v>
      </c>
      <c r="C555" t="s">
        <v>9</v>
      </c>
      <c r="D555">
        <v>10</v>
      </c>
      <c r="E555" t="b">
        <v>0</v>
      </c>
      <c r="F555">
        <v>4.8501116691833204</v>
      </c>
      <c r="G555">
        <v>3.2498575128728202</v>
      </c>
      <c r="H555">
        <v>2920</v>
      </c>
      <c r="I555">
        <f t="shared" si="16"/>
        <v>9.6062882699744794</v>
      </c>
      <c r="J555">
        <f t="shared" si="17"/>
        <v>11.20654242628498</v>
      </c>
    </row>
    <row r="556" spans="1:10" x14ac:dyDescent="0.3">
      <c r="A556" t="s">
        <v>181</v>
      </c>
      <c r="B556">
        <v>9.2343881316351393</v>
      </c>
      <c r="C556" t="s">
        <v>9</v>
      </c>
      <c r="D556">
        <v>10</v>
      </c>
      <c r="E556" t="b">
        <v>0</v>
      </c>
      <c r="F556">
        <v>4.6246789892392899</v>
      </c>
      <c r="G556">
        <v>1.4523112188888001</v>
      </c>
      <c r="H556">
        <v>2870</v>
      </c>
      <c r="I556">
        <f t="shared" si="16"/>
        <v>4.6097091423958494</v>
      </c>
      <c r="J556">
        <f t="shared" si="17"/>
        <v>7.7820769127463389</v>
      </c>
    </row>
    <row r="557" spans="1:10" x14ac:dyDescent="0.3">
      <c r="A557" t="s">
        <v>182</v>
      </c>
      <c r="B557">
        <v>13.4098753481492</v>
      </c>
      <c r="C557" t="s">
        <v>9</v>
      </c>
      <c r="D557">
        <v>10</v>
      </c>
      <c r="E557" t="b">
        <v>0</v>
      </c>
      <c r="F557">
        <v>13.4098753481492</v>
      </c>
      <c r="G557">
        <v>13.4098753481492</v>
      </c>
      <c r="H557">
        <v>1280</v>
      </c>
      <c r="I557">
        <f t="shared" si="16"/>
        <v>0</v>
      </c>
      <c r="J557">
        <f t="shared" si="17"/>
        <v>0</v>
      </c>
    </row>
    <row r="558" spans="1:10" x14ac:dyDescent="0.3">
      <c r="A558" t="s">
        <v>182</v>
      </c>
      <c r="B558">
        <v>7.8819232187187502</v>
      </c>
      <c r="C558" t="s">
        <v>9</v>
      </c>
      <c r="D558">
        <v>3</v>
      </c>
      <c r="E558" t="b">
        <v>1</v>
      </c>
      <c r="F558">
        <v>1.5294977713770901</v>
      </c>
      <c r="G558">
        <v>4.1702051842792201E-3</v>
      </c>
      <c r="H558">
        <v>1100</v>
      </c>
      <c r="I558">
        <f t="shared" si="16"/>
        <v>6.3524254473416599</v>
      </c>
      <c r="J558">
        <f t="shared" si="17"/>
        <v>7.8777530135344707</v>
      </c>
    </row>
    <row r="559" spans="1:10" x14ac:dyDescent="0.3">
      <c r="A559" t="s">
        <v>182</v>
      </c>
      <c r="B559">
        <v>20.551092823514701</v>
      </c>
      <c r="C559" t="s">
        <v>9</v>
      </c>
      <c r="D559">
        <v>10</v>
      </c>
      <c r="E559" t="b">
        <v>0</v>
      </c>
      <c r="F559">
        <v>9.9208708306883597</v>
      </c>
      <c r="G559">
        <v>9.47515819702679</v>
      </c>
      <c r="H559">
        <v>3160</v>
      </c>
      <c r="I559">
        <f t="shared" si="16"/>
        <v>10.630221992826341</v>
      </c>
      <c r="J559">
        <f t="shared" si="17"/>
        <v>11.075934626487911</v>
      </c>
    </row>
    <row r="560" spans="1:10" x14ac:dyDescent="0.3">
      <c r="A560" t="s">
        <v>183</v>
      </c>
      <c r="B560">
        <v>12.362444544015201</v>
      </c>
      <c r="C560" t="s">
        <v>9</v>
      </c>
      <c r="D560">
        <v>10</v>
      </c>
      <c r="E560" t="b">
        <v>0</v>
      </c>
      <c r="F560">
        <v>12.362444544015201</v>
      </c>
      <c r="G560">
        <v>12.362444544015201</v>
      </c>
      <c r="H560">
        <v>1140</v>
      </c>
      <c r="I560">
        <f t="shared" si="16"/>
        <v>0</v>
      </c>
      <c r="J560">
        <f t="shared" si="17"/>
        <v>0</v>
      </c>
    </row>
    <row r="561" spans="1:10" x14ac:dyDescent="0.3">
      <c r="A561" t="s">
        <v>183</v>
      </c>
      <c r="B561">
        <v>14.628411378738701</v>
      </c>
      <c r="C561" t="s">
        <v>9</v>
      </c>
      <c r="D561">
        <v>10</v>
      </c>
      <c r="E561" t="b">
        <v>0</v>
      </c>
      <c r="F561" t="s">
        <v>17</v>
      </c>
      <c r="G561" t="s">
        <v>17</v>
      </c>
      <c r="H561">
        <v>2920</v>
      </c>
      <c r="I561" t="e">
        <f t="shared" si="16"/>
        <v>#VALUE!</v>
      </c>
      <c r="J561" t="e">
        <f t="shared" si="17"/>
        <v>#VALUE!</v>
      </c>
    </row>
    <row r="562" spans="1:10" x14ac:dyDescent="0.3">
      <c r="A562" t="s">
        <v>183</v>
      </c>
      <c r="B562">
        <v>1.7762630165234801</v>
      </c>
      <c r="C562" t="s">
        <v>9</v>
      </c>
      <c r="D562">
        <v>10</v>
      </c>
      <c r="E562" t="b">
        <v>0</v>
      </c>
      <c r="F562">
        <v>1.8574625294584699</v>
      </c>
      <c r="G562">
        <v>1.8603365690985301</v>
      </c>
      <c r="H562">
        <v>3220</v>
      </c>
      <c r="I562">
        <f t="shared" si="16"/>
        <v>-8.1199512934989837E-2</v>
      </c>
      <c r="J562">
        <f t="shared" si="17"/>
        <v>-8.4073552575050003E-2</v>
      </c>
    </row>
    <row r="563" spans="1:10" x14ac:dyDescent="0.3">
      <c r="A563" t="s">
        <v>184</v>
      </c>
      <c r="B563">
        <v>4.9633183047826801</v>
      </c>
      <c r="C563" t="s">
        <v>9</v>
      </c>
      <c r="D563">
        <v>3</v>
      </c>
      <c r="E563" t="b">
        <v>1</v>
      </c>
      <c r="F563">
        <v>1.00572426280115</v>
      </c>
      <c r="G563">
        <v>3.4784623546566802E-3</v>
      </c>
      <c r="H563">
        <v>1700</v>
      </c>
      <c r="I563">
        <f t="shared" si="16"/>
        <v>3.9575940419815301</v>
      </c>
      <c r="J563">
        <f t="shared" si="17"/>
        <v>4.959839842428023</v>
      </c>
    </row>
    <row r="564" spans="1:10" x14ac:dyDescent="0.3">
      <c r="A564" t="s">
        <v>184</v>
      </c>
      <c r="B564">
        <v>16.7634679344416</v>
      </c>
      <c r="C564" t="s">
        <v>9</v>
      </c>
      <c r="D564">
        <v>10</v>
      </c>
      <c r="E564" t="b">
        <v>0</v>
      </c>
      <c r="F564">
        <v>3.55771341739386</v>
      </c>
      <c r="G564">
        <v>0.71548839539618803</v>
      </c>
      <c r="H564">
        <v>3010</v>
      </c>
      <c r="I564">
        <f t="shared" si="16"/>
        <v>13.20575451704774</v>
      </c>
      <c r="J564">
        <f t="shared" si="17"/>
        <v>16.047979539045411</v>
      </c>
    </row>
    <row r="565" spans="1:10" x14ac:dyDescent="0.3">
      <c r="A565" t="s">
        <v>184</v>
      </c>
      <c r="B565">
        <v>18.209530385508</v>
      </c>
      <c r="C565" t="s">
        <v>9</v>
      </c>
      <c r="D565">
        <v>10</v>
      </c>
      <c r="E565" t="b">
        <v>0</v>
      </c>
      <c r="F565">
        <v>14.0809922179249</v>
      </c>
      <c r="G565">
        <v>3.9389476563755399</v>
      </c>
      <c r="H565">
        <v>1290</v>
      </c>
      <c r="I565">
        <f t="shared" si="16"/>
        <v>4.1285381675831001</v>
      </c>
      <c r="J565">
        <f t="shared" si="17"/>
        <v>14.27058272913246</v>
      </c>
    </row>
    <row r="566" spans="1:10" x14ac:dyDescent="0.3">
      <c r="A566" t="s">
        <v>185</v>
      </c>
      <c r="B566">
        <v>5.7268153207447998</v>
      </c>
      <c r="C566" t="s">
        <v>9</v>
      </c>
      <c r="D566">
        <v>10</v>
      </c>
      <c r="E566" t="b">
        <v>0</v>
      </c>
      <c r="F566">
        <v>6.5961929581427698</v>
      </c>
      <c r="G566">
        <v>0.74580005778729996</v>
      </c>
      <c r="H566">
        <v>3020</v>
      </c>
      <c r="I566">
        <f t="shared" si="16"/>
        <v>-0.86937763739797003</v>
      </c>
      <c r="J566">
        <f t="shared" si="17"/>
        <v>4.9810152629574995</v>
      </c>
    </row>
    <row r="567" spans="1:10" x14ac:dyDescent="0.3">
      <c r="A567" t="s">
        <v>185</v>
      </c>
      <c r="B567">
        <v>14.601298245752499</v>
      </c>
      <c r="C567" t="s">
        <v>9</v>
      </c>
      <c r="D567">
        <v>10</v>
      </c>
      <c r="E567" t="b">
        <v>0</v>
      </c>
      <c r="F567">
        <v>14.601298245752499</v>
      </c>
      <c r="G567">
        <v>14.601298245752499</v>
      </c>
      <c r="H567">
        <v>1110</v>
      </c>
      <c r="I567">
        <f t="shared" si="16"/>
        <v>0</v>
      </c>
      <c r="J567">
        <f t="shared" si="17"/>
        <v>0</v>
      </c>
    </row>
    <row r="568" spans="1:10" x14ac:dyDescent="0.3">
      <c r="A568" t="s">
        <v>185</v>
      </c>
      <c r="B568">
        <v>16.918905667569501</v>
      </c>
      <c r="C568" t="s">
        <v>9</v>
      </c>
      <c r="D568">
        <v>3</v>
      </c>
      <c r="E568" t="b">
        <v>1</v>
      </c>
      <c r="F568">
        <v>3.0964908860106601</v>
      </c>
      <c r="G568">
        <v>5.8184317981875401E-3</v>
      </c>
      <c r="H568">
        <v>966.66666666666595</v>
      </c>
      <c r="I568">
        <f t="shared" si="16"/>
        <v>13.822414781558841</v>
      </c>
      <c r="J568">
        <f t="shared" si="17"/>
        <v>16.913087235771314</v>
      </c>
    </row>
    <row r="569" spans="1:10" x14ac:dyDescent="0.3">
      <c r="A569" t="s">
        <v>186</v>
      </c>
      <c r="B569">
        <v>8.0712006681424402</v>
      </c>
      <c r="C569" t="s">
        <v>9</v>
      </c>
      <c r="D569">
        <v>10</v>
      </c>
      <c r="E569" t="b">
        <v>0</v>
      </c>
      <c r="F569">
        <v>5.5578770671834903</v>
      </c>
      <c r="G569">
        <v>2.7571968372877098</v>
      </c>
      <c r="H569">
        <v>3040</v>
      </c>
      <c r="I569">
        <f t="shared" si="16"/>
        <v>2.5133236009589499</v>
      </c>
      <c r="J569">
        <f t="shared" si="17"/>
        <v>5.3140038308547304</v>
      </c>
    </row>
    <row r="570" spans="1:10" x14ac:dyDescent="0.3">
      <c r="A570" t="s">
        <v>186</v>
      </c>
      <c r="B570">
        <v>15.333030735729499</v>
      </c>
      <c r="C570" t="s">
        <v>9</v>
      </c>
      <c r="D570">
        <v>10</v>
      </c>
      <c r="E570" t="b">
        <v>0</v>
      </c>
      <c r="F570">
        <v>4.5836607982145301</v>
      </c>
      <c r="G570">
        <v>7.3527628796881697</v>
      </c>
      <c r="H570">
        <v>3100</v>
      </c>
      <c r="I570">
        <f t="shared" si="16"/>
        <v>10.74936993751497</v>
      </c>
      <c r="J570">
        <f t="shared" si="17"/>
        <v>7.9802678560413298</v>
      </c>
    </row>
    <row r="571" spans="1:10" x14ac:dyDescent="0.3">
      <c r="A571" t="s">
        <v>186</v>
      </c>
      <c r="B571">
        <v>13.0949476694728</v>
      </c>
      <c r="C571" t="s">
        <v>9</v>
      </c>
      <c r="D571">
        <v>10</v>
      </c>
      <c r="E571" t="b">
        <v>0</v>
      </c>
      <c r="F571">
        <v>31.043340576249399</v>
      </c>
      <c r="G571">
        <v>21.625152567019601</v>
      </c>
      <c r="H571">
        <v>2830</v>
      </c>
      <c r="I571">
        <f t="shared" si="16"/>
        <v>-17.948392906776597</v>
      </c>
      <c r="J571">
        <f t="shared" si="17"/>
        <v>-8.5302048975468008</v>
      </c>
    </row>
    <row r="572" spans="1:10" x14ac:dyDescent="0.3">
      <c r="A572" t="s">
        <v>187</v>
      </c>
      <c r="B572">
        <v>15.585716971733101</v>
      </c>
      <c r="C572" t="s">
        <v>9</v>
      </c>
      <c r="D572">
        <v>10</v>
      </c>
      <c r="E572" t="b">
        <v>0</v>
      </c>
      <c r="F572">
        <v>15.585716971733101</v>
      </c>
      <c r="G572">
        <v>15.585716971733101</v>
      </c>
      <c r="H572">
        <v>2810</v>
      </c>
      <c r="I572">
        <f t="shared" si="16"/>
        <v>0</v>
      </c>
      <c r="J572">
        <f t="shared" si="17"/>
        <v>0</v>
      </c>
    </row>
    <row r="573" spans="1:10" x14ac:dyDescent="0.3">
      <c r="A573" t="s">
        <v>187</v>
      </c>
      <c r="B573">
        <v>19.277636245823398</v>
      </c>
      <c r="C573" t="s">
        <v>9</v>
      </c>
      <c r="D573">
        <v>10</v>
      </c>
      <c r="E573" t="b">
        <v>0</v>
      </c>
      <c r="F573">
        <v>4.0373265506494302</v>
      </c>
      <c r="G573">
        <v>3.4592627931621398</v>
      </c>
      <c r="H573">
        <v>2980</v>
      </c>
      <c r="I573">
        <f t="shared" si="16"/>
        <v>15.240309695173968</v>
      </c>
      <c r="J573">
        <f t="shared" si="17"/>
        <v>15.818373452661259</v>
      </c>
    </row>
    <row r="574" spans="1:10" x14ac:dyDescent="0.3">
      <c r="A574" t="s">
        <v>187</v>
      </c>
      <c r="B574">
        <v>19.8151594277331</v>
      </c>
      <c r="C574" t="s">
        <v>9</v>
      </c>
      <c r="D574">
        <v>10</v>
      </c>
      <c r="E574" t="b">
        <v>0</v>
      </c>
      <c r="F574">
        <v>11.304305319393601</v>
      </c>
      <c r="G574">
        <v>5.1207161061958599</v>
      </c>
      <c r="H574">
        <v>3330</v>
      </c>
      <c r="I574">
        <f t="shared" si="16"/>
        <v>8.5108541083394993</v>
      </c>
      <c r="J574">
        <f t="shared" si="17"/>
        <v>14.694443321537239</v>
      </c>
    </row>
    <row r="575" spans="1:10" x14ac:dyDescent="0.3">
      <c r="A575" t="s">
        <v>188</v>
      </c>
      <c r="B575">
        <v>11.9161958409862</v>
      </c>
      <c r="C575" t="s">
        <v>9</v>
      </c>
      <c r="D575">
        <v>3</v>
      </c>
      <c r="E575" t="b">
        <v>1</v>
      </c>
      <c r="F575">
        <v>2.5987978381454901</v>
      </c>
      <c r="G575">
        <v>4.7423879873782796E-3</v>
      </c>
      <c r="H575">
        <v>1733.3333333333301</v>
      </c>
      <c r="I575">
        <f t="shared" si="16"/>
        <v>9.3173980028407097</v>
      </c>
      <c r="J575">
        <f t="shared" si="17"/>
        <v>11.911453452998822</v>
      </c>
    </row>
    <row r="576" spans="1:10" x14ac:dyDescent="0.3">
      <c r="A576" t="s">
        <v>188</v>
      </c>
      <c r="B576">
        <v>8.1485956111235591</v>
      </c>
      <c r="C576" t="s">
        <v>9</v>
      </c>
      <c r="D576">
        <v>3</v>
      </c>
      <c r="E576" t="b">
        <v>1</v>
      </c>
      <c r="F576">
        <v>1.33256668382817</v>
      </c>
      <c r="G576">
        <v>4.2409277472825998E-3</v>
      </c>
      <c r="H576">
        <v>933.33333333333303</v>
      </c>
      <c r="I576">
        <f t="shared" si="16"/>
        <v>6.8160289272953891</v>
      </c>
      <c r="J576">
        <f t="shared" si="17"/>
        <v>8.1443546833762763</v>
      </c>
    </row>
    <row r="577" spans="1:10" x14ac:dyDescent="0.3">
      <c r="A577" t="s">
        <v>188</v>
      </c>
      <c r="B577">
        <v>6.5829406313055197</v>
      </c>
      <c r="C577" t="s">
        <v>9</v>
      </c>
      <c r="D577">
        <v>10</v>
      </c>
      <c r="E577" t="b">
        <v>0</v>
      </c>
      <c r="F577" t="s">
        <v>17</v>
      </c>
      <c r="G577" t="s">
        <v>17</v>
      </c>
      <c r="H577">
        <v>7970</v>
      </c>
      <c r="I577" t="e">
        <f t="shared" si="16"/>
        <v>#VALUE!</v>
      </c>
      <c r="J577" t="e">
        <f t="shared" si="17"/>
        <v>#VALUE!</v>
      </c>
    </row>
    <row r="578" spans="1:10" x14ac:dyDescent="0.3">
      <c r="A578" t="s">
        <v>189</v>
      </c>
      <c r="B578">
        <v>2.9976350133570699</v>
      </c>
      <c r="C578" t="s">
        <v>9</v>
      </c>
      <c r="D578">
        <v>10</v>
      </c>
      <c r="E578" t="b">
        <v>0</v>
      </c>
      <c r="F578">
        <v>2.9976350133570699</v>
      </c>
      <c r="G578">
        <v>2.9976350133570699</v>
      </c>
      <c r="H578">
        <v>950</v>
      </c>
      <c r="I578">
        <f t="shared" si="16"/>
        <v>0</v>
      </c>
      <c r="J578">
        <f t="shared" si="17"/>
        <v>0</v>
      </c>
    </row>
    <row r="579" spans="1:10" x14ac:dyDescent="0.3">
      <c r="A579" t="s">
        <v>189</v>
      </c>
      <c r="B579">
        <v>14.499482680208599</v>
      </c>
      <c r="C579" t="s">
        <v>9</v>
      </c>
      <c r="D579">
        <v>2</v>
      </c>
      <c r="E579" t="b">
        <v>1</v>
      </c>
      <c r="F579">
        <v>1.08256274222824</v>
      </c>
      <c r="G579">
        <v>1.03110756793725E-2</v>
      </c>
      <c r="H579">
        <v>950</v>
      </c>
      <c r="I579">
        <f t="shared" si="16"/>
        <v>13.41691993798036</v>
      </c>
      <c r="J579">
        <f t="shared" si="17"/>
        <v>14.489171604529227</v>
      </c>
    </row>
    <row r="580" spans="1:10" x14ac:dyDescent="0.3">
      <c r="A580" t="s">
        <v>189</v>
      </c>
      <c r="B580">
        <v>13.431251432460099</v>
      </c>
      <c r="C580" t="s">
        <v>9</v>
      </c>
      <c r="D580">
        <v>10</v>
      </c>
      <c r="E580" t="b">
        <v>0</v>
      </c>
      <c r="F580">
        <v>13.431251432460099</v>
      </c>
      <c r="G580">
        <v>13.431251432460099</v>
      </c>
      <c r="H580">
        <v>3830</v>
      </c>
      <c r="I580">
        <f t="shared" ref="I580:I643" si="18">B580-F580</f>
        <v>0</v>
      </c>
      <c r="J580">
        <f t="shared" ref="J580:J643" si="19">B580-G580</f>
        <v>0</v>
      </c>
    </row>
    <row r="581" spans="1:10" x14ac:dyDescent="0.3">
      <c r="A581" t="s">
        <v>190</v>
      </c>
      <c r="B581">
        <v>7.1689835623420102</v>
      </c>
      <c r="C581" t="s">
        <v>9</v>
      </c>
      <c r="D581">
        <v>10</v>
      </c>
      <c r="E581" t="b">
        <v>0</v>
      </c>
      <c r="F581">
        <v>5.39600031546055</v>
      </c>
      <c r="G581">
        <v>5.5183546062187201</v>
      </c>
      <c r="H581">
        <v>3210</v>
      </c>
      <c r="I581">
        <f t="shared" si="18"/>
        <v>1.7729832468814601</v>
      </c>
      <c r="J581">
        <f t="shared" si="19"/>
        <v>1.6506289561232901</v>
      </c>
    </row>
    <row r="582" spans="1:10" x14ac:dyDescent="0.3">
      <c r="A582" t="s">
        <v>190</v>
      </c>
      <c r="B582">
        <v>17.729448338494201</v>
      </c>
      <c r="C582" t="s">
        <v>9</v>
      </c>
      <c r="D582">
        <v>3</v>
      </c>
      <c r="E582" t="b">
        <v>1</v>
      </c>
      <c r="F582">
        <v>2.6336079389938201</v>
      </c>
      <c r="G582">
        <v>5.7596590192936E-3</v>
      </c>
      <c r="H582">
        <v>2300</v>
      </c>
      <c r="I582">
        <f t="shared" si="18"/>
        <v>15.095840399500382</v>
      </c>
      <c r="J582">
        <f t="shared" si="19"/>
        <v>17.723688679474908</v>
      </c>
    </row>
    <row r="583" spans="1:10" x14ac:dyDescent="0.3">
      <c r="A583" t="s">
        <v>190</v>
      </c>
      <c r="B583">
        <v>3.5259108791870899</v>
      </c>
      <c r="C583" t="s">
        <v>9</v>
      </c>
      <c r="D583">
        <v>3</v>
      </c>
      <c r="E583" t="b">
        <v>1</v>
      </c>
      <c r="F583">
        <v>0.99074901887188305</v>
      </c>
      <c r="G583">
        <v>2.9016750341023202E-3</v>
      </c>
      <c r="H583">
        <v>1800</v>
      </c>
      <c r="I583">
        <f t="shared" si="18"/>
        <v>2.5351618603152071</v>
      </c>
      <c r="J583">
        <f t="shared" si="19"/>
        <v>3.5230092041529875</v>
      </c>
    </row>
    <row r="584" spans="1:10" x14ac:dyDescent="0.3">
      <c r="A584" t="s">
        <v>191</v>
      </c>
      <c r="B584">
        <v>2.0053041180944802</v>
      </c>
      <c r="C584" t="s">
        <v>9</v>
      </c>
      <c r="D584">
        <v>10</v>
      </c>
      <c r="E584" t="b">
        <v>0</v>
      </c>
      <c r="F584">
        <v>2.0053041180944802</v>
      </c>
      <c r="G584">
        <v>2.0053041180944802</v>
      </c>
      <c r="H584">
        <v>930</v>
      </c>
      <c r="I584">
        <f t="shared" si="18"/>
        <v>0</v>
      </c>
      <c r="J584">
        <f t="shared" si="19"/>
        <v>0</v>
      </c>
    </row>
    <row r="585" spans="1:10" x14ac:dyDescent="0.3">
      <c r="A585" t="s">
        <v>191</v>
      </c>
      <c r="B585">
        <v>5.7301365129737496</v>
      </c>
      <c r="C585" t="s">
        <v>9</v>
      </c>
      <c r="D585">
        <v>10</v>
      </c>
      <c r="E585" t="b">
        <v>0</v>
      </c>
      <c r="F585">
        <v>7.40728117578184</v>
      </c>
      <c r="G585">
        <v>11.721874807211901</v>
      </c>
      <c r="H585">
        <v>3160</v>
      </c>
      <c r="I585">
        <f t="shared" si="18"/>
        <v>-1.6771446628080904</v>
      </c>
      <c r="J585">
        <f t="shared" si="19"/>
        <v>-5.991738294238151</v>
      </c>
    </row>
    <row r="586" spans="1:10" x14ac:dyDescent="0.3">
      <c r="A586" t="s">
        <v>191</v>
      </c>
      <c r="B586">
        <v>17.258162983068399</v>
      </c>
      <c r="C586" t="s">
        <v>9</v>
      </c>
      <c r="D586">
        <v>3</v>
      </c>
      <c r="E586" t="b">
        <v>1</v>
      </c>
      <c r="F586">
        <v>3.1605649732958101</v>
      </c>
      <c r="G586">
        <v>5.8430573925380104E-3</v>
      </c>
      <c r="H586">
        <v>1666.6666666666599</v>
      </c>
      <c r="I586">
        <f t="shared" si="18"/>
        <v>14.097598009772589</v>
      </c>
      <c r="J586">
        <f t="shared" si="19"/>
        <v>17.252319925675859</v>
      </c>
    </row>
    <row r="587" spans="1:10" x14ac:dyDescent="0.3">
      <c r="A587" t="s">
        <v>192</v>
      </c>
      <c r="B587">
        <v>4.9817017987133196</v>
      </c>
      <c r="C587" t="s">
        <v>9</v>
      </c>
      <c r="D587">
        <v>10</v>
      </c>
      <c r="E587" t="b">
        <v>0</v>
      </c>
      <c r="F587">
        <v>3.6121822439143698</v>
      </c>
      <c r="G587">
        <v>2.9113031064101702</v>
      </c>
      <c r="H587">
        <v>3160</v>
      </c>
      <c r="I587">
        <f t="shared" si="18"/>
        <v>1.3695195547989498</v>
      </c>
      <c r="J587">
        <f t="shared" si="19"/>
        <v>2.0703986923031494</v>
      </c>
    </row>
    <row r="588" spans="1:10" x14ac:dyDescent="0.3">
      <c r="A588" t="s">
        <v>192</v>
      </c>
      <c r="B588">
        <v>17.643788160335902</v>
      </c>
      <c r="C588" t="s">
        <v>9</v>
      </c>
      <c r="D588">
        <v>10</v>
      </c>
      <c r="E588" t="b">
        <v>0</v>
      </c>
      <c r="F588">
        <v>5.6017738403596997</v>
      </c>
      <c r="G588">
        <v>6.4997951858070397</v>
      </c>
      <c r="H588">
        <v>3130</v>
      </c>
      <c r="I588">
        <f t="shared" si="18"/>
        <v>12.042014319976202</v>
      </c>
      <c r="J588">
        <f t="shared" si="19"/>
        <v>11.143992974528862</v>
      </c>
    </row>
    <row r="589" spans="1:10" x14ac:dyDescent="0.3">
      <c r="A589" t="s">
        <v>192</v>
      </c>
      <c r="B589">
        <v>8.4558800026775103</v>
      </c>
      <c r="C589" t="s">
        <v>9</v>
      </c>
      <c r="D589">
        <v>10</v>
      </c>
      <c r="E589" t="b">
        <v>0</v>
      </c>
      <c r="F589">
        <v>8.4558800026775103</v>
      </c>
      <c r="G589">
        <v>8.4558800026775103</v>
      </c>
      <c r="H589">
        <v>820</v>
      </c>
      <c r="I589">
        <f t="shared" si="18"/>
        <v>0</v>
      </c>
      <c r="J589">
        <f t="shared" si="19"/>
        <v>0</v>
      </c>
    </row>
    <row r="590" spans="1:10" x14ac:dyDescent="0.3">
      <c r="A590" t="s">
        <v>193</v>
      </c>
      <c r="B590">
        <v>12.0103193646605</v>
      </c>
      <c r="C590" t="s">
        <v>9</v>
      </c>
      <c r="D590">
        <v>10</v>
      </c>
      <c r="E590" t="b">
        <v>0</v>
      </c>
      <c r="F590">
        <v>10.9777514912795</v>
      </c>
      <c r="G590">
        <v>10.7322501395494</v>
      </c>
      <c r="H590">
        <v>3150</v>
      </c>
      <c r="I590">
        <f t="shared" si="18"/>
        <v>1.0325678733809998</v>
      </c>
      <c r="J590">
        <f t="shared" si="19"/>
        <v>1.2780692251110999</v>
      </c>
    </row>
    <row r="591" spans="1:10" x14ac:dyDescent="0.3">
      <c r="A591" t="s">
        <v>193</v>
      </c>
      <c r="B591">
        <v>2.24747657564799</v>
      </c>
      <c r="C591" t="s">
        <v>9</v>
      </c>
      <c r="D591">
        <v>10</v>
      </c>
      <c r="E591" t="b">
        <v>0</v>
      </c>
      <c r="F591">
        <v>5.0888752696061301</v>
      </c>
      <c r="G591">
        <v>5.1150540587197497</v>
      </c>
      <c r="H591">
        <v>3160</v>
      </c>
      <c r="I591">
        <f t="shared" si="18"/>
        <v>-2.8413986939581402</v>
      </c>
      <c r="J591">
        <f t="shared" si="19"/>
        <v>-2.8675774830717597</v>
      </c>
    </row>
    <row r="592" spans="1:10" x14ac:dyDescent="0.3">
      <c r="A592" t="s">
        <v>193</v>
      </c>
      <c r="B592">
        <v>8.0727760707894909</v>
      </c>
      <c r="C592" t="s">
        <v>9</v>
      </c>
      <c r="D592">
        <v>10</v>
      </c>
      <c r="E592" t="b">
        <v>0</v>
      </c>
      <c r="F592">
        <v>8.0727760707894909</v>
      </c>
      <c r="G592">
        <v>8.0727760707894909</v>
      </c>
      <c r="H592">
        <v>800</v>
      </c>
      <c r="I592">
        <f t="shared" si="18"/>
        <v>0</v>
      </c>
      <c r="J592">
        <f t="shared" si="19"/>
        <v>0</v>
      </c>
    </row>
    <row r="593" spans="1:10" x14ac:dyDescent="0.3">
      <c r="A593" t="s">
        <v>194</v>
      </c>
      <c r="B593">
        <v>12.9792747551995</v>
      </c>
      <c r="C593" t="s">
        <v>9</v>
      </c>
      <c r="D593">
        <v>10</v>
      </c>
      <c r="E593" t="b">
        <v>0</v>
      </c>
      <c r="F593">
        <v>12.9792747551995</v>
      </c>
      <c r="G593">
        <v>12.9792747551995</v>
      </c>
      <c r="H593">
        <v>2230</v>
      </c>
      <c r="I593">
        <f t="shared" si="18"/>
        <v>0</v>
      </c>
      <c r="J593">
        <f t="shared" si="19"/>
        <v>0</v>
      </c>
    </row>
    <row r="594" spans="1:10" x14ac:dyDescent="0.3">
      <c r="A594" t="s">
        <v>194</v>
      </c>
      <c r="B594">
        <v>0.49954139892264898</v>
      </c>
      <c r="C594" t="s">
        <v>9</v>
      </c>
      <c r="D594">
        <v>10</v>
      </c>
      <c r="E594" t="b">
        <v>0</v>
      </c>
      <c r="F594">
        <v>0.49954139892264898</v>
      </c>
      <c r="G594">
        <v>0.49954139892264898</v>
      </c>
      <c r="H594">
        <v>3320</v>
      </c>
      <c r="I594">
        <f t="shared" si="18"/>
        <v>0</v>
      </c>
      <c r="J594">
        <f t="shared" si="19"/>
        <v>0</v>
      </c>
    </row>
    <row r="595" spans="1:10" x14ac:dyDescent="0.3">
      <c r="A595" t="s">
        <v>194</v>
      </c>
      <c r="B595">
        <v>15.198978719418699</v>
      </c>
      <c r="C595" t="s">
        <v>9</v>
      </c>
      <c r="D595">
        <v>3</v>
      </c>
      <c r="E595" t="b">
        <v>1</v>
      </c>
      <c r="F595">
        <v>3.6770601283177502</v>
      </c>
      <c r="G595">
        <v>4.5289016480178799E-3</v>
      </c>
      <c r="H595">
        <v>3666.6666666666601</v>
      </c>
      <c r="I595">
        <f t="shared" si="18"/>
        <v>11.521918591100949</v>
      </c>
      <c r="J595">
        <f t="shared" si="19"/>
        <v>15.194449817770682</v>
      </c>
    </row>
    <row r="596" spans="1:10" x14ac:dyDescent="0.3">
      <c r="A596" t="s">
        <v>195</v>
      </c>
      <c r="B596">
        <v>11.2857704923798</v>
      </c>
      <c r="C596" t="s">
        <v>9</v>
      </c>
      <c r="D596">
        <v>3</v>
      </c>
      <c r="E596" t="b">
        <v>1</v>
      </c>
      <c r="F596">
        <v>1.77811607012314</v>
      </c>
      <c r="G596">
        <v>4.9752770115755497E-3</v>
      </c>
      <c r="H596">
        <v>1233.3333333333301</v>
      </c>
      <c r="I596">
        <f t="shared" si="18"/>
        <v>9.5076544222566604</v>
      </c>
      <c r="J596">
        <f t="shared" si="19"/>
        <v>11.280795215368224</v>
      </c>
    </row>
    <row r="597" spans="1:10" x14ac:dyDescent="0.3">
      <c r="A597" t="s">
        <v>195</v>
      </c>
      <c r="B597">
        <v>14.5088249091589</v>
      </c>
      <c r="C597" t="s">
        <v>9</v>
      </c>
      <c r="D597">
        <v>3</v>
      </c>
      <c r="E597" t="b">
        <v>1</v>
      </c>
      <c r="F597">
        <v>4.0069340503624504</v>
      </c>
      <c r="G597">
        <v>8.9649112777988697E-3</v>
      </c>
      <c r="H597">
        <v>1166.6666666666599</v>
      </c>
      <c r="I597">
        <f t="shared" si="18"/>
        <v>10.50189085879645</v>
      </c>
      <c r="J597">
        <f t="shared" si="19"/>
        <v>14.499859997881101</v>
      </c>
    </row>
    <row r="598" spans="1:10" x14ac:dyDescent="0.3">
      <c r="A598" t="s">
        <v>195</v>
      </c>
      <c r="B598">
        <v>16.4433724448178</v>
      </c>
      <c r="C598" t="s">
        <v>9</v>
      </c>
      <c r="D598">
        <v>3</v>
      </c>
      <c r="E598" t="b">
        <v>1</v>
      </c>
      <c r="F598">
        <v>2.9729485767336401</v>
      </c>
      <c r="G598">
        <v>5.7453092505784101E-3</v>
      </c>
      <c r="H598">
        <v>766.66666666666595</v>
      </c>
      <c r="I598">
        <f t="shared" si="18"/>
        <v>13.470423868084161</v>
      </c>
      <c r="J598">
        <f t="shared" si="19"/>
        <v>16.437627135567222</v>
      </c>
    </row>
    <row r="599" spans="1:10" x14ac:dyDescent="0.3">
      <c r="A599" t="s">
        <v>196</v>
      </c>
      <c r="B599">
        <v>8.4131775995652909</v>
      </c>
      <c r="C599" t="s">
        <v>9</v>
      </c>
      <c r="D599">
        <v>3</v>
      </c>
      <c r="E599" t="b">
        <v>1</v>
      </c>
      <c r="F599">
        <v>2.2182808701182002</v>
      </c>
      <c r="G599">
        <v>4.81909030576224E-3</v>
      </c>
      <c r="H599">
        <v>1633.3333333333301</v>
      </c>
      <c r="I599">
        <f t="shared" si="18"/>
        <v>6.1948967294470911</v>
      </c>
      <c r="J599">
        <f t="shared" si="19"/>
        <v>8.4083585092595285</v>
      </c>
    </row>
    <row r="600" spans="1:10" x14ac:dyDescent="0.3">
      <c r="A600" t="s">
        <v>196</v>
      </c>
      <c r="B600">
        <v>14.525069650031201</v>
      </c>
      <c r="C600" t="s">
        <v>9</v>
      </c>
      <c r="D600">
        <v>10</v>
      </c>
      <c r="E600" t="b">
        <v>0</v>
      </c>
      <c r="F600">
        <v>8.2366839293068494</v>
      </c>
      <c r="G600">
        <v>8.1086991779241302</v>
      </c>
      <c r="H600">
        <v>2950</v>
      </c>
      <c r="I600">
        <f t="shared" si="18"/>
        <v>6.2883857207243512</v>
      </c>
      <c r="J600">
        <f t="shared" si="19"/>
        <v>6.4163704721070705</v>
      </c>
    </row>
    <row r="601" spans="1:10" x14ac:dyDescent="0.3">
      <c r="A601" t="s">
        <v>196</v>
      </c>
      <c r="B601">
        <v>10.4793910044444</v>
      </c>
      <c r="C601" t="s">
        <v>9</v>
      </c>
      <c r="D601">
        <v>10</v>
      </c>
      <c r="E601" t="b">
        <v>0</v>
      </c>
      <c r="F601">
        <v>10.4793910044444</v>
      </c>
      <c r="G601">
        <v>10.4793910044444</v>
      </c>
      <c r="H601">
        <v>1760</v>
      </c>
      <c r="I601">
        <f t="shared" si="18"/>
        <v>0</v>
      </c>
      <c r="J601">
        <f t="shared" si="19"/>
        <v>0</v>
      </c>
    </row>
    <row r="602" spans="1:10" x14ac:dyDescent="0.3">
      <c r="A602" t="s">
        <v>197</v>
      </c>
      <c r="B602">
        <v>10.768172358472301</v>
      </c>
      <c r="C602" t="s">
        <v>9</v>
      </c>
      <c r="D602">
        <v>4</v>
      </c>
      <c r="E602" t="b">
        <v>1</v>
      </c>
      <c r="F602">
        <v>3.1845879450478001</v>
      </c>
      <c r="G602">
        <v>2.8977153113611E-3</v>
      </c>
      <c r="H602">
        <v>1150</v>
      </c>
      <c r="I602">
        <f t="shared" si="18"/>
        <v>7.5835844134245001</v>
      </c>
      <c r="J602">
        <f t="shared" si="19"/>
        <v>10.765274643160939</v>
      </c>
    </row>
    <row r="603" spans="1:10" x14ac:dyDescent="0.3">
      <c r="A603" t="s">
        <v>197</v>
      </c>
      <c r="B603">
        <v>2.8997120589073901</v>
      </c>
      <c r="C603" t="s">
        <v>9</v>
      </c>
      <c r="D603">
        <v>10</v>
      </c>
      <c r="E603" t="b">
        <v>0</v>
      </c>
      <c r="F603">
        <v>2.6639802573382498</v>
      </c>
      <c r="G603">
        <v>1.8855643838029701</v>
      </c>
      <c r="H603">
        <v>2920</v>
      </c>
      <c r="I603">
        <f t="shared" si="18"/>
        <v>0.23573180156914031</v>
      </c>
      <c r="J603">
        <f t="shared" si="19"/>
        <v>1.0141476751044201</v>
      </c>
    </row>
    <row r="604" spans="1:10" x14ac:dyDescent="0.3">
      <c r="A604" t="s">
        <v>197</v>
      </c>
      <c r="B604">
        <v>5.9659432203960199</v>
      </c>
      <c r="C604" t="s">
        <v>9</v>
      </c>
      <c r="D604">
        <v>10</v>
      </c>
      <c r="E604" t="b">
        <v>0</v>
      </c>
      <c r="F604" t="s">
        <v>17</v>
      </c>
      <c r="G604" t="s">
        <v>17</v>
      </c>
      <c r="H604">
        <v>3260</v>
      </c>
      <c r="I604" t="e">
        <f t="shared" si="18"/>
        <v>#VALUE!</v>
      </c>
      <c r="J604" t="e">
        <f t="shared" si="19"/>
        <v>#VALUE!</v>
      </c>
    </row>
    <row r="605" spans="1:10" x14ac:dyDescent="0.3">
      <c r="A605" t="s">
        <v>198</v>
      </c>
      <c r="B605">
        <v>4.0096013984585701</v>
      </c>
      <c r="C605" t="s">
        <v>9</v>
      </c>
      <c r="D605">
        <v>2</v>
      </c>
      <c r="E605" t="b">
        <v>1</v>
      </c>
      <c r="F605">
        <v>7.9060520468924395E-2</v>
      </c>
      <c r="G605">
        <v>7.3507644698787697E-3</v>
      </c>
      <c r="H605">
        <v>2250</v>
      </c>
      <c r="I605">
        <f t="shared" si="18"/>
        <v>3.9305408779896456</v>
      </c>
      <c r="J605">
        <f t="shared" si="19"/>
        <v>4.002250633988691</v>
      </c>
    </row>
    <row r="606" spans="1:10" x14ac:dyDescent="0.3">
      <c r="A606" t="s">
        <v>198</v>
      </c>
      <c r="B606">
        <v>7.0619333707846499</v>
      </c>
      <c r="C606" t="s">
        <v>9</v>
      </c>
      <c r="D606">
        <v>10</v>
      </c>
      <c r="E606" t="b">
        <v>0</v>
      </c>
      <c r="F606">
        <v>5.9013394870725397</v>
      </c>
      <c r="G606">
        <v>3.2231194188182002</v>
      </c>
      <c r="H606">
        <v>2910</v>
      </c>
      <c r="I606">
        <f t="shared" si="18"/>
        <v>1.1605938837121101</v>
      </c>
      <c r="J606">
        <f t="shared" si="19"/>
        <v>3.8388139519664497</v>
      </c>
    </row>
    <row r="607" spans="1:10" x14ac:dyDescent="0.3">
      <c r="A607" t="s">
        <v>198</v>
      </c>
      <c r="B607">
        <v>15.3936749788844</v>
      </c>
      <c r="C607" t="s">
        <v>9</v>
      </c>
      <c r="D607">
        <v>10</v>
      </c>
      <c r="E607" t="b">
        <v>0</v>
      </c>
      <c r="F607">
        <v>5.4801555454087296</v>
      </c>
      <c r="G607">
        <v>4.8538699322588803</v>
      </c>
      <c r="H607">
        <v>3100</v>
      </c>
      <c r="I607">
        <f t="shared" si="18"/>
        <v>9.9135194334756704</v>
      </c>
      <c r="J607">
        <f t="shared" si="19"/>
        <v>10.539805046625521</v>
      </c>
    </row>
    <row r="608" spans="1:10" x14ac:dyDescent="0.3">
      <c r="A608" t="s">
        <v>199</v>
      </c>
      <c r="B608">
        <v>11.585486486782999</v>
      </c>
      <c r="C608" t="s">
        <v>9</v>
      </c>
      <c r="D608">
        <v>10</v>
      </c>
      <c r="E608" t="b">
        <v>0</v>
      </c>
      <c r="F608">
        <v>8.1178822729018094</v>
      </c>
      <c r="G608">
        <v>8.1346609550037403</v>
      </c>
      <c r="H608">
        <v>3170</v>
      </c>
      <c r="I608">
        <f t="shared" si="18"/>
        <v>3.4676042138811898</v>
      </c>
      <c r="J608">
        <f t="shared" si="19"/>
        <v>3.4508255317792589</v>
      </c>
    </row>
    <row r="609" spans="1:10" x14ac:dyDescent="0.3">
      <c r="A609" t="s">
        <v>199</v>
      </c>
      <c r="B609">
        <v>10.443903062813501</v>
      </c>
      <c r="C609" t="s">
        <v>9</v>
      </c>
      <c r="D609">
        <v>10</v>
      </c>
      <c r="E609" t="b">
        <v>0</v>
      </c>
      <c r="F609">
        <v>10.443903062813501</v>
      </c>
      <c r="G609">
        <v>10.443903062813501</v>
      </c>
      <c r="H609">
        <v>1150</v>
      </c>
      <c r="I609">
        <f t="shared" si="18"/>
        <v>0</v>
      </c>
      <c r="J609">
        <f t="shared" si="19"/>
        <v>0</v>
      </c>
    </row>
    <row r="610" spans="1:10" x14ac:dyDescent="0.3">
      <c r="A610" t="s">
        <v>199</v>
      </c>
      <c r="B610">
        <v>3.0313150702324498</v>
      </c>
      <c r="C610" t="s">
        <v>9</v>
      </c>
      <c r="D610">
        <v>10</v>
      </c>
      <c r="E610" t="b">
        <v>0</v>
      </c>
      <c r="F610">
        <v>12.656841971647699</v>
      </c>
      <c r="G610">
        <v>12.9021702890876</v>
      </c>
      <c r="H610">
        <v>3190</v>
      </c>
      <c r="I610">
        <f t="shared" si="18"/>
        <v>-9.6255269014152489</v>
      </c>
      <c r="J610">
        <f t="shared" si="19"/>
        <v>-9.8708552188551497</v>
      </c>
    </row>
    <row r="611" spans="1:10" x14ac:dyDescent="0.3">
      <c r="A611" t="s">
        <v>200</v>
      </c>
      <c r="B611">
        <v>9.4827304962182204</v>
      </c>
      <c r="C611" t="s">
        <v>9</v>
      </c>
      <c r="D611">
        <v>10</v>
      </c>
      <c r="E611" t="b">
        <v>0</v>
      </c>
      <c r="F611">
        <v>9.4827304962182204</v>
      </c>
      <c r="G611">
        <v>9.4827304962182204</v>
      </c>
      <c r="H611">
        <v>3310</v>
      </c>
      <c r="I611">
        <f t="shared" si="18"/>
        <v>0</v>
      </c>
      <c r="J611">
        <f t="shared" si="19"/>
        <v>0</v>
      </c>
    </row>
    <row r="612" spans="1:10" x14ac:dyDescent="0.3">
      <c r="A612" t="s">
        <v>200</v>
      </c>
      <c r="B612">
        <v>13.777020094606501</v>
      </c>
      <c r="C612" t="s">
        <v>9</v>
      </c>
      <c r="D612">
        <v>10</v>
      </c>
      <c r="E612" t="b">
        <v>0</v>
      </c>
      <c r="F612">
        <v>16.9407609945915</v>
      </c>
      <c r="G612">
        <v>15.446749060364001</v>
      </c>
      <c r="H612">
        <v>3080</v>
      </c>
      <c r="I612">
        <f t="shared" si="18"/>
        <v>-3.1637408999849992</v>
      </c>
      <c r="J612">
        <f t="shared" si="19"/>
        <v>-1.6697289657574999</v>
      </c>
    </row>
    <row r="613" spans="1:10" x14ac:dyDescent="0.3">
      <c r="A613" t="s">
        <v>200</v>
      </c>
      <c r="B613">
        <v>13.393037115854</v>
      </c>
      <c r="C613" t="s">
        <v>9</v>
      </c>
      <c r="D613">
        <v>10</v>
      </c>
      <c r="E613" t="b">
        <v>0</v>
      </c>
      <c r="F613">
        <v>13.393037115854</v>
      </c>
      <c r="G613">
        <v>13.393037115854</v>
      </c>
      <c r="H613">
        <v>570</v>
      </c>
      <c r="I613">
        <f t="shared" si="18"/>
        <v>0</v>
      </c>
      <c r="J613">
        <f t="shared" si="19"/>
        <v>0</v>
      </c>
    </row>
    <row r="614" spans="1:10" x14ac:dyDescent="0.3">
      <c r="A614" t="s">
        <v>201</v>
      </c>
      <c r="B614">
        <v>16.903800935860001</v>
      </c>
      <c r="C614" t="s">
        <v>9</v>
      </c>
      <c r="D614">
        <v>3</v>
      </c>
      <c r="E614" t="b">
        <v>1</v>
      </c>
      <c r="F614">
        <v>3.1131635515432201</v>
      </c>
      <c r="G614">
        <v>6.2473675387580297E-3</v>
      </c>
      <c r="H614">
        <v>833.33333333333303</v>
      </c>
      <c r="I614">
        <f t="shared" si="18"/>
        <v>13.790637384316781</v>
      </c>
      <c r="J614">
        <f t="shared" si="19"/>
        <v>16.897553568321243</v>
      </c>
    </row>
    <row r="615" spans="1:10" x14ac:dyDescent="0.3">
      <c r="A615" t="s">
        <v>201</v>
      </c>
      <c r="B615">
        <v>5.8811478116316103</v>
      </c>
      <c r="C615" t="s">
        <v>9</v>
      </c>
      <c r="D615">
        <v>10</v>
      </c>
      <c r="E615" t="b">
        <v>0</v>
      </c>
      <c r="F615">
        <v>4.5427797480970504</v>
      </c>
      <c r="G615">
        <v>5.3517976595085202</v>
      </c>
      <c r="H615">
        <v>3120</v>
      </c>
      <c r="I615">
        <f t="shared" si="18"/>
        <v>1.3383680635345598</v>
      </c>
      <c r="J615">
        <f t="shared" si="19"/>
        <v>0.52935015212309011</v>
      </c>
    </row>
    <row r="616" spans="1:10" x14ac:dyDescent="0.3">
      <c r="A616" t="s">
        <v>201</v>
      </c>
      <c r="B616">
        <v>18.739558051976999</v>
      </c>
      <c r="C616" t="s">
        <v>9</v>
      </c>
      <c r="D616">
        <v>10</v>
      </c>
      <c r="E616" t="b">
        <v>0</v>
      </c>
      <c r="F616" t="s">
        <v>17</v>
      </c>
      <c r="G616" t="s">
        <v>17</v>
      </c>
      <c r="H616">
        <v>3180</v>
      </c>
      <c r="I616" t="e">
        <f t="shared" si="18"/>
        <v>#VALUE!</v>
      </c>
      <c r="J616" t="e">
        <f t="shared" si="19"/>
        <v>#VALUE!</v>
      </c>
    </row>
    <row r="617" spans="1:10" x14ac:dyDescent="0.3">
      <c r="A617" t="s">
        <v>202</v>
      </c>
      <c r="B617">
        <v>8.1083853243095696</v>
      </c>
      <c r="C617" t="s">
        <v>9</v>
      </c>
      <c r="D617">
        <v>3</v>
      </c>
      <c r="E617" t="b">
        <v>1</v>
      </c>
      <c r="F617">
        <v>2.2650652961243201</v>
      </c>
      <c r="G617">
        <v>5.8295813600858998E-3</v>
      </c>
      <c r="H617">
        <v>2433.3333333333298</v>
      </c>
      <c r="I617">
        <f t="shared" si="18"/>
        <v>5.84332002818525</v>
      </c>
      <c r="J617">
        <f t="shared" si="19"/>
        <v>8.1025557429494839</v>
      </c>
    </row>
    <row r="618" spans="1:10" x14ac:dyDescent="0.3">
      <c r="A618" t="s">
        <v>202</v>
      </c>
      <c r="B618">
        <v>10.769746359999999</v>
      </c>
      <c r="C618" t="s">
        <v>9</v>
      </c>
      <c r="D618">
        <v>10</v>
      </c>
      <c r="E618" t="b">
        <v>0</v>
      </c>
      <c r="F618" t="s">
        <v>17</v>
      </c>
      <c r="G618" t="s">
        <v>17</v>
      </c>
      <c r="H618">
        <v>3470</v>
      </c>
      <c r="I618" t="e">
        <f t="shared" si="18"/>
        <v>#VALUE!</v>
      </c>
      <c r="J618" t="e">
        <f t="shared" si="19"/>
        <v>#VALUE!</v>
      </c>
    </row>
    <row r="619" spans="1:10" x14ac:dyDescent="0.3">
      <c r="A619" t="s">
        <v>202</v>
      </c>
      <c r="B619">
        <v>9.2392675512474192</v>
      </c>
      <c r="C619" t="s">
        <v>9</v>
      </c>
      <c r="D619">
        <v>10</v>
      </c>
      <c r="E619" t="b">
        <v>0</v>
      </c>
      <c r="F619">
        <v>9.2392675512474192</v>
      </c>
      <c r="G619">
        <v>9.2392675512474192</v>
      </c>
      <c r="H619">
        <v>1010</v>
      </c>
      <c r="I619">
        <f t="shared" si="18"/>
        <v>0</v>
      </c>
      <c r="J619">
        <f t="shared" si="19"/>
        <v>0</v>
      </c>
    </row>
    <row r="620" spans="1:10" x14ac:dyDescent="0.3">
      <c r="A620" t="e">
        <f>-0.00480406151201165 * x ^ 1 ^ 8 + -0.00748297199210687 * x ^ 2 * 0.00754940774577592 * y ^ 3 + 10</f>
        <v>#NAME?</v>
      </c>
      <c r="B620">
        <v>7.1335290504993596</v>
      </c>
      <c r="C620" t="s">
        <v>9</v>
      </c>
      <c r="D620">
        <v>10</v>
      </c>
      <c r="E620" t="b">
        <v>0</v>
      </c>
      <c r="F620">
        <v>11.0444182056186</v>
      </c>
      <c r="G620">
        <v>12.3381363185091</v>
      </c>
      <c r="H620">
        <v>3000</v>
      </c>
      <c r="I620">
        <f t="shared" si="18"/>
        <v>-3.9108891551192402</v>
      </c>
      <c r="J620">
        <f t="shared" si="19"/>
        <v>-5.2046072680097408</v>
      </c>
    </row>
    <row r="621" spans="1:10" x14ac:dyDescent="0.3">
      <c r="A621" t="e">
        <f>-0.00480406151201165 * x ^ 1 ^ 8 + -0.00748297199210687 * x ^ 2 * 0.00754940774577592 * y ^ 3 + 10</f>
        <v>#NAME?</v>
      </c>
      <c r="B621">
        <v>12.838215613598001</v>
      </c>
      <c r="C621" t="s">
        <v>9</v>
      </c>
      <c r="D621">
        <v>10</v>
      </c>
      <c r="E621" t="b">
        <v>0</v>
      </c>
      <c r="F621">
        <v>3.7309294412057898</v>
      </c>
      <c r="G621">
        <v>4.4063683689594697</v>
      </c>
      <c r="H621">
        <v>3140</v>
      </c>
      <c r="I621">
        <f t="shared" si="18"/>
        <v>9.1072861723922109</v>
      </c>
      <c r="J621">
        <f t="shared" si="19"/>
        <v>8.4318472446385311</v>
      </c>
    </row>
    <row r="622" spans="1:10" x14ac:dyDescent="0.3">
      <c r="A622" t="e">
        <f>-0.00480406151201165 * x ^ 1 ^ 8 + -0.00748297199210687 * x ^ 2 * 0.00754940774577592 * y ^ 3 + 10</f>
        <v>#NAME?</v>
      </c>
      <c r="B622">
        <v>17.911156109598899</v>
      </c>
      <c r="C622" t="s">
        <v>9</v>
      </c>
      <c r="D622">
        <v>3</v>
      </c>
      <c r="E622" t="b">
        <v>1</v>
      </c>
      <c r="F622">
        <v>4.6522618339963699</v>
      </c>
      <c r="G622">
        <v>5.9880234860462799E-3</v>
      </c>
      <c r="H622">
        <v>1733.3333333333301</v>
      </c>
      <c r="I622">
        <f t="shared" si="18"/>
        <v>13.258894275602529</v>
      </c>
      <c r="J622">
        <f t="shared" si="19"/>
        <v>17.905168086112852</v>
      </c>
    </row>
    <row r="623" spans="1:10" x14ac:dyDescent="0.3">
      <c r="A623" t="s">
        <v>203</v>
      </c>
      <c r="B623">
        <v>6.2425373914879101</v>
      </c>
      <c r="C623" t="s">
        <v>9</v>
      </c>
      <c r="D623">
        <v>2</v>
      </c>
      <c r="E623" t="b">
        <v>1</v>
      </c>
      <c r="F623">
        <v>2.61037334146542E-2</v>
      </c>
      <c r="G623">
        <v>4.8628040954267803E-3</v>
      </c>
      <c r="H623">
        <v>2450</v>
      </c>
      <c r="I623">
        <f t="shared" si="18"/>
        <v>6.2164336580732558</v>
      </c>
      <c r="J623">
        <f t="shared" si="19"/>
        <v>6.2376745873924833</v>
      </c>
    </row>
    <row r="624" spans="1:10" x14ac:dyDescent="0.3">
      <c r="A624" t="s">
        <v>203</v>
      </c>
      <c r="B624">
        <v>17.994394586642201</v>
      </c>
      <c r="C624" t="s">
        <v>9</v>
      </c>
      <c r="D624">
        <v>10</v>
      </c>
      <c r="E624" t="b">
        <v>0</v>
      </c>
      <c r="F624">
        <v>10.869382538536099</v>
      </c>
      <c r="G624">
        <v>1.1523532980548199</v>
      </c>
      <c r="H624">
        <v>1620</v>
      </c>
      <c r="I624">
        <f t="shared" si="18"/>
        <v>7.1250120481061021</v>
      </c>
      <c r="J624">
        <f t="shared" si="19"/>
        <v>16.842041288587382</v>
      </c>
    </row>
    <row r="625" spans="1:10" x14ac:dyDescent="0.3">
      <c r="A625" t="s">
        <v>203</v>
      </c>
      <c r="B625">
        <v>7.3583062768537202</v>
      </c>
      <c r="C625" t="s">
        <v>9</v>
      </c>
      <c r="D625">
        <v>10</v>
      </c>
      <c r="E625" t="b">
        <v>0</v>
      </c>
      <c r="F625">
        <v>7.3583062768537202</v>
      </c>
      <c r="G625">
        <v>7.3583062768537202</v>
      </c>
      <c r="H625">
        <v>820</v>
      </c>
      <c r="I625">
        <f t="shared" si="18"/>
        <v>0</v>
      </c>
      <c r="J625">
        <f t="shared" si="19"/>
        <v>0</v>
      </c>
    </row>
    <row r="626" spans="1:10" x14ac:dyDescent="0.3">
      <c r="A626" t="s">
        <v>204</v>
      </c>
      <c r="B626">
        <v>11.3740694042184</v>
      </c>
      <c r="C626" t="s">
        <v>9</v>
      </c>
      <c r="D626">
        <v>10</v>
      </c>
      <c r="E626" t="b">
        <v>0</v>
      </c>
      <c r="F626">
        <v>4.9130913694296297</v>
      </c>
      <c r="G626">
        <v>9.7826803054594809</v>
      </c>
      <c r="H626">
        <v>3300</v>
      </c>
      <c r="I626">
        <f t="shared" si="18"/>
        <v>6.46097803478877</v>
      </c>
      <c r="J626">
        <f t="shared" si="19"/>
        <v>1.5913890987589188</v>
      </c>
    </row>
    <row r="627" spans="1:10" x14ac:dyDescent="0.3">
      <c r="A627" t="s">
        <v>204</v>
      </c>
      <c r="B627">
        <v>16.6558397813412</v>
      </c>
      <c r="C627" t="s">
        <v>9</v>
      </c>
      <c r="D627">
        <v>4</v>
      </c>
      <c r="E627" t="b">
        <v>1</v>
      </c>
      <c r="F627">
        <v>4.2491978519043601</v>
      </c>
      <c r="G627">
        <v>3.1673621402987001E-3</v>
      </c>
      <c r="H627">
        <v>2050</v>
      </c>
      <c r="I627">
        <f t="shared" si="18"/>
        <v>12.406641929436841</v>
      </c>
      <c r="J627">
        <f t="shared" si="19"/>
        <v>16.652672419200901</v>
      </c>
    </row>
    <row r="628" spans="1:10" x14ac:dyDescent="0.3">
      <c r="A628" t="s">
        <v>204</v>
      </c>
      <c r="B628">
        <v>4.4314496712605402</v>
      </c>
      <c r="C628" t="s">
        <v>9</v>
      </c>
      <c r="D628">
        <v>10</v>
      </c>
      <c r="E628" t="b">
        <v>0</v>
      </c>
      <c r="F628">
        <v>5.75700783774165</v>
      </c>
      <c r="G628">
        <v>4.8863811761007501</v>
      </c>
      <c r="H628">
        <v>3370</v>
      </c>
      <c r="I628">
        <f t="shared" si="18"/>
        <v>-1.3255581664811098</v>
      </c>
      <c r="J628">
        <f t="shared" si="19"/>
        <v>-0.45493150484020983</v>
      </c>
    </row>
    <row r="629" spans="1:10" x14ac:dyDescent="0.3">
      <c r="A629" t="s">
        <v>205</v>
      </c>
      <c r="B629">
        <v>7.8746666940703296</v>
      </c>
      <c r="C629" t="s">
        <v>9</v>
      </c>
      <c r="D629">
        <v>10</v>
      </c>
      <c r="E629" t="b">
        <v>0</v>
      </c>
      <c r="F629">
        <v>7.8746666940703296</v>
      </c>
      <c r="G629">
        <v>7.8746666940703296</v>
      </c>
      <c r="H629">
        <v>3090</v>
      </c>
      <c r="I629">
        <f t="shared" si="18"/>
        <v>0</v>
      </c>
      <c r="J629">
        <f t="shared" si="19"/>
        <v>0</v>
      </c>
    </row>
    <row r="630" spans="1:10" x14ac:dyDescent="0.3">
      <c r="A630" t="s">
        <v>205</v>
      </c>
      <c r="B630">
        <v>8.6135352216540806</v>
      </c>
      <c r="C630" t="s">
        <v>9</v>
      </c>
      <c r="D630">
        <v>10</v>
      </c>
      <c r="E630" t="b">
        <v>0</v>
      </c>
      <c r="F630">
        <v>8.6135352216540806</v>
      </c>
      <c r="G630">
        <v>8.6135352216540806</v>
      </c>
      <c r="H630">
        <v>920</v>
      </c>
      <c r="I630">
        <f t="shared" si="18"/>
        <v>0</v>
      </c>
      <c r="J630">
        <f t="shared" si="19"/>
        <v>0</v>
      </c>
    </row>
    <row r="631" spans="1:10" x14ac:dyDescent="0.3">
      <c r="A631" t="s">
        <v>205</v>
      </c>
      <c r="B631">
        <v>7.7492005530908799</v>
      </c>
      <c r="C631" t="s">
        <v>9</v>
      </c>
      <c r="D631">
        <v>10</v>
      </c>
      <c r="E631" t="b">
        <v>0</v>
      </c>
      <c r="F631">
        <v>8.0828744021212398</v>
      </c>
      <c r="G631">
        <v>8.0901878128264997</v>
      </c>
      <c r="H631">
        <v>2990</v>
      </c>
      <c r="I631">
        <f t="shared" si="18"/>
        <v>-0.3336738490303599</v>
      </c>
      <c r="J631">
        <f t="shared" si="19"/>
        <v>-0.34098725973561983</v>
      </c>
    </row>
    <row r="632" spans="1:10" x14ac:dyDescent="0.3">
      <c r="A632" t="s">
        <v>206</v>
      </c>
      <c r="B632">
        <v>11.1028692086298</v>
      </c>
      <c r="C632" t="s">
        <v>9</v>
      </c>
      <c r="D632">
        <v>10</v>
      </c>
      <c r="E632" t="b">
        <v>0</v>
      </c>
      <c r="F632">
        <v>11.1028692086298</v>
      </c>
      <c r="G632">
        <v>11.1028692086298</v>
      </c>
      <c r="H632">
        <v>1180</v>
      </c>
      <c r="I632">
        <f t="shared" si="18"/>
        <v>0</v>
      </c>
      <c r="J632">
        <f t="shared" si="19"/>
        <v>0</v>
      </c>
    </row>
    <row r="633" spans="1:10" x14ac:dyDescent="0.3">
      <c r="A633" t="s">
        <v>206</v>
      </c>
      <c r="B633">
        <v>14.3313237517175</v>
      </c>
      <c r="C633" t="s">
        <v>9</v>
      </c>
      <c r="D633">
        <v>10</v>
      </c>
      <c r="E633" t="b">
        <v>0</v>
      </c>
      <c r="F633">
        <v>2.99783962066632</v>
      </c>
      <c r="G633">
        <v>1.1751128538810001</v>
      </c>
      <c r="H633">
        <v>3150</v>
      </c>
      <c r="I633">
        <f t="shared" si="18"/>
        <v>11.333484131051179</v>
      </c>
      <c r="J633">
        <f t="shared" si="19"/>
        <v>13.1562108978365</v>
      </c>
    </row>
    <row r="634" spans="1:10" x14ac:dyDescent="0.3">
      <c r="A634" t="s">
        <v>206</v>
      </c>
      <c r="B634">
        <v>13.8644869111743</v>
      </c>
      <c r="C634" t="s">
        <v>9</v>
      </c>
      <c r="D634">
        <v>4</v>
      </c>
      <c r="E634" t="b">
        <v>1</v>
      </c>
      <c r="F634">
        <v>2.2755550570036198</v>
      </c>
      <c r="G634">
        <v>4.0685338004095703E-3</v>
      </c>
      <c r="H634">
        <v>1300</v>
      </c>
      <c r="I634">
        <f t="shared" si="18"/>
        <v>11.58893185417068</v>
      </c>
      <c r="J634">
        <f t="shared" si="19"/>
        <v>13.86041837737389</v>
      </c>
    </row>
    <row r="635" spans="1:10" x14ac:dyDescent="0.3">
      <c r="A635" t="s">
        <v>207</v>
      </c>
      <c r="B635">
        <v>20.474552810044901</v>
      </c>
      <c r="C635" t="s">
        <v>9</v>
      </c>
      <c r="D635">
        <v>3</v>
      </c>
      <c r="E635" t="b">
        <v>1</v>
      </c>
      <c r="F635">
        <v>4.6266226460618904</v>
      </c>
      <c r="G635">
        <v>4.9274084209228498E-3</v>
      </c>
      <c r="H635">
        <v>1333.3333333333301</v>
      </c>
      <c r="I635">
        <f t="shared" si="18"/>
        <v>15.847930163983012</v>
      </c>
      <c r="J635">
        <f t="shared" si="19"/>
        <v>20.469625401623979</v>
      </c>
    </row>
    <row r="636" spans="1:10" x14ac:dyDescent="0.3">
      <c r="A636" t="s">
        <v>207</v>
      </c>
      <c r="B636">
        <v>8.8878144312228393</v>
      </c>
      <c r="C636" t="s">
        <v>9</v>
      </c>
      <c r="D636">
        <v>10</v>
      </c>
      <c r="E636" t="b">
        <v>0</v>
      </c>
      <c r="F636" t="s">
        <v>17</v>
      </c>
      <c r="G636" t="s">
        <v>17</v>
      </c>
      <c r="H636">
        <v>3310</v>
      </c>
      <c r="I636" t="e">
        <f t="shared" si="18"/>
        <v>#VALUE!</v>
      </c>
      <c r="J636" t="e">
        <f t="shared" si="19"/>
        <v>#VALUE!</v>
      </c>
    </row>
    <row r="637" spans="1:10" x14ac:dyDescent="0.3">
      <c r="A637" t="s">
        <v>207</v>
      </c>
      <c r="B637">
        <v>9.9799102301011207</v>
      </c>
      <c r="C637" t="s">
        <v>9</v>
      </c>
      <c r="D637">
        <v>4</v>
      </c>
      <c r="E637" t="b">
        <v>1</v>
      </c>
      <c r="F637">
        <v>2.94860122505228</v>
      </c>
      <c r="G637">
        <v>2.8304816168377802E-3</v>
      </c>
      <c r="H637">
        <v>1200</v>
      </c>
      <c r="I637">
        <f t="shared" si="18"/>
        <v>7.0313090050488407</v>
      </c>
      <c r="J637">
        <f t="shared" si="19"/>
        <v>9.9770797484842824</v>
      </c>
    </row>
    <row r="638" spans="1:10" x14ac:dyDescent="0.3">
      <c r="A638" t="s">
        <v>208</v>
      </c>
      <c r="B638">
        <v>4.4174695985597801</v>
      </c>
      <c r="C638" t="s">
        <v>9</v>
      </c>
      <c r="D638">
        <v>2</v>
      </c>
      <c r="E638" t="b">
        <v>1</v>
      </c>
      <c r="F638">
        <v>0.41165015312067199</v>
      </c>
      <c r="G638">
        <v>5.1215874676601497E-3</v>
      </c>
      <c r="H638">
        <v>1900</v>
      </c>
      <c r="I638">
        <f t="shared" si="18"/>
        <v>4.0058194454391085</v>
      </c>
      <c r="J638">
        <f t="shared" si="19"/>
        <v>4.4123480110921198</v>
      </c>
    </row>
    <row r="639" spans="1:10" x14ac:dyDescent="0.3">
      <c r="A639" t="s">
        <v>208</v>
      </c>
      <c r="B639">
        <v>10.6192839992739</v>
      </c>
      <c r="C639" t="s">
        <v>9</v>
      </c>
      <c r="D639">
        <v>10</v>
      </c>
      <c r="E639" t="b">
        <v>0</v>
      </c>
      <c r="F639">
        <v>0.37712956698463401</v>
      </c>
      <c r="G639">
        <v>0.31666082910447502</v>
      </c>
      <c r="H639">
        <v>3400</v>
      </c>
      <c r="I639">
        <f t="shared" si="18"/>
        <v>10.242154432289267</v>
      </c>
      <c r="J639">
        <f t="shared" si="19"/>
        <v>10.302623170169426</v>
      </c>
    </row>
    <row r="640" spans="1:10" x14ac:dyDescent="0.3">
      <c r="A640" t="s">
        <v>208</v>
      </c>
      <c r="B640">
        <v>6.9063643443120499</v>
      </c>
      <c r="C640" t="s">
        <v>9</v>
      </c>
      <c r="D640">
        <v>10</v>
      </c>
      <c r="E640" t="b">
        <v>0</v>
      </c>
      <c r="F640">
        <v>6.9063643443120499</v>
      </c>
      <c r="G640">
        <v>6.9063643443120499</v>
      </c>
      <c r="H640">
        <v>1420</v>
      </c>
      <c r="I640">
        <f t="shared" si="18"/>
        <v>0</v>
      </c>
      <c r="J640">
        <f t="shared" si="19"/>
        <v>0</v>
      </c>
    </row>
    <row r="641" spans="1:10" x14ac:dyDescent="0.3">
      <c r="A641" t="s">
        <v>209</v>
      </c>
      <c r="B641">
        <v>8.2184917531283794</v>
      </c>
      <c r="C641" t="s">
        <v>9</v>
      </c>
      <c r="D641">
        <v>10</v>
      </c>
      <c r="E641" t="b">
        <v>0</v>
      </c>
      <c r="F641">
        <v>8.2184917531283794</v>
      </c>
      <c r="G641">
        <v>8.2184917531283794</v>
      </c>
      <c r="H641">
        <v>1290</v>
      </c>
      <c r="I641">
        <f t="shared" si="18"/>
        <v>0</v>
      </c>
      <c r="J641">
        <f t="shared" si="19"/>
        <v>0</v>
      </c>
    </row>
    <row r="642" spans="1:10" x14ac:dyDescent="0.3">
      <c r="A642" t="s">
        <v>209</v>
      </c>
      <c r="B642">
        <v>16.637078150097999</v>
      </c>
      <c r="C642" t="s">
        <v>9</v>
      </c>
      <c r="D642">
        <v>3</v>
      </c>
      <c r="E642" t="b">
        <v>1</v>
      </c>
      <c r="F642">
        <v>3.2312662457819399</v>
      </c>
      <c r="G642">
        <v>6.6865828426065903E-3</v>
      </c>
      <c r="H642">
        <v>1733.3333333333301</v>
      </c>
      <c r="I642">
        <f t="shared" si="18"/>
        <v>13.405811904316058</v>
      </c>
      <c r="J642">
        <f t="shared" si="19"/>
        <v>16.630391567255391</v>
      </c>
    </row>
    <row r="643" spans="1:10" x14ac:dyDescent="0.3">
      <c r="A643" t="s">
        <v>209</v>
      </c>
      <c r="B643">
        <v>4.7276590619151397</v>
      </c>
      <c r="C643" t="s">
        <v>9</v>
      </c>
      <c r="D643">
        <v>2</v>
      </c>
      <c r="E643" t="b">
        <v>1</v>
      </c>
      <c r="F643">
        <v>0.250214016801171</v>
      </c>
      <c r="G643">
        <v>6.9478151624846598E-3</v>
      </c>
      <c r="H643">
        <v>2600</v>
      </c>
      <c r="I643">
        <f t="shared" si="18"/>
        <v>4.4774450451139689</v>
      </c>
      <c r="J643">
        <f t="shared" si="19"/>
        <v>4.7207112467526553</v>
      </c>
    </row>
    <row r="644" spans="1:10" x14ac:dyDescent="0.3">
      <c r="A644" t="e">
        <f>-0.0038732574230917 * x ^ 6 * -0.00461422487619085 * y ^ 2 ^ 3 + -0.00537765260618055 * y ^ 2 + 10</f>
        <v>#NAME?</v>
      </c>
      <c r="B644">
        <v>16.657560660193798</v>
      </c>
      <c r="C644" t="s">
        <v>9</v>
      </c>
      <c r="D644">
        <v>2</v>
      </c>
      <c r="E644" t="b">
        <v>1</v>
      </c>
      <c r="F644">
        <v>1.52315546204456</v>
      </c>
      <c r="G644">
        <v>1.9922163312447901E-2</v>
      </c>
      <c r="H644">
        <v>1250</v>
      </c>
      <c r="I644">
        <f t="shared" ref="I644:I707" si="20">B644-F644</f>
        <v>15.134405198149238</v>
      </c>
      <c r="J644">
        <f t="shared" ref="J644:J707" si="21">B644-G644</f>
        <v>16.637638496881351</v>
      </c>
    </row>
    <row r="645" spans="1:10" x14ac:dyDescent="0.3">
      <c r="A645" t="e">
        <f>-0.0038732574230917 * x ^ 6 * -0.00461422487619085 * y ^ 2 ^ 3 + -0.00537765260618055 * y ^ 2 + 10</f>
        <v>#NAME?</v>
      </c>
      <c r="B645">
        <v>11.3976841778597</v>
      </c>
      <c r="C645" t="s">
        <v>9</v>
      </c>
      <c r="D645">
        <v>10</v>
      </c>
      <c r="E645" t="b">
        <v>0</v>
      </c>
      <c r="F645" t="s">
        <v>17</v>
      </c>
      <c r="G645" t="s">
        <v>17</v>
      </c>
      <c r="H645">
        <v>8840</v>
      </c>
      <c r="I645" t="e">
        <f t="shared" si="20"/>
        <v>#VALUE!</v>
      </c>
      <c r="J645" t="e">
        <f t="shared" si="21"/>
        <v>#VALUE!</v>
      </c>
    </row>
    <row r="646" spans="1:10" x14ac:dyDescent="0.3">
      <c r="A646" t="e">
        <f>-0.0038732574230917 * x ^ 6 * -0.00461422487619085 * y ^ 2 ^ 3 + -0.00537765260618055 * y ^ 2 + 10</f>
        <v>#NAME?</v>
      </c>
      <c r="B646">
        <v>9.0950296419040395</v>
      </c>
      <c r="C646" t="s">
        <v>9</v>
      </c>
      <c r="D646">
        <v>10</v>
      </c>
      <c r="E646" t="b">
        <v>0</v>
      </c>
      <c r="F646">
        <v>9.0950296419040395</v>
      </c>
      <c r="G646">
        <v>9.0950296419040395</v>
      </c>
      <c r="H646">
        <v>870</v>
      </c>
      <c r="I646">
        <f t="shared" si="20"/>
        <v>0</v>
      </c>
      <c r="J646">
        <f t="shared" si="21"/>
        <v>0</v>
      </c>
    </row>
    <row r="647" spans="1:10" x14ac:dyDescent="0.3">
      <c r="A647" t="s">
        <v>210</v>
      </c>
      <c r="B647">
        <v>8.8746826964706997</v>
      </c>
      <c r="C647" t="s">
        <v>9</v>
      </c>
      <c r="D647">
        <v>10</v>
      </c>
      <c r="E647" t="b">
        <v>0</v>
      </c>
      <c r="F647">
        <v>3.2736692544835702</v>
      </c>
      <c r="G647">
        <v>8.8009278645420999</v>
      </c>
      <c r="H647">
        <v>2460</v>
      </c>
      <c r="I647">
        <f t="shared" si="20"/>
        <v>5.6010134419871296</v>
      </c>
      <c r="J647">
        <f t="shared" si="21"/>
        <v>7.3754831928599884E-2</v>
      </c>
    </row>
    <row r="648" spans="1:10" x14ac:dyDescent="0.3">
      <c r="A648" t="s">
        <v>210</v>
      </c>
      <c r="B648">
        <v>10.346345554673601</v>
      </c>
      <c r="C648" t="s">
        <v>9</v>
      </c>
      <c r="D648">
        <v>10</v>
      </c>
      <c r="E648" t="b">
        <v>0</v>
      </c>
      <c r="F648">
        <v>10.346345554673601</v>
      </c>
      <c r="G648">
        <v>10.346345554673601</v>
      </c>
      <c r="H648">
        <v>910</v>
      </c>
      <c r="I648">
        <f t="shared" si="20"/>
        <v>0</v>
      </c>
      <c r="J648">
        <f t="shared" si="21"/>
        <v>0</v>
      </c>
    </row>
    <row r="649" spans="1:10" x14ac:dyDescent="0.3">
      <c r="A649" t="s">
        <v>210</v>
      </c>
      <c r="B649">
        <v>10.8269363928801</v>
      </c>
      <c r="C649" t="s">
        <v>9</v>
      </c>
      <c r="D649">
        <v>10</v>
      </c>
      <c r="E649" t="b">
        <v>0</v>
      </c>
      <c r="F649">
        <v>10.8269363928801</v>
      </c>
      <c r="G649">
        <v>10.8269363928801</v>
      </c>
      <c r="H649">
        <v>2630</v>
      </c>
      <c r="I649">
        <f t="shared" si="20"/>
        <v>0</v>
      </c>
      <c r="J649">
        <f t="shared" si="21"/>
        <v>0</v>
      </c>
    </row>
    <row r="650" spans="1:10" x14ac:dyDescent="0.3">
      <c r="A650" t="s">
        <v>211</v>
      </c>
      <c r="B650">
        <v>16.412250643792099</v>
      </c>
      <c r="C650" t="s">
        <v>9</v>
      </c>
      <c r="D650">
        <v>10</v>
      </c>
      <c r="E650" t="b">
        <v>0</v>
      </c>
      <c r="F650">
        <v>19.722891896940201</v>
      </c>
      <c r="G650">
        <v>627001.06769475294</v>
      </c>
      <c r="H650">
        <v>1840</v>
      </c>
      <c r="I650">
        <f t="shared" si="20"/>
        <v>-3.310641253148102</v>
      </c>
      <c r="J650">
        <f t="shared" si="21"/>
        <v>-626984.65544410911</v>
      </c>
    </row>
    <row r="651" spans="1:10" x14ac:dyDescent="0.3">
      <c r="A651" t="s">
        <v>211</v>
      </c>
      <c r="B651">
        <v>15.767584065188</v>
      </c>
      <c r="C651" t="s">
        <v>9</v>
      </c>
      <c r="D651">
        <v>3</v>
      </c>
      <c r="E651" t="b">
        <v>1</v>
      </c>
      <c r="F651">
        <v>3.9835464369496298</v>
      </c>
      <c r="G651">
        <v>4.7651601178776704E-3</v>
      </c>
      <c r="H651">
        <v>1266.6666666666599</v>
      </c>
      <c r="I651">
        <f t="shared" si="20"/>
        <v>11.784037628238369</v>
      </c>
      <c r="J651">
        <f t="shared" si="21"/>
        <v>15.762818905070123</v>
      </c>
    </row>
    <row r="652" spans="1:10" x14ac:dyDescent="0.3">
      <c r="A652" t="s">
        <v>211</v>
      </c>
      <c r="B652">
        <v>9.7806010102358805</v>
      </c>
      <c r="C652" t="s">
        <v>9</v>
      </c>
      <c r="D652">
        <v>3</v>
      </c>
      <c r="E652" t="b">
        <v>1</v>
      </c>
      <c r="F652">
        <v>2.22384906002759</v>
      </c>
      <c r="G652">
        <v>4.4497168194365501E-3</v>
      </c>
      <c r="H652">
        <v>1300</v>
      </c>
      <c r="I652">
        <f t="shared" si="20"/>
        <v>7.5567519502082909</v>
      </c>
      <c r="J652">
        <f t="shared" si="21"/>
        <v>9.7761512934164436</v>
      </c>
    </row>
    <row r="653" spans="1:10" x14ac:dyDescent="0.3">
      <c r="A653" t="s">
        <v>212</v>
      </c>
      <c r="B653">
        <v>13.080565448264901</v>
      </c>
      <c r="C653" t="s">
        <v>9</v>
      </c>
      <c r="D653">
        <v>10</v>
      </c>
      <c r="E653" t="b">
        <v>0</v>
      </c>
      <c r="F653">
        <v>4.2609553030739997</v>
      </c>
      <c r="G653">
        <v>7.7460918571480404</v>
      </c>
      <c r="H653">
        <v>2280</v>
      </c>
      <c r="I653">
        <f t="shared" si="20"/>
        <v>8.8196101451909001</v>
      </c>
      <c r="J653">
        <f t="shared" si="21"/>
        <v>5.3344735911168604</v>
      </c>
    </row>
    <row r="654" spans="1:10" x14ac:dyDescent="0.3">
      <c r="A654" t="s">
        <v>212</v>
      </c>
      <c r="B654">
        <v>2.6831246813423002</v>
      </c>
      <c r="C654" t="s">
        <v>9</v>
      </c>
      <c r="D654">
        <v>10</v>
      </c>
      <c r="E654" t="b">
        <v>0</v>
      </c>
      <c r="F654">
        <v>8.0993006377469303</v>
      </c>
      <c r="G654">
        <v>9.6927515789007703</v>
      </c>
      <c r="H654">
        <v>2570</v>
      </c>
      <c r="I654">
        <f t="shared" si="20"/>
        <v>-5.4161759564046301</v>
      </c>
      <c r="J654">
        <f t="shared" si="21"/>
        <v>-7.0096268975584701</v>
      </c>
    </row>
    <row r="655" spans="1:10" x14ac:dyDescent="0.3">
      <c r="A655" t="s">
        <v>212</v>
      </c>
      <c r="B655">
        <v>4.0618707330244099</v>
      </c>
      <c r="C655" t="s">
        <v>9</v>
      </c>
      <c r="D655">
        <v>10</v>
      </c>
      <c r="E655" t="b">
        <v>0</v>
      </c>
      <c r="F655" t="s">
        <v>17</v>
      </c>
      <c r="G655" t="s">
        <v>17</v>
      </c>
      <c r="H655">
        <v>2630</v>
      </c>
      <c r="I655" t="e">
        <f t="shared" si="20"/>
        <v>#VALUE!</v>
      </c>
      <c r="J655" t="e">
        <f t="shared" si="21"/>
        <v>#VALUE!</v>
      </c>
    </row>
    <row r="656" spans="1:10" x14ac:dyDescent="0.3">
      <c r="A656" t="s">
        <v>213</v>
      </c>
      <c r="B656">
        <v>13.6345217828054</v>
      </c>
      <c r="C656" t="s">
        <v>9</v>
      </c>
      <c r="D656">
        <v>4</v>
      </c>
      <c r="E656" t="b">
        <v>1</v>
      </c>
      <c r="F656">
        <v>4.0339071736107401</v>
      </c>
      <c r="G656">
        <v>3.2523863013975301E-3</v>
      </c>
      <c r="H656">
        <v>1225</v>
      </c>
      <c r="I656">
        <f t="shared" si="20"/>
        <v>9.6006146091946611</v>
      </c>
      <c r="J656">
        <f t="shared" si="21"/>
        <v>13.631269396504003</v>
      </c>
    </row>
    <row r="657" spans="1:10" x14ac:dyDescent="0.3">
      <c r="A657" t="s">
        <v>213</v>
      </c>
      <c r="B657">
        <v>2.9715668468052598</v>
      </c>
      <c r="C657" t="s">
        <v>9</v>
      </c>
      <c r="D657">
        <v>10</v>
      </c>
      <c r="E657" t="b">
        <v>0</v>
      </c>
      <c r="F657">
        <v>2.9715668468052598</v>
      </c>
      <c r="G657">
        <v>2.9715668468052598</v>
      </c>
      <c r="H657">
        <v>800</v>
      </c>
      <c r="I657">
        <f t="shared" si="20"/>
        <v>0</v>
      </c>
      <c r="J657">
        <f t="shared" si="21"/>
        <v>0</v>
      </c>
    </row>
    <row r="658" spans="1:10" x14ac:dyDescent="0.3">
      <c r="A658" t="s">
        <v>213</v>
      </c>
      <c r="B658">
        <v>14.3428599932436</v>
      </c>
      <c r="C658" t="s">
        <v>9</v>
      </c>
      <c r="D658">
        <v>10</v>
      </c>
      <c r="E658" t="b">
        <v>0</v>
      </c>
      <c r="F658">
        <v>3.32945520883275</v>
      </c>
      <c r="G658">
        <v>3.1010314146698299</v>
      </c>
      <c r="H658">
        <v>2420</v>
      </c>
      <c r="I658">
        <f t="shared" si="20"/>
        <v>11.01340478441085</v>
      </c>
      <c r="J658">
        <f t="shared" si="21"/>
        <v>11.24182857857377</v>
      </c>
    </row>
    <row r="659" spans="1:10" x14ac:dyDescent="0.3">
      <c r="A659" t="s">
        <v>214</v>
      </c>
      <c r="B659">
        <v>15.7572892191947</v>
      </c>
      <c r="C659" t="s">
        <v>9</v>
      </c>
      <c r="D659">
        <v>10</v>
      </c>
      <c r="E659" t="b">
        <v>0</v>
      </c>
      <c r="F659" s="1">
        <v>1.7785622646662301E+24</v>
      </c>
      <c r="G659" s="1">
        <v>1.7785622646662301E+24</v>
      </c>
      <c r="H659">
        <v>2390</v>
      </c>
      <c r="I659">
        <f t="shared" si="20"/>
        <v>-1.7785622646662301E+24</v>
      </c>
      <c r="J659">
        <f t="shared" si="21"/>
        <v>-1.7785622646662301E+24</v>
      </c>
    </row>
    <row r="660" spans="1:10" x14ac:dyDescent="0.3">
      <c r="A660" t="s">
        <v>214</v>
      </c>
      <c r="B660">
        <v>20.028679594156301</v>
      </c>
      <c r="C660" t="s">
        <v>9</v>
      </c>
      <c r="D660">
        <v>3</v>
      </c>
      <c r="E660" t="b">
        <v>1</v>
      </c>
      <c r="F660">
        <v>1.9187855134379099</v>
      </c>
      <c r="G660">
        <v>5.0952347246163597E-3</v>
      </c>
      <c r="H660">
        <v>2200</v>
      </c>
      <c r="I660">
        <f t="shared" si="20"/>
        <v>18.109894080718391</v>
      </c>
      <c r="J660">
        <f t="shared" si="21"/>
        <v>20.023584359431684</v>
      </c>
    </row>
    <row r="661" spans="1:10" x14ac:dyDescent="0.3">
      <c r="A661" t="s">
        <v>214</v>
      </c>
      <c r="B661">
        <v>5.7692218027991302</v>
      </c>
      <c r="C661" t="s">
        <v>9</v>
      </c>
      <c r="D661">
        <v>10</v>
      </c>
      <c r="E661" t="b">
        <v>0</v>
      </c>
      <c r="F661">
        <v>3.7773044934233102</v>
      </c>
      <c r="G661">
        <v>3.5042916906600201</v>
      </c>
      <c r="H661">
        <v>2570</v>
      </c>
      <c r="I661">
        <f t="shared" si="20"/>
        <v>1.99191730937582</v>
      </c>
      <c r="J661">
        <f t="shared" si="21"/>
        <v>2.2649301121391101</v>
      </c>
    </row>
    <row r="662" spans="1:10" x14ac:dyDescent="0.3">
      <c r="A662" t="s">
        <v>215</v>
      </c>
      <c r="B662">
        <v>12.452338741023301</v>
      </c>
      <c r="C662" t="s">
        <v>9</v>
      </c>
      <c r="D662">
        <v>2</v>
      </c>
      <c r="E662" t="b">
        <v>1</v>
      </c>
      <c r="F662">
        <v>0.82871154451760098</v>
      </c>
      <c r="G662">
        <v>8.7380559033390197E-3</v>
      </c>
      <c r="H662">
        <v>2000</v>
      </c>
      <c r="I662">
        <f t="shared" si="20"/>
        <v>11.6236271965057</v>
      </c>
      <c r="J662">
        <f t="shared" si="21"/>
        <v>12.443600685119961</v>
      </c>
    </row>
    <row r="663" spans="1:10" x14ac:dyDescent="0.3">
      <c r="A663" t="s">
        <v>215</v>
      </c>
      <c r="B663">
        <v>13.792936599295301</v>
      </c>
      <c r="C663" t="s">
        <v>9</v>
      </c>
      <c r="D663">
        <v>3</v>
      </c>
      <c r="E663" t="b">
        <v>1</v>
      </c>
      <c r="F663">
        <v>2.9168484427249202</v>
      </c>
      <c r="G663">
        <v>4.9745934387001103E-3</v>
      </c>
      <c r="H663">
        <v>666.66666666666595</v>
      </c>
      <c r="I663">
        <f t="shared" si="20"/>
        <v>10.876088156570381</v>
      </c>
      <c r="J663">
        <f t="shared" si="21"/>
        <v>13.787962005856601</v>
      </c>
    </row>
    <row r="664" spans="1:10" x14ac:dyDescent="0.3">
      <c r="A664" t="s">
        <v>215</v>
      </c>
      <c r="B664">
        <v>9.1471951391377395</v>
      </c>
      <c r="C664" t="s">
        <v>9</v>
      </c>
      <c r="D664">
        <v>10</v>
      </c>
      <c r="E664" t="b">
        <v>0</v>
      </c>
      <c r="F664">
        <v>3.4885308933520198</v>
      </c>
      <c r="G664">
        <v>3.4269722635677402</v>
      </c>
      <c r="H664">
        <v>2410</v>
      </c>
      <c r="I664">
        <f t="shared" si="20"/>
        <v>5.6586642457857197</v>
      </c>
      <c r="J664">
        <f t="shared" si="21"/>
        <v>5.7202228755699993</v>
      </c>
    </row>
    <row r="665" spans="1:10" x14ac:dyDescent="0.3">
      <c r="A665" t="e">
        <f>-0.00316468688603158 * x ^ 5 ^ 5 + -0.00356569063644786 * x ^ 5 + 10</f>
        <v>#NAME?</v>
      </c>
      <c r="B665">
        <v>2.89441546102011</v>
      </c>
      <c r="C665" t="s">
        <v>9</v>
      </c>
      <c r="D665">
        <v>10</v>
      </c>
      <c r="E665" t="b">
        <v>0</v>
      </c>
      <c r="F665">
        <v>2.3268869449438601</v>
      </c>
      <c r="G665">
        <v>2.26092297583229</v>
      </c>
      <c r="H665">
        <v>2380</v>
      </c>
      <c r="I665">
        <f t="shared" si="20"/>
        <v>0.56752851607624999</v>
      </c>
      <c r="J665">
        <f t="shared" si="21"/>
        <v>0.63349248518782009</v>
      </c>
    </row>
    <row r="666" spans="1:10" x14ac:dyDescent="0.3">
      <c r="A666" t="e">
        <f>-0.00316468688603158 * x ^ 5 ^ 5 + -0.00356569063644786 * x ^ 5 + 10</f>
        <v>#NAME?</v>
      </c>
      <c r="B666">
        <v>9.4764678168708603</v>
      </c>
      <c r="C666" t="s">
        <v>9</v>
      </c>
      <c r="D666">
        <v>2</v>
      </c>
      <c r="E666" t="b">
        <v>1</v>
      </c>
      <c r="F666">
        <v>0.82830227094640796</v>
      </c>
      <c r="G666">
        <v>1.02685164689844E-2</v>
      </c>
      <c r="H666">
        <v>1000</v>
      </c>
      <c r="I666">
        <f t="shared" si="20"/>
        <v>8.6481655459244529</v>
      </c>
      <c r="J666">
        <f t="shared" si="21"/>
        <v>9.4661993004018754</v>
      </c>
    </row>
    <row r="667" spans="1:10" x14ac:dyDescent="0.3">
      <c r="A667" t="e">
        <f>-0.00316468688603158 * x ^ 5 ^ 5 + -0.00356569063644786 * x ^ 5 + 10</f>
        <v>#NAME?</v>
      </c>
      <c r="B667">
        <v>12.978303194886401</v>
      </c>
      <c r="C667" t="s">
        <v>9</v>
      </c>
      <c r="D667">
        <v>3</v>
      </c>
      <c r="E667" t="b">
        <v>1</v>
      </c>
      <c r="F667">
        <v>3.70616969683745</v>
      </c>
      <c r="G667">
        <v>1.2806906538672801E-2</v>
      </c>
      <c r="H667">
        <v>1133.3333333333301</v>
      </c>
      <c r="I667">
        <f t="shared" si="20"/>
        <v>9.2721334980489516</v>
      </c>
      <c r="J667">
        <f t="shared" si="21"/>
        <v>12.965496288347728</v>
      </c>
    </row>
    <row r="668" spans="1:10" x14ac:dyDescent="0.3">
      <c r="A668" t="s">
        <v>216</v>
      </c>
      <c r="B668">
        <v>18.051117310217901</v>
      </c>
      <c r="C668" t="s">
        <v>9</v>
      </c>
      <c r="D668">
        <v>3</v>
      </c>
      <c r="E668" t="b">
        <v>1</v>
      </c>
      <c r="F668">
        <v>4.9496516963871304</v>
      </c>
      <c r="G668">
        <v>1.05840745445009E-2</v>
      </c>
      <c r="H668">
        <v>2000</v>
      </c>
      <c r="I668">
        <f t="shared" si="20"/>
        <v>13.10146561383077</v>
      </c>
      <c r="J668">
        <f t="shared" si="21"/>
        <v>18.040533235673401</v>
      </c>
    </row>
    <row r="669" spans="1:10" x14ac:dyDescent="0.3">
      <c r="A669" t="s">
        <v>216</v>
      </c>
      <c r="B669">
        <v>13.3513999373834</v>
      </c>
      <c r="C669" t="s">
        <v>9</v>
      </c>
      <c r="D669">
        <v>10</v>
      </c>
      <c r="E669" t="b">
        <v>0</v>
      </c>
      <c r="F669">
        <v>1.0096428111186599</v>
      </c>
      <c r="G669">
        <v>2.72238275228547E-2</v>
      </c>
      <c r="H669">
        <v>1010</v>
      </c>
      <c r="I669">
        <f t="shared" si="20"/>
        <v>12.34175712626474</v>
      </c>
      <c r="J669">
        <f t="shared" si="21"/>
        <v>13.324176109860545</v>
      </c>
    </row>
    <row r="670" spans="1:10" x14ac:dyDescent="0.3">
      <c r="A670" t="s">
        <v>216</v>
      </c>
      <c r="B670">
        <v>11.4319313460083</v>
      </c>
      <c r="C670" t="s">
        <v>9</v>
      </c>
      <c r="D670">
        <v>10</v>
      </c>
      <c r="E670" t="b">
        <v>0</v>
      </c>
      <c r="F670">
        <v>5.1685244178160197</v>
      </c>
      <c r="G670">
        <v>6.5180297112883796</v>
      </c>
      <c r="H670">
        <v>2280</v>
      </c>
      <c r="I670">
        <f t="shared" si="20"/>
        <v>6.2634069281922802</v>
      </c>
      <c r="J670">
        <f t="shared" si="21"/>
        <v>4.9139016347199203</v>
      </c>
    </row>
    <row r="671" spans="1:10" x14ac:dyDescent="0.3">
      <c r="A671" t="s">
        <v>217</v>
      </c>
      <c r="B671">
        <v>11.7249604796828</v>
      </c>
      <c r="C671" t="s">
        <v>9</v>
      </c>
      <c r="D671">
        <v>10</v>
      </c>
      <c r="E671" t="b">
        <v>0</v>
      </c>
      <c r="F671">
        <v>2.9313413655778802</v>
      </c>
      <c r="G671">
        <v>4.7171427412741904</v>
      </c>
      <c r="H671">
        <v>2330</v>
      </c>
      <c r="I671">
        <f t="shared" si="20"/>
        <v>8.7936191141049189</v>
      </c>
      <c r="J671">
        <f t="shared" si="21"/>
        <v>7.0078177384086091</v>
      </c>
    </row>
    <row r="672" spans="1:10" x14ac:dyDescent="0.3">
      <c r="A672" t="s">
        <v>217</v>
      </c>
      <c r="B672">
        <v>11.351057903080999</v>
      </c>
      <c r="C672" t="s">
        <v>9</v>
      </c>
      <c r="D672">
        <v>4</v>
      </c>
      <c r="E672" t="b">
        <v>1</v>
      </c>
      <c r="F672">
        <v>3.3579976261535198</v>
      </c>
      <c r="G672">
        <v>2.4868078483822201E-3</v>
      </c>
      <c r="H672">
        <v>1300</v>
      </c>
      <c r="I672">
        <f t="shared" si="20"/>
        <v>7.9930602769274799</v>
      </c>
      <c r="J672">
        <f t="shared" si="21"/>
        <v>11.348571095232616</v>
      </c>
    </row>
    <row r="673" spans="1:10" x14ac:dyDescent="0.3">
      <c r="A673" t="s">
        <v>217</v>
      </c>
      <c r="B673">
        <v>7.3162565183786699</v>
      </c>
      <c r="C673" t="s">
        <v>9</v>
      </c>
      <c r="D673">
        <v>10</v>
      </c>
      <c r="E673" t="b">
        <v>0</v>
      </c>
      <c r="F673" s="1">
        <v>4.4104095289530702E+36</v>
      </c>
      <c r="G673" s="1">
        <v>4.4104095289530702E+36</v>
      </c>
      <c r="H673">
        <v>2650</v>
      </c>
      <c r="I673">
        <f t="shared" si="20"/>
        <v>-4.4104095289530702E+36</v>
      </c>
      <c r="J673">
        <f t="shared" si="21"/>
        <v>-4.4104095289530702E+36</v>
      </c>
    </row>
    <row r="674" spans="1:10" x14ac:dyDescent="0.3">
      <c r="A674" t="s">
        <v>218</v>
      </c>
      <c r="B674">
        <v>18.393284363652501</v>
      </c>
      <c r="C674" t="s">
        <v>9</v>
      </c>
      <c r="D674">
        <v>10</v>
      </c>
      <c r="E674" t="b">
        <v>0</v>
      </c>
      <c r="F674" t="s">
        <v>17</v>
      </c>
      <c r="G674" t="s">
        <v>17</v>
      </c>
      <c r="H674">
        <v>2480</v>
      </c>
      <c r="I674" t="e">
        <f t="shared" si="20"/>
        <v>#VALUE!</v>
      </c>
      <c r="J674" t="e">
        <f t="shared" si="21"/>
        <v>#VALUE!</v>
      </c>
    </row>
    <row r="675" spans="1:10" x14ac:dyDescent="0.3">
      <c r="A675" t="s">
        <v>218</v>
      </c>
      <c r="B675">
        <v>7.88278804112469</v>
      </c>
      <c r="C675" t="s">
        <v>9</v>
      </c>
      <c r="D675">
        <v>4</v>
      </c>
      <c r="E675" t="b">
        <v>1</v>
      </c>
      <c r="F675">
        <v>2.3104897978826502</v>
      </c>
      <c r="G675">
        <v>2.35039672322112E-3</v>
      </c>
      <c r="H675">
        <v>1175</v>
      </c>
      <c r="I675">
        <f t="shared" si="20"/>
        <v>5.5722982432420398</v>
      </c>
      <c r="J675">
        <f t="shared" si="21"/>
        <v>7.8804376444014688</v>
      </c>
    </row>
    <row r="676" spans="1:10" x14ac:dyDescent="0.3">
      <c r="A676" t="s">
        <v>218</v>
      </c>
      <c r="B676">
        <v>13.261755664885801</v>
      </c>
      <c r="C676" t="s">
        <v>9</v>
      </c>
      <c r="D676">
        <v>10</v>
      </c>
      <c r="E676" t="b">
        <v>0</v>
      </c>
      <c r="F676">
        <v>7.0788771005175102</v>
      </c>
      <c r="G676">
        <v>6.5797970733631397</v>
      </c>
      <c r="H676">
        <v>2360</v>
      </c>
      <c r="I676">
        <f t="shared" si="20"/>
        <v>6.1828785643682904</v>
      </c>
      <c r="J676">
        <f t="shared" si="21"/>
        <v>6.6819585915226609</v>
      </c>
    </row>
    <row r="677" spans="1:10" x14ac:dyDescent="0.3">
      <c r="A677" t="s">
        <v>219</v>
      </c>
      <c r="B677">
        <v>6.9379980333620503</v>
      </c>
      <c r="C677" t="s">
        <v>9</v>
      </c>
      <c r="D677">
        <v>3</v>
      </c>
      <c r="E677" t="b">
        <v>1</v>
      </c>
      <c r="F677">
        <v>1.3440790348198699</v>
      </c>
      <c r="G677">
        <v>4.09263775931342E-3</v>
      </c>
      <c r="H677">
        <v>1333.3333333333301</v>
      </c>
      <c r="I677">
        <f t="shared" si="20"/>
        <v>5.5939189985421809</v>
      </c>
      <c r="J677">
        <f t="shared" si="21"/>
        <v>6.9339053956027366</v>
      </c>
    </row>
    <row r="678" spans="1:10" x14ac:dyDescent="0.3">
      <c r="A678" t="s">
        <v>219</v>
      </c>
      <c r="B678">
        <v>8.9215817091682492</v>
      </c>
      <c r="C678" t="s">
        <v>9</v>
      </c>
      <c r="D678">
        <v>10</v>
      </c>
      <c r="E678" t="b">
        <v>0</v>
      </c>
      <c r="F678">
        <v>8.9215817091682492</v>
      </c>
      <c r="G678">
        <v>8.9215817091682492</v>
      </c>
      <c r="H678">
        <v>1570</v>
      </c>
      <c r="I678">
        <f t="shared" si="20"/>
        <v>0</v>
      </c>
      <c r="J678">
        <f t="shared" si="21"/>
        <v>0</v>
      </c>
    </row>
    <row r="679" spans="1:10" x14ac:dyDescent="0.3">
      <c r="A679" t="s">
        <v>219</v>
      </c>
      <c r="B679">
        <v>11.7956374259273</v>
      </c>
      <c r="C679" t="s">
        <v>9</v>
      </c>
      <c r="D679">
        <v>10</v>
      </c>
      <c r="E679" t="b">
        <v>0</v>
      </c>
      <c r="F679">
        <v>11.7956374259273</v>
      </c>
      <c r="G679">
        <v>11.7956374259273</v>
      </c>
      <c r="H679">
        <v>710</v>
      </c>
      <c r="I679">
        <f t="shared" si="20"/>
        <v>0</v>
      </c>
      <c r="J679">
        <f t="shared" si="21"/>
        <v>0</v>
      </c>
    </row>
    <row r="680" spans="1:10" x14ac:dyDescent="0.3">
      <c r="A680" t="s">
        <v>220</v>
      </c>
      <c r="B680">
        <v>13.059513945616301</v>
      </c>
      <c r="C680" t="s">
        <v>9</v>
      </c>
      <c r="D680">
        <v>10</v>
      </c>
      <c r="E680" t="b">
        <v>0</v>
      </c>
      <c r="F680">
        <v>39.6988802230929</v>
      </c>
      <c r="G680">
        <v>8.2189726570275692</v>
      </c>
      <c r="H680">
        <v>2480</v>
      </c>
      <c r="I680">
        <f t="shared" si="20"/>
        <v>-26.639366277476597</v>
      </c>
      <c r="J680">
        <f t="shared" si="21"/>
        <v>4.8405412885887316</v>
      </c>
    </row>
    <row r="681" spans="1:10" x14ac:dyDescent="0.3">
      <c r="A681" t="s">
        <v>220</v>
      </c>
      <c r="B681">
        <v>5.5620304726443601</v>
      </c>
      <c r="C681" t="s">
        <v>9</v>
      </c>
      <c r="D681">
        <v>10</v>
      </c>
      <c r="E681" t="b">
        <v>0</v>
      </c>
      <c r="F681">
        <v>5.5620304726443601</v>
      </c>
      <c r="G681">
        <v>5.5620304726443601</v>
      </c>
      <c r="H681">
        <v>930</v>
      </c>
      <c r="I681">
        <f t="shared" si="20"/>
        <v>0</v>
      </c>
      <c r="J681">
        <f t="shared" si="21"/>
        <v>0</v>
      </c>
    </row>
    <row r="682" spans="1:10" x14ac:dyDescent="0.3">
      <c r="A682" t="s">
        <v>220</v>
      </c>
      <c r="B682">
        <v>6.6303242596847696</v>
      </c>
      <c r="C682" t="s">
        <v>9</v>
      </c>
      <c r="D682">
        <v>10</v>
      </c>
      <c r="E682" t="b">
        <v>0</v>
      </c>
      <c r="F682">
        <v>6.6303242596847696</v>
      </c>
      <c r="G682">
        <v>6.6303242596847696</v>
      </c>
      <c r="H682">
        <v>480</v>
      </c>
      <c r="I682">
        <f t="shared" si="20"/>
        <v>0</v>
      </c>
      <c r="J682">
        <f t="shared" si="21"/>
        <v>0</v>
      </c>
    </row>
    <row r="683" spans="1:10" x14ac:dyDescent="0.3">
      <c r="A683" t="s">
        <v>221</v>
      </c>
      <c r="B683">
        <v>0.71381108802525095</v>
      </c>
      <c r="C683" t="s">
        <v>9</v>
      </c>
      <c r="D683">
        <v>10</v>
      </c>
      <c r="E683" t="b">
        <v>0</v>
      </c>
      <c r="F683">
        <v>0.71381108802525095</v>
      </c>
      <c r="G683">
        <v>0.71381108802525095</v>
      </c>
      <c r="H683">
        <v>820</v>
      </c>
      <c r="I683">
        <f t="shared" si="20"/>
        <v>0</v>
      </c>
      <c r="J683">
        <f t="shared" si="21"/>
        <v>0</v>
      </c>
    </row>
    <row r="684" spans="1:10" x14ac:dyDescent="0.3">
      <c r="A684" t="s">
        <v>221</v>
      </c>
      <c r="B684">
        <v>4.9770766793099304</v>
      </c>
      <c r="C684" t="s">
        <v>9</v>
      </c>
      <c r="D684">
        <v>3</v>
      </c>
      <c r="E684" t="b">
        <v>1</v>
      </c>
      <c r="F684">
        <v>1.45415468999251</v>
      </c>
      <c r="G684">
        <v>7.6491301946169897E-3</v>
      </c>
      <c r="H684">
        <v>933.33333333333303</v>
      </c>
      <c r="I684">
        <f t="shared" si="20"/>
        <v>3.5229219893174202</v>
      </c>
      <c r="J684">
        <f t="shared" si="21"/>
        <v>4.9694275491153137</v>
      </c>
    </row>
    <row r="685" spans="1:10" x14ac:dyDescent="0.3">
      <c r="A685" t="s">
        <v>221</v>
      </c>
      <c r="B685">
        <v>19.3120069941676</v>
      </c>
      <c r="C685" t="s">
        <v>9</v>
      </c>
      <c r="D685">
        <v>10</v>
      </c>
      <c r="E685" t="b">
        <v>0</v>
      </c>
      <c r="F685">
        <v>19.3120069941676</v>
      </c>
      <c r="G685">
        <v>19.3120069941676</v>
      </c>
      <c r="H685">
        <v>1020</v>
      </c>
      <c r="I685">
        <f t="shared" si="20"/>
        <v>0</v>
      </c>
      <c r="J685">
        <f t="shared" si="21"/>
        <v>0</v>
      </c>
    </row>
    <row r="686" spans="1:10" x14ac:dyDescent="0.3">
      <c r="A686" t="s">
        <v>222</v>
      </c>
      <c r="B686">
        <v>4.05997404537026</v>
      </c>
      <c r="C686" t="s">
        <v>9</v>
      </c>
      <c r="D686">
        <v>2</v>
      </c>
      <c r="E686" t="b">
        <v>1</v>
      </c>
      <c r="F686">
        <v>0.18348224844200101</v>
      </c>
      <c r="G686">
        <v>6.6627818171941904E-3</v>
      </c>
      <c r="H686">
        <v>800</v>
      </c>
      <c r="I686">
        <f t="shared" si="20"/>
        <v>3.8764917969282591</v>
      </c>
      <c r="J686">
        <f t="shared" si="21"/>
        <v>4.0533112635530655</v>
      </c>
    </row>
    <row r="687" spans="1:10" x14ac:dyDescent="0.3">
      <c r="A687" t="s">
        <v>222</v>
      </c>
      <c r="B687">
        <v>15.0263354815567</v>
      </c>
      <c r="C687" t="s">
        <v>9</v>
      </c>
      <c r="D687">
        <v>10</v>
      </c>
      <c r="E687" t="b">
        <v>0</v>
      </c>
      <c r="F687">
        <v>15.0263354815567</v>
      </c>
      <c r="G687">
        <v>15.0263354815567</v>
      </c>
      <c r="H687">
        <v>1150</v>
      </c>
      <c r="I687">
        <f t="shared" si="20"/>
        <v>0</v>
      </c>
      <c r="J687">
        <f t="shared" si="21"/>
        <v>0</v>
      </c>
    </row>
    <row r="688" spans="1:10" x14ac:dyDescent="0.3">
      <c r="A688" t="s">
        <v>222</v>
      </c>
      <c r="B688">
        <v>13.1223389359885</v>
      </c>
      <c r="C688" t="s">
        <v>9</v>
      </c>
      <c r="D688">
        <v>10</v>
      </c>
      <c r="E688" t="b">
        <v>0</v>
      </c>
      <c r="F688">
        <v>9.2996485876490205</v>
      </c>
      <c r="G688">
        <v>9.3499839344819993</v>
      </c>
      <c r="H688">
        <v>2320</v>
      </c>
      <c r="I688">
        <f t="shared" si="20"/>
        <v>3.8226903483394796</v>
      </c>
      <c r="J688">
        <f t="shared" si="21"/>
        <v>3.7723550015065008</v>
      </c>
    </row>
    <row r="689" spans="1:10" x14ac:dyDescent="0.3">
      <c r="A689" t="s">
        <v>223</v>
      </c>
      <c r="B689">
        <v>11.8170274800445</v>
      </c>
      <c r="C689" t="s">
        <v>9</v>
      </c>
      <c r="D689">
        <v>10</v>
      </c>
      <c r="E689" t="b">
        <v>0</v>
      </c>
      <c r="F689" s="1">
        <v>1.8622459878653001E+27</v>
      </c>
      <c r="G689" s="1">
        <v>1.8622459878653001E+27</v>
      </c>
      <c r="H689">
        <v>2500</v>
      </c>
      <c r="I689">
        <f t="shared" si="20"/>
        <v>-1.8622459878653001E+27</v>
      </c>
      <c r="J689">
        <f t="shared" si="21"/>
        <v>-1.8622459878653001E+27</v>
      </c>
    </row>
    <row r="690" spans="1:10" x14ac:dyDescent="0.3">
      <c r="A690" t="s">
        <v>223</v>
      </c>
      <c r="B690">
        <v>2.6768308819836202</v>
      </c>
      <c r="C690" t="s">
        <v>9</v>
      </c>
      <c r="D690">
        <v>10</v>
      </c>
      <c r="E690" t="b">
        <v>0</v>
      </c>
      <c r="F690">
        <v>4.9733052305143204</v>
      </c>
      <c r="G690">
        <v>7.21141901762127</v>
      </c>
      <c r="H690">
        <v>2680</v>
      </c>
      <c r="I690">
        <f t="shared" si="20"/>
        <v>-2.2964743485307002</v>
      </c>
      <c r="J690">
        <f t="shared" si="21"/>
        <v>-4.5345881356376498</v>
      </c>
    </row>
    <row r="691" spans="1:10" x14ac:dyDescent="0.3">
      <c r="A691" t="s">
        <v>223</v>
      </c>
      <c r="B691">
        <v>12.6362372086873</v>
      </c>
      <c r="C691" t="s">
        <v>9</v>
      </c>
      <c r="D691">
        <v>10</v>
      </c>
      <c r="E691" t="b">
        <v>0</v>
      </c>
      <c r="F691">
        <v>12.6362372086873</v>
      </c>
      <c r="G691">
        <v>12.6362372086873</v>
      </c>
      <c r="H691">
        <v>3090</v>
      </c>
      <c r="I691">
        <f t="shared" si="20"/>
        <v>0</v>
      </c>
      <c r="J691">
        <f t="shared" si="21"/>
        <v>0</v>
      </c>
    </row>
    <row r="692" spans="1:10" x14ac:dyDescent="0.3">
      <c r="A692" t="s">
        <v>224</v>
      </c>
      <c r="B692">
        <v>12.0887519896804</v>
      </c>
      <c r="C692" t="s">
        <v>9</v>
      </c>
      <c r="D692">
        <v>3</v>
      </c>
      <c r="E692" t="b">
        <v>1</v>
      </c>
      <c r="F692">
        <v>3.0951268352037302</v>
      </c>
      <c r="G692">
        <v>4.32507173181171E-3</v>
      </c>
      <c r="H692">
        <v>1200</v>
      </c>
      <c r="I692">
        <f t="shared" si="20"/>
        <v>8.9936251544766694</v>
      </c>
      <c r="J692">
        <f t="shared" si="21"/>
        <v>12.084426917948589</v>
      </c>
    </row>
    <row r="693" spans="1:10" x14ac:dyDescent="0.3">
      <c r="A693" t="s">
        <v>224</v>
      </c>
      <c r="B693">
        <v>5.7056995146587797</v>
      </c>
      <c r="C693" t="s">
        <v>9</v>
      </c>
      <c r="D693">
        <v>10</v>
      </c>
      <c r="E693" t="b">
        <v>0</v>
      </c>
      <c r="F693">
        <v>5.3935981072647303</v>
      </c>
      <c r="G693">
        <v>5.4016463680224902</v>
      </c>
      <c r="H693">
        <v>2140</v>
      </c>
      <c r="I693">
        <f t="shared" si="20"/>
        <v>0.31210140739404935</v>
      </c>
      <c r="J693">
        <f t="shared" si="21"/>
        <v>0.30405314663628946</v>
      </c>
    </row>
    <row r="694" spans="1:10" x14ac:dyDescent="0.3">
      <c r="A694" t="s">
        <v>224</v>
      </c>
      <c r="B694">
        <v>19.128180087094002</v>
      </c>
      <c r="C694" t="s">
        <v>9</v>
      </c>
      <c r="D694">
        <v>10</v>
      </c>
      <c r="E694" t="b">
        <v>0</v>
      </c>
      <c r="F694">
        <v>9.19809129577291</v>
      </c>
      <c r="G694">
        <v>7.3731073125102498</v>
      </c>
      <c r="H694">
        <v>2150</v>
      </c>
      <c r="I694">
        <f t="shared" si="20"/>
        <v>9.9300887913210918</v>
      </c>
      <c r="J694">
        <f t="shared" si="21"/>
        <v>11.755072774583752</v>
      </c>
    </row>
    <row r="695" spans="1:10" x14ac:dyDescent="0.3">
      <c r="A695" t="s">
        <v>225</v>
      </c>
      <c r="B695">
        <v>3.8092903485296499</v>
      </c>
      <c r="C695" t="s">
        <v>9</v>
      </c>
      <c r="D695">
        <v>3</v>
      </c>
      <c r="E695" t="b">
        <v>1</v>
      </c>
      <c r="F695">
        <v>0.63371893216353703</v>
      </c>
      <c r="G695">
        <v>2.9373366652481699E-3</v>
      </c>
      <c r="H695">
        <v>1566.6666666666599</v>
      </c>
      <c r="I695">
        <f t="shared" si="20"/>
        <v>3.1755714163661128</v>
      </c>
      <c r="J695">
        <f t="shared" si="21"/>
        <v>3.8063530118644016</v>
      </c>
    </row>
    <row r="696" spans="1:10" x14ac:dyDescent="0.3">
      <c r="A696" t="s">
        <v>225</v>
      </c>
      <c r="B696">
        <v>16.600612763447</v>
      </c>
      <c r="C696" t="s">
        <v>9</v>
      </c>
      <c r="D696">
        <v>10</v>
      </c>
      <c r="E696" t="b">
        <v>0</v>
      </c>
      <c r="F696">
        <v>16.600612763447</v>
      </c>
      <c r="G696">
        <v>16.600612763447</v>
      </c>
      <c r="H696">
        <v>840</v>
      </c>
      <c r="I696">
        <f t="shared" si="20"/>
        <v>0</v>
      </c>
      <c r="J696">
        <f t="shared" si="21"/>
        <v>0</v>
      </c>
    </row>
    <row r="697" spans="1:10" x14ac:dyDescent="0.3">
      <c r="A697" t="s">
        <v>225</v>
      </c>
      <c r="B697">
        <v>2.1949945864086802</v>
      </c>
      <c r="C697" t="s">
        <v>9</v>
      </c>
      <c r="D697">
        <v>2</v>
      </c>
      <c r="E697" t="b">
        <v>1</v>
      </c>
      <c r="F697">
        <v>0.17730798614863899</v>
      </c>
      <c r="G697">
        <v>3.9131327198147596E-3</v>
      </c>
      <c r="H697">
        <v>2250</v>
      </c>
      <c r="I697">
        <f t="shared" si="20"/>
        <v>2.0176866002600411</v>
      </c>
      <c r="J697">
        <f t="shared" si="21"/>
        <v>2.1910814536888652</v>
      </c>
    </row>
    <row r="698" spans="1:10" x14ac:dyDescent="0.3">
      <c r="A698" t="s">
        <v>226</v>
      </c>
      <c r="B698">
        <v>14.153467611842499</v>
      </c>
      <c r="C698" t="s">
        <v>9</v>
      </c>
      <c r="D698">
        <v>3</v>
      </c>
      <c r="E698" t="b">
        <v>1</v>
      </c>
      <c r="F698">
        <v>3.06094677585491</v>
      </c>
      <c r="G698">
        <v>5.0142023517561899E-3</v>
      </c>
      <c r="H698">
        <v>966.66666666666595</v>
      </c>
      <c r="I698">
        <f t="shared" si="20"/>
        <v>11.092520835987589</v>
      </c>
      <c r="J698">
        <f t="shared" si="21"/>
        <v>14.148453409490743</v>
      </c>
    </row>
    <row r="699" spans="1:10" x14ac:dyDescent="0.3">
      <c r="A699" t="s">
        <v>226</v>
      </c>
      <c r="B699">
        <v>7.2607546234415699</v>
      </c>
      <c r="C699" t="s">
        <v>9</v>
      </c>
      <c r="D699">
        <v>10</v>
      </c>
      <c r="E699" t="b">
        <v>0</v>
      </c>
      <c r="F699">
        <v>7.2607546234415699</v>
      </c>
      <c r="G699">
        <v>7.2607546234415699</v>
      </c>
      <c r="H699">
        <v>1100</v>
      </c>
      <c r="I699">
        <f t="shared" si="20"/>
        <v>0</v>
      </c>
      <c r="J699">
        <f t="shared" si="21"/>
        <v>0</v>
      </c>
    </row>
    <row r="700" spans="1:10" x14ac:dyDescent="0.3">
      <c r="A700" t="s">
        <v>226</v>
      </c>
      <c r="B700">
        <v>5.07936256249367</v>
      </c>
      <c r="C700" t="s">
        <v>9</v>
      </c>
      <c r="D700">
        <v>10</v>
      </c>
      <c r="E700" t="b">
        <v>0</v>
      </c>
      <c r="F700">
        <v>5.07936256249367</v>
      </c>
      <c r="G700">
        <v>5.07936256249367</v>
      </c>
      <c r="H700">
        <v>870</v>
      </c>
      <c r="I700">
        <f t="shared" si="20"/>
        <v>0</v>
      </c>
      <c r="J700">
        <f t="shared" si="21"/>
        <v>0</v>
      </c>
    </row>
    <row r="701" spans="1:10" x14ac:dyDescent="0.3">
      <c r="A701" t="s">
        <v>227</v>
      </c>
      <c r="B701">
        <v>14.3163602290124</v>
      </c>
      <c r="C701" t="s">
        <v>9</v>
      </c>
      <c r="D701">
        <v>10</v>
      </c>
      <c r="E701" t="b">
        <v>0</v>
      </c>
      <c r="F701">
        <v>14.3163602290124</v>
      </c>
      <c r="G701">
        <v>14.3163602290124</v>
      </c>
      <c r="H701">
        <v>580</v>
      </c>
      <c r="I701">
        <f t="shared" si="20"/>
        <v>0</v>
      </c>
      <c r="J701">
        <f t="shared" si="21"/>
        <v>0</v>
      </c>
    </row>
    <row r="702" spans="1:10" x14ac:dyDescent="0.3">
      <c r="A702" t="s">
        <v>227</v>
      </c>
      <c r="B702">
        <v>19.300396435294701</v>
      </c>
      <c r="C702" t="s">
        <v>9</v>
      </c>
      <c r="D702">
        <v>3</v>
      </c>
      <c r="E702" t="b">
        <v>1</v>
      </c>
      <c r="F702">
        <v>3.57330104846287</v>
      </c>
      <c r="G702">
        <v>5.9708279353201301E-3</v>
      </c>
      <c r="H702">
        <v>666.66666666666595</v>
      </c>
      <c r="I702">
        <f t="shared" si="20"/>
        <v>15.727095386831831</v>
      </c>
      <c r="J702">
        <f t="shared" si="21"/>
        <v>19.294425607359379</v>
      </c>
    </row>
    <row r="703" spans="1:10" x14ac:dyDescent="0.3">
      <c r="A703" t="s">
        <v>227</v>
      </c>
      <c r="B703">
        <v>4.2142991133087602</v>
      </c>
      <c r="C703" t="s">
        <v>9</v>
      </c>
      <c r="D703">
        <v>3</v>
      </c>
      <c r="E703" t="b">
        <v>1</v>
      </c>
      <c r="F703">
        <v>0.88207086771866705</v>
      </c>
      <c r="G703">
        <v>3.0689268243427699E-3</v>
      </c>
      <c r="H703">
        <v>1033.3333333333301</v>
      </c>
      <c r="I703">
        <f t="shared" si="20"/>
        <v>3.3322282455900929</v>
      </c>
      <c r="J703">
        <f t="shared" si="21"/>
        <v>4.2112301864844177</v>
      </c>
    </row>
    <row r="704" spans="1:10" x14ac:dyDescent="0.3">
      <c r="A704" t="s">
        <v>228</v>
      </c>
      <c r="B704">
        <v>11.7245119783734</v>
      </c>
      <c r="C704" t="s">
        <v>9</v>
      </c>
      <c r="D704">
        <v>10</v>
      </c>
      <c r="E704" t="b">
        <v>0</v>
      </c>
      <c r="F704">
        <v>11.7245119783734</v>
      </c>
      <c r="G704">
        <v>11.7245119783734</v>
      </c>
      <c r="H704">
        <v>2810</v>
      </c>
      <c r="I704">
        <f t="shared" si="20"/>
        <v>0</v>
      </c>
      <c r="J704">
        <f t="shared" si="21"/>
        <v>0</v>
      </c>
    </row>
    <row r="705" spans="1:10" x14ac:dyDescent="0.3">
      <c r="A705" t="s">
        <v>228</v>
      </c>
      <c r="B705">
        <v>11.3731489766698</v>
      </c>
      <c r="C705" t="s">
        <v>9</v>
      </c>
      <c r="D705">
        <v>10</v>
      </c>
      <c r="E705" t="b">
        <v>0</v>
      </c>
      <c r="F705">
        <v>11.3731489766698</v>
      </c>
      <c r="G705">
        <v>11.3731489766698</v>
      </c>
      <c r="H705">
        <v>1020</v>
      </c>
      <c r="I705">
        <f t="shared" si="20"/>
        <v>0</v>
      </c>
      <c r="J705">
        <f t="shared" si="21"/>
        <v>0</v>
      </c>
    </row>
    <row r="706" spans="1:10" x14ac:dyDescent="0.3">
      <c r="A706" t="s">
        <v>228</v>
      </c>
      <c r="B706">
        <v>19.629402936628701</v>
      </c>
      <c r="C706" t="s">
        <v>9</v>
      </c>
      <c r="D706">
        <v>10</v>
      </c>
      <c r="E706" t="b">
        <v>0</v>
      </c>
      <c r="F706">
        <v>6.0205237658789201</v>
      </c>
      <c r="G706">
        <v>5.6825692215950596</v>
      </c>
      <c r="H706">
        <v>2370</v>
      </c>
      <c r="I706">
        <f t="shared" si="20"/>
        <v>13.60887917074978</v>
      </c>
      <c r="J706">
        <f t="shared" si="21"/>
        <v>13.946833715033641</v>
      </c>
    </row>
    <row r="707" spans="1:10" x14ac:dyDescent="0.3">
      <c r="A707" t="s">
        <v>229</v>
      </c>
      <c r="B707">
        <v>11.6064090938054</v>
      </c>
      <c r="C707" t="s">
        <v>9</v>
      </c>
      <c r="D707">
        <v>4</v>
      </c>
      <c r="E707" t="b">
        <v>1</v>
      </c>
      <c r="F707">
        <v>3.4330408318536798</v>
      </c>
      <c r="G707">
        <v>3.02094460008488E-3</v>
      </c>
      <c r="H707">
        <v>1025</v>
      </c>
      <c r="I707">
        <f t="shared" si="20"/>
        <v>8.1733682619517207</v>
      </c>
      <c r="J707">
        <f t="shared" si="21"/>
        <v>11.603388149205315</v>
      </c>
    </row>
    <row r="708" spans="1:10" x14ac:dyDescent="0.3">
      <c r="A708" t="s">
        <v>229</v>
      </c>
      <c r="B708">
        <v>7.63297941421561</v>
      </c>
      <c r="C708" t="s">
        <v>9</v>
      </c>
      <c r="D708">
        <v>10</v>
      </c>
      <c r="E708" t="b">
        <v>0</v>
      </c>
      <c r="F708">
        <v>0.63873089518511195</v>
      </c>
      <c r="G708">
        <v>0.59396903932667999</v>
      </c>
      <c r="H708">
        <v>2520</v>
      </c>
      <c r="I708">
        <f t="shared" ref="I708:I771" si="22">B708-F708</f>
        <v>6.9942485190304984</v>
      </c>
      <c r="J708">
        <f t="shared" ref="J708:J771" si="23">B708-G708</f>
        <v>7.0390103748889299</v>
      </c>
    </row>
    <row r="709" spans="1:10" x14ac:dyDescent="0.3">
      <c r="A709" t="s">
        <v>229</v>
      </c>
      <c r="B709">
        <v>25.949874188309401</v>
      </c>
      <c r="C709" t="s">
        <v>9</v>
      </c>
      <c r="D709">
        <v>10</v>
      </c>
      <c r="E709" t="b">
        <v>0</v>
      </c>
      <c r="F709">
        <v>1.43561027504187</v>
      </c>
      <c r="G709">
        <v>1.3858294707661201</v>
      </c>
      <c r="H709">
        <v>2490</v>
      </c>
      <c r="I709">
        <f t="shared" si="22"/>
        <v>24.514263913267531</v>
      </c>
      <c r="J709">
        <f t="shared" si="23"/>
        <v>24.564044717543283</v>
      </c>
    </row>
    <row r="710" spans="1:10" x14ac:dyDescent="0.3">
      <c r="A710" t="e">
        <f>-0.00344044054022704 * y ^ 1 * -0.00928570133277531 * y ^ 1 + 10</f>
        <v>#NAME?</v>
      </c>
      <c r="B710">
        <v>13.4476756535311</v>
      </c>
      <c r="C710" t="s">
        <v>9</v>
      </c>
      <c r="D710">
        <v>10</v>
      </c>
      <c r="E710" t="b">
        <v>0</v>
      </c>
      <c r="F710">
        <v>5.1161120086184102</v>
      </c>
      <c r="G710">
        <v>4.4466389957764596</v>
      </c>
      <c r="H710">
        <v>2250</v>
      </c>
      <c r="I710">
        <f t="shared" si="22"/>
        <v>8.3315636449126895</v>
      </c>
      <c r="J710">
        <f t="shared" si="23"/>
        <v>9.0010366577546392</v>
      </c>
    </row>
    <row r="711" spans="1:10" x14ac:dyDescent="0.3">
      <c r="A711" t="e">
        <f>-0.00344044054022704 * y ^ 1 * -0.00928570133277531 * y ^ 1 + 10</f>
        <v>#NAME?</v>
      </c>
      <c r="B711">
        <v>4.4786084267648398</v>
      </c>
      <c r="C711" t="s">
        <v>9</v>
      </c>
      <c r="D711">
        <v>10</v>
      </c>
      <c r="E711" t="b">
        <v>0</v>
      </c>
      <c r="F711">
        <v>7.9933668367421102</v>
      </c>
      <c r="G711">
        <v>7.9934186872212898</v>
      </c>
      <c r="H711">
        <v>2190</v>
      </c>
      <c r="I711">
        <f t="shared" si="22"/>
        <v>-3.5147584099772704</v>
      </c>
      <c r="J711">
        <f t="shared" si="23"/>
        <v>-3.51481026045645</v>
      </c>
    </row>
    <row r="712" spans="1:10" x14ac:dyDescent="0.3">
      <c r="A712" t="e">
        <f>-0.00344044054022704 * y ^ 1 * -0.00928570133277531 * y ^ 1 + 10</f>
        <v>#NAME?</v>
      </c>
      <c r="B712">
        <v>9.30379577804338</v>
      </c>
      <c r="C712" t="s">
        <v>9</v>
      </c>
      <c r="D712">
        <v>10</v>
      </c>
      <c r="E712" t="b">
        <v>0</v>
      </c>
      <c r="F712">
        <v>9.30379577804338</v>
      </c>
      <c r="G712">
        <v>9.30379577804338</v>
      </c>
      <c r="H712">
        <v>2220</v>
      </c>
      <c r="I712">
        <f t="shared" si="22"/>
        <v>0</v>
      </c>
      <c r="J712">
        <f t="shared" si="23"/>
        <v>0</v>
      </c>
    </row>
    <row r="713" spans="1:10" x14ac:dyDescent="0.3">
      <c r="A713" t="e">
        <f>-0.00977768565245114 * y ^ 1 ^ 2 + -0.006872037342273 * x ^ 1 + 10</f>
        <v>#NAME?</v>
      </c>
      <c r="B713">
        <v>7.2431732459454503</v>
      </c>
      <c r="C713" t="s">
        <v>9</v>
      </c>
      <c r="D713">
        <v>10</v>
      </c>
      <c r="E713" t="b">
        <v>0</v>
      </c>
      <c r="F713">
        <v>5.4262177882725702</v>
      </c>
      <c r="G713">
        <v>13.037647899164799</v>
      </c>
      <c r="H713">
        <v>4700</v>
      </c>
      <c r="I713">
        <f t="shared" si="22"/>
        <v>1.8169554576728801</v>
      </c>
      <c r="J713">
        <f t="shared" si="23"/>
        <v>-5.794474653219349</v>
      </c>
    </row>
    <row r="714" spans="1:10" x14ac:dyDescent="0.3">
      <c r="A714" t="e">
        <f>-0.00977768565245114 * y ^ 1 ^ 2 + -0.006872037342273 * x ^ 1 + 10</f>
        <v>#NAME?</v>
      </c>
      <c r="B714">
        <v>13.6818426821473</v>
      </c>
      <c r="C714" t="s">
        <v>9</v>
      </c>
      <c r="D714">
        <v>10</v>
      </c>
      <c r="E714" t="b">
        <v>0</v>
      </c>
      <c r="F714" t="s">
        <v>17</v>
      </c>
      <c r="G714" t="s">
        <v>17</v>
      </c>
      <c r="H714">
        <v>2340</v>
      </c>
      <c r="I714" t="e">
        <f t="shared" si="22"/>
        <v>#VALUE!</v>
      </c>
      <c r="J714" t="e">
        <f t="shared" si="23"/>
        <v>#VALUE!</v>
      </c>
    </row>
    <row r="715" spans="1:10" x14ac:dyDescent="0.3">
      <c r="A715" t="e">
        <f>-0.00977768565245114 * y ^ 1 ^ 2 + -0.006872037342273 * x ^ 1 + 10</f>
        <v>#NAME?</v>
      </c>
      <c r="B715">
        <v>15.1416830189903</v>
      </c>
      <c r="C715" t="s">
        <v>9</v>
      </c>
      <c r="D715">
        <v>10</v>
      </c>
      <c r="E715" t="b">
        <v>0</v>
      </c>
      <c r="F715">
        <v>15.1416830189903</v>
      </c>
      <c r="G715">
        <v>15.1416830189903</v>
      </c>
      <c r="H715">
        <v>880</v>
      </c>
      <c r="I715">
        <f t="shared" si="22"/>
        <v>0</v>
      </c>
      <c r="J715">
        <f t="shared" si="23"/>
        <v>0</v>
      </c>
    </row>
    <row r="716" spans="1:10" x14ac:dyDescent="0.3">
      <c r="A716" t="s">
        <v>230</v>
      </c>
      <c r="B716">
        <v>6.3148848127058903</v>
      </c>
      <c r="C716" t="s">
        <v>9</v>
      </c>
      <c r="D716">
        <v>10</v>
      </c>
      <c r="E716" t="b">
        <v>0</v>
      </c>
      <c r="F716">
        <v>6.3148848127058903</v>
      </c>
      <c r="G716">
        <v>6.3148848127058903</v>
      </c>
      <c r="H716">
        <v>1630</v>
      </c>
      <c r="I716">
        <f t="shared" si="22"/>
        <v>0</v>
      </c>
      <c r="J716">
        <f t="shared" si="23"/>
        <v>0</v>
      </c>
    </row>
    <row r="717" spans="1:10" x14ac:dyDescent="0.3">
      <c r="A717" t="s">
        <v>230</v>
      </c>
      <c r="B717">
        <v>8.06503747446604</v>
      </c>
      <c r="C717" t="s">
        <v>9</v>
      </c>
      <c r="D717">
        <v>10</v>
      </c>
      <c r="E717" t="b">
        <v>0</v>
      </c>
      <c r="F717">
        <v>7.5297323148920601</v>
      </c>
      <c r="G717">
        <v>7.1643087640338798</v>
      </c>
      <c r="H717">
        <v>2800</v>
      </c>
      <c r="I717">
        <f t="shared" si="22"/>
        <v>0.53530515957397995</v>
      </c>
      <c r="J717">
        <f t="shared" si="23"/>
        <v>0.90072871043216018</v>
      </c>
    </row>
    <row r="718" spans="1:10" x14ac:dyDescent="0.3">
      <c r="A718" t="s">
        <v>230</v>
      </c>
      <c r="B718">
        <v>7.5024446324907004</v>
      </c>
      <c r="C718" t="s">
        <v>9</v>
      </c>
      <c r="D718">
        <v>10</v>
      </c>
      <c r="E718" t="b">
        <v>0</v>
      </c>
      <c r="F718">
        <v>7.5024446324907004</v>
      </c>
      <c r="G718">
        <v>7.5024446324907004</v>
      </c>
      <c r="H718">
        <v>1010</v>
      </c>
      <c r="I718">
        <f t="shared" si="22"/>
        <v>0</v>
      </c>
      <c r="J718">
        <f t="shared" si="23"/>
        <v>0</v>
      </c>
    </row>
    <row r="719" spans="1:10" x14ac:dyDescent="0.3">
      <c r="A719" t="s">
        <v>231</v>
      </c>
      <c r="B719">
        <v>5.9596747565690196</v>
      </c>
      <c r="C719" t="s">
        <v>9</v>
      </c>
      <c r="D719">
        <v>10</v>
      </c>
      <c r="E719" t="b">
        <v>0</v>
      </c>
      <c r="F719">
        <v>5.9596747565690196</v>
      </c>
      <c r="G719">
        <v>5.9596747565690196</v>
      </c>
      <c r="H719">
        <v>950</v>
      </c>
      <c r="I719">
        <f t="shared" si="22"/>
        <v>0</v>
      </c>
      <c r="J719">
        <f t="shared" si="23"/>
        <v>0</v>
      </c>
    </row>
    <row r="720" spans="1:10" x14ac:dyDescent="0.3">
      <c r="A720" t="s">
        <v>231</v>
      </c>
      <c r="B720">
        <v>10.9101610553417</v>
      </c>
      <c r="C720" t="s">
        <v>9</v>
      </c>
      <c r="D720">
        <v>10</v>
      </c>
      <c r="E720" t="b">
        <v>0</v>
      </c>
      <c r="F720">
        <v>3.33645248642638</v>
      </c>
      <c r="G720">
        <v>0.93489964877323894</v>
      </c>
      <c r="H720">
        <v>2600</v>
      </c>
      <c r="I720">
        <f t="shared" si="22"/>
        <v>7.5737085689153201</v>
      </c>
      <c r="J720">
        <f t="shared" si="23"/>
        <v>9.9752614065684604</v>
      </c>
    </row>
    <row r="721" spans="1:10" x14ac:dyDescent="0.3">
      <c r="A721" t="s">
        <v>231</v>
      </c>
      <c r="B721">
        <v>13.5188901905134</v>
      </c>
      <c r="C721" t="s">
        <v>9</v>
      </c>
      <c r="D721">
        <v>10</v>
      </c>
      <c r="E721" t="b">
        <v>0</v>
      </c>
      <c r="F721">
        <v>13.5188901905134</v>
      </c>
      <c r="G721">
        <v>13.5188901905134</v>
      </c>
      <c r="H721">
        <v>1000</v>
      </c>
      <c r="I721">
        <f t="shared" si="22"/>
        <v>0</v>
      </c>
      <c r="J721">
        <f t="shared" si="23"/>
        <v>0</v>
      </c>
    </row>
    <row r="722" spans="1:10" x14ac:dyDescent="0.3">
      <c r="A722" t="s">
        <v>232</v>
      </c>
      <c r="B722">
        <v>18.1704555664213</v>
      </c>
      <c r="C722" t="s">
        <v>9</v>
      </c>
      <c r="D722">
        <v>10</v>
      </c>
      <c r="E722" t="b">
        <v>0</v>
      </c>
      <c r="F722">
        <v>5.0640961041827399</v>
      </c>
      <c r="G722">
        <v>10.901774687355401</v>
      </c>
      <c r="H722">
        <v>2220</v>
      </c>
      <c r="I722">
        <f t="shared" si="22"/>
        <v>13.10635946223856</v>
      </c>
      <c r="J722">
        <f t="shared" si="23"/>
        <v>7.268680879065899</v>
      </c>
    </row>
    <row r="723" spans="1:10" x14ac:dyDescent="0.3">
      <c r="A723" t="s">
        <v>232</v>
      </c>
      <c r="B723">
        <v>16.3474675574966</v>
      </c>
      <c r="C723" t="s">
        <v>9</v>
      </c>
      <c r="D723">
        <v>10</v>
      </c>
      <c r="E723" t="b">
        <v>0</v>
      </c>
      <c r="F723">
        <v>10.704084443377599</v>
      </c>
      <c r="G723">
        <v>9.6848121407742607</v>
      </c>
      <c r="H723">
        <v>2530</v>
      </c>
      <c r="I723">
        <f t="shared" si="22"/>
        <v>5.6433831141190005</v>
      </c>
      <c r="J723">
        <f t="shared" si="23"/>
        <v>6.6626554167223393</v>
      </c>
    </row>
    <row r="724" spans="1:10" x14ac:dyDescent="0.3">
      <c r="A724" t="s">
        <v>232</v>
      </c>
      <c r="B724">
        <v>14.637069968731501</v>
      </c>
      <c r="C724" t="s">
        <v>9</v>
      </c>
      <c r="D724">
        <v>10</v>
      </c>
      <c r="E724" t="b">
        <v>0</v>
      </c>
      <c r="F724">
        <v>3.41697135957993</v>
      </c>
      <c r="G724">
        <v>3.1645718539104899</v>
      </c>
      <c r="H724">
        <v>2520</v>
      </c>
      <c r="I724">
        <f t="shared" si="22"/>
        <v>11.22009860915157</v>
      </c>
      <c r="J724">
        <f t="shared" si="23"/>
        <v>11.472498114821011</v>
      </c>
    </row>
    <row r="725" spans="1:10" x14ac:dyDescent="0.3">
      <c r="A725" t="e">
        <f>-0.00857702477173964 * x ^ 2 + 0.00516901309527278 * y ^ 2 - 0.0091239578463717 * y ^ 2 + 10</f>
        <v>#NAME?</v>
      </c>
      <c r="B725">
        <v>18.736235634425899</v>
      </c>
      <c r="C725" t="s">
        <v>9</v>
      </c>
      <c r="D725">
        <v>10</v>
      </c>
      <c r="E725" t="b">
        <v>0</v>
      </c>
      <c r="F725">
        <v>4.7499832782585401</v>
      </c>
      <c r="G725">
        <v>1.332213148748</v>
      </c>
      <c r="H725">
        <v>2360</v>
      </c>
      <c r="I725">
        <f t="shared" si="22"/>
        <v>13.986252356167359</v>
      </c>
      <c r="J725">
        <f t="shared" si="23"/>
        <v>17.404022485677899</v>
      </c>
    </row>
    <row r="726" spans="1:10" x14ac:dyDescent="0.3">
      <c r="A726" t="e">
        <f>-0.00857702477173964 * x ^ 2 + 0.00516901309527278 * y ^ 2 - 0.0091239578463717 * y ^ 2 + 10</f>
        <v>#NAME?</v>
      </c>
      <c r="B726">
        <v>16.0876611610298</v>
      </c>
      <c r="C726" t="s">
        <v>9</v>
      </c>
      <c r="D726">
        <v>3</v>
      </c>
      <c r="E726" t="b">
        <v>1</v>
      </c>
      <c r="F726">
        <v>1.7771622096655</v>
      </c>
      <c r="G726">
        <v>4.9946378241744896E-3</v>
      </c>
      <c r="H726">
        <v>1266.6666666666599</v>
      </c>
      <c r="I726">
        <f t="shared" si="22"/>
        <v>14.3104989513643</v>
      </c>
      <c r="J726">
        <f t="shared" si="23"/>
        <v>16.082666523205624</v>
      </c>
    </row>
    <row r="727" spans="1:10" x14ac:dyDescent="0.3">
      <c r="A727" t="e">
        <f>-0.00857702477173964 * x ^ 2 + 0.00516901309527278 * y ^ 2 - 0.0091239578463717 * y ^ 2 + 10</f>
        <v>#NAME?</v>
      </c>
      <c r="B727">
        <v>6.9914758250034703</v>
      </c>
      <c r="C727" t="s">
        <v>9</v>
      </c>
      <c r="D727">
        <v>10</v>
      </c>
      <c r="E727" t="b">
        <v>0</v>
      </c>
      <c r="F727">
        <v>6.9914758250034703</v>
      </c>
      <c r="G727">
        <v>6.9914758250034703</v>
      </c>
      <c r="H727">
        <v>3030</v>
      </c>
      <c r="I727">
        <f t="shared" si="22"/>
        <v>0</v>
      </c>
      <c r="J727">
        <f t="shared" si="23"/>
        <v>0</v>
      </c>
    </row>
    <row r="728" spans="1:10" x14ac:dyDescent="0.3">
      <c r="A728" t="s">
        <v>233</v>
      </c>
      <c r="B728">
        <v>7.2710945268710701</v>
      </c>
      <c r="C728" t="s">
        <v>9</v>
      </c>
      <c r="D728">
        <v>10</v>
      </c>
      <c r="E728" t="b">
        <v>0</v>
      </c>
      <c r="F728" t="s">
        <v>17</v>
      </c>
      <c r="G728" t="s">
        <v>17</v>
      </c>
      <c r="H728">
        <v>2380</v>
      </c>
      <c r="I728" t="e">
        <f t="shared" si="22"/>
        <v>#VALUE!</v>
      </c>
      <c r="J728" t="e">
        <f t="shared" si="23"/>
        <v>#VALUE!</v>
      </c>
    </row>
    <row r="729" spans="1:10" x14ac:dyDescent="0.3">
      <c r="A729" t="s">
        <v>233</v>
      </c>
      <c r="B729">
        <v>15.4575544238549</v>
      </c>
      <c r="C729" t="s">
        <v>9</v>
      </c>
      <c r="D729">
        <v>10</v>
      </c>
      <c r="E729" t="b">
        <v>0</v>
      </c>
      <c r="F729">
        <v>15.4575544238549</v>
      </c>
      <c r="G729">
        <v>15.4575544238549</v>
      </c>
      <c r="H729">
        <v>1030</v>
      </c>
      <c r="I729">
        <f t="shared" si="22"/>
        <v>0</v>
      </c>
      <c r="J729">
        <f t="shared" si="23"/>
        <v>0</v>
      </c>
    </row>
    <row r="730" spans="1:10" x14ac:dyDescent="0.3">
      <c r="A730" t="s">
        <v>233</v>
      </c>
      <c r="B730">
        <v>8.4148792611845007</v>
      </c>
      <c r="C730" t="s">
        <v>9</v>
      </c>
      <c r="D730">
        <v>10</v>
      </c>
      <c r="E730" t="b">
        <v>0</v>
      </c>
      <c r="F730">
        <v>2.9629497663349</v>
      </c>
      <c r="G730">
        <v>2.2777114600143999</v>
      </c>
      <c r="H730">
        <v>2270</v>
      </c>
      <c r="I730">
        <f t="shared" si="22"/>
        <v>5.4519294948496011</v>
      </c>
      <c r="J730">
        <f t="shared" si="23"/>
        <v>6.1371678011701007</v>
      </c>
    </row>
    <row r="731" spans="1:10" x14ac:dyDescent="0.3">
      <c r="A731" t="s">
        <v>234</v>
      </c>
      <c r="B731">
        <v>8.9980084242408491</v>
      </c>
      <c r="C731" t="s">
        <v>9</v>
      </c>
      <c r="D731">
        <v>10</v>
      </c>
      <c r="E731" t="b">
        <v>0</v>
      </c>
      <c r="F731">
        <v>4.4270642093363799</v>
      </c>
      <c r="G731">
        <v>2.07862348083267</v>
      </c>
      <c r="H731">
        <v>2970</v>
      </c>
      <c r="I731">
        <f t="shared" si="22"/>
        <v>4.5709442149044692</v>
      </c>
      <c r="J731">
        <f t="shared" si="23"/>
        <v>6.9193849434081791</v>
      </c>
    </row>
    <row r="732" spans="1:10" x14ac:dyDescent="0.3">
      <c r="A732" t="s">
        <v>234</v>
      </c>
      <c r="B732">
        <v>11.090114132400901</v>
      </c>
      <c r="C732" t="s">
        <v>9</v>
      </c>
      <c r="D732">
        <v>10</v>
      </c>
      <c r="E732" t="b">
        <v>0</v>
      </c>
      <c r="F732">
        <v>11.090114132400901</v>
      </c>
      <c r="G732">
        <v>11.090114132400901</v>
      </c>
      <c r="H732">
        <v>830</v>
      </c>
      <c r="I732">
        <f t="shared" si="22"/>
        <v>0</v>
      </c>
      <c r="J732">
        <f t="shared" si="23"/>
        <v>0</v>
      </c>
    </row>
    <row r="733" spans="1:10" x14ac:dyDescent="0.3">
      <c r="A733" t="s">
        <v>234</v>
      </c>
      <c r="B733">
        <v>6.7263464102039503</v>
      </c>
      <c r="C733" t="s">
        <v>9</v>
      </c>
      <c r="D733">
        <v>2</v>
      </c>
      <c r="E733" t="b">
        <v>1</v>
      </c>
      <c r="F733">
        <v>4.6614404650921502E-2</v>
      </c>
      <c r="G733">
        <v>9.5267163456794601E-3</v>
      </c>
      <c r="H733">
        <v>1450</v>
      </c>
      <c r="I733">
        <f t="shared" si="22"/>
        <v>6.6797320055530287</v>
      </c>
      <c r="J733">
        <f t="shared" si="23"/>
        <v>6.7168196938582705</v>
      </c>
    </row>
    <row r="734" spans="1:10" x14ac:dyDescent="0.3">
      <c r="A734" t="s">
        <v>235</v>
      </c>
      <c r="B734">
        <v>16.410145314083799</v>
      </c>
      <c r="C734" t="s">
        <v>9</v>
      </c>
      <c r="D734">
        <v>10</v>
      </c>
      <c r="E734" t="b">
        <v>0</v>
      </c>
      <c r="F734">
        <v>16.410145314083799</v>
      </c>
      <c r="G734">
        <v>16.410145314083799</v>
      </c>
      <c r="H734">
        <v>920</v>
      </c>
      <c r="I734">
        <f t="shared" si="22"/>
        <v>0</v>
      </c>
      <c r="J734">
        <f t="shared" si="23"/>
        <v>0</v>
      </c>
    </row>
    <row r="735" spans="1:10" x14ac:dyDescent="0.3">
      <c r="A735" t="s">
        <v>235</v>
      </c>
      <c r="B735">
        <v>12.4063099211122</v>
      </c>
      <c r="C735" t="s">
        <v>9</v>
      </c>
      <c r="D735">
        <v>10</v>
      </c>
      <c r="E735" t="b">
        <v>0</v>
      </c>
      <c r="F735">
        <v>12.4063099211122</v>
      </c>
      <c r="G735">
        <v>12.4063099211122</v>
      </c>
      <c r="H735">
        <v>920</v>
      </c>
      <c r="I735">
        <f t="shared" si="22"/>
        <v>0</v>
      </c>
      <c r="J735">
        <f t="shared" si="23"/>
        <v>0</v>
      </c>
    </row>
    <row r="736" spans="1:10" x14ac:dyDescent="0.3">
      <c r="A736" t="s">
        <v>235</v>
      </c>
      <c r="B736">
        <v>17.967673327303402</v>
      </c>
      <c r="C736" t="s">
        <v>9</v>
      </c>
      <c r="D736">
        <v>10</v>
      </c>
      <c r="E736" t="b">
        <v>0</v>
      </c>
      <c r="F736">
        <v>17.967673327303402</v>
      </c>
      <c r="G736">
        <v>17.967673327303402</v>
      </c>
      <c r="H736">
        <v>1050</v>
      </c>
      <c r="I736">
        <f t="shared" si="22"/>
        <v>0</v>
      </c>
      <c r="J736">
        <f t="shared" si="23"/>
        <v>0</v>
      </c>
    </row>
    <row r="737" spans="1:10" x14ac:dyDescent="0.3">
      <c r="A737" t="s">
        <v>236</v>
      </c>
      <c r="B737">
        <v>15.4878006879569</v>
      </c>
      <c r="C737" t="s">
        <v>9</v>
      </c>
      <c r="D737">
        <v>10</v>
      </c>
      <c r="E737" t="b">
        <v>0</v>
      </c>
      <c r="F737">
        <v>15.4878006879569</v>
      </c>
      <c r="G737">
        <v>15.4878006879569</v>
      </c>
      <c r="H737">
        <v>1330</v>
      </c>
      <c r="I737">
        <f t="shared" si="22"/>
        <v>0</v>
      </c>
      <c r="J737">
        <f t="shared" si="23"/>
        <v>0</v>
      </c>
    </row>
    <row r="738" spans="1:10" x14ac:dyDescent="0.3">
      <c r="A738" t="s">
        <v>236</v>
      </c>
      <c r="B738">
        <v>5.6969164211496297</v>
      </c>
      <c r="C738" t="s">
        <v>9</v>
      </c>
      <c r="D738">
        <v>10</v>
      </c>
      <c r="E738" t="b">
        <v>0</v>
      </c>
      <c r="F738">
        <v>5.6969164211496297</v>
      </c>
      <c r="G738">
        <v>5.6969164211496297</v>
      </c>
      <c r="H738">
        <v>1310</v>
      </c>
      <c r="I738">
        <f t="shared" si="22"/>
        <v>0</v>
      </c>
      <c r="J738">
        <f t="shared" si="23"/>
        <v>0</v>
      </c>
    </row>
    <row r="739" spans="1:10" x14ac:dyDescent="0.3">
      <c r="A739" t="s">
        <v>236</v>
      </c>
      <c r="B739">
        <v>12.077652426441199</v>
      </c>
      <c r="C739" t="s">
        <v>9</v>
      </c>
      <c r="D739">
        <v>2</v>
      </c>
      <c r="E739" t="b">
        <v>1</v>
      </c>
      <c r="F739">
        <v>8.0021496972874195E-2</v>
      </c>
      <c r="G739">
        <v>1.31561228104613E-2</v>
      </c>
      <c r="H739">
        <v>1050</v>
      </c>
      <c r="I739">
        <f t="shared" si="22"/>
        <v>11.997630929468325</v>
      </c>
      <c r="J739">
        <f t="shared" si="23"/>
        <v>12.064496303630738</v>
      </c>
    </row>
    <row r="740" spans="1:10" x14ac:dyDescent="0.3">
      <c r="A740" t="s">
        <v>237</v>
      </c>
      <c r="B740">
        <v>2.0783137618648002</v>
      </c>
      <c r="C740" t="s">
        <v>9</v>
      </c>
      <c r="D740">
        <v>10</v>
      </c>
      <c r="E740" t="b">
        <v>0</v>
      </c>
      <c r="F740">
        <v>0.54386693045787804</v>
      </c>
      <c r="G740">
        <v>1.31495379653938</v>
      </c>
      <c r="H740">
        <v>2420</v>
      </c>
      <c r="I740">
        <f t="shared" si="22"/>
        <v>1.5344468314069222</v>
      </c>
      <c r="J740">
        <f t="shared" si="23"/>
        <v>0.76335996532542016</v>
      </c>
    </row>
    <row r="741" spans="1:10" x14ac:dyDescent="0.3">
      <c r="A741" t="s">
        <v>237</v>
      </c>
      <c r="B741">
        <v>9.49340961228922</v>
      </c>
      <c r="C741" t="s">
        <v>9</v>
      </c>
      <c r="D741">
        <v>10</v>
      </c>
      <c r="E741" t="b">
        <v>0</v>
      </c>
      <c r="F741">
        <v>4.5659033128143198</v>
      </c>
      <c r="G741">
        <v>7.1459756910044998</v>
      </c>
      <c r="H741">
        <v>2490</v>
      </c>
      <c r="I741">
        <f t="shared" si="22"/>
        <v>4.9275062994749002</v>
      </c>
      <c r="J741">
        <f t="shared" si="23"/>
        <v>2.3474339212847202</v>
      </c>
    </row>
    <row r="742" spans="1:10" x14ac:dyDescent="0.3">
      <c r="A742" t="s">
        <v>237</v>
      </c>
      <c r="B742">
        <v>8.5249580772004006</v>
      </c>
      <c r="C742" t="s">
        <v>9</v>
      </c>
      <c r="D742">
        <v>10</v>
      </c>
      <c r="E742" t="b">
        <v>0</v>
      </c>
      <c r="F742">
        <v>8.5249580772004006</v>
      </c>
      <c r="G742">
        <v>8.5249580772004006</v>
      </c>
      <c r="H742">
        <v>880</v>
      </c>
      <c r="I742">
        <f t="shared" si="22"/>
        <v>0</v>
      </c>
      <c r="J742">
        <f t="shared" si="23"/>
        <v>0</v>
      </c>
    </row>
    <row r="743" spans="1:10" x14ac:dyDescent="0.3">
      <c r="A743" t="s">
        <v>238</v>
      </c>
      <c r="B743">
        <v>3.0464007567159799</v>
      </c>
      <c r="C743" t="s">
        <v>9</v>
      </c>
      <c r="D743">
        <v>10</v>
      </c>
      <c r="E743" t="b">
        <v>0</v>
      </c>
      <c r="F743">
        <v>3.78761737295333</v>
      </c>
      <c r="G743">
        <v>3.7668299114728199</v>
      </c>
      <c r="H743">
        <v>2330</v>
      </c>
      <c r="I743">
        <f t="shared" si="22"/>
        <v>-0.74121661623735013</v>
      </c>
      <c r="J743">
        <f t="shared" si="23"/>
        <v>-0.72042915475684</v>
      </c>
    </row>
    <row r="744" spans="1:10" x14ac:dyDescent="0.3">
      <c r="A744" t="s">
        <v>238</v>
      </c>
      <c r="B744">
        <v>14.179136831175301</v>
      </c>
      <c r="C744" t="s">
        <v>9</v>
      </c>
      <c r="D744">
        <v>10</v>
      </c>
      <c r="E744" t="b">
        <v>0</v>
      </c>
      <c r="F744">
        <v>14.179136831175301</v>
      </c>
      <c r="G744">
        <v>14.179136831175301</v>
      </c>
      <c r="H744">
        <v>2720</v>
      </c>
      <c r="I744">
        <f t="shared" si="22"/>
        <v>0</v>
      </c>
      <c r="J744">
        <f t="shared" si="23"/>
        <v>0</v>
      </c>
    </row>
    <row r="745" spans="1:10" x14ac:dyDescent="0.3">
      <c r="A745" t="s">
        <v>238</v>
      </c>
      <c r="B745">
        <v>12.7883028356871</v>
      </c>
      <c r="C745" t="s">
        <v>9</v>
      </c>
      <c r="D745">
        <v>3</v>
      </c>
      <c r="E745" t="b">
        <v>1</v>
      </c>
      <c r="F745">
        <v>0.43543264817380101</v>
      </c>
      <c r="G745">
        <v>2.3904030957889299E-3</v>
      </c>
      <c r="H745">
        <v>4300</v>
      </c>
      <c r="I745">
        <f t="shared" si="22"/>
        <v>12.352870187513298</v>
      </c>
      <c r="J745">
        <f t="shared" si="23"/>
        <v>12.78591243259131</v>
      </c>
    </row>
    <row r="746" spans="1:10" x14ac:dyDescent="0.3">
      <c r="A746" t="s">
        <v>239</v>
      </c>
      <c r="B746">
        <v>10.026435563700399</v>
      </c>
      <c r="C746" t="s">
        <v>9</v>
      </c>
      <c r="D746">
        <v>10</v>
      </c>
      <c r="E746" t="b">
        <v>0</v>
      </c>
      <c r="F746">
        <v>1.02133616039688</v>
      </c>
      <c r="G746">
        <v>1.42126454265653</v>
      </c>
      <c r="H746">
        <v>2690</v>
      </c>
      <c r="I746">
        <f t="shared" si="22"/>
        <v>9.0050994033035199</v>
      </c>
      <c r="J746">
        <f t="shared" si="23"/>
        <v>8.6051710210438692</v>
      </c>
    </row>
    <row r="747" spans="1:10" x14ac:dyDescent="0.3">
      <c r="A747" t="s">
        <v>239</v>
      </c>
      <c r="B747">
        <v>2.4898175808835998</v>
      </c>
      <c r="C747" t="s">
        <v>9</v>
      </c>
      <c r="D747">
        <v>3</v>
      </c>
      <c r="E747" t="b">
        <v>1</v>
      </c>
      <c r="F747">
        <v>0.62121264326940095</v>
      </c>
      <c r="G747">
        <v>2.571291529613E-3</v>
      </c>
      <c r="H747">
        <v>1500</v>
      </c>
      <c r="I747">
        <f t="shared" si="22"/>
        <v>1.8686049376141989</v>
      </c>
      <c r="J747">
        <f t="shared" si="23"/>
        <v>2.4872462893539868</v>
      </c>
    </row>
    <row r="748" spans="1:10" x14ac:dyDescent="0.3">
      <c r="A748" t="s">
        <v>239</v>
      </c>
      <c r="B748">
        <v>11.8319462956721</v>
      </c>
      <c r="C748" t="s">
        <v>9</v>
      </c>
      <c r="D748">
        <v>10</v>
      </c>
      <c r="E748" t="b">
        <v>0</v>
      </c>
      <c r="F748">
        <v>5.6197271984552302</v>
      </c>
      <c r="G748">
        <v>6.0626365679796601</v>
      </c>
      <c r="H748">
        <v>1860</v>
      </c>
      <c r="I748">
        <f t="shared" si="22"/>
        <v>6.2122190972168703</v>
      </c>
      <c r="J748">
        <f t="shared" si="23"/>
        <v>5.7693097276924403</v>
      </c>
    </row>
    <row r="749" spans="1:10" x14ac:dyDescent="0.3">
      <c r="A749" t="s">
        <v>240</v>
      </c>
      <c r="B749">
        <v>11.1536924684189</v>
      </c>
      <c r="C749" t="s">
        <v>9</v>
      </c>
      <c r="D749">
        <v>4</v>
      </c>
      <c r="E749" t="b">
        <v>1</v>
      </c>
      <c r="F749">
        <v>3.2807616387359002</v>
      </c>
      <c r="G749">
        <v>2.8079427160317399E-3</v>
      </c>
      <c r="H749">
        <v>1000</v>
      </c>
      <c r="I749">
        <f t="shared" si="22"/>
        <v>7.8729308296829998</v>
      </c>
      <c r="J749">
        <f t="shared" si="23"/>
        <v>11.150884525702867</v>
      </c>
    </row>
    <row r="750" spans="1:10" x14ac:dyDescent="0.3">
      <c r="A750" t="s">
        <v>240</v>
      </c>
      <c r="B750">
        <v>5.9501058888856297</v>
      </c>
      <c r="C750" t="s">
        <v>9</v>
      </c>
      <c r="D750">
        <v>10</v>
      </c>
      <c r="E750" t="b">
        <v>0</v>
      </c>
      <c r="F750">
        <v>2.55334815023526</v>
      </c>
      <c r="G750">
        <v>3.9350632367029399</v>
      </c>
      <c r="H750">
        <v>2310</v>
      </c>
      <c r="I750">
        <f t="shared" si="22"/>
        <v>3.3967577386503698</v>
      </c>
      <c r="J750">
        <f t="shared" si="23"/>
        <v>2.0150426521826899</v>
      </c>
    </row>
    <row r="751" spans="1:10" x14ac:dyDescent="0.3">
      <c r="A751" t="s">
        <v>240</v>
      </c>
      <c r="B751">
        <v>12.0723082334805</v>
      </c>
      <c r="C751" t="s">
        <v>9</v>
      </c>
      <c r="D751">
        <v>10</v>
      </c>
      <c r="E751" t="b">
        <v>0</v>
      </c>
      <c r="F751">
        <v>4.15986484504226</v>
      </c>
      <c r="G751">
        <v>2.7432555446163098</v>
      </c>
      <c r="H751">
        <v>2350</v>
      </c>
      <c r="I751">
        <f t="shared" si="22"/>
        <v>7.9124433884382404</v>
      </c>
      <c r="J751">
        <f t="shared" si="23"/>
        <v>9.3290526888641914</v>
      </c>
    </row>
    <row r="752" spans="1:10" x14ac:dyDescent="0.3">
      <c r="A752" t="s">
        <v>241</v>
      </c>
      <c r="B752">
        <v>10.663969377313601</v>
      </c>
      <c r="C752" t="s">
        <v>9</v>
      </c>
      <c r="D752">
        <v>3</v>
      </c>
      <c r="E752" t="b">
        <v>1</v>
      </c>
      <c r="F752">
        <v>2.1364677960175702</v>
      </c>
      <c r="G752">
        <v>4.7742511654753003E-3</v>
      </c>
      <c r="H752">
        <v>1633.3333333333301</v>
      </c>
      <c r="I752">
        <f t="shared" si="22"/>
        <v>8.5275015812960309</v>
      </c>
      <c r="J752">
        <f t="shared" si="23"/>
        <v>10.659195126148125</v>
      </c>
    </row>
    <row r="753" spans="1:10" x14ac:dyDescent="0.3">
      <c r="A753" t="s">
        <v>241</v>
      </c>
      <c r="B753">
        <v>15.422303400289399</v>
      </c>
      <c r="C753" t="s">
        <v>9</v>
      </c>
      <c r="D753">
        <v>10</v>
      </c>
      <c r="E753" t="b">
        <v>0</v>
      </c>
      <c r="F753">
        <v>5.8343784141099801</v>
      </c>
      <c r="G753">
        <v>11.9594100649231</v>
      </c>
      <c r="H753">
        <v>2440</v>
      </c>
      <c r="I753">
        <f t="shared" si="22"/>
        <v>9.58792498617942</v>
      </c>
      <c r="J753">
        <f t="shared" si="23"/>
        <v>3.4628933353662994</v>
      </c>
    </row>
    <row r="754" spans="1:10" x14ac:dyDescent="0.3">
      <c r="A754" t="s">
        <v>241</v>
      </c>
      <c r="B754">
        <v>3.5856094327806098</v>
      </c>
      <c r="C754" t="s">
        <v>9</v>
      </c>
      <c r="D754">
        <v>10</v>
      </c>
      <c r="E754" t="b">
        <v>0</v>
      </c>
      <c r="F754">
        <v>1.7434269403216001</v>
      </c>
      <c r="G754">
        <v>1.7380618613773799</v>
      </c>
      <c r="H754">
        <v>1410</v>
      </c>
      <c r="I754">
        <f t="shared" si="22"/>
        <v>1.8421824924590098</v>
      </c>
      <c r="J754">
        <f t="shared" si="23"/>
        <v>1.8475475714032299</v>
      </c>
    </row>
    <row r="755" spans="1:10" x14ac:dyDescent="0.3">
      <c r="A755" t="s">
        <v>242</v>
      </c>
      <c r="B755">
        <v>22.5881840320009</v>
      </c>
      <c r="C755" t="s">
        <v>9</v>
      </c>
      <c r="D755">
        <v>10</v>
      </c>
      <c r="E755" t="b">
        <v>0</v>
      </c>
      <c r="F755" s="1">
        <v>1.0439586848256499E+32</v>
      </c>
      <c r="G755" s="1">
        <v>1.0439586848256499E+32</v>
      </c>
      <c r="H755">
        <v>2440</v>
      </c>
      <c r="I755">
        <f t="shared" si="22"/>
        <v>-1.0439586848256499E+32</v>
      </c>
      <c r="J755">
        <f t="shared" si="23"/>
        <v>-1.0439586848256499E+32</v>
      </c>
    </row>
    <row r="756" spans="1:10" x14ac:dyDescent="0.3">
      <c r="A756" t="s">
        <v>242</v>
      </c>
      <c r="B756">
        <v>8.4450786404279103</v>
      </c>
      <c r="C756" t="s">
        <v>9</v>
      </c>
      <c r="D756">
        <v>10</v>
      </c>
      <c r="E756" t="b">
        <v>0</v>
      </c>
      <c r="F756">
        <v>4.23652537095015</v>
      </c>
      <c r="G756">
        <v>4.8774966095109598</v>
      </c>
      <c r="H756">
        <v>2530</v>
      </c>
      <c r="I756">
        <f t="shared" si="22"/>
        <v>4.2085532694777603</v>
      </c>
      <c r="J756">
        <f t="shared" si="23"/>
        <v>3.5675820309169506</v>
      </c>
    </row>
    <row r="757" spans="1:10" x14ac:dyDescent="0.3">
      <c r="A757" t="s">
        <v>242</v>
      </c>
      <c r="B757">
        <v>6.4023021853360502</v>
      </c>
      <c r="C757" t="s">
        <v>9</v>
      </c>
      <c r="D757">
        <v>10</v>
      </c>
      <c r="E757" t="b">
        <v>0</v>
      </c>
      <c r="F757">
        <v>6.4023021853360502</v>
      </c>
      <c r="G757">
        <v>6.4023021853360502</v>
      </c>
      <c r="H757">
        <v>1050</v>
      </c>
      <c r="I757">
        <f t="shared" si="22"/>
        <v>0</v>
      </c>
      <c r="J757">
        <f t="shared" si="23"/>
        <v>0</v>
      </c>
    </row>
    <row r="758" spans="1:10" x14ac:dyDescent="0.3">
      <c r="A758" t="s">
        <v>243</v>
      </c>
      <c r="B758">
        <v>10.307900741254</v>
      </c>
      <c r="C758" t="s">
        <v>9</v>
      </c>
      <c r="D758">
        <v>4</v>
      </c>
      <c r="E758" t="b">
        <v>1</v>
      </c>
      <c r="F758">
        <v>3.0400772512508998</v>
      </c>
      <c r="G758">
        <v>2.72585141861839E-3</v>
      </c>
      <c r="H758">
        <v>675</v>
      </c>
      <c r="I758">
        <f t="shared" si="22"/>
        <v>7.2678234900031011</v>
      </c>
      <c r="J758">
        <f t="shared" si="23"/>
        <v>10.305174889835381</v>
      </c>
    </row>
    <row r="759" spans="1:10" x14ac:dyDescent="0.3">
      <c r="A759" t="s">
        <v>243</v>
      </c>
      <c r="B759">
        <v>10.4577417403446</v>
      </c>
      <c r="C759" t="s">
        <v>9</v>
      </c>
      <c r="D759">
        <v>10</v>
      </c>
      <c r="E759" t="b">
        <v>0</v>
      </c>
      <c r="F759">
        <v>10.4577417403446</v>
      </c>
      <c r="G759">
        <v>10.4577417403446</v>
      </c>
      <c r="H759">
        <v>940</v>
      </c>
      <c r="I759">
        <f t="shared" si="22"/>
        <v>0</v>
      </c>
      <c r="J759">
        <f t="shared" si="23"/>
        <v>0</v>
      </c>
    </row>
    <row r="760" spans="1:10" x14ac:dyDescent="0.3">
      <c r="A760" t="s">
        <v>243</v>
      </c>
      <c r="B760">
        <v>9.31005887973628</v>
      </c>
      <c r="C760" t="s">
        <v>9</v>
      </c>
      <c r="D760">
        <v>10</v>
      </c>
      <c r="E760" t="b">
        <v>0</v>
      </c>
      <c r="F760">
        <v>9.31005887973628</v>
      </c>
      <c r="G760">
        <v>9.31005887973628</v>
      </c>
      <c r="H760">
        <v>890</v>
      </c>
      <c r="I760">
        <f t="shared" si="22"/>
        <v>0</v>
      </c>
      <c r="J760">
        <f t="shared" si="23"/>
        <v>0</v>
      </c>
    </row>
    <row r="761" spans="1:10" x14ac:dyDescent="0.3">
      <c r="A761" t="s">
        <v>244</v>
      </c>
      <c r="B761">
        <v>23.0453135018948</v>
      </c>
      <c r="C761" t="s">
        <v>9</v>
      </c>
      <c r="D761">
        <v>3</v>
      </c>
      <c r="E761" t="b">
        <v>1</v>
      </c>
      <c r="F761">
        <v>2.32118269846216</v>
      </c>
      <c r="G761">
        <v>5.6420033723148001E-3</v>
      </c>
      <c r="H761">
        <v>800</v>
      </c>
      <c r="I761">
        <f t="shared" si="22"/>
        <v>20.72413080343264</v>
      </c>
      <c r="J761">
        <f t="shared" si="23"/>
        <v>23.039671498522484</v>
      </c>
    </row>
    <row r="762" spans="1:10" x14ac:dyDescent="0.3">
      <c r="A762" t="s">
        <v>244</v>
      </c>
      <c r="B762">
        <v>9.8226044539904098</v>
      </c>
      <c r="C762" t="s">
        <v>9</v>
      </c>
      <c r="D762">
        <v>10</v>
      </c>
      <c r="E762" t="b">
        <v>0</v>
      </c>
      <c r="F762">
        <v>9.8226044539904098</v>
      </c>
      <c r="G762">
        <v>9.8226044539904098</v>
      </c>
      <c r="H762">
        <v>840</v>
      </c>
      <c r="I762">
        <f t="shared" si="22"/>
        <v>0</v>
      </c>
      <c r="J762">
        <f t="shared" si="23"/>
        <v>0</v>
      </c>
    </row>
    <row r="763" spans="1:10" x14ac:dyDescent="0.3">
      <c r="A763" t="s">
        <v>244</v>
      </c>
      <c r="B763">
        <v>17.5788311599451</v>
      </c>
      <c r="C763" t="s">
        <v>9</v>
      </c>
      <c r="D763">
        <v>10</v>
      </c>
      <c r="E763" t="b">
        <v>0</v>
      </c>
      <c r="F763">
        <v>17.5788311599451</v>
      </c>
      <c r="G763">
        <v>17.5788311599451</v>
      </c>
      <c r="H763">
        <v>1080</v>
      </c>
      <c r="I763">
        <f t="shared" si="22"/>
        <v>0</v>
      </c>
      <c r="J763">
        <f t="shared" si="23"/>
        <v>0</v>
      </c>
    </row>
    <row r="764" spans="1:10" x14ac:dyDescent="0.3">
      <c r="A764" t="s">
        <v>245</v>
      </c>
      <c r="B764">
        <v>4.72906080730806</v>
      </c>
      <c r="C764" t="s">
        <v>9</v>
      </c>
      <c r="D764">
        <v>10</v>
      </c>
      <c r="E764" t="b">
        <v>0</v>
      </c>
      <c r="F764">
        <v>4.72906080730806</v>
      </c>
      <c r="G764">
        <v>4.72906080730806</v>
      </c>
      <c r="H764">
        <v>950</v>
      </c>
      <c r="I764">
        <f t="shared" si="22"/>
        <v>0</v>
      </c>
      <c r="J764">
        <f t="shared" si="23"/>
        <v>0</v>
      </c>
    </row>
    <row r="765" spans="1:10" x14ac:dyDescent="0.3">
      <c r="A765" t="s">
        <v>245</v>
      </c>
      <c r="B765">
        <v>0.81515760002544202</v>
      </c>
      <c r="C765" t="s">
        <v>9</v>
      </c>
      <c r="D765">
        <v>10</v>
      </c>
      <c r="E765" t="b">
        <v>0</v>
      </c>
      <c r="F765">
        <v>3.0673956042717001</v>
      </c>
      <c r="G765">
        <v>3.1275137545352498</v>
      </c>
      <c r="H765">
        <v>2210</v>
      </c>
      <c r="I765">
        <f t="shared" si="22"/>
        <v>-2.2522380042462582</v>
      </c>
      <c r="J765">
        <f t="shared" si="23"/>
        <v>-2.3123561545098079</v>
      </c>
    </row>
    <row r="766" spans="1:10" x14ac:dyDescent="0.3">
      <c r="A766" t="s">
        <v>245</v>
      </c>
      <c r="B766">
        <v>12.745517367561099</v>
      </c>
      <c r="C766" t="s">
        <v>9</v>
      </c>
      <c r="D766">
        <v>3</v>
      </c>
      <c r="E766" t="b">
        <v>1</v>
      </c>
      <c r="F766">
        <v>3.65243156308409</v>
      </c>
      <c r="G766">
        <v>1.34521246152758E-2</v>
      </c>
      <c r="H766">
        <v>1266.6666666666599</v>
      </c>
      <c r="I766">
        <f t="shared" si="22"/>
        <v>9.0930858044770098</v>
      </c>
      <c r="J766">
        <f t="shared" si="23"/>
        <v>12.732065242945824</v>
      </c>
    </row>
    <row r="767" spans="1:10" x14ac:dyDescent="0.3">
      <c r="A767" t="s">
        <v>246</v>
      </c>
      <c r="B767">
        <v>7.2143646898324603</v>
      </c>
      <c r="C767" t="s">
        <v>9</v>
      </c>
      <c r="D767">
        <v>10</v>
      </c>
      <c r="E767" t="b">
        <v>0</v>
      </c>
      <c r="F767">
        <v>7.2143646898324603</v>
      </c>
      <c r="G767">
        <v>7.2143646898324603</v>
      </c>
      <c r="H767">
        <v>1170</v>
      </c>
      <c r="I767">
        <f t="shared" si="22"/>
        <v>0</v>
      </c>
      <c r="J767">
        <f t="shared" si="23"/>
        <v>0</v>
      </c>
    </row>
    <row r="768" spans="1:10" x14ac:dyDescent="0.3">
      <c r="A768" t="s">
        <v>246</v>
      </c>
      <c r="B768">
        <v>7.2584595413263404</v>
      </c>
      <c r="C768" t="s">
        <v>9</v>
      </c>
      <c r="D768">
        <v>10</v>
      </c>
      <c r="E768" t="b">
        <v>0</v>
      </c>
      <c r="F768">
        <v>7.2584595413263404</v>
      </c>
      <c r="G768">
        <v>7.2584595413263404</v>
      </c>
      <c r="H768">
        <v>660</v>
      </c>
      <c r="I768">
        <f t="shared" si="22"/>
        <v>0</v>
      </c>
      <c r="J768">
        <f t="shared" si="23"/>
        <v>0</v>
      </c>
    </row>
    <row r="769" spans="1:10" x14ac:dyDescent="0.3">
      <c r="A769" t="s">
        <v>246</v>
      </c>
      <c r="B769">
        <v>7.5421260904268603</v>
      </c>
      <c r="C769" t="s">
        <v>9</v>
      </c>
      <c r="D769">
        <v>10</v>
      </c>
      <c r="E769" t="b">
        <v>0</v>
      </c>
      <c r="F769">
        <v>1.5814206771008099</v>
      </c>
      <c r="G769">
        <v>2.33262022053496</v>
      </c>
      <c r="H769">
        <v>2430</v>
      </c>
      <c r="I769">
        <f t="shared" si="22"/>
        <v>5.9607054133260506</v>
      </c>
      <c r="J769">
        <f t="shared" si="23"/>
        <v>5.2095058698919008</v>
      </c>
    </row>
    <row r="770" spans="1:10" x14ac:dyDescent="0.3">
      <c r="A770" t="s">
        <v>247</v>
      </c>
      <c r="B770">
        <v>8.7483472061599095</v>
      </c>
      <c r="C770" t="s">
        <v>9</v>
      </c>
      <c r="D770">
        <v>7</v>
      </c>
      <c r="E770" t="b">
        <v>1</v>
      </c>
      <c r="F770">
        <v>11.0859232932096</v>
      </c>
      <c r="G770">
        <v>6.0377637411180296E-3</v>
      </c>
      <c r="H770">
        <v>1314.2857142857099</v>
      </c>
      <c r="I770">
        <f t="shared" si="22"/>
        <v>-2.3375760870496904</v>
      </c>
      <c r="J770">
        <f t="shared" si="23"/>
        <v>8.7423094424187919</v>
      </c>
    </row>
    <row r="771" spans="1:10" x14ac:dyDescent="0.3">
      <c r="A771" t="s">
        <v>247</v>
      </c>
      <c r="B771">
        <v>24.128934637331199</v>
      </c>
      <c r="C771" t="s">
        <v>9</v>
      </c>
      <c r="D771">
        <v>10</v>
      </c>
      <c r="E771" t="b">
        <v>0</v>
      </c>
      <c r="F771">
        <v>24.128934637331199</v>
      </c>
      <c r="G771">
        <v>24.128934637331199</v>
      </c>
      <c r="H771">
        <v>910</v>
      </c>
      <c r="I771">
        <f t="shared" si="22"/>
        <v>0</v>
      </c>
      <c r="J771">
        <f t="shared" si="23"/>
        <v>0</v>
      </c>
    </row>
    <row r="772" spans="1:10" x14ac:dyDescent="0.3">
      <c r="A772" t="s">
        <v>247</v>
      </c>
      <c r="B772">
        <v>9.24780087997466</v>
      </c>
      <c r="C772" t="s">
        <v>9</v>
      </c>
      <c r="D772">
        <v>10</v>
      </c>
      <c r="E772" t="b">
        <v>0</v>
      </c>
      <c r="F772">
        <v>5.2660337754445097</v>
      </c>
      <c r="G772">
        <v>5.2586257875272597</v>
      </c>
      <c r="H772">
        <v>2710</v>
      </c>
      <c r="I772">
        <f t="shared" ref="I772:I835" si="24">B772-F772</f>
        <v>3.9817671045301504</v>
      </c>
      <c r="J772">
        <f t="shared" ref="J772:J835" si="25">B772-G772</f>
        <v>3.9891750924474003</v>
      </c>
    </row>
    <row r="773" spans="1:10" x14ac:dyDescent="0.3">
      <c r="A773" t="s">
        <v>248</v>
      </c>
      <c r="B773">
        <v>5.4741337778582304</v>
      </c>
      <c r="C773" t="s">
        <v>9</v>
      </c>
      <c r="D773">
        <v>10</v>
      </c>
      <c r="E773" t="b">
        <v>0</v>
      </c>
      <c r="F773">
        <v>3.4906557663822402</v>
      </c>
      <c r="G773">
        <v>3.3450555562833499</v>
      </c>
      <c r="H773">
        <v>2700</v>
      </c>
      <c r="I773">
        <f t="shared" si="24"/>
        <v>1.9834780114759902</v>
      </c>
      <c r="J773">
        <f t="shared" si="25"/>
        <v>2.1290782215748805</v>
      </c>
    </row>
    <row r="774" spans="1:10" x14ac:dyDescent="0.3">
      <c r="A774" t="s">
        <v>248</v>
      </c>
      <c r="B774">
        <v>11.0128058409221</v>
      </c>
      <c r="C774" t="s">
        <v>9</v>
      </c>
      <c r="D774">
        <v>10</v>
      </c>
      <c r="E774" t="b">
        <v>0</v>
      </c>
      <c r="F774">
        <v>2.8002603067527199</v>
      </c>
      <c r="G774">
        <v>6.1718785967740697</v>
      </c>
      <c r="H774">
        <v>2260</v>
      </c>
      <c r="I774">
        <f t="shared" si="24"/>
        <v>8.2125455341693794</v>
      </c>
      <c r="J774">
        <f t="shared" si="25"/>
        <v>4.8409272441480304</v>
      </c>
    </row>
    <row r="775" spans="1:10" x14ac:dyDescent="0.3">
      <c r="A775" t="s">
        <v>248</v>
      </c>
      <c r="B775">
        <v>12.5225471052104</v>
      </c>
      <c r="C775" t="s">
        <v>9</v>
      </c>
      <c r="D775">
        <v>10</v>
      </c>
      <c r="E775" t="b">
        <v>0</v>
      </c>
      <c r="F775">
        <v>17.604244879335301</v>
      </c>
      <c r="G775">
        <v>17.5084702096295</v>
      </c>
      <c r="H775">
        <v>2640</v>
      </c>
      <c r="I775">
        <f t="shared" si="24"/>
        <v>-5.0816977741249012</v>
      </c>
      <c r="J775">
        <f t="shared" si="25"/>
        <v>-4.9859231044191006</v>
      </c>
    </row>
    <row r="776" spans="1:10" x14ac:dyDescent="0.3">
      <c r="A776" t="s">
        <v>249</v>
      </c>
      <c r="B776">
        <v>12.4671170776006</v>
      </c>
      <c r="C776" t="s">
        <v>9</v>
      </c>
      <c r="D776">
        <v>2</v>
      </c>
      <c r="E776" t="b">
        <v>1</v>
      </c>
      <c r="F776">
        <v>0.624256864306588</v>
      </c>
      <c r="G776">
        <v>8.8303959520808096E-3</v>
      </c>
      <c r="H776">
        <v>2250</v>
      </c>
      <c r="I776">
        <f t="shared" si="24"/>
        <v>11.842860213294012</v>
      </c>
      <c r="J776">
        <f t="shared" si="25"/>
        <v>12.458286681648518</v>
      </c>
    </row>
    <row r="777" spans="1:10" x14ac:dyDescent="0.3">
      <c r="A777" t="s">
        <v>249</v>
      </c>
      <c r="B777">
        <v>13.3092482404795</v>
      </c>
      <c r="C777" t="s">
        <v>9</v>
      </c>
      <c r="D777">
        <v>10</v>
      </c>
      <c r="E777" t="b">
        <v>0</v>
      </c>
      <c r="F777">
        <v>9.1992585440900605</v>
      </c>
      <c r="G777">
        <v>6.2736610059792399</v>
      </c>
      <c r="H777">
        <v>2540</v>
      </c>
      <c r="I777">
        <f t="shared" si="24"/>
        <v>4.1099896963894391</v>
      </c>
      <c r="J777">
        <f t="shared" si="25"/>
        <v>7.0355872345002597</v>
      </c>
    </row>
    <row r="778" spans="1:10" x14ac:dyDescent="0.3">
      <c r="A778" t="s">
        <v>249</v>
      </c>
      <c r="B778">
        <v>6.1541900047039597</v>
      </c>
      <c r="C778" t="s">
        <v>9</v>
      </c>
      <c r="D778">
        <v>10</v>
      </c>
      <c r="E778" t="b">
        <v>0</v>
      </c>
      <c r="F778">
        <v>6.1541900047039597</v>
      </c>
      <c r="G778">
        <v>6.1541900047039597</v>
      </c>
      <c r="H778">
        <v>780</v>
      </c>
      <c r="I778">
        <f t="shared" si="24"/>
        <v>0</v>
      </c>
      <c r="J778">
        <f t="shared" si="25"/>
        <v>0</v>
      </c>
    </row>
    <row r="779" spans="1:10" x14ac:dyDescent="0.3">
      <c r="A779" t="s">
        <v>250</v>
      </c>
      <c r="B779">
        <v>16.011027968267399</v>
      </c>
      <c r="C779" t="s">
        <v>9</v>
      </c>
      <c r="D779">
        <v>10</v>
      </c>
      <c r="E779" t="b">
        <v>0</v>
      </c>
      <c r="F779" t="s">
        <v>17</v>
      </c>
      <c r="G779" t="s">
        <v>17</v>
      </c>
      <c r="H779">
        <v>3860</v>
      </c>
      <c r="I779" t="e">
        <f t="shared" si="24"/>
        <v>#VALUE!</v>
      </c>
      <c r="J779" t="e">
        <f t="shared" si="25"/>
        <v>#VALUE!</v>
      </c>
    </row>
    <row r="780" spans="1:10" x14ac:dyDescent="0.3">
      <c r="A780" t="s">
        <v>250</v>
      </c>
      <c r="B780">
        <v>7.0661484852615901</v>
      </c>
      <c r="C780" t="s">
        <v>9</v>
      </c>
      <c r="D780">
        <v>10</v>
      </c>
      <c r="E780" t="b">
        <v>0</v>
      </c>
      <c r="F780">
        <v>16.0444747261309</v>
      </c>
      <c r="G780">
        <v>9.7131337441851695</v>
      </c>
      <c r="H780">
        <v>2360</v>
      </c>
      <c r="I780">
        <f t="shared" si="24"/>
        <v>-8.9783262408693112</v>
      </c>
      <c r="J780">
        <f t="shared" si="25"/>
        <v>-2.6469852589235794</v>
      </c>
    </row>
    <row r="781" spans="1:10" x14ac:dyDescent="0.3">
      <c r="A781" t="s">
        <v>250</v>
      </c>
      <c r="B781">
        <v>4.77967437693815</v>
      </c>
      <c r="C781" t="s">
        <v>9</v>
      </c>
      <c r="D781">
        <v>10</v>
      </c>
      <c r="E781" t="b">
        <v>0</v>
      </c>
      <c r="F781">
        <v>6.2317290388456499</v>
      </c>
      <c r="G781">
        <v>8.2176540952082497</v>
      </c>
      <c r="H781">
        <v>2550</v>
      </c>
      <c r="I781">
        <f t="shared" si="24"/>
        <v>-1.4520546619074999</v>
      </c>
      <c r="J781">
        <f t="shared" si="25"/>
        <v>-3.4379797182700997</v>
      </c>
    </row>
    <row r="782" spans="1:10" x14ac:dyDescent="0.3">
      <c r="A782" t="s">
        <v>251</v>
      </c>
      <c r="B782">
        <v>16.245274981523799</v>
      </c>
      <c r="C782" t="s">
        <v>9</v>
      </c>
      <c r="D782">
        <v>10</v>
      </c>
      <c r="E782" t="b">
        <v>0</v>
      </c>
      <c r="F782">
        <v>16.245274981523799</v>
      </c>
      <c r="G782">
        <v>16.245274981523799</v>
      </c>
      <c r="H782">
        <v>1170</v>
      </c>
      <c r="I782">
        <f t="shared" si="24"/>
        <v>0</v>
      </c>
      <c r="J782">
        <f t="shared" si="25"/>
        <v>0</v>
      </c>
    </row>
    <row r="783" spans="1:10" x14ac:dyDescent="0.3">
      <c r="A783" t="s">
        <v>251</v>
      </c>
      <c r="B783">
        <v>11.6569883177169</v>
      </c>
      <c r="C783" t="s">
        <v>9</v>
      </c>
      <c r="D783">
        <v>10</v>
      </c>
      <c r="E783" t="b">
        <v>0</v>
      </c>
      <c r="F783" t="s">
        <v>17</v>
      </c>
      <c r="G783" t="s">
        <v>17</v>
      </c>
      <c r="H783">
        <v>2640</v>
      </c>
      <c r="I783" t="e">
        <f t="shared" si="24"/>
        <v>#VALUE!</v>
      </c>
      <c r="J783" t="e">
        <f t="shared" si="25"/>
        <v>#VALUE!</v>
      </c>
    </row>
    <row r="784" spans="1:10" x14ac:dyDescent="0.3">
      <c r="A784" t="s">
        <v>251</v>
      </c>
      <c r="B784">
        <v>10.0983250986363</v>
      </c>
      <c r="C784" t="s">
        <v>9</v>
      </c>
      <c r="D784">
        <v>10</v>
      </c>
      <c r="E784" t="b">
        <v>0</v>
      </c>
      <c r="F784">
        <v>10.0983250986363</v>
      </c>
      <c r="G784">
        <v>10.0983250986363</v>
      </c>
      <c r="H784">
        <v>1260</v>
      </c>
      <c r="I784">
        <f t="shared" si="24"/>
        <v>0</v>
      </c>
      <c r="J784">
        <f t="shared" si="25"/>
        <v>0</v>
      </c>
    </row>
    <row r="785" spans="1:10" x14ac:dyDescent="0.3">
      <c r="A785" t="s">
        <v>252</v>
      </c>
      <c r="B785">
        <v>10.941566085165499</v>
      </c>
      <c r="C785" t="s">
        <v>9</v>
      </c>
      <c r="D785">
        <v>10</v>
      </c>
      <c r="E785" t="b">
        <v>0</v>
      </c>
      <c r="F785">
        <v>3.3522874291693801</v>
      </c>
      <c r="G785">
        <v>1.7077167486615099</v>
      </c>
      <c r="H785">
        <v>2360</v>
      </c>
      <c r="I785">
        <f t="shared" si="24"/>
        <v>7.5892786559961198</v>
      </c>
      <c r="J785">
        <f t="shared" si="25"/>
        <v>9.2338493365039902</v>
      </c>
    </row>
    <row r="786" spans="1:10" x14ac:dyDescent="0.3">
      <c r="A786" t="s">
        <v>252</v>
      </c>
      <c r="B786">
        <v>12.5598882358225</v>
      </c>
      <c r="C786" t="s">
        <v>9</v>
      </c>
      <c r="D786">
        <v>3</v>
      </c>
      <c r="E786" t="b">
        <v>1</v>
      </c>
      <c r="F786">
        <v>3.1337133676882698</v>
      </c>
      <c r="G786">
        <v>4.1613367538937702E-3</v>
      </c>
      <c r="H786">
        <v>1566.6666666666599</v>
      </c>
      <c r="I786">
        <f t="shared" si="24"/>
        <v>9.4261748681342308</v>
      </c>
      <c r="J786">
        <f t="shared" si="25"/>
        <v>12.555726899068606</v>
      </c>
    </row>
    <row r="787" spans="1:10" x14ac:dyDescent="0.3">
      <c r="A787" t="s">
        <v>252</v>
      </c>
      <c r="B787">
        <v>22.375278347508299</v>
      </c>
      <c r="C787" t="s">
        <v>9</v>
      </c>
      <c r="D787">
        <v>2</v>
      </c>
      <c r="E787" t="b">
        <v>1</v>
      </c>
      <c r="F787">
        <v>1.20819594504267</v>
      </c>
      <c r="G787">
        <v>9.0182473411924598E-3</v>
      </c>
      <c r="H787">
        <v>1100</v>
      </c>
      <c r="I787">
        <f t="shared" si="24"/>
        <v>21.167082402465628</v>
      </c>
      <c r="J787">
        <f t="shared" si="25"/>
        <v>22.366260100167107</v>
      </c>
    </row>
    <row r="788" spans="1:10" x14ac:dyDescent="0.3">
      <c r="A788" t="s">
        <v>253</v>
      </c>
      <c r="B788">
        <v>14.2377044732975</v>
      </c>
      <c r="C788" t="s">
        <v>9</v>
      </c>
      <c r="D788">
        <v>10</v>
      </c>
      <c r="E788" t="b">
        <v>0</v>
      </c>
      <c r="F788" t="s">
        <v>17</v>
      </c>
      <c r="G788" t="s">
        <v>17</v>
      </c>
      <c r="H788">
        <v>2430</v>
      </c>
      <c r="I788" t="e">
        <f t="shared" si="24"/>
        <v>#VALUE!</v>
      </c>
      <c r="J788" t="e">
        <f t="shared" si="25"/>
        <v>#VALUE!</v>
      </c>
    </row>
    <row r="789" spans="1:10" x14ac:dyDescent="0.3">
      <c r="A789" t="s">
        <v>253</v>
      </c>
      <c r="B789">
        <v>10.396008704433299</v>
      </c>
      <c r="C789" t="s">
        <v>9</v>
      </c>
      <c r="D789">
        <v>10</v>
      </c>
      <c r="E789" t="b">
        <v>0</v>
      </c>
      <c r="F789">
        <v>4.1239781506433797</v>
      </c>
      <c r="G789">
        <v>3.0791691730991699</v>
      </c>
      <c r="H789">
        <v>2340</v>
      </c>
      <c r="I789">
        <f t="shared" si="24"/>
        <v>6.2720305537899197</v>
      </c>
      <c r="J789">
        <f t="shared" si="25"/>
        <v>7.3168395313341295</v>
      </c>
    </row>
    <row r="790" spans="1:10" x14ac:dyDescent="0.3">
      <c r="A790" t="s">
        <v>253</v>
      </c>
      <c r="B790">
        <v>12.406490163602999</v>
      </c>
      <c r="C790" t="s">
        <v>9</v>
      </c>
      <c r="D790">
        <v>10</v>
      </c>
      <c r="E790" t="b">
        <v>0</v>
      </c>
      <c r="F790">
        <v>12.406490163602999</v>
      </c>
      <c r="G790">
        <v>12.406490163602999</v>
      </c>
      <c r="H790">
        <v>630</v>
      </c>
      <c r="I790">
        <f t="shared" si="24"/>
        <v>0</v>
      </c>
      <c r="J790">
        <f t="shared" si="25"/>
        <v>0</v>
      </c>
    </row>
    <row r="791" spans="1:10" x14ac:dyDescent="0.3">
      <c r="A791" t="s">
        <v>254</v>
      </c>
      <c r="B791">
        <v>7.83007312274633</v>
      </c>
      <c r="C791" t="s">
        <v>9</v>
      </c>
      <c r="D791">
        <v>10</v>
      </c>
      <c r="E791" t="b">
        <v>0</v>
      </c>
      <c r="F791" s="1">
        <v>1.49148360100087E+33</v>
      </c>
      <c r="G791" s="1">
        <v>1.49148360100087E+33</v>
      </c>
      <c r="H791">
        <v>2240</v>
      </c>
      <c r="I791">
        <f t="shared" si="24"/>
        <v>-1.49148360100087E+33</v>
      </c>
      <c r="J791">
        <f t="shared" si="25"/>
        <v>-1.49148360100087E+33</v>
      </c>
    </row>
    <row r="792" spans="1:10" x14ac:dyDescent="0.3">
      <c r="A792" t="s">
        <v>254</v>
      </c>
      <c r="B792">
        <v>1.7405783052441699</v>
      </c>
      <c r="C792" t="s">
        <v>9</v>
      </c>
      <c r="D792">
        <v>10</v>
      </c>
      <c r="E792" t="b">
        <v>0</v>
      </c>
      <c r="F792">
        <v>3.10591189324448</v>
      </c>
      <c r="G792">
        <v>8.1163930678632799</v>
      </c>
      <c r="H792">
        <v>2300</v>
      </c>
      <c r="I792">
        <f t="shared" si="24"/>
        <v>-1.3653335880003101</v>
      </c>
      <c r="J792">
        <f t="shared" si="25"/>
        <v>-6.3758147626191102</v>
      </c>
    </row>
    <row r="793" spans="1:10" x14ac:dyDescent="0.3">
      <c r="A793" t="s">
        <v>254</v>
      </c>
      <c r="B793">
        <v>7.3062446625730502</v>
      </c>
      <c r="C793" t="s">
        <v>9</v>
      </c>
      <c r="D793">
        <v>10</v>
      </c>
      <c r="E793" t="b">
        <v>0</v>
      </c>
      <c r="F793">
        <v>7.3062446625730502</v>
      </c>
      <c r="G793">
        <v>7.3062446625730502</v>
      </c>
      <c r="H793">
        <v>1390</v>
      </c>
      <c r="I793">
        <f t="shared" si="24"/>
        <v>0</v>
      </c>
      <c r="J793">
        <f t="shared" si="25"/>
        <v>0</v>
      </c>
    </row>
    <row r="794" spans="1:10" x14ac:dyDescent="0.3">
      <c r="A794" t="s">
        <v>255</v>
      </c>
      <c r="B794">
        <v>15.476677690931201</v>
      </c>
      <c r="C794" t="s">
        <v>9</v>
      </c>
      <c r="D794">
        <v>10</v>
      </c>
      <c r="E794" t="b">
        <v>0</v>
      </c>
      <c r="F794" t="s">
        <v>17</v>
      </c>
      <c r="G794" t="s">
        <v>17</v>
      </c>
      <c r="H794">
        <v>2340</v>
      </c>
      <c r="I794" t="e">
        <f t="shared" si="24"/>
        <v>#VALUE!</v>
      </c>
      <c r="J794" t="e">
        <f t="shared" si="25"/>
        <v>#VALUE!</v>
      </c>
    </row>
    <row r="795" spans="1:10" x14ac:dyDescent="0.3">
      <c r="A795" t="s">
        <v>255</v>
      </c>
      <c r="B795">
        <v>14.2458864568862</v>
      </c>
      <c r="C795" t="s">
        <v>9</v>
      </c>
      <c r="D795">
        <v>10</v>
      </c>
      <c r="E795" t="b">
        <v>0</v>
      </c>
      <c r="F795">
        <v>5.7460805072767203</v>
      </c>
      <c r="G795">
        <v>4.8524893070089403</v>
      </c>
      <c r="H795">
        <v>2510</v>
      </c>
      <c r="I795">
        <f t="shared" si="24"/>
        <v>8.4998059496094811</v>
      </c>
      <c r="J795">
        <f t="shared" si="25"/>
        <v>9.3933971498772593</v>
      </c>
    </row>
    <row r="796" spans="1:10" x14ac:dyDescent="0.3">
      <c r="A796" t="s">
        <v>255</v>
      </c>
      <c r="B796">
        <v>5.1091958189160396</v>
      </c>
      <c r="C796" t="s">
        <v>9</v>
      </c>
      <c r="D796">
        <v>10</v>
      </c>
      <c r="E796" t="b">
        <v>0</v>
      </c>
      <c r="F796">
        <v>5.1091958189160396</v>
      </c>
      <c r="G796">
        <v>5.1091958189160396</v>
      </c>
      <c r="H796">
        <v>1000</v>
      </c>
      <c r="I796">
        <f t="shared" si="24"/>
        <v>0</v>
      </c>
      <c r="J796">
        <f t="shared" si="25"/>
        <v>0</v>
      </c>
    </row>
    <row r="797" spans="1:10" x14ac:dyDescent="0.3">
      <c r="A797" t="s">
        <v>256</v>
      </c>
      <c r="B797">
        <v>4.90806226623575</v>
      </c>
      <c r="C797" t="s">
        <v>9</v>
      </c>
      <c r="D797">
        <v>3</v>
      </c>
      <c r="E797" t="b">
        <v>1</v>
      </c>
      <c r="F797">
        <v>0.748736513805348</v>
      </c>
      <c r="G797">
        <v>3.1566591857485199E-3</v>
      </c>
      <c r="H797">
        <v>1000</v>
      </c>
      <c r="I797">
        <f t="shared" si="24"/>
        <v>4.1593257524304024</v>
      </c>
      <c r="J797">
        <f t="shared" si="25"/>
        <v>4.9049056070500017</v>
      </c>
    </row>
    <row r="798" spans="1:10" x14ac:dyDescent="0.3">
      <c r="A798" t="s">
        <v>256</v>
      </c>
      <c r="B798">
        <v>4.9587201999903199</v>
      </c>
      <c r="C798" t="s">
        <v>9</v>
      </c>
      <c r="D798">
        <v>3</v>
      </c>
      <c r="E798" t="b">
        <v>1</v>
      </c>
      <c r="F798">
        <v>1.44978522216807</v>
      </c>
      <c r="G798">
        <v>7.1440861221576104E-3</v>
      </c>
      <c r="H798">
        <v>2066.6666666666601</v>
      </c>
      <c r="I798">
        <f t="shared" si="24"/>
        <v>3.5089349778222498</v>
      </c>
      <c r="J798">
        <f t="shared" si="25"/>
        <v>4.9515761138681622</v>
      </c>
    </row>
    <row r="799" spans="1:10" x14ac:dyDescent="0.3">
      <c r="A799" t="s">
        <v>256</v>
      </c>
      <c r="B799">
        <v>12.5012312815931</v>
      </c>
      <c r="C799" t="s">
        <v>9</v>
      </c>
      <c r="D799">
        <v>10</v>
      </c>
      <c r="E799" t="b">
        <v>0</v>
      </c>
      <c r="F799">
        <v>2.62597078724971</v>
      </c>
      <c r="G799">
        <v>2.4343740468620099</v>
      </c>
      <c r="H799">
        <v>2400</v>
      </c>
      <c r="I799">
        <f t="shared" si="24"/>
        <v>9.8752604943433901</v>
      </c>
      <c r="J799">
        <f t="shared" si="25"/>
        <v>10.06685723473109</v>
      </c>
    </row>
    <row r="800" spans="1:10" x14ac:dyDescent="0.3">
      <c r="A800" t="s">
        <v>257</v>
      </c>
      <c r="B800">
        <v>10.418673751220499</v>
      </c>
      <c r="C800" t="s">
        <v>9</v>
      </c>
      <c r="D800">
        <v>10</v>
      </c>
      <c r="E800" t="b">
        <v>0</v>
      </c>
      <c r="F800">
        <v>3.9396759299061301</v>
      </c>
      <c r="G800">
        <v>1.3262954196118</v>
      </c>
      <c r="H800">
        <v>2290</v>
      </c>
      <c r="I800">
        <f t="shared" si="24"/>
        <v>6.4789978213143691</v>
      </c>
      <c r="J800">
        <f t="shared" si="25"/>
        <v>9.0923783316086997</v>
      </c>
    </row>
    <row r="801" spans="1:10" x14ac:dyDescent="0.3">
      <c r="A801" t="s">
        <v>257</v>
      </c>
      <c r="B801">
        <v>14.715215281747399</v>
      </c>
      <c r="C801" t="s">
        <v>9</v>
      </c>
      <c r="D801">
        <v>2</v>
      </c>
      <c r="E801" t="b">
        <v>1</v>
      </c>
      <c r="F801">
        <v>0.229272413710158</v>
      </c>
      <c r="G801">
        <v>1.9079866562169302E-2</v>
      </c>
      <c r="H801">
        <v>1250</v>
      </c>
      <c r="I801">
        <f t="shared" si="24"/>
        <v>14.485942868037242</v>
      </c>
      <c r="J801">
        <f t="shared" si="25"/>
        <v>14.69613541518523</v>
      </c>
    </row>
    <row r="802" spans="1:10" x14ac:dyDescent="0.3">
      <c r="A802" t="s">
        <v>257</v>
      </c>
      <c r="B802">
        <v>8.3303881144134202</v>
      </c>
      <c r="C802" t="s">
        <v>9</v>
      </c>
      <c r="D802">
        <v>10</v>
      </c>
      <c r="E802" t="b">
        <v>0</v>
      </c>
      <c r="F802">
        <v>2.9162872167535401</v>
      </c>
      <c r="G802">
        <v>5.4089697371498904</v>
      </c>
      <c r="H802">
        <v>2590</v>
      </c>
      <c r="I802">
        <f t="shared" si="24"/>
        <v>5.4141008976598801</v>
      </c>
      <c r="J802">
        <f t="shared" si="25"/>
        <v>2.9214183772635298</v>
      </c>
    </row>
    <row r="803" spans="1:10" x14ac:dyDescent="0.3">
      <c r="A803" t="e">
        <f>-0.000744891400339542 * y ^ 2 * 0.00569557910937021 * y ^ 3 ^ 2 + 0.0054031345798535 * x ^ 1 + 10</f>
        <v>#NAME?</v>
      </c>
      <c r="B803">
        <v>14.032815055563001</v>
      </c>
      <c r="C803" t="s">
        <v>9</v>
      </c>
      <c r="D803">
        <v>10</v>
      </c>
      <c r="E803" t="b">
        <v>0</v>
      </c>
      <c r="F803">
        <v>5.0734524973463104</v>
      </c>
      <c r="G803">
        <v>12.044320142842899</v>
      </c>
      <c r="H803">
        <v>2420</v>
      </c>
      <c r="I803">
        <f t="shared" si="24"/>
        <v>8.9593625582166894</v>
      </c>
      <c r="J803">
        <f t="shared" si="25"/>
        <v>1.9884949127201015</v>
      </c>
    </row>
    <row r="804" spans="1:10" x14ac:dyDescent="0.3">
      <c r="A804" t="e">
        <f>-0.000744891400339542 * y ^ 2 * 0.00569557910937021 * y ^ 3 ^ 2 + 0.0054031345798535 * x ^ 1 + 10</f>
        <v>#NAME?</v>
      </c>
      <c r="B804">
        <v>16.477777401268</v>
      </c>
      <c r="C804" t="s">
        <v>9</v>
      </c>
      <c r="D804">
        <v>10</v>
      </c>
      <c r="E804" t="b">
        <v>0</v>
      </c>
      <c r="F804" t="s">
        <v>17</v>
      </c>
      <c r="G804" t="s">
        <v>17</v>
      </c>
      <c r="H804">
        <v>2390</v>
      </c>
      <c r="I804" t="e">
        <f t="shared" si="24"/>
        <v>#VALUE!</v>
      </c>
      <c r="J804" t="e">
        <f t="shared" si="25"/>
        <v>#VALUE!</v>
      </c>
    </row>
    <row r="805" spans="1:10" x14ac:dyDescent="0.3">
      <c r="A805" t="e">
        <f>-0.000744891400339542 * y ^ 2 * 0.00569557910937021 * y ^ 3 ^ 2 + 0.0054031345798535 * x ^ 1 + 10</f>
        <v>#NAME?</v>
      </c>
      <c r="B805">
        <v>11.5801566960524</v>
      </c>
      <c r="C805" t="s">
        <v>9</v>
      </c>
      <c r="D805">
        <v>10</v>
      </c>
      <c r="E805" t="b">
        <v>0</v>
      </c>
      <c r="F805">
        <v>3.63539303029214</v>
      </c>
      <c r="G805">
        <v>3.44011622622194</v>
      </c>
      <c r="H805">
        <v>2410</v>
      </c>
      <c r="I805">
        <f t="shared" si="24"/>
        <v>7.9447636657602603</v>
      </c>
      <c r="J805">
        <f t="shared" si="25"/>
        <v>8.1400404698304598</v>
      </c>
    </row>
    <row r="806" spans="1:10" x14ac:dyDescent="0.3">
      <c r="A806" t="s">
        <v>258</v>
      </c>
      <c r="B806">
        <v>4.8713541434070899</v>
      </c>
      <c r="C806" t="s">
        <v>9</v>
      </c>
      <c r="D806">
        <v>10</v>
      </c>
      <c r="E806" t="b">
        <v>0</v>
      </c>
      <c r="F806">
        <v>3.5894447389086799</v>
      </c>
      <c r="G806">
        <v>7.3186340796256797</v>
      </c>
      <c r="H806">
        <v>2450</v>
      </c>
      <c r="I806">
        <f t="shared" si="24"/>
        <v>1.2819094044984101</v>
      </c>
      <c r="J806">
        <f t="shared" si="25"/>
        <v>-2.4472799362185897</v>
      </c>
    </row>
    <row r="807" spans="1:10" x14ac:dyDescent="0.3">
      <c r="A807" t="s">
        <v>258</v>
      </c>
      <c r="B807">
        <v>9.3585225461567205</v>
      </c>
      <c r="C807" t="s">
        <v>9</v>
      </c>
      <c r="D807">
        <v>10</v>
      </c>
      <c r="E807" t="b">
        <v>0</v>
      </c>
      <c r="F807">
        <v>9.3585225461567205</v>
      </c>
      <c r="G807">
        <v>9.3585225461567205</v>
      </c>
      <c r="H807">
        <v>950</v>
      </c>
      <c r="I807">
        <f t="shared" si="24"/>
        <v>0</v>
      </c>
      <c r="J807">
        <f t="shared" si="25"/>
        <v>0</v>
      </c>
    </row>
    <row r="808" spans="1:10" x14ac:dyDescent="0.3">
      <c r="A808" t="s">
        <v>258</v>
      </c>
      <c r="B808">
        <v>8.5006868972033107</v>
      </c>
      <c r="C808" t="s">
        <v>9</v>
      </c>
      <c r="D808">
        <v>10</v>
      </c>
      <c r="E808" t="b">
        <v>0</v>
      </c>
      <c r="F808">
        <v>8.5006868972033107</v>
      </c>
      <c r="G808">
        <v>8.5006868972033107</v>
      </c>
      <c r="H808">
        <v>510</v>
      </c>
      <c r="I808">
        <f t="shared" si="24"/>
        <v>0</v>
      </c>
      <c r="J808">
        <f t="shared" si="25"/>
        <v>0</v>
      </c>
    </row>
    <row r="809" spans="1:10" x14ac:dyDescent="0.3">
      <c r="A809" t="s">
        <v>259</v>
      </c>
      <c r="B809">
        <v>12.4035526928637</v>
      </c>
      <c r="C809" t="s">
        <v>9</v>
      </c>
      <c r="D809">
        <v>3</v>
      </c>
      <c r="E809" t="b">
        <v>1</v>
      </c>
      <c r="F809">
        <v>3.53049316579648</v>
      </c>
      <c r="G809">
        <v>1.16219844122884E-2</v>
      </c>
      <c r="H809">
        <v>566.66666666666595</v>
      </c>
      <c r="I809">
        <f t="shared" si="24"/>
        <v>8.8730595270672197</v>
      </c>
      <c r="J809">
        <f t="shared" si="25"/>
        <v>12.391930708451412</v>
      </c>
    </row>
    <row r="810" spans="1:10" x14ac:dyDescent="0.3">
      <c r="A810" t="s">
        <v>259</v>
      </c>
      <c r="B810">
        <v>5.2846353066595801</v>
      </c>
      <c r="C810" t="s">
        <v>9</v>
      </c>
      <c r="D810">
        <v>10</v>
      </c>
      <c r="E810" t="b">
        <v>0</v>
      </c>
      <c r="F810" t="s">
        <v>17</v>
      </c>
      <c r="G810" t="s">
        <v>17</v>
      </c>
      <c r="H810">
        <v>2560</v>
      </c>
      <c r="I810" t="e">
        <f t="shared" si="24"/>
        <v>#VALUE!</v>
      </c>
      <c r="J810" t="e">
        <f t="shared" si="25"/>
        <v>#VALUE!</v>
      </c>
    </row>
    <row r="811" spans="1:10" x14ac:dyDescent="0.3">
      <c r="A811" t="s">
        <v>259</v>
      </c>
      <c r="B811">
        <v>21.8144609370169</v>
      </c>
      <c r="C811" t="s">
        <v>9</v>
      </c>
      <c r="D811">
        <v>10</v>
      </c>
      <c r="E811" t="b">
        <v>0</v>
      </c>
      <c r="F811">
        <v>2.1805004408808499</v>
      </c>
      <c r="G811">
        <v>2.2157881545229499</v>
      </c>
      <c r="H811">
        <v>2320</v>
      </c>
      <c r="I811">
        <f t="shared" si="24"/>
        <v>19.633960496136051</v>
      </c>
      <c r="J811">
        <f t="shared" si="25"/>
        <v>19.598672782493949</v>
      </c>
    </row>
    <row r="812" spans="1:10" x14ac:dyDescent="0.3">
      <c r="A812" t="s">
        <v>260</v>
      </c>
      <c r="B812">
        <v>16.695339433776699</v>
      </c>
      <c r="C812" t="s">
        <v>9</v>
      </c>
      <c r="D812">
        <v>10</v>
      </c>
      <c r="E812" t="b">
        <v>0</v>
      </c>
      <c r="F812">
        <v>1.1905062193340299</v>
      </c>
      <c r="G812">
        <v>0.79785428288848503</v>
      </c>
      <c r="H812">
        <v>2320</v>
      </c>
      <c r="I812">
        <f t="shared" si="24"/>
        <v>15.504833214442669</v>
      </c>
      <c r="J812">
        <f t="shared" si="25"/>
        <v>15.897485150888214</v>
      </c>
    </row>
    <row r="813" spans="1:10" x14ac:dyDescent="0.3">
      <c r="A813" t="s">
        <v>260</v>
      </c>
      <c r="B813">
        <v>4.6374726565091997</v>
      </c>
      <c r="C813" t="s">
        <v>9</v>
      </c>
      <c r="D813">
        <v>10</v>
      </c>
      <c r="E813" t="b">
        <v>0</v>
      </c>
      <c r="F813">
        <v>4.6374726565091997</v>
      </c>
      <c r="G813">
        <v>4.6374726565091997</v>
      </c>
      <c r="H813">
        <v>970</v>
      </c>
      <c r="I813">
        <f t="shared" si="24"/>
        <v>0</v>
      </c>
      <c r="J813">
        <f t="shared" si="25"/>
        <v>0</v>
      </c>
    </row>
    <row r="814" spans="1:10" x14ac:dyDescent="0.3">
      <c r="A814" t="s">
        <v>260</v>
      </c>
      <c r="B814">
        <v>5.7393534827783004</v>
      </c>
      <c r="C814" t="s">
        <v>9</v>
      </c>
      <c r="D814">
        <v>10</v>
      </c>
      <c r="E814" t="b">
        <v>0</v>
      </c>
      <c r="F814">
        <v>1.7227223631123001</v>
      </c>
      <c r="G814">
        <v>4.0408888534727199</v>
      </c>
      <c r="H814">
        <v>2710</v>
      </c>
      <c r="I814">
        <f t="shared" si="24"/>
        <v>4.0166311196660001</v>
      </c>
      <c r="J814">
        <f t="shared" si="25"/>
        <v>1.6984646293055805</v>
      </c>
    </row>
    <row r="815" spans="1:10" x14ac:dyDescent="0.3">
      <c r="A815" t="s">
        <v>261</v>
      </c>
      <c r="B815">
        <v>1.26997587177731</v>
      </c>
      <c r="C815" t="s">
        <v>9</v>
      </c>
      <c r="D815">
        <v>10</v>
      </c>
      <c r="E815" t="b">
        <v>0</v>
      </c>
      <c r="F815">
        <v>0.40774473676659101</v>
      </c>
      <c r="G815">
        <v>0.36962124133826502</v>
      </c>
      <c r="H815">
        <v>2550</v>
      </c>
      <c r="I815">
        <f t="shared" si="24"/>
        <v>0.86223113501071902</v>
      </c>
      <c r="J815">
        <f t="shared" si="25"/>
        <v>0.90035463043904496</v>
      </c>
    </row>
    <row r="816" spans="1:10" x14ac:dyDescent="0.3">
      <c r="A816" t="s">
        <v>261</v>
      </c>
      <c r="B816">
        <v>5.7319285280941301</v>
      </c>
      <c r="C816" t="s">
        <v>9</v>
      </c>
      <c r="D816">
        <v>10</v>
      </c>
      <c r="E816" t="b">
        <v>0</v>
      </c>
      <c r="F816">
        <v>2.2305052117111299</v>
      </c>
      <c r="G816">
        <v>5.9339872786592904</v>
      </c>
      <c r="H816">
        <v>2680</v>
      </c>
      <c r="I816">
        <f t="shared" si="24"/>
        <v>3.5014233163830002</v>
      </c>
      <c r="J816">
        <f t="shared" si="25"/>
        <v>-0.20205875056516032</v>
      </c>
    </row>
    <row r="817" spans="1:10" x14ac:dyDescent="0.3">
      <c r="A817" t="s">
        <v>261</v>
      </c>
      <c r="B817">
        <v>3.95177368110518</v>
      </c>
      <c r="C817" t="s">
        <v>9</v>
      </c>
      <c r="D817">
        <v>3</v>
      </c>
      <c r="E817" t="b">
        <v>1</v>
      </c>
      <c r="F817">
        <v>1.0417764597672401</v>
      </c>
      <c r="G817">
        <v>2.8309093098152199E-3</v>
      </c>
      <c r="H817">
        <v>1700</v>
      </c>
      <c r="I817">
        <f t="shared" si="24"/>
        <v>2.9099972213379397</v>
      </c>
      <c r="J817">
        <f t="shared" si="25"/>
        <v>3.9489427717953647</v>
      </c>
    </row>
    <row r="818" spans="1:10" x14ac:dyDescent="0.3">
      <c r="A818" t="s">
        <v>262</v>
      </c>
      <c r="B818">
        <v>17.111374199247901</v>
      </c>
      <c r="C818" t="s">
        <v>9</v>
      </c>
      <c r="D818">
        <v>3</v>
      </c>
      <c r="E818" t="b">
        <v>1</v>
      </c>
      <c r="F818">
        <v>3.1620642043173999</v>
      </c>
      <c r="G818">
        <v>6.90432600664457E-3</v>
      </c>
      <c r="H818">
        <v>1866.6666666666599</v>
      </c>
      <c r="I818">
        <f t="shared" si="24"/>
        <v>13.949309994930502</v>
      </c>
      <c r="J818">
        <f t="shared" si="25"/>
        <v>17.104469873241257</v>
      </c>
    </row>
    <row r="819" spans="1:10" x14ac:dyDescent="0.3">
      <c r="A819" t="s">
        <v>262</v>
      </c>
      <c r="B819">
        <v>3.99435007732388</v>
      </c>
      <c r="C819" t="s">
        <v>9</v>
      </c>
      <c r="D819">
        <v>3</v>
      </c>
      <c r="E819" t="b">
        <v>1</v>
      </c>
      <c r="F819">
        <v>1.01151074659381</v>
      </c>
      <c r="G819">
        <v>2.9648986750406099E-3</v>
      </c>
      <c r="H819">
        <v>866.66666666666595</v>
      </c>
      <c r="I819">
        <f t="shared" si="24"/>
        <v>2.9828393307300702</v>
      </c>
      <c r="J819">
        <f t="shared" si="25"/>
        <v>3.9913851786488395</v>
      </c>
    </row>
    <row r="820" spans="1:10" x14ac:dyDescent="0.3">
      <c r="A820" t="s">
        <v>262</v>
      </c>
      <c r="B820">
        <v>9.7453452694755001</v>
      </c>
      <c r="C820" t="s">
        <v>9</v>
      </c>
      <c r="D820">
        <v>10</v>
      </c>
      <c r="E820" t="b">
        <v>0</v>
      </c>
      <c r="F820">
        <v>9.7453452694755001</v>
      </c>
      <c r="G820">
        <v>9.7453452694755001</v>
      </c>
      <c r="H820">
        <v>890</v>
      </c>
      <c r="I820">
        <f t="shared" si="24"/>
        <v>0</v>
      </c>
      <c r="J820">
        <f t="shared" si="25"/>
        <v>0</v>
      </c>
    </row>
    <row r="821" spans="1:10" x14ac:dyDescent="0.3">
      <c r="A821" t="s">
        <v>263</v>
      </c>
      <c r="B821">
        <v>13.3420141558178</v>
      </c>
      <c r="C821" t="s">
        <v>9</v>
      </c>
      <c r="D821">
        <v>10</v>
      </c>
      <c r="E821" t="b">
        <v>0</v>
      </c>
      <c r="F821">
        <v>3.1789603308821399</v>
      </c>
      <c r="G821">
        <v>6.7787152527545098</v>
      </c>
      <c r="H821">
        <v>2150</v>
      </c>
      <c r="I821">
        <f t="shared" si="24"/>
        <v>10.163053824935661</v>
      </c>
      <c r="J821">
        <f t="shared" si="25"/>
        <v>6.5632989030632904</v>
      </c>
    </row>
    <row r="822" spans="1:10" x14ac:dyDescent="0.3">
      <c r="A822" t="s">
        <v>263</v>
      </c>
      <c r="B822">
        <v>13.7812754868889</v>
      </c>
      <c r="C822" t="s">
        <v>9</v>
      </c>
      <c r="D822">
        <v>10</v>
      </c>
      <c r="E822" t="b">
        <v>0</v>
      </c>
      <c r="F822">
        <v>9.6722874174795805</v>
      </c>
      <c r="G822">
        <v>8.9441550226950408</v>
      </c>
      <c r="H822">
        <v>2630</v>
      </c>
      <c r="I822">
        <f t="shared" si="24"/>
        <v>4.1089880694093193</v>
      </c>
      <c r="J822">
        <f t="shared" si="25"/>
        <v>4.837120464193859</v>
      </c>
    </row>
    <row r="823" spans="1:10" x14ac:dyDescent="0.3">
      <c r="A823" t="s">
        <v>263</v>
      </c>
      <c r="B823">
        <v>15.224583983447999</v>
      </c>
      <c r="C823" t="s">
        <v>9</v>
      </c>
      <c r="D823">
        <v>10</v>
      </c>
      <c r="E823" t="b">
        <v>0</v>
      </c>
      <c r="F823">
        <v>5.6049770784346196</v>
      </c>
      <c r="G823">
        <v>9.3851919947860694</v>
      </c>
      <c r="H823">
        <v>2410</v>
      </c>
      <c r="I823">
        <f t="shared" si="24"/>
        <v>9.6196069050133808</v>
      </c>
      <c r="J823">
        <f t="shared" si="25"/>
        <v>5.8393919886619301</v>
      </c>
    </row>
    <row r="824" spans="1:10" x14ac:dyDescent="0.3">
      <c r="A824" t="s">
        <v>264</v>
      </c>
      <c r="B824">
        <v>12.2327913979956</v>
      </c>
      <c r="C824" t="s">
        <v>9</v>
      </c>
      <c r="D824">
        <v>10</v>
      </c>
      <c r="E824" t="b">
        <v>0</v>
      </c>
      <c r="F824">
        <v>1.6250632999355401</v>
      </c>
      <c r="G824">
        <v>25.680336129989101</v>
      </c>
      <c r="H824">
        <v>2430</v>
      </c>
      <c r="I824">
        <f t="shared" si="24"/>
        <v>10.607728098060059</v>
      </c>
      <c r="J824">
        <f t="shared" si="25"/>
        <v>-13.447544731993501</v>
      </c>
    </row>
    <row r="825" spans="1:10" x14ac:dyDescent="0.3">
      <c r="A825" t="s">
        <v>264</v>
      </c>
      <c r="B825">
        <v>10.782453988137901</v>
      </c>
      <c r="C825" t="s">
        <v>9</v>
      </c>
      <c r="D825">
        <v>10</v>
      </c>
      <c r="E825" t="b">
        <v>0</v>
      </c>
      <c r="F825">
        <v>8.3317476266037591</v>
      </c>
      <c r="G825">
        <v>5.50949348583526</v>
      </c>
      <c r="H825">
        <v>2300</v>
      </c>
      <c r="I825">
        <f t="shared" si="24"/>
        <v>2.4507063615341416</v>
      </c>
      <c r="J825">
        <f t="shared" si="25"/>
        <v>5.2729605023026407</v>
      </c>
    </row>
    <row r="826" spans="1:10" x14ac:dyDescent="0.3">
      <c r="A826" t="s">
        <v>264</v>
      </c>
      <c r="B826">
        <v>16.9653985798234</v>
      </c>
      <c r="C826" t="s">
        <v>9</v>
      </c>
      <c r="D826">
        <v>10</v>
      </c>
      <c r="E826" t="b">
        <v>0</v>
      </c>
      <c r="F826">
        <v>16.9653985798234</v>
      </c>
      <c r="G826">
        <v>16.9653985798234</v>
      </c>
      <c r="H826">
        <v>890</v>
      </c>
      <c r="I826">
        <f t="shared" si="24"/>
        <v>0</v>
      </c>
      <c r="J826">
        <f t="shared" si="25"/>
        <v>0</v>
      </c>
    </row>
    <row r="827" spans="1:10" x14ac:dyDescent="0.3">
      <c r="A827" t="e">
        <f>-0.00843726148708856 * y ^ 1 * -0.00694586052306425 * x ^ 1 * 0.00979472097634407 * y ^ 3 + 10</f>
        <v>#NAME?</v>
      </c>
      <c r="B827">
        <v>13.1451996063913</v>
      </c>
      <c r="C827" t="s">
        <v>9</v>
      </c>
      <c r="D827">
        <v>10</v>
      </c>
      <c r="E827" t="b">
        <v>0</v>
      </c>
      <c r="F827">
        <v>13.1451996063913</v>
      </c>
      <c r="G827">
        <v>13.1451996063913</v>
      </c>
      <c r="H827">
        <v>630</v>
      </c>
      <c r="I827">
        <f t="shared" si="24"/>
        <v>0</v>
      </c>
      <c r="J827">
        <f t="shared" si="25"/>
        <v>0</v>
      </c>
    </row>
    <row r="828" spans="1:10" x14ac:dyDescent="0.3">
      <c r="A828" t="e">
        <f>-0.00843726148708856 * y ^ 1 * -0.00694586052306425 * x ^ 1 * 0.00979472097634407 * y ^ 3 + 10</f>
        <v>#NAME?</v>
      </c>
      <c r="B828">
        <v>3.7194753995382799</v>
      </c>
      <c r="C828" t="s">
        <v>9</v>
      </c>
      <c r="D828">
        <v>10</v>
      </c>
      <c r="E828" t="b">
        <v>0</v>
      </c>
      <c r="F828">
        <v>2.74688801972562</v>
      </c>
      <c r="G828">
        <v>7.19395965035228</v>
      </c>
      <c r="H828">
        <v>2240</v>
      </c>
      <c r="I828">
        <f t="shared" si="24"/>
        <v>0.97258737981265986</v>
      </c>
      <c r="J828">
        <f t="shared" si="25"/>
        <v>-3.4744842508140001</v>
      </c>
    </row>
    <row r="829" spans="1:10" x14ac:dyDescent="0.3">
      <c r="A829" t="e">
        <f>-0.00843726148708856 * y ^ 1 * -0.00694586052306425 * x ^ 1 * 0.00979472097634407 * y ^ 3 + 10</f>
        <v>#NAME?</v>
      </c>
      <c r="B829">
        <v>10.952110337098199</v>
      </c>
      <c r="C829" t="s">
        <v>9</v>
      </c>
      <c r="D829">
        <v>3</v>
      </c>
      <c r="E829" t="b">
        <v>1</v>
      </c>
      <c r="F829">
        <v>3.21053058065278</v>
      </c>
      <c r="G829">
        <v>1.9655752858068198E-2</v>
      </c>
      <c r="H829">
        <v>1633.3333333333301</v>
      </c>
      <c r="I829">
        <f t="shared" si="24"/>
        <v>7.7415797564454198</v>
      </c>
      <c r="J829">
        <f t="shared" si="25"/>
        <v>10.932454584240132</v>
      </c>
    </row>
    <row r="830" spans="1:10" x14ac:dyDescent="0.3">
      <c r="A830" t="e">
        <f>-0.00116543282036798 * x ^ 2 - -0.00856083203413601 * y ^ 1 + -0.00664590667562501 * y ^ 1 - -0.00674565878003089 * x ^ 1 + 10</f>
        <v>#NAME?</v>
      </c>
      <c r="B830">
        <v>8.2179634328497109</v>
      </c>
      <c r="C830" t="s">
        <v>9</v>
      </c>
      <c r="D830">
        <v>10</v>
      </c>
      <c r="E830" t="b">
        <v>0</v>
      </c>
      <c r="F830">
        <v>3.66666084454027</v>
      </c>
      <c r="G830">
        <v>2.4626357234507799</v>
      </c>
      <c r="H830">
        <v>2380</v>
      </c>
      <c r="I830">
        <f t="shared" si="24"/>
        <v>4.5513025883094409</v>
      </c>
      <c r="J830">
        <f t="shared" si="25"/>
        <v>5.755327709398931</v>
      </c>
    </row>
    <row r="831" spans="1:10" x14ac:dyDescent="0.3">
      <c r="A831" t="e">
        <f>-0.00116543282036798 * x ^ 2 - -0.00856083203413601 * y ^ 1 + -0.00664590667562501 * y ^ 1 - -0.00674565878003089 * x ^ 1 + 10</f>
        <v>#NAME?</v>
      </c>
      <c r="B831">
        <v>9.2347685467590299</v>
      </c>
      <c r="C831" t="s">
        <v>9</v>
      </c>
      <c r="D831">
        <v>10</v>
      </c>
      <c r="E831" t="b">
        <v>0</v>
      </c>
      <c r="F831">
        <v>9.2347685467590299</v>
      </c>
      <c r="G831">
        <v>9.2347685467590299</v>
      </c>
      <c r="H831">
        <v>2680</v>
      </c>
      <c r="I831">
        <f t="shared" si="24"/>
        <v>0</v>
      </c>
      <c r="J831">
        <f t="shared" si="25"/>
        <v>0</v>
      </c>
    </row>
    <row r="832" spans="1:10" x14ac:dyDescent="0.3">
      <c r="A832" t="e">
        <f>-0.00116543282036798 * x ^ 2 - -0.00856083203413601 * y ^ 1 + -0.00664590667562501 * y ^ 1 - -0.00674565878003089 * x ^ 1 + 10</f>
        <v>#NAME?</v>
      </c>
      <c r="B832">
        <v>7.6053704698097704</v>
      </c>
      <c r="C832" t="s">
        <v>9</v>
      </c>
      <c r="D832">
        <v>10</v>
      </c>
      <c r="E832" t="b">
        <v>0</v>
      </c>
      <c r="F832">
        <v>7.6053704698097704</v>
      </c>
      <c r="G832">
        <v>7.6053704698097704</v>
      </c>
      <c r="H832">
        <v>2030</v>
      </c>
      <c r="I832">
        <f t="shared" si="24"/>
        <v>0</v>
      </c>
      <c r="J832">
        <f t="shared" si="25"/>
        <v>0</v>
      </c>
    </row>
    <row r="833" spans="1:10" x14ac:dyDescent="0.3">
      <c r="A833" t="s">
        <v>265</v>
      </c>
      <c r="B833">
        <v>12.532747298079499</v>
      </c>
      <c r="C833" t="s">
        <v>9</v>
      </c>
      <c r="D833">
        <v>10</v>
      </c>
      <c r="E833" t="b">
        <v>0</v>
      </c>
      <c r="F833">
        <v>3.2366281159993799</v>
      </c>
      <c r="G833">
        <v>1.1064602375561801</v>
      </c>
      <c r="H833">
        <v>2420</v>
      </c>
      <c r="I833">
        <f t="shared" si="24"/>
        <v>9.296119182080119</v>
      </c>
      <c r="J833">
        <f t="shared" si="25"/>
        <v>11.42628706052332</v>
      </c>
    </row>
    <row r="834" spans="1:10" x14ac:dyDescent="0.3">
      <c r="A834" t="s">
        <v>265</v>
      </c>
      <c r="B834">
        <v>13.3780666942947</v>
      </c>
      <c r="C834" t="s">
        <v>9</v>
      </c>
      <c r="D834">
        <v>3</v>
      </c>
      <c r="E834" t="b">
        <v>1</v>
      </c>
      <c r="F834">
        <v>1.73066744739096</v>
      </c>
      <c r="G834">
        <v>4.9771455668336699E-3</v>
      </c>
      <c r="H834">
        <v>866.66666666666595</v>
      </c>
      <c r="I834">
        <f t="shared" si="24"/>
        <v>11.64739924690374</v>
      </c>
      <c r="J834">
        <f t="shared" si="25"/>
        <v>13.373089548727867</v>
      </c>
    </row>
    <row r="835" spans="1:10" x14ac:dyDescent="0.3">
      <c r="A835" t="s">
        <v>265</v>
      </c>
      <c r="B835">
        <v>15.9592087168806</v>
      </c>
      <c r="C835" t="s">
        <v>9</v>
      </c>
      <c r="D835">
        <v>10</v>
      </c>
      <c r="E835" t="b">
        <v>0</v>
      </c>
      <c r="F835">
        <v>15.9592087168806</v>
      </c>
      <c r="G835">
        <v>15.9592087168806</v>
      </c>
      <c r="H835">
        <v>1030</v>
      </c>
      <c r="I835">
        <f t="shared" si="24"/>
        <v>0</v>
      </c>
      <c r="J835">
        <f t="shared" si="25"/>
        <v>0</v>
      </c>
    </row>
    <row r="836" spans="1:10" x14ac:dyDescent="0.3">
      <c r="A836" t="s">
        <v>266</v>
      </c>
      <c r="B836">
        <v>18.9105450223805</v>
      </c>
      <c r="C836" t="s">
        <v>9</v>
      </c>
      <c r="D836">
        <v>10</v>
      </c>
      <c r="E836" t="b">
        <v>0</v>
      </c>
      <c r="F836">
        <v>18.9105450223805</v>
      </c>
      <c r="G836">
        <v>18.9105450223805</v>
      </c>
      <c r="H836">
        <v>850</v>
      </c>
      <c r="I836">
        <f t="shared" ref="I836:I899" si="26">B836-F836</f>
        <v>0</v>
      </c>
      <c r="J836">
        <f t="shared" ref="J836:J899" si="27">B836-G836</f>
        <v>0</v>
      </c>
    </row>
    <row r="837" spans="1:10" x14ac:dyDescent="0.3">
      <c r="A837" t="s">
        <v>266</v>
      </c>
      <c r="B837">
        <v>9.6951602385517095</v>
      </c>
      <c r="C837" t="s">
        <v>9</v>
      </c>
      <c r="D837">
        <v>3</v>
      </c>
      <c r="E837" t="b">
        <v>1</v>
      </c>
      <c r="F837">
        <v>2.5793494211113601</v>
      </c>
      <c r="G837">
        <v>4.2145121619908696E-3</v>
      </c>
      <c r="H837">
        <v>1600</v>
      </c>
      <c r="I837">
        <f t="shared" si="26"/>
        <v>7.1158108174403498</v>
      </c>
      <c r="J837">
        <f t="shared" si="27"/>
        <v>9.6909457263897192</v>
      </c>
    </row>
    <row r="838" spans="1:10" x14ac:dyDescent="0.3">
      <c r="A838" t="s">
        <v>266</v>
      </c>
      <c r="B838">
        <v>11.9829432948017</v>
      </c>
      <c r="C838" t="s">
        <v>9</v>
      </c>
      <c r="D838">
        <v>10</v>
      </c>
      <c r="E838" t="b">
        <v>0</v>
      </c>
      <c r="F838">
        <v>5.3146744547311897</v>
      </c>
      <c r="G838">
        <v>5.6378034870282798</v>
      </c>
      <c r="H838">
        <v>2250</v>
      </c>
      <c r="I838">
        <f t="shared" si="26"/>
        <v>6.6682688400705104</v>
      </c>
      <c r="J838">
        <f t="shared" si="27"/>
        <v>6.3451398077734202</v>
      </c>
    </row>
    <row r="839" spans="1:10" x14ac:dyDescent="0.3">
      <c r="A839" t="s">
        <v>267</v>
      </c>
      <c r="B839">
        <v>14.4887886978801</v>
      </c>
      <c r="C839" t="s">
        <v>9</v>
      </c>
      <c r="D839">
        <v>3</v>
      </c>
      <c r="E839" t="b">
        <v>1</v>
      </c>
      <c r="F839">
        <v>3.1223119874132799</v>
      </c>
      <c r="G839">
        <v>5.3135383498189798E-3</v>
      </c>
      <c r="H839">
        <v>1066.6666666666599</v>
      </c>
      <c r="I839">
        <f t="shared" si="26"/>
        <v>11.36647671046682</v>
      </c>
      <c r="J839">
        <f t="shared" si="27"/>
        <v>14.483475159530281</v>
      </c>
    </row>
    <row r="840" spans="1:10" x14ac:dyDescent="0.3">
      <c r="A840" t="s">
        <v>267</v>
      </c>
      <c r="B840">
        <v>8.6923995276741799</v>
      </c>
      <c r="C840" t="s">
        <v>9</v>
      </c>
      <c r="D840">
        <v>10</v>
      </c>
      <c r="E840" t="b">
        <v>0</v>
      </c>
      <c r="F840">
        <v>8.6923995276741799</v>
      </c>
      <c r="G840">
        <v>8.6923995276741799</v>
      </c>
      <c r="H840">
        <v>980</v>
      </c>
      <c r="I840">
        <f t="shared" si="26"/>
        <v>0</v>
      </c>
      <c r="J840">
        <f t="shared" si="27"/>
        <v>0</v>
      </c>
    </row>
    <row r="841" spans="1:10" x14ac:dyDescent="0.3">
      <c r="A841" t="s">
        <v>267</v>
      </c>
      <c r="B841">
        <v>0.83489071842516605</v>
      </c>
      <c r="C841" t="s">
        <v>9</v>
      </c>
      <c r="D841">
        <v>10</v>
      </c>
      <c r="E841" t="b">
        <v>0</v>
      </c>
      <c r="F841" t="s">
        <v>17</v>
      </c>
      <c r="G841" t="s">
        <v>17</v>
      </c>
      <c r="H841">
        <v>2390</v>
      </c>
      <c r="I841" t="e">
        <f t="shared" si="26"/>
        <v>#VALUE!</v>
      </c>
      <c r="J841" t="e">
        <f t="shared" si="27"/>
        <v>#VALUE!</v>
      </c>
    </row>
    <row r="842" spans="1:10" x14ac:dyDescent="0.3">
      <c r="A842" t="s">
        <v>268</v>
      </c>
      <c r="B842">
        <v>11.694079222134899</v>
      </c>
      <c r="C842" t="s">
        <v>9</v>
      </c>
      <c r="D842">
        <v>3</v>
      </c>
      <c r="E842" t="b">
        <v>1</v>
      </c>
      <c r="F842">
        <v>2.1973625227906202</v>
      </c>
      <c r="G842">
        <v>5.1224958305347698E-3</v>
      </c>
      <c r="H842">
        <v>1400</v>
      </c>
      <c r="I842">
        <f t="shared" si="26"/>
        <v>9.4967166993442795</v>
      </c>
      <c r="J842">
        <f t="shared" si="27"/>
        <v>11.688956726304365</v>
      </c>
    </row>
    <row r="843" spans="1:10" x14ac:dyDescent="0.3">
      <c r="A843" t="s">
        <v>268</v>
      </c>
      <c r="B843">
        <v>11.6069028452073</v>
      </c>
      <c r="C843" t="s">
        <v>9</v>
      </c>
      <c r="D843">
        <v>3</v>
      </c>
      <c r="E843" t="b">
        <v>1</v>
      </c>
      <c r="F843">
        <v>2.0917461964337898</v>
      </c>
      <c r="G843">
        <v>5.1993095192784103E-3</v>
      </c>
      <c r="H843">
        <v>800</v>
      </c>
      <c r="I843">
        <f t="shared" si="26"/>
        <v>9.5151566487735089</v>
      </c>
      <c r="J843">
        <f t="shared" si="27"/>
        <v>11.601703535688021</v>
      </c>
    </row>
    <row r="844" spans="1:10" x14ac:dyDescent="0.3">
      <c r="A844" t="s">
        <v>268</v>
      </c>
      <c r="B844">
        <v>19.1484151487135</v>
      </c>
      <c r="C844" t="s">
        <v>9</v>
      </c>
      <c r="D844">
        <v>10</v>
      </c>
      <c r="E844" t="b">
        <v>0</v>
      </c>
      <c r="F844">
        <v>19.1484151487135</v>
      </c>
      <c r="G844">
        <v>19.1484151487135</v>
      </c>
      <c r="H844">
        <v>1820</v>
      </c>
      <c r="I844">
        <f t="shared" si="26"/>
        <v>0</v>
      </c>
      <c r="J844">
        <f t="shared" si="27"/>
        <v>0</v>
      </c>
    </row>
    <row r="845" spans="1:10" x14ac:dyDescent="0.3">
      <c r="A845" t="s">
        <v>269</v>
      </c>
      <c r="B845">
        <v>11.613188886413001</v>
      </c>
      <c r="C845" t="s">
        <v>9</v>
      </c>
      <c r="D845">
        <v>10</v>
      </c>
      <c r="E845" t="b">
        <v>0</v>
      </c>
      <c r="F845">
        <v>5.0703646969326002</v>
      </c>
      <c r="G845">
        <v>3.2353754142055902</v>
      </c>
      <c r="H845">
        <v>2370</v>
      </c>
      <c r="I845">
        <f t="shared" si="26"/>
        <v>6.5428241894804007</v>
      </c>
      <c r="J845">
        <f t="shared" si="27"/>
        <v>8.3778134722074107</v>
      </c>
    </row>
    <row r="846" spans="1:10" x14ac:dyDescent="0.3">
      <c r="A846" t="s">
        <v>269</v>
      </c>
      <c r="B846">
        <v>17.726967535399801</v>
      </c>
      <c r="C846" t="s">
        <v>9</v>
      </c>
      <c r="D846">
        <v>10</v>
      </c>
      <c r="E846" t="b">
        <v>0</v>
      </c>
      <c r="F846">
        <v>9.9140321553280302</v>
      </c>
      <c r="G846">
        <v>9.9850911608870696</v>
      </c>
      <c r="H846">
        <v>2290</v>
      </c>
      <c r="I846">
        <f t="shared" si="26"/>
        <v>7.8129353800717709</v>
      </c>
      <c r="J846">
        <f t="shared" si="27"/>
        <v>7.7418763745127315</v>
      </c>
    </row>
    <row r="847" spans="1:10" x14ac:dyDescent="0.3">
      <c r="A847" t="s">
        <v>269</v>
      </c>
      <c r="B847">
        <v>14.3084402727868</v>
      </c>
      <c r="C847" t="s">
        <v>9</v>
      </c>
      <c r="D847">
        <v>3</v>
      </c>
      <c r="E847" t="b">
        <v>1</v>
      </c>
      <c r="F847">
        <v>3.5693768144535398</v>
      </c>
      <c r="G847">
        <v>4.4144017497305902E-3</v>
      </c>
      <c r="H847">
        <v>1200</v>
      </c>
      <c r="I847">
        <f t="shared" si="26"/>
        <v>10.739063458333261</v>
      </c>
      <c r="J847">
        <f t="shared" si="27"/>
        <v>14.304025871037069</v>
      </c>
    </row>
    <row r="848" spans="1:10" x14ac:dyDescent="0.3">
      <c r="A848" t="s">
        <v>270</v>
      </c>
      <c r="B848">
        <v>18.952328394568202</v>
      </c>
      <c r="C848" t="s">
        <v>9</v>
      </c>
      <c r="D848">
        <v>10</v>
      </c>
      <c r="E848" t="b">
        <v>0</v>
      </c>
      <c r="F848">
        <v>6.2920083788298902</v>
      </c>
      <c r="G848">
        <v>5.8239074286288002</v>
      </c>
      <c r="H848">
        <v>2420</v>
      </c>
      <c r="I848">
        <f t="shared" si="26"/>
        <v>12.660320015738311</v>
      </c>
      <c r="J848">
        <f t="shared" si="27"/>
        <v>13.128420965939402</v>
      </c>
    </row>
    <row r="849" spans="1:10" x14ac:dyDescent="0.3">
      <c r="A849" t="s">
        <v>270</v>
      </c>
      <c r="B849">
        <v>17.061860435572999</v>
      </c>
      <c r="C849" t="s">
        <v>9</v>
      </c>
      <c r="D849">
        <v>3</v>
      </c>
      <c r="E849" t="b">
        <v>1</v>
      </c>
      <c r="F849">
        <v>2.5737439621659699</v>
      </c>
      <c r="G849">
        <v>5.7876449876680201E-3</v>
      </c>
      <c r="H849">
        <v>2166.6666666666601</v>
      </c>
      <c r="I849">
        <f t="shared" si="26"/>
        <v>14.488116473407029</v>
      </c>
      <c r="J849">
        <f t="shared" si="27"/>
        <v>17.056072790585333</v>
      </c>
    </row>
    <row r="850" spans="1:10" x14ac:dyDescent="0.3">
      <c r="A850" t="s">
        <v>270</v>
      </c>
      <c r="B850">
        <v>10.989591350986</v>
      </c>
      <c r="C850" t="s">
        <v>9</v>
      </c>
      <c r="D850">
        <v>10</v>
      </c>
      <c r="E850" t="b">
        <v>0</v>
      </c>
      <c r="F850">
        <v>4.0630223402916803</v>
      </c>
      <c r="G850">
        <v>3.2185263502916999</v>
      </c>
      <c r="H850">
        <v>2520</v>
      </c>
      <c r="I850">
        <f t="shared" si="26"/>
        <v>6.9265690106943199</v>
      </c>
      <c r="J850">
        <f t="shared" si="27"/>
        <v>7.7710650006942998</v>
      </c>
    </row>
    <row r="851" spans="1:10" x14ac:dyDescent="0.3">
      <c r="A851" t="s">
        <v>271</v>
      </c>
      <c r="B851">
        <v>6.3461138780953199</v>
      </c>
      <c r="C851" t="s">
        <v>9</v>
      </c>
      <c r="D851">
        <v>10</v>
      </c>
      <c r="E851" t="b">
        <v>0</v>
      </c>
      <c r="F851">
        <v>6.3461138780953199</v>
      </c>
      <c r="G851">
        <v>6.3461138780953199</v>
      </c>
      <c r="H851">
        <v>470</v>
      </c>
      <c r="I851">
        <f t="shared" si="26"/>
        <v>0</v>
      </c>
      <c r="J851">
        <f t="shared" si="27"/>
        <v>0</v>
      </c>
    </row>
    <row r="852" spans="1:10" x14ac:dyDescent="0.3">
      <c r="A852" t="s">
        <v>271</v>
      </c>
      <c r="B852">
        <v>14.975703812315899</v>
      </c>
      <c r="C852" t="s">
        <v>9</v>
      </c>
      <c r="D852">
        <v>4</v>
      </c>
      <c r="E852" t="b">
        <v>1</v>
      </c>
      <c r="F852">
        <v>4.3905371422205199</v>
      </c>
      <c r="G852">
        <v>3.1640064483052801E-3</v>
      </c>
      <c r="H852">
        <v>1275</v>
      </c>
      <c r="I852">
        <f t="shared" si="26"/>
        <v>10.585166670095379</v>
      </c>
      <c r="J852">
        <f t="shared" si="27"/>
        <v>14.972539805867594</v>
      </c>
    </row>
    <row r="853" spans="1:10" x14ac:dyDescent="0.3">
      <c r="A853" t="s">
        <v>271</v>
      </c>
      <c r="B853">
        <v>16.769777153311999</v>
      </c>
      <c r="C853" t="s">
        <v>9</v>
      </c>
      <c r="D853">
        <v>10</v>
      </c>
      <c r="E853" t="b">
        <v>0</v>
      </c>
      <c r="F853">
        <v>8.5851607799634699</v>
      </c>
      <c r="G853">
        <v>9.0635114540697295</v>
      </c>
      <c r="H853">
        <v>2430</v>
      </c>
      <c r="I853">
        <f t="shared" si="26"/>
        <v>8.1846163733485291</v>
      </c>
      <c r="J853">
        <f t="shared" si="27"/>
        <v>7.7062656992422696</v>
      </c>
    </row>
    <row r="854" spans="1:10" x14ac:dyDescent="0.3">
      <c r="A854" t="e">
        <f>-0.000482609672258628 * x ^ 1 ^ 3 + 0.00454645179101193 * x ^ 5 - 0.00602996686850697 * x ^ 3 + 10</f>
        <v>#NAME?</v>
      </c>
      <c r="B854">
        <v>11.0985014976337</v>
      </c>
      <c r="C854" t="s">
        <v>9</v>
      </c>
      <c r="D854">
        <v>10</v>
      </c>
      <c r="E854" t="b">
        <v>0</v>
      </c>
      <c r="F854">
        <v>1.3710951940179801</v>
      </c>
      <c r="G854">
        <v>3.93021429391745E-2</v>
      </c>
      <c r="H854">
        <v>1100</v>
      </c>
      <c r="I854">
        <f t="shared" si="26"/>
        <v>9.7274063036157195</v>
      </c>
      <c r="J854">
        <f t="shared" si="27"/>
        <v>11.059199354694526</v>
      </c>
    </row>
    <row r="855" spans="1:10" x14ac:dyDescent="0.3">
      <c r="A855" t="e">
        <f>-0.000482609672258628 * x ^ 1 ^ 3 + 0.00454645179101193 * x ^ 5 - 0.00602996686850697 * x ^ 3 + 10</f>
        <v>#NAME?</v>
      </c>
      <c r="B855">
        <v>1.17412998312787</v>
      </c>
      <c r="C855" t="s">
        <v>9</v>
      </c>
      <c r="D855">
        <v>10</v>
      </c>
      <c r="E855" t="b">
        <v>0</v>
      </c>
      <c r="F855">
        <v>2.0273569582075801</v>
      </c>
      <c r="G855">
        <v>4.7579829933718303</v>
      </c>
      <c r="H855">
        <v>2300</v>
      </c>
      <c r="I855">
        <f t="shared" si="26"/>
        <v>-0.85322697507971013</v>
      </c>
      <c r="J855">
        <f t="shared" si="27"/>
        <v>-3.5838530102439603</v>
      </c>
    </row>
    <row r="856" spans="1:10" x14ac:dyDescent="0.3">
      <c r="A856" t="e">
        <f>-0.000482609672258628 * x ^ 1 ^ 3 + 0.00454645179101193 * x ^ 5 - 0.00602996686850697 * x ^ 3 + 10</f>
        <v>#NAME?</v>
      </c>
      <c r="B856">
        <v>1.5059995453089801</v>
      </c>
      <c r="C856" t="s">
        <v>9</v>
      </c>
      <c r="D856">
        <v>10</v>
      </c>
      <c r="E856" t="b">
        <v>0</v>
      </c>
      <c r="F856">
        <v>1.5059995453089801</v>
      </c>
      <c r="G856">
        <v>1.5059995453089801</v>
      </c>
      <c r="H856">
        <v>3010</v>
      </c>
      <c r="I856">
        <f t="shared" si="26"/>
        <v>0</v>
      </c>
      <c r="J856">
        <f t="shared" si="27"/>
        <v>0</v>
      </c>
    </row>
    <row r="857" spans="1:10" x14ac:dyDescent="0.3">
      <c r="A857" t="s">
        <v>272</v>
      </c>
      <c r="B857">
        <v>11.450107184902301</v>
      </c>
      <c r="C857" t="s">
        <v>9</v>
      </c>
      <c r="D857">
        <v>10</v>
      </c>
      <c r="E857" t="b">
        <v>0</v>
      </c>
      <c r="F857">
        <v>3.1005990442878599</v>
      </c>
      <c r="G857">
        <v>0.76624357704201596</v>
      </c>
      <c r="H857">
        <v>2340</v>
      </c>
      <c r="I857">
        <f t="shared" si="26"/>
        <v>8.3495081406144411</v>
      </c>
      <c r="J857">
        <f t="shared" si="27"/>
        <v>10.683863607860285</v>
      </c>
    </row>
    <row r="858" spans="1:10" x14ac:dyDescent="0.3">
      <c r="A858" t="s">
        <v>272</v>
      </c>
      <c r="B858">
        <v>8.6737160615632192</v>
      </c>
      <c r="C858" t="s">
        <v>9</v>
      </c>
      <c r="D858">
        <v>10</v>
      </c>
      <c r="E858" t="b">
        <v>0</v>
      </c>
      <c r="F858">
        <v>8.6737160615632192</v>
      </c>
      <c r="G858">
        <v>8.6737160615632192</v>
      </c>
      <c r="H858">
        <v>1280</v>
      </c>
      <c r="I858">
        <f t="shared" si="26"/>
        <v>0</v>
      </c>
      <c r="J858">
        <f t="shared" si="27"/>
        <v>0</v>
      </c>
    </row>
    <row r="859" spans="1:10" x14ac:dyDescent="0.3">
      <c r="A859" t="s">
        <v>272</v>
      </c>
      <c r="B859">
        <v>18.218547226523</v>
      </c>
      <c r="C859" t="s">
        <v>9</v>
      </c>
      <c r="D859">
        <v>10</v>
      </c>
      <c r="E859" t="b">
        <v>0</v>
      </c>
      <c r="F859">
        <v>3.3517592040358499</v>
      </c>
      <c r="G859">
        <v>5.3039606649713296</v>
      </c>
      <c r="H859">
        <v>2390</v>
      </c>
      <c r="I859">
        <f t="shared" si="26"/>
        <v>14.86678802248715</v>
      </c>
      <c r="J859">
        <f t="shared" si="27"/>
        <v>12.914586561551671</v>
      </c>
    </row>
    <row r="860" spans="1:10" x14ac:dyDescent="0.3">
      <c r="A860" t="s">
        <v>273</v>
      </c>
      <c r="B860">
        <v>10.353140527028099</v>
      </c>
      <c r="C860" t="s">
        <v>9</v>
      </c>
      <c r="D860">
        <v>10</v>
      </c>
      <c r="E860" t="b">
        <v>0</v>
      </c>
      <c r="F860" t="s">
        <v>17</v>
      </c>
      <c r="G860" t="s">
        <v>17</v>
      </c>
      <c r="H860">
        <v>2340</v>
      </c>
      <c r="I860" t="e">
        <f t="shared" si="26"/>
        <v>#VALUE!</v>
      </c>
      <c r="J860" t="e">
        <f t="shared" si="27"/>
        <v>#VALUE!</v>
      </c>
    </row>
    <row r="861" spans="1:10" x14ac:dyDescent="0.3">
      <c r="A861" t="s">
        <v>273</v>
      </c>
      <c r="B861">
        <v>21.749283614344499</v>
      </c>
      <c r="C861" t="s">
        <v>9</v>
      </c>
      <c r="D861">
        <v>10</v>
      </c>
      <c r="E861" t="b">
        <v>0</v>
      </c>
      <c r="F861">
        <v>21.749283614344499</v>
      </c>
      <c r="G861">
        <v>21.749283614344499</v>
      </c>
      <c r="H861">
        <v>740</v>
      </c>
      <c r="I861">
        <f t="shared" si="26"/>
        <v>0</v>
      </c>
      <c r="J861">
        <f t="shared" si="27"/>
        <v>0</v>
      </c>
    </row>
    <row r="862" spans="1:10" x14ac:dyDescent="0.3">
      <c r="A862" t="s">
        <v>273</v>
      </c>
      <c r="B862">
        <v>8.6902641916847703</v>
      </c>
      <c r="C862" t="s">
        <v>9</v>
      </c>
      <c r="D862">
        <v>10</v>
      </c>
      <c r="E862" t="b">
        <v>0</v>
      </c>
      <c r="F862">
        <v>0.95740902860626897</v>
      </c>
      <c r="G862">
        <v>0.69466647936135995</v>
      </c>
      <c r="H862">
        <v>2340</v>
      </c>
      <c r="I862">
        <f t="shared" si="26"/>
        <v>7.7328551630785016</v>
      </c>
      <c r="J862">
        <f t="shared" si="27"/>
        <v>7.9955977123234101</v>
      </c>
    </row>
    <row r="863" spans="1:10" x14ac:dyDescent="0.3">
      <c r="A863" t="s">
        <v>274</v>
      </c>
      <c r="B863">
        <v>9.4961713228261999</v>
      </c>
      <c r="C863" t="s">
        <v>9</v>
      </c>
      <c r="D863">
        <v>10</v>
      </c>
      <c r="E863" t="b">
        <v>0</v>
      </c>
      <c r="F863">
        <v>9.4961713228261999</v>
      </c>
      <c r="G863">
        <v>9.4961713228261999</v>
      </c>
      <c r="H863">
        <v>800</v>
      </c>
      <c r="I863">
        <f t="shared" si="26"/>
        <v>0</v>
      </c>
      <c r="J863">
        <f t="shared" si="27"/>
        <v>0</v>
      </c>
    </row>
    <row r="864" spans="1:10" x14ac:dyDescent="0.3">
      <c r="A864" t="s">
        <v>274</v>
      </c>
      <c r="B864">
        <v>18.180787463193401</v>
      </c>
      <c r="C864" t="s">
        <v>9</v>
      </c>
      <c r="D864">
        <v>10</v>
      </c>
      <c r="E864" t="b">
        <v>0</v>
      </c>
      <c r="F864" s="1">
        <v>3.0371044559142598E+22</v>
      </c>
      <c r="G864" s="1">
        <v>3.0371044559142598E+22</v>
      </c>
      <c r="H864">
        <v>2120</v>
      </c>
      <c r="I864">
        <f t="shared" si="26"/>
        <v>-3.0371044559142598E+22</v>
      </c>
      <c r="J864">
        <f t="shared" si="27"/>
        <v>-3.0371044559142598E+22</v>
      </c>
    </row>
    <row r="865" spans="1:10" x14ac:dyDescent="0.3">
      <c r="A865" t="s">
        <v>274</v>
      </c>
      <c r="B865">
        <v>0.484124642044447</v>
      </c>
      <c r="C865" t="s">
        <v>9</v>
      </c>
      <c r="D865">
        <v>10</v>
      </c>
      <c r="E865" t="b">
        <v>0</v>
      </c>
      <c r="F865">
        <v>0.484124642044447</v>
      </c>
      <c r="G865">
        <v>0.484124642044447</v>
      </c>
      <c r="H865">
        <v>1080</v>
      </c>
      <c r="I865">
        <f t="shared" si="26"/>
        <v>0</v>
      </c>
      <c r="J865">
        <f t="shared" si="27"/>
        <v>0</v>
      </c>
    </row>
    <row r="866" spans="1:10" x14ac:dyDescent="0.3">
      <c r="A866" t="s">
        <v>275</v>
      </c>
      <c r="B866">
        <v>14.302730076143201</v>
      </c>
      <c r="C866" t="s">
        <v>9</v>
      </c>
      <c r="D866">
        <v>10</v>
      </c>
      <c r="E866" t="b">
        <v>0</v>
      </c>
      <c r="F866">
        <v>7.2041035843129997</v>
      </c>
      <c r="G866">
        <v>7.1888673957835802</v>
      </c>
      <c r="H866">
        <v>2450</v>
      </c>
      <c r="I866">
        <f t="shared" si="26"/>
        <v>7.0986264918302009</v>
      </c>
      <c r="J866">
        <f t="shared" si="27"/>
        <v>7.1138626803596203</v>
      </c>
    </row>
    <row r="867" spans="1:10" x14ac:dyDescent="0.3">
      <c r="A867" t="s">
        <v>275</v>
      </c>
      <c r="B867">
        <v>10.2383938344763</v>
      </c>
      <c r="C867" t="s">
        <v>9</v>
      </c>
      <c r="D867">
        <v>2</v>
      </c>
      <c r="E867" t="b">
        <v>1</v>
      </c>
      <c r="F867">
        <v>0.70775082514527798</v>
      </c>
      <c r="G867">
        <v>6.62779134801112E-3</v>
      </c>
      <c r="H867">
        <v>2750</v>
      </c>
      <c r="I867">
        <f t="shared" si="26"/>
        <v>9.5306430093310226</v>
      </c>
      <c r="J867">
        <f t="shared" si="27"/>
        <v>10.231766043128289</v>
      </c>
    </row>
    <row r="868" spans="1:10" x14ac:dyDescent="0.3">
      <c r="A868" t="s">
        <v>275</v>
      </c>
      <c r="B868">
        <v>5.0076348938639903</v>
      </c>
      <c r="C868" t="s">
        <v>9</v>
      </c>
      <c r="D868">
        <v>10</v>
      </c>
      <c r="E868" t="b">
        <v>0</v>
      </c>
      <c r="F868" t="s">
        <v>17</v>
      </c>
      <c r="G868" t="s">
        <v>17</v>
      </c>
      <c r="H868">
        <v>2380</v>
      </c>
      <c r="I868" t="e">
        <f t="shared" si="26"/>
        <v>#VALUE!</v>
      </c>
      <c r="J868" t="e">
        <f t="shared" si="27"/>
        <v>#VALUE!</v>
      </c>
    </row>
    <row r="869" spans="1:10" x14ac:dyDescent="0.3">
      <c r="A869" t="s">
        <v>276</v>
      </c>
      <c r="B869">
        <v>14.337279536246299</v>
      </c>
      <c r="C869" t="s">
        <v>9</v>
      </c>
      <c r="D869">
        <v>10</v>
      </c>
      <c r="E869" t="b">
        <v>0</v>
      </c>
      <c r="F869">
        <v>14.337279536246299</v>
      </c>
      <c r="G869">
        <v>14.337279536246299</v>
      </c>
      <c r="H869">
        <v>3160</v>
      </c>
      <c r="I869">
        <f t="shared" si="26"/>
        <v>0</v>
      </c>
      <c r="J869">
        <f t="shared" si="27"/>
        <v>0</v>
      </c>
    </row>
    <row r="870" spans="1:10" x14ac:dyDescent="0.3">
      <c r="A870" t="s">
        <v>276</v>
      </c>
      <c r="B870">
        <v>4.3687929716604703</v>
      </c>
      <c r="C870" t="s">
        <v>9</v>
      </c>
      <c r="D870">
        <v>2</v>
      </c>
      <c r="E870" t="b">
        <v>1</v>
      </c>
      <c r="F870">
        <v>0.602784553798562</v>
      </c>
      <c r="G870">
        <v>1.41128196970675E-2</v>
      </c>
      <c r="H870">
        <v>1550</v>
      </c>
      <c r="I870">
        <f t="shared" si="26"/>
        <v>3.7660084178619084</v>
      </c>
      <c r="J870">
        <f t="shared" si="27"/>
        <v>4.3546801519634029</v>
      </c>
    </row>
    <row r="871" spans="1:10" x14ac:dyDescent="0.3">
      <c r="A871" t="s">
        <v>276</v>
      </c>
      <c r="B871">
        <v>5.84830219893154</v>
      </c>
      <c r="C871" t="s">
        <v>9</v>
      </c>
      <c r="D871">
        <v>3</v>
      </c>
      <c r="E871" t="b">
        <v>1</v>
      </c>
      <c r="F871">
        <v>0.87878215650702796</v>
      </c>
      <c r="G871">
        <v>3.4433629186029799E-3</v>
      </c>
      <c r="H871">
        <v>966.66666666666595</v>
      </c>
      <c r="I871">
        <f t="shared" si="26"/>
        <v>4.9695200424245121</v>
      </c>
      <c r="J871">
        <f t="shared" si="27"/>
        <v>5.8448588360129374</v>
      </c>
    </row>
    <row r="872" spans="1:10" x14ac:dyDescent="0.3">
      <c r="A872" t="s">
        <v>277</v>
      </c>
      <c r="B872">
        <v>10.6469961866724</v>
      </c>
      <c r="C872" t="s">
        <v>9</v>
      </c>
      <c r="D872">
        <v>3</v>
      </c>
      <c r="E872" t="b">
        <v>1</v>
      </c>
      <c r="F872">
        <v>1.8810562675476299</v>
      </c>
      <c r="G872">
        <v>4.7921221832718502E-3</v>
      </c>
      <c r="H872">
        <v>966.66666666666595</v>
      </c>
      <c r="I872">
        <f t="shared" si="26"/>
        <v>8.7659399191247704</v>
      </c>
      <c r="J872">
        <f t="shared" si="27"/>
        <v>10.642204064489128</v>
      </c>
    </row>
    <row r="873" spans="1:10" x14ac:dyDescent="0.3">
      <c r="A873" t="s">
        <v>277</v>
      </c>
      <c r="B873">
        <v>10.0700468781978</v>
      </c>
      <c r="C873" t="s">
        <v>9</v>
      </c>
      <c r="D873">
        <v>10</v>
      </c>
      <c r="E873" t="b">
        <v>0</v>
      </c>
      <c r="F873">
        <v>6.2996853369260997</v>
      </c>
      <c r="G873">
        <v>4.3116951586754704</v>
      </c>
      <c r="H873">
        <v>2250</v>
      </c>
      <c r="I873">
        <f t="shared" si="26"/>
        <v>3.7703615412717006</v>
      </c>
      <c r="J873">
        <f t="shared" si="27"/>
        <v>5.7583517195223299</v>
      </c>
    </row>
    <row r="874" spans="1:10" x14ac:dyDescent="0.3">
      <c r="A874" t="s">
        <v>277</v>
      </c>
      <c r="B874">
        <v>10.369508130257699</v>
      </c>
      <c r="C874" t="s">
        <v>9</v>
      </c>
      <c r="D874">
        <v>3</v>
      </c>
      <c r="E874" t="b">
        <v>1</v>
      </c>
      <c r="F874">
        <v>3.0571451814921198</v>
      </c>
      <c r="G874">
        <v>1.89019423911778E-2</v>
      </c>
      <c r="H874">
        <v>1133.3333333333301</v>
      </c>
      <c r="I874">
        <f t="shared" si="26"/>
        <v>7.3123629487655801</v>
      </c>
      <c r="J874">
        <f t="shared" si="27"/>
        <v>10.350606187866521</v>
      </c>
    </row>
    <row r="875" spans="1:10" x14ac:dyDescent="0.3">
      <c r="A875" t="s">
        <v>278</v>
      </c>
      <c r="B875">
        <v>9.7570791525333007</v>
      </c>
      <c r="C875" t="s">
        <v>9</v>
      </c>
      <c r="D875">
        <v>10</v>
      </c>
      <c r="E875" t="b">
        <v>0</v>
      </c>
      <c r="F875">
        <v>9.4758163834078797</v>
      </c>
      <c r="G875">
        <v>9.6343185379574692</v>
      </c>
      <c r="H875">
        <v>850</v>
      </c>
      <c r="I875">
        <f t="shared" si="26"/>
        <v>0.28126276912542103</v>
      </c>
      <c r="J875">
        <f t="shared" si="27"/>
        <v>0.12276061457583154</v>
      </c>
    </row>
    <row r="876" spans="1:10" x14ac:dyDescent="0.3">
      <c r="A876" t="s">
        <v>278</v>
      </c>
      <c r="B876">
        <v>7.2938720467034397</v>
      </c>
      <c r="C876" t="s">
        <v>9</v>
      </c>
      <c r="D876">
        <v>10</v>
      </c>
      <c r="E876" t="b">
        <v>0</v>
      </c>
      <c r="F876">
        <v>7.2938720467034397</v>
      </c>
      <c r="G876">
        <v>7.2938720467034397</v>
      </c>
      <c r="H876">
        <v>790</v>
      </c>
      <c r="I876">
        <f t="shared" si="26"/>
        <v>0</v>
      </c>
      <c r="J876">
        <f t="shared" si="27"/>
        <v>0</v>
      </c>
    </row>
    <row r="877" spans="1:10" x14ac:dyDescent="0.3">
      <c r="A877" t="s">
        <v>278</v>
      </c>
      <c r="B877">
        <v>9.9265543920518802</v>
      </c>
      <c r="C877" t="s">
        <v>9</v>
      </c>
      <c r="D877">
        <v>2</v>
      </c>
      <c r="E877" t="b">
        <v>1</v>
      </c>
      <c r="F877">
        <v>0.961799400280688</v>
      </c>
      <c r="G877">
        <v>8.4058976486042197E-3</v>
      </c>
      <c r="H877">
        <v>1400</v>
      </c>
      <c r="I877">
        <f t="shared" si="26"/>
        <v>8.9647549917711924</v>
      </c>
      <c r="J877">
        <f t="shared" si="27"/>
        <v>9.9181484944032761</v>
      </c>
    </row>
    <row r="878" spans="1:10" x14ac:dyDescent="0.3">
      <c r="A878" t="s">
        <v>279</v>
      </c>
      <c r="B878">
        <v>13.0419665296169</v>
      </c>
      <c r="C878" t="s">
        <v>9</v>
      </c>
      <c r="D878">
        <v>2</v>
      </c>
      <c r="E878" t="b">
        <v>1</v>
      </c>
      <c r="F878">
        <v>1.1448460609654501</v>
      </c>
      <c r="G878">
        <v>1.2942929476130001E-2</v>
      </c>
      <c r="H878">
        <v>1100</v>
      </c>
      <c r="I878">
        <f t="shared" si="26"/>
        <v>11.897120468651449</v>
      </c>
      <c r="J878">
        <f t="shared" si="27"/>
        <v>13.02902360014077</v>
      </c>
    </row>
    <row r="879" spans="1:10" x14ac:dyDescent="0.3">
      <c r="A879" t="s">
        <v>279</v>
      </c>
      <c r="B879">
        <v>14.2522316261288</v>
      </c>
      <c r="C879" t="s">
        <v>9</v>
      </c>
      <c r="D879">
        <v>10</v>
      </c>
      <c r="E879" t="b">
        <v>0</v>
      </c>
      <c r="F879">
        <v>4.6965855294787699</v>
      </c>
      <c r="G879">
        <v>4.1818447820920399</v>
      </c>
      <c r="H879">
        <v>2350</v>
      </c>
      <c r="I879">
        <f t="shared" si="26"/>
        <v>9.5556460966500296</v>
      </c>
      <c r="J879">
        <f t="shared" si="27"/>
        <v>10.070386844036761</v>
      </c>
    </row>
    <row r="880" spans="1:10" x14ac:dyDescent="0.3">
      <c r="A880" t="s">
        <v>279</v>
      </c>
      <c r="B880">
        <v>9.0210704939667092</v>
      </c>
      <c r="C880" t="s">
        <v>9</v>
      </c>
      <c r="D880">
        <v>10</v>
      </c>
      <c r="E880" t="b">
        <v>0</v>
      </c>
      <c r="F880">
        <v>12.2804342755419</v>
      </c>
      <c r="G880">
        <v>12.2762600295538</v>
      </c>
      <c r="H880">
        <v>1500</v>
      </c>
      <c r="I880">
        <f t="shared" si="26"/>
        <v>-3.2593637815751908</v>
      </c>
      <c r="J880">
        <f t="shared" si="27"/>
        <v>-3.2551895355870908</v>
      </c>
    </row>
    <row r="881" spans="1:10" x14ac:dyDescent="0.3">
      <c r="A881" t="e">
        <f>-0.00452195759861847 * x ^ 2 - 0.00188893829940188 * x ^ 1 ^ 2 + 0.00704664815174889 * x ^ 6 + 10</f>
        <v>#NAME?</v>
      </c>
      <c r="B881">
        <v>18.1773189872277</v>
      </c>
      <c r="C881" t="s">
        <v>9</v>
      </c>
      <c r="D881">
        <v>10</v>
      </c>
      <c r="E881" t="b">
        <v>0</v>
      </c>
      <c r="F881">
        <v>3.6139470798689</v>
      </c>
      <c r="G881">
        <v>9.6195110997183697</v>
      </c>
      <c r="H881">
        <v>2330</v>
      </c>
      <c r="I881">
        <f t="shared" si="26"/>
        <v>14.5633719073588</v>
      </c>
      <c r="J881">
        <f t="shared" si="27"/>
        <v>8.5578078875093304</v>
      </c>
    </row>
    <row r="882" spans="1:10" x14ac:dyDescent="0.3">
      <c r="A882" t="e">
        <f>-0.00452195759861847 * x ^ 2 - 0.00188893829940188 * x ^ 1 ^ 2 + 0.00704664815174889 * x ^ 6 + 10</f>
        <v>#NAME?</v>
      </c>
      <c r="B882">
        <v>6.22492151914199</v>
      </c>
      <c r="C882" t="s">
        <v>9</v>
      </c>
      <c r="D882">
        <v>3</v>
      </c>
      <c r="E882" t="b">
        <v>1</v>
      </c>
      <c r="F882">
        <v>1.7529087990916199</v>
      </c>
      <c r="G882">
        <v>4.4347646375753596E-3</v>
      </c>
      <c r="H882">
        <v>733.33333333333303</v>
      </c>
      <c r="I882">
        <f t="shared" si="26"/>
        <v>4.4720127200503699</v>
      </c>
      <c r="J882">
        <f t="shared" si="27"/>
        <v>6.2204867545044147</v>
      </c>
    </row>
    <row r="883" spans="1:10" x14ac:dyDescent="0.3">
      <c r="A883" t="e">
        <f>-0.00452195759861847 * x ^ 2 - 0.00188893829940188 * x ^ 1 ^ 2 + 0.00704664815174889 * x ^ 6 + 10</f>
        <v>#NAME?</v>
      </c>
      <c r="B883">
        <v>3.0277162497732002</v>
      </c>
      <c r="C883" t="s">
        <v>9</v>
      </c>
      <c r="D883">
        <v>10</v>
      </c>
      <c r="E883" t="b">
        <v>0</v>
      </c>
      <c r="F883">
        <v>9.5456556329292397</v>
      </c>
      <c r="G883">
        <v>9.5456556329292397</v>
      </c>
      <c r="H883">
        <v>2300</v>
      </c>
      <c r="I883">
        <f t="shared" si="26"/>
        <v>-6.5179393831560395</v>
      </c>
      <c r="J883">
        <f t="shared" si="27"/>
        <v>-6.5179393831560395</v>
      </c>
    </row>
    <row r="884" spans="1:10" x14ac:dyDescent="0.3">
      <c r="A884" t="s">
        <v>280</v>
      </c>
      <c r="B884">
        <v>1.3064701189749199</v>
      </c>
      <c r="C884" t="s">
        <v>9</v>
      </c>
      <c r="D884">
        <v>10</v>
      </c>
      <c r="E884" t="b">
        <v>0</v>
      </c>
      <c r="F884">
        <v>1.3150208072858001</v>
      </c>
      <c r="G884">
        <v>1.2930746407372899</v>
      </c>
      <c r="H884">
        <v>2320</v>
      </c>
      <c r="I884">
        <f t="shared" si="26"/>
        <v>-8.5506883108801279E-3</v>
      </c>
      <c r="J884">
        <f t="shared" si="27"/>
        <v>1.3395478237629987E-2</v>
      </c>
    </row>
    <row r="885" spans="1:10" x14ac:dyDescent="0.3">
      <c r="A885" t="s">
        <v>280</v>
      </c>
      <c r="B885">
        <v>9.6686520345537801</v>
      </c>
      <c r="C885" t="s">
        <v>9</v>
      </c>
      <c r="D885">
        <v>10</v>
      </c>
      <c r="E885" t="b">
        <v>0</v>
      </c>
      <c r="F885">
        <v>1.33551440606658</v>
      </c>
      <c r="G885">
        <v>0.81334663343995495</v>
      </c>
      <c r="H885">
        <v>2230</v>
      </c>
      <c r="I885">
        <f t="shared" si="26"/>
        <v>8.3331376284872007</v>
      </c>
      <c r="J885">
        <f t="shared" si="27"/>
        <v>8.8553054011138244</v>
      </c>
    </row>
    <row r="886" spans="1:10" x14ac:dyDescent="0.3">
      <c r="A886" t="s">
        <v>280</v>
      </c>
      <c r="B886">
        <v>12.822961890120499</v>
      </c>
      <c r="C886" t="s">
        <v>9</v>
      </c>
      <c r="D886">
        <v>10</v>
      </c>
      <c r="E886" t="b">
        <v>0</v>
      </c>
      <c r="F886">
        <v>2.47090623895226</v>
      </c>
      <c r="G886">
        <v>0.75123949965364001</v>
      </c>
      <c r="H886">
        <v>2470</v>
      </c>
      <c r="I886">
        <f t="shared" si="26"/>
        <v>10.352055651168239</v>
      </c>
      <c r="J886">
        <f t="shared" si="27"/>
        <v>12.07172239046686</v>
      </c>
    </row>
    <row r="887" spans="1:10" x14ac:dyDescent="0.3">
      <c r="A887" t="s">
        <v>281</v>
      </c>
      <c r="B887">
        <v>9.1658255696444897</v>
      </c>
      <c r="C887" t="s">
        <v>9</v>
      </c>
      <c r="D887">
        <v>10</v>
      </c>
      <c r="E887" t="b">
        <v>0</v>
      </c>
      <c r="F887">
        <v>9.1658255696444897</v>
      </c>
      <c r="G887">
        <v>9.1658255696444897</v>
      </c>
      <c r="H887">
        <v>1500</v>
      </c>
      <c r="I887">
        <f t="shared" si="26"/>
        <v>0</v>
      </c>
      <c r="J887">
        <f t="shared" si="27"/>
        <v>0</v>
      </c>
    </row>
    <row r="888" spans="1:10" x14ac:dyDescent="0.3">
      <c r="A888" t="s">
        <v>281</v>
      </c>
      <c r="B888">
        <v>16.247870089610199</v>
      </c>
      <c r="C888" t="s">
        <v>9</v>
      </c>
      <c r="D888">
        <v>10</v>
      </c>
      <c r="E888" t="b">
        <v>0</v>
      </c>
      <c r="F888">
        <v>8.6045072122611401</v>
      </c>
      <c r="G888">
        <v>9.1450440921053193</v>
      </c>
      <c r="H888">
        <v>2340</v>
      </c>
      <c r="I888">
        <f t="shared" si="26"/>
        <v>7.6433628773490589</v>
      </c>
      <c r="J888">
        <f t="shared" si="27"/>
        <v>7.1028259975048798</v>
      </c>
    </row>
    <row r="889" spans="1:10" x14ac:dyDescent="0.3">
      <c r="A889" t="s">
        <v>281</v>
      </c>
      <c r="B889">
        <v>10.1900343289178</v>
      </c>
      <c r="C889" t="s">
        <v>9</v>
      </c>
      <c r="D889">
        <v>10</v>
      </c>
      <c r="E889" t="b">
        <v>0</v>
      </c>
      <c r="F889">
        <v>2.0148466682158399</v>
      </c>
      <c r="G889">
        <v>4.6718917260190098</v>
      </c>
      <c r="H889">
        <v>2680</v>
      </c>
      <c r="I889">
        <f t="shared" si="26"/>
        <v>8.17518766070196</v>
      </c>
      <c r="J889">
        <f t="shared" si="27"/>
        <v>5.5181426028987905</v>
      </c>
    </row>
    <row r="890" spans="1:10" x14ac:dyDescent="0.3">
      <c r="A890" t="s">
        <v>282</v>
      </c>
      <c r="B890">
        <v>9.6429902092066406</v>
      </c>
      <c r="C890" t="s">
        <v>9</v>
      </c>
      <c r="D890">
        <v>10</v>
      </c>
      <c r="E890" t="b">
        <v>0</v>
      </c>
      <c r="F890">
        <v>9.6429902092066406</v>
      </c>
      <c r="G890">
        <v>9.6429902092066406</v>
      </c>
      <c r="H890">
        <v>2100</v>
      </c>
      <c r="I890">
        <f t="shared" si="26"/>
        <v>0</v>
      </c>
      <c r="J890">
        <f t="shared" si="27"/>
        <v>0</v>
      </c>
    </row>
    <row r="891" spans="1:10" x14ac:dyDescent="0.3">
      <c r="A891" t="s">
        <v>282</v>
      </c>
      <c r="B891">
        <v>18.252541547043698</v>
      </c>
      <c r="C891" t="s">
        <v>9</v>
      </c>
      <c r="D891">
        <v>10</v>
      </c>
      <c r="E891" t="b">
        <v>0</v>
      </c>
      <c r="F891">
        <v>5.2130903756824098</v>
      </c>
      <c r="G891">
        <v>1.09974164616393</v>
      </c>
      <c r="H891">
        <v>2390</v>
      </c>
      <c r="I891">
        <f t="shared" si="26"/>
        <v>13.039451171361289</v>
      </c>
      <c r="J891">
        <f t="shared" si="27"/>
        <v>17.152799900879767</v>
      </c>
    </row>
    <row r="892" spans="1:10" x14ac:dyDescent="0.3">
      <c r="A892" t="s">
        <v>282</v>
      </c>
      <c r="B892">
        <v>6.3292599010741997</v>
      </c>
      <c r="C892" t="s">
        <v>9</v>
      </c>
      <c r="D892">
        <v>10</v>
      </c>
      <c r="E892" t="b">
        <v>0</v>
      </c>
      <c r="F892">
        <v>1.8014417059566199</v>
      </c>
      <c r="G892">
        <v>2.7947594284570298</v>
      </c>
      <c r="H892">
        <v>2490</v>
      </c>
      <c r="I892">
        <f t="shared" si="26"/>
        <v>4.5278181951175798</v>
      </c>
      <c r="J892">
        <f t="shared" si="27"/>
        <v>3.5345004726171698</v>
      </c>
    </row>
    <row r="893" spans="1:10" x14ac:dyDescent="0.3">
      <c r="A893" t="s">
        <v>283</v>
      </c>
      <c r="B893">
        <v>14.0955379109215</v>
      </c>
      <c r="C893" t="s">
        <v>9</v>
      </c>
      <c r="D893">
        <v>2</v>
      </c>
      <c r="E893" t="b">
        <v>1</v>
      </c>
      <c r="F893">
        <v>1.96181014104301</v>
      </c>
      <c r="G893">
        <v>1.2766308195600999E-2</v>
      </c>
      <c r="H893">
        <v>1900</v>
      </c>
      <c r="I893">
        <f t="shared" si="26"/>
        <v>12.13372776987849</v>
      </c>
      <c r="J893">
        <f t="shared" si="27"/>
        <v>14.082771602725899</v>
      </c>
    </row>
    <row r="894" spans="1:10" x14ac:dyDescent="0.3">
      <c r="A894" t="s">
        <v>283</v>
      </c>
      <c r="B894">
        <v>13.3008143779587</v>
      </c>
      <c r="C894" t="s">
        <v>9</v>
      </c>
      <c r="D894">
        <v>10</v>
      </c>
      <c r="E894" t="b">
        <v>0</v>
      </c>
      <c r="F894">
        <v>13.3008143779587</v>
      </c>
      <c r="G894">
        <v>13.3008143779587</v>
      </c>
      <c r="H894">
        <v>2340</v>
      </c>
      <c r="I894">
        <f t="shared" si="26"/>
        <v>0</v>
      </c>
      <c r="J894">
        <f t="shared" si="27"/>
        <v>0</v>
      </c>
    </row>
    <row r="895" spans="1:10" x14ac:dyDescent="0.3">
      <c r="A895" t="s">
        <v>283</v>
      </c>
      <c r="B895">
        <v>10.4728764521714</v>
      </c>
      <c r="C895" t="s">
        <v>9</v>
      </c>
      <c r="D895">
        <v>10</v>
      </c>
      <c r="E895" t="b">
        <v>0</v>
      </c>
      <c r="F895">
        <v>1.3452151657681399</v>
      </c>
      <c r="G895">
        <v>5.2596234048956001</v>
      </c>
      <c r="H895">
        <v>2290</v>
      </c>
      <c r="I895">
        <f t="shared" si="26"/>
        <v>9.12766128640326</v>
      </c>
      <c r="J895">
        <f t="shared" si="27"/>
        <v>5.2132530472758001</v>
      </c>
    </row>
    <row r="896" spans="1:10" x14ac:dyDescent="0.3">
      <c r="A896" t="s">
        <v>284</v>
      </c>
      <c r="B896">
        <v>4.20222670249019</v>
      </c>
      <c r="C896" t="s">
        <v>9</v>
      </c>
      <c r="D896">
        <v>10</v>
      </c>
      <c r="E896" t="b">
        <v>0</v>
      </c>
      <c r="F896">
        <v>4.20222670249019</v>
      </c>
      <c r="G896">
        <v>4.20222670249019</v>
      </c>
      <c r="H896">
        <v>1060</v>
      </c>
      <c r="I896">
        <f t="shared" si="26"/>
        <v>0</v>
      </c>
      <c r="J896">
        <f t="shared" si="27"/>
        <v>0</v>
      </c>
    </row>
    <row r="897" spans="1:10" x14ac:dyDescent="0.3">
      <c r="A897" t="s">
        <v>284</v>
      </c>
      <c r="B897">
        <v>8.8689374200813802</v>
      </c>
      <c r="C897" t="s">
        <v>9</v>
      </c>
      <c r="D897">
        <v>4</v>
      </c>
      <c r="E897" t="b">
        <v>1</v>
      </c>
      <c r="F897">
        <v>3.9214813652145102</v>
      </c>
      <c r="G897">
        <v>5.9846448921449099E-3</v>
      </c>
      <c r="H897">
        <v>775</v>
      </c>
      <c r="I897">
        <f t="shared" si="26"/>
        <v>4.94745605486687</v>
      </c>
      <c r="J897">
        <f t="shared" si="27"/>
        <v>8.8629527751892354</v>
      </c>
    </row>
    <row r="898" spans="1:10" x14ac:dyDescent="0.3">
      <c r="A898" t="s">
        <v>284</v>
      </c>
      <c r="B898">
        <v>1.9195709587979</v>
      </c>
      <c r="C898" t="s">
        <v>9</v>
      </c>
      <c r="D898">
        <v>10</v>
      </c>
      <c r="E898" t="b">
        <v>0</v>
      </c>
      <c r="F898" s="1">
        <v>6.89598283686931E+32</v>
      </c>
      <c r="G898" s="1">
        <v>6.89598283686931E+32</v>
      </c>
      <c r="H898">
        <v>2250</v>
      </c>
      <c r="I898">
        <f t="shared" si="26"/>
        <v>-6.89598283686931E+32</v>
      </c>
      <c r="J898">
        <f t="shared" si="27"/>
        <v>-6.89598283686931E+32</v>
      </c>
    </row>
    <row r="899" spans="1:10" x14ac:dyDescent="0.3">
      <c r="A899" t="e">
        <f>-0.00648479221589942 * y ^ 4 * -0.000773103900892526 * x ^ 3 - 0.00713624748169304 * y ^ 2 + 10</f>
        <v>#NAME?</v>
      </c>
      <c r="B899">
        <v>8.0177628249292301</v>
      </c>
      <c r="C899" t="s">
        <v>9</v>
      </c>
      <c r="D899">
        <v>10</v>
      </c>
      <c r="E899" t="b">
        <v>0</v>
      </c>
      <c r="F899">
        <v>3.3429109911863399</v>
      </c>
      <c r="G899">
        <v>5.4552860005746702</v>
      </c>
      <c r="H899">
        <v>2540</v>
      </c>
      <c r="I899">
        <f t="shared" si="26"/>
        <v>4.6748518337428902</v>
      </c>
      <c r="J899">
        <f t="shared" si="27"/>
        <v>2.5624768243545599</v>
      </c>
    </row>
    <row r="900" spans="1:10" x14ac:dyDescent="0.3">
      <c r="A900" t="e">
        <f>-0.00648479221589942 * y ^ 4 * -0.000773103900892526 * x ^ 3 - 0.00713624748169304 * y ^ 2 + 10</f>
        <v>#NAME?</v>
      </c>
      <c r="B900">
        <v>9.5442697813561903</v>
      </c>
      <c r="C900" t="s">
        <v>9</v>
      </c>
      <c r="D900">
        <v>10</v>
      </c>
      <c r="E900" t="b">
        <v>0</v>
      </c>
      <c r="F900">
        <v>9.5442697813561903</v>
      </c>
      <c r="G900">
        <v>9.5442697813561903</v>
      </c>
      <c r="H900">
        <v>1390</v>
      </c>
      <c r="I900">
        <f t="shared" ref="I900:I963" si="28">B900-F900</f>
        <v>0</v>
      </c>
      <c r="J900">
        <f t="shared" ref="J900:J963" si="29">B900-G900</f>
        <v>0</v>
      </c>
    </row>
    <row r="901" spans="1:10" x14ac:dyDescent="0.3">
      <c r="A901" t="e">
        <f>-0.00648479221589942 * y ^ 4 * -0.000773103900892526 * x ^ 3 - 0.00713624748169304 * y ^ 2 + 10</f>
        <v>#NAME?</v>
      </c>
      <c r="B901">
        <v>11.7130835481472</v>
      </c>
      <c r="C901" t="s">
        <v>9</v>
      </c>
      <c r="D901">
        <v>3</v>
      </c>
      <c r="E901" t="b">
        <v>1</v>
      </c>
      <c r="F901">
        <v>2.8989725811045202</v>
      </c>
      <c r="G901">
        <v>6.9835241432408598E-3</v>
      </c>
      <c r="H901">
        <v>1566.6666666666599</v>
      </c>
      <c r="I901">
        <f t="shared" si="28"/>
        <v>8.81411096704268</v>
      </c>
      <c r="J901">
        <f t="shared" si="29"/>
        <v>11.706100024003959</v>
      </c>
    </row>
    <row r="902" spans="1:10" x14ac:dyDescent="0.3">
      <c r="A902" t="s">
        <v>285</v>
      </c>
      <c r="B902">
        <v>18.4165832168297</v>
      </c>
      <c r="C902" t="s">
        <v>9</v>
      </c>
      <c r="D902">
        <v>3</v>
      </c>
      <c r="E902" t="b">
        <v>1</v>
      </c>
      <c r="F902">
        <v>3.8096610320884898</v>
      </c>
      <c r="G902">
        <v>5.5545599337368402E-3</v>
      </c>
      <c r="H902">
        <v>766.66666666666595</v>
      </c>
      <c r="I902">
        <f t="shared" si="28"/>
        <v>14.60692218474121</v>
      </c>
      <c r="J902">
        <f t="shared" si="29"/>
        <v>18.411028656895962</v>
      </c>
    </row>
    <row r="903" spans="1:10" x14ac:dyDescent="0.3">
      <c r="A903" t="s">
        <v>285</v>
      </c>
      <c r="B903">
        <v>16.8899347762666</v>
      </c>
      <c r="C903" t="s">
        <v>9</v>
      </c>
      <c r="D903">
        <v>3</v>
      </c>
      <c r="E903" t="b">
        <v>1</v>
      </c>
      <c r="F903">
        <v>7.5267029617541796</v>
      </c>
      <c r="G903">
        <v>1.40721510274968E-2</v>
      </c>
      <c r="H903">
        <v>2100</v>
      </c>
      <c r="I903">
        <f t="shared" si="28"/>
        <v>9.3632318145124209</v>
      </c>
      <c r="J903">
        <f t="shared" si="29"/>
        <v>16.875862625239105</v>
      </c>
    </row>
    <row r="904" spans="1:10" x14ac:dyDescent="0.3">
      <c r="A904" t="s">
        <v>285</v>
      </c>
      <c r="B904">
        <v>13.1988620456973</v>
      </c>
      <c r="C904" t="s">
        <v>9</v>
      </c>
      <c r="D904">
        <v>4</v>
      </c>
      <c r="E904" t="b">
        <v>1</v>
      </c>
      <c r="F904">
        <v>3.8559624141784101</v>
      </c>
      <c r="G904">
        <v>3.07438961367448E-3</v>
      </c>
      <c r="H904">
        <v>900</v>
      </c>
      <c r="I904">
        <f t="shared" si="28"/>
        <v>9.3428996315188897</v>
      </c>
      <c r="J904">
        <f t="shared" si="29"/>
        <v>13.195787656083626</v>
      </c>
    </row>
    <row r="905" spans="1:10" x14ac:dyDescent="0.3">
      <c r="A905" t="s">
        <v>286</v>
      </c>
      <c r="B905">
        <v>3.0601252818282698</v>
      </c>
      <c r="C905" t="s">
        <v>9</v>
      </c>
      <c r="D905">
        <v>10</v>
      </c>
      <c r="E905" t="b">
        <v>0</v>
      </c>
      <c r="F905">
        <v>7.5040203674957304</v>
      </c>
      <c r="G905">
        <v>9.4308883957352698</v>
      </c>
      <c r="H905">
        <v>3160</v>
      </c>
      <c r="I905">
        <f t="shared" si="28"/>
        <v>-4.4438950856674602</v>
      </c>
      <c r="J905">
        <f t="shared" si="29"/>
        <v>-6.3707631139069996</v>
      </c>
    </row>
    <row r="906" spans="1:10" x14ac:dyDescent="0.3">
      <c r="A906" t="s">
        <v>286</v>
      </c>
      <c r="B906">
        <v>19.891092523293299</v>
      </c>
      <c r="C906" t="s">
        <v>9</v>
      </c>
      <c r="D906">
        <v>10</v>
      </c>
      <c r="E906" t="b">
        <v>0</v>
      </c>
      <c r="F906">
        <v>19.891092523293299</v>
      </c>
      <c r="G906">
        <v>19.891092523293299</v>
      </c>
      <c r="H906">
        <v>870</v>
      </c>
      <c r="I906">
        <f t="shared" si="28"/>
        <v>0</v>
      </c>
      <c r="J906">
        <f t="shared" si="29"/>
        <v>0</v>
      </c>
    </row>
    <row r="907" spans="1:10" x14ac:dyDescent="0.3">
      <c r="A907" t="s">
        <v>286</v>
      </c>
      <c r="B907">
        <v>17.403976412974899</v>
      </c>
      <c r="C907" t="s">
        <v>9</v>
      </c>
      <c r="D907">
        <v>10</v>
      </c>
      <c r="E907" t="b">
        <v>0</v>
      </c>
      <c r="F907">
        <v>17.403976412974899</v>
      </c>
      <c r="G907">
        <v>17.403976412974899</v>
      </c>
      <c r="H907">
        <v>1320</v>
      </c>
      <c r="I907">
        <f t="shared" si="28"/>
        <v>0</v>
      </c>
      <c r="J907">
        <f t="shared" si="29"/>
        <v>0</v>
      </c>
    </row>
    <row r="908" spans="1:10" x14ac:dyDescent="0.3">
      <c r="A908" t="s">
        <v>287</v>
      </c>
      <c r="B908">
        <v>18.325945389224302</v>
      </c>
      <c r="C908" t="s">
        <v>9</v>
      </c>
      <c r="D908">
        <v>10</v>
      </c>
      <c r="E908" t="b">
        <v>0</v>
      </c>
      <c r="F908">
        <v>18.325945389224302</v>
      </c>
      <c r="G908">
        <v>18.325945389224302</v>
      </c>
      <c r="H908">
        <v>470</v>
      </c>
      <c r="I908">
        <f t="shared" si="28"/>
        <v>0</v>
      </c>
      <c r="J908">
        <f t="shared" si="29"/>
        <v>0</v>
      </c>
    </row>
    <row r="909" spans="1:10" x14ac:dyDescent="0.3">
      <c r="A909" t="s">
        <v>287</v>
      </c>
      <c r="B909">
        <v>10.2420263916959</v>
      </c>
      <c r="C909" t="s">
        <v>9</v>
      </c>
      <c r="D909">
        <v>4</v>
      </c>
      <c r="E909" t="b">
        <v>1</v>
      </c>
      <c r="F909">
        <v>3.0278197841975101</v>
      </c>
      <c r="G909">
        <v>2.8275470139662901E-3</v>
      </c>
      <c r="H909">
        <v>1325</v>
      </c>
      <c r="I909">
        <f t="shared" si="28"/>
        <v>7.2142066074983902</v>
      </c>
      <c r="J909">
        <f t="shared" si="29"/>
        <v>10.239198844681933</v>
      </c>
    </row>
    <row r="910" spans="1:10" x14ac:dyDescent="0.3">
      <c r="A910" t="s">
        <v>287</v>
      </c>
      <c r="B910">
        <v>2.54345602904933</v>
      </c>
      <c r="C910" t="s">
        <v>9</v>
      </c>
      <c r="D910">
        <v>10</v>
      </c>
      <c r="E910" t="b">
        <v>0</v>
      </c>
      <c r="F910">
        <v>2.54345602904933</v>
      </c>
      <c r="G910">
        <v>2.54345602904933</v>
      </c>
      <c r="H910">
        <v>2780</v>
      </c>
      <c r="I910">
        <f t="shared" si="28"/>
        <v>0</v>
      </c>
      <c r="J910">
        <f t="shared" si="29"/>
        <v>0</v>
      </c>
    </row>
    <row r="911" spans="1:10" x14ac:dyDescent="0.3">
      <c r="A911" t="e">
        <f>-0.0068113379227447 * y ^ 1 - -0.00546132455420659 * x ^ 1 + 10</f>
        <v>#NAME?</v>
      </c>
      <c r="B911">
        <v>8.0571652489331296</v>
      </c>
      <c r="C911" t="s">
        <v>9</v>
      </c>
      <c r="D911">
        <v>10</v>
      </c>
      <c r="E911" t="b">
        <v>0</v>
      </c>
      <c r="F911">
        <v>2.72489634712365</v>
      </c>
      <c r="G911">
        <v>1.26332356028989</v>
      </c>
      <c r="H911">
        <v>2250</v>
      </c>
      <c r="I911">
        <f t="shared" si="28"/>
        <v>5.3322689018094795</v>
      </c>
      <c r="J911">
        <f t="shared" si="29"/>
        <v>6.7938416886432398</v>
      </c>
    </row>
    <row r="912" spans="1:10" x14ac:dyDescent="0.3">
      <c r="A912" t="e">
        <f>-0.0068113379227447 * y ^ 1 - -0.00546132455420659 * x ^ 1 + 10</f>
        <v>#NAME?</v>
      </c>
      <c r="B912">
        <v>3.3785068814559498</v>
      </c>
      <c r="C912" t="s">
        <v>9</v>
      </c>
      <c r="D912">
        <v>10</v>
      </c>
      <c r="E912" t="b">
        <v>0</v>
      </c>
      <c r="F912">
        <v>2.9214383028773998</v>
      </c>
      <c r="G912">
        <v>3.1903188846136499</v>
      </c>
      <c r="H912">
        <v>2760</v>
      </c>
      <c r="I912">
        <f t="shared" si="28"/>
        <v>0.45706857857854999</v>
      </c>
      <c r="J912">
        <f t="shared" si="29"/>
        <v>0.18818799684229992</v>
      </c>
    </row>
    <row r="913" spans="1:10" x14ac:dyDescent="0.3">
      <c r="A913" t="e">
        <f>-0.0068113379227447 * y ^ 1 - -0.00546132455420659 * x ^ 1 + 10</f>
        <v>#NAME?</v>
      </c>
      <c r="B913">
        <v>15.2957072058745</v>
      </c>
      <c r="C913" t="s">
        <v>9</v>
      </c>
      <c r="D913">
        <v>10</v>
      </c>
      <c r="E913" t="b">
        <v>0</v>
      </c>
      <c r="F913">
        <v>3.4435362741261302</v>
      </c>
      <c r="G913">
        <v>5.97860336866027</v>
      </c>
      <c r="H913">
        <v>2250</v>
      </c>
      <c r="I913">
        <f t="shared" si="28"/>
        <v>11.85217093174837</v>
      </c>
      <c r="J913">
        <f t="shared" si="29"/>
        <v>9.3171038372142299</v>
      </c>
    </row>
    <row r="914" spans="1:10" x14ac:dyDescent="0.3">
      <c r="A914" t="s">
        <v>288</v>
      </c>
      <c r="B914">
        <v>8.25809438287056</v>
      </c>
      <c r="C914" t="s">
        <v>9</v>
      </c>
      <c r="D914">
        <v>10</v>
      </c>
      <c r="E914" t="b">
        <v>0</v>
      </c>
      <c r="F914">
        <v>10.3806443851374</v>
      </c>
      <c r="G914">
        <v>12.160875623117199</v>
      </c>
      <c r="H914">
        <v>2220</v>
      </c>
      <c r="I914">
        <f t="shared" si="28"/>
        <v>-2.1225500022668395</v>
      </c>
      <c r="J914">
        <f t="shared" si="29"/>
        <v>-3.9027812402466395</v>
      </c>
    </row>
    <row r="915" spans="1:10" x14ac:dyDescent="0.3">
      <c r="A915" t="s">
        <v>288</v>
      </c>
      <c r="B915">
        <v>19.532922918604701</v>
      </c>
      <c r="C915" t="s">
        <v>9</v>
      </c>
      <c r="D915">
        <v>10</v>
      </c>
      <c r="E915" t="b">
        <v>0</v>
      </c>
      <c r="F915">
        <v>19.532922918604701</v>
      </c>
      <c r="G915">
        <v>19.532922918604701</v>
      </c>
      <c r="H915">
        <v>1380</v>
      </c>
      <c r="I915">
        <f t="shared" si="28"/>
        <v>0</v>
      </c>
      <c r="J915">
        <f t="shared" si="29"/>
        <v>0</v>
      </c>
    </row>
    <row r="916" spans="1:10" x14ac:dyDescent="0.3">
      <c r="A916" t="s">
        <v>288</v>
      </c>
      <c r="B916">
        <v>4.2244322832113701</v>
      </c>
      <c r="C916" t="s">
        <v>9</v>
      </c>
      <c r="D916">
        <v>2</v>
      </c>
      <c r="E916" t="b">
        <v>1</v>
      </c>
      <c r="F916">
        <v>0.39627150474464501</v>
      </c>
      <c r="G916">
        <v>5.4422668605180304E-3</v>
      </c>
      <c r="H916">
        <v>1250</v>
      </c>
      <c r="I916">
        <f t="shared" si="28"/>
        <v>3.8281607784667253</v>
      </c>
      <c r="J916">
        <f t="shared" si="29"/>
        <v>4.218990016350852</v>
      </c>
    </row>
    <row r="917" spans="1:10" x14ac:dyDescent="0.3">
      <c r="A917" t="s">
        <v>289</v>
      </c>
      <c r="B917">
        <v>6.0640713265594801</v>
      </c>
      <c r="C917" t="s">
        <v>9</v>
      </c>
      <c r="D917">
        <v>3</v>
      </c>
      <c r="E917" t="b">
        <v>1</v>
      </c>
      <c r="F917">
        <v>0.98833893450258903</v>
      </c>
      <c r="G917">
        <v>3.64817448970235E-3</v>
      </c>
      <c r="H917">
        <v>1400</v>
      </c>
      <c r="I917">
        <f t="shared" si="28"/>
        <v>5.0757323920568913</v>
      </c>
      <c r="J917">
        <f t="shared" si="29"/>
        <v>6.0604231520697773</v>
      </c>
    </row>
    <row r="918" spans="1:10" x14ac:dyDescent="0.3">
      <c r="A918" t="s">
        <v>289</v>
      </c>
      <c r="B918">
        <v>9.4850301860900004</v>
      </c>
      <c r="C918" t="s">
        <v>9</v>
      </c>
      <c r="D918">
        <v>10</v>
      </c>
      <c r="E918" t="b">
        <v>0</v>
      </c>
      <c r="F918">
        <v>9.4850301860900004</v>
      </c>
      <c r="G918">
        <v>9.4850301860900004</v>
      </c>
      <c r="H918">
        <v>680</v>
      </c>
      <c r="I918">
        <f t="shared" si="28"/>
        <v>0</v>
      </c>
      <c r="J918">
        <f t="shared" si="29"/>
        <v>0</v>
      </c>
    </row>
    <row r="919" spans="1:10" x14ac:dyDescent="0.3">
      <c r="A919" t="s">
        <v>289</v>
      </c>
      <c r="B919">
        <v>14.7157982196474</v>
      </c>
      <c r="C919" t="s">
        <v>9</v>
      </c>
      <c r="D919">
        <v>10</v>
      </c>
      <c r="E919" t="b">
        <v>0</v>
      </c>
      <c r="F919">
        <v>14.7157982196474</v>
      </c>
      <c r="G919">
        <v>14.7157982196474</v>
      </c>
      <c r="H919">
        <v>1130</v>
      </c>
      <c r="I919">
        <f t="shared" si="28"/>
        <v>0</v>
      </c>
      <c r="J919">
        <f t="shared" si="29"/>
        <v>0</v>
      </c>
    </row>
    <row r="920" spans="1:10" x14ac:dyDescent="0.3">
      <c r="A920" t="s">
        <v>290</v>
      </c>
      <c r="B920">
        <v>6.1746509099847096</v>
      </c>
      <c r="C920" t="s">
        <v>9</v>
      </c>
      <c r="D920">
        <v>10</v>
      </c>
      <c r="E920" t="b">
        <v>0</v>
      </c>
      <c r="F920" s="1">
        <v>4.6087428853676E+35</v>
      </c>
      <c r="G920" s="1">
        <v>4.6087428853676E+35</v>
      </c>
      <c r="H920">
        <v>2330</v>
      </c>
      <c r="I920">
        <f t="shared" si="28"/>
        <v>-4.6087428853676E+35</v>
      </c>
      <c r="J920">
        <f t="shared" si="29"/>
        <v>-4.6087428853676E+35</v>
      </c>
    </row>
    <row r="921" spans="1:10" x14ac:dyDescent="0.3">
      <c r="A921" t="s">
        <v>290</v>
      </c>
      <c r="B921">
        <v>12.0536508400017</v>
      </c>
      <c r="C921" t="s">
        <v>9</v>
      </c>
      <c r="D921">
        <v>3</v>
      </c>
      <c r="E921" t="b">
        <v>1</v>
      </c>
      <c r="F921">
        <v>3.0451015427048</v>
      </c>
      <c r="G921">
        <v>4.2522168667770196E-3</v>
      </c>
      <c r="H921">
        <v>1333.3333333333301</v>
      </c>
      <c r="I921">
        <f t="shared" si="28"/>
        <v>9.0085492972968986</v>
      </c>
      <c r="J921">
        <f t="shared" si="29"/>
        <v>12.049398623134923</v>
      </c>
    </row>
    <row r="922" spans="1:10" x14ac:dyDescent="0.3">
      <c r="A922" t="s">
        <v>290</v>
      </c>
      <c r="B922">
        <v>20.998762635526301</v>
      </c>
      <c r="C922" t="s">
        <v>9</v>
      </c>
      <c r="D922">
        <v>10</v>
      </c>
      <c r="E922" t="b">
        <v>0</v>
      </c>
      <c r="F922" t="s">
        <v>17</v>
      </c>
      <c r="G922" t="s">
        <v>17</v>
      </c>
      <c r="H922">
        <v>2540</v>
      </c>
      <c r="I922" t="e">
        <f t="shared" si="28"/>
        <v>#VALUE!</v>
      </c>
      <c r="J922" t="e">
        <f t="shared" si="29"/>
        <v>#VALUE!</v>
      </c>
    </row>
    <row r="923" spans="1:10" x14ac:dyDescent="0.3">
      <c r="A923" t="s">
        <v>291</v>
      </c>
      <c r="B923">
        <v>5.6457684685726202</v>
      </c>
      <c r="C923" t="s">
        <v>9</v>
      </c>
      <c r="D923">
        <v>10</v>
      </c>
      <c r="E923" t="b">
        <v>0</v>
      </c>
      <c r="F923">
        <v>9.4604960757063008</v>
      </c>
      <c r="G923">
        <v>6.3970566784374903</v>
      </c>
      <c r="H923">
        <v>900</v>
      </c>
      <c r="I923">
        <f t="shared" si="28"/>
        <v>-3.8147276071336806</v>
      </c>
      <c r="J923">
        <f t="shared" si="29"/>
        <v>-0.7512882098648701</v>
      </c>
    </row>
    <row r="924" spans="1:10" x14ac:dyDescent="0.3">
      <c r="A924" t="s">
        <v>291</v>
      </c>
      <c r="B924">
        <v>6.2172419424980996</v>
      </c>
      <c r="C924" t="s">
        <v>9</v>
      </c>
      <c r="D924">
        <v>10</v>
      </c>
      <c r="E924" t="b">
        <v>0</v>
      </c>
      <c r="F924">
        <v>6.2172419424980996</v>
      </c>
      <c r="G924">
        <v>6.2172419424980996</v>
      </c>
      <c r="H924">
        <v>2610</v>
      </c>
      <c r="I924">
        <f t="shared" si="28"/>
        <v>0</v>
      </c>
      <c r="J924">
        <f t="shared" si="29"/>
        <v>0</v>
      </c>
    </row>
    <row r="925" spans="1:10" x14ac:dyDescent="0.3">
      <c r="A925" t="s">
        <v>291</v>
      </c>
      <c r="B925">
        <v>16.150082627042199</v>
      </c>
      <c r="C925" t="s">
        <v>9</v>
      </c>
      <c r="D925">
        <v>10</v>
      </c>
      <c r="E925" t="b">
        <v>0</v>
      </c>
      <c r="F925">
        <v>16.150082627042199</v>
      </c>
      <c r="G925">
        <v>16.150082627042199</v>
      </c>
      <c r="H925">
        <v>1100</v>
      </c>
      <c r="I925">
        <f t="shared" si="28"/>
        <v>0</v>
      </c>
      <c r="J925">
        <f t="shared" si="29"/>
        <v>0</v>
      </c>
    </row>
    <row r="926" spans="1:10" x14ac:dyDescent="0.3">
      <c r="A926" t="s">
        <v>292</v>
      </c>
      <c r="B926">
        <v>5.0718564432385502</v>
      </c>
      <c r="C926" t="s">
        <v>9</v>
      </c>
      <c r="D926">
        <v>10</v>
      </c>
      <c r="E926" t="b">
        <v>0</v>
      </c>
      <c r="F926">
        <v>5.0718564432385502</v>
      </c>
      <c r="G926">
        <v>5.0718564432385502</v>
      </c>
      <c r="H926">
        <v>600</v>
      </c>
      <c r="I926">
        <f t="shared" si="28"/>
        <v>0</v>
      </c>
      <c r="J926">
        <f t="shared" si="29"/>
        <v>0</v>
      </c>
    </row>
    <row r="927" spans="1:10" x14ac:dyDescent="0.3">
      <c r="A927" t="s">
        <v>292</v>
      </c>
      <c r="B927">
        <v>4.1899698863524497</v>
      </c>
      <c r="C927" t="s">
        <v>9</v>
      </c>
      <c r="D927">
        <v>10</v>
      </c>
      <c r="E927" t="b">
        <v>0</v>
      </c>
      <c r="F927">
        <v>9.3346378390682307</v>
      </c>
      <c r="G927">
        <v>12.146527229779799</v>
      </c>
      <c r="H927">
        <v>2450</v>
      </c>
      <c r="I927">
        <f t="shared" si="28"/>
        <v>-5.144667952715781</v>
      </c>
      <c r="J927">
        <f t="shared" si="29"/>
        <v>-7.9565573434273498</v>
      </c>
    </row>
    <row r="928" spans="1:10" x14ac:dyDescent="0.3">
      <c r="A928" t="s">
        <v>292</v>
      </c>
      <c r="B928">
        <v>7.7842738128490501</v>
      </c>
      <c r="C928" t="s">
        <v>9</v>
      </c>
      <c r="D928">
        <v>10</v>
      </c>
      <c r="E928" t="b">
        <v>0</v>
      </c>
      <c r="F928" t="s">
        <v>17</v>
      </c>
      <c r="G928" t="s">
        <v>17</v>
      </c>
      <c r="H928">
        <v>2290</v>
      </c>
      <c r="I928" t="e">
        <f t="shared" si="28"/>
        <v>#VALUE!</v>
      </c>
      <c r="J928" t="e">
        <f t="shared" si="29"/>
        <v>#VALUE!</v>
      </c>
    </row>
    <row r="929" spans="1:10" x14ac:dyDescent="0.3">
      <c r="A929" t="s">
        <v>293</v>
      </c>
      <c r="B929">
        <v>7.8654015947002103</v>
      </c>
      <c r="C929" t="s">
        <v>9</v>
      </c>
      <c r="D929">
        <v>10</v>
      </c>
      <c r="E929" t="b">
        <v>0</v>
      </c>
      <c r="F929">
        <v>7.8654015947002103</v>
      </c>
      <c r="G929">
        <v>7.8654015947002103</v>
      </c>
      <c r="H929">
        <v>3090</v>
      </c>
      <c r="I929">
        <f t="shared" si="28"/>
        <v>0</v>
      </c>
      <c r="J929">
        <f t="shared" si="29"/>
        <v>0</v>
      </c>
    </row>
    <row r="930" spans="1:10" x14ac:dyDescent="0.3">
      <c r="A930" t="s">
        <v>293</v>
      </c>
      <c r="B930">
        <v>1.47204918371535</v>
      </c>
      <c r="C930" t="s">
        <v>9</v>
      </c>
      <c r="D930">
        <v>10</v>
      </c>
      <c r="E930" t="b">
        <v>0</v>
      </c>
      <c r="F930">
        <v>1.47204918371535</v>
      </c>
      <c r="G930">
        <v>1.47204918371535</v>
      </c>
      <c r="H930">
        <v>660</v>
      </c>
      <c r="I930">
        <f t="shared" si="28"/>
        <v>0</v>
      </c>
      <c r="J930">
        <f t="shared" si="29"/>
        <v>0</v>
      </c>
    </row>
    <row r="931" spans="1:10" x14ac:dyDescent="0.3">
      <c r="A931" t="s">
        <v>293</v>
      </c>
      <c r="B931">
        <v>12.756773414595999</v>
      </c>
      <c r="C931" t="s">
        <v>9</v>
      </c>
      <c r="D931">
        <v>10</v>
      </c>
      <c r="E931" t="b">
        <v>0</v>
      </c>
      <c r="F931">
        <v>12.756773414595999</v>
      </c>
      <c r="G931">
        <v>12.756773414595999</v>
      </c>
      <c r="H931">
        <v>1910</v>
      </c>
      <c r="I931">
        <f t="shared" si="28"/>
        <v>0</v>
      </c>
      <c r="J931">
        <f t="shared" si="29"/>
        <v>0</v>
      </c>
    </row>
    <row r="932" spans="1:10" x14ac:dyDescent="0.3">
      <c r="A932" t="s">
        <v>294</v>
      </c>
      <c r="B932">
        <v>8.7693935551756503</v>
      </c>
      <c r="C932" t="s">
        <v>9</v>
      </c>
      <c r="D932">
        <v>10</v>
      </c>
      <c r="E932" t="b">
        <v>0</v>
      </c>
      <c r="F932">
        <v>10.7540900600481</v>
      </c>
      <c r="G932">
        <v>13.5863338347895</v>
      </c>
      <c r="H932">
        <v>2230</v>
      </c>
      <c r="I932">
        <f t="shared" si="28"/>
        <v>-1.9846965048724492</v>
      </c>
      <c r="J932">
        <f t="shared" si="29"/>
        <v>-4.8169402796138492</v>
      </c>
    </row>
    <row r="933" spans="1:10" x14ac:dyDescent="0.3">
      <c r="A933" t="s">
        <v>294</v>
      </c>
      <c r="B933">
        <v>14.100980652154799</v>
      </c>
      <c r="C933" t="s">
        <v>9</v>
      </c>
      <c r="D933">
        <v>4</v>
      </c>
      <c r="E933" t="b">
        <v>1</v>
      </c>
      <c r="F933">
        <v>4.1402554253475401</v>
      </c>
      <c r="G933">
        <v>3.0631669383277701E-3</v>
      </c>
      <c r="H933">
        <v>1050</v>
      </c>
      <c r="I933">
        <f t="shared" si="28"/>
        <v>9.9607252268072592</v>
      </c>
      <c r="J933">
        <f t="shared" si="29"/>
        <v>14.097917485216472</v>
      </c>
    </row>
    <row r="934" spans="1:10" x14ac:dyDescent="0.3">
      <c r="A934" t="s">
        <v>294</v>
      </c>
      <c r="B934">
        <v>2.0632607299689201</v>
      </c>
      <c r="C934" t="s">
        <v>9</v>
      </c>
      <c r="D934">
        <v>10</v>
      </c>
      <c r="E934" t="b">
        <v>0</v>
      </c>
      <c r="F934">
        <v>2.0632607299689201</v>
      </c>
      <c r="G934">
        <v>2.0632607299689201</v>
      </c>
      <c r="H934">
        <v>2330</v>
      </c>
      <c r="I934">
        <f t="shared" si="28"/>
        <v>0</v>
      </c>
      <c r="J934">
        <f t="shared" si="29"/>
        <v>0</v>
      </c>
    </row>
    <row r="935" spans="1:10" x14ac:dyDescent="0.3">
      <c r="A935" t="s">
        <v>295</v>
      </c>
      <c r="B935">
        <v>7.9927265087123702</v>
      </c>
      <c r="C935" t="s">
        <v>9</v>
      </c>
      <c r="D935">
        <v>10</v>
      </c>
      <c r="E935" t="b">
        <v>0</v>
      </c>
      <c r="F935">
        <v>7.9927265087123702</v>
      </c>
      <c r="G935">
        <v>7.9927265087123702</v>
      </c>
      <c r="H935">
        <v>780</v>
      </c>
      <c r="I935">
        <f t="shared" si="28"/>
        <v>0</v>
      </c>
      <c r="J935">
        <f t="shared" si="29"/>
        <v>0</v>
      </c>
    </row>
    <row r="936" spans="1:10" x14ac:dyDescent="0.3">
      <c r="A936" t="s">
        <v>295</v>
      </c>
      <c r="B936">
        <v>13.8220724658827</v>
      </c>
      <c r="C936" t="s">
        <v>9</v>
      </c>
      <c r="D936">
        <v>10</v>
      </c>
      <c r="E936" t="b">
        <v>0</v>
      </c>
      <c r="F936">
        <v>13.8220724658827</v>
      </c>
      <c r="G936">
        <v>13.8220724658827</v>
      </c>
      <c r="H936">
        <v>770</v>
      </c>
      <c r="I936">
        <f t="shared" si="28"/>
        <v>0</v>
      </c>
      <c r="J936">
        <f t="shared" si="29"/>
        <v>0</v>
      </c>
    </row>
    <row r="937" spans="1:10" x14ac:dyDescent="0.3">
      <c r="A937" t="s">
        <v>295</v>
      </c>
      <c r="B937">
        <v>9.0745980223275602</v>
      </c>
      <c r="C937" t="s">
        <v>9</v>
      </c>
      <c r="D937">
        <v>10</v>
      </c>
      <c r="E937" t="b">
        <v>0</v>
      </c>
      <c r="F937">
        <v>14.2106069197339</v>
      </c>
      <c r="G937">
        <v>13.4531759797625</v>
      </c>
      <c r="H937">
        <v>2220</v>
      </c>
      <c r="I937">
        <f t="shared" si="28"/>
        <v>-5.1360088974063398</v>
      </c>
      <c r="J937">
        <f t="shared" si="29"/>
        <v>-4.3785779574349402</v>
      </c>
    </row>
    <row r="938" spans="1:10" x14ac:dyDescent="0.3">
      <c r="A938" t="s">
        <v>296</v>
      </c>
      <c r="B938">
        <v>16.5000816271559</v>
      </c>
      <c r="C938" t="s">
        <v>9</v>
      </c>
      <c r="D938">
        <v>10</v>
      </c>
      <c r="E938" t="b">
        <v>0</v>
      </c>
      <c r="F938" t="s">
        <v>17</v>
      </c>
      <c r="G938" t="s">
        <v>17</v>
      </c>
      <c r="H938">
        <v>2580</v>
      </c>
      <c r="I938" t="e">
        <f t="shared" si="28"/>
        <v>#VALUE!</v>
      </c>
      <c r="J938" t="e">
        <f t="shared" si="29"/>
        <v>#VALUE!</v>
      </c>
    </row>
    <row r="939" spans="1:10" x14ac:dyDescent="0.3">
      <c r="A939" t="s">
        <v>296</v>
      </c>
      <c r="B939">
        <v>13.159455744377</v>
      </c>
      <c r="C939" t="s">
        <v>9</v>
      </c>
      <c r="D939">
        <v>10</v>
      </c>
      <c r="E939" t="b">
        <v>0</v>
      </c>
      <c r="F939">
        <v>2.3178160036251798</v>
      </c>
      <c r="G939">
        <v>4.4000423695547601</v>
      </c>
      <c r="H939">
        <v>2470</v>
      </c>
      <c r="I939">
        <f t="shared" si="28"/>
        <v>10.84163974075182</v>
      </c>
      <c r="J939">
        <f t="shared" si="29"/>
        <v>8.7594133748222411</v>
      </c>
    </row>
    <row r="940" spans="1:10" x14ac:dyDescent="0.3">
      <c r="A940" t="s">
        <v>296</v>
      </c>
      <c r="B940">
        <v>15.302523820955599</v>
      </c>
      <c r="C940" t="s">
        <v>9</v>
      </c>
      <c r="D940">
        <v>10</v>
      </c>
      <c r="E940" t="b">
        <v>0</v>
      </c>
      <c r="F940">
        <v>15.302523820955599</v>
      </c>
      <c r="G940">
        <v>15.302523820955599</v>
      </c>
      <c r="H940">
        <v>1110</v>
      </c>
      <c r="I940">
        <f t="shared" si="28"/>
        <v>0</v>
      </c>
      <c r="J940">
        <f t="shared" si="29"/>
        <v>0</v>
      </c>
    </row>
    <row r="941" spans="1:10" x14ac:dyDescent="0.3">
      <c r="A941" t="s">
        <v>297</v>
      </c>
      <c r="B941">
        <v>8.5185959254306898</v>
      </c>
      <c r="C941" t="s">
        <v>9</v>
      </c>
      <c r="D941">
        <v>10</v>
      </c>
      <c r="E941" t="b">
        <v>0</v>
      </c>
      <c r="F941">
        <v>2.84567130671048</v>
      </c>
      <c r="G941">
        <v>2.7821357488878999</v>
      </c>
      <c r="H941">
        <v>2400</v>
      </c>
      <c r="I941">
        <f t="shared" si="28"/>
        <v>5.6729246187202094</v>
      </c>
      <c r="J941">
        <f t="shared" si="29"/>
        <v>5.7364601765427903</v>
      </c>
    </row>
    <row r="942" spans="1:10" x14ac:dyDescent="0.3">
      <c r="A942" t="s">
        <v>297</v>
      </c>
      <c r="B942">
        <v>8.6251879166017602</v>
      </c>
      <c r="C942" t="s">
        <v>9</v>
      </c>
      <c r="D942">
        <v>10</v>
      </c>
      <c r="E942" t="b">
        <v>0</v>
      </c>
      <c r="F942">
        <v>5.3818531762729602</v>
      </c>
      <c r="G942">
        <v>4.4878858786990801</v>
      </c>
      <c r="H942">
        <v>2300</v>
      </c>
      <c r="I942">
        <f t="shared" si="28"/>
        <v>3.2433347403288</v>
      </c>
      <c r="J942">
        <f t="shared" si="29"/>
        <v>4.1373020379026801</v>
      </c>
    </row>
    <row r="943" spans="1:10" x14ac:dyDescent="0.3">
      <c r="A943" t="s">
        <v>297</v>
      </c>
      <c r="B943">
        <v>10.7391216268812</v>
      </c>
      <c r="C943" t="s">
        <v>9</v>
      </c>
      <c r="D943">
        <v>10</v>
      </c>
      <c r="E943" t="b">
        <v>0</v>
      </c>
      <c r="F943">
        <v>10.7391216268812</v>
      </c>
      <c r="G943">
        <v>10.7391216268812</v>
      </c>
      <c r="H943">
        <v>670</v>
      </c>
      <c r="I943">
        <f t="shared" si="28"/>
        <v>0</v>
      </c>
      <c r="J943">
        <f t="shared" si="29"/>
        <v>0</v>
      </c>
    </row>
    <row r="944" spans="1:10" x14ac:dyDescent="0.3">
      <c r="A944" t="s">
        <v>298</v>
      </c>
      <c r="B944">
        <v>11.8639302587193</v>
      </c>
      <c r="C944" t="s">
        <v>9</v>
      </c>
      <c r="D944">
        <v>10</v>
      </c>
      <c r="E944" t="b">
        <v>0</v>
      </c>
      <c r="F944">
        <v>11.8639302587193</v>
      </c>
      <c r="G944">
        <v>11.8639302587193</v>
      </c>
      <c r="H944">
        <v>550</v>
      </c>
      <c r="I944">
        <f t="shared" si="28"/>
        <v>0</v>
      </c>
      <c r="J944">
        <f t="shared" si="29"/>
        <v>0</v>
      </c>
    </row>
    <row r="945" spans="1:10" x14ac:dyDescent="0.3">
      <c r="A945" t="s">
        <v>298</v>
      </c>
      <c r="B945">
        <v>7.3336458287301696</v>
      </c>
      <c r="C945" t="s">
        <v>9</v>
      </c>
      <c r="D945">
        <v>10</v>
      </c>
      <c r="E945" t="b">
        <v>0</v>
      </c>
      <c r="F945">
        <v>2.6068322535129198</v>
      </c>
      <c r="G945">
        <v>2.03199683507161</v>
      </c>
      <c r="H945">
        <v>2430</v>
      </c>
      <c r="I945">
        <f t="shared" si="28"/>
        <v>4.7268135752172498</v>
      </c>
      <c r="J945">
        <f t="shared" si="29"/>
        <v>5.30164899365856</v>
      </c>
    </row>
    <row r="946" spans="1:10" x14ac:dyDescent="0.3">
      <c r="A946" t="s">
        <v>298</v>
      </c>
      <c r="B946">
        <v>3.4732919895855598</v>
      </c>
      <c r="C946" t="s">
        <v>9</v>
      </c>
      <c r="D946">
        <v>10</v>
      </c>
      <c r="E946" t="b">
        <v>0</v>
      </c>
      <c r="F946">
        <v>9.7131102963379501</v>
      </c>
      <c r="G946">
        <v>7.93049849415958</v>
      </c>
      <c r="H946">
        <v>2410</v>
      </c>
      <c r="I946">
        <f t="shared" si="28"/>
        <v>-6.2398183067523902</v>
      </c>
      <c r="J946">
        <f t="shared" si="29"/>
        <v>-4.4572065045740201</v>
      </c>
    </row>
    <row r="947" spans="1:10" x14ac:dyDescent="0.3">
      <c r="A947" t="s">
        <v>299</v>
      </c>
      <c r="B947">
        <v>7.5406756108802799</v>
      </c>
      <c r="C947" t="s">
        <v>9</v>
      </c>
      <c r="D947">
        <v>10</v>
      </c>
      <c r="E947" t="b">
        <v>0</v>
      </c>
      <c r="F947">
        <v>11.2801425186959</v>
      </c>
      <c r="G947">
        <v>15.6250501591221</v>
      </c>
      <c r="H947">
        <v>2210</v>
      </c>
      <c r="I947">
        <f t="shared" si="28"/>
        <v>-3.7394669078156202</v>
      </c>
      <c r="J947">
        <f t="shared" si="29"/>
        <v>-8.0843745482418203</v>
      </c>
    </row>
    <row r="948" spans="1:10" x14ac:dyDescent="0.3">
      <c r="A948" t="s">
        <v>299</v>
      </c>
      <c r="B948">
        <v>8.1431493181185299</v>
      </c>
      <c r="C948" t="s">
        <v>9</v>
      </c>
      <c r="D948">
        <v>10</v>
      </c>
      <c r="E948" t="b">
        <v>0</v>
      </c>
      <c r="F948">
        <v>2.64446212424712</v>
      </c>
      <c r="G948">
        <v>5.66226518558428</v>
      </c>
      <c r="H948">
        <v>2460</v>
      </c>
      <c r="I948">
        <f t="shared" si="28"/>
        <v>5.4986871938714099</v>
      </c>
      <c r="J948">
        <f t="shared" si="29"/>
        <v>2.4808841325342499</v>
      </c>
    </row>
    <row r="949" spans="1:10" x14ac:dyDescent="0.3">
      <c r="A949" t="s">
        <v>299</v>
      </c>
      <c r="B949">
        <v>8.10592306484617</v>
      </c>
      <c r="C949" t="s">
        <v>9</v>
      </c>
      <c r="D949">
        <v>10</v>
      </c>
      <c r="E949" t="b">
        <v>0</v>
      </c>
      <c r="F949">
        <v>13.015909036195399</v>
      </c>
      <c r="G949">
        <v>11.0839710417077</v>
      </c>
      <c r="H949">
        <v>2830</v>
      </c>
      <c r="I949">
        <f t="shared" si="28"/>
        <v>-4.9099859713492293</v>
      </c>
      <c r="J949">
        <f t="shared" si="29"/>
        <v>-2.9780479768615304</v>
      </c>
    </row>
    <row r="950" spans="1:10" x14ac:dyDescent="0.3">
      <c r="A950" t="e">
        <f>-0.00286249689904852 * y ^ 1 ^ 4 + -0.00279507200247466 * y ^ 4 + 10</f>
        <v>#NAME?</v>
      </c>
      <c r="B950">
        <v>13.8289722075602</v>
      </c>
      <c r="C950" t="s">
        <v>9</v>
      </c>
      <c r="D950">
        <v>3</v>
      </c>
      <c r="E950" t="b">
        <v>1</v>
      </c>
      <c r="F950">
        <v>2.8806595908417401</v>
      </c>
      <c r="G950">
        <v>5.03828135643411E-3</v>
      </c>
      <c r="H950">
        <v>1666.6666666666599</v>
      </c>
      <c r="I950">
        <f t="shared" si="28"/>
        <v>10.948312616718461</v>
      </c>
      <c r="J950">
        <f t="shared" si="29"/>
        <v>13.823933926203766</v>
      </c>
    </row>
    <row r="951" spans="1:10" x14ac:dyDescent="0.3">
      <c r="A951" t="e">
        <f>-0.00286249689904852 * y ^ 1 ^ 4 + -0.00279507200247466 * y ^ 4 + 10</f>
        <v>#NAME?</v>
      </c>
      <c r="B951">
        <v>11.707621690055401</v>
      </c>
      <c r="C951" t="s">
        <v>9</v>
      </c>
      <c r="D951">
        <v>3</v>
      </c>
      <c r="E951" t="b">
        <v>1</v>
      </c>
      <c r="F951">
        <v>1.63909327714558</v>
      </c>
      <c r="G951">
        <v>4.8064267887836902E-3</v>
      </c>
      <c r="H951">
        <v>1100</v>
      </c>
      <c r="I951">
        <f t="shared" si="28"/>
        <v>10.068528412909821</v>
      </c>
      <c r="J951">
        <f t="shared" si="29"/>
        <v>11.702815263266617</v>
      </c>
    </row>
    <row r="952" spans="1:10" x14ac:dyDescent="0.3">
      <c r="A952" t="e">
        <f>-0.00286249689904852 * y ^ 1 ^ 4 + -0.00279507200247466 * y ^ 4 + 10</f>
        <v>#NAME?</v>
      </c>
      <c r="B952">
        <v>10.0906647703206</v>
      </c>
      <c r="C952" t="s">
        <v>9</v>
      </c>
      <c r="D952">
        <v>10</v>
      </c>
      <c r="E952" t="b">
        <v>0</v>
      </c>
      <c r="F952">
        <v>4.4176709439355504</v>
      </c>
      <c r="G952">
        <v>6.6160629632515198</v>
      </c>
      <c r="H952">
        <v>2590</v>
      </c>
      <c r="I952">
        <f t="shared" si="28"/>
        <v>5.6729938263850501</v>
      </c>
      <c r="J952">
        <f t="shared" si="29"/>
        <v>3.4746018070690807</v>
      </c>
    </row>
    <row r="953" spans="1:10" x14ac:dyDescent="0.3">
      <c r="A953" t="s">
        <v>300</v>
      </c>
      <c r="B953">
        <v>6.1810708073192</v>
      </c>
      <c r="C953" t="s">
        <v>9</v>
      </c>
      <c r="D953">
        <v>10</v>
      </c>
      <c r="E953" t="b">
        <v>0</v>
      </c>
      <c r="F953">
        <v>5.7791286069294001</v>
      </c>
      <c r="G953">
        <v>12.5821433052218</v>
      </c>
      <c r="H953">
        <v>2910</v>
      </c>
      <c r="I953">
        <f t="shared" si="28"/>
        <v>0.40194220038979989</v>
      </c>
      <c r="J953">
        <f t="shared" si="29"/>
        <v>-6.4010724979026001</v>
      </c>
    </row>
    <row r="954" spans="1:10" x14ac:dyDescent="0.3">
      <c r="A954" t="s">
        <v>300</v>
      </c>
      <c r="B954">
        <v>11.449562641112401</v>
      </c>
      <c r="C954" t="s">
        <v>9</v>
      </c>
      <c r="D954">
        <v>10</v>
      </c>
      <c r="E954" t="b">
        <v>0</v>
      </c>
      <c r="F954">
        <v>11.449562641112401</v>
      </c>
      <c r="G954">
        <v>11.449562641112401</v>
      </c>
      <c r="H954">
        <v>1270</v>
      </c>
      <c r="I954">
        <f t="shared" si="28"/>
        <v>0</v>
      </c>
      <c r="J954">
        <f t="shared" si="29"/>
        <v>0</v>
      </c>
    </row>
    <row r="955" spans="1:10" x14ac:dyDescent="0.3">
      <c r="A955" t="s">
        <v>300</v>
      </c>
      <c r="B955">
        <v>1.5360695264978399</v>
      </c>
      <c r="C955" t="s">
        <v>9</v>
      </c>
      <c r="D955">
        <v>10</v>
      </c>
      <c r="E955" t="b">
        <v>0</v>
      </c>
      <c r="F955">
        <v>2.51024539754849</v>
      </c>
      <c r="G955">
        <v>5.12968710704755</v>
      </c>
      <c r="H955">
        <v>3370</v>
      </c>
      <c r="I955">
        <f t="shared" si="28"/>
        <v>-0.97417587105065007</v>
      </c>
      <c r="J955">
        <f t="shared" si="29"/>
        <v>-3.5936175805497101</v>
      </c>
    </row>
    <row r="956" spans="1:10" x14ac:dyDescent="0.3">
      <c r="A956" t="s">
        <v>301</v>
      </c>
      <c r="B956">
        <v>2.8534966295539399</v>
      </c>
      <c r="C956" t="s">
        <v>9</v>
      </c>
      <c r="D956">
        <v>5</v>
      </c>
      <c r="E956" t="b">
        <v>1</v>
      </c>
      <c r="F956">
        <v>6.6722900787045996</v>
      </c>
      <c r="G956">
        <v>1.10303139182556E-2</v>
      </c>
      <c r="H956">
        <v>1580</v>
      </c>
      <c r="I956">
        <f t="shared" si="28"/>
        <v>-3.8187934491506597</v>
      </c>
      <c r="J956">
        <f t="shared" si="29"/>
        <v>2.8424663156356842</v>
      </c>
    </row>
    <row r="957" spans="1:10" x14ac:dyDescent="0.3">
      <c r="A957" t="s">
        <v>301</v>
      </c>
      <c r="B957">
        <v>11.457119242138001</v>
      </c>
      <c r="C957" t="s">
        <v>9</v>
      </c>
      <c r="D957">
        <v>10</v>
      </c>
      <c r="E957" t="b">
        <v>0</v>
      </c>
      <c r="F957">
        <v>2.72285413895984</v>
      </c>
      <c r="G957">
        <v>10.213649549834001</v>
      </c>
      <c r="H957">
        <v>2480</v>
      </c>
      <c r="I957">
        <f t="shared" si="28"/>
        <v>8.73426510317816</v>
      </c>
      <c r="J957">
        <f t="shared" si="29"/>
        <v>1.2434696923040001</v>
      </c>
    </row>
    <row r="958" spans="1:10" x14ac:dyDescent="0.3">
      <c r="A958" t="s">
        <v>301</v>
      </c>
      <c r="B958">
        <v>6.1140137502662801</v>
      </c>
      <c r="C958" t="s">
        <v>9</v>
      </c>
      <c r="D958">
        <v>10</v>
      </c>
      <c r="E958" t="b">
        <v>0</v>
      </c>
      <c r="F958">
        <v>16.7954436636239</v>
      </c>
      <c r="G958">
        <v>19.627614264917401</v>
      </c>
      <c r="H958">
        <v>2540</v>
      </c>
      <c r="I958">
        <f t="shared" si="28"/>
        <v>-10.681429913357618</v>
      </c>
      <c r="J958">
        <f t="shared" si="29"/>
        <v>-13.51360051465112</v>
      </c>
    </row>
    <row r="959" spans="1:10" x14ac:dyDescent="0.3">
      <c r="A959" t="s">
        <v>302</v>
      </c>
      <c r="B959">
        <v>13.457449149291801</v>
      </c>
      <c r="C959" t="s">
        <v>9</v>
      </c>
      <c r="D959">
        <v>10</v>
      </c>
      <c r="E959" t="b">
        <v>0</v>
      </c>
      <c r="F959">
        <v>13.457449149291801</v>
      </c>
      <c r="G959">
        <v>13.457449149291801</v>
      </c>
      <c r="H959">
        <v>1370</v>
      </c>
      <c r="I959">
        <f t="shared" si="28"/>
        <v>0</v>
      </c>
      <c r="J959">
        <f t="shared" si="29"/>
        <v>0</v>
      </c>
    </row>
    <row r="960" spans="1:10" x14ac:dyDescent="0.3">
      <c r="A960" t="s">
        <v>302</v>
      </c>
      <c r="B960">
        <v>7.51995367494058</v>
      </c>
      <c r="C960" t="s">
        <v>9</v>
      </c>
      <c r="D960">
        <v>10</v>
      </c>
      <c r="E960" t="b">
        <v>0</v>
      </c>
      <c r="F960">
        <v>5.3285337470318197</v>
      </c>
      <c r="G960">
        <v>8.1745288181635303</v>
      </c>
      <c r="H960">
        <v>2260</v>
      </c>
      <c r="I960">
        <f t="shared" si="28"/>
        <v>2.1914199279087603</v>
      </c>
      <c r="J960">
        <f t="shared" si="29"/>
        <v>-0.6545751432229503</v>
      </c>
    </row>
    <row r="961" spans="1:10" x14ac:dyDescent="0.3">
      <c r="A961" t="s">
        <v>302</v>
      </c>
      <c r="B961">
        <v>9.04321101820282</v>
      </c>
      <c r="C961" t="s">
        <v>9</v>
      </c>
      <c r="D961">
        <v>3</v>
      </c>
      <c r="E961" t="b">
        <v>1</v>
      </c>
      <c r="F961">
        <v>0.91761169912896901</v>
      </c>
      <c r="G961">
        <v>2.8618890315556499E-3</v>
      </c>
      <c r="H961">
        <v>1800</v>
      </c>
      <c r="I961">
        <f t="shared" si="28"/>
        <v>8.1255993190738511</v>
      </c>
      <c r="J961">
        <f t="shared" si="29"/>
        <v>9.0403491291712648</v>
      </c>
    </row>
    <row r="962" spans="1:10" x14ac:dyDescent="0.3">
      <c r="A962" t="s">
        <v>303</v>
      </c>
      <c r="B962">
        <v>9.5872150373304201</v>
      </c>
      <c r="C962" t="s">
        <v>9</v>
      </c>
      <c r="D962">
        <v>3</v>
      </c>
      <c r="E962" t="b">
        <v>1</v>
      </c>
      <c r="F962">
        <v>1.0792070067886099</v>
      </c>
      <c r="G962">
        <v>3.78050603541681E-3</v>
      </c>
      <c r="H962">
        <v>600</v>
      </c>
      <c r="I962">
        <f t="shared" si="28"/>
        <v>8.5080080305418093</v>
      </c>
      <c r="J962">
        <f t="shared" si="29"/>
        <v>9.5834345312950031</v>
      </c>
    </row>
    <row r="963" spans="1:10" x14ac:dyDescent="0.3">
      <c r="A963" t="s">
        <v>303</v>
      </c>
      <c r="B963">
        <v>4.9755121707214904</v>
      </c>
      <c r="C963" t="s">
        <v>9</v>
      </c>
      <c r="D963">
        <v>3</v>
      </c>
      <c r="E963" t="b">
        <v>1</v>
      </c>
      <c r="F963">
        <v>1.353686582033</v>
      </c>
      <c r="G963">
        <v>2.9588831842035702E-3</v>
      </c>
      <c r="H963">
        <v>1066.6666666666599</v>
      </c>
      <c r="I963">
        <f t="shared" si="28"/>
        <v>3.6218255886884902</v>
      </c>
      <c r="J963">
        <f t="shared" si="29"/>
        <v>4.9725532875372869</v>
      </c>
    </row>
    <row r="964" spans="1:10" x14ac:dyDescent="0.3">
      <c r="A964" t="s">
        <v>303</v>
      </c>
      <c r="B964">
        <v>2.5388334772337098</v>
      </c>
      <c r="C964" t="s">
        <v>9</v>
      </c>
      <c r="D964">
        <v>10</v>
      </c>
      <c r="E964" t="b">
        <v>0</v>
      </c>
      <c r="F964">
        <v>3.5324809814178102</v>
      </c>
      <c r="G964">
        <v>4.1689323353761498</v>
      </c>
      <c r="H964">
        <v>2470</v>
      </c>
      <c r="I964">
        <f t="shared" ref="I964:I1027" si="30">B964-F964</f>
        <v>-0.99364750418410042</v>
      </c>
      <c r="J964">
        <f t="shared" ref="J964:J1027" si="31">B964-G964</f>
        <v>-1.63009885814244</v>
      </c>
    </row>
    <row r="965" spans="1:10" x14ac:dyDescent="0.3">
      <c r="A965" t="s">
        <v>304</v>
      </c>
      <c r="B965">
        <v>13.9716681044317</v>
      </c>
      <c r="C965" t="s">
        <v>9</v>
      </c>
      <c r="D965">
        <v>4</v>
      </c>
      <c r="E965" t="b">
        <v>1</v>
      </c>
      <c r="F965">
        <v>4.1183097676033897</v>
      </c>
      <c r="G965">
        <v>3.1925176452825702E-3</v>
      </c>
      <c r="H965">
        <v>875</v>
      </c>
      <c r="I965">
        <f t="shared" si="30"/>
        <v>9.8533583368283111</v>
      </c>
      <c r="J965">
        <f t="shared" si="31"/>
        <v>13.968475586786417</v>
      </c>
    </row>
    <row r="966" spans="1:10" x14ac:dyDescent="0.3">
      <c r="A966" t="s">
        <v>304</v>
      </c>
      <c r="B966">
        <v>9.8474004784781108</v>
      </c>
      <c r="C966" t="s">
        <v>9</v>
      </c>
      <c r="D966">
        <v>10</v>
      </c>
      <c r="E966" t="b">
        <v>0</v>
      </c>
      <c r="F966">
        <v>0.28115582910250703</v>
      </c>
      <c r="G966">
        <v>6.8373354764034902E-2</v>
      </c>
      <c r="H966">
        <v>2190</v>
      </c>
      <c r="I966">
        <f t="shared" si="30"/>
        <v>9.5662446493756033</v>
      </c>
      <c r="J966">
        <f t="shared" si="31"/>
        <v>9.7790271237140765</v>
      </c>
    </row>
    <row r="967" spans="1:10" x14ac:dyDescent="0.3">
      <c r="A967" t="s">
        <v>304</v>
      </c>
      <c r="B967">
        <v>11.9308903381991</v>
      </c>
      <c r="C967" t="s">
        <v>9</v>
      </c>
      <c r="D967">
        <v>10</v>
      </c>
      <c r="E967" t="b">
        <v>0</v>
      </c>
      <c r="F967">
        <v>12.054356463657401</v>
      </c>
      <c r="G967">
        <v>11.9402923562502</v>
      </c>
      <c r="H967">
        <v>2280</v>
      </c>
      <c r="I967">
        <f t="shared" si="30"/>
        <v>-0.12346612545830027</v>
      </c>
      <c r="J967">
        <f t="shared" si="31"/>
        <v>-9.4020180510998586E-3</v>
      </c>
    </row>
    <row r="968" spans="1:10" x14ac:dyDescent="0.3">
      <c r="A968" t="s">
        <v>305</v>
      </c>
      <c r="B968">
        <v>3.56583215266977</v>
      </c>
      <c r="C968" t="s">
        <v>9</v>
      </c>
      <c r="D968">
        <v>10</v>
      </c>
      <c r="E968" t="b">
        <v>0</v>
      </c>
      <c r="F968">
        <v>3.0653053867290501</v>
      </c>
      <c r="G968">
        <v>3.1009452235374302</v>
      </c>
      <c r="H968">
        <v>2720</v>
      </c>
      <c r="I968">
        <f t="shared" si="30"/>
        <v>0.50052676594071999</v>
      </c>
      <c r="J968">
        <f t="shared" si="31"/>
        <v>0.46488692913233987</v>
      </c>
    </row>
    <row r="969" spans="1:10" x14ac:dyDescent="0.3">
      <c r="A969" t="s">
        <v>305</v>
      </c>
      <c r="B969">
        <v>10.136694835265301</v>
      </c>
      <c r="C969" t="s">
        <v>9</v>
      </c>
      <c r="D969">
        <v>10</v>
      </c>
      <c r="E969" t="b">
        <v>0</v>
      </c>
      <c r="F969">
        <v>4.6144938002975797</v>
      </c>
      <c r="G969">
        <v>6.0645611953994596</v>
      </c>
      <c r="H969">
        <v>2320</v>
      </c>
      <c r="I969">
        <f t="shared" si="30"/>
        <v>5.5222010349677211</v>
      </c>
      <c r="J969">
        <f t="shared" si="31"/>
        <v>4.0721336398658412</v>
      </c>
    </row>
    <row r="970" spans="1:10" x14ac:dyDescent="0.3">
      <c r="A970" t="s">
        <v>305</v>
      </c>
      <c r="B970">
        <v>15.9866204978462</v>
      </c>
      <c r="C970" t="s">
        <v>9</v>
      </c>
      <c r="D970">
        <v>4</v>
      </c>
      <c r="E970" t="b">
        <v>1</v>
      </c>
      <c r="F970">
        <v>1.8207955418680699</v>
      </c>
      <c r="G970">
        <v>2.2192473920910399E-3</v>
      </c>
      <c r="H970">
        <v>1550</v>
      </c>
      <c r="I970">
        <f t="shared" si="30"/>
        <v>14.165824955978131</v>
      </c>
      <c r="J970">
        <f t="shared" si="31"/>
        <v>15.984401250454109</v>
      </c>
    </row>
    <row r="971" spans="1:10" x14ac:dyDescent="0.3">
      <c r="A971" t="s">
        <v>306</v>
      </c>
      <c r="B971">
        <v>10.473444564876001</v>
      </c>
      <c r="C971" t="s">
        <v>9</v>
      </c>
      <c r="D971">
        <v>10</v>
      </c>
      <c r="E971" t="b">
        <v>0</v>
      </c>
      <c r="F971" t="s">
        <v>17</v>
      </c>
      <c r="G971" t="s">
        <v>17</v>
      </c>
      <c r="H971">
        <v>2410</v>
      </c>
      <c r="I971" t="e">
        <f t="shared" si="30"/>
        <v>#VALUE!</v>
      </c>
      <c r="J971" t="e">
        <f t="shared" si="31"/>
        <v>#VALUE!</v>
      </c>
    </row>
    <row r="972" spans="1:10" x14ac:dyDescent="0.3">
      <c r="A972" t="s">
        <v>306</v>
      </c>
      <c r="B972">
        <v>7.1592735351185803</v>
      </c>
      <c r="C972" t="s">
        <v>9</v>
      </c>
      <c r="D972">
        <v>10</v>
      </c>
      <c r="E972" t="b">
        <v>0</v>
      </c>
      <c r="F972">
        <v>3.8001216653785099</v>
      </c>
      <c r="G972">
        <v>8.9134648886667094</v>
      </c>
      <c r="H972">
        <v>2320</v>
      </c>
      <c r="I972">
        <f t="shared" si="30"/>
        <v>3.3591518697400704</v>
      </c>
      <c r="J972">
        <f t="shared" si="31"/>
        <v>-1.7541913535481291</v>
      </c>
    </row>
    <row r="973" spans="1:10" x14ac:dyDescent="0.3">
      <c r="A973" t="s">
        <v>306</v>
      </c>
      <c r="B973">
        <v>11.462593423840101</v>
      </c>
      <c r="C973" t="s">
        <v>9</v>
      </c>
      <c r="D973">
        <v>3</v>
      </c>
      <c r="E973" t="b">
        <v>1</v>
      </c>
      <c r="F973">
        <v>2.9402420296817899</v>
      </c>
      <c r="G973">
        <v>4.8572832838323097E-3</v>
      </c>
      <c r="H973">
        <v>1066.6666666666599</v>
      </c>
      <c r="I973">
        <f t="shared" si="30"/>
        <v>8.52235139415831</v>
      </c>
      <c r="J973">
        <f t="shared" si="31"/>
        <v>11.457736140556268</v>
      </c>
    </row>
    <row r="974" spans="1:10" x14ac:dyDescent="0.3">
      <c r="A974" t="s">
        <v>307</v>
      </c>
      <c r="B974">
        <v>8.2048080571064297</v>
      </c>
      <c r="C974" t="s">
        <v>9</v>
      </c>
      <c r="D974">
        <v>3</v>
      </c>
      <c r="E974" t="b">
        <v>1</v>
      </c>
      <c r="F974">
        <v>2.25823199526728</v>
      </c>
      <c r="G974">
        <v>6.1952035260192696E-3</v>
      </c>
      <c r="H974">
        <v>1166.6666666666599</v>
      </c>
      <c r="I974">
        <f t="shared" si="30"/>
        <v>5.9465760618391492</v>
      </c>
      <c r="J974">
        <f t="shared" si="31"/>
        <v>8.1986128535804106</v>
      </c>
    </row>
    <row r="975" spans="1:10" x14ac:dyDescent="0.3">
      <c r="A975" t="s">
        <v>307</v>
      </c>
      <c r="B975">
        <v>14.9737678234935</v>
      </c>
      <c r="C975" t="s">
        <v>9</v>
      </c>
      <c r="D975">
        <v>10</v>
      </c>
      <c r="E975" t="b">
        <v>0</v>
      </c>
      <c r="F975">
        <v>5.1032154721993104</v>
      </c>
      <c r="G975">
        <v>4.8974582617356797</v>
      </c>
      <c r="H975">
        <v>2420</v>
      </c>
      <c r="I975">
        <f t="shared" si="30"/>
        <v>9.8705523512941902</v>
      </c>
      <c r="J975">
        <f t="shared" si="31"/>
        <v>10.076309561757821</v>
      </c>
    </row>
    <row r="976" spans="1:10" x14ac:dyDescent="0.3">
      <c r="A976" t="s">
        <v>307</v>
      </c>
      <c r="B976">
        <v>12.7730847376535</v>
      </c>
      <c r="C976" t="s">
        <v>9</v>
      </c>
      <c r="D976">
        <v>10</v>
      </c>
      <c r="E976" t="b">
        <v>0</v>
      </c>
      <c r="F976">
        <v>12.7730847376535</v>
      </c>
      <c r="G976">
        <v>12.7730847376535</v>
      </c>
      <c r="H976">
        <v>1340</v>
      </c>
      <c r="I976">
        <f t="shared" si="30"/>
        <v>0</v>
      </c>
      <c r="J976">
        <f t="shared" si="31"/>
        <v>0</v>
      </c>
    </row>
    <row r="977" spans="1:10" x14ac:dyDescent="0.3">
      <c r="A977" t="e">
        <f>-0.00686441363355772 * y ^ 2 - -0.00196911311217803 * x ^ 1 * 0.00308303012264856 * y ^ 1 + 10</f>
        <v>#NAME?</v>
      </c>
      <c r="B977">
        <v>9.8452124050330401</v>
      </c>
      <c r="C977" t="s">
        <v>9</v>
      </c>
      <c r="D977">
        <v>10</v>
      </c>
      <c r="E977" t="b">
        <v>0</v>
      </c>
      <c r="F977">
        <v>9.8452124050330401</v>
      </c>
      <c r="G977">
        <v>9.8452124050330401</v>
      </c>
      <c r="H977">
        <v>1030</v>
      </c>
      <c r="I977">
        <f t="shared" si="30"/>
        <v>0</v>
      </c>
      <c r="J977">
        <f t="shared" si="31"/>
        <v>0</v>
      </c>
    </row>
    <row r="978" spans="1:10" x14ac:dyDescent="0.3">
      <c r="A978" t="e">
        <f>-0.00686441363355772 * y ^ 2 - -0.00196911311217803 * x ^ 1 * 0.00308303012264856 * y ^ 1 + 10</f>
        <v>#NAME?</v>
      </c>
      <c r="B978">
        <v>6.8258929104744297</v>
      </c>
      <c r="C978" t="s">
        <v>9</v>
      </c>
      <c r="D978">
        <v>10</v>
      </c>
      <c r="E978" t="b">
        <v>0</v>
      </c>
      <c r="F978">
        <v>10.105316670081599</v>
      </c>
      <c r="G978">
        <v>1674.0182338981299</v>
      </c>
      <c r="H978">
        <v>2410</v>
      </c>
      <c r="I978">
        <f t="shared" si="30"/>
        <v>-3.2794237596071696</v>
      </c>
      <c r="J978">
        <f t="shared" si="31"/>
        <v>-1667.1923409876554</v>
      </c>
    </row>
    <row r="979" spans="1:10" x14ac:dyDescent="0.3">
      <c r="A979" t="e">
        <f>-0.00686441363355772 * y ^ 2 - -0.00196911311217803 * x ^ 1 * 0.00308303012264856 * y ^ 1 + 10</f>
        <v>#NAME?</v>
      </c>
      <c r="B979">
        <v>8.5956098712995903</v>
      </c>
      <c r="C979" t="s">
        <v>9</v>
      </c>
      <c r="D979">
        <v>10</v>
      </c>
      <c r="E979" t="b">
        <v>0</v>
      </c>
      <c r="F979">
        <v>8.5956098712995903</v>
      </c>
      <c r="G979">
        <v>8.5956098712995903</v>
      </c>
      <c r="H979">
        <v>2340</v>
      </c>
      <c r="I979">
        <f t="shared" si="30"/>
        <v>0</v>
      </c>
      <c r="J979">
        <f t="shared" si="31"/>
        <v>0</v>
      </c>
    </row>
    <row r="980" spans="1:10" x14ac:dyDescent="0.3">
      <c r="A980" t="s">
        <v>308</v>
      </c>
      <c r="B980">
        <v>17.501991585017201</v>
      </c>
      <c r="C980" t="s">
        <v>9</v>
      </c>
      <c r="D980">
        <v>10</v>
      </c>
      <c r="E980" t="b">
        <v>0</v>
      </c>
      <c r="F980">
        <v>17.501991585017201</v>
      </c>
      <c r="G980">
        <v>17.501991585017201</v>
      </c>
      <c r="H980">
        <v>1490</v>
      </c>
      <c r="I980">
        <f t="shared" si="30"/>
        <v>0</v>
      </c>
      <c r="J980">
        <f t="shared" si="31"/>
        <v>0</v>
      </c>
    </row>
    <row r="981" spans="1:10" x14ac:dyDescent="0.3">
      <c r="A981" t="s">
        <v>308</v>
      </c>
      <c r="B981">
        <v>9.0170368644843304</v>
      </c>
      <c r="C981" t="s">
        <v>9</v>
      </c>
      <c r="D981">
        <v>10</v>
      </c>
      <c r="E981" t="b">
        <v>0</v>
      </c>
      <c r="F981">
        <v>9.0170368644843304</v>
      </c>
      <c r="G981">
        <v>9.0170368644843304</v>
      </c>
      <c r="H981">
        <v>2600</v>
      </c>
      <c r="I981">
        <f t="shared" si="30"/>
        <v>0</v>
      </c>
      <c r="J981">
        <f t="shared" si="31"/>
        <v>0</v>
      </c>
    </row>
    <row r="982" spans="1:10" x14ac:dyDescent="0.3">
      <c r="A982" t="s">
        <v>308</v>
      </c>
      <c r="B982">
        <v>11.121667289974599</v>
      </c>
      <c r="C982" t="s">
        <v>9</v>
      </c>
      <c r="D982">
        <v>10</v>
      </c>
      <c r="E982" t="b">
        <v>0</v>
      </c>
      <c r="F982">
        <v>3.14973563812632</v>
      </c>
      <c r="G982">
        <v>9.8056912349158996</v>
      </c>
      <c r="H982">
        <v>2300</v>
      </c>
      <c r="I982">
        <f t="shared" si="30"/>
        <v>7.9719316518482799</v>
      </c>
      <c r="J982">
        <f t="shared" si="31"/>
        <v>1.3159760550586999</v>
      </c>
    </row>
    <row r="983" spans="1:10" x14ac:dyDescent="0.3">
      <c r="A983" t="s">
        <v>309</v>
      </c>
      <c r="B983">
        <v>2.5626445260384401</v>
      </c>
      <c r="C983" t="s">
        <v>9</v>
      </c>
      <c r="D983">
        <v>10</v>
      </c>
      <c r="E983" t="b">
        <v>0</v>
      </c>
      <c r="F983">
        <v>2.5626445260384401</v>
      </c>
      <c r="G983">
        <v>2.5626445260384401</v>
      </c>
      <c r="H983">
        <v>800</v>
      </c>
      <c r="I983">
        <f t="shared" si="30"/>
        <v>0</v>
      </c>
      <c r="J983">
        <f t="shared" si="31"/>
        <v>0</v>
      </c>
    </row>
    <row r="984" spans="1:10" x14ac:dyDescent="0.3">
      <c r="A984" t="s">
        <v>309</v>
      </c>
      <c r="B984">
        <v>14.063155113532799</v>
      </c>
      <c r="C984" t="s">
        <v>9</v>
      </c>
      <c r="D984">
        <v>2</v>
      </c>
      <c r="E984" t="b">
        <v>1</v>
      </c>
      <c r="F984">
        <v>0.33070092145680802</v>
      </c>
      <c r="G984">
        <v>1.35460529040131E-2</v>
      </c>
      <c r="H984">
        <v>2100</v>
      </c>
      <c r="I984">
        <f t="shared" si="30"/>
        <v>13.732454192075991</v>
      </c>
      <c r="J984">
        <f t="shared" si="31"/>
        <v>14.049609060628786</v>
      </c>
    </row>
    <row r="985" spans="1:10" x14ac:dyDescent="0.3">
      <c r="A985" t="s">
        <v>309</v>
      </c>
      <c r="B985">
        <v>9.6234064455912005</v>
      </c>
      <c r="C985" t="s">
        <v>9</v>
      </c>
      <c r="D985">
        <v>2</v>
      </c>
      <c r="E985" t="b">
        <v>1</v>
      </c>
      <c r="F985">
        <v>0.677375179087777</v>
      </c>
      <c r="G985">
        <v>1.29087998210149E-2</v>
      </c>
      <c r="H985">
        <v>1400</v>
      </c>
      <c r="I985">
        <f t="shared" si="30"/>
        <v>8.9460312665034234</v>
      </c>
      <c r="J985">
        <f t="shared" si="31"/>
        <v>9.6104976457701863</v>
      </c>
    </row>
    <row r="986" spans="1:10" x14ac:dyDescent="0.3">
      <c r="A986" t="s">
        <v>310</v>
      </c>
      <c r="B986">
        <v>15.0559408836681</v>
      </c>
      <c r="C986" t="s">
        <v>9</v>
      </c>
      <c r="D986">
        <v>10</v>
      </c>
      <c r="E986" t="b">
        <v>0</v>
      </c>
      <c r="F986">
        <v>15.0559408836681</v>
      </c>
      <c r="G986">
        <v>15.0559408836681</v>
      </c>
      <c r="H986">
        <v>2510</v>
      </c>
      <c r="I986">
        <f t="shared" si="30"/>
        <v>0</v>
      </c>
      <c r="J986">
        <f t="shared" si="31"/>
        <v>0</v>
      </c>
    </row>
    <row r="987" spans="1:10" x14ac:dyDescent="0.3">
      <c r="A987" t="s">
        <v>310</v>
      </c>
      <c r="B987">
        <v>8.7816999390020207</v>
      </c>
      <c r="C987" t="s">
        <v>9</v>
      </c>
      <c r="D987">
        <v>3</v>
      </c>
      <c r="E987" t="b">
        <v>1</v>
      </c>
      <c r="F987">
        <v>2.3836623966194299</v>
      </c>
      <c r="G987">
        <v>4.3177994061568198E-3</v>
      </c>
      <c r="H987">
        <v>1066.6666666666599</v>
      </c>
      <c r="I987">
        <f t="shared" si="30"/>
        <v>6.3980375423825908</v>
      </c>
      <c r="J987">
        <f t="shared" si="31"/>
        <v>8.7773821395958631</v>
      </c>
    </row>
    <row r="988" spans="1:10" x14ac:dyDescent="0.3">
      <c r="A988" t="s">
        <v>310</v>
      </c>
      <c r="B988">
        <v>5.5130804510047602</v>
      </c>
      <c r="C988" t="s">
        <v>9</v>
      </c>
      <c r="D988">
        <v>10</v>
      </c>
      <c r="E988" t="b">
        <v>0</v>
      </c>
      <c r="F988">
        <v>1.67441352303658</v>
      </c>
      <c r="G988">
        <v>2.0507184799196199</v>
      </c>
      <c r="H988">
        <v>2190</v>
      </c>
      <c r="I988">
        <f t="shared" si="30"/>
        <v>3.8386669279681804</v>
      </c>
      <c r="J988">
        <f t="shared" si="31"/>
        <v>3.4623619710851403</v>
      </c>
    </row>
    <row r="989" spans="1:10" x14ac:dyDescent="0.3">
      <c r="A989" t="s">
        <v>311</v>
      </c>
      <c r="B989">
        <v>14.375760572738001</v>
      </c>
      <c r="C989" t="s">
        <v>9</v>
      </c>
      <c r="D989">
        <v>10</v>
      </c>
      <c r="E989" t="b">
        <v>0</v>
      </c>
      <c r="F989">
        <v>14.375760572738001</v>
      </c>
      <c r="G989">
        <v>14.375760572738001</v>
      </c>
      <c r="H989">
        <v>1110</v>
      </c>
      <c r="I989">
        <f t="shared" si="30"/>
        <v>0</v>
      </c>
      <c r="J989">
        <f t="shared" si="31"/>
        <v>0</v>
      </c>
    </row>
    <row r="990" spans="1:10" x14ac:dyDescent="0.3">
      <c r="A990" t="s">
        <v>311</v>
      </c>
      <c r="B990">
        <v>16.977324705571601</v>
      </c>
      <c r="C990" t="s">
        <v>9</v>
      </c>
      <c r="D990">
        <v>10</v>
      </c>
      <c r="E990" t="b">
        <v>0</v>
      </c>
      <c r="F990">
        <v>16.977324705571601</v>
      </c>
      <c r="G990">
        <v>16.977324705571601</v>
      </c>
      <c r="H990">
        <v>1050</v>
      </c>
      <c r="I990">
        <f t="shared" si="30"/>
        <v>0</v>
      </c>
      <c r="J990">
        <f t="shared" si="31"/>
        <v>0</v>
      </c>
    </row>
    <row r="991" spans="1:10" x14ac:dyDescent="0.3">
      <c r="A991" t="s">
        <v>311</v>
      </c>
      <c r="B991">
        <v>11.742604398421101</v>
      </c>
      <c r="C991" t="s">
        <v>9</v>
      </c>
      <c r="D991">
        <v>3</v>
      </c>
      <c r="E991" t="b">
        <v>1</v>
      </c>
      <c r="F991">
        <v>3.3874030572531</v>
      </c>
      <c r="G991">
        <v>1.37649154764276E-2</v>
      </c>
      <c r="H991">
        <v>1166.6666666666599</v>
      </c>
      <c r="I991">
        <f t="shared" si="30"/>
        <v>8.3552013411680015</v>
      </c>
      <c r="J991">
        <f t="shared" si="31"/>
        <v>11.728839482944673</v>
      </c>
    </row>
    <row r="992" spans="1:10" x14ac:dyDescent="0.3">
      <c r="A992" t="s">
        <v>312</v>
      </c>
      <c r="B992">
        <v>16.382373434153902</v>
      </c>
      <c r="C992" t="s">
        <v>9</v>
      </c>
      <c r="D992">
        <v>10</v>
      </c>
      <c r="E992" t="b">
        <v>0</v>
      </c>
      <c r="F992">
        <v>16.382373434153902</v>
      </c>
      <c r="G992">
        <v>16.382373434153902</v>
      </c>
      <c r="H992">
        <v>1110</v>
      </c>
      <c r="I992">
        <f t="shared" si="30"/>
        <v>0</v>
      </c>
      <c r="J992">
        <f t="shared" si="31"/>
        <v>0</v>
      </c>
    </row>
    <row r="993" spans="1:10" x14ac:dyDescent="0.3">
      <c r="A993" t="s">
        <v>312</v>
      </c>
      <c r="B993">
        <v>7.5910383084597504</v>
      </c>
      <c r="C993" t="s">
        <v>9</v>
      </c>
      <c r="D993">
        <v>10</v>
      </c>
      <c r="E993" t="b">
        <v>0</v>
      </c>
      <c r="F993">
        <v>16.9116744763169</v>
      </c>
      <c r="G993">
        <v>2.4885378829929699</v>
      </c>
      <c r="H993">
        <v>2050</v>
      </c>
      <c r="I993">
        <f t="shared" si="30"/>
        <v>-9.320636167857149</v>
      </c>
      <c r="J993">
        <f t="shared" si="31"/>
        <v>5.102500425466781</v>
      </c>
    </row>
    <row r="994" spans="1:10" x14ac:dyDescent="0.3">
      <c r="A994" t="s">
        <v>312</v>
      </c>
      <c r="B994">
        <v>4.7761554614167796</v>
      </c>
      <c r="C994" t="s">
        <v>9</v>
      </c>
      <c r="D994">
        <v>10</v>
      </c>
      <c r="E994" t="b">
        <v>0</v>
      </c>
      <c r="F994">
        <v>11.344956677820001</v>
      </c>
      <c r="G994">
        <v>0.16275181092284</v>
      </c>
      <c r="H994">
        <v>2220</v>
      </c>
      <c r="I994">
        <f t="shared" si="30"/>
        <v>-6.5688012164032212</v>
      </c>
      <c r="J994">
        <f t="shared" si="31"/>
        <v>4.6134036504939395</v>
      </c>
    </row>
    <row r="995" spans="1:10" x14ac:dyDescent="0.3">
      <c r="A995" t="s">
        <v>313</v>
      </c>
      <c r="B995">
        <v>16.056906873696001</v>
      </c>
      <c r="C995" t="s">
        <v>9</v>
      </c>
      <c r="D995">
        <v>10</v>
      </c>
      <c r="E995" t="b">
        <v>0</v>
      </c>
      <c r="F995">
        <v>6.7056860204678204</v>
      </c>
      <c r="G995">
        <v>6.7665589346208597</v>
      </c>
      <c r="H995">
        <v>2300</v>
      </c>
      <c r="I995">
        <f t="shared" si="30"/>
        <v>9.3512208532281811</v>
      </c>
      <c r="J995">
        <f t="shared" si="31"/>
        <v>9.29034793907514</v>
      </c>
    </row>
    <row r="996" spans="1:10" x14ac:dyDescent="0.3">
      <c r="A996" t="s">
        <v>313</v>
      </c>
      <c r="B996">
        <v>12.925232745027399</v>
      </c>
      <c r="C996" t="s">
        <v>9</v>
      </c>
      <c r="D996">
        <v>10</v>
      </c>
      <c r="E996" t="b">
        <v>0</v>
      </c>
      <c r="F996">
        <v>7.4028278408050499</v>
      </c>
      <c r="G996">
        <v>6.5581738163941798</v>
      </c>
      <c r="H996">
        <v>2260</v>
      </c>
      <c r="I996">
        <f t="shared" si="30"/>
        <v>5.5224049042223493</v>
      </c>
      <c r="J996">
        <f t="shared" si="31"/>
        <v>6.3670589286332193</v>
      </c>
    </row>
    <row r="997" spans="1:10" x14ac:dyDescent="0.3">
      <c r="A997" t="s">
        <v>313</v>
      </c>
      <c r="B997">
        <v>8.81126951911817</v>
      </c>
      <c r="C997" t="s">
        <v>9</v>
      </c>
      <c r="D997">
        <v>10</v>
      </c>
      <c r="E997" t="b">
        <v>0</v>
      </c>
      <c r="F997">
        <v>8.81126951911817</v>
      </c>
      <c r="G997">
        <v>8.81126951911817</v>
      </c>
      <c r="H997">
        <v>1060</v>
      </c>
      <c r="I997">
        <f t="shared" si="30"/>
        <v>0</v>
      </c>
      <c r="J997">
        <f t="shared" si="31"/>
        <v>0</v>
      </c>
    </row>
    <row r="998" spans="1:10" x14ac:dyDescent="0.3">
      <c r="A998" t="s">
        <v>314</v>
      </c>
      <c r="B998">
        <v>2.1253109924316602</v>
      </c>
      <c r="C998" t="s">
        <v>9</v>
      </c>
      <c r="D998">
        <v>3</v>
      </c>
      <c r="E998" t="b">
        <v>1</v>
      </c>
      <c r="F998">
        <v>0.610632245916786</v>
      </c>
      <c r="G998">
        <v>2.3137716798581199E-3</v>
      </c>
      <c r="H998">
        <v>1266.6666666666599</v>
      </c>
      <c r="I998">
        <f t="shared" si="30"/>
        <v>1.5146787465148743</v>
      </c>
      <c r="J998">
        <f t="shared" si="31"/>
        <v>2.122997220751802</v>
      </c>
    </row>
    <row r="999" spans="1:10" x14ac:dyDescent="0.3">
      <c r="A999" t="s">
        <v>314</v>
      </c>
      <c r="B999">
        <v>15.0696578334591</v>
      </c>
      <c r="C999" t="s">
        <v>9</v>
      </c>
      <c r="D999">
        <v>10</v>
      </c>
      <c r="E999" t="b">
        <v>0</v>
      </c>
      <c r="F999" t="s">
        <v>17</v>
      </c>
      <c r="G999" t="s">
        <v>17</v>
      </c>
      <c r="H999">
        <v>2420</v>
      </c>
      <c r="I999" t="e">
        <f t="shared" si="30"/>
        <v>#VALUE!</v>
      </c>
      <c r="J999" t="e">
        <f t="shared" si="31"/>
        <v>#VALUE!</v>
      </c>
    </row>
    <row r="1000" spans="1:10" x14ac:dyDescent="0.3">
      <c r="A1000" t="s">
        <v>314</v>
      </c>
      <c r="B1000">
        <v>16.728761215010799</v>
      </c>
      <c r="C1000" t="s">
        <v>9</v>
      </c>
      <c r="D1000">
        <v>10</v>
      </c>
      <c r="E1000" t="b">
        <v>0</v>
      </c>
      <c r="F1000">
        <v>7.6160381484123603</v>
      </c>
      <c r="G1000">
        <v>7.2127138826863604</v>
      </c>
      <c r="H1000">
        <v>2300</v>
      </c>
      <c r="I1000">
        <f t="shared" si="30"/>
        <v>9.1127230665984378</v>
      </c>
      <c r="J1000">
        <f t="shared" si="31"/>
        <v>9.5160473323244386</v>
      </c>
    </row>
    <row r="1001" spans="1:10" x14ac:dyDescent="0.3">
      <c r="A1001" t="s">
        <v>315</v>
      </c>
      <c r="B1001">
        <v>11.2464470558554</v>
      </c>
      <c r="C1001" t="s">
        <v>9</v>
      </c>
      <c r="D1001">
        <v>10</v>
      </c>
      <c r="E1001" t="b">
        <v>0</v>
      </c>
      <c r="F1001">
        <v>8.4475896496535992</v>
      </c>
      <c r="G1001">
        <v>8.3492590392957595</v>
      </c>
      <c r="H1001">
        <v>2400</v>
      </c>
      <c r="I1001">
        <f t="shared" si="30"/>
        <v>2.798857406201801</v>
      </c>
      <c r="J1001">
        <f t="shared" si="31"/>
        <v>2.8971880165596406</v>
      </c>
    </row>
    <row r="1002" spans="1:10" x14ac:dyDescent="0.3">
      <c r="A1002" t="s">
        <v>315</v>
      </c>
      <c r="B1002">
        <v>5.4908694631922303</v>
      </c>
      <c r="C1002" t="s">
        <v>9</v>
      </c>
      <c r="D1002">
        <v>10</v>
      </c>
      <c r="E1002" t="b">
        <v>0</v>
      </c>
      <c r="F1002">
        <v>5.4908694631922303</v>
      </c>
      <c r="G1002">
        <v>5.4908694631922303</v>
      </c>
      <c r="H1002">
        <v>14030</v>
      </c>
      <c r="I1002">
        <f t="shared" si="30"/>
        <v>0</v>
      </c>
      <c r="J1002">
        <f t="shared" si="31"/>
        <v>0</v>
      </c>
    </row>
    <row r="1003" spans="1:10" x14ac:dyDescent="0.3">
      <c r="A1003" t="s">
        <v>315</v>
      </c>
      <c r="B1003">
        <v>11.823949201922799</v>
      </c>
      <c r="C1003" t="s">
        <v>9</v>
      </c>
      <c r="D1003">
        <v>3</v>
      </c>
      <c r="E1003" t="b">
        <v>1</v>
      </c>
      <c r="F1003">
        <v>3.4415433000196298</v>
      </c>
      <c r="G1003">
        <v>1.7944531645302301E-2</v>
      </c>
      <c r="H1003">
        <v>4884300</v>
      </c>
      <c r="I1003">
        <f t="shared" si="30"/>
        <v>8.3824059019031694</v>
      </c>
      <c r="J1003">
        <f t="shared" si="31"/>
        <v>11.806004670277497</v>
      </c>
    </row>
    <row r="1004" spans="1:10" x14ac:dyDescent="0.3">
      <c r="A1004" t="s">
        <v>316</v>
      </c>
      <c r="B1004">
        <v>3.0363802678441298</v>
      </c>
      <c r="C1004" t="s">
        <v>9</v>
      </c>
      <c r="D1004">
        <v>10</v>
      </c>
      <c r="E1004" t="b">
        <v>0</v>
      </c>
      <c r="F1004">
        <v>0.94838467312000796</v>
      </c>
      <c r="G1004">
        <v>0.88375773022936099</v>
      </c>
      <c r="H1004">
        <v>16670</v>
      </c>
      <c r="I1004">
        <f t="shared" si="30"/>
        <v>2.0879955947241218</v>
      </c>
      <c r="J1004">
        <f t="shared" si="31"/>
        <v>2.1526225376147687</v>
      </c>
    </row>
    <row r="1005" spans="1:10" x14ac:dyDescent="0.3">
      <c r="A1005" t="s">
        <v>316</v>
      </c>
      <c r="B1005">
        <v>2.2845874007078901</v>
      </c>
      <c r="C1005" t="s">
        <v>9</v>
      </c>
      <c r="D1005">
        <v>10</v>
      </c>
      <c r="E1005" t="b">
        <v>0</v>
      </c>
      <c r="F1005">
        <v>3.3972988586459199</v>
      </c>
      <c r="G1005">
        <v>4.9235810467191401</v>
      </c>
      <c r="H1005">
        <v>14210</v>
      </c>
      <c r="I1005">
        <f t="shared" si="30"/>
        <v>-1.1127114579380297</v>
      </c>
      <c r="J1005">
        <f t="shared" si="31"/>
        <v>-2.63899364601125</v>
      </c>
    </row>
    <row r="1006" spans="1:10" x14ac:dyDescent="0.3">
      <c r="A1006" t="s">
        <v>316</v>
      </c>
      <c r="B1006">
        <v>2.0964157594292101</v>
      </c>
      <c r="C1006" t="s">
        <v>9</v>
      </c>
      <c r="D1006">
        <v>10</v>
      </c>
      <c r="E1006" t="b">
        <v>0</v>
      </c>
      <c r="F1006">
        <v>8.8942154932049693</v>
      </c>
      <c r="G1006">
        <v>8.9500507895360109</v>
      </c>
      <c r="H1006">
        <v>17430</v>
      </c>
      <c r="I1006">
        <f t="shared" si="30"/>
        <v>-6.7977997337757596</v>
      </c>
      <c r="J1006">
        <f t="shared" si="31"/>
        <v>-6.8536350301068012</v>
      </c>
    </row>
    <row r="1007" spans="1:10" x14ac:dyDescent="0.3">
      <c r="A1007" t="s">
        <v>317</v>
      </c>
      <c r="B1007">
        <v>11.1706962596406</v>
      </c>
      <c r="C1007" t="s">
        <v>9</v>
      </c>
      <c r="D1007">
        <v>10</v>
      </c>
      <c r="E1007" t="b">
        <v>0</v>
      </c>
      <c r="F1007">
        <v>6.1839794811568902</v>
      </c>
      <c r="G1007">
        <v>5.6727974571291702</v>
      </c>
      <c r="H1007">
        <v>16910</v>
      </c>
      <c r="I1007">
        <f t="shared" si="30"/>
        <v>4.9867167784837099</v>
      </c>
      <c r="J1007">
        <f t="shared" si="31"/>
        <v>5.4978988025114299</v>
      </c>
    </row>
    <row r="1008" spans="1:10" x14ac:dyDescent="0.3">
      <c r="A1008" t="s">
        <v>317</v>
      </c>
      <c r="B1008">
        <v>4.6015417402303598</v>
      </c>
      <c r="C1008" t="s">
        <v>9</v>
      </c>
      <c r="D1008">
        <v>10</v>
      </c>
      <c r="E1008" t="b">
        <v>0</v>
      </c>
      <c r="F1008" t="s">
        <v>17</v>
      </c>
      <c r="G1008" t="s">
        <v>17</v>
      </c>
      <c r="H1008">
        <v>23460</v>
      </c>
      <c r="I1008" t="e">
        <f t="shared" si="30"/>
        <v>#VALUE!</v>
      </c>
      <c r="J1008" t="e">
        <f t="shared" si="31"/>
        <v>#VALUE!</v>
      </c>
    </row>
    <row r="1009" spans="1:10" x14ac:dyDescent="0.3">
      <c r="A1009" t="s">
        <v>317</v>
      </c>
      <c r="B1009">
        <v>14.5812695989326</v>
      </c>
      <c r="C1009" t="s">
        <v>9</v>
      </c>
      <c r="D1009">
        <v>10</v>
      </c>
      <c r="E1009" t="b">
        <v>0</v>
      </c>
      <c r="F1009" s="1">
        <v>1.7219286041478801E+34</v>
      </c>
      <c r="G1009" s="1">
        <v>1.7219286041478801E+34</v>
      </c>
      <c r="H1009">
        <v>8600</v>
      </c>
      <c r="I1009">
        <f t="shared" si="30"/>
        <v>-1.7219286041478801E+34</v>
      </c>
      <c r="J1009">
        <f t="shared" si="31"/>
        <v>-1.7219286041478801E+34</v>
      </c>
    </row>
    <row r="1010" spans="1:10" x14ac:dyDescent="0.3">
      <c r="A1010" t="s">
        <v>318</v>
      </c>
      <c r="B1010">
        <v>2.5959557585969701</v>
      </c>
      <c r="C1010" t="s">
        <v>9</v>
      </c>
      <c r="D1010">
        <v>10</v>
      </c>
      <c r="E1010" t="b">
        <v>0</v>
      </c>
      <c r="F1010">
        <v>2.0778082262431501</v>
      </c>
      <c r="G1010">
        <v>3.3968555389213302</v>
      </c>
      <c r="H1010">
        <v>13930</v>
      </c>
      <c r="I1010">
        <f t="shared" si="30"/>
        <v>0.51814753235382005</v>
      </c>
      <c r="J1010">
        <f t="shared" si="31"/>
        <v>-0.80089978032436004</v>
      </c>
    </row>
    <row r="1011" spans="1:10" x14ac:dyDescent="0.3">
      <c r="A1011" t="s">
        <v>318</v>
      </c>
      <c r="B1011">
        <v>17.465116651489101</v>
      </c>
      <c r="C1011" t="s">
        <v>9</v>
      </c>
      <c r="D1011">
        <v>10</v>
      </c>
      <c r="E1011" t="b">
        <v>0</v>
      </c>
      <c r="F1011">
        <v>5.9043464983750704</v>
      </c>
      <c r="G1011">
        <v>3.6043063226376102</v>
      </c>
      <c r="H1011">
        <v>10480</v>
      </c>
      <c r="I1011">
        <f t="shared" si="30"/>
        <v>11.560770153114031</v>
      </c>
      <c r="J1011">
        <f t="shared" si="31"/>
        <v>13.860810328851491</v>
      </c>
    </row>
    <row r="1012" spans="1:10" x14ac:dyDescent="0.3">
      <c r="A1012" t="s">
        <v>318</v>
      </c>
      <c r="B1012">
        <v>3.8451547083700199</v>
      </c>
      <c r="C1012" t="s">
        <v>9</v>
      </c>
      <c r="D1012">
        <v>10</v>
      </c>
      <c r="E1012" t="b">
        <v>0</v>
      </c>
      <c r="F1012">
        <v>7.4448744952791497</v>
      </c>
      <c r="G1012">
        <v>5.96077417017736</v>
      </c>
      <c r="H1012">
        <v>8210</v>
      </c>
      <c r="I1012">
        <f t="shared" si="30"/>
        <v>-3.5997197869091297</v>
      </c>
      <c r="J1012">
        <f t="shared" si="31"/>
        <v>-2.1156194618073401</v>
      </c>
    </row>
    <row r="1013" spans="1:10" x14ac:dyDescent="0.3">
      <c r="A1013" t="s">
        <v>319</v>
      </c>
      <c r="B1013">
        <v>6.9027259805988503</v>
      </c>
      <c r="C1013" t="s">
        <v>9</v>
      </c>
      <c r="D1013">
        <v>3</v>
      </c>
      <c r="E1013" t="b">
        <v>1</v>
      </c>
      <c r="F1013">
        <v>1.5887641758769899</v>
      </c>
      <c r="G1013">
        <v>3.7802845953346302E-3</v>
      </c>
      <c r="H1013">
        <v>57400</v>
      </c>
      <c r="I1013">
        <f t="shared" si="30"/>
        <v>5.3139618047218606</v>
      </c>
      <c r="J1013">
        <f t="shared" si="31"/>
        <v>6.8989456960035156</v>
      </c>
    </row>
    <row r="1014" spans="1:10" x14ac:dyDescent="0.3">
      <c r="A1014" t="s">
        <v>319</v>
      </c>
      <c r="B1014">
        <v>10.5906906259791</v>
      </c>
      <c r="C1014" t="s">
        <v>9</v>
      </c>
      <c r="D1014">
        <v>3</v>
      </c>
      <c r="E1014" t="b">
        <v>1</v>
      </c>
      <c r="F1014">
        <v>2.7731448024629399</v>
      </c>
      <c r="G1014">
        <v>1.56908897477579E-2</v>
      </c>
      <c r="H1014">
        <v>14733.333333333299</v>
      </c>
      <c r="I1014">
        <f t="shared" si="30"/>
        <v>7.8175458235161601</v>
      </c>
      <c r="J1014">
        <f t="shared" si="31"/>
        <v>10.574999736231343</v>
      </c>
    </row>
    <row r="1015" spans="1:10" x14ac:dyDescent="0.3">
      <c r="A1015" t="s">
        <v>319</v>
      </c>
      <c r="B1015">
        <v>5.4944386146997797</v>
      </c>
      <c r="C1015" t="s">
        <v>9</v>
      </c>
      <c r="D1015">
        <v>10</v>
      </c>
      <c r="E1015" t="b">
        <v>0</v>
      </c>
      <c r="F1015">
        <v>1.9058566174417899</v>
      </c>
      <c r="G1015">
        <v>1.64534841159184</v>
      </c>
      <c r="H1015">
        <v>21290</v>
      </c>
      <c r="I1015">
        <f t="shared" si="30"/>
        <v>3.5885819972579895</v>
      </c>
      <c r="J1015">
        <f t="shared" si="31"/>
        <v>3.8490902031079397</v>
      </c>
    </row>
    <row r="1016" spans="1:10" x14ac:dyDescent="0.3">
      <c r="A1016" t="s">
        <v>320</v>
      </c>
      <c r="B1016">
        <v>13.8326211793621</v>
      </c>
      <c r="C1016" t="s">
        <v>9</v>
      </c>
      <c r="D1016">
        <v>10</v>
      </c>
      <c r="E1016" t="b">
        <v>0</v>
      </c>
      <c r="F1016">
        <v>4.8687315167481398</v>
      </c>
      <c r="G1016">
        <v>4.9763951409995597</v>
      </c>
      <c r="H1016">
        <v>10220</v>
      </c>
      <c r="I1016">
        <f t="shared" si="30"/>
        <v>8.9638896626139601</v>
      </c>
      <c r="J1016">
        <f t="shared" si="31"/>
        <v>8.8562260383625393</v>
      </c>
    </row>
    <row r="1017" spans="1:10" x14ac:dyDescent="0.3">
      <c r="A1017" t="s">
        <v>320</v>
      </c>
      <c r="B1017">
        <v>16.607048103042601</v>
      </c>
      <c r="C1017" t="s">
        <v>9</v>
      </c>
      <c r="D1017">
        <v>10</v>
      </c>
      <c r="E1017" t="b">
        <v>0</v>
      </c>
      <c r="F1017">
        <v>4.6197216652490001</v>
      </c>
      <c r="G1017">
        <v>0.71481405238309603</v>
      </c>
      <c r="H1017">
        <v>7770</v>
      </c>
      <c r="I1017">
        <f t="shared" si="30"/>
        <v>11.987326437793602</v>
      </c>
      <c r="J1017">
        <f t="shared" si="31"/>
        <v>15.892234050659505</v>
      </c>
    </row>
    <row r="1018" spans="1:10" x14ac:dyDescent="0.3">
      <c r="A1018" t="s">
        <v>320</v>
      </c>
      <c r="B1018">
        <v>6.2043673572170501</v>
      </c>
      <c r="C1018" t="s">
        <v>9</v>
      </c>
      <c r="D1018">
        <v>10</v>
      </c>
      <c r="E1018" t="b">
        <v>0</v>
      </c>
      <c r="F1018" s="1">
        <v>1.19953676224123E+41</v>
      </c>
      <c r="G1018" s="1">
        <v>1.19953676224123E+41</v>
      </c>
      <c r="H1018">
        <v>16130</v>
      </c>
      <c r="I1018">
        <f t="shared" si="30"/>
        <v>-1.19953676224123E+41</v>
      </c>
      <c r="J1018">
        <f t="shared" si="31"/>
        <v>-1.19953676224123E+41</v>
      </c>
    </row>
    <row r="1019" spans="1:10" x14ac:dyDescent="0.3">
      <c r="A1019" t="s">
        <v>321</v>
      </c>
      <c r="B1019">
        <v>2.4143060968066199</v>
      </c>
      <c r="C1019" t="s">
        <v>9</v>
      </c>
      <c r="D1019">
        <v>10</v>
      </c>
      <c r="E1019" t="b">
        <v>0</v>
      </c>
      <c r="F1019">
        <v>2.9073154020971299</v>
      </c>
      <c r="G1019">
        <v>4.2673686620760503</v>
      </c>
      <c r="H1019">
        <v>8350</v>
      </c>
      <c r="I1019">
        <f t="shared" si="30"/>
        <v>-0.49300930529051001</v>
      </c>
      <c r="J1019">
        <f t="shared" si="31"/>
        <v>-1.8530625652694304</v>
      </c>
    </row>
    <row r="1020" spans="1:10" x14ac:dyDescent="0.3">
      <c r="A1020" t="s">
        <v>321</v>
      </c>
      <c r="B1020">
        <v>12.056078100575499</v>
      </c>
      <c r="C1020" t="s">
        <v>9</v>
      </c>
      <c r="D1020">
        <v>10</v>
      </c>
      <c r="E1020" t="b">
        <v>0</v>
      </c>
      <c r="F1020" t="s">
        <v>17</v>
      </c>
      <c r="G1020" t="s">
        <v>17</v>
      </c>
      <c r="H1020">
        <v>8800</v>
      </c>
      <c r="I1020" t="e">
        <f t="shared" si="30"/>
        <v>#VALUE!</v>
      </c>
      <c r="J1020" t="e">
        <f t="shared" si="31"/>
        <v>#VALUE!</v>
      </c>
    </row>
    <row r="1021" spans="1:10" x14ac:dyDescent="0.3">
      <c r="A1021" t="s">
        <v>321</v>
      </c>
      <c r="B1021">
        <v>4.8756170553269698</v>
      </c>
      <c r="C1021" t="s">
        <v>9</v>
      </c>
      <c r="D1021">
        <v>10</v>
      </c>
      <c r="E1021" t="b">
        <v>0</v>
      </c>
      <c r="F1021">
        <v>6.5497489249722998</v>
      </c>
      <c r="G1021">
        <v>4.5196328311519602</v>
      </c>
      <c r="H1021">
        <v>8140</v>
      </c>
      <c r="I1021">
        <f t="shared" si="30"/>
        <v>-1.67413186964533</v>
      </c>
      <c r="J1021">
        <f t="shared" si="31"/>
        <v>0.35598422417500952</v>
      </c>
    </row>
    <row r="1022" spans="1:10" x14ac:dyDescent="0.3">
      <c r="A1022" t="s">
        <v>322</v>
      </c>
      <c r="B1022">
        <v>15.685479986596899</v>
      </c>
      <c r="C1022" t="s">
        <v>9</v>
      </c>
      <c r="D1022">
        <v>10</v>
      </c>
      <c r="E1022" t="b">
        <v>0</v>
      </c>
      <c r="F1022">
        <v>15.685479986596899</v>
      </c>
      <c r="G1022">
        <v>15.685479986596899</v>
      </c>
      <c r="H1022">
        <v>1850</v>
      </c>
      <c r="I1022">
        <f t="shared" si="30"/>
        <v>0</v>
      </c>
      <c r="J1022">
        <f t="shared" si="31"/>
        <v>0</v>
      </c>
    </row>
    <row r="1023" spans="1:10" x14ac:dyDescent="0.3">
      <c r="A1023" t="s">
        <v>322</v>
      </c>
      <c r="B1023">
        <v>9.3215748952908406</v>
      </c>
      <c r="C1023" t="s">
        <v>9</v>
      </c>
      <c r="D1023">
        <v>3</v>
      </c>
      <c r="E1023" t="b">
        <v>1</v>
      </c>
      <c r="F1023">
        <v>0.73512372478143195</v>
      </c>
      <c r="G1023">
        <v>1.05976718116844E-2</v>
      </c>
      <c r="H1023">
        <v>7066.6666666666597</v>
      </c>
      <c r="I1023">
        <f t="shared" si="30"/>
        <v>8.5864511705094095</v>
      </c>
      <c r="J1023">
        <f t="shared" si="31"/>
        <v>9.3109772234791564</v>
      </c>
    </row>
    <row r="1024" spans="1:10" x14ac:dyDescent="0.3">
      <c r="A1024" t="s">
        <v>322</v>
      </c>
      <c r="B1024">
        <v>11.058809164043501</v>
      </c>
      <c r="C1024" t="s">
        <v>9</v>
      </c>
      <c r="D1024">
        <v>10</v>
      </c>
      <c r="E1024" t="b">
        <v>0</v>
      </c>
      <c r="F1024">
        <v>2.7288223946216501</v>
      </c>
      <c r="G1024">
        <v>1.4440696087004301</v>
      </c>
      <c r="H1024">
        <v>6900</v>
      </c>
      <c r="I1024">
        <f t="shared" si="30"/>
        <v>8.3299867694218506</v>
      </c>
      <c r="J1024">
        <f t="shared" si="31"/>
        <v>9.6147395553430712</v>
      </c>
    </row>
    <row r="1025" spans="1:10" x14ac:dyDescent="0.3">
      <c r="A1025" t="s">
        <v>323</v>
      </c>
      <c r="B1025">
        <v>6.86201598087428</v>
      </c>
      <c r="C1025" t="s">
        <v>9</v>
      </c>
      <c r="D1025">
        <v>10</v>
      </c>
      <c r="E1025" t="b">
        <v>0</v>
      </c>
      <c r="F1025">
        <v>6.86201598087428</v>
      </c>
      <c r="G1025">
        <v>6.86201598087428</v>
      </c>
      <c r="H1025">
        <v>10020</v>
      </c>
      <c r="I1025">
        <f t="shared" si="30"/>
        <v>0</v>
      </c>
      <c r="J1025">
        <f t="shared" si="31"/>
        <v>0</v>
      </c>
    </row>
    <row r="1026" spans="1:10" x14ac:dyDescent="0.3">
      <c r="A1026" t="s">
        <v>323</v>
      </c>
      <c r="B1026">
        <v>16.008949347459701</v>
      </c>
      <c r="C1026" t="s">
        <v>9</v>
      </c>
      <c r="D1026">
        <v>3</v>
      </c>
      <c r="E1026" t="b">
        <v>1</v>
      </c>
      <c r="F1026">
        <v>4.0008559256430702</v>
      </c>
      <c r="G1026">
        <v>4.6533815474852098E-3</v>
      </c>
      <c r="H1026">
        <v>29233.333333333299</v>
      </c>
      <c r="I1026">
        <f t="shared" si="30"/>
        <v>12.008093421816632</v>
      </c>
      <c r="J1026">
        <f t="shared" si="31"/>
        <v>16.004295965912217</v>
      </c>
    </row>
    <row r="1027" spans="1:10" x14ac:dyDescent="0.3">
      <c r="A1027" t="s">
        <v>323</v>
      </c>
      <c r="B1027">
        <v>15.203003114873001</v>
      </c>
      <c r="C1027" t="s">
        <v>9</v>
      </c>
      <c r="D1027">
        <v>10</v>
      </c>
      <c r="E1027" t="b">
        <v>0</v>
      </c>
      <c r="F1027">
        <v>5.4174299150510601</v>
      </c>
      <c r="G1027">
        <v>7.2335914807810502</v>
      </c>
      <c r="H1027">
        <v>8270</v>
      </c>
      <c r="I1027">
        <f t="shared" si="30"/>
        <v>9.7855731998219397</v>
      </c>
      <c r="J1027">
        <f t="shared" si="31"/>
        <v>7.9694116340919505</v>
      </c>
    </row>
    <row r="1028" spans="1:10" x14ac:dyDescent="0.3">
      <c r="A1028" t="s">
        <v>324</v>
      </c>
      <c r="B1028">
        <v>13.1476562663218</v>
      </c>
      <c r="C1028" t="s">
        <v>9</v>
      </c>
      <c r="D1028">
        <v>10</v>
      </c>
      <c r="E1028" t="b">
        <v>0</v>
      </c>
      <c r="F1028">
        <v>7.5630727510236699</v>
      </c>
      <c r="G1028">
        <v>7.80265304811393</v>
      </c>
      <c r="H1028">
        <v>8360</v>
      </c>
      <c r="I1028">
        <f t="shared" ref="I1028:I1091" si="32">B1028-F1028</f>
        <v>5.5845835152981298</v>
      </c>
      <c r="J1028">
        <f t="shared" ref="J1028:J1091" si="33">B1028-G1028</f>
        <v>5.3450032182078697</v>
      </c>
    </row>
    <row r="1029" spans="1:10" x14ac:dyDescent="0.3">
      <c r="A1029" t="s">
        <v>324</v>
      </c>
      <c r="B1029">
        <v>3.9879042306021901</v>
      </c>
      <c r="C1029" t="s">
        <v>9</v>
      </c>
      <c r="D1029">
        <v>10</v>
      </c>
      <c r="E1029" t="b">
        <v>0</v>
      </c>
      <c r="F1029">
        <v>2.9668439291304698</v>
      </c>
      <c r="G1029">
        <v>3.1068585313984598</v>
      </c>
      <c r="H1029">
        <v>6590</v>
      </c>
      <c r="I1029">
        <f t="shared" si="32"/>
        <v>1.0210603014717203</v>
      </c>
      <c r="J1029">
        <f t="shared" si="33"/>
        <v>0.88104569920373033</v>
      </c>
    </row>
    <row r="1030" spans="1:10" x14ac:dyDescent="0.3">
      <c r="A1030" t="s">
        <v>324</v>
      </c>
      <c r="B1030">
        <v>13.975102646876</v>
      </c>
      <c r="C1030" t="s">
        <v>9</v>
      </c>
      <c r="D1030">
        <v>10</v>
      </c>
      <c r="E1030" t="b">
        <v>0</v>
      </c>
      <c r="F1030">
        <v>13.975102646876</v>
      </c>
      <c r="G1030">
        <v>13.975102646876</v>
      </c>
      <c r="H1030">
        <v>26420</v>
      </c>
      <c r="I1030">
        <f t="shared" si="32"/>
        <v>0</v>
      </c>
      <c r="J1030">
        <f t="shared" si="33"/>
        <v>0</v>
      </c>
    </row>
    <row r="1031" spans="1:10" x14ac:dyDescent="0.3">
      <c r="A1031" t="s">
        <v>325</v>
      </c>
      <c r="B1031">
        <v>13.0632546209983</v>
      </c>
      <c r="C1031" t="s">
        <v>9</v>
      </c>
      <c r="D1031">
        <v>10</v>
      </c>
      <c r="E1031" t="b">
        <v>0</v>
      </c>
      <c r="F1031">
        <v>5.41779673355631</v>
      </c>
      <c r="G1031">
        <v>1.13388636069392</v>
      </c>
      <c r="H1031">
        <v>6160</v>
      </c>
      <c r="I1031">
        <f t="shared" si="32"/>
        <v>7.6454578874419905</v>
      </c>
      <c r="J1031">
        <f t="shared" si="33"/>
        <v>11.929368260304381</v>
      </c>
    </row>
    <row r="1032" spans="1:10" x14ac:dyDescent="0.3">
      <c r="A1032" t="s">
        <v>325</v>
      </c>
      <c r="B1032">
        <v>5.38268881535204</v>
      </c>
      <c r="C1032" t="s">
        <v>9</v>
      </c>
      <c r="D1032">
        <v>2</v>
      </c>
      <c r="E1032" t="b">
        <v>1</v>
      </c>
      <c r="F1032">
        <v>0.106960831954999</v>
      </c>
      <c r="G1032">
        <v>8.1645961299946102E-3</v>
      </c>
      <c r="H1032">
        <v>8650</v>
      </c>
      <c r="I1032">
        <f t="shared" si="32"/>
        <v>5.275727983397041</v>
      </c>
      <c r="J1032">
        <f t="shared" si="33"/>
        <v>5.374524219222045</v>
      </c>
    </row>
    <row r="1033" spans="1:10" x14ac:dyDescent="0.3">
      <c r="A1033" t="s">
        <v>325</v>
      </c>
      <c r="B1033">
        <v>8.7985389153934808</v>
      </c>
      <c r="C1033" t="s">
        <v>9</v>
      </c>
      <c r="D1033">
        <v>5</v>
      </c>
      <c r="E1033" t="b">
        <v>1</v>
      </c>
      <c r="F1033">
        <v>1.3479879826016901</v>
      </c>
      <c r="G1033">
        <v>6.6046700859763397E-3</v>
      </c>
      <c r="H1033">
        <v>1880</v>
      </c>
      <c r="I1033">
        <f t="shared" si="32"/>
        <v>7.4505509327917903</v>
      </c>
      <c r="J1033">
        <f t="shared" si="33"/>
        <v>8.7919342453075036</v>
      </c>
    </row>
    <row r="1034" spans="1:10" x14ac:dyDescent="0.3">
      <c r="A1034" t="s">
        <v>326</v>
      </c>
      <c r="B1034">
        <v>6.9009212826953004</v>
      </c>
      <c r="C1034" t="s">
        <v>9</v>
      </c>
      <c r="D1034">
        <v>10</v>
      </c>
      <c r="E1034" t="b">
        <v>0</v>
      </c>
      <c r="F1034">
        <v>5.4691869449789996</v>
      </c>
      <c r="G1034">
        <v>8.3893945770969598</v>
      </c>
      <c r="H1034">
        <v>12780</v>
      </c>
      <c r="I1034">
        <f t="shared" si="32"/>
        <v>1.4317343377163008</v>
      </c>
      <c r="J1034">
        <f t="shared" si="33"/>
        <v>-1.4884732944016594</v>
      </c>
    </row>
    <row r="1035" spans="1:10" x14ac:dyDescent="0.3">
      <c r="A1035" t="s">
        <v>326</v>
      </c>
      <c r="B1035">
        <v>14.8664600963303</v>
      </c>
      <c r="C1035" t="s">
        <v>9</v>
      </c>
      <c r="D1035">
        <v>10</v>
      </c>
      <c r="E1035" t="b">
        <v>0</v>
      </c>
      <c r="F1035">
        <v>14.8664600963303</v>
      </c>
      <c r="G1035">
        <v>14.8664600963303</v>
      </c>
      <c r="H1035">
        <v>2470</v>
      </c>
      <c r="I1035">
        <f t="shared" si="32"/>
        <v>0</v>
      </c>
      <c r="J1035">
        <f t="shared" si="33"/>
        <v>0</v>
      </c>
    </row>
    <row r="1036" spans="1:10" x14ac:dyDescent="0.3">
      <c r="A1036" t="s">
        <v>326</v>
      </c>
      <c r="B1036">
        <v>8.9745386464928298</v>
      </c>
      <c r="C1036" t="s">
        <v>9</v>
      </c>
      <c r="D1036">
        <v>10</v>
      </c>
      <c r="E1036" t="b">
        <v>0</v>
      </c>
      <c r="F1036">
        <v>8.9745386464928298</v>
      </c>
      <c r="G1036">
        <v>8.9745386464928298</v>
      </c>
      <c r="H1036">
        <v>2450</v>
      </c>
      <c r="I1036">
        <f t="shared" si="32"/>
        <v>0</v>
      </c>
      <c r="J1036">
        <f t="shared" si="33"/>
        <v>0</v>
      </c>
    </row>
    <row r="1037" spans="1:10" x14ac:dyDescent="0.3">
      <c r="A1037" t="s">
        <v>327</v>
      </c>
      <c r="B1037">
        <v>7.7012127885746597</v>
      </c>
      <c r="C1037" t="s">
        <v>9</v>
      </c>
      <c r="D1037">
        <v>2</v>
      </c>
      <c r="E1037" t="b">
        <v>1</v>
      </c>
      <c r="F1037">
        <v>0.66515082151703497</v>
      </c>
      <c r="G1037">
        <v>7.5102155557853498E-3</v>
      </c>
      <c r="H1037">
        <v>5300</v>
      </c>
      <c r="I1037">
        <f t="shared" si="32"/>
        <v>7.0360619670576252</v>
      </c>
      <c r="J1037">
        <f t="shared" si="33"/>
        <v>7.6937025730188742</v>
      </c>
    </row>
    <row r="1038" spans="1:10" x14ac:dyDescent="0.3">
      <c r="A1038" t="s">
        <v>327</v>
      </c>
      <c r="B1038">
        <v>10.450009680941299</v>
      </c>
      <c r="C1038" t="s">
        <v>9</v>
      </c>
      <c r="D1038">
        <v>10</v>
      </c>
      <c r="E1038" t="b">
        <v>0</v>
      </c>
      <c r="F1038">
        <v>10.450009680941299</v>
      </c>
      <c r="G1038">
        <v>10.450009680941299</v>
      </c>
      <c r="H1038">
        <v>2830</v>
      </c>
      <c r="I1038">
        <f t="shared" si="32"/>
        <v>0</v>
      </c>
      <c r="J1038">
        <f t="shared" si="33"/>
        <v>0</v>
      </c>
    </row>
    <row r="1039" spans="1:10" x14ac:dyDescent="0.3">
      <c r="A1039" t="s">
        <v>327</v>
      </c>
      <c r="B1039">
        <v>18.869597144842199</v>
      </c>
      <c r="C1039" t="s">
        <v>9</v>
      </c>
      <c r="D1039">
        <v>10</v>
      </c>
      <c r="E1039" t="b">
        <v>0</v>
      </c>
      <c r="F1039">
        <v>18.869597144842199</v>
      </c>
      <c r="G1039">
        <v>18.869597144842199</v>
      </c>
      <c r="H1039">
        <v>1840</v>
      </c>
      <c r="I1039">
        <f t="shared" si="32"/>
        <v>0</v>
      </c>
      <c r="J1039">
        <f t="shared" si="33"/>
        <v>0</v>
      </c>
    </row>
    <row r="1040" spans="1:10" x14ac:dyDescent="0.3">
      <c r="A1040" t="s">
        <v>328</v>
      </c>
      <c r="B1040">
        <v>10.5228252490244</v>
      </c>
      <c r="C1040" t="s">
        <v>9</v>
      </c>
      <c r="D1040">
        <v>10</v>
      </c>
      <c r="E1040" t="b">
        <v>0</v>
      </c>
      <c r="F1040">
        <v>10.5228252490244</v>
      </c>
      <c r="G1040">
        <v>10.5228252490244</v>
      </c>
      <c r="H1040">
        <v>850</v>
      </c>
      <c r="I1040">
        <f t="shared" si="32"/>
        <v>0</v>
      </c>
      <c r="J1040">
        <f t="shared" si="33"/>
        <v>0</v>
      </c>
    </row>
    <row r="1041" spans="1:10" x14ac:dyDescent="0.3">
      <c r="A1041" t="s">
        <v>328</v>
      </c>
      <c r="B1041">
        <v>12.3171493560311</v>
      </c>
      <c r="C1041" t="s">
        <v>9</v>
      </c>
      <c r="D1041">
        <v>3</v>
      </c>
      <c r="E1041" t="b">
        <v>1</v>
      </c>
      <c r="F1041">
        <v>1.61676264530133</v>
      </c>
      <c r="G1041">
        <v>4.7393285297500304E-3</v>
      </c>
      <c r="H1041">
        <v>4433.3333333333303</v>
      </c>
      <c r="I1041">
        <f t="shared" si="32"/>
        <v>10.70038671072977</v>
      </c>
      <c r="J1041">
        <f t="shared" si="33"/>
        <v>12.31241002750135</v>
      </c>
    </row>
    <row r="1042" spans="1:10" x14ac:dyDescent="0.3">
      <c r="A1042" t="s">
        <v>328</v>
      </c>
      <c r="B1042">
        <v>4.9964452093585203</v>
      </c>
      <c r="C1042" t="s">
        <v>9</v>
      </c>
      <c r="D1042">
        <v>10</v>
      </c>
      <c r="E1042" t="b">
        <v>0</v>
      </c>
      <c r="F1042">
        <v>7.5158841728491304</v>
      </c>
      <c r="G1042">
        <v>4.0493915930742101</v>
      </c>
      <c r="H1042">
        <v>4090</v>
      </c>
      <c r="I1042">
        <f t="shared" si="32"/>
        <v>-2.51943896349061</v>
      </c>
      <c r="J1042">
        <f t="shared" si="33"/>
        <v>0.94705361628431017</v>
      </c>
    </row>
    <row r="1043" spans="1:10" x14ac:dyDescent="0.3">
      <c r="A1043" t="s">
        <v>329</v>
      </c>
      <c r="B1043">
        <v>17.078765040914899</v>
      </c>
      <c r="C1043" t="s">
        <v>9</v>
      </c>
      <c r="D1043">
        <v>10</v>
      </c>
      <c r="E1043" t="b">
        <v>0</v>
      </c>
      <c r="F1043">
        <v>3.0646675532125101</v>
      </c>
      <c r="G1043">
        <v>2.19294585951274</v>
      </c>
      <c r="H1043">
        <v>2970</v>
      </c>
      <c r="I1043">
        <f t="shared" si="32"/>
        <v>14.014097487702388</v>
      </c>
      <c r="J1043">
        <f t="shared" si="33"/>
        <v>14.885819181402159</v>
      </c>
    </row>
    <row r="1044" spans="1:10" x14ac:dyDescent="0.3">
      <c r="A1044" t="s">
        <v>329</v>
      </c>
      <c r="B1044">
        <v>10.4401517725143</v>
      </c>
      <c r="C1044" t="s">
        <v>9</v>
      </c>
      <c r="D1044">
        <v>10</v>
      </c>
      <c r="E1044" t="b">
        <v>0</v>
      </c>
      <c r="F1044">
        <v>5.8647457261167197</v>
      </c>
      <c r="G1044">
        <v>5.4086835997526901</v>
      </c>
      <c r="H1044">
        <v>4920</v>
      </c>
      <c r="I1044">
        <f t="shared" si="32"/>
        <v>4.5754060463975801</v>
      </c>
      <c r="J1044">
        <f t="shared" si="33"/>
        <v>5.0314681727616097</v>
      </c>
    </row>
    <row r="1045" spans="1:10" x14ac:dyDescent="0.3">
      <c r="A1045" t="s">
        <v>329</v>
      </c>
      <c r="B1045">
        <v>14.2901860152796</v>
      </c>
      <c r="C1045" t="s">
        <v>9</v>
      </c>
      <c r="D1045">
        <v>10</v>
      </c>
      <c r="E1045" t="b">
        <v>0</v>
      </c>
      <c r="F1045">
        <v>14.2901860152796</v>
      </c>
      <c r="G1045">
        <v>14.2901860152796</v>
      </c>
      <c r="H1045">
        <v>3710</v>
      </c>
      <c r="I1045">
        <f t="shared" si="32"/>
        <v>0</v>
      </c>
      <c r="J1045">
        <f t="shared" si="33"/>
        <v>0</v>
      </c>
    </row>
    <row r="1046" spans="1:10" x14ac:dyDescent="0.3">
      <c r="A1046" t="e">
        <f>-0.00602086191564022 * x ^ 2 ^ 3 + 0.0029501716057175 * y ^ 3 + 10</f>
        <v>#NAME?</v>
      </c>
      <c r="B1046">
        <v>12.6280875279061</v>
      </c>
      <c r="C1046" t="s">
        <v>9</v>
      </c>
      <c r="D1046">
        <v>10</v>
      </c>
      <c r="E1046" t="b">
        <v>0</v>
      </c>
      <c r="F1046">
        <v>3.4009947632654201</v>
      </c>
      <c r="G1046">
        <v>2.0911600342877499</v>
      </c>
      <c r="H1046">
        <v>3110</v>
      </c>
      <c r="I1046">
        <f t="shared" si="32"/>
        <v>9.2270927646406804</v>
      </c>
      <c r="J1046">
        <f t="shared" si="33"/>
        <v>10.53692749361835</v>
      </c>
    </row>
    <row r="1047" spans="1:10" x14ac:dyDescent="0.3">
      <c r="A1047" t="e">
        <f>-0.00602086191564022 * x ^ 2 ^ 3 + 0.0029501716057175 * y ^ 3 + 10</f>
        <v>#NAME?</v>
      </c>
      <c r="B1047">
        <v>17.601256236241099</v>
      </c>
      <c r="C1047" t="s">
        <v>9</v>
      </c>
      <c r="D1047">
        <v>10</v>
      </c>
      <c r="E1047" t="b">
        <v>0</v>
      </c>
      <c r="F1047">
        <v>2.5973654098568502</v>
      </c>
      <c r="G1047">
        <v>2.3569100693124998</v>
      </c>
      <c r="H1047">
        <v>3230</v>
      </c>
      <c r="I1047">
        <f t="shared" si="32"/>
        <v>15.003890826384248</v>
      </c>
      <c r="J1047">
        <f t="shared" si="33"/>
        <v>15.244346166928599</v>
      </c>
    </row>
    <row r="1048" spans="1:10" x14ac:dyDescent="0.3">
      <c r="A1048" t="e">
        <f>-0.00602086191564022 * x ^ 2 ^ 3 + 0.0029501716057175 * y ^ 3 + 10</f>
        <v>#NAME?</v>
      </c>
      <c r="B1048">
        <v>3.7984860908840501</v>
      </c>
      <c r="C1048" t="s">
        <v>9</v>
      </c>
      <c r="D1048">
        <v>10</v>
      </c>
      <c r="E1048" t="b">
        <v>0</v>
      </c>
      <c r="F1048">
        <v>7.2917291322646101</v>
      </c>
      <c r="G1048">
        <v>10.8151783300919</v>
      </c>
      <c r="H1048">
        <v>4570</v>
      </c>
      <c r="I1048">
        <f t="shared" si="32"/>
        <v>-3.49324304138056</v>
      </c>
      <c r="J1048">
        <f t="shared" si="33"/>
        <v>-7.0166922392078499</v>
      </c>
    </row>
    <row r="1049" spans="1:10" x14ac:dyDescent="0.3">
      <c r="A1049" t="s">
        <v>330</v>
      </c>
      <c r="B1049">
        <v>13.7874829937049</v>
      </c>
      <c r="C1049" t="s">
        <v>9</v>
      </c>
      <c r="D1049">
        <v>10</v>
      </c>
      <c r="E1049" t="b">
        <v>0</v>
      </c>
      <c r="F1049">
        <v>13.7874829937049</v>
      </c>
      <c r="G1049">
        <v>13.7874829937049</v>
      </c>
      <c r="H1049">
        <v>3270</v>
      </c>
      <c r="I1049">
        <f t="shared" si="32"/>
        <v>0</v>
      </c>
      <c r="J1049">
        <f t="shared" si="33"/>
        <v>0</v>
      </c>
    </row>
    <row r="1050" spans="1:10" x14ac:dyDescent="0.3">
      <c r="A1050" t="s">
        <v>330</v>
      </c>
      <c r="B1050">
        <v>15.2701662502438</v>
      </c>
      <c r="C1050" t="s">
        <v>9</v>
      </c>
      <c r="D1050">
        <v>3</v>
      </c>
      <c r="E1050" t="b">
        <v>1</v>
      </c>
      <c r="F1050">
        <v>2.78070208854697</v>
      </c>
      <c r="G1050">
        <v>5.5444603689993599E-3</v>
      </c>
      <c r="H1050">
        <v>2266.6666666666601</v>
      </c>
      <c r="I1050">
        <f t="shared" si="32"/>
        <v>12.48946416169683</v>
      </c>
      <c r="J1050">
        <f t="shared" si="33"/>
        <v>15.264621789874802</v>
      </c>
    </row>
    <row r="1051" spans="1:10" x14ac:dyDescent="0.3">
      <c r="A1051" t="s">
        <v>330</v>
      </c>
      <c r="B1051">
        <v>11.616394104450899</v>
      </c>
      <c r="C1051" t="s">
        <v>9</v>
      </c>
      <c r="D1051">
        <v>10</v>
      </c>
      <c r="E1051" t="b">
        <v>0</v>
      </c>
      <c r="F1051">
        <v>17.852853339225401</v>
      </c>
      <c r="G1051">
        <v>23.566637576018099</v>
      </c>
      <c r="H1051">
        <v>2890</v>
      </c>
      <c r="I1051">
        <f t="shared" si="32"/>
        <v>-6.236459234774502</v>
      </c>
      <c r="J1051">
        <f t="shared" si="33"/>
        <v>-11.9502434715672</v>
      </c>
    </row>
    <row r="1052" spans="1:10" x14ac:dyDescent="0.3">
      <c r="A1052" t="s">
        <v>331</v>
      </c>
      <c r="B1052">
        <v>8.1893415156251805</v>
      </c>
      <c r="C1052" t="s">
        <v>9</v>
      </c>
      <c r="D1052">
        <v>3</v>
      </c>
      <c r="E1052" t="b">
        <v>1</v>
      </c>
      <c r="F1052">
        <v>2.1313536743321801</v>
      </c>
      <c r="G1052">
        <v>3.6027302779037501E-3</v>
      </c>
      <c r="H1052">
        <v>1566.6666666666599</v>
      </c>
      <c r="I1052">
        <f t="shared" si="32"/>
        <v>6.0579878412930004</v>
      </c>
      <c r="J1052">
        <f t="shared" si="33"/>
        <v>8.1857387853472776</v>
      </c>
    </row>
    <row r="1053" spans="1:10" x14ac:dyDescent="0.3">
      <c r="A1053" t="s">
        <v>331</v>
      </c>
      <c r="B1053">
        <v>13.7511908678652</v>
      </c>
      <c r="C1053" t="s">
        <v>9</v>
      </c>
      <c r="D1053">
        <v>3</v>
      </c>
      <c r="E1053" t="b">
        <v>1</v>
      </c>
      <c r="F1053">
        <v>1.6858612122808401</v>
      </c>
      <c r="G1053">
        <v>4.8391455052884998E-3</v>
      </c>
      <c r="H1053">
        <v>1566.6666666666599</v>
      </c>
      <c r="I1053">
        <f t="shared" si="32"/>
        <v>12.06532965558436</v>
      </c>
      <c r="J1053">
        <f t="shared" si="33"/>
        <v>13.746351722359911</v>
      </c>
    </row>
    <row r="1054" spans="1:10" x14ac:dyDescent="0.3">
      <c r="A1054" t="s">
        <v>331</v>
      </c>
      <c r="B1054">
        <v>20.803076208763599</v>
      </c>
      <c r="C1054" t="s">
        <v>9</v>
      </c>
      <c r="D1054">
        <v>10</v>
      </c>
      <c r="E1054" t="b">
        <v>0</v>
      </c>
      <c r="F1054">
        <v>7.2731438311311303</v>
      </c>
      <c r="G1054">
        <v>8.5125421974914097</v>
      </c>
      <c r="H1054">
        <v>3050</v>
      </c>
      <c r="I1054">
        <f t="shared" si="32"/>
        <v>13.52993237763247</v>
      </c>
      <c r="J1054">
        <f t="shared" si="33"/>
        <v>12.290534011272189</v>
      </c>
    </row>
    <row r="1055" spans="1:10" x14ac:dyDescent="0.3">
      <c r="A1055" t="s">
        <v>332</v>
      </c>
      <c r="B1055">
        <v>12.408964721101899</v>
      </c>
      <c r="C1055" t="s">
        <v>9</v>
      </c>
      <c r="D1055">
        <v>3</v>
      </c>
      <c r="E1055" t="b">
        <v>1</v>
      </c>
      <c r="F1055">
        <v>1.8430558968222699</v>
      </c>
      <c r="G1055">
        <v>5.0080679261113297E-3</v>
      </c>
      <c r="H1055">
        <v>2600</v>
      </c>
      <c r="I1055">
        <f t="shared" si="32"/>
        <v>10.56590882427963</v>
      </c>
      <c r="J1055">
        <f t="shared" si="33"/>
        <v>12.403956653175788</v>
      </c>
    </row>
    <row r="1056" spans="1:10" x14ac:dyDescent="0.3">
      <c r="A1056" t="s">
        <v>332</v>
      </c>
      <c r="B1056">
        <v>6.7897176377365804</v>
      </c>
      <c r="C1056" t="s">
        <v>9</v>
      </c>
      <c r="D1056">
        <v>10</v>
      </c>
      <c r="E1056" t="b">
        <v>0</v>
      </c>
      <c r="F1056">
        <v>6.7897176377365804</v>
      </c>
      <c r="G1056">
        <v>6.7897176377365804</v>
      </c>
      <c r="H1056">
        <v>2960</v>
      </c>
      <c r="I1056">
        <f t="shared" si="32"/>
        <v>0</v>
      </c>
      <c r="J1056">
        <f t="shared" si="33"/>
        <v>0</v>
      </c>
    </row>
    <row r="1057" spans="1:10" x14ac:dyDescent="0.3">
      <c r="A1057" t="s">
        <v>332</v>
      </c>
      <c r="B1057">
        <v>7.6901034206430001</v>
      </c>
      <c r="C1057" t="s">
        <v>9</v>
      </c>
      <c r="D1057">
        <v>10</v>
      </c>
      <c r="E1057" t="b">
        <v>0</v>
      </c>
      <c r="F1057">
        <v>7.6901034206430001</v>
      </c>
      <c r="G1057">
        <v>7.6901034206430001</v>
      </c>
      <c r="H1057">
        <v>2700</v>
      </c>
      <c r="I1057">
        <f t="shared" si="32"/>
        <v>0</v>
      </c>
      <c r="J1057">
        <f t="shared" si="33"/>
        <v>0</v>
      </c>
    </row>
    <row r="1058" spans="1:10" x14ac:dyDescent="0.3">
      <c r="A1058" t="s">
        <v>333</v>
      </c>
      <c r="B1058">
        <v>21.185040181413399</v>
      </c>
      <c r="C1058" t="s">
        <v>9</v>
      </c>
      <c r="D1058">
        <v>10</v>
      </c>
      <c r="E1058" t="b">
        <v>0</v>
      </c>
      <c r="F1058">
        <v>4.1649648628593701</v>
      </c>
      <c r="G1058">
        <v>2.2729453294212201</v>
      </c>
      <c r="H1058">
        <v>3270</v>
      </c>
      <c r="I1058">
        <f t="shared" si="32"/>
        <v>17.020075318554028</v>
      </c>
      <c r="J1058">
        <f t="shared" si="33"/>
        <v>18.91209485199218</v>
      </c>
    </row>
    <row r="1059" spans="1:10" x14ac:dyDescent="0.3">
      <c r="A1059" t="s">
        <v>333</v>
      </c>
      <c r="B1059">
        <v>9.4231449571885495</v>
      </c>
      <c r="C1059" t="s">
        <v>9</v>
      </c>
      <c r="D1059">
        <v>10</v>
      </c>
      <c r="E1059" t="b">
        <v>0</v>
      </c>
      <c r="F1059">
        <v>9.4231449571885495</v>
      </c>
      <c r="G1059">
        <v>9.4231449571885495</v>
      </c>
      <c r="H1059">
        <v>1410</v>
      </c>
      <c r="I1059">
        <f t="shared" si="32"/>
        <v>0</v>
      </c>
      <c r="J1059">
        <f t="shared" si="33"/>
        <v>0</v>
      </c>
    </row>
    <row r="1060" spans="1:10" x14ac:dyDescent="0.3">
      <c r="A1060" t="s">
        <v>333</v>
      </c>
      <c r="B1060">
        <v>11.622940021987301</v>
      </c>
      <c r="C1060" t="s">
        <v>9</v>
      </c>
      <c r="D1060">
        <v>10</v>
      </c>
      <c r="E1060" t="b">
        <v>0</v>
      </c>
      <c r="F1060">
        <v>11.622940021987301</v>
      </c>
      <c r="G1060">
        <v>11.622940021987301</v>
      </c>
      <c r="H1060">
        <v>3070</v>
      </c>
      <c r="I1060">
        <f t="shared" si="32"/>
        <v>0</v>
      </c>
      <c r="J1060">
        <f t="shared" si="33"/>
        <v>0</v>
      </c>
    </row>
    <row r="1061" spans="1:10" x14ac:dyDescent="0.3">
      <c r="A1061" t="s">
        <v>334</v>
      </c>
      <c r="B1061">
        <v>18.655346784275501</v>
      </c>
      <c r="C1061" t="s">
        <v>9</v>
      </c>
      <c r="D1061">
        <v>10</v>
      </c>
      <c r="E1061" t="b">
        <v>0</v>
      </c>
      <c r="F1061">
        <v>6.1834740558350099</v>
      </c>
      <c r="G1061">
        <v>1.52585728914357</v>
      </c>
      <c r="H1061">
        <v>3440</v>
      </c>
      <c r="I1061">
        <f t="shared" si="32"/>
        <v>12.471872728440491</v>
      </c>
      <c r="J1061">
        <f t="shared" si="33"/>
        <v>17.129489495131931</v>
      </c>
    </row>
    <row r="1062" spans="1:10" x14ac:dyDescent="0.3">
      <c r="A1062" t="s">
        <v>334</v>
      </c>
      <c r="B1062">
        <v>9.5607691943965794</v>
      </c>
      <c r="C1062" t="s">
        <v>9</v>
      </c>
      <c r="D1062">
        <v>10</v>
      </c>
      <c r="E1062" t="b">
        <v>0</v>
      </c>
      <c r="F1062">
        <v>9.5607691943965794</v>
      </c>
      <c r="G1062">
        <v>9.5607691943965794</v>
      </c>
      <c r="H1062">
        <v>1180</v>
      </c>
      <c r="I1062">
        <f t="shared" si="32"/>
        <v>0</v>
      </c>
      <c r="J1062">
        <f t="shared" si="33"/>
        <v>0</v>
      </c>
    </row>
    <row r="1063" spans="1:10" x14ac:dyDescent="0.3">
      <c r="A1063" t="s">
        <v>334</v>
      </c>
      <c r="B1063">
        <v>12.034380784173701</v>
      </c>
      <c r="C1063" t="s">
        <v>9</v>
      </c>
      <c r="D1063">
        <v>2</v>
      </c>
      <c r="E1063" t="b">
        <v>1</v>
      </c>
      <c r="F1063">
        <v>0.54167036568394999</v>
      </c>
      <c r="G1063">
        <v>9.9941887039478698E-3</v>
      </c>
      <c r="H1063">
        <v>1200</v>
      </c>
      <c r="I1063">
        <f t="shared" si="32"/>
        <v>11.49271041848975</v>
      </c>
      <c r="J1063">
        <f t="shared" si="33"/>
        <v>12.024386595469753</v>
      </c>
    </row>
    <row r="1064" spans="1:10" x14ac:dyDescent="0.3">
      <c r="A1064" t="s">
        <v>335</v>
      </c>
      <c r="B1064">
        <v>9.5687726781463702</v>
      </c>
      <c r="C1064" t="s">
        <v>9</v>
      </c>
      <c r="D1064">
        <v>10</v>
      </c>
      <c r="E1064" t="b">
        <v>0</v>
      </c>
      <c r="F1064">
        <v>2.90418516993511</v>
      </c>
      <c r="G1064">
        <v>2.6724478105213398</v>
      </c>
      <c r="H1064">
        <v>3000</v>
      </c>
      <c r="I1064">
        <f t="shared" si="32"/>
        <v>6.6645875082112607</v>
      </c>
      <c r="J1064">
        <f t="shared" si="33"/>
        <v>6.8963248676250304</v>
      </c>
    </row>
    <row r="1065" spans="1:10" x14ac:dyDescent="0.3">
      <c r="A1065" t="s">
        <v>335</v>
      </c>
      <c r="B1065">
        <v>10.5739893874849</v>
      </c>
      <c r="C1065" t="s">
        <v>9</v>
      </c>
      <c r="D1065">
        <v>10</v>
      </c>
      <c r="E1065" t="b">
        <v>0</v>
      </c>
      <c r="F1065">
        <v>10.5739893874849</v>
      </c>
      <c r="G1065">
        <v>10.5739893874849</v>
      </c>
      <c r="H1065">
        <v>1320</v>
      </c>
      <c r="I1065">
        <f t="shared" si="32"/>
        <v>0</v>
      </c>
      <c r="J1065">
        <f t="shared" si="33"/>
        <v>0</v>
      </c>
    </row>
    <row r="1066" spans="1:10" x14ac:dyDescent="0.3">
      <c r="A1066" t="s">
        <v>335</v>
      </c>
      <c r="B1066">
        <v>15.181258629483199</v>
      </c>
      <c r="C1066" t="s">
        <v>9</v>
      </c>
      <c r="D1066">
        <v>10</v>
      </c>
      <c r="E1066" t="b">
        <v>0</v>
      </c>
      <c r="F1066">
        <v>15.181258629483199</v>
      </c>
      <c r="G1066">
        <v>15.181258629483199</v>
      </c>
      <c r="H1066">
        <v>860</v>
      </c>
      <c r="I1066">
        <f t="shared" si="32"/>
        <v>0</v>
      </c>
      <c r="J1066">
        <f t="shared" si="33"/>
        <v>0</v>
      </c>
    </row>
    <row r="1067" spans="1:10" x14ac:dyDescent="0.3">
      <c r="A1067" t="s">
        <v>336</v>
      </c>
      <c r="B1067">
        <v>6.3840685189239998</v>
      </c>
      <c r="C1067" t="s">
        <v>9</v>
      </c>
      <c r="D1067">
        <v>10</v>
      </c>
      <c r="E1067" t="b">
        <v>0</v>
      </c>
      <c r="F1067">
        <v>6.3840685189239998</v>
      </c>
      <c r="G1067">
        <v>6.3840685189239998</v>
      </c>
      <c r="H1067">
        <v>890</v>
      </c>
      <c r="I1067">
        <f t="shared" si="32"/>
        <v>0</v>
      </c>
      <c r="J1067">
        <f t="shared" si="33"/>
        <v>0</v>
      </c>
    </row>
    <row r="1068" spans="1:10" x14ac:dyDescent="0.3">
      <c r="A1068" t="s">
        <v>336</v>
      </c>
      <c r="B1068">
        <v>15.7413812704248</v>
      </c>
      <c r="C1068" t="s">
        <v>9</v>
      </c>
      <c r="D1068">
        <v>10</v>
      </c>
      <c r="E1068" t="b">
        <v>0</v>
      </c>
      <c r="F1068" t="s">
        <v>17</v>
      </c>
      <c r="G1068" t="s">
        <v>17</v>
      </c>
      <c r="H1068">
        <v>3250</v>
      </c>
      <c r="I1068" t="e">
        <f t="shared" si="32"/>
        <v>#VALUE!</v>
      </c>
      <c r="J1068" t="e">
        <f t="shared" si="33"/>
        <v>#VALUE!</v>
      </c>
    </row>
    <row r="1069" spans="1:10" x14ac:dyDescent="0.3">
      <c r="A1069" t="s">
        <v>336</v>
      </c>
      <c r="B1069">
        <v>11.586452064768601</v>
      </c>
      <c r="C1069" t="s">
        <v>9</v>
      </c>
      <c r="D1069">
        <v>3</v>
      </c>
      <c r="E1069" t="b">
        <v>1</v>
      </c>
      <c r="F1069">
        <v>1.2685656009341799</v>
      </c>
      <c r="G1069">
        <v>4.1405605598672998E-3</v>
      </c>
      <c r="H1069">
        <v>1466.6666666666599</v>
      </c>
      <c r="I1069">
        <f t="shared" si="32"/>
        <v>10.317886463834421</v>
      </c>
      <c r="J1069">
        <f t="shared" si="33"/>
        <v>11.582311504208734</v>
      </c>
    </row>
    <row r="1070" spans="1:10" x14ac:dyDescent="0.3">
      <c r="A1070" t="s">
        <v>337</v>
      </c>
      <c r="B1070">
        <v>7.6196713581978299</v>
      </c>
      <c r="C1070" t="s">
        <v>9</v>
      </c>
      <c r="D1070">
        <v>10</v>
      </c>
      <c r="E1070" t="b">
        <v>0</v>
      </c>
      <c r="F1070">
        <v>3.2909905834925701</v>
      </c>
      <c r="G1070">
        <v>6.0197083972992802</v>
      </c>
      <c r="H1070">
        <v>3080</v>
      </c>
      <c r="I1070">
        <f t="shared" si="32"/>
        <v>4.3286807747052602</v>
      </c>
      <c r="J1070">
        <f t="shared" si="33"/>
        <v>1.5999629608985497</v>
      </c>
    </row>
    <row r="1071" spans="1:10" x14ac:dyDescent="0.3">
      <c r="A1071" t="s">
        <v>337</v>
      </c>
      <c r="B1071">
        <v>12.2862425011105</v>
      </c>
      <c r="C1071" t="s">
        <v>9</v>
      </c>
      <c r="D1071">
        <v>10</v>
      </c>
      <c r="E1071" t="b">
        <v>0</v>
      </c>
      <c r="F1071">
        <v>8.1697655532929492</v>
      </c>
      <c r="G1071">
        <v>12.246484291685499</v>
      </c>
      <c r="H1071">
        <v>3770</v>
      </c>
      <c r="I1071">
        <f t="shared" si="32"/>
        <v>4.1164769478175511</v>
      </c>
      <c r="J1071">
        <f t="shared" si="33"/>
        <v>3.9758209425000857E-2</v>
      </c>
    </row>
    <row r="1072" spans="1:10" x14ac:dyDescent="0.3">
      <c r="A1072" t="s">
        <v>337</v>
      </c>
      <c r="B1072">
        <v>9.4135587121248196</v>
      </c>
      <c r="C1072" t="s">
        <v>9</v>
      </c>
      <c r="D1072">
        <v>4</v>
      </c>
      <c r="E1072" t="b">
        <v>1</v>
      </c>
      <c r="F1072">
        <v>2.7559950092310999</v>
      </c>
      <c r="G1072">
        <v>2.41025878634626E-3</v>
      </c>
      <c r="H1072">
        <v>1150</v>
      </c>
      <c r="I1072">
        <f t="shared" si="32"/>
        <v>6.6575637028937198</v>
      </c>
      <c r="J1072">
        <f t="shared" si="33"/>
        <v>9.4111484533384733</v>
      </c>
    </row>
    <row r="1073" spans="1:10" x14ac:dyDescent="0.3">
      <c r="A1073" t="s">
        <v>338</v>
      </c>
      <c r="B1073">
        <v>8.8312255936885506</v>
      </c>
      <c r="C1073" t="s">
        <v>9</v>
      </c>
      <c r="D1073">
        <v>10</v>
      </c>
      <c r="E1073" t="b">
        <v>0</v>
      </c>
      <c r="F1073">
        <v>2.7692421624157801</v>
      </c>
      <c r="G1073">
        <v>3.3599345373633001</v>
      </c>
      <c r="H1073">
        <v>3120</v>
      </c>
      <c r="I1073">
        <f t="shared" si="32"/>
        <v>6.0619834312727701</v>
      </c>
      <c r="J1073">
        <f t="shared" si="33"/>
        <v>5.471291056325251</v>
      </c>
    </row>
    <row r="1074" spans="1:10" x14ac:dyDescent="0.3">
      <c r="A1074" t="s">
        <v>338</v>
      </c>
      <c r="B1074">
        <v>8.0500267478414305</v>
      </c>
      <c r="C1074" t="s">
        <v>9</v>
      </c>
      <c r="D1074">
        <v>10</v>
      </c>
      <c r="E1074" t="b">
        <v>0</v>
      </c>
      <c r="F1074">
        <v>9.9930510173918101</v>
      </c>
      <c r="G1074">
        <v>6.0985582168573904</v>
      </c>
      <c r="H1074">
        <v>3050</v>
      </c>
      <c r="I1074">
        <f t="shared" si="32"/>
        <v>-1.9430242695503797</v>
      </c>
      <c r="J1074">
        <f t="shared" si="33"/>
        <v>1.9514685309840401</v>
      </c>
    </row>
    <row r="1075" spans="1:10" x14ac:dyDescent="0.3">
      <c r="A1075" t="s">
        <v>338</v>
      </c>
      <c r="B1075">
        <v>3.4620327806046198</v>
      </c>
      <c r="C1075" t="s">
        <v>9</v>
      </c>
      <c r="D1075">
        <v>10</v>
      </c>
      <c r="E1075" t="b">
        <v>0</v>
      </c>
      <c r="F1075">
        <v>3.4620327806046198</v>
      </c>
      <c r="G1075">
        <v>3.4620327806046198</v>
      </c>
      <c r="H1075">
        <v>2610</v>
      </c>
      <c r="I1075">
        <f t="shared" si="32"/>
        <v>0</v>
      </c>
      <c r="J1075">
        <f t="shared" si="33"/>
        <v>0</v>
      </c>
    </row>
    <row r="1076" spans="1:10" x14ac:dyDescent="0.3">
      <c r="A1076" t="s">
        <v>339</v>
      </c>
      <c r="B1076">
        <v>15.262970870449699</v>
      </c>
      <c r="C1076" t="s">
        <v>9</v>
      </c>
      <c r="D1076">
        <v>10</v>
      </c>
      <c r="E1076" t="b">
        <v>0</v>
      </c>
      <c r="F1076">
        <v>4.1422641980658303</v>
      </c>
      <c r="G1076">
        <v>1.4731678847382701</v>
      </c>
      <c r="H1076">
        <v>3120</v>
      </c>
      <c r="I1076">
        <f t="shared" si="32"/>
        <v>11.120706672383868</v>
      </c>
      <c r="J1076">
        <f t="shared" si="33"/>
        <v>13.789802985711429</v>
      </c>
    </row>
    <row r="1077" spans="1:10" x14ac:dyDescent="0.3">
      <c r="A1077" t="s">
        <v>339</v>
      </c>
      <c r="B1077">
        <v>15.870094964834699</v>
      </c>
      <c r="C1077" t="s">
        <v>9</v>
      </c>
      <c r="D1077">
        <v>2</v>
      </c>
      <c r="E1077" t="b">
        <v>1</v>
      </c>
      <c r="F1077">
        <v>0.75773037067971405</v>
      </c>
      <c r="G1077">
        <v>9.5591017951683604E-3</v>
      </c>
      <c r="H1077">
        <v>2850</v>
      </c>
      <c r="I1077">
        <f t="shared" si="32"/>
        <v>15.112364594154986</v>
      </c>
      <c r="J1077">
        <f t="shared" si="33"/>
        <v>15.86053586303953</v>
      </c>
    </row>
    <row r="1078" spans="1:10" x14ac:dyDescent="0.3">
      <c r="A1078" t="s">
        <v>339</v>
      </c>
      <c r="B1078">
        <v>3.2597823304801801</v>
      </c>
      <c r="C1078" t="s">
        <v>9</v>
      </c>
      <c r="D1078">
        <v>10</v>
      </c>
      <c r="E1078" t="b">
        <v>0</v>
      </c>
      <c r="F1078">
        <v>3.2597823304801801</v>
      </c>
      <c r="G1078">
        <v>3.2597823304801801</v>
      </c>
      <c r="H1078">
        <v>1050</v>
      </c>
      <c r="I1078">
        <f t="shared" si="32"/>
        <v>0</v>
      </c>
      <c r="J1078">
        <f t="shared" si="33"/>
        <v>0</v>
      </c>
    </row>
    <row r="1079" spans="1:10" x14ac:dyDescent="0.3">
      <c r="A1079" t="s">
        <v>340</v>
      </c>
      <c r="B1079">
        <v>13.0941631751777</v>
      </c>
      <c r="C1079" t="s">
        <v>9</v>
      </c>
      <c r="D1079">
        <v>3</v>
      </c>
      <c r="E1079" t="b">
        <v>1</v>
      </c>
      <c r="F1079">
        <v>0.95286889770194105</v>
      </c>
      <c r="G1079">
        <v>3.2581103811680201E-3</v>
      </c>
      <c r="H1079">
        <v>1366.6666666666599</v>
      </c>
      <c r="I1079">
        <f t="shared" si="32"/>
        <v>12.141294277475758</v>
      </c>
      <c r="J1079">
        <f t="shared" si="33"/>
        <v>13.090905064796532</v>
      </c>
    </row>
    <row r="1080" spans="1:10" x14ac:dyDescent="0.3">
      <c r="A1080" t="s">
        <v>340</v>
      </c>
      <c r="B1080">
        <v>8.5424669297929103</v>
      </c>
      <c r="C1080" t="s">
        <v>9</v>
      </c>
      <c r="D1080">
        <v>10</v>
      </c>
      <c r="E1080" t="b">
        <v>0</v>
      </c>
      <c r="F1080">
        <v>16.1685051616546</v>
      </c>
      <c r="G1080">
        <v>502.019808607914</v>
      </c>
      <c r="H1080">
        <v>2820</v>
      </c>
      <c r="I1080">
        <f t="shared" si="32"/>
        <v>-7.6260382318616902</v>
      </c>
      <c r="J1080">
        <f t="shared" si="33"/>
        <v>-493.47734167812109</v>
      </c>
    </row>
    <row r="1081" spans="1:10" x14ac:dyDescent="0.3">
      <c r="A1081" t="s">
        <v>340</v>
      </c>
      <c r="B1081">
        <v>12.109255110602099</v>
      </c>
      <c r="C1081" t="s">
        <v>9</v>
      </c>
      <c r="D1081">
        <v>10</v>
      </c>
      <c r="E1081" t="b">
        <v>0</v>
      </c>
      <c r="F1081">
        <v>12.109255110602099</v>
      </c>
      <c r="G1081">
        <v>12.109255110602099</v>
      </c>
      <c r="H1081">
        <v>760</v>
      </c>
      <c r="I1081">
        <f t="shared" si="32"/>
        <v>0</v>
      </c>
      <c r="J1081">
        <f t="shared" si="33"/>
        <v>0</v>
      </c>
    </row>
    <row r="1082" spans="1:10" x14ac:dyDescent="0.3">
      <c r="A1082" t="s">
        <v>341</v>
      </c>
      <c r="B1082">
        <v>3.3099742551783402</v>
      </c>
      <c r="C1082" t="s">
        <v>9</v>
      </c>
      <c r="D1082">
        <v>10</v>
      </c>
      <c r="E1082" t="b">
        <v>0</v>
      </c>
      <c r="F1082">
        <v>2.5864601196340198</v>
      </c>
      <c r="G1082">
        <v>1.7331104534689901</v>
      </c>
      <c r="H1082">
        <v>4200</v>
      </c>
      <c r="I1082">
        <f t="shared" si="32"/>
        <v>0.72351413554432042</v>
      </c>
      <c r="J1082">
        <f t="shared" si="33"/>
        <v>1.5768638017093501</v>
      </c>
    </row>
    <row r="1083" spans="1:10" x14ac:dyDescent="0.3">
      <c r="A1083" t="s">
        <v>341</v>
      </c>
      <c r="B1083">
        <v>12.7114712181548</v>
      </c>
      <c r="C1083" t="s">
        <v>9</v>
      </c>
      <c r="D1083">
        <v>3</v>
      </c>
      <c r="E1083" t="b">
        <v>1</v>
      </c>
      <c r="F1083">
        <v>3.6109440138106201</v>
      </c>
      <c r="G1083">
        <v>1.1704603239592101E-2</v>
      </c>
      <c r="H1083">
        <v>1900</v>
      </c>
      <c r="I1083">
        <f t="shared" si="32"/>
        <v>9.1005272043441803</v>
      </c>
      <c r="J1083">
        <f t="shared" si="33"/>
        <v>12.699766614915209</v>
      </c>
    </row>
    <row r="1084" spans="1:10" x14ac:dyDescent="0.3">
      <c r="A1084" t="s">
        <v>341</v>
      </c>
      <c r="B1084">
        <v>8.3991852051725502</v>
      </c>
      <c r="C1084" t="s">
        <v>9</v>
      </c>
      <c r="D1084">
        <v>10</v>
      </c>
      <c r="E1084" t="b">
        <v>0</v>
      </c>
      <c r="F1084">
        <v>5.5500575571280697</v>
      </c>
      <c r="G1084">
        <v>9.5495232030497199</v>
      </c>
      <c r="H1084">
        <v>3270</v>
      </c>
      <c r="I1084">
        <f t="shared" si="32"/>
        <v>2.8491276480444805</v>
      </c>
      <c r="J1084">
        <f t="shared" si="33"/>
        <v>-1.1503379978771697</v>
      </c>
    </row>
    <row r="1085" spans="1:10" x14ac:dyDescent="0.3">
      <c r="A1085" t="s">
        <v>342</v>
      </c>
      <c r="B1085">
        <v>12.594728316847</v>
      </c>
      <c r="C1085" t="s">
        <v>9</v>
      </c>
      <c r="D1085">
        <v>10</v>
      </c>
      <c r="E1085" t="b">
        <v>0</v>
      </c>
      <c r="F1085">
        <v>12.594728316847</v>
      </c>
      <c r="G1085">
        <v>12.594728316847</v>
      </c>
      <c r="H1085">
        <v>1340</v>
      </c>
      <c r="I1085">
        <f t="shared" si="32"/>
        <v>0</v>
      </c>
      <c r="J1085">
        <f t="shared" si="33"/>
        <v>0</v>
      </c>
    </row>
    <row r="1086" spans="1:10" x14ac:dyDescent="0.3">
      <c r="A1086" t="s">
        <v>342</v>
      </c>
      <c r="B1086">
        <v>11.1897376671955</v>
      </c>
      <c r="C1086" t="s">
        <v>9</v>
      </c>
      <c r="D1086">
        <v>10</v>
      </c>
      <c r="E1086" t="b">
        <v>0</v>
      </c>
      <c r="F1086">
        <v>4.3222246027603104</v>
      </c>
      <c r="G1086">
        <v>4.8230652640824596</v>
      </c>
      <c r="H1086">
        <v>3440</v>
      </c>
      <c r="I1086">
        <f t="shared" si="32"/>
        <v>6.8675130644351894</v>
      </c>
      <c r="J1086">
        <f t="shared" si="33"/>
        <v>6.3666724031130402</v>
      </c>
    </row>
    <row r="1087" spans="1:10" x14ac:dyDescent="0.3">
      <c r="A1087" t="s">
        <v>342</v>
      </c>
      <c r="B1087">
        <v>4.6189587815482103</v>
      </c>
      <c r="C1087" t="s">
        <v>9</v>
      </c>
      <c r="D1087">
        <v>2</v>
      </c>
      <c r="E1087" t="b">
        <v>1</v>
      </c>
      <c r="F1087">
        <v>0.28062307038683898</v>
      </c>
      <c r="G1087">
        <v>8.95622925828095E-3</v>
      </c>
      <c r="H1087">
        <v>2850</v>
      </c>
      <c r="I1087">
        <f t="shared" si="32"/>
        <v>4.3383357111613714</v>
      </c>
      <c r="J1087">
        <f t="shared" si="33"/>
        <v>4.6100025522899291</v>
      </c>
    </row>
    <row r="1088" spans="1:10" x14ac:dyDescent="0.3">
      <c r="A1088" t="s">
        <v>343</v>
      </c>
      <c r="B1088">
        <v>4.3522954090966799</v>
      </c>
      <c r="C1088" t="s">
        <v>9</v>
      </c>
      <c r="D1088">
        <v>10</v>
      </c>
      <c r="E1088" t="b">
        <v>0</v>
      </c>
      <c r="F1088">
        <v>4.3522954090966799</v>
      </c>
      <c r="G1088">
        <v>4.3522954090966799</v>
      </c>
      <c r="H1088">
        <v>710</v>
      </c>
      <c r="I1088">
        <f t="shared" si="32"/>
        <v>0</v>
      </c>
      <c r="J1088">
        <f t="shared" si="33"/>
        <v>0</v>
      </c>
    </row>
    <row r="1089" spans="1:10" x14ac:dyDescent="0.3">
      <c r="A1089" t="s">
        <v>343</v>
      </c>
      <c r="B1089">
        <v>20.106099756503699</v>
      </c>
      <c r="C1089" t="s">
        <v>9</v>
      </c>
      <c r="D1089">
        <v>10</v>
      </c>
      <c r="E1089" t="b">
        <v>0</v>
      </c>
      <c r="F1089">
        <v>20.106099756503699</v>
      </c>
      <c r="G1089">
        <v>20.106099756503699</v>
      </c>
      <c r="H1089">
        <v>2720</v>
      </c>
      <c r="I1089">
        <f t="shared" si="32"/>
        <v>0</v>
      </c>
      <c r="J1089">
        <f t="shared" si="33"/>
        <v>0</v>
      </c>
    </row>
    <row r="1090" spans="1:10" x14ac:dyDescent="0.3">
      <c r="A1090" t="s">
        <v>343</v>
      </c>
      <c r="B1090">
        <v>13.5421911183987</v>
      </c>
      <c r="C1090" t="s">
        <v>9</v>
      </c>
      <c r="D1090">
        <v>10</v>
      </c>
      <c r="E1090" t="b">
        <v>0</v>
      </c>
      <c r="F1090">
        <v>2.0104440052860899</v>
      </c>
      <c r="G1090">
        <v>2.6798997033319298</v>
      </c>
      <c r="H1090">
        <v>3190</v>
      </c>
      <c r="I1090">
        <f t="shared" si="32"/>
        <v>11.53174711311261</v>
      </c>
      <c r="J1090">
        <f t="shared" si="33"/>
        <v>10.862291415066769</v>
      </c>
    </row>
    <row r="1091" spans="1:10" x14ac:dyDescent="0.3">
      <c r="A1091" t="s">
        <v>344</v>
      </c>
      <c r="B1091">
        <v>15.1931048803518</v>
      </c>
      <c r="C1091" t="s">
        <v>9</v>
      </c>
      <c r="D1091">
        <v>10</v>
      </c>
      <c r="E1091" t="b">
        <v>0</v>
      </c>
      <c r="F1091">
        <v>15.1931048803518</v>
      </c>
      <c r="G1091">
        <v>15.1931048803518</v>
      </c>
      <c r="H1091">
        <v>980</v>
      </c>
      <c r="I1091">
        <f t="shared" si="32"/>
        <v>0</v>
      </c>
      <c r="J1091">
        <f t="shared" si="33"/>
        <v>0</v>
      </c>
    </row>
    <row r="1092" spans="1:10" x14ac:dyDescent="0.3">
      <c r="A1092" t="s">
        <v>344</v>
      </c>
      <c r="B1092">
        <v>11.4055426487548</v>
      </c>
      <c r="C1092" t="s">
        <v>9</v>
      </c>
      <c r="D1092">
        <v>10</v>
      </c>
      <c r="E1092" t="b">
        <v>0</v>
      </c>
      <c r="F1092">
        <v>11.4055426487548</v>
      </c>
      <c r="G1092">
        <v>11.4055426487548</v>
      </c>
      <c r="H1092">
        <v>1080</v>
      </c>
      <c r="I1092">
        <f t="shared" ref="I1092:I1155" si="34">B1092-F1092</f>
        <v>0</v>
      </c>
      <c r="J1092">
        <f t="shared" ref="J1092:J1155" si="35">B1092-G1092</f>
        <v>0</v>
      </c>
    </row>
    <row r="1093" spans="1:10" x14ac:dyDescent="0.3">
      <c r="A1093" t="s">
        <v>344</v>
      </c>
      <c r="B1093">
        <v>10.7506207080403</v>
      </c>
      <c r="C1093" t="s">
        <v>9</v>
      </c>
      <c r="D1093">
        <v>10</v>
      </c>
      <c r="E1093" t="b">
        <v>0</v>
      </c>
      <c r="F1093">
        <v>10.7506207080403</v>
      </c>
      <c r="G1093">
        <v>10.7506207080403</v>
      </c>
      <c r="H1093">
        <v>1090</v>
      </c>
      <c r="I1093">
        <f t="shared" si="34"/>
        <v>0</v>
      </c>
      <c r="J1093">
        <f t="shared" si="35"/>
        <v>0</v>
      </c>
    </row>
    <row r="1094" spans="1:10" x14ac:dyDescent="0.3">
      <c r="A1094" t="s">
        <v>345</v>
      </c>
      <c r="B1094">
        <v>8.8602289904156208</v>
      </c>
      <c r="C1094" t="s">
        <v>9</v>
      </c>
      <c r="D1094">
        <v>10</v>
      </c>
      <c r="E1094" t="b">
        <v>0</v>
      </c>
      <c r="F1094">
        <v>3.8166217036775199</v>
      </c>
      <c r="G1094">
        <v>2.6009860552162398</v>
      </c>
      <c r="H1094">
        <v>3390</v>
      </c>
      <c r="I1094">
        <f t="shared" si="34"/>
        <v>5.0436072867381014</v>
      </c>
      <c r="J1094">
        <f t="shared" si="35"/>
        <v>6.2592429351993815</v>
      </c>
    </row>
    <row r="1095" spans="1:10" x14ac:dyDescent="0.3">
      <c r="A1095" t="s">
        <v>345</v>
      </c>
      <c r="B1095">
        <v>14.0822230598049</v>
      </c>
      <c r="C1095" t="s">
        <v>9</v>
      </c>
      <c r="D1095">
        <v>2</v>
      </c>
      <c r="E1095" t="b">
        <v>1</v>
      </c>
      <c r="F1095">
        <v>0.30549315047086301</v>
      </c>
      <c r="G1095">
        <v>6.47412832160329E-3</v>
      </c>
      <c r="H1095">
        <v>1850</v>
      </c>
      <c r="I1095">
        <f t="shared" si="34"/>
        <v>13.776729909334037</v>
      </c>
      <c r="J1095">
        <f t="shared" si="35"/>
        <v>14.075748931483297</v>
      </c>
    </row>
    <row r="1096" spans="1:10" x14ac:dyDescent="0.3">
      <c r="A1096" t="s">
        <v>345</v>
      </c>
      <c r="B1096">
        <v>10.422669534643999</v>
      </c>
      <c r="C1096" t="s">
        <v>9</v>
      </c>
      <c r="D1096">
        <v>10</v>
      </c>
      <c r="E1096" t="b">
        <v>0</v>
      </c>
      <c r="F1096">
        <v>3.0875659067626202</v>
      </c>
      <c r="G1096">
        <v>1.4727392495475999</v>
      </c>
      <c r="H1096">
        <v>3410</v>
      </c>
      <c r="I1096">
        <f t="shared" si="34"/>
        <v>7.335103627881379</v>
      </c>
      <c r="J1096">
        <f t="shared" si="35"/>
        <v>8.9499302850964</v>
      </c>
    </row>
    <row r="1097" spans="1:10" x14ac:dyDescent="0.3">
      <c r="A1097" t="s">
        <v>346</v>
      </c>
      <c r="B1097">
        <v>16.926077293956901</v>
      </c>
      <c r="C1097" t="s">
        <v>9</v>
      </c>
      <c r="D1097">
        <v>10</v>
      </c>
      <c r="E1097" t="b">
        <v>0</v>
      </c>
      <c r="F1097">
        <v>4.9142707958040202</v>
      </c>
      <c r="G1097">
        <v>5.7971986474172699</v>
      </c>
      <c r="H1097">
        <v>3230</v>
      </c>
      <c r="I1097">
        <f t="shared" si="34"/>
        <v>12.011806498152881</v>
      </c>
      <c r="J1097">
        <f t="shared" si="35"/>
        <v>11.128878646539631</v>
      </c>
    </row>
    <row r="1098" spans="1:10" x14ac:dyDescent="0.3">
      <c r="A1098" t="s">
        <v>346</v>
      </c>
      <c r="B1098">
        <v>9.8718017317893896</v>
      </c>
      <c r="C1098" t="s">
        <v>9</v>
      </c>
      <c r="D1098">
        <v>10</v>
      </c>
      <c r="E1098" t="b">
        <v>0</v>
      </c>
      <c r="F1098">
        <v>9.8718017317893896</v>
      </c>
      <c r="G1098">
        <v>9.8718017317893896</v>
      </c>
      <c r="H1098">
        <v>1250</v>
      </c>
      <c r="I1098">
        <f t="shared" si="34"/>
        <v>0</v>
      </c>
      <c r="J1098">
        <f t="shared" si="35"/>
        <v>0</v>
      </c>
    </row>
    <row r="1099" spans="1:10" x14ac:dyDescent="0.3">
      <c r="A1099" t="s">
        <v>346</v>
      </c>
      <c r="B1099">
        <v>7.3127403459714397</v>
      </c>
      <c r="C1099" t="s">
        <v>9</v>
      </c>
      <c r="D1099">
        <v>10</v>
      </c>
      <c r="E1099" t="b">
        <v>0</v>
      </c>
      <c r="F1099">
        <v>1.0174309604957199</v>
      </c>
      <c r="G1099">
        <v>2.0878616304949098</v>
      </c>
      <c r="H1099">
        <v>3220</v>
      </c>
      <c r="I1099">
        <f t="shared" si="34"/>
        <v>6.2953093854757203</v>
      </c>
      <c r="J1099">
        <f t="shared" si="35"/>
        <v>5.2248787154765299</v>
      </c>
    </row>
    <row r="1100" spans="1:10" x14ac:dyDescent="0.3">
      <c r="A1100" t="s">
        <v>347</v>
      </c>
      <c r="B1100">
        <v>8.3268596973489295</v>
      </c>
      <c r="C1100" t="s">
        <v>9</v>
      </c>
      <c r="D1100">
        <v>10</v>
      </c>
      <c r="E1100" t="b">
        <v>0</v>
      </c>
      <c r="F1100">
        <v>6.6020498968891399</v>
      </c>
      <c r="G1100">
        <v>6.4713560106340102</v>
      </c>
      <c r="H1100">
        <v>3090</v>
      </c>
      <c r="I1100">
        <f t="shared" si="34"/>
        <v>1.7248098004597896</v>
      </c>
      <c r="J1100">
        <f t="shared" si="35"/>
        <v>1.8555036867149193</v>
      </c>
    </row>
    <row r="1101" spans="1:10" x14ac:dyDescent="0.3">
      <c r="A1101" t="s">
        <v>347</v>
      </c>
      <c r="B1101">
        <v>13.5776095849772</v>
      </c>
      <c r="C1101" t="s">
        <v>9</v>
      </c>
      <c r="D1101">
        <v>10</v>
      </c>
      <c r="E1101" t="b">
        <v>0</v>
      </c>
      <c r="F1101">
        <v>7.0998433234973399</v>
      </c>
      <c r="G1101">
        <v>13.896242677940601</v>
      </c>
      <c r="H1101">
        <v>3340</v>
      </c>
      <c r="I1101">
        <f t="shared" si="34"/>
        <v>6.4777662614798599</v>
      </c>
      <c r="J1101">
        <f t="shared" si="35"/>
        <v>-0.3186330929634007</v>
      </c>
    </row>
    <row r="1102" spans="1:10" x14ac:dyDescent="0.3">
      <c r="A1102" t="s">
        <v>347</v>
      </c>
      <c r="B1102">
        <v>14.3064944629716</v>
      </c>
      <c r="C1102" t="s">
        <v>9</v>
      </c>
      <c r="D1102">
        <v>10</v>
      </c>
      <c r="E1102" t="b">
        <v>0</v>
      </c>
      <c r="F1102">
        <v>14.3064944629716</v>
      </c>
      <c r="G1102">
        <v>14.3064944629716</v>
      </c>
      <c r="H1102">
        <v>1010</v>
      </c>
      <c r="I1102">
        <f t="shared" si="34"/>
        <v>0</v>
      </c>
      <c r="J1102">
        <f t="shared" si="35"/>
        <v>0</v>
      </c>
    </row>
    <row r="1103" spans="1:10" x14ac:dyDescent="0.3">
      <c r="A1103" t="s">
        <v>348</v>
      </c>
      <c r="B1103">
        <v>4.5905686054218702</v>
      </c>
      <c r="C1103" t="s">
        <v>9</v>
      </c>
      <c r="D1103">
        <v>10</v>
      </c>
      <c r="E1103" t="b">
        <v>0</v>
      </c>
      <c r="F1103">
        <v>4.5905686054218702</v>
      </c>
      <c r="G1103">
        <v>4.5905686054218702</v>
      </c>
      <c r="H1103">
        <v>730</v>
      </c>
      <c r="I1103">
        <f t="shared" si="34"/>
        <v>0</v>
      </c>
      <c r="J1103">
        <f t="shared" si="35"/>
        <v>0</v>
      </c>
    </row>
    <row r="1104" spans="1:10" x14ac:dyDescent="0.3">
      <c r="A1104" t="s">
        <v>348</v>
      </c>
      <c r="B1104">
        <v>8.3927681183519809</v>
      </c>
      <c r="C1104" t="s">
        <v>9</v>
      </c>
      <c r="D1104">
        <v>10</v>
      </c>
      <c r="E1104" t="b">
        <v>0</v>
      </c>
      <c r="F1104">
        <v>4.7361072834432099</v>
      </c>
      <c r="G1104">
        <v>4.4981688845505703</v>
      </c>
      <c r="H1104">
        <v>2890</v>
      </c>
      <c r="I1104">
        <f t="shared" si="34"/>
        <v>3.656660834908771</v>
      </c>
      <c r="J1104">
        <f t="shared" si="35"/>
        <v>3.8945992338014106</v>
      </c>
    </row>
    <row r="1105" spans="1:10" x14ac:dyDescent="0.3">
      <c r="A1105" t="s">
        <v>348</v>
      </c>
      <c r="B1105">
        <v>4.9900973462779703</v>
      </c>
      <c r="C1105" t="s">
        <v>9</v>
      </c>
      <c r="D1105">
        <v>4</v>
      </c>
      <c r="E1105" t="b">
        <v>1</v>
      </c>
      <c r="F1105">
        <v>1.4673440552225501</v>
      </c>
      <c r="G1105">
        <v>2.0676564467298399E-3</v>
      </c>
      <c r="H1105">
        <v>1850</v>
      </c>
      <c r="I1105">
        <f t="shared" si="34"/>
        <v>3.5227532910554205</v>
      </c>
      <c r="J1105">
        <f t="shared" si="35"/>
        <v>4.9880296898312402</v>
      </c>
    </row>
    <row r="1106" spans="1:10" x14ac:dyDescent="0.3">
      <c r="A1106" t="s">
        <v>349</v>
      </c>
      <c r="B1106">
        <v>15.686945310559899</v>
      </c>
      <c r="C1106" t="s">
        <v>9</v>
      </c>
      <c r="D1106">
        <v>10</v>
      </c>
      <c r="E1106" t="b">
        <v>0</v>
      </c>
      <c r="F1106">
        <v>12.162431642799</v>
      </c>
      <c r="G1106">
        <v>12.898827278215499</v>
      </c>
      <c r="H1106">
        <v>3020</v>
      </c>
      <c r="I1106">
        <f t="shared" si="34"/>
        <v>3.5245136677608997</v>
      </c>
      <c r="J1106">
        <f t="shared" si="35"/>
        <v>2.7881180323443999</v>
      </c>
    </row>
    <row r="1107" spans="1:10" x14ac:dyDescent="0.3">
      <c r="A1107" t="s">
        <v>349</v>
      </c>
      <c r="B1107">
        <v>16.255199496922</v>
      </c>
      <c r="C1107" t="s">
        <v>9</v>
      </c>
      <c r="D1107">
        <v>4</v>
      </c>
      <c r="E1107" t="b">
        <v>1</v>
      </c>
      <c r="F1107">
        <v>4.7078672791867699</v>
      </c>
      <c r="G1107">
        <v>2.95615148095362E-3</v>
      </c>
      <c r="H1107">
        <v>1400</v>
      </c>
      <c r="I1107">
        <f t="shared" si="34"/>
        <v>11.54733221773523</v>
      </c>
      <c r="J1107">
        <f t="shared" si="35"/>
        <v>16.252243345441045</v>
      </c>
    </row>
    <row r="1108" spans="1:10" x14ac:dyDescent="0.3">
      <c r="A1108" t="s">
        <v>349</v>
      </c>
      <c r="B1108">
        <v>5.87298600559871</v>
      </c>
      <c r="C1108" t="s">
        <v>9</v>
      </c>
      <c r="D1108">
        <v>10</v>
      </c>
      <c r="E1108" t="b">
        <v>0</v>
      </c>
      <c r="F1108">
        <v>5.87298600559871</v>
      </c>
      <c r="G1108">
        <v>5.87298600559871</v>
      </c>
      <c r="H1108">
        <v>830</v>
      </c>
      <c r="I1108">
        <f t="shared" si="34"/>
        <v>0</v>
      </c>
      <c r="J1108">
        <f t="shared" si="35"/>
        <v>0</v>
      </c>
    </row>
    <row r="1109" spans="1:10" x14ac:dyDescent="0.3">
      <c r="A1109" t="e">
        <f>-0.00938567604995737 * y ^ 1 * -0.00459898139943684 * y ^ 1 - -0.0048409741868997 * x ^ 1 + 10</f>
        <v>#NAME?</v>
      </c>
      <c r="B1109">
        <v>5.1707701905420098</v>
      </c>
      <c r="C1109" t="s">
        <v>9</v>
      </c>
      <c r="D1109">
        <v>10</v>
      </c>
      <c r="E1109" t="b">
        <v>0</v>
      </c>
      <c r="F1109">
        <v>5.1707701905420098</v>
      </c>
      <c r="G1109">
        <v>5.1707701905420098</v>
      </c>
      <c r="H1109">
        <v>2050</v>
      </c>
      <c r="I1109">
        <f t="shared" si="34"/>
        <v>0</v>
      </c>
      <c r="J1109">
        <f t="shared" si="35"/>
        <v>0</v>
      </c>
    </row>
    <row r="1110" spans="1:10" x14ac:dyDescent="0.3">
      <c r="A1110" t="e">
        <f>-0.00938567604995737 * y ^ 1 * -0.00459898139943684 * y ^ 1 - -0.0048409741868997 * x ^ 1 + 10</f>
        <v>#NAME?</v>
      </c>
      <c r="B1110">
        <v>15.9007235192639</v>
      </c>
      <c r="C1110" t="s">
        <v>9</v>
      </c>
      <c r="D1110">
        <v>10</v>
      </c>
      <c r="E1110" t="b">
        <v>0</v>
      </c>
      <c r="F1110" t="s">
        <v>17</v>
      </c>
      <c r="G1110" t="s">
        <v>17</v>
      </c>
      <c r="H1110">
        <v>2880</v>
      </c>
      <c r="I1110" t="e">
        <f t="shared" si="34"/>
        <v>#VALUE!</v>
      </c>
      <c r="J1110" t="e">
        <f t="shared" si="35"/>
        <v>#VALUE!</v>
      </c>
    </row>
    <row r="1111" spans="1:10" x14ac:dyDescent="0.3">
      <c r="A1111" t="e">
        <f>-0.00938567604995737 * y ^ 1 * -0.00459898139943684 * y ^ 1 - -0.0048409741868997 * x ^ 1 + 10</f>
        <v>#NAME?</v>
      </c>
      <c r="B1111">
        <v>11.1311254329718</v>
      </c>
      <c r="C1111" t="s">
        <v>9</v>
      </c>
      <c r="D1111">
        <v>2</v>
      </c>
      <c r="E1111" t="b">
        <v>1</v>
      </c>
      <c r="F1111">
        <v>0.93870091247175602</v>
      </c>
      <c r="G1111">
        <v>8.7546721520569901E-3</v>
      </c>
      <c r="H1111">
        <v>1750</v>
      </c>
      <c r="I1111">
        <f t="shared" si="34"/>
        <v>10.192424520500044</v>
      </c>
      <c r="J1111">
        <f t="shared" si="35"/>
        <v>11.122370760819743</v>
      </c>
    </row>
    <row r="1112" spans="1:10" x14ac:dyDescent="0.3">
      <c r="A1112" t="s">
        <v>350</v>
      </c>
      <c r="B1112">
        <v>19.6487218223753</v>
      </c>
      <c r="C1112" t="s">
        <v>9</v>
      </c>
      <c r="D1112">
        <v>3</v>
      </c>
      <c r="E1112" t="b">
        <v>1</v>
      </c>
      <c r="F1112">
        <v>2.5582714629150298</v>
      </c>
      <c r="G1112">
        <v>5.7319716245846303E-3</v>
      </c>
      <c r="H1112">
        <v>1333.3333333333301</v>
      </c>
      <c r="I1112">
        <f t="shared" si="34"/>
        <v>17.09045035946027</v>
      </c>
      <c r="J1112">
        <f t="shared" si="35"/>
        <v>19.642989850750716</v>
      </c>
    </row>
    <row r="1113" spans="1:10" x14ac:dyDescent="0.3">
      <c r="A1113" t="s">
        <v>350</v>
      </c>
      <c r="B1113">
        <v>3.8048306273276</v>
      </c>
      <c r="C1113" t="s">
        <v>9</v>
      </c>
      <c r="D1113">
        <v>10</v>
      </c>
      <c r="E1113" t="b">
        <v>0</v>
      </c>
      <c r="F1113">
        <v>3.8048306273276</v>
      </c>
      <c r="G1113">
        <v>3.8048306273276</v>
      </c>
      <c r="H1113">
        <v>1850</v>
      </c>
      <c r="I1113">
        <f t="shared" si="34"/>
        <v>0</v>
      </c>
      <c r="J1113">
        <f t="shared" si="35"/>
        <v>0</v>
      </c>
    </row>
    <row r="1114" spans="1:10" x14ac:dyDescent="0.3">
      <c r="A1114" t="s">
        <v>350</v>
      </c>
      <c r="B1114">
        <v>6.9058714006848501</v>
      </c>
      <c r="C1114" t="s">
        <v>9</v>
      </c>
      <c r="D1114">
        <v>10</v>
      </c>
      <c r="E1114" t="b">
        <v>0</v>
      </c>
      <c r="F1114">
        <v>3.5669580243841801</v>
      </c>
      <c r="G1114">
        <v>8.2882568085331307</v>
      </c>
      <c r="H1114">
        <v>2940</v>
      </c>
      <c r="I1114">
        <f t="shared" si="34"/>
        <v>3.33891337630067</v>
      </c>
      <c r="J1114">
        <f t="shared" si="35"/>
        <v>-1.3823854078482807</v>
      </c>
    </row>
    <row r="1115" spans="1:10" x14ac:dyDescent="0.3">
      <c r="A1115" t="s">
        <v>351</v>
      </c>
      <c r="B1115">
        <v>13.611952664718901</v>
      </c>
      <c r="C1115" t="s">
        <v>9</v>
      </c>
      <c r="D1115">
        <v>10</v>
      </c>
      <c r="E1115" t="b">
        <v>0</v>
      </c>
      <c r="F1115">
        <v>13.611952664718901</v>
      </c>
      <c r="G1115">
        <v>13.611952664718901</v>
      </c>
      <c r="H1115">
        <v>960</v>
      </c>
      <c r="I1115">
        <f t="shared" si="34"/>
        <v>0</v>
      </c>
      <c r="J1115">
        <f t="shared" si="35"/>
        <v>0</v>
      </c>
    </row>
    <row r="1116" spans="1:10" x14ac:dyDescent="0.3">
      <c r="A1116" t="s">
        <v>351</v>
      </c>
      <c r="B1116">
        <v>12.114523858327001</v>
      </c>
      <c r="C1116" t="s">
        <v>9</v>
      </c>
      <c r="D1116">
        <v>3</v>
      </c>
      <c r="E1116" t="b">
        <v>1</v>
      </c>
      <c r="F1116">
        <v>3.4108823216130899</v>
      </c>
      <c r="G1116">
        <v>9.4256641777057705E-3</v>
      </c>
      <c r="H1116">
        <v>1333.3333333333301</v>
      </c>
      <c r="I1116">
        <f t="shared" si="34"/>
        <v>8.7036415367139099</v>
      </c>
      <c r="J1116">
        <f t="shared" si="35"/>
        <v>12.105098194149296</v>
      </c>
    </row>
    <row r="1117" spans="1:10" x14ac:dyDescent="0.3">
      <c r="A1117" t="s">
        <v>351</v>
      </c>
      <c r="B1117">
        <v>10.410156668643699</v>
      </c>
      <c r="C1117" t="s">
        <v>9</v>
      </c>
      <c r="D1117">
        <v>10</v>
      </c>
      <c r="E1117" t="b">
        <v>0</v>
      </c>
      <c r="F1117" s="1">
        <v>1.68253172233133E+22</v>
      </c>
      <c r="G1117" s="1">
        <v>1.68253172233133E+22</v>
      </c>
      <c r="H1117">
        <v>3630</v>
      </c>
      <c r="I1117">
        <f t="shared" si="34"/>
        <v>-1.68253172233133E+22</v>
      </c>
      <c r="J1117">
        <f t="shared" si="35"/>
        <v>-1.68253172233133E+22</v>
      </c>
    </row>
    <row r="1118" spans="1:10" x14ac:dyDescent="0.3">
      <c r="A1118" t="s">
        <v>352</v>
      </c>
      <c r="B1118">
        <v>15.0024062485763</v>
      </c>
      <c r="C1118" t="s">
        <v>9</v>
      </c>
      <c r="D1118">
        <v>10</v>
      </c>
      <c r="E1118" t="b">
        <v>0</v>
      </c>
      <c r="F1118">
        <v>5.3778692034317901</v>
      </c>
      <c r="G1118">
        <v>9.5477014117122803</v>
      </c>
      <c r="H1118">
        <v>3050</v>
      </c>
      <c r="I1118">
        <f t="shared" si="34"/>
        <v>9.6245370451445105</v>
      </c>
      <c r="J1118">
        <f t="shared" si="35"/>
        <v>5.4547048368640194</v>
      </c>
    </row>
    <row r="1119" spans="1:10" x14ac:dyDescent="0.3">
      <c r="A1119" t="s">
        <v>352</v>
      </c>
      <c r="B1119">
        <v>7.3242238253516803</v>
      </c>
      <c r="C1119" t="s">
        <v>9</v>
      </c>
      <c r="D1119">
        <v>3</v>
      </c>
      <c r="E1119" t="b">
        <v>1</v>
      </c>
      <c r="F1119">
        <v>1.49192786575014</v>
      </c>
      <c r="G1119">
        <v>4.1489099274273702E-3</v>
      </c>
      <c r="H1119">
        <v>1000</v>
      </c>
      <c r="I1119">
        <f t="shared" si="34"/>
        <v>5.8322959596015398</v>
      </c>
      <c r="J1119">
        <f t="shared" si="35"/>
        <v>7.3200749154242528</v>
      </c>
    </row>
    <row r="1120" spans="1:10" x14ac:dyDescent="0.3">
      <c r="A1120" t="s">
        <v>352</v>
      </c>
      <c r="B1120">
        <v>9.5183194213167095</v>
      </c>
      <c r="C1120" t="s">
        <v>9</v>
      </c>
      <c r="D1120">
        <v>10</v>
      </c>
      <c r="E1120" t="b">
        <v>0</v>
      </c>
      <c r="F1120">
        <v>9.5183194213167095</v>
      </c>
      <c r="G1120">
        <v>9.5183194213167095</v>
      </c>
      <c r="H1120">
        <v>720</v>
      </c>
      <c r="I1120">
        <f t="shared" si="34"/>
        <v>0</v>
      </c>
      <c r="J1120">
        <f t="shared" si="35"/>
        <v>0</v>
      </c>
    </row>
    <row r="1121" spans="1:10" x14ac:dyDescent="0.3">
      <c r="A1121" t="s">
        <v>353</v>
      </c>
      <c r="B1121">
        <v>17.2583501511854</v>
      </c>
      <c r="C1121" t="s">
        <v>9</v>
      </c>
      <c r="D1121">
        <v>10</v>
      </c>
      <c r="E1121" t="b">
        <v>0</v>
      </c>
      <c r="F1121">
        <v>17.2583501511854</v>
      </c>
      <c r="G1121">
        <v>17.2583501511854</v>
      </c>
      <c r="H1121">
        <v>1550</v>
      </c>
      <c r="I1121">
        <f t="shared" si="34"/>
        <v>0</v>
      </c>
      <c r="J1121">
        <f t="shared" si="35"/>
        <v>0</v>
      </c>
    </row>
    <row r="1122" spans="1:10" x14ac:dyDescent="0.3">
      <c r="A1122" t="s">
        <v>353</v>
      </c>
      <c r="B1122">
        <v>11.6456757990063</v>
      </c>
      <c r="C1122" t="s">
        <v>9</v>
      </c>
      <c r="D1122">
        <v>10</v>
      </c>
      <c r="E1122" t="b">
        <v>0</v>
      </c>
      <c r="F1122">
        <v>44.965651355155302</v>
      </c>
      <c r="G1122">
        <v>7.3323337955584797</v>
      </c>
      <c r="H1122">
        <v>3070</v>
      </c>
      <c r="I1122">
        <f t="shared" si="34"/>
        <v>-33.319975556149004</v>
      </c>
      <c r="J1122">
        <f t="shared" si="35"/>
        <v>4.3133420034478203</v>
      </c>
    </row>
    <row r="1123" spans="1:10" x14ac:dyDescent="0.3">
      <c r="A1123" t="s">
        <v>353</v>
      </c>
      <c r="B1123">
        <v>5.4606181351862197</v>
      </c>
      <c r="C1123" t="s">
        <v>9</v>
      </c>
      <c r="D1123">
        <v>10</v>
      </c>
      <c r="E1123" t="b">
        <v>0</v>
      </c>
      <c r="F1123">
        <v>5.4606181351862197</v>
      </c>
      <c r="G1123">
        <v>5.4606181351862197</v>
      </c>
      <c r="H1123">
        <v>3300</v>
      </c>
      <c r="I1123">
        <f t="shared" si="34"/>
        <v>0</v>
      </c>
      <c r="J1123">
        <f t="shared" si="35"/>
        <v>0</v>
      </c>
    </row>
    <row r="1124" spans="1:10" x14ac:dyDescent="0.3">
      <c r="A1124" t="s">
        <v>354</v>
      </c>
      <c r="B1124">
        <v>5.7301225469880404</v>
      </c>
      <c r="C1124" t="s">
        <v>9</v>
      </c>
      <c r="D1124">
        <v>10</v>
      </c>
      <c r="E1124" t="b">
        <v>0</v>
      </c>
      <c r="F1124" t="s">
        <v>17</v>
      </c>
      <c r="G1124" t="s">
        <v>17</v>
      </c>
      <c r="H1124">
        <v>2880</v>
      </c>
      <c r="I1124" t="e">
        <f t="shared" si="34"/>
        <v>#VALUE!</v>
      </c>
      <c r="J1124" t="e">
        <f t="shared" si="35"/>
        <v>#VALUE!</v>
      </c>
    </row>
    <row r="1125" spans="1:10" x14ac:dyDescent="0.3">
      <c r="A1125" t="s">
        <v>354</v>
      </c>
      <c r="B1125">
        <v>13.022185181033301</v>
      </c>
      <c r="C1125" t="s">
        <v>9</v>
      </c>
      <c r="D1125">
        <v>4</v>
      </c>
      <c r="E1125" t="b">
        <v>1</v>
      </c>
      <c r="F1125">
        <v>5.3661715256002598</v>
      </c>
      <c r="G1125">
        <v>3.3886227194544999E-3</v>
      </c>
      <c r="H1125">
        <v>1350</v>
      </c>
      <c r="I1125">
        <f t="shared" si="34"/>
        <v>7.6560136554330409</v>
      </c>
      <c r="J1125">
        <f t="shared" si="35"/>
        <v>13.018796558313847</v>
      </c>
    </row>
    <row r="1126" spans="1:10" x14ac:dyDescent="0.3">
      <c r="A1126" t="s">
        <v>354</v>
      </c>
      <c r="B1126">
        <v>15.032452755402799</v>
      </c>
      <c r="C1126" t="s">
        <v>9</v>
      </c>
      <c r="D1126">
        <v>10</v>
      </c>
      <c r="E1126" t="b">
        <v>0</v>
      </c>
      <c r="F1126">
        <v>4367.1993076396202</v>
      </c>
      <c r="G1126" s="1">
        <v>208324859.36601299</v>
      </c>
      <c r="H1126">
        <v>3080</v>
      </c>
      <c r="I1126">
        <f t="shared" si="34"/>
        <v>-4352.1668548842172</v>
      </c>
      <c r="J1126">
        <f t="shared" si="35"/>
        <v>-208324844.33356023</v>
      </c>
    </row>
    <row r="1127" spans="1:10" x14ac:dyDescent="0.3">
      <c r="A1127" t="s">
        <v>355</v>
      </c>
      <c r="B1127">
        <v>19.301245053274499</v>
      </c>
      <c r="C1127" t="s">
        <v>9</v>
      </c>
      <c r="D1127">
        <v>10</v>
      </c>
      <c r="E1127" t="b">
        <v>0</v>
      </c>
      <c r="F1127">
        <v>6.1538734276785396</v>
      </c>
      <c r="G1127">
        <v>5.7183127954027402</v>
      </c>
      <c r="H1127">
        <v>3100</v>
      </c>
      <c r="I1127">
        <f t="shared" si="34"/>
        <v>13.147371625595959</v>
      </c>
      <c r="J1127">
        <f t="shared" si="35"/>
        <v>13.582932257871759</v>
      </c>
    </row>
    <row r="1128" spans="1:10" x14ac:dyDescent="0.3">
      <c r="A1128" t="s">
        <v>355</v>
      </c>
      <c r="B1128">
        <v>8.7092957251342895</v>
      </c>
      <c r="C1128" t="s">
        <v>9</v>
      </c>
      <c r="D1128">
        <v>10</v>
      </c>
      <c r="E1128" t="b">
        <v>0</v>
      </c>
      <c r="F1128">
        <v>5.93164160646044</v>
      </c>
      <c r="G1128">
        <v>5.8676453100699097</v>
      </c>
      <c r="H1128">
        <v>3140</v>
      </c>
      <c r="I1128">
        <f t="shared" si="34"/>
        <v>2.7776541186738495</v>
      </c>
      <c r="J1128">
        <f t="shared" si="35"/>
        <v>2.8416504150643798</v>
      </c>
    </row>
    <row r="1129" spans="1:10" x14ac:dyDescent="0.3">
      <c r="A1129" t="s">
        <v>355</v>
      </c>
      <c r="B1129">
        <v>6.0588260564379697</v>
      </c>
      <c r="C1129" t="s">
        <v>9</v>
      </c>
      <c r="D1129">
        <v>10</v>
      </c>
      <c r="E1129" t="b">
        <v>0</v>
      </c>
      <c r="F1129">
        <v>6.0588260564379697</v>
      </c>
      <c r="G1129">
        <v>6.0588260564379697</v>
      </c>
      <c r="H1129">
        <v>1030</v>
      </c>
      <c r="I1129">
        <f t="shared" si="34"/>
        <v>0</v>
      </c>
      <c r="J1129">
        <f t="shared" si="35"/>
        <v>0</v>
      </c>
    </row>
    <row r="1130" spans="1:10" x14ac:dyDescent="0.3">
      <c r="A1130" t="s">
        <v>356</v>
      </c>
      <c r="B1130">
        <v>19.853823887967</v>
      </c>
      <c r="C1130" t="s">
        <v>9</v>
      </c>
      <c r="D1130">
        <v>10</v>
      </c>
      <c r="E1130" t="b">
        <v>0</v>
      </c>
      <c r="F1130">
        <v>19.853823887967</v>
      </c>
      <c r="G1130">
        <v>19.853823887967</v>
      </c>
      <c r="H1130">
        <v>1380</v>
      </c>
      <c r="I1130">
        <f t="shared" si="34"/>
        <v>0</v>
      </c>
      <c r="J1130">
        <f t="shared" si="35"/>
        <v>0</v>
      </c>
    </row>
    <row r="1131" spans="1:10" x14ac:dyDescent="0.3">
      <c r="A1131" t="s">
        <v>356</v>
      </c>
      <c r="B1131">
        <v>2.8229680032391902</v>
      </c>
      <c r="C1131" t="s">
        <v>9</v>
      </c>
      <c r="D1131">
        <v>10</v>
      </c>
      <c r="E1131" t="b">
        <v>0</v>
      </c>
      <c r="F1131">
        <v>2.8229680032391902</v>
      </c>
      <c r="G1131">
        <v>2.8229680032391902</v>
      </c>
      <c r="H1131">
        <v>930</v>
      </c>
      <c r="I1131">
        <f t="shared" si="34"/>
        <v>0</v>
      </c>
      <c r="J1131">
        <f t="shared" si="35"/>
        <v>0</v>
      </c>
    </row>
    <row r="1132" spans="1:10" x14ac:dyDescent="0.3">
      <c r="A1132" t="s">
        <v>356</v>
      </c>
      <c r="B1132">
        <v>14.761006793984601</v>
      </c>
      <c r="C1132" t="s">
        <v>9</v>
      </c>
      <c r="D1132">
        <v>10</v>
      </c>
      <c r="E1132" t="b">
        <v>0</v>
      </c>
      <c r="F1132">
        <v>3.14005533342733</v>
      </c>
      <c r="G1132">
        <v>1.83585040997632</v>
      </c>
      <c r="H1132">
        <v>3000</v>
      </c>
      <c r="I1132">
        <f t="shared" si="34"/>
        <v>11.62095146055727</v>
      </c>
      <c r="J1132">
        <f t="shared" si="35"/>
        <v>12.925156384008281</v>
      </c>
    </row>
    <row r="1133" spans="1:10" x14ac:dyDescent="0.3">
      <c r="A1133" t="s">
        <v>357</v>
      </c>
      <c r="B1133">
        <v>1.9467232655633899</v>
      </c>
      <c r="C1133" t="s">
        <v>9</v>
      </c>
      <c r="D1133">
        <v>10</v>
      </c>
      <c r="E1133" t="b">
        <v>0</v>
      </c>
      <c r="F1133">
        <v>10.0452090130971</v>
      </c>
      <c r="G1133">
        <v>7.1772357126769597</v>
      </c>
      <c r="H1133">
        <v>2770</v>
      </c>
      <c r="I1133">
        <f t="shared" si="34"/>
        <v>-8.0984857475337098</v>
      </c>
      <c r="J1133">
        <f t="shared" si="35"/>
        <v>-5.2305124471135702</v>
      </c>
    </row>
    <row r="1134" spans="1:10" x14ac:dyDescent="0.3">
      <c r="A1134" t="s">
        <v>357</v>
      </c>
      <c r="B1134">
        <v>8.3322280952941199</v>
      </c>
      <c r="C1134" t="s">
        <v>9</v>
      </c>
      <c r="D1134">
        <v>2</v>
      </c>
      <c r="E1134" t="b">
        <v>1</v>
      </c>
      <c r="F1134">
        <v>0.231183271460394</v>
      </c>
      <c r="G1134">
        <v>6.8411915142957101E-3</v>
      </c>
      <c r="H1134">
        <v>1750</v>
      </c>
      <c r="I1134">
        <f t="shared" si="34"/>
        <v>8.1010448238337265</v>
      </c>
      <c r="J1134">
        <f t="shared" si="35"/>
        <v>8.3253869037798243</v>
      </c>
    </row>
    <row r="1135" spans="1:10" x14ac:dyDescent="0.3">
      <c r="A1135" t="s">
        <v>357</v>
      </c>
      <c r="B1135">
        <v>11.7532320329484</v>
      </c>
      <c r="C1135" t="s">
        <v>9</v>
      </c>
      <c r="D1135">
        <v>10</v>
      </c>
      <c r="E1135" t="b">
        <v>0</v>
      </c>
      <c r="F1135">
        <v>5.3127976319330203</v>
      </c>
      <c r="G1135">
        <v>1.33818575518037</v>
      </c>
      <c r="H1135">
        <v>2870</v>
      </c>
      <c r="I1135">
        <f t="shared" si="34"/>
        <v>6.4404344010153798</v>
      </c>
      <c r="J1135">
        <f t="shared" si="35"/>
        <v>10.415046277768031</v>
      </c>
    </row>
    <row r="1136" spans="1:10" x14ac:dyDescent="0.3">
      <c r="A1136" t="s">
        <v>358</v>
      </c>
      <c r="B1136">
        <v>4.3652103352177498</v>
      </c>
      <c r="C1136" t="s">
        <v>9</v>
      </c>
      <c r="D1136">
        <v>3</v>
      </c>
      <c r="E1136" t="b">
        <v>1</v>
      </c>
      <c r="F1136">
        <v>0.66221854472855801</v>
      </c>
      <c r="G1136">
        <v>3.1472384780329098E-3</v>
      </c>
      <c r="H1136">
        <v>1700</v>
      </c>
      <c r="I1136">
        <f t="shared" si="34"/>
        <v>3.7029917904891918</v>
      </c>
      <c r="J1136">
        <f t="shared" si="35"/>
        <v>4.3620630967397167</v>
      </c>
    </row>
    <row r="1137" spans="1:10" x14ac:dyDescent="0.3">
      <c r="A1137" t="s">
        <v>358</v>
      </c>
      <c r="B1137">
        <v>5.9006093073721599</v>
      </c>
      <c r="C1137" t="s">
        <v>9</v>
      </c>
      <c r="D1137">
        <v>10</v>
      </c>
      <c r="E1137" t="b">
        <v>0</v>
      </c>
      <c r="F1137">
        <v>4.1523991049125302</v>
      </c>
      <c r="G1137">
        <v>3.5839786532436699</v>
      </c>
      <c r="H1137">
        <v>3410</v>
      </c>
      <c r="I1137">
        <f t="shared" si="34"/>
        <v>1.7482102024596298</v>
      </c>
      <c r="J1137">
        <f t="shared" si="35"/>
        <v>2.31663065412849</v>
      </c>
    </row>
    <row r="1138" spans="1:10" x14ac:dyDescent="0.3">
      <c r="A1138" t="s">
        <v>358</v>
      </c>
      <c r="B1138">
        <v>10.9491712289466</v>
      </c>
      <c r="C1138" t="s">
        <v>9</v>
      </c>
      <c r="D1138">
        <v>10</v>
      </c>
      <c r="E1138" t="b">
        <v>0</v>
      </c>
      <c r="F1138">
        <v>3.3166201248734302</v>
      </c>
      <c r="G1138">
        <v>1.5000429067382199</v>
      </c>
      <c r="H1138">
        <v>3160</v>
      </c>
      <c r="I1138">
        <f t="shared" si="34"/>
        <v>7.6325511040731699</v>
      </c>
      <c r="J1138">
        <f t="shared" si="35"/>
        <v>9.4491283222083808</v>
      </c>
    </row>
    <row r="1139" spans="1:10" x14ac:dyDescent="0.3">
      <c r="A1139" t="s">
        <v>359</v>
      </c>
      <c r="B1139">
        <v>5.1348048647086904</v>
      </c>
      <c r="C1139" t="s">
        <v>9</v>
      </c>
      <c r="D1139">
        <v>10</v>
      </c>
      <c r="E1139" t="b">
        <v>0</v>
      </c>
      <c r="F1139">
        <v>6.5264297800498898</v>
      </c>
      <c r="G1139">
        <v>6.5264297800498898</v>
      </c>
      <c r="H1139">
        <v>2860</v>
      </c>
      <c r="I1139">
        <f t="shared" si="34"/>
        <v>-1.3916249153411995</v>
      </c>
      <c r="J1139">
        <f t="shared" si="35"/>
        <v>-1.3916249153411995</v>
      </c>
    </row>
    <row r="1140" spans="1:10" x14ac:dyDescent="0.3">
      <c r="A1140" t="s">
        <v>359</v>
      </c>
      <c r="B1140">
        <v>9.0425322513878008</v>
      </c>
      <c r="C1140" t="s">
        <v>9</v>
      </c>
      <c r="D1140">
        <v>3</v>
      </c>
      <c r="E1140" t="b">
        <v>1</v>
      </c>
      <c r="F1140">
        <v>1.99616851800467</v>
      </c>
      <c r="G1140">
        <v>4.3205275919219804E-3</v>
      </c>
      <c r="H1140">
        <v>2966.6666666666601</v>
      </c>
      <c r="I1140">
        <f t="shared" si="34"/>
        <v>7.0463637333831306</v>
      </c>
      <c r="J1140">
        <f t="shared" si="35"/>
        <v>9.0382117237958788</v>
      </c>
    </row>
    <row r="1141" spans="1:10" x14ac:dyDescent="0.3">
      <c r="A1141" t="s">
        <v>359</v>
      </c>
      <c r="B1141">
        <v>11.20112932532</v>
      </c>
      <c r="C1141" t="s">
        <v>9</v>
      </c>
      <c r="D1141">
        <v>10</v>
      </c>
      <c r="E1141" t="b">
        <v>0</v>
      </c>
      <c r="F1141">
        <v>2.4853542368639898</v>
      </c>
      <c r="G1141">
        <v>0.99440080458310598</v>
      </c>
      <c r="H1141">
        <v>3080</v>
      </c>
      <c r="I1141">
        <f t="shared" si="34"/>
        <v>8.7157750884560095</v>
      </c>
      <c r="J1141">
        <f t="shared" si="35"/>
        <v>10.206728520736894</v>
      </c>
    </row>
    <row r="1142" spans="1:10" x14ac:dyDescent="0.3">
      <c r="A1142" t="s">
        <v>360</v>
      </c>
      <c r="B1142">
        <v>7.7827395178264602</v>
      </c>
      <c r="C1142" t="s">
        <v>9</v>
      </c>
      <c r="D1142">
        <v>3</v>
      </c>
      <c r="E1142" t="b">
        <v>1</v>
      </c>
      <c r="F1142">
        <v>1.6172249872245701</v>
      </c>
      <c r="G1142">
        <v>4.2505022808034401E-3</v>
      </c>
      <c r="H1142">
        <v>1600</v>
      </c>
      <c r="I1142">
        <f t="shared" si="34"/>
        <v>6.1655145306018904</v>
      </c>
      <c r="J1142">
        <f t="shared" si="35"/>
        <v>7.7784890155456567</v>
      </c>
    </row>
    <row r="1143" spans="1:10" x14ac:dyDescent="0.3">
      <c r="A1143" t="s">
        <v>360</v>
      </c>
      <c r="B1143">
        <v>9.5167060386464701</v>
      </c>
      <c r="C1143" t="s">
        <v>9</v>
      </c>
      <c r="D1143">
        <v>10</v>
      </c>
      <c r="E1143" t="b">
        <v>0</v>
      </c>
      <c r="F1143">
        <v>2.2635896913658899</v>
      </c>
      <c r="G1143">
        <v>2.7984398838854299</v>
      </c>
      <c r="H1143">
        <v>3060</v>
      </c>
      <c r="I1143">
        <f t="shared" si="34"/>
        <v>7.2531163472805797</v>
      </c>
      <c r="J1143">
        <f t="shared" si="35"/>
        <v>6.7182661547610403</v>
      </c>
    </row>
    <row r="1144" spans="1:10" x14ac:dyDescent="0.3">
      <c r="A1144" t="s">
        <v>360</v>
      </c>
      <c r="B1144">
        <v>5.1769440184548596</v>
      </c>
      <c r="C1144" t="s">
        <v>9</v>
      </c>
      <c r="D1144">
        <v>3</v>
      </c>
      <c r="E1144" t="b">
        <v>1</v>
      </c>
      <c r="F1144">
        <v>1.4311519034054101</v>
      </c>
      <c r="G1144">
        <v>3.35210319021123E-3</v>
      </c>
      <c r="H1144">
        <v>1500</v>
      </c>
      <c r="I1144">
        <f t="shared" si="34"/>
        <v>3.7457921150494498</v>
      </c>
      <c r="J1144">
        <f t="shared" si="35"/>
        <v>5.1735919152646481</v>
      </c>
    </row>
    <row r="1145" spans="1:10" x14ac:dyDescent="0.3">
      <c r="A1145" t="s">
        <v>361</v>
      </c>
      <c r="B1145">
        <v>15.239587439208499</v>
      </c>
      <c r="C1145" t="s">
        <v>9</v>
      </c>
      <c r="D1145">
        <v>10</v>
      </c>
      <c r="E1145" t="b">
        <v>0</v>
      </c>
      <c r="F1145">
        <v>14.6455381591486</v>
      </c>
      <c r="G1145">
        <v>12.6139302803806</v>
      </c>
      <c r="H1145">
        <v>3110</v>
      </c>
      <c r="I1145">
        <f t="shared" si="34"/>
        <v>0.59404928005989888</v>
      </c>
      <c r="J1145">
        <f t="shared" si="35"/>
        <v>2.6256571588278987</v>
      </c>
    </row>
    <row r="1146" spans="1:10" x14ac:dyDescent="0.3">
      <c r="A1146" t="s">
        <v>361</v>
      </c>
      <c r="B1146">
        <v>10.4197853363032</v>
      </c>
      <c r="C1146" t="s">
        <v>9</v>
      </c>
      <c r="D1146">
        <v>10</v>
      </c>
      <c r="E1146" t="b">
        <v>0</v>
      </c>
      <c r="F1146">
        <v>2.9947138197206402</v>
      </c>
      <c r="G1146">
        <v>2.2571828184616498</v>
      </c>
      <c r="H1146">
        <v>3240</v>
      </c>
      <c r="I1146">
        <f t="shared" si="34"/>
        <v>7.4250715165825589</v>
      </c>
      <c r="J1146">
        <f t="shared" si="35"/>
        <v>8.1626025178415489</v>
      </c>
    </row>
    <row r="1147" spans="1:10" x14ac:dyDescent="0.3">
      <c r="A1147" t="s">
        <v>361</v>
      </c>
      <c r="B1147">
        <v>3.2623579224174901</v>
      </c>
      <c r="C1147" t="s">
        <v>9</v>
      </c>
      <c r="D1147">
        <v>2</v>
      </c>
      <c r="E1147" t="b">
        <v>1</v>
      </c>
      <c r="F1147">
        <v>0.13970330876565501</v>
      </c>
      <c r="G1147">
        <v>6.2142294498831203E-3</v>
      </c>
      <c r="H1147">
        <v>2150</v>
      </c>
      <c r="I1147">
        <f t="shared" si="34"/>
        <v>3.1226546136518349</v>
      </c>
      <c r="J1147">
        <f t="shared" si="35"/>
        <v>3.2561436929676071</v>
      </c>
    </row>
    <row r="1148" spans="1:10" x14ac:dyDescent="0.3">
      <c r="A1148" t="s">
        <v>362</v>
      </c>
      <c r="B1148">
        <v>7.8856015431031103</v>
      </c>
      <c r="C1148" t="s">
        <v>9</v>
      </c>
      <c r="D1148">
        <v>10</v>
      </c>
      <c r="E1148" t="b">
        <v>0</v>
      </c>
      <c r="F1148">
        <v>7.8856015431031103</v>
      </c>
      <c r="G1148">
        <v>7.8856015431031103</v>
      </c>
      <c r="H1148">
        <v>2350</v>
      </c>
      <c r="I1148">
        <f t="shared" si="34"/>
        <v>0</v>
      </c>
      <c r="J1148">
        <f t="shared" si="35"/>
        <v>0</v>
      </c>
    </row>
    <row r="1149" spans="1:10" x14ac:dyDescent="0.3">
      <c r="A1149" t="s">
        <v>362</v>
      </c>
      <c r="B1149">
        <v>9.4409400036046005</v>
      </c>
      <c r="C1149" t="s">
        <v>9</v>
      </c>
      <c r="D1149">
        <v>2</v>
      </c>
      <c r="E1149" t="b">
        <v>1</v>
      </c>
      <c r="F1149">
        <v>0.34242202830915103</v>
      </c>
      <c r="G1149">
        <v>9.7808554607764706E-3</v>
      </c>
      <c r="H1149">
        <v>2700</v>
      </c>
      <c r="I1149">
        <f t="shared" si="34"/>
        <v>9.098517975295449</v>
      </c>
      <c r="J1149">
        <f t="shared" si="35"/>
        <v>9.4311591481438235</v>
      </c>
    </row>
    <row r="1150" spans="1:10" x14ac:dyDescent="0.3">
      <c r="A1150" t="s">
        <v>362</v>
      </c>
      <c r="B1150">
        <v>19.196842288083701</v>
      </c>
      <c r="C1150" t="s">
        <v>9</v>
      </c>
      <c r="D1150">
        <v>10</v>
      </c>
      <c r="E1150" t="b">
        <v>0</v>
      </c>
      <c r="F1150">
        <v>6.6617375280554798</v>
      </c>
      <c r="G1150">
        <v>6.5205463481030899</v>
      </c>
      <c r="H1150">
        <v>3270</v>
      </c>
      <c r="I1150">
        <f t="shared" si="34"/>
        <v>12.535104760028222</v>
      </c>
      <c r="J1150">
        <f t="shared" si="35"/>
        <v>12.676295939980612</v>
      </c>
    </row>
    <row r="1151" spans="1:10" x14ac:dyDescent="0.3">
      <c r="A1151" t="s">
        <v>363</v>
      </c>
      <c r="B1151">
        <v>13.4576078325978</v>
      </c>
      <c r="C1151" t="s">
        <v>9</v>
      </c>
      <c r="D1151">
        <v>10</v>
      </c>
      <c r="E1151" t="b">
        <v>0</v>
      </c>
      <c r="F1151">
        <v>4.6090126350487397</v>
      </c>
      <c r="G1151">
        <v>13.842504117157</v>
      </c>
      <c r="H1151">
        <v>3280</v>
      </c>
      <c r="I1151">
        <f t="shared" si="34"/>
        <v>8.8485951975490593</v>
      </c>
      <c r="J1151">
        <f t="shared" si="35"/>
        <v>-0.38489628455920055</v>
      </c>
    </row>
    <row r="1152" spans="1:10" x14ac:dyDescent="0.3">
      <c r="A1152" t="s">
        <v>363</v>
      </c>
      <c r="B1152">
        <v>7.8976025701969004</v>
      </c>
      <c r="C1152" t="s">
        <v>9</v>
      </c>
      <c r="D1152">
        <v>10</v>
      </c>
      <c r="E1152" t="b">
        <v>0</v>
      </c>
      <c r="F1152">
        <v>1.45486704282374</v>
      </c>
      <c r="G1152">
        <v>1.4506179476080101</v>
      </c>
      <c r="H1152">
        <v>3200</v>
      </c>
      <c r="I1152">
        <f t="shared" si="34"/>
        <v>6.4427355273731601</v>
      </c>
      <c r="J1152">
        <f t="shared" si="35"/>
        <v>6.4469846225888903</v>
      </c>
    </row>
    <row r="1153" spans="1:10" x14ac:dyDescent="0.3">
      <c r="A1153" t="s">
        <v>363</v>
      </c>
      <c r="B1153">
        <v>8.4502290422138895</v>
      </c>
      <c r="C1153" t="s">
        <v>9</v>
      </c>
      <c r="D1153">
        <v>10</v>
      </c>
      <c r="E1153" t="b">
        <v>0</v>
      </c>
      <c r="F1153">
        <v>6.8701209079847896</v>
      </c>
      <c r="G1153">
        <v>19.431050532965799</v>
      </c>
      <c r="H1153">
        <v>3110</v>
      </c>
      <c r="I1153">
        <f t="shared" si="34"/>
        <v>1.5801081342290999</v>
      </c>
      <c r="J1153">
        <f t="shared" si="35"/>
        <v>-10.980821490751909</v>
      </c>
    </row>
    <row r="1154" spans="1:10" x14ac:dyDescent="0.3">
      <c r="A1154" t="s">
        <v>364</v>
      </c>
      <c r="B1154">
        <v>13.913340468161101</v>
      </c>
      <c r="C1154" t="s">
        <v>9</v>
      </c>
      <c r="D1154">
        <v>10</v>
      </c>
      <c r="E1154" t="b">
        <v>0</v>
      </c>
      <c r="F1154">
        <v>3.7436101339913299</v>
      </c>
      <c r="G1154">
        <v>3.77539347751559</v>
      </c>
      <c r="H1154">
        <v>4430</v>
      </c>
      <c r="I1154">
        <f t="shared" si="34"/>
        <v>10.16973033416977</v>
      </c>
      <c r="J1154">
        <f t="shared" si="35"/>
        <v>10.13794699064551</v>
      </c>
    </row>
    <row r="1155" spans="1:10" x14ac:dyDescent="0.3">
      <c r="A1155" t="s">
        <v>364</v>
      </c>
      <c r="B1155">
        <v>15.2628176338944</v>
      </c>
      <c r="C1155" t="s">
        <v>9</v>
      </c>
      <c r="D1155">
        <v>10</v>
      </c>
      <c r="E1155" t="b">
        <v>0</v>
      </c>
      <c r="F1155">
        <v>6.22094976985258</v>
      </c>
      <c r="G1155">
        <v>5.4535377116313501</v>
      </c>
      <c r="H1155">
        <v>3670</v>
      </c>
      <c r="I1155">
        <f t="shared" si="34"/>
        <v>9.0418678640418193</v>
      </c>
      <c r="J1155">
        <f t="shared" si="35"/>
        <v>9.80927992226305</v>
      </c>
    </row>
    <row r="1156" spans="1:10" x14ac:dyDescent="0.3">
      <c r="A1156" t="s">
        <v>364</v>
      </c>
      <c r="B1156">
        <v>6.60562654510729</v>
      </c>
      <c r="C1156" t="s">
        <v>9</v>
      </c>
      <c r="D1156">
        <v>10</v>
      </c>
      <c r="E1156" t="b">
        <v>0</v>
      </c>
      <c r="F1156">
        <v>6.60562654510729</v>
      </c>
      <c r="G1156">
        <v>6.60562654510729</v>
      </c>
      <c r="H1156">
        <v>1320</v>
      </c>
      <c r="I1156">
        <f t="shared" ref="I1156:I1219" si="36">B1156-F1156</f>
        <v>0</v>
      </c>
      <c r="J1156">
        <f t="shared" ref="J1156:J1219" si="37">B1156-G1156</f>
        <v>0</v>
      </c>
    </row>
    <row r="1157" spans="1:10" x14ac:dyDescent="0.3">
      <c r="A1157" t="s">
        <v>365</v>
      </c>
      <c r="B1157">
        <v>3.1771794858351199</v>
      </c>
      <c r="C1157" t="s">
        <v>9</v>
      </c>
      <c r="D1157">
        <v>10</v>
      </c>
      <c r="E1157" t="b">
        <v>0</v>
      </c>
      <c r="F1157">
        <v>4.9082568664161901</v>
      </c>
      <c r="G1157">
        <v>10.805380773539101</v>
      </c>
      <c r="H1157">
        <v>3270</v>
      </c>
      <c r="I1157">
        <f t="shared" si="36"/>
        <v>-1.7310773805810702</v>
      </c>
      <c r="J1157">
        <f t="shared" si="37"/>
        <v>-7.6282012877039804</v>
      </c>
    </row>
    <row r="1158" spans="1:10" x14ac:dyDescent="0.3">
      <c r="A1158" t="s">
        <v>365</v>
      </c>
      <c r="B1158">
        <v>14.4604599354809</v>
      </c>
      <c r="C1158" t="s">
        <v>9</v>
      </c>
      <c r="D1158">
        <v>10</v>
      </c>
      <c r="E1158" t="b">
        <v>0</v>
      </c>
      <c r="F1158">
        <v>14.4604599354809</v>
      </c>
      <c r="G1158">
        <v>14.4604599354809</v>
      </c>
      <c r="H1158">
        <v>1280</v>
      </c>
      <c r="I1158">
        <f t="shared" si="36"/>
        <v>0</v>
      </c>
      <c r="J1158">
        <f t="shared" si="37"/>
        <v>0</v>
      </c>
    </row>
    <row r="1159" spans="1:10" x14ac:dyDescent="0.3">
      <c r="A1159" t="s">
        <v>365</v>
      </c>
      <c r="B1159">
        <v>2.0259205530053301</v>
      </c>
      <c r="C1159" t="s">
        <v>9</v>
      </c>
      <c r="D1159">
        <v>10</v>
      </c>
      <c r="E1159" t="b">
        <v>0</v>
      </c>
      <c r="F1159">
        <v>2.0259205530053301</v>
      </c>
      <c r="G1159">
        <v>2.0259205530053301</v>
      </c>
      <c r="H1159">
        <v>3000</v>
      </c>
      <c r="I1159">
        <f t="shared" si="36"/>
        <v>0</v>
      </c>
      <c r="J1159">
        <f t="shared" si="37"/>
        <v>0</v>
      </c>
    </row>
    <row r="1160" spans="1:10" x14ac:dyDescent="0.3">
      <c r="A1160" t="s">
        <v>366</v>
      </c>
      <c r="B1160">
        <v>15.4933953230264</v>
      </c>
      <c r="C1160" t="s">
        <v>9</v>
      </c>
      <c r="D1160">
        <v>10</v>
      </c>
      <c r="E1160" t="b">
        <v>0</v>
      </c>
      <c r="F1160">
        <v>3.9599062609003601</v>
      </c>
      <c r="G1160">
        <v>9.8392645217401409</v>
      </c>
      <c r="H1160">
        <v>3220</v>
      </c>
      <c r="I1160">
        <f t="shared" si="36"/>
        <v>11.533489062126041</v>
      </c>
      <c r="J1160">
        <f t="shared" si="37"/>
        <v>5.654130801286259</v>
      </c>
    </row>
    <row r="1161" spans="1:10" x14ac:dyDescent="0.3">
      <c r="A1161" t="s">
        <v>366</v>
      </c>
      <c r="B1161">
        <v>11.170717511124</v>
      </c>
      <c r="C1161" t="s">
        <v>9</v>
      </c>
      <c r="D1161">
        <v>10</v>
      </c>
      <c r="E1161" t="b">
        <v>0</v>
      </c>
      <c r="F1161">
        <v>2.3764322696584999</v>
      </c>
      <c r="G1161">
        <v>4.1353623035085603</v>
      </c>
      <c r="H1161">
        <v>2830</v>
      </c>
      <c r="I1161">
        <f t="shared" si="36"/>
        <v>8.7942852414655004</v>
      </c>
      <c r="J1161">
        <f t="shared" si="37"/>
        <v>7.0353552076154395</v>
      </c>
    </row>
    <row r="1162" spans="1:10" x14ac:dyDescent="0.3">
      <c r="A1162" t="s">
        <v>366</v>
      </c>
      <c r="B1162">
        <v>11.1953165891344</v>
      </c>
      <c r="C1162" t="s">
        <v>9</v>
      </c>
      <c r="D1162">
        <v>10</v>
      </c>
      <c r="E1162" t="b">
        <v>0</v>
      </c>
      <c r="F1162">
        <v>2.0339891128400498</v>
      </c>
      <c r="G1162">
        <v>2.0020754791724999</v>
      </c>
      <c r="H1162">
        <v>3400</v>
      </c>
      <c r="I1162">
        <f t="shared" si="36"/>
        <v>9.1613274762943497</v>
      </c>
      <c r="J1162">
        <f t="shared" si="37"/>
        <v>9.1932411099618996</v>
      </c>
    </row>
    <row r="1163" spans="1:10" x14ac:dyDescent="0.3">
      <c r="A1163" t="s">
        <v>367</v>
      </c>
      <c r="B1163">
        <v>3.7301470877552299</v>
      </c>
      <c r="C1163" t="s">
        <v>9</v>
      </c>
      <c r="D1163">
        <v>10</v>
      </c>
      <c r="E1163" t="b">
        <v>0</v>
      </c>
      <c r="F1163">
        <v>2.3673203045019102</v>
      </c>
      <c r="G1163">
        <v>2.5818015632801798</v>
      </c>
      <c r="H1163">
        <v>3160</v>
      </c>
      <c r="I1163">
        <f t="shared" si="36"/>
        <v>1.3628267832533196</v>
      </c>
      <c r="J1163">
        <f t="shared" si="37"/>
        <v>1.14834552447505</v>
      </c>
    </row>
    <row r="1164" spans="1:10" x14ac:dyDescent="0.3">
      <c r="A1164" t="s">
        <v>367</v>
      </c>
      <c r="B1164">
        <v>16.127351108140601</v>
      </c>
      <c r="C1164" t="s">
        <v>9</v>
      </c>
      <c r="D1164">
        <v>4</v>
      </c>
      <c r="E1164" t="b">
        <v>1</v>
      </c>
      <c r="F1164">
        <v>4.6687558037504404</v>
      </c>
      <c r="G1164">
        <v>3.0274188251479301E-3</v>
      </c>
      <c r="H1164">
        <v>1200</v>
      </c>
      <c r="I1164">
        <f t="shared" si="36"/>
        <v>11.458595304390162</v>
      </c>
      <c r="J1164">
        <f t="shared" si="37"/>
        <v>16.124323689315453</v>
      </c>
    </row>
    <row r="1165" spans="1:10" x14ac:dyDescent="0.3">
      <c r="A1165" t="s">
        <v>367</v>
      </c>
      <c r="B1165">
        <v>17.1872566210548</v>
      </c>
      <c r="C1165" t="s">
        <v>9</v>
      </c>
      <c r="D1165">
        <v>3</v>
      </c>
      <c r="E1165" t="b">
        <v>1</v>
      </c>
      <c r="F1165">
        <v>2.29810573513342</v>
      </c>
      <c r="G1165">
        <v>5.5308069515652598E-3</v>
      </c>
      <c r="H1165">
        <v>1966.6666666666599</v>
      </c>
      <c r="I1165">
        <f t="shared" si="36"/>
        <v>14.88915088592138</v>
      </c>
      <c r="J1165">
        <f t="shared" si="37"/>
        <v>17.181725814103235</v>
      </c>
    </row>
    <row r="1166" spans="1:10" x14ac:dyDescent="0.3">
      <c r="A1166" t="s">
        <v>368</v>
      </c>
      <c r="B1166">
        <v>20.785997646672801</v>
      </c>
      <c r="C1166" t="s">
        <v>9</v>
      </c>
      <c r="D1166">
        <v>10</v>
      </c>
      <c r="E1166" t="b">
        <v>0</v>
      </c>
      <c r="F1166">
        <v>16.6354629803355</v>
      </c>
      <c r="G1166">
        <v>22.390253513503701</v>
      </c>
      <c r="H1166">
        <v>2770</v>
      </c>
      <c r="I1166">
        <f t="shared" si="36"/>
        <v>4.1505346663373004</v>
      </c>
      <c r="J1166">
        <f t="shared" si="37"/>
        <v>-1.6042558668309006</v>
      </c>
    </row>
    <row r="1167" spans="1:10" x14ac:dyDescent="0.3">
      <c r="A1167" t="s">
        <v>368</v>
      </c>
      <c r="B1167">
        <v>16.960321147064199</v>
      </c>
      <c r="C1167" t="s">
        <v>9</v>
      </c>
      <c r="D1167">
        <v>2</v>
      </c>
      <c r="E1167" t="b">
        <v>1</v>
      </c>
      <c r="F1167">
        <v>0.31440687224936598</v>
      </c>
      <c r="G1167">
        <v>1.53265698695063E-2</v>
      </c>
      <c r="H1167">
        <v>2750</v>
      </c>
      <c r="I1167">
        <f t="shared" si="36"/>
        <v>16.645914274814835</v>
      </c>
      <c r="J1167">
        <f t="shared" si="37"/>
        <v>16.944994577194691</v>
      </c>
    </row>
    <row r="1168" spans="1:10" x14ac:dyDescent="0.3">
      <c r="A1168" t="s">
        <v>368</v>
      </c>
      <c r="B1168">
        <v>11.7060723357108</v>
      </c>
      <c r="C1168" t="s">
        <v>9</v>
      </c>
      <c r="D1168">
        <v>10</v>
      </c>
      <c r="E1168" t="b">
        <v>0</v>
      </c>
      <c r="F1168">
        <v>11.7060723357108</v>
      </c>
      <c r="G1168">
        <v>11.7060723357108</v>
      </c>
      <c r="H1168">
        <v>1050</v>
      </c>
      <c r="I1168">
        <f t="shared" si="36"/>
        <v>0</v>
      </c>
      <c r="J1168">
        <f t="shared" si="37"/>
        <v>0</v>
      </c>
    </row>
    <row r="1169" spans="1:10" x14ac:dyDescent="0.3">
      <c r="A1169" t="s">
        <v>369</v>
      </c>
      <c r="B1169">
        <v>5.5544129534422702</v>
      </c>
      <c r="C1169" t="s">
        <v>9</v>
      </c>
      <c r="D1169">
        <v>10</v>
      </c>
      <c r="E1169" t="b">
        <v>0</v>
      </c>
      <c r="F1169" t="s">
        <v>17</v>
      </c>
      <c r="G1169" t="s">
        <v>17</v>
      </c>
      <c r="H1169">
        <v>3320</v>
      </c>
      <c r="I1169" t="e">
        <f t="shared" si="36"/>
        <v>#VALUE!</v>
      </c>
      <c r="J1169" t="e">
        <f t="shared" si="37"/>
        <v>#VALUE!</v>
      </c>
    </row>
    <row r="1170" spans="1:10" x14ac:dyDescent="0.3">
      <c r="A1170" t="s">
        <v>369</v>
      </c>
      <c r="B1170">
        <v>13.6090616678299</v>
      </c>
      <c r="C1170" t="s">
        <v>9</v>
      </c>
      <c r="D1170">
        <v>10</v>
      </c>
      <c r="E1170" t="b">
        <v>0</v>
      </c>
      <c r="F1170">
        <v>0.61404927167366796</v>
      </c>
      <c r="G1170">
        <v>2.67513904660525</v>
      </c>
      <c r="H1170">
        <v>3400</v>
      </c>
      <c r="I1170">
        <f t="shared" si="36"/>
        <v>12.995012396156232</v>
      </c>
      <c r="J1170">
        <f t="shared" si="37"/>
        <v>10.933922621224649</v>
      </c>
    </row>
    <row r="1171" spans="1:10" x14ac:dyDescent="0.3">
      <c r="A1171" t="s">
        <v>369</v>
      </c>
      <c r="B1171">
        <v>8.8301082728106497</v>
      </c>
      <c r="C1171" t="s">
        <v>9</v>
      </c>
      <c r="D1171">
        <v>10</v>
      </c>
      <c r="E1171" t="b">
        <v>0</v>
      </c>
      <c r="F1171">
        <v>6.0168673908149799</v>
      </c>
      <c r="G1171">
        <v>6.0168673908149799</v>
      </c>
      <c r="H1171">
        <v>2860</v>
      </c>
      <c r="I1171">
        <f t="shared" si="36"/>
        <v>2.8132408819956698</v>
      </c>
      <c r="J1171">
        <f t="shared" si="37"/>
        <v>2.8132408819956698</v>
      </c>
    </row>
    <row r="1172" spans="1:10" x14ac:dyDescent="0.3">
      <c r="A1172" t="s">
        <v>370</v>
      </c>
      <c r="B1172">
        <v>11.869833229049901</v>
      </c>
      <c r="C1172" t="s">
        <v>9</v>
      </c>
      <c r="D1172">
        <v>10</v>
      </c>
      <c r="E1172" t="b">
        <v>0</v>
      </c>
      <c r="F1172" s="1">
        <v>1.6087440351399101E+26</v>
      </c>
      <c r="G1172" s="1">
        <v>1.6087440351399101E+26</v>
      </c>
      <c r="H1172">
        <v>3380</v>
      </c>
      <c r="I1172">
        <f t="shared" si="36"/>
        <v>-1.6087440351399101E+26</v>
      </c>
      <c r="J1172">
        <f t="shared" si="37"/>
        <v>-1.6087440351399101E+26</v>
      </c>
    </row>
    <row r="1173" spans="1:10" x14ac:dyDescent="0.3">
      <c r="A1173" t="s">
        <v>370</v>
      </c>
      <c r="B1173">
        <v>9.2983496609301302</v>
      </c>
      <c r="C1173" t="s">
        <v>9</v>
      </c>
      <c r="D1173">
        <v>10</v>
      </c>
      <c r="E1173" t="b">
        <v>0</v>
      </c>
      <c r="F1173">
        <v>9.2983496609301302</v>
      </c>
      <c r="G1173">
        <v>9.2983496609301302</v>
      </c>
      <c r="H1173">
        <v>1420</v>
      </c>
      <c r="I1173">
        <f t="shared" si="36"/>
        <v>0</v>
      </c>
      <c r="J1173">
        <f t="shared" si="37"/>
        <v>0</v>
      </c>
    </row>
    <row r="1174" spans="1:10" x14ac:dyDescent="0.3">
      <c r="A1174" t="s">
        <v>370</v>
      </c>
      <c r="B1174">
        <v>16.044321372827</v>
      </c>
      <c r="C1174" t="s">
        <v>9</v>
      </c>
      <c r="D1174">
        <v>10</v>
      </c>
      <c r="E1174" t="b">
        <v>0</v>
      </c>
      <c r="F1174">
        <v>5.9334150167140303</v>
      </c>
      <c r="G1174">
        <v>5.3053226957156499</v>
      </c>
      <c r="H1174">
        <v>3030</v>
      </c>
      <c r="I1174">
        <f t="shared" si="36"/>
        <v>10.11090635611297</v>
      </c>
      <c r="J1174">
        <f t="shared" si="37"/>
        <v>10.738998677111351</v>
      </c>
    </row>
    <row r="1175" spans="1:10" x14ac:dyDescent="0.3">
      <c r="A1175" t="s">
        <v>371</v>
      </c>
      <c r="B1175">
        <v>7.3077863750184697</v>
      </c>
      <c r="C1175" t="s">
        <v>9</v>
      </c>
      <c r="D1175">
        <v>10</v>
      </c>
      <c r="E1175" t="b">
        <v>0</v>
      </c>
      <c r="F1175">
        <v>7.3077863750184697</v>
      </c>
      <c r="G1175">
        <v>7.3077863750184697</v>
      </c>
      <c r="H1175">
        <v>2140</v>
      </c>
      <c r="I1175">
        <f t="shared" si="36"/>
        <v>0</v>
      </c>
      <c r="J1175">
        <f t="shared" si="37"/>
        <v>0</v>
      </c>
    </row>
    <row r="1176" spans="1:10" x14ac:dyDescent="0.3">
      <c r="A1176" t="s">
        <v>371</v>
      </c>
      <c r="B1176">
        <v>3.7961689482617</v>
      </c>
      <c r="C1176" t="s">
        <v>9</v>
      </c>
      <c r="D1176">
        <v>10</v>
      </c>
      <c r="E1176" t="b">
        <v>0</v>
      </c>
      <c r="F1176">
        <v>3.7961689482617</v>
      </c>
      <c r="G1176">
        <v>3.7961689482617</v>
      </c>
      <c r="H1176">
        <v>1160</v>
      </c>
      <c r="I1176">
        <f t="shared" si="36"/>
        <v>0</v>
      </c>
      <c r="J1176">
        <f t="shared" si="37"/>
        <v>0</v>
      </c>
    </row>
    <row r="1177" spans="1:10" x14ac:dyDescent="0.3">
      <c r="A1177" t="s">
        <v>371</v>
      </c>
      <c r="B1177">
        <v>5.7298857722512402</v>
      </c>
      <c r="C1177" t="s">
        <v>9</v>
      </c>
      <c r="D1177">
        <v>10</v>
      </c>
      <c r="E1177" t="b">
        <v>0</v>
      </c>
      <c r="F1177">
        <v>4.1569920393371396</v>
      </c>
      <c r="G1177">
        <v>4.1727772342142799</v>
      </c>
      <c r="H1177">
        <v>3190</v>
      </c>
      <c r="I1177">
        <f t="shared" si="36"/>
        <v>1.5728937329141006</v>
      </c>
      <c r="J1177">
        <f t="shared" si="37"/>
        <v>1.5571085380369603</v>
      </c>
    </row>
    <row r="1178" spans="1:10" x14ac:dyDescent="0.3">
      <c r="A1178" t="s">
        <v>372</v>
      </c>
      <c r="B1178">
        <v>0.70769643258584802</v>
      </c>
      <c r="C1178" t="s">
        <v>9</v>
      </c>
      <c r="D1178">
        <v>2</v>
      </c>
      <c r="E1178" t="b">
        <v>1</v>
      </c>
      <c r="F1178">
        <v>8.5199576483734094E-2</v>
      </c>
      <c r="G1178">
        <v>2.3372174349959298E-3</v>
      </c>
      <c r="H1178">
        <v>1350</v>
      </c>
      <c r="I1178">
        <f t="shared" si="36"/>
        <v>0.62249685610211392</v>
      </c>
      <c r="J1178">
        <f t="shared" si="37"/>
        <v>0.70535921515085209</v>
      </c>
    </row>
    <row r="1179" spans="1:10" x14ac:dyDescent="0.3">
      <c r="A1179" t="s">
        <v>372</v>
      </c>
      <c r="B1179">
        <v>10.694862746946599</v>
      </c>
      <c r="C1179" t="s">
        <v>9</v>
      </c>
      <c r="D1179">
        <v>10</v>
      </c>
      <c r="E1179" t="b">
        <v>0</v>
      </c>
      <c r="F1179">
        <v>10.694862746946599</v>
      </c>
      <c r="G1179">
        <v>10.694862746946599</v>
      </c>
      <c r="H1179">
        <v>1240</v>
      </c>
      <c r="I1179">
        <f t="shared" si="36"/>
        <v>0</v>
      </c>
      <c r="J1179">
        <f t="shared" si="37"/>
        <v>0</v>
      </c>
    </row>
    <row r="1180" spans="1:10" x14ac:dyDescent="0.3">
      <c r="A1180" t="s">
        <v>372</v>
      </c>
      <c r="B1180">
        <v>6.6297680876721197</v>
      </c>
      <c r="C1180" t="s">
        <v>9</v>
      </c>
      <c r="D1180">
        <v>10</v>
      </c>
      <c r="E1180" t="b">
        <v>0</v>
      </c>
      <c r="F1180">
        <v>6.6297680876721197</v>
      </c>
      <c r="G1180">
        <v>6.6297680876721197</v>
      </c>
      <c r="H1180">
        <v>910</v>
      </c>
      <c r="I1180">
        <f t="shared" si="36"/>
        <v>0</v>
      </c>
      <c r="J1180">
        <f t="shared" si="37"/>
        <v>0</v>
      </c>
    </row>
    <row r="1181" spans="1:10" x14ac:dyDescent="0.3">
      <c r="A1181" t="s">
        <v>373</v>
      </c>
      <c r="B1181">
        <v>14.7291220513571</v>
      </c>
      <c r="C1181" t="s">
        <v>9</v>
      </c>
      <c r="D1181">
        <v>10</v>
      </c>
      <c r="E1181" t="b">
        <v>0</v>
      </c>
      <c r="F1181">
        <v>6.7746631900785399</v>
      </c>
      <c r="G1181">
        <v>6.8215563857691599</v>
      </c>
      <c r="H1181">
        <v>3080</v>
      </c>
      <c r="I1181">
        <f t="shared" si="36"/>
        <v>7.9544588612785603</v>
      </c>
      <c r="J1181">
        <f t="shared" si="37"/>
        <v>7.9075656655879403</v>
      </c>
    </row>
    <row r="1182" spans="1:10" x14ac:dyDescent="0.3">
      <c r="A1182" t="s">
        <v>373</v>
      </c>
      <c r="B1182">
        <v>4.4632472420065703</v>
      </c>
      <c r="C1182" t="s">
        <v>9</v>
      </c>
      <c r="D1182">
        <v>10</v>
      </c>
      <c r="E1182" t="b">
        <v>0</v>
      </c>
      <c r="F1182">
        <v>4.4632472420065703</v>
      </c>
      <c r="G1182">
        <v>4.4632472420065703</v>
      </c>
      <c r="H1182">
        <v>2230</v>
      </c>
      <c r="I1182">
        <f t="shared" si="36"/>
        <v>0</v>
      </c>
      <c r="J1182">
        <f t="shared" si="37"/>
        <v>0</v>
      </c>
    </row>
    <row r="1183" spans="1:10" x14ac:dyDescent="0.3">
      <c r="A1183" t="s">
        <v>373</v>
      </c>
      <c r="B1183">
        <v>9.2829622288707601</v>
      </c>
      <c r="C1183" t="s">
        <v>9</v>
      </c>
      <c r="D1183">
        <v>10</v>
      </c>
      <c r="E1183" t="b">
        <v>0</v>
      </c>
      <c r="F1183">
        <v>7.5469784056526903</v>
      </c>
      <c r="G1183">
        <v>7.5838900194578702</v>
      </c>
      <c r="H1183">
        <v>3020</v>
      </c>
      <c r="I1183">
        <f t="shared" si="36"/>
        <v>1.7359838232180698</v>
      </c>
      <c r="J1183">
        <f t="shared" si="37"/>
        <v>1.6990722094128898</v>
      </c>
    </row>
    <row r="1184" spans="1:10" x14ac:dyDescent="0.3">
      <c r="A1184" t="s">
        <v>374</v>
      </c>
      <c r="B1184">
        <v>0.73021532192747896</v>
      </c>
      <c r="C1184" t="s">
        <v>9</v>
      </c>
      <c r="D1184">
        <v>10</v>
      </c>
      <c r="E1184" t="b">
        <v>0</v>
      </c>
      <c r="F1184">
        <v>0.73021532192747896</v>
      </c>
      <c r="G1184">
        <v>0.73021532192747896</v>
      </c>
      <c r="H1184">
        <v>1110</v>
      </c>
      <c r="I1184">
        <f t="shared" si="36"/>
        <v>0</v>
      </c>
      <c r="J1184">
        <f t="shared" si="37"/>
        <v>0</v>
      </c>
    </row>
    <row r="1185" spans="1:10" x14ac:dyDescent="0.3">
      <c r="A1185" t="s">
        <v>374</v>
      </c>
      <c r="B1185">
        <v>14.8776165487821</v>
      </c>
      <c r="C1185" t="s">
        <v>9</v>
      </c>
      <c r="D1185">
        <v>2</v>
      </c>
      <c r="E1185" t="b">
        <v>1</v>
      </c>
      <c r="F1185">
        <v>4.2081081395182102E-2</v>
      </c>
      <c r="G1185">
        <v>3.7721020302611701E-3</v>
      </c>
      <c r="H1185">
        <v>1050</v>
      </c>
      <c r="I1185">
        <f t="shared" si="36"/>
        <v>14.835535467386919</v>
      </c>
      <c r="J1185">
        <f t="shared" si="37"/>
        <v>14.873844446751839</v>
      </c>
    </row>
    <row r="1186" spans="1:10" x14ac:dyDescent="0.3">
      <c r="A1186" t="s">
        <v>374</v>
      </c>
      <c r="B1186">
        <v>7.0612855155307201</v>
      </c>
      <c r="C1186" t="s">
        <v>9</v>
      </c>
      <c r="D1186">
        <v>10</v>
      </c>
      <c r="E1186" t="b">
        <v>0</v>
      </c>
      <c r="F1186" t="s">
        <v>17</v>
      </c>
      <c r="G1186" t="s">
        <v>17</v>
      </c>
      <c r="H1186">
        <v>3360</v>
      </c>
      <c r="I1186" t="e">
        <f t="shared" si="36"/>
        <v>#VALUE!</v>
      </c>
      <c r="J1186" t="e">
        <f t="shared" si="37"/>
        <v>#VALUE!</v>
      </c>
    </row>
    <row r="1187" spans="1:10" x14ac:dyDescent="0.3">
      <c r="A1187" t="e">
        <f>-0.00121972132167351 * y ^ 5 ^ 2 + 0.00943723232396477 * x ^ 1 + -0.00756902933031725 * x ^ 1 + 10</f>
        <v>#NAME?</v>
      </c>
      <c r="B1187">
        <v>12.4587063404042</v>
      </c>
      <c r="C1187" t="s">
        <v>9</v>
      </c>
      <c r="D1187">
        <v>10</v>
      </c>
      <c r="E1187" t="b">
        <v>0</v>
      </c>
      <c r="F1187">
        <v>12.4587063404042</v>
      </c>
      <c r="G1187">
        <v>12.4587063404042</v>
      </c>
      <c r="H1187">
        <v>760</v>
      </c>
      <c r="I1187">
        <f t="shared" si="36"/>
        <v>0</v>
      </c>
      <c r="J1187">
        <f t="shared" si="37"/>
        <v>0</v>
      </c>
    </row>
    <row r="1188" spans="1:10" x14ac:dyDescent="0.3">
      <c r="A1188" t="e">
        <f>-0.00121972132167351 * y ^ 5 ^ 2 + 0.00943723232396477 * x ^ 1 + -0.00756902933031725 * x ^ 1 + 10</f>
        <v>#NAME?</v>
      </c>
      <c r="B1188">
        <v>11.670418622886499</v>
      </c>
      <c r="C1188" t="s">
        <v>9</v>
      </c>
      <c r="D1188">
        <v>10</v>
      </c>
      <c r="E1188" t="b">
        <v>0</v>
      </c>
      <c r="F1188">
        <v>11.670418622886499</v>
      </c>
      <c r="G1188">
        <v>11.670418622886499</v>
      </c>
      <c r="H1188">
        <v>1900</v>
      </c>
      <c r="I1188">
        <f t="shared" si="36"/>
        <v>0</v>
      </c>
      <c r="J1188">
        <f t="shared" si="37"/>
        <v>0</v>
      </c>
    </row>
    <row r="1189" spans="1:10" x14ac:dyDescent="0.3">
      <c r="A1189" t="e">
        <f>-0.00121972132167351 * y ^ 5 ^ 2 + 0.00943723232396477 * x ^ 1 + -0.00756902933031725 * x ^ 1 + 10</f>
        <v>#NAME?</v>
      </c>
      <c r="B1189">
        <v>11.6743055690832</v>
      </c>
      <c r="C1189" t="s">
        <v>9</v>
      </c>
      <c r="D1189">
        <v>3</v>
      </c>
      <c r="E1189" t="b">
        <v>1</v>
      </c>
      <c r="F1189">
        <v>1.0182096441501201</v>
      </c>
      <c r="G1189">
        <v>3.54463677122258E-3</v>
      </c>
      <c r="H1189">
        <v>1433.3333333333301</v>
      </c>
      <c r="I1189">
        <f t="shared" si="36"/>
        <v>10.65609592493308</v>
      </c>
      <c r="J1189">
        <f t="shared" si="37"/>
        <v>11.670760932311978</v>
      </c>
    </row>
    <row r="1190" spans="1:10" x14ac:dyDescent="0.3">
      <c r="A1190" t="s">
        <v>375</v>
      </c>
      <c r="B1190">
        <v>8.6682449534248196</v>
      </c>
      <c r="C1190" t="s">
        <v>9</v>
      </c>
      <c r="D1190">
        <v>10</v>
      </c>
      <c r="E1190" t="b">
        <v>0</v>
      </c>
      <c r="F1190">
        <v>2.6336005889548799</v>
      </c>
      <c r="G1190">
        <v>1.3807515710933</v>
      </c>
      <c r="H1190">
        <v>3100</v>
      </c>
      <c r="I1190">
        <f t="shared" si="36"/>
        <v>6.0346443644699397</v>
      </c>
      <c r="J1190">
        <f t="shared" si="37"/>
        <v>7.2874933823315198</v>
      </c>
    </row>
    <row r="1191" spans="1:10" x14ac:dyDescent="0.3">
      <c r="A1191" t="s">
        <v>375</v>
      </c>
      <c r="B1191">
        <v>14.156256043075899</v>
      </c>
      <c r="C1191" t="s">
        <v>9</v>
      </c>
      <c r="D1191">
        <v>10</v>
      </c>
      <c r="E1191" t="b">
        <v>0</v>
      </c>
      <c r="F1191">
        <v>14.156256043075899</v>
      </c>
      <c r="G1191">
        <v>14.156256043075899</v>
      </c>
      <c r="H1191">
        <v>790</v>
      </c>
      <c r="I1191">
        <f t="shared" si="36"/>
        <v>0</v>
      </c>
      <c r="J1191">
        <f t="shared" si="37"/>
        <v>0</v>
      </c>
    </row>
    <row r="1192" spans="1:10" x14ac:dyDescent="0.3">
      <c r="A1192" t="s">
        <v>375</v>
      </c>
      <c r="B1192">
        <v>14.2673931104987</v>
      </c>
      <c r="C1192" t="s">
        <v>9</v>
      </c>
      <c r="D1192">
        <v>10</v>
      </c>
      <c r="E1192" t="b">
        <v>0</v>
      </c>
      <c r="F1192">
        <v>14.2673931104987</v>
      </c>
      <c r="G1192">
        <v>14.2673931104987</v>
      </c>
      <c r="H1192">
        <v>1230</v>
      </c>
      <c r="I1192">
        <f t="shared" si="36"/>
        <v>0</v>
      </c>
      <c r="J1192">
        <f t="shared" si="37"/>
        <v>0</v>
      </c>
    </row>
    <row r="1193" spans="1:10" x14ac:dyDescent="0.3">
      <c r="A1193" t="s">
        <v>376</v>
      </c>
      <c r="B1193">
        <v>13.492129192774099</v>
      </c>
      <c r="C1193" t="s">
        <v>9</v>
      </c>
      <c r="D1193">
        <v>10</v>
      </c>
      <c r="E1193" t="b">
        <v>0</v>
      </c>
      <c r="F1193">
        <v>13.492129192774099</v>
      </c>
      <c r="G1193">
        <v>13.492129192774099</v>
      </c>
      <c r="H1193">
        <v>870</v>
      </c>
      <c r="I1193">
        <f t="shared" si="36"/>
        <v>0</v>
      </c>
      <c r="J1193">
        <f t="shared" si="37"/>
        <v>0</v>
      </c>
    </row>
    <row r="1194" spans="1:10" x14ac:dyDescent="0.3">
      <c r="A1194" t="s">
        <v>376</v>
      </c>
      <c r="B1194">
        <v>2.6831165176721199</v>
      </c>
      <c r="C1194" t="s">
        <v>9</v>
      </c>
      <c r="D1194">
        <v>10</v>
      </c>
      <c r="E1194" t="b">
        <v>0</v>
      </c>
      <c r="F1194">
        <v>1.30303058558601</v>
      </c>
      <c r="G1194">
        <v>0.99219644014492803</v>
      </c>
      <c r="H1194">
        <v>2920</v>
      </c>
      <c r="I1194">
        <f t="shared" si="36"/>
        <v>1.3800859320861099</v>
      </c>
      <c r="J1194">
        <f t="shared" si="37"/>
        <v>1.690920077527192</v>
      </c>
    </row>
    <row r="1195" spans="1:10" x14ac:dyDescent="0.3">
      <c r="A1195" t="s">
        <v>376</v>
      </c>
      <c r="B1195">
        <v>9.5196011391581905</v>
      </c>
      <c r="C1195" t="s">
        <v>9</v>
      </c>
      <c r="D1195">
        <v>3</v>
      </c>
      <c r="E1195" t="b">
        <v>1</v>
      </c>
      <c r="F1195">
        <v>1.2877366229923599</v>
      </c>
      <c r="G1195">
        <v>4.2553290051776998E-3</v>
      </c>
      <c r="H1195">
        <v>1600</v>
      </c>
      <c r="I1195">
        <f t="shared" si="36"/>
        <v>8.2318645161658299</v>
      </c>
      <c r="J1195">
        <f t="shared" si="37"/>
        <v>9.5153458101530131</v>
      </c>
    </row>
    <row r="1196" spans="1:10" x14ac:dyDescent="0.3">
      <c r="A1196" t="s">
        <v>377</v>
      </c>
      <c r="B1196">
        <v>2.9747812424178801</v>
      </c>
      <c r="C1196" t="s">
        <v>9</v>
      </c>
      <c r="D1196">
        <v>10</v>
      </c>
      <c r="E1196" t="b">
        <v>0</v>
      </c>
      <c r="F1196">
        <v>2.9747812424178801</v>
      </c>
      <c r="G1196">
        <v>2.9747812424178801</v>
      </c>
      <c r="H1196">
        <v>1550</v>
      </c>
      <c r="I1196">
        <f t="shared" si="36"/>
        <v>0</v>
      </c>
      <c r="J1196">
        <f t="shared" si="37"/>
        <v>0</v>
      </c>
    </row>
    <row r="1197" spans="1:10" x14ac:dyDescent="0.3">
      <c r="A1197" t="s">
        <v>377</v>
      </c>
      <c r="B1197">
        <v>8.2899163774568905</v>
      </c>
      <c r="C1197" t="s">
        <v>9</v>
      </c>
      <c r="D1197">
        <v>3</v>
      </c>
      <c r="E1197" t="b">
        <v>1</v>
      </c>
      <c r="F1197">
        <v>1.03075731253224</v>
      </c>
      <c r="G1197">
        <v>3.7317291968055402E-3</v>
      </c>
      <c r="H1197">
        <v>1000</v>
      </c>
      <c r="I1197">
        <f t="shared" si="36"/>
        <v>7.2591590649246509</v>
      </c>
      <c r="J1197">
        <f t="shared" si="37"/>
        <v>8.2861846482600843</v>
      </c>
    </row>
    <row r="1198" spans="1:10" x14ac:dyDescent="0.3">
      <c r="A1198" t="s">
        <v>377</v>
      </c>
      <c r="B1198">
        <v>16.849271960223799</v>
      </c>
      <c r="C1198" t="s">
        <v>9</v>
      </c>
      <c r="D1198">
        <v>3</v>
      </c>
      <c r="E1198" t="b">
        <v>1</v>
      </c>
      <c r="F1198">
        <v>8.527115077038E-2</v>
      </c>
      <c r="G1198">
        <v>1.41602375321641E-3</v>
      </c>
      <c r="H1198">
        <v>1933.3333333333301</v>
      </c>
      <c r="I1198">
        <f t="shared" si="36"/>
        <v>16.764000809453417</v>
      </c>
      <c r="J1198">
        <f t="shared" si="37"/>
        <v>16.847855936470584</v>
      </c>
    </row>
    <row r="1199" spans="1:10" x14ac:dyDescent="0.3">
      <c r="A1199" t="s">
        <v>378</v>
      </c>
      <c r="B1199">
        <v>8.1651852550001198</v>
      </c>
      <c r="C1199" t="s">
        <v>9</v>
      </c>
      <c r="D1199">
        <v>10</v>
      </c>
      <c r="E1199" t="b">
        <v>0</v>
      </c>
      <c r="F1199">
        <v>8.1651852550001198</v>
      </c>
      <c r="G1199">
        <v>8.1651852550001198</v>
      </c>
      <c r="H1199">
        <v>2050</v>
      </c>
      <c r="I1199">
        <f t="shared" si="36"/>
        <v>0</v>
      </c>
      <c r="J1199">
        <f t="shared" si="37"/>
        <v>0</v>
      </c>
    </row>
    <row r="1200" spans="1:10" x14ac:dyDescent="0.3">
      <c r="A1200" t="s">
        <v>378</v>
      </c>
      <c r="B1200">
        <v>18.292446219746498</v>
      </c>
      <c r="C1200" t="s">
        <v>9</v>
      </c>
      <c r="D1200">
        <v>4</v>
      </c>
      <c r="E1200" t="b">
        <v>1</v>
      </c>
      <c r="F1200">
        <v>5.3688804120712801</v>
      </c>
      <c r="G1200">
        <v>3.5315353439376702E-3</v>
      </c>
      <c r="H1200">
        <v>950</v>
      </c>
      <c r="I1200">
        <f t="shared" si="36"/>
        <v>12.923565807675217</v>
      </c>
      <c r="J1200">
        <f t="shared" si="37"/>
        <v>18.28891468440256</v>
      </c>
    </row>
    <row r="1201" spans="1:10" x14ac:dyDescent="0.3">
      <c r="A1201" t="s">
        <v>378</v>
      </c>
      <c r="B1201">
        <v>3.5761092041742799</v>
      </c>
      <c r="C1201" t="s">
        <v>9</v>
      </c>
      <c r="D1201">
        <v>10</v>
      </c>
      <c r="E1201" t="b">
        <v>0</v>
      </c>
      <c r="F1201">
        <v>3.5761092041742799</v>
      </c>
      <c r="G1201">
        <v>3.5761092041742799</v>
      </c>
      <c r="H1201">
        <v>1210</v>
      </c>
      <c r="I1201">
        <f t="shared" si="36"/>
        <v>0</v>
      </c>
      <c r="J1201">
        <f t="shared" si="37"/>
        <v>0</v>
      </c>
    </row>
    <row r="1202" spans="1:10" x14ac:dyDescent="0.3">
      <c r="A1202" t="s">
        <v>379</v>
      </c>
      <c r="B1202">
        <v>10.474617738914899</v>
      </c>
      <c r="C1202" t="s">
        <v>9</v>
      </c>
      <c r="D1202">
        <v>3</v>
      </c>
      <c r="E1202" t="b">
        <v>1</v>
      </c>
      <c r="F1202">
        <v>2.0835792183153901</v>
      </c>
      <c r="G1202">
        <v>4.8010746171859601E-3</v>
      </c>
      <c r="H1202">
        <v>1966.6666666666599</v>
      </c>
      <c r="I1202">
        <f t="shared" si="36"/>
        <v>8.3910385205995084</v>
      </c>
      <c r="J1202">
        <f t="shared" si="37"/>
        <v>10.469816664297714</v>
      </c>
    </row>
    <row r="1203" spans="1:10" x14ac:dyDescent="0.3">
      <c r="A1203" t="s">
        <v>379</v>
      </c>
      <c r="B1203">
        <v>12.119223160170799</v>
      </c>
      <c r="C1203" t="s">
        <v>9</v>
      </c>
      <c r="D1203">
        <v>10</v>
      </c>
      <c r="E1203" t="b">
        <v>0</v>
      </c>
      <c r="F1203">
        <v>7.8760813354210901</v>
      </c>
      <c r="G1203">
        <v>7.8483551190389598</v>
      </c>
      <c r="H1203">
        <v>3190</v>
      </c>
      <c r="I1203">
        <f t="shared" si="36"/>
        <v>4.243141824749709</v>
      </c>
      <c r="J1203">
        <f t="shared" si="37"/>
        <v>4.2708680411318394</v>
      </c>
    </row>
    <row r="1204" spans="1:10" x14ac:dyDescent="0.3">
      <c r="A1204" t="s">
        <v>379</v>
      </c>
      <c r="B1204">
        <v>11.004702909788399</v>
      </c>
      <c r="C1204" t="s">
        <v>9</v>
      </c>
      <c r="D1204">
        <v>10</v>
      </c>
      <c r="E1204" t="b">
        <v>0</v>
      </c>
      <c r="F1204" t="s">
        <v>17</v>
      </c>
      <c r="G1204" t="s">
        <v>17</v>
      </c>
      <c r="H1204">
        <v>3170</v>
      </c>
      <c r="I1204" t="e">
        <f t="shared" si="36"/>
        <v>#VALUE!</v>
      </c>
      <c r="J1204" t="e">
        <f t="shared" si="37"/>
        <v>#VALUE!</v>
      </c>
    </row>
    <row r="1205" spans="1:10" x14ac:dyDescent="0.3">
      <c r="A1205" t="s">
        <v>380</v>
      </c>
      <c r="B1205">
        <v>8.5486416920852406</v>
      </c>
      <c r="C1205" t="s">
        <v>9</v>
      </c>
      <c r="D1205">
        <v>10</v>
      </c>
      <c r="E1205" t="b">
        <v>0</v>
      </c>
      <c r="F1205">
        <v>8.5486416920852406</v>
      </c>
      <c r="G1205">
        <v>8.5486416920852406</v>
      </c>
      <c r="H1205">
        <v>1190</v>
      </c>
      <c r="I1205">
        <f t="shared" si="36"/>
        <v>0</v>
      </c>
      <c r="J1205">
        <f t="shared" si="37"/>
        <v>0</v>
      </c>
    </row>
    <row r="1206" spans="1:10" x14ac:dyDescent="0.3">
      <c r="A1206" t="s">
        <v>380</v>
      </c>
      <c r="B1206">
        <v>11.985023009439301</v>
      </c>
      <c r="C1206" t="s">
        <v>9</v>
      </c>
      <c r="D1206">
        <v>10</v>
      </c>
      <c r="E1206" t="b">
        <v>0</v>
      </c>
      <c r="F1206">
        <v>11.985023009439301</v>
      </c>
      <c r="G1206">
        <v>11.985023009439301</v>
      </c>
      <c r="H1206">
        <v>870</v>
      </c>
      <c r="I1206">
        <f t="shared" si="36"/>
        <v>0</v>
      </c>
      <c r="J1206">
        <f t="shared" si="37"/>
        <v>0</v>
      </c>
    </row>
    <row r="1207" spans="1:10" x14ac:dyDescent="0.3">
      <c r="A1207" t="s">
        <v>380</v>
      </c>
      <c r="B1207">
        <v>15.5806535910219</v>
      </c>
      <c r="C1207" t="s">
        <v>9</v>
      </c>
      <c r="D1207">
        <v>3</v>
      </c>
      <c r="E1207" t="b">
        <v>1</v>
      </c>
      <c r="F1207">
        <v>4.9482468489776199</v>
      </c>
      <c r="G1207">
        <v>6.8421629167458604E-3</v>
      </c>
      <c r="H1207">
        <v>1533.3333333333301</v>
      </c>
      <c r="I1207">
        <f t="shared" si="36"/>
        <v>10.63240674204428</v>
      </c>
      <c r="J1207">
        <f t="shared" si="37"/>
        <v>15.573811428105154</v>
      </c>
    </row>
    <row r="1208" spans="1:10" x14ac:dyDescent="0.3">
      <c r="A1208" t="s">
        <v>381</v>
      </c>
      <c r="B1208">
        <v>8.1441783566110093</v>
      </c>
      <c r="C1208" t="s">
        <v>9</v>
      </c>
      <c r="D1208">
        <v>10</v>
      </c>
      <c r="E1208" t="b">
        <v>0</v>
      </c>
      <c r="F1208">
        <v>3.8326678119839599</v>
      </c>
      <c r="G1208">
        <v>3.1361212096343598</v>
      </c>
      <c r="H1208">
        <v>7010</v>
      </c>
      <c r="I1208">
        <f t="shared" si="36"/>
        <v>4.3115105446270494</v>
      </c>
      <c r="J1208">
        <f t="shared" si="37"/>
        <v>5.0080571469766495</v>
      </c>
    </row>
    <row r="1209" spans="1:10" x14ac:dyDescent="0.3">
      <c r="A1209" t="s">
        <v>381</v>
      </c>
      <c r="B1209">
        <v>21.0452221635895</v>
      </c>
      <c r="C1209" t="s">
        <v>9</v>
      </c>
      <c r="D1209">
        <v>3</v>
      </c>
      <c r="E1209" t="b">
        <v>1</v>
      </c>
      <c r="F1209">
        <v>3.3589954803626498</v>
      </c>
      <c r="G1209">
        <v>6.3524267087884901E-3</v>
      </c>
      <c r="H1209">
        <v>2400</v>
      </c>
      <c r="I1209">
        <f t="shared" si="36"/>
        <v>17.686226683226849</v>
      </c>
      <c r="J1209">
        <f t="shared" si="37"/>
        <v>21.038869736880713</v>
      </c>
    </row>
    <row r="1210" spans="1:10" x14ac:dyDescent="0.3">
      <c r="A1210" t="s">
        <v>381</v>
      </c>
      <c r="B1210">
        <v>15.842331366280201</v>
      </c>
      <c r="C1210" t="s">
        <v>9</v>
      </c>
      <c r="D1210">
        <v>10</v>
      </c>
      <c r="E1210" t="b">
        <v>0</v>
      </c>
      <c r="F1210" s="1">
        <v>1.8449609663089899E+35</v>
      </c>
      <c r="G1210" s="1">
        <v>1.8449609663089899E+35</v>
      </c>
      <c r="H1210">
        <v>3350</v>
      </c>
      <c r="I1210">
        <f t="shared" si="36"/>
        <v>-1.8449609663089899E+35</v>
      </c>
      <c r="J1210">
        <f t="shared" si="37"/>
        <v>-1.8449609663089899E+35</v>
      </c>
    </row>
    <row r="1211" spans="1:10" x14ac:dyDescent="0.3">
      <c r="A1211" t="s">
        <v>382</v>
      </c>
      <c r="B1211">
        <v>18.107602979488298</v>
      </c>
      <c r="C1211" t="s">
        <v>9</v>
      </c>
      <c r="D1211">
        <v>10</v>
      </c>
      <c r="E1211" t="b">
        <v>0</v>
      </c>
      <c r="F1211" t="s">
        <v>17</v>
      </c>
      <c r="G1211" t="s">
        <v>17</v>
      </c>
      <c r="H1211">
        <v>3020</v>
      </c>
      <c r="I1211" t="e">
        <f t="shared" si="36"/>
        <v>#VALUE!</v>
      </c>
      <c r="J1211" t="e">
        <f t="shared" si="37"/>
        <v>#VALUE!</v>
      </c>
    </row>
    <row r="1212" spans="1:10" x14ac:dyDescent="0.3">
      <c r="A1212" t="s">
        <v>382</v>
      </c>
      <c r="B1212">
        <v>6.0511832835955097</v>
      </c>
      <c r="C1212" t="s">
        <v>9</v>
      </c>
      <c r="D1212">
        <v>10</v>
      </c>
      <c r="E1212" t="b">
        <v>0</v>
      </c>
      <c r="F1212">
        <v>2.9372880368671299</v>
      </c>
      <c r="G1212">
        <v>8.28006004288752</v>
      </c>
      <c r="H1212">
        <v>3310</v>
      </c>
      <c r="I1212">
        <f t="shared" si="36"/>
        <v>3.1138952467283798</v>
      </c>
      <c r="J1212">
        <f t="shared" si="37"/>
        <v>-2.2288767592920102</v>
      </c>
    </row>
    <row r="1213" spans="1:10" x14ac:dyDescent="0.3">
      <c r="A1213" t="s">
        <v>382</v>
      </c>
      <c r="B1213">
        <v>10.363121633848699</v>
      </c>
      <c r="C1213" t="s">
        <v>9</v>
      </c>
      <c r="D1213">
        <v>10</v>
      </c>
      <c r="E1213" t="b">
        <v>0</v>
      </c>
      <c r="F1213">
        <v>10.4456259257641</v>
      </c>
      <c r="G1213">
        <v>9.90619392852674</v>
      </c>
      <c r="H1213">
        <v>3180</v>
      </c>
      <c r="I1213">
        <f t="shared" si="36"/>
        <v>-8.250429191540043E-2</v>
      </c>
      <c r="J1213">
        <f t="shared" si="37"/>
        <v>0.45692770532195937</v>
      </c>
    </row>
    <row r="1214" spans="1:10" x14ac:dyDescent="0.3">
      <c r="A1214" t="s">
        <v>383</v>
      </c>
      <c r="B1214">
        <v>6.41019539559296</v>
      </c>
      <c r="C1214" t="s">
        <v>9</v>
      </c>
      <c r="D1214">
        <v>2</v>
      </c>
      <c r="E1214" t="b">
        <v>1</v>
      </c>
      <c r="F1214">
        <v>0.359924870786892</v>
      </c>
      <c r="G1214">
        <v>6.5542859760535496E-3</v>
      </c>
      <c r="H1214">
        <v>2050</v>
      </c>
      <c r="I1214">
        <f t="shared" si="36"/>
        <v>6.0502705248060682</v>
      </c>
      <c r="J1214">
        <f t="shared" si="37"/>
        <v>6.4036411096169061</v>
      </c>
    </row>
    <row r="1215" spans="1:10" x14ac:dyDescent="0.3">
      <c r="A1215" t="s">
        <v>383</v>
      </c>
      <c r="B1215">
        <v>3.59110708813225</v>
      </c>
      <c r="C1215" t="s">
        <v>9</v>
      </c>
      <c r="D1215">
        <v>10</v>
      </c>
      <c r="E1215" t="b">
        <v>0</v>
      </c>
      <c r="F1215">
        <v>3.0135088008816502</v>
      </c>
      <c r="G1215">
        <v>3.3080496848743102</v>
      </c>
      <c r="H1215">
        <v>3400</v>
      </c>
      <c r="I1215">
        <f t="shared" si="36"/>
        <v>0.57759828725059981</v>
      </c>
      <c r="J1215">
        <f t="shared" si="37"/>
        <v>0.28305740325793982</v>
      </c>
    </row>
    <row r="1216" spans="1:10" x14ac:dyDescent="0.3">
      <c r="A1216" t="s">
        <v>383</v>
      </c>
      <c r="B1216">
        <v>5.5908876916297103</v>
      </c>
      <c r="C1216" t="s">
        <v>9</v>
      </c>
      <c r="D1216">
        <v>10</v>
      </c>
      <c r="E1216" t="b">
        <v>0</v>
      </c>
      <c r="F1216" t="s">
        <v>17</v>
      </c>
      <c r="G1216" t="s">
        <v>17</v>
      </c>
      <c r="H1216">
        <v>3190</v>
      </c>
      <c r="I1216" t="e">
        <f t="shared" si="36"/>
        <v>#VALUE!</v>
      </c>
      <c r="J1216" t="e">
        <f t="shared" si="37"/>
        <v>#VALUE!</v>
      </c>
    </row>
    <row r="1217" spans="1:10" x14ac:dyDescent="0.3">
      <c r="A1217" t="s">
        <v>384</v>
      </c>
      <c r="B1217">
        <v>10.1001009783137</v>
      </c>
      <c r="C1217" t="s">
        <v>9</v>
      </c>
      <c r="D1217">
        <v>10</v>
      </c>
      <c r="E1217" t="b">
        <v>0</v>
      </c>
      <c r="F1217">
        <v>10.1001009783137</v>
      </c>
      <c r="G1217">
        <v>10.1001009783137</v>
      </c>
      <c r="H1217">
        <v>1410</v>
      </c>
      <c r="I1217">
        <f t="shared" si="36"/>
        <v>0</v>
      </c>
      <c r="J1217">
        <f t="shared" si="37"/>
        <v>0</v>
      </c>
    </row>
    <row r="1218" spans="1:10" x14ac:dyDescent="0.3">
      <c r="A1218" t="s">
        <v>384</v>
      </c>
      <c r="B1218">
        <v>2.8775213490879299</v>
      </c>
      <c r="C1218" t="s">
        <v>9</v>
      </c>
      <c r="D1218">
        <v>10</v>
      </c>
      <c r="E1218" t="b">
        <v>0</v>
      </c>
      <c r="F1218">
        <v>12.7117915661856</v>
      </c>
      <c r="G1218">
        <v>10.5926128777758</v>
      </c>
      <c r="H1218">
        <v>3440</v>
      </c>
      <c r="I1218">
        <f t="shared" si="36"/>
        <v>-9.8342702170976697</v>
      </c>
      <c r="J1218">
        <f t="shared" si="37"/>
        <v>-7.7150915286878696</v>
      </c>
    </row>
    <row r="1219" spans="1:10" x14ac:dyDescent="0.3">
      <c r="A1219" t="s">
        <v>384</v>
      </c>
      <c r="B1219">
        <v>5.1637992964904296</v>
      </c>
      <c r="C1219" t="s">
        <v>9</v>
      </c>
      <c r="D1219">
        <v>4</v>
      </c>
      <c r="E1219" t="b">
        <v>1</v>
      </c>
      <c r="F1219">
        <v>1.52081071615744</v>
      </c>
      <c r="G1219">
        <v>2.0792018777015899E-3</v>
      </c>
      <c r="H1219">
        <v>1100</v>
      </c>
      <c r="I1219">
        <f t="shared" si="36"/>
        <v>3.6429885803329896</v>
      </c>
      <c r="J1219">
        <f t="shared" si="37"/>
        <v>5.1617200946127282</v>
      </c>
    </row>
    <row r="1220" spans="1:10" x14ac:dyDescent="0.3">
      <c r="A1220" t="s">
        <v>385</v>
      </c>
      <c r="B1220">
        <v>18.9111982089394</v>
      </c>
      <c r="C1220" t="s">
        <v>9</v>
      </c>
      <c r="D1220">
        <v>3</v>
      </c>
      <c r="E1220" t="b">
        <v>1</v>
      </c>
      <c r="F1220">
        <v>1.6596478102043399</v>
      </c>
      <c r="G1220">
        <v>4.5974844897106598E-3</v>
      </c>
      <c r="H1220">
        <v>1800</v>
      </c>
      <c r="I1220">
        <f t="shared" ref="I1220:I1283" si="38">B1220-F1220</f>
        <v>17.251550398735059</v>
      </c>
      <c r="J1220">
        <f t="shared" ref="J1220:J1283" si="39">B1220-G1220</f>
        <v>18.906600724449689</v>
      </c>
    </row>
    <row r="1221" spans="1:10" x14ac:dyDescent="0.3">
      <c r="A1221" t="s">
        <v>385</v>
      </c>
      <c r="B1221">
        <v>17.661756283665099</v>
      </c>
      <c r="C1221" t="s">
        <v>9</v>
      </c>
      <c r="D1221">
        <v>10</v>
      </c>
      <c r="E1221" t="b">
        <v>0</v>
      </c>
      <c r="F1221">
        <v>17.661756283665099</v>
      </c>
      <c r="G1221">
        <v>17.661756283665099</v>
      </c>
      <c r="H1221">
        <v>680</v>
      </c>
      <c r="I1221">
        <f t="shared" si="38"/>
        <v>0</v>
      </c>
      <c r="J1221">
        <f t="shared" si="39"/>
        <v>0</v>
      </c>
    </row>
    <row r="1222" spans="1:10" x14ac:dyDescent="0.3">
      <c r="A1222" t="s">
        <v>385</v>
      </c>
      <c r="B1222">
        <v>12.706784266588199</v>
      </c>
      <c r="C1222" t="s">
        <v>9</v>
      </c>
      <c r="D1222">
        <v>10</v>
      </c>
      <c r="E1222" t="b">
        <v>0</v>
      </c>
      <c r="F1222">
        <v>10.6674671294522</v>
      </c>
      <c r="G1222">
        <v>11.1351070073245</v>
      </c>
      <c r="H1222">
        <v>3090</v>
      </c>
      <c r="I1222">
        <f t="shared" si="38"/>
        <v>2.039317137135999</v>
      </c>
      <c r="J1222">
        <f t="shared" si="39"/>
        <v>1.5716772592636996</v>
      </c>
    </row>
    <row r="1223" spans="1:10" x14ac:dyDescent="0.3">
      <c r="A1223" t="s">
        <v>386</v>
      </c>
      <c r="B1223">
        <v>7.7378757604555499</v>
      </c>
      <c r="C1223" t="s">
        <v>9</v>
      </c>
      <c r="D1223">
        <v>10</v>
      </c>
      <c r="E1223" t="b">
        <v>0</v>
      </c>
      <c r="F1223" t="s">
        <v>17</v>
      </c>
      <c r="G1223" t="s">
        <v>17</v>
      </c>
      <c r="H1223">
        <v>2860</v>
      </c>
      <c r="I1223" t="e">
        <f t="shared" si="38"/>
        <v>#VALUE!</v>
      </c>
      <c r="J1223" t="e">
        <f t="shared" si="39"/>
        <v>#VALUE!</v>
      </c>
    </row>
    <row r="1224" spans="1:10" x14ac:dyDescent="0.3">
      <c r="A1224" t="s">
        <v>386</v>
      </c>
      <c r="B1224">
        <v>4.1672503423983098</v>
      </c>
      <c r="C1224" t="s">
        <v>9</v>
      </c>
      <c r="D1224">
        <v>10</v>
      </c>
      <c r="E1224" t="b">
        <v>0</v>
      </c>
      <c r="F1224" t="s">
        <v>17</v>
      </c>
      <c r="G1224" t="s">
        <v>17</v>
      </c>
      <c r="H1224">
        <v>3070</v>
      </c>
      <c r="I1224" t="e">
        <f t="shared" si="38"/>
        <v>#VALUE!</v>
      </c>
      <c r="J1224" t="e">
        <f t="shared" si="39"/>
        <v>#VALUE!</v>
      </c>
    </row>
    <row r="1225" spans="1:10" x14ac:dyDescent="0.3">
      <c r="A1225" t="s">
        <v>386</v>
      </c>
      <c r="B1225">
        <v>7.2515763521753804</v>
      </c>
      <c r="C1225" t="s">
        <v>9</v>
      </c>
      <c r="D1225">
        <v>10</v>
      </c>
      <c r="E1225" t="b">
        <v>0</v>
      </c>
      <c r="F1225" t="s">
        <v>17</v>
      </c>
      <c r="G1225" t="s">
        <v>17</v>
      </c>
      <c r="H1225">
        <v>3020</v>
      </c>
      <c r="I1225" t="e">
        <f t="shared" si="38"/>
        <v>#VALUE!</v>
      </c>
      <c r="J1225" t="e">
        <f t="shared" si="39"/>
        <v>#VALUE!</v>
      </c>
    </row>
    <row r="1226" spans="1:10" x14ac:dyDescent="0.3">
      <c r="A1226" t="s">
        <v>387</v>
      </c>
      <c r="B1226">
        <v>12.1448275250322</v>
      </c>
      <c r="C1226" t="s">
        <v>9</v>
      </c>
      <c r="D1226">
        <v>4</v>
      </c>
      <c r="E1226" t="b">
        <v>1</v>
      </c>
      <c r="F1226">
        <v>3.36647175391216</v>
      </c>
      <c r="G1226">
        <v>2.98313442542227E-3</v>
      </c>
      <c r="H1226">
        <v>1100</v>
      </c>
      <c r="I1226">
        <f t="shared" si="38"/>
        <v>8.7783557711200402</v>
      </c>
      <c r="J1226">
        <f t="shared" si="39"/>
        <v>12.141844390606778</v>
      </c>
    </row>
    <row r="1227" spans="1:10" x14ac:dyDescent="0.3">
      <c r="A1227" t="s">
        <v>387</v>
      </c>
      <c r="B1227">
        <v>12.5082551562266</v>
      </c>
      <c r="C1227" t="s">
        <v>9</v>
      </c>
      <c r="D1227">
        <v>10</v>
      </c>
      <c r="E1227" t="b">
        <v>0</v>
      </c>
      <c r="F1227">
        <v>12.5082551562266</v>
      </c>
      <c r="G1227">
        <v>12.5082551562266</v>
      </c>
      <c r="H1227">
        <v>1340</v>
      </c>
      <c r="I1227">
        <f t="shared" si="38"/>
        <v>0</v>
      </c>
      <c r="J1227">
        <f t="shared" si="39"/>
        <v>0</v>
      </c>
    </row>
    <row r="1228" spans="1:10" x14ac:dyDescent="0.3">
      <c r="A1228" t="s">
        <v>387</v>
      </c>
      <c r="B1228">
        <v>18.004856424632699</v>
      </c>
      <c r="C1228" t="s">
        <v>9</v>
      </c>
      <c r="D1228">
        <v>3</v>
      </c>
      <c r="E1228" t="b">
        <v>1</v>
      </c>
      <c r="F1228">
        <v>0.669137657106609</v>
      </c>
      <c r="G1228">
        <v>3.0242153228948001E-3</v>
      </c>
      <c r="H1228">
        <v>766.66666666666595</v>
      </c>
      <c r="I1228">
        <f t="shared" si="38"/>
        <v>17.335718767526089</v>
      </c>
      <c r="J1228">
        <f t="shared" si="39"/>
        <v>18.001832209309804</v>
      </c>
    </row>
    <row r="1229" spans="1:10" x14ac:dyDescent="0.3">
      <c r="A1229" t="s">
        <v>388</v>
      </c>
      <c r="B1229">
        <v>6.4368532258496902</v>
      </c>
      <c r="C1229" t="s">
        <v>9</v>
      </c>
      <c r="D1229">
        <v>10</v>
      </c>
      <c r="E1229" t="b">
        <v>0</v>
      </c>
      <c r="F1229">
        <v>2.0504672604199099</v>
      </c>
      <c r="G1229">
        <v>8.4376783048290402</v>
      </c>
      <c r="H1229">
        <v>3310</v>
      </c>
      <c r="I1229">
        <f t="shared" si="38"/>
        <v>4.3863859654297803</v>
      </c>
      <c r="J1229">
        <f t="shared" si="39"/>
        <v>-2.00082507897935</v>
      </c>
    </row>
    <row r="1230" spans="1:10" x14ac:dyDescent="0.3">
      <c r="A1230" t="s">
        <v>388</v>
      </c>
      <c r="B1230">
        <v>10.3831609438994</v>
      </c>
      <c r="C1230" t="s">
        <v>9</v>
      </c>
      <c r="D1230">
        <v>3</v>
      </c>
      <c r="E1230" t="b">
        <v>1</v>
      </c>
      <c r="F1230">
        <v>2.6680155105822001</v>
      </c>
      <c r="G1230">
        <v>3.9808839563160899E-3</v>
      </c>
      <c r="H1230">
        <v>1300</v>
      </c>
      <c r="I1230">
        <f t="shared" si="38"/>
        <v>7.7151454333171996</v>
      </c>
      <c r="J1230">
        <f t="shared" si="39"/>
        <v>10.379180059943083</v>
      </c>
    </row>
    <row r="1231" spans="1:10" x14ac:dyDescent="0.3">
      <c r="A1231" t="s">
        <v>388</v>
      </c>
      <c r="B1231">
        <v>14.5354939159586</v>
      </c>
      <c r="C1231" t="s">
        <v>9</v>
      </c>
      <c r="D1231">
        <v>3</v>
      </c>
      <c r="E1231" t="b">
        <v>1</v>
      </c>
      <c r="F1231">
        <v>3.4926667931430502</v>
      </c>
      <c r="G1231">
        <v>4.6939706498039802E-3</v>
      </c>
      <c r="H1231">
        <v>2033.3333333333301</v>
      </c>
      <c r="I1231">
        <f t="shared" si="38"/>
        <v>11.042827122815551</v>
      </c>
      <c r="J1231">
        <f t="shared" si="39"/>
        <v>14.530799945308797</v>
      </c>
    </row>
    <row r="1232" spans="1:10" x14ac:dyDescent="0.3">
      <c r="A1232" t="s">
        <v>389</v>
      </c>
      <c r="B1232">
        <v>5.3689361647668301</v>
      </c>
      <c r="C1232" t="s">
        <v>9</v>
      </c>
      <c r="D1232">
        <v>10</v>
      </c>
      <c r="E1232" t="b">
        <v>0</v>
      </c>
      <c r="F1232">
        <v>6.3342905400382703</v>
      </c>
      <c r="G1232">
        <v>3.8839574169882698</v>
      </c>
      <c r="H1232">
        <v>3090</v>
      </c>
      <c r="I1232">
        <f t="shared" si="38"/>
        <v>-0.96535437527144019</v>
      </c>
      <c r="J1232">
        <f t="shared" si="39"/>
        <v>1.4849787477785603</v>
      </c>
    </row>
    <row r="1233" spans="1:10" x14ac:dyDescent="0.3">
      <c r="A1233" t="s">
        <v>389</v>
      </c>
      <c r="B1233">
        <v>10.5771712963484</v>
      </c>
      <c r="C1233" t="s">
        <v>9</v>
      </c>
      <c r="D1233">
        <v>10</v>
      </c>
      <c r="E1233" t="b">
        <v>0</v>
      </c>
      <c r="F1233">
        <v>10.5771712963484</v>
      </c>
      <c r="G1233">
        <v>10.5771712963484</v>
      </c>
      <c r="H1233">
        <v>980</v>
      </c>
      <c r="I1233">
        <f t="shared" si="38"/>
        <v>0</v>
      </c>
      <c r="J1233">
        <f t="shared" si="39"/>
        <v>0</v>
      </c>
    </row>
    <row r="1234" spans="1:10" x14ac:dyDescent="0.3">
      <c r="A1234" t="s">
        <v>389</v>
      </c>
      <c r="B1234">
        <v>16.790721565470399</v>
      </c>
      <c r="C1234" t="s">
        <v>9</v>
      </c>
      <c r="D1234">
        <v>10</v>
      </c>
      <c r="E1234" t="b">
        <v>0</v>
      </c>
      <c r="F1234">
        <v>3.80658321019262</v>
      </c>
      <c r="G1234">
        <v>2.94075436110474</v>
      </c>
      <c r="H1234">
        <v>3430</v>
      </c>
      <c r="I1234">
        <f t="shared" si="38"/>
        <v>12.984138355277778</v>
      </c>
      <c r="J1234">
        <f t="shared" si="39"/>
        <v>13.849967204365658</v>
      </c>
    </row>
    <row r="1235" spans="1:10" x14ac:dyDescent="0.3">
      <c r="A1235" t="s">
        <v>390</v>
      </c>
      <c r="B1235">
        <v>4.4573170244967804</v>
      </c>
      <c r="C1235" t="s">
        <v>9</v>
      </c>
      <c r="D1235">
        <v>10</v>
      </c>
      <c r="E1235" t="b">
        <v>0</v>
      </c>
      <c r="F1235">
        <v>4.4573170244967804</v>
      </c>
      <c r="G1235">
        <v>4.4573170244967804</v>
      </c>
      <c r="H1235">
        <v>1190</v>
      </c>
      <c r="I1235">
        <f t="shared" si="38"/>
        <v>0</v>
      </c>
      <c r="J1235">
        <f t="shared" si="39"/>
        <v>0</v>
      </c>
    </row>
    <row r="1236" spans="1:10" x14ac:dyDescent="0.3">
      <c r="A1236" t="s">
        <v>390</v>
      </c>
      <c r="B1236">
        <v>14.714804865705</v>
      </c>
      <c r="C1236" t="s">
        <v>9</v>
      </c>
      <c r="D1236">
        <v>10</v>
      </c>
      <c r="E1236" t="b">
        <v>0</v>
      </c>
      <c r="F1236">
        <v>14.714804865705</v>
      </c>
      <c r="G1236">
        <v>14.714804865705</v>
      </c>
      <c r="H1236">
        <v>1320</v>
      </c>
      <c r="I1236">
        <f t="shared" si="38"/>
        <v>0</v>
      </c>
      <c r="J1236">
        <f t="shared" si="39"/>
        <v>0</v>
      </c>
    </row>
    <row r="1237" spans="1:10" x14ac:dyDescent="0.3">
      <c r="A1237" t="s">
        <v>390</v>
      </c>
      <c r="B1237">
        <v>15.4718467728413</v>
      </c>
      <c r="C1237" t="s">
        <v>9</v>
      </c>
      <c r="D1237">
        <v>3</v>
      </c>
      <c r="E1237" t="b">
        <v>1</v>
      </c>
      <c r="F1237">
        <v>3.4170274533114999</v>
      </c>
      <c r="G1237">
        <v>5.0371327489241802E-3</v>
      </c>
      <c r="H1237">
        <v>1533.3333333333301</v>
      </c>
      <c r="I1237">
        <f t="shared" si="38"/>
        <v>12.0548193195298</v>
      </c>
      <c r="J1237">
        <f t="shared" si="39"/>
        <v>15.466809640092375</v>
      </c>
    </row>
    <row r="1238" spans="1:10" x14ac:dyDescent="0.3">
      <c r="A1238" t="s">
        <v>391</v>
      </c>
      <c r="B1238">
        <v>8.0769235932868906</v>
      </c>
      <c r="C1238" t="s">
        <v>9</v>
      </c>
      <c r="D1238">
        <v>3</v>
      </c>
      <c r="E1238" t="b">
        <v>1</v>
      </c>
      <c r="F1238">
        <v>2.0309038255287102</v>
      </c>
      <c r="G1238">
        <v>3.5160283016528E-3</v>
      </c>
      <c r="H1238">
        <v>1033.3333333333301</v>
      </c>
      <c r="I1238">
        <f t="shared" si="38"/>
        <v>6.04601976775818</v>
      </c>
      <c r="J1238">
        <f t="shared" si="39"/>
        <v>8.0734075649852386</v>
      </c>
    </row>
    <row r="1239" spans="1:10" x14ac:dyDescent="0.3">
      <c r="A1239" t="s">
        <v>391</v>
      </c>
      <c r="B1239">
        <v>12.206363664811199</v>
      </c>
      <c r="C1239" t="s">
        <v>9</v>
      </c>
      <c r="D1239">
        <v>10</v>
      </c>
      <c r="E1239" t="b">
        <v>0</v>
      </c>
      <c r="F1239">
        <v>15.9134745419559</v>
      </c>
      <c r="G1239">
        <v>16.290523546738399</v>
      </c>
      <c r="H1239">
        <v>2990</v>
      </c>
      <c r="I1239">
        <f t="shared" si="38"/>
        <v>-3.7071108771447001</v>
      </c>
      <c r="J1239">
        <f t="shared" si="39"/>
        <v>-4.0841598819271994</v>
      </c>
    </row>
    <row r="1240" spans="1:10" x14ac:dyDescent="0.3">
      <c r="A1240" t="s">
        <v>391</v>
      </c>
      <c r="B1240">
        <v>18.9835830770744</v>
      </c>
      <c r="C1240" t="s">
        <v>9</v>
      </c>
      <c r="D1240">
        <v>10</v>
      </c>
      <c r="E1240" t="b">
        <v>0</v>
      </c>
      <c r="F1240">
        <v>18.9835830770744</v>
      </c>
      <c r="G1240">
        <v>18.9835830770744</v>
      </c>
      <c r="H1240">
        <v>830</v>
      </c>
      <c r="I1240">
        <f t="shared" si="38"/>
        <v>0</v>
      </c>
      <c r="J1240">
        <f t="shared" si="39"/>
        <v>0</v>
      </c>
    </row>
    <row r="1241" spans="1:10" x14ac:dyDescent="0.3">
      <c r="A1241" t="e">
        <f>-0.00742295523704093 * x ^ 1 ^ 6 + -0.00485540264851207 * x ^ 2 ^ 3 + 0.00607110978295351 * y ^ 1 - 0.00629931174103836 * y ^ 4 + 10</f>
        <v>#NAME?</v>
      </c>
      <c r="B1241">
        <v>6.7809743088921302</v>
      </c>
      <c r="C1241" t="s">
        <v>9</v>
      </c>
      <c r="D1241">
        <v>10</v>
      </c>
      <c r="E1241" t="b">
        <v>0</v>
      </c>
      <c r="F1241">
        <v>2.6564983266729199</v>
      </c>
      <c r="G1241">
        <v>7.4078399132243398</v>
      </c>
      <c r="H1241">
        <v>3000</v>
      </c>
      <c r="I1241">
        <f t="shared" si="38"/>
        <v>4.1244759822192103</v>
      </c>
      <c r="J1241">
        <f t="shared" si="39"/>
        <v>-0.62686560433220961</v>
      </c>
    </row>
    <row r="1242" spans="1:10" x14ac:dyDescent="0.3">
      <c r="A1242" t="e">
        <f>-0.00742295523704093 * x ^ 1 ^ 6 + -0.00485540264851207 * x ^ 2 ^ 3 + 0.00607110978295351 * y ^ 1 - 0.00629931174103836 * y ^ 4 + 10</f>
        <v>#NAME?</v>
      </c>
      <c r="B1242">
        <v>14.394717408645301</v>
      </c>
      <c r="C1242" t="s">
        <v>9</v>
      </c>
      <c r="D1242">
        <v>10</v>
      </c>
      <c r="E1242" t="b">
        <v>0</v>
      </c>
      <c r="F1242">
        <v>1.46405031691429</v>
      </c>
      <c r="G1242">
        <v>0.166425512380521</v>
      </c>
      <c r="H1242">
        <v>3300</v>
      </c>
      <c r="I1242">
        <f t="shared" si="38"/>
        <v>12.93066709173101</v>
      </c>
      <c r="J1242">
        <f t="shared" si="39"/>
        <v>14.22829189626478</v>
      </c>
    </row>
    <row r="1243" spans="1:10" x14ac:dyDescent="0.3">
      <c r="A1243" t="e">
        <f>-0.00742295523704093 * x ^ 1 ^ 6 + -0.00485540264851207 * x ^ 2 ^ 3 + 0.00607110978295351 * y ^ 1 - 0.00629931174103836 * y ^ 4 + 10</f>
        <v>#NAME?</v>
      </c>
      <c r="B1243">
        <v>19.060292189592602</v>
      </c>
      <c r="C1243" t="s">
        <v>9</v>
      </c>
      <c r="D1243">
        <v>10</v>
      </c>
      <c r="E1243" t="b">
        <v>0</v>
      </c>
      <c r="F1243">
        <v>19.060292189592602</v>
      </c>
      <c r="G1243">
        <v>19.060292189592602</v>
      </c>
      <c r="H1243">
        <v>970</v>
      </c>
      <c r="I1243">
        <f t="shared" si="38"/>
        <v>0</v>
      </c>
      <c r="J1243">
        <f t="shared" si="39"/>
        <v>0</v>
      </c>
    </row>
    <row r="1244" spans="1:10" x14ac:dyDescent="0.3">
      <c r="A1244" t="s">
        <v>392</v>
      </c>
      <c r="B1244">
        <v>12.3531529937519</v>
      </c>
      <c r="C1244" t="s">
        <v>9</v>
      </c>
      <c r="D1244">
        <v>10</v>
      </c>
      <c r="E1244" t="b">
        <v>0</v>
      </c>
      <c r="F1244">
        <v>12.3531529937519</v>
      </c>
      <c r="G1244">
        <v>12.3531529937519</v>
      </c>
      <c r="H1244">
        <v>1160</v>
      </c>
      <c r="I1244">
        <f t="shared" si="38"/>
        <v>0</v>
      </c>
      <c r="J1244">
        <f t="shared" si="39"/>
        <v>0</v>
      </c>
    </row>
    <row r="1245" spans="1:10" x14ac:dyDescent="0.3">
      <c r="A1245" t="s">
        <v>392</v>
      </c>
      <c r="B1245">
        <v>20.358171317845901</v>
      </c>
      <c r="C1245" t="s">
        <v>9</v>
      </c>
      <c r="D1245">
        <v>10</v>
      </c>
      <c r="E1245" t="b">
        <v>0</v>
      </c>
      <c r="F1245">
        <v>1.09054825575073</v>
      </c>
      <c r="G1245">
        <v>0.21906148742495299</v>
      </c>
      <c r="H1245">
        <v>3290</v>
      </c>
      <c r="I1245">
        <f t="shared" si="38"/>
        <v>19.267623062095172</v>
      </c>
      <c r="J1245">
        <f t="shared" si="39"/>
        <v>20.139109830420949</v>
      </c>
    </row>
    <row r="1246" spans="1:10" x14ac:dyDescent="0.3">
      <c r="A1246" t="s">
        <v>392</v>
      </c>
      <c r="B1246">
        <v>5.07975510112633</v>
      </c>
      <c r="C1246" t="s">
        <v>9</v>
      </c>
      <c r="D1246">
        <v>10</v>
      </c>
      <c r="E1246" t="b">
        <v>0</v>
      </c>
      <c r="F1246">
        <v>9.94491929974558</v>
      </c>
      <c r="G1246">
        <v>10.0109362957056</v>
      </c>
      <c r="H1246">
        <v>3080</v>
      </c>
      <c r="I1246">
        <f t="shared" si="38"/>
        <v>-4.86516419861925</v>
      </c>
      <c r="J1246">
        <f t="shared" si="39"/>
        <v>-4.9311811945792696</v>
      </c>
    </row>
    <row r="1247" spans="1:10" x14ac:dyDescent="0.3">
      <c r="A1247" t="s">
        <v>393</v>
      </c>
      <c r="B1247">
        <v>13.4019940164579</v>
      </c>
      <c r="C1247" t="s">
        <v>9</v>
      </c>
      <c r="D1247">
        <v>10</v>
      </c>
      <c r="E1247" t="b">
        <v>0</v>
      </c>
      <c r="F1247">
        <v>13.4019940164579</v>
      </c>
      <c r="G1247">
        <v>13.4019940164579</v>
      </c>
      <c r="H1247">
        <v>1050</v>
      </c>
      <c r="I1247">
        <f t="shared" si="38"/>
        <v>0</v>
      </c>
      <c r="J1247">
        <f t="shared" si="39"/>
        <v>0</v>
      </c>
    </row>
    <row r="1248" spans="1:10" x14ac:dyDescent="0.3">
      <c r="A1248" t="s">
        <v>393</v>
      </c>
      <c r="B1248">
        <v>5.98765711682685</v>
      </c>
      <c r="C1248" t="s">
        <v>9</v>
      </c>
      <c r="D1248">
        <v>10</v>
      </c>
      <c r="E1248" t="b">
        <v>0</v>
      </c>
      <c r="F1248">
        <v>3.6415518814101602</v>
      </c>
      <c r="G1248">
        <v>10.856287052368399</v>
      </c>
      <c r="H1248">
        <v>2950</v>
      </c>
      <c r="I1248">
        <f t="shared" si="38"/>
        <v>2.3461052354166898</v>
      </c>
      <c r="J1248">
        <f t="shared" si="39"/>
        <v>-4.8686299355415494</v>
      </c>
    </row>
    <row r="1249" spans="1:10" x14ac:dyDescent="0.3">
      <c r="A1249" t="s">
        <v>393</v>
      </c>
      <c r="B1249">
        <v>13.6867797056741</v>
      </c>
      <c r="C1249" t="s">
        <v>9</v>
      </c>
      <c r="D1249">
        <v>3</v>
      </c>
      <c r="E1249" t="b">
        <v>1</v>
      </c>
      <c r="F1249">
        <v>3.3543579180512002</v>
      </c>
      <c r="G1249">
        <v>4.3709565858838203E-3</v>
      </c>
      <c r="H1249">
        <v>1633.3333333333301</v>
      </c>
      <c r="I1249">
        <f t="shared" si="38"/>
        <v>10.3324217876229</v>
      </c>
      <c r="J1249">
        <f t="shared" si="39"/>
        <v>13.682408749088216</v>
      </c>
    </row>
    <row r="1250" spans="1:10" x14ac:dyDescent="0.3">
      <c r="A1250" t="s">
        <v>394</v>
      </c>
      <c r="B1250">
        <v>6.6030118877005197</v>
      </c>
      <c r="C1250" t="s">
        <v>9</v>
      </c>
      <c r="D1250">
        <v>10</v>
      </c>
      <c r="E1250" t="b">
        <v>0</v>
      </c>
      <c r="F1250">
        <v>6.6030118877005197</v>
      </c>
      <c r="G1250">
        <v>6.6030118877005197</v>
      </c>
      <c r="H1250">
        <v>550</v>
      </c>
      <c r="I1250">
        <f t="shared" si="38"/>
        <v>0</v>
      </c>
      <c r="J1250">
        <f t="shared" si="39"/>
        <v>0</v>
      </c>
    </row>
    <row r="1251" spans="1:10" x14ac:dyDescent="0.3">
      <c r="A1251" t="s">
        <v>394</v>
      </c>
      <c r="B1251">
        <v>7.1210968326650104</v>
      </c>
      <c r="C1251" t="s">
        <v>9</v>
      </c>
      <c r="D1251">
        <v>3</v>
      </c>
      <c r="E1251" t="b">
        <v>1</v>
      </c>
      <c r="F1251">
        <v>0.89276853164712899</v>
      </c>
      <c r="G1251">
        <v>1.1260063789764799E-2</v>
      </c>
      <c r="H1251">
        <v>1833.3333333333301</v>
      </c>
      <c r="I1251">
        <f t="shared" si="38"/>
        <v>6.2283283010178812</v>
      </c>
      <c r="J1251">
        <f t="shared" si="39"/>
        <v>7.1098367688752457</v>
      </c>
    </row>
    <row r="1252" spans="1:10" x14ac:dyDescent="0.3">
      <c r="A1252" t="s">
        <v>394</v>
      </c>
      <c r="B1252">
        <v>11.4772232953105</v>
      </c>
      <c r="C1252" t="s">
        <v>9</v>
      </c>
      <c r="D1252">
        <v>3</v>
      </c>
      <c r="E1252" t="b">
        <v>1</v>
      </c>
      <c r="F1252">
        <v>2.11609017162229</v>
      </c>
      <c r="G1252">
        <v>4.9372048774271498E-3</v>
      </c>
      <c r="H1252">
        <v>1833.3333333333301</v>
      </c>
      <c r="I1252">
        <f t="shared" si="38"/>
        <v>9.3611331236882105</v>
      </c>
      <c r="J1252">
        <f t="shared" si="39"/>
        <v>11.472286090433073</v>
      </c>
    </row>
    <row r="1253" spans="1:10" x14ac:dyDescent="0.3">
      <c r="A1253" t="s">
        <v>395</v>
      </c>
      <c r="B1253">
        <v>17.281548576672499</v>
      </c>
      <c r="C1253" t="s">
        <v>9</v>
      </c>
      <c r="D1253">
        <v>10</v>
      </c>
      <c r="E1253" t="b">
        <v>0</v>
      </c>
      <c r="F1253">
        <v>17.281548576672499</v>
      </c>
      <c r="G1253">
        <v>17.281548576672499</v>
      </c>
      <c r="H1253">
        <v>3010</v>
      </c>
      <c r="I1253">
        <f t="shared" si="38"/>
        <v>0</v>
      </c>
      <c r="J1253">
        <f t="shared" si="39"/>
        <v>0</v>
      </c>
    </row>
    <row r="1254" spans="1:10" x14ac:dyDescent="0.3">
      <c r="A1254" t="s">
        <v>395</v>
      </c>
      <c r="B1254">
        <v>15.2707745241336</v>
      </c>
      <c r="C1254" t="s">
        <v>9</v>
      </c>
      <c r="D1254">
        <v>4</v>
      </c>
      <c r="E1254" t="b">
        <v>1</v>
      </c>
      <c r="F1254">
        <v>17.367210450563199</v>
      </c>
      <c r="G1254">
        <v>8.4696195748715907E-3</v>
      </c>
      <c r="H1254">
        <v>1050</v>
      </c>
      <c r="I1254">
        <f t="shared" si="38"/>
        <v>-2.0964359264295993</v>
      </c>
      <c r="J1254">
        <f t="shared" si="39"/>
        <v>15.262304904558729</v>
      </c>
    </row>
    <row r="1255" spans="1:10" x14ac:dyDescent="0.3">
      <c r="A1255" t="s">
        <v>395</v>
      </c>
      <c r="B1255">
        <v>0.40694005557815699</v>
      </c>
      <c r="C1255" t="s">
        <v>9</v>
      </c>
      <c r="D1255">
        <v>1</v>
      </c>
      <c r="E1255" t="b">
        <v>1</v>
      </c>
      <c r="F1255">
        <v>1.6524017884279801E-2</v>
      </c>
      <c r="G1255">
        <v>1.6524017884279801E-2</v>
      </c>
      <c r="H1255">
        <v>3800</v>
      </c>
      <c r="I1255">
        <f t="shared" si="38"/>
        <v>0.39041603769387717</v>
      </c>
      <c r="J1255">
        <f t="shared" si="39"/>
        <v>0.39041603769387717</v>
      </c>
    </row>
    <row r="1256" spans="1:10" x14ac:dyDescent="0.3">
      <c r="A1256" t="s">
        <v>396</v>
      </c>
      <c r="B1256">
        <v>7.72530959180932</v>
      </c>
      <c r="C1256" t="s">
        <v>9</v>
      </c>
      <c r="D1256">
        <v>10</v>
      </c>
      <c r="E1256" t="b">
        <v>0</v>
      </c>
      <c r="F1256">
        <v>10.293851224257001</v>
      </c>
      <c r="G1256">
        <v>10.2845426266601</v>
      </c>
      <c r="H1256">
        <v>2890</v>
      </c>
      <c r="I1256">
        <f t="shared" si="38"/>
        <v>-2.5685416324476806</v>
      </c>
      <c r="J1256">
        <f t="shared" si="39"/>
        <v>-2.5592330348507799</v>
      </c>
    </row>
    <row r="1257" spans="1:10" x14ac:dyDescent="0.3">
      <c r="A1257" t="s">
        <v>396</v>
      </c>
      <c r="B1257">
        <v>7.9899894933966804</v>
      </c>
      <c r="C1257" t="s">
        <v>9</v>
      </c>
      <c r="D1257">
        <v>10</v>
      </c>
      <c r="E1257" t="b">
        <v>0</v>
      </c>
      <c r="F1257">
        <v>9.3595456029764996</v>
      </c>
      <c r="G1257">
        <v>8.9476767145202292</v>
      </c>
      <c r="H1257">
        <v>1220</v>
      </c>
      <c r="I1257">
        <f t="shared" si="38"/>
        <v>-1.3695561095798192</v>
      </c>
      <c r="J1257">
        <f t="shared" si="39"/>
        <v>-0.95768722112354876</v>
      </c>
    </row>
    <row r="1258" spans="1:10" x14ac:dyDescent="0.3">
      <c r="A1258" t="s">
        <v>396</v>
      </c>
      <c r="B1258">
        <v>14.873926475606099</v>
      </c>
      <c r="C1258" t="s">
        <v>9</v>
      </c>
      <c r="D1258">
        <v>10</v>
      </c>
      <c r="E1258" t="b">
        <v>0</v>
      </c>
      <c r="F1258">
        <v>14.873926475606099</v>
      </c>
      <c r="G1258">
        <v>14.873926475606099</v>
      </c>
      <c r="H1258">
        <v>1090</v>
      </c>
      <c r="I1258">
        <f t="shared" si="38"/>
        <v>0</v>
      </c>
      <c r="J1258">
        <f t="shared" si="39"/>
        <v>0</v>
      </c>
    </row>
    <row r="1259" spans="1:10" x14ac:dyDescent="0.3">
      <c r="A1259" t="s">
        <v>397</v>
      </c>
      <c r="B1259">
        <v>10.3228802788328</v>
      </c>
      <c r="C1259" t="s">
        <v>9</v>
      </c>
      <c r="D1259">
        <v>10</v>
      </c>
      <c r="E1259" t="b">
        <v>0</v>
      </c>
      <c r="F1259">
        <v>10.3228802788328</v>
      </c>
      <c r="G1259">
        <v>10.3228802788328</v>
      </c>
      <c r="H1259">
        <v>3270</v>
      </c>
      <c r="I1259">
        <f t="shared" si="38"/>
        <v>0</v>
      </c>
      <c r="J1259">
        <f t="shared" si="39"/>
        <v>0</v>
      </c>
    </row>
    <row r="1260" spans="1:10" x14ac:dyDescent="0.3">
      <c r="A1260" t="s">
        <v>397</v>
      </c>
      <c r="B1260">
        <v>8.6197764595272108</v>
      </c>
      <c r="C1260" t="s">
        <v>9</v>
      </c>
      <c r="D1260">
        <v>10</v>
      </c>
      <c r="E1260" t="b">
        <v>0</v>
      </c>
      <c r="F1260">
        <v>8.6197764595272108</v>
      </c>
      <c r="G1260">
        <v>8.6197764595272108</v>
      </c>
      <c r="H1260">
        <v>2660</v>
      </c>
      <c r="I1260">
        <f t="shared" si="38"/>
        <v>0</v>
      </c>
      <c r="J1260">
        <f t="shared" si="39"/>
        <v>0</v>
      </c>
    </row>
    <row r="1261" spans="1:10" x14ac:dyDescent="0.3">
      <c r="A1261" t="s">
        <v>397</v>
      </c>
      <c r="B1261">
        <v>11.4530342520922</v>
      </c>
      <c r="C1261" t="s">
        <v>9</v>
      </c>
      <c r="D1261">
        <v>10</v>
      </c>
      <c r="E1261" t="b">
        <v>0</v>
      </c>
      <c r="F1261">
        <v>3.6924681595140099</v>
      </c>
      <c r="G1261">
        <v>3.5671625419098101</v>
      </c>
      <c r="H1261">
        <v>3060</v>
      </c>
      <c r="I1261">
        <f t="shared" si="38"/>
        <v>7.7605660925781903</v>
      </c>
      <c r="J1261">
        <f t="shared" si="39"/>
        <v>7.8858717101823901</v>
      </c>
    </row>
    <row r="1262" spans="1:10" x14ac:dyDescent="0.3">
      <c r="A1262" t="s">
        <v>398</v>
      </c>
      <c r="B1262">
        <v>6.4871057131135101</v>
      </c>
      <c r="C1262" t="s">
        <v>9</v>
      </c>
      <c r="D1262">
        <v>10</v>
      </c>
      <c r="E1262" t="b">
        <v>0</v>
      </c>
      <c r="F1262">
        <v>8.0003990490743995</v>
      </c>
      <c r="G1262">
        <v>8.8515894593766493</v>
      </c>
      <c r="H1262">
        <v>3200</v>
      </c>
      <c r="I1262">
        <f t="shared" si="38"/>
        <v>-1.5132933359608893</v>
      </c>
      <c r="J1262">
        <f t="shared" si="39"/>
        <v>-2.3644837462631392</v>
      </c>
    </row>
    <row r="1263" spans="1:10" x14ac:dyDescent="0.3">
      <c r="A1263" t="s">
        <v>398</v>
      </c>
      <c r="B1263">
        <v>7.7276484863723898</v>
      </c>
      <c r="C1263" t="s">
        <v>9</v>
      </c>
      <c r="D1263">
        <v>10</v>
      </c>
      <c r="E1263" t="b">
        <v>0</v>
      </c>
      <c r="F1263">
        <v>8.3837493144941302</v>
      </c>
      <c r="G1263">
        <v>6.2691794827659297</v>
      </c>
      <c r="H1263">
        <v>3340</v>
      </c>
      <c r="I1263">
        <f t="shared" si="38"/>
        <v>-0.65610082812174042</v>
      </c>
      <c r="J1263">
        <f t="shared" si="39"/>
        <v>1.45846900360646</v>
      </c>
    </row>
    <row r="1264" spans="1:10" x14ac:dyDescent="0.3">
      <c r="A1264" t="s">
        <v>398</v>
      </c>
      <c r="B1264">
        <v>18.9265361990741</v>
      </c>
      <c r="C1264" t="s">
        <v>9</v>
      </c>
      <c r="D1264">
        <v>10</v>
      </c>
      <c r="E1264" t="b">
        <v>0</v>
      </c>
      <c r="F1264">
        <v>18.9265361990741</v>
      </c>
      <c r="G1264">
        <v>18.9265361990741</v>
      </c>
      <c r="H1264">
        <v>550</v>
      </c>
      <c r="I1264">
        <f t="shared" si="38"/>
        <v>0</v>
      </c>
      <c r="J1264">
        <f t="shared" si="39"/>
        <v>0</v>
      </c>
    </row>
    <row r="1265" spans="1:10" x14ac:dyDescent="0.3">
      <c r="A1265" t="s">
        <v>399</v>
      </c>
      <c r="B1265">
        <v>14.8600500030758</v>
      </c>
      <c r="C1265" t="s">
        <v>9</v>
      </c>
      <c r="D1265">
        <v>3</v>
      </c>
      <c r="E1265" t="b">
        <v>1</v>
      </c>
      <c r="F1265">
        <v>3.1480650005819801</v>
      </c>
      <c r="G1265">
        <v>5.1801589121574197E-3</v>
      </c>
      <c r="H1265">
        <v>733.33333333333303</v>
      </c>
      <c r="I1265">
        <f t="shared" si="38"/>
        <v>11.711985002493821</v>
      </c>
      <c r="J1265">
        <f t="shared" si="39"/>
        <v>14.854869844163643</v>
      </c>
    </row>
    <row r="1266" spans="1:10" x14ac:dyDescent="0.3">
      <c r="A1266" t="s">
        <v>399</v>
      </c>
      <c r="B1266">
        <v>13.5267062342795</v>
      </c>
      <c r="C1266" t="s">
        <v>9</v>
      </c>
      <c r="D1266">
        <v>10</v>
      </c>
      <c r="E1266" t="b">
        <v>0</v>
      </c>
      <c r="F1266">
        <v>3.30014200441207</v>
      </c>
      <c r="G1266">
        <v>9.1501970312430299</v>
      </c>
      <c r="H1266">
        <v>3360</v>
      </c>
      <c r="I1266">
        <f t="shared" si="38"/>
        <v>10.22656422986743</v>
      </c>
      <c r="J1266">
        <f t="shared" si="39"/>
        <v>4.3765092030364698</v>
      </c>
    </row>
    <row r="1267" spans="1:10" x14ac:dyDescent="0.3">
      <c r="A1267" t="s">
        <v>399</v>
      </c>
      <c r="B1267">
        <v>9.6740566978310696</v>
      </c>
      <c r="C1267" t="s">
        <v>9</v>
      </c>
      <c r="D1267">
        <v>10</v>
      </c>
      <c r="E1267" t="b">
        <v>0</v>
      </c>
      <c r="F1267">
        <v>2.5707775130782502</v>
      </c>
      <c r="G1267">
        <v>2.5781777140831501</v>
      </c>
      <c r="H1267">
        <v>3350</v>
      </c>
      <c r="I1267">
        <f t="shared" si="38"/>
        <v>7.1032791847528198</v>
      </c>
      <c r="J1267">
        <f t="shared" si="39"/>
        <v>7.0958789837479195</v>
      </c>
    </row>
    <row r="1268" spans="1:10" x14ac:dyDescent="0.3">
      <c r="A1268" t="s">
        <v>400</v>
      </c>
      <c r="B1268">
        <v>9.8573495144289893</v>
      </c>
      <c r="C1268" t="s">
        <v>9</v>
      </c>
      <c r="D1268">
        <v>10</v>
      </c>
      <c r="E1268" t="b">
        <v>0</v>
      </c>
      <c r="F1268">
        <v>3.80746929587561</v>
      </c>
      <c r="G1268">
        <v>2.1363210075892698</v>
      </c>
      <c r="H1268">
        <v>3140</v>
      </c>
      <c r="I1268">
        <f t="shared" si="38"/>
        <v>6.0498802185533798</v>
      </c>
      <c r="J1268">
        <f t="shared" si="39"/>
        <v>7.7210285068397191</v>
      </c>
    </row>
    <row r="1269" spans="1:10" x14ac:dyDescent="0.3">
      <c r="A1269" t="s">
        <v>400</v>
      </c>
      <c r="B1269">
        <v>7.7382424758525596</v>
      </c>
      <c r="C1269" t="s">
        <v>9</v>
      </c>
      <c r="D1269">
        <v>10</v>
      </c>
      <c r="E1269" t="b">
        <v>0</v>
      </c>
      <c r="F1269">
        <v>6.3286037335689604</v>
      </c>
      <c r="G1269">
        <v>6.3286037335689604</v>
      </c>
      <c r="H1269">
        <v>1230</v>
      </c>
      <c r="I1269">
        <f t="shared" si="38"/>
        <v>1.4096387422835992</v>
      </c>
      <c r="J1269">
        <f t="shared" si="39"/>
        <v>1.4096387422835992</v>
      </c>
    </row>
    <row r="1270" spans="1:10" x14ac:dyDescent="0.3">
      <c r="A1270" t="s">
        <v>400</v>
      </c>
      <c r="B1270">
        <v>9.2111862322241596</v>
      </c>
      <c r="C1270" t="s">
        <v>9</v>
      </c>
      <c r="D1270">
        <v>10</v>
      </c>
      <c r="E1270" t="b">
        <v>0</v>
      </c>
      <c r="F1270">
        <v>2.9175327149785502</v>
      </c>
      <c r="G1270">
        <v>2.0865001100451899</v>
      </c>
      <c r="H1270">
        <v>2980</v>
      </c>
      <c r="I1270">
        <f t="shared" si="38"/>
        <v>6.293653517245609</v>
      </c>
      <c r="J1270">
        <f t="shared" si="39"/>
        <v>7.1246861221789697</v>
      </c>
    </row>
    <row r="1271" spans="1:10" x14ac:dyDescent="0.3">
      <c r="A1271" t="s">
        <v>401</v>
      </c>
      <c r="B1271">
        <v>7.11335343544848</v>
      </c>
      <c r="C1271" t="s">
        <v>9</v>
      </c>
      <c r="D1271">
        <v>10</v>
      </c>
      <c r="E1271" t="b">
        <v>0</v>
      </c>
      <c r="F1271">
        <v>7004.5632573029598</v>
      </c>
      <c r="G1271">
        <v>98.117446792311597</v>
      </c>
      <c r="H1271">
        <v>3360</v>
      </c>
      <c r="I1271">
        <f t="shared" si="38"/>
        <v>-6997.4499038675112</v>
      </c>
      <c r="J1271">
        <f t="shared" si="39"/>
        <v>-91.004093356863123</v>
      </c>
    </row>
    <row r="1272" spans="1:10" x14ac:dyDescent="0.3">
      <c r="A1272" t="s">
        <v>401</v>
      </c>
      <c r="B1272">
        <v>5.7290567159699402</v>
      </c>
      <c r="C1272" t="s">
        <v>9</v>
      </c>
      <c r="D1272">
        <v>10</v>
      </c>
      <c r="E1272" t="b">
        <v>0</v>
      </c>
      <c r="F1272">
        <v>5.8008042748070299</v>
      </c>
      <c r="G1272">
        <v>5.7144770018528801</v>
      </c>
      <c r="H1272">
        <v>4330</v>
      </c>
      <c r="I1272">
        <f t="shared" si="38"/>
        <v>-7.174755883708972E-2</v>
      </c>
      <c r="J1272">
        <f t="shared" si="39"/>
        <v>1.457971411706005E-2</v>
      </c>
    </row>
    <row r="1273" spans="1:10" x14ac:dyDescent="0.3">
      <c r="A1273" t="s">
        <v>401</v>
      </c>
      <c r="B1273">
        <v>6.19283631547958</v>
      </c>
      <c r="C1273" t="s">
        <v>9</v>
      </c>
      <c r="D1273">
        <v>10</v>
      </c>
      <c r="E1273" t="b">
        <v>0</v>
      </c>
      <c r="F1273">
        <v>6.19283631547958</v>
      </c>
      <c r="G1273">
        <v>6.19283631547958</v>
      </c>
      <c r="H1273">
        <v>4480</v>
      </c>
      <c r="I1273">
        <f t="shared" si="38"/>
        <v>0</v>
      </c>
      <c r="J1273">
        <f t="shared" si="39"/>
        <v>0</v>
      </c>
    </row>
    <row r="1274" spans="1:10" x14ac:dyDescent="0.3">
      <c r="A1274" t="s">
        <v>402</v>
      </c>
      <c r="B1274">
        <v>9.8668221240849299</v>
      </c>
      <c r="C1274" t="s">
        <v>9</v>
      </c>
      <c r="D1274">
        <v>10</v>
      </c>
      <c r="E1274" t="b">
        <v>0</v>
      </c>
      <c r="F1274">
        <v>7.0512617361669498</v>
      </c>
      <c r="G1274">
        <v>7.9947872451954698</v>
      </c>
      <c r="H1274">
        <v>3070</v>
      </c>
      <c r="I1274">
        <f t="shared" si="38"/>
        <v>2.81556038791798</v>
      </c>
      <c r="J1274">
        <f t="shared" si="39"/>
        <v>1.8720348788894601</v>
      </c>
    </row>
    <row r="1275" spans="1:10" x14ac:dyDescent="0.3">
      <c r="A1275" t="s">
        <v>402</v>
      </c>
      <c r="B1275">
        <v>18.1786898682019</v>
      </c>
      <c r="C1275" t="s">
        <v>9</v>
      </c>
      <c r="D1275">
        <v>10</v>
      </c>
      <c r="E1275" t="b">
        <v>0</v>
      </c>
      <c r="F1275">
        <v>18.1786898682019</v>
      </c>
      <c r="G1275">
        <v>18.1786898682019</v>
      </c>
      <c r="H1275">
        <v>3310</v>
      </c>
      <c r="I1275">
        <f t="shared" si="38"/>
        <v>0</v>
      </c>
      <c r="J1275">
        <f t="shared" si="39"/>
        <v>0</v>
      </c>
    </row>
    <row r="1276" spans="1:10" x14ac:dyDescent="0.3">
      <c r="A1276" t="s">
        <v>402</v>
      </c>
      <c r="B1276">
        <v>17.187616745851798</v>
      </c>
      <c r="C1276" t="s">
        <v>9</v>
      </c>
      <c r="D1276">
        <v>10</v>
      </c>
      <c r="E1276" t="b">
        <v>0</v>
      </c>
      <c r="F1276" s="1">
        <v>8.8458213121216304E+25</v>
      </c>
      <c r="G1276" s="1">
        <v>8.8458213121216304E+25</v>
      </c>
      <c r="H1276">
        <v>3940</v>
      </c>
      <c r="I1276">
        <f t="shared" si="38"/>
        <v>-8.8458213121216304E+25</v>
      </c>
      <c r="J1276">
        <f t="shared" si="39"/>
        <v>-8.8458213121216304E+25</v>
      </c>
    </row>
    <row r="1277" spans="1:10" x14ac:dyDescent="0.3">
      <c r="A1277" t="s">
        <v>403</v>
      </c>
      <c r="B1277">
        <v>15.900231620731001</v>
      </c>
      <c r="C1277" t="s">
        <v>9</v>
      </c>
      <c r="D1277">
        <v>10</v>
      </c>
      <c r="E1277" t="b">
        <v>0</v>
      </c>
      <c r="F1277">
        <v>3.16447517308035</v>
      </c>
      <c r="G1277">
        <v>3.16447517308035</v>
      </c>
      <c r="H1277">
        <v>2810</v>
      </c>
      <c r="I1277">
        <f t="shared" si="38"/>
        <v>12.735756447650651</v>
      </c>
      <c r="J1277">
        <f t="shared" si="39"/>
        <v>12.735756447650651</v>
      </c>
    </row>
    <row r="1278" spans="1:10" x14ac:dyDescent="0.3">
      <c r="A1278" t="s">
        <v>403</v>
      </c>
      <c r="B1278">
        <v>8.0638160551848195</v>
      </c>
      <c r="C1278" t="s">
        <v>9</v>
      </c>
      <c r="D1278">
        <v>10</v>
      </c>
      <c r="E1278" t="b">
        <v>0</v>
      </c>
      <c r="F1278">
        <v>48.4363699308322</v>
      </c>
      <c r="G1278">
        <v>7.2605403817312704</v>
      </c>
      <c r="H1278">
        <v>3030</v>
      </c>
      <c r="I1278">
        <f t="shared" si="38"/>
        <v>-40.372553875647384</v>
      </c>
      <c r="J1278">
        <f t="shared" si="39"/>
        <v>0.80327567345354911</v>
      </c>
    </row>
    <row r="1279" spans="1:10" x14ac:dyDescent="0.3">
      <c r="A1279" t="s">
        <v>403</v>
      </c>
      <c r="B1279">
        <v>13.704879619074401</v>
      </c>
      <c r="C1279" t="s">
        <v>9</v>
      </c>
      <c r="D1279">
        <v>10</v>
      </c>
      <c r="E1279" t="b">
        <v>0</v>
      </c>
      <c r="F1279">
        <v>6.2528103846026104</v>
      </c>
      <c r="G1279">
        <v>6.6366438017064402</v>
      </c>
      <c r="H1279">
        <v>3170</v>
      </c>
      <c r="I1279">
        <f t="shared" si="38"/>
        <v>7.4520692344717903</v>
      </c>
      <c r="J1279">
        <f t="shared" si="39"/>
        <v>7.0682358173679605</v>
      </c>
    </row>
    <row r="1280" spans="1:10" x14ac:dyDescent="0.3">
      <c r="A1280" t="s">
        <v>404</v>
      </c>
      <c r="B1280">
        <v>5.8067899993600998</v>
      </c>
      <c r="C1280" t="s">
        <v>9</v>
      </c>
      <c r="D1280">
        <v>3</v>
      </c>
      <c r="E1280" t="b">
        <v>1</v>
      </c>
      <c r="F1280">
        <v>1.6452654059979099</v>
      </c>
      <c r="G1280">
        <v>4.5881392333984002E-3</v>
      </c>
      <c r="H1280">
        <v>1400</v>
      </c>
      <c r="I1280">
        <f t="shared" si="38"/>
        <v>4.1615245933621896</v>
      </c>
      <c r="J1280">
        <f t="shared" si="39"/>
        <v>5.8022018601267016</v>
      </c>
    </row>
    <row r="1281" spans="1:10" x14ac:dyDescent="0.3">
      <c r="A1281" t="s">
        <v>404</v>
      </c>
      <c r="B1281">
        <v>8.1906379963539298</v>
      </c>
      <c r="C1281" t="s">
        <v>9</v>
      </c>
      <c r="D1281">
        <v>10</v>
      </c>
      <c r="E1281" t="b">
        <v>0</v>
      </c>
      <c r="F1281">
        <v>4.1972533656947402</v>
      </c>
      <c r="G1281">
        <v>5.1907073771857801</v>
      </c>
      <c r="H1281">
        <v>2850</v>
      </c>
      <c r="I1281">
        <f t="shared" si="38"/>
        <v>3.9933846306591896</v>
      </c>
      <c r="J1281">
        <f t="shared" si="39"/>
        <v>2.9999306191681496</v>
      </c>
    </row>
    <row r="1282" spans="1:10" x14ac:dyDescent="0.3">
      <c r="A1282" t="s">
        <v>404</v>
      </c>
      <c r="B1282">
        <v>17.221453920308299</v>
      </c>
      <c r="C1282" t="s">
        <v>9</v>
      </c>
      <c r="D1282">
        <v>10</v>
      </c>
      <c r="E1282" t="b">
        <v>0</v>
      </c>
      <c r="F1282">
        <v>17.221453920308299</v>
      </c>
      <c r="G1282">
        <v>17.221453920308299</v>
      </c>
      <c r="H1282">
        <v>1300</v>
      </c>
      <c r="I1282">
        <f t="shared" si="38"/>
        <v>0</v>
      </c>
      <c r="J1282">
        <f t="shared" si="39"/>
        <v>0</v>
      </c>
    </row>
    <row r="1283" spans="1:10" x14ac:dyDescent="0.3">
      <c r="A1283" t="s">
        <v>405</v>
      </c>
      <c r="B1283">
        <v>7.1419337102182396</v>
      </c>
      <c r="C1283" t="s">
        <v>9</v>
      </c>
      <c r="D1283">
        <v>10</v>
      </c>
      <c r="E1283" t="b">
        <v>0</v>
      </c>
      <c r="F1283">
        <v>3.1966653472264199</v>
      </c>
      <c r="G1283">
        <v>1.4345191246717901</v>
      </c>
      <c r="H1283">
        <v>3010</v>
      </c>
      <c r="I1283">
        <f t="shared" si="38"/>
        <v>3.9452683629918197</v>
      </c>
      <c r="J1283">
        <f t="shared" si="39"/>
        <v>5.7074145855464495</v>
      </c>
    </row>
    <row r="1284" spans="1:10" x14ac:dyDescent="0.3">
      <c r="A1284" t="s">
        <v>405</v>
      </c>
      <c r="B1284">
        <v>4.68143511126656</v>
      </c>
      <c r="C1284" t="s">
        <v>9</v>
      </c>
      <c r="D1284">
        <v>10</v>
      </c>
      <c r="E1284" t="b">
        <v>0</v>
      </c>
      <c r="F1284">
        <v>1.5558035634292899</v>
      </c>
      <c r="G1284">
        <v>3.6835840144839098</v>
      </c>
      <c r="H1284">
        <v>3410</v>
      </c>
      <c r="I1284">
        <f t="shared" ref="I1284:I1347" si="40">B1284-F1284</f>
        <v>3.12563154783727</v>
      </c>
      <c r="J1284">
        <f t="shared" ref="J1284:J1347" si="41">B1284-G1284</f>
        <v>0.99785109678265016</v>
      </c>
    </row>
    <row r="1285" spans="1:10" x14ac:dyDescent="0.3">
      <c r="A1285" t="s">
        <v>405</v>
      </c>
      <c r="B1285">
        <v>14.718722886039901</v>
      </c>
      <c r="C1285" t="s">
        <v>9</v>
      </c>
      <c r="D1285">
        <v>2</v>
      </c>
      <c r="E1285" t="b">
        <v>1</v>
      </c>
      <c r="F1285">
        <v>0.22937039512507301</v>
      </c>
      <c r="G1285">
        <v>1.8752934940800499E-2</v>
      </c>
      <c r="H1285">
        <v>2100</v>
      </c>
      <c r="I1285">
        <f t="shared" si="40"/>
        <v>14.489352490914827</v>
      </c>
      <c r="J1285">
        <f t="shared" si="41"/>
        <v>14.699969951099099</v>
      </c>
    </row>
    <row r="1286" spans="1:10" x14ac:dyDescent="0.3">
      <c r="A1286" t="s">
        <v>406</v>
      </c>
      <c r="B1286">
        <v>20.3832902065325</v>
      </c>
      <c r="C1286" t="s">
        <v>9</v>
      </c>
      <c r="D1286">
        <v>10</v>
      </c>
      <c r="E1286" t="b">
        <v>0</v>
      </c>
      <c r="F1286">
        <v>20.3832902065325</v>
      </c>
      <c r="G1286">
        <v>20.3832902065325</v>
      </c>
      <c r="H1286">
        <v>900</v>
      </c>
      <c r="I1286">
        <f t="shared" si="40"/>
        <v>0</v>
      </c>
      <c r="J1286">
        <f t="shared" si="41"/>
        <v>0</v>
      </c>
    </row>
    <row r="1287" spans="1:10" x14ac:dyDescent="0.3">
      <c r="A1287" t="s">
        <v>406</v>
      </c>
      <c r="B1287">
        <v>11.022662669529799</v>
      </c>
      <c r="C1287" t="s">
        <v>9</v>
      </c>
      <c r="D1287">
        <v>4</v>
      </c>
      <c r="E1287" t="b">
        <v>1</v>
      </c>
      <c r="F1287">
        <v>3.0282217698133498</v>
      </c>
      <c r="G1287">
        <v>2.5220387177323301E-3</v>
      </c>
      <c r="H1287">
        <v>1800</v>
      </c>
      <c r="I1287">
        <f t="shared" si="40"/>
        <v>7.9944408997164498</v>
      </c>
      <c r="J1287">
        <f t="shared" si="41"/>
        <v>11.020140630812067</v>
      </c>
    </row>
    <row r="1288" spans="1:10" x14ac:dyDescent="0.3">
      <c r="A1288" t="s">
        <v>406</v>
      </c>
      <c r="B1288">
        <v>6.2566985448478398</v>
      </c>
      <c r="C1288" t="s">
        <v>9</v>
      </c>
      <c r="D1288">
        <v>10</v>
      </c>
      <c r="E1288" t="b">
        <v>0</v>
      </c>
      <c r="F1288">
        <v>3.5801365914568399</v>
      </c>
      <c r="G1288">
        <v>1.55763008921131</v>
      </c>
      <c r="H1288">
        <v>3110</v>
      </c>
      <c r="I1288">
        <f t="shared" si="40"/>
        <v>2.6765619533909999</v>
      </c>
      <c r="J1288">
        <f t="shared" si="41"/>
        <v>4.6990684556365299</v>
      </c>
    </row>
    <row r="1289" spans="1:10" x14ac:dyDescent="0.3">
      <c r="A1289" t="s">
        <v>407</v>
      </c>
      <c r="B1289">
        <v>8.3590774439905005</v>
      </c>
      <c r="C1289" t="s">
        <v>9</v>
      </c>
      <c r="D1289">
        <v>10</v>
      </c>
      <c r="E1289" t="b">
        <v>0</v>
      </c>
      <c r="F1289">
        <v>8.3590774439905005</v>
      </c>
      <c r="G1289">
        <v>8.3590774439905005</v>
      </c>
      <c r="H1289">
        <v>800</v>
      </c>
      <c r="I1289">
        <f t="shared" si="40"/>
        <v>0</v>
      </c>
      <c r="J1289">
        <f t="shared" si="41"/>
        <v>0</v>
      </c>
    </row>
    <row r="1290" spans="1:10" x14ac:dyDescent="0.3">
      <c r="A1290" t="s">
        <v>407</v>
      </c>
      <c r="B1290">
        <v>14.431651310340101</v>
      </c>
      <c r="C1290" t="s">
        <v>9</v>
      </c>
      <c r="D1290">
        <v>10</v>
      </c>
      <c r="E1290" t="b">
        <v>0</v>
      </c>
      <c r="F1290">
        <v>6.6002065349218997</v>
      </c>
      <c r="G1290">
        <v>12.799920952671499</v>
      </c>
      <c r="H1290">
        <v>3170</v>
      </c>
      <c r="I1290">
        <f t="shared" si="40"/>
        <v>7.8314447754182011</v>
      </c>
      <c r="J1290">
        <f t="shared" si="41"/>
        <v>1.6317303576686015</v>
      </c>
    </row>
    <row r="1291" spans="1:10" x14ac:dyDescent="0.3">
      <c r="A1291" t="s">
        <v>407</v>
      </c>
      <c r="B1291">
        <v>10.4723261810454</v>
      </c>
      <c r="C1291" t="s">
        <v>9</v>
      </c>
      <c r="D1291">
        <v>10</v>
      </c>
      <c r="E1291" t="b">
        <v>0</v>
      </c>
      <c r="F1291">
        <v>10.4723261810454</v>
      </c>
      <c r="G1291">
        <v>10.4723261810454</v>
      </c>
      <c r="H1291">
        <v>740</v>
      </c>
      <c r="I1291">
        <f t="shared" si="40"/>
        <v>0</v>
      </c>
      <c r="J1291">
        <f t="shared" si="41"/>
        <v>0</v>
      </c>
    </row>
    <row r="1292" spans="1:10" x14ac:dyDescent="0.3">
      <c r="A1292" t="s">
        <v>408</v>
      </c>
      <c r="B1292">
        <v>13.308199877023601</v>
      </c>
      <c r="C1292" t="s">
        <v>9</v>
      </c>
      <c r="D1292">
        <v>10</v>
      </c>
      <c r="E1292" t="b">
        <v>0</v>
      </c>
      <c r="F1292">
        <v>13.308199877023601</v>
      </c>
      <c r="G1292">
        <v>13.308199877023601</v>
      </c>
      <c r="H1292">
        <v>820</v>
      </c>
      <c r="I1292">
        <f t="shared" si="40"/>
        <v>0</v>
      </c>
      <c r="J1292">
        <f t="shared" si="41"/>
        <v>0</v>
      </c>
    </row>
    <row r="1293" spans="1:10" x14ac:dyDescent="0.3">
      <c r="A1293" t="s">
        <v>408</v>
      </c>
      <c r="B1293">
        <v>9.4838168749536607</v>
      </c>
      <c r="C1293" t="s">
        <v>9</v>
      </c>
      <c r="D1293">
        <v>10</v>
      </c>
      <c r="E1293" t="b">
        <v>0</v>
      </c>
      <c r="F1293">
        <v>9.4838168749536607</v>
      </c>
      <c r="G1293">
        <v>9.4838168749536607</v>
      </c>
      <c r="H1293">
        <v>750</v>
      </c>
      <c r="I1293">
        <f t="shared" si="40"/>
        <v>0</v>
      </c>
      <c r="J1293">
        <f t="shared" si="41"/>
        <v>0</v>
      </c>
    </row>
    <row r="1294" spans="1:10" x14ac:dyDescent="0.3">
      <c r="A1294" t="s">
        <v>408</v>
      </c>
      <c r="B1294">
        <v>6.7589774747739204</v>
      </c>
      <c r="C1294" t="s">
        <v>9</v>
      </c>
      <c r="D1294">
        <v>10</v>
      </c>
      <c r="E1294" t="b">
        <v>0</v>
      </c>
      <c r="F1294">
        <v>2.3465005074192899</v>
      </c>
      <c r="G1294">
        <v>3.1033468237756701</v>
      </c>
      <c r="H1294">
        <v>3910</v>
      </c>
      <c r="I1294">
        <f t="shared" si="40"/>
        <v>4.41247696735463</v>
      </c>
      <c r="J1294">
        <f t="shared" si="41"/>
        <v>3.6556306509982504</v>
      </c>
    </row>
    <row r="1295" spans="1:10" x14ac:dyDescent="0.3">
      <c r="A1295" t="s">
        <v>409</v>
      </c>
      <c r="B1295">
        <v>15.5292493576149</v>
      </c>
      <c r="C1295" t="s">
        <v>9</v>
      </c>
      <c r="D1295">
        <v>10</v>
      </c>
      <c r="E1295" t="b">
        <v>0</v>
      </c>
      <c r="F1295">
        <v>8.6540307168447104</v>
      </c>
      <c r="G1295">
        <v>8.6727280585511402</v>
      </c>
      <c r="H1295">
        <v>3740</v>
      </c>
      <c r="I1295">
        <f t="shared" si="40"/>
        <v>6.8752186407701892</v>
      </c>
      <c r="J1295">
        <f t="shared" si="41"/>
        <v>6.8565212990637594</v>
      </c>
    </row>
    <row r="1296" spans="1:10" x14ac:dyDescent="0.3">
      <c r="A1296" t="s">
        <v>409</v>
      </c>
      <c r="B1296">
        <v>12.312229676241399</v>
      </c>
      <c r="C1296" t="s">
        <v>9</v>
      </c>
      <c r="D1296">
        <v>10</v>
      </c>
      <c r="E1296" t="b">
        <v>0</v>
      </c>
      <c r="F1296">
        <v>12.312229676241399</v>
      </c>
      <c r="G1296">
        <v>12.312229676241399</v>
      </c>
      <c r="H1296">
        <v>1160</v>
      </c>
      <c r="I1296">
        <f t="shared" si="40"/>
        <v>0</v>
      </c>
      <c r="J1296">
        <f t="shared" si="41"/>
        <v>0</v>
      </c>
    </row>
    <row r="1297" spans="1:10" x14ac:dyDescent="0.3">
      <c r="A1297" t="s">
        <v>409</v>
      </c>
      <c r="B1297">
        <v>6.50189945797311</v>
      </c>
      <c r="C1297" t="s">
        <v>9</v>
      </c>
      <c r="D1297">
        <v>10</v>
      </c>
      <c r="E1297" t="b">
        <v>0</v>
      </c>
      <c r="F1297">
        <v>2.3084749630668102</v>
      </c>
      <c r="G1297">
        <v>2.1990694514076998</v>
      </c>
      <c r="H1297">
        <v>2980</v>
      </c>
      <c r="I1297">
        <f t="shared" si="40"/>
        <v>4.1934244949062993</v>
      </c>
      <c r="J1297">
        <f t="shared" si="41"/>
        <v>4.3028300065654097</v>
      </c>
    </row>
    <row r="1298" spans="1:10" x14ac:dyDescent="0.3">
      <c r="A1298" t="s">
        <v>410</v>
      </c>
      <c r="B1298">
        <v>14.4821775258304</v>
      </c>
      <c r="C1298" t="s">
        <v>9</v>
      </c>
      <c r="D1298">
        <v>10</v>
      </c>
      <c r="E1298" t="b">
        <v>0</v>
      </c>
      <c r="F1298">
        <v>14.4821775258304</v>
      </c>
      <c r="G1298">
        <v>14.4821775258304</v>
      </c>
      <c r="H1298">
        <v>1000</v>
      </c>
      <c r="I1298">
        <f t="shared" si="40"/>
        <v>0</v>
      </c>
      <c r="J1298">
        <f t="shared" si="41"/>
        <v>0</v>
      </c>
    </row>
    <row r="1299" spans="1:10" x14ac:dyDescent="0.3">
      <c r="A1299" t="s">
        <v>410</v>
      </c>
      <c r="B1299">
        <v>14.2328074848136</v>
      </c>
      <c r="C1299" t="s">
        <v>9</v>
      </c>
      <c r="D1299">
        <v>4</v>
      </c>
      <c r="E1299" t="b">
        <v>1</v>
      </c>
      <c r="F1299">
        <v>4.2020317282460402</v>
      </c>
      <c r="G1299">
        <v>3.22838494874606E-3</v>
      </c>
      <c r="H1299">
        <v>1375</v>
      </c>
      <c r="I1299">
        <f t="shared" si="40"/>
        <v>10.030775756567561</v>
      </c>
      <c r="J1299">
        <f t="shared" si="41"/>
        <v>14.229579099864853</v>
      </c>
    </row>
    <row r="1300" spans="1:10" x14ac:dyDescent="0.3">
      <c r="A1300" t="s">
        <v>410</v>
      </c>
      <c r="B1300">
        <v>6.0636658665446399</v>
      </c>
      <c r="C1300" t="s">
        <v>9</v>
      </c>
      <c r="D1300">
        <v>2</v>
      </c>
      <c r="E1300" t="b">
        <v>1</v>
      </c>
      <c r="F1300">
        <v>0.32677295880998602</v>
      </c>
      <c r="G1300">
        <v>6.9464132130319604E-3</v>
      </c>
      <c r="H1300">
        <v>2100</v>
      </c>
      <c r="I1300">
        <f t="shared" si="40"/>
        <v>5.7368929077346538</v>
      </c>
      <c r="J1300">
        <f t="shared" si="41"/>
        <v>6.056719453331608</v>
      </c>
    </row>
    <row r="1301" spans="1:10" x14ac:dyDescent="0.3">
      <c r="A1301" t="s">
        <v>411</v>
      </c>
      <c r="B1301">
        <v>5.1287373201699404</v>
      </c>
      <c r="C1301" t="s">
        <v>9</v>
      </c>
      <c r="D1301">
        <v>10</v>
      </c>
      <c r="E1301" t="b">
        <v>0</v>
      </c>
      <c r="F1301">
        <v>5.1287373201699404</v>
      </c>
      <c r="G1301">
        <v>5.1287373201699404</v>
      </c>
      <c r="H1301">
        <v>2800</v>
      </c>
      <c r="I1301">
        <f t="shared" si="40"/>
        <v>0</v>
      </c>
      <c r="J1301">
        <f t="shared" si="41"/>
        <v>0</v>
      </c>
    </row>
    <row r="1302" spans="1:10" x14ac:dyDescent="0.3">
      <c r="A1302" t="s">
        <v>411</v>
      </c>
      <c r="B1302">
        <v>13.238788518570299</v>
      </c>
      <c r="C1302" t="s">
        <v>9</v>
      </c>
      <c r="D1302">
        <v>10</v>
      </c>
      <c r="E1302" t="b">
        <v>0</v>
      </c>
      <c r="F1302">
        <v>4.0779633457791098</v>
      </c>
      <c r="G1302">
        <v>4.0779633457791098</v>
      </c>
      <c r="H1302">
        <v>2660</v>
      </c>
      <c r="I1302">
        <f t="shared" si="40"/>
        <v>9.1608251727911885</v>
      </c>
      <c r="J1302">
        <f t="shared" si="41"/>
        <v>9.1608251727911885</v>
      </c>
    </row>
    <row r="1303" spans="1:10" x14ac:dyDescent="0.3">
      <c r="A1303" t="s">
        <v>411</v>
      </c>
      <c r="B1303">
        <v>7.17624876775995</v>
      </c>
      <c r="C1303" t="s">
        <v>9</v>
      </c>
      <c r="D1303">
        <v>10</v>
      </c>
      <c r="E1303" t="b">
        <v>0</v>
      </c>
      <c r="F1303">
        <v>7.17624876775995</v>
      </c>
      <c r="G1303">
        <v>7.17624876775995</v>
      </c>
      <c r="H1303">
        <v>990</v>
      </c>
      <c r="I1303">
        <f t="shared" si="40"/>
        <v>0</v>
      </c>
      <c r="J1303">
        <f t="shared" si="41"/>
        <v>0</v>
      </c>
    </row>
    <row r="1304" spans="1:10" x14ac:dyDescent="0.3">
      <c r="A1304" t="s">
        <v>412</v>
      </c>
      <c r="B1304">
        <v>6.2173733371300903</v>
      </c>
      <c r="C1304" t="s">
        <v>9</v>
      </c>
      <c r="D1304">
        <v>10</v>
      </c>
      <c r="E1304" t="b">
        <v>0</v>
      </c>
      <c r="F1304">
        <v>7.5844968668162798</v>
      </c>
      <c r="G1304">
        <v>5.8854086470586902</v>
      </c>
      <c r="H1304">
        <v>3100</v>
      </c>
      <c r="I1304">
        <f t="shared" si="40"/>
        <v>-1.3671235296861894</v>
      </c>
      <c r="J1304">
        <f t="shared" si="41"/>
        <v>0.33196469007140017</v>
      </c>
    </row>
    <row r="1305" spans="1:10" x14ac:dyDescent="0.3">
      <c r="A1305" t="s">
        <v>412</v>
      </c>
      <c r="B1305">
        <v>5.5355411938207704</v>
      </c>
      <c r="C1305" t="s">
        <v>9</v>
      </c>
      <c r="D1305">
        <v>10</v>
      </c>
      <c r="E1305" t="b">
        <v>0</v>
      </c>
      <c r="F1305">
        <v>5.3520182555032996</v>
      </c>
      <c r="G1305">
        <v>5.1591744483651301</v>
      </c>
      <c r="H1305">
        <v>3080</v>
      </c>
      <c r="I1305">
        <f t="shared" si="40"/>
        <v>0.1835229383174708</v>
      </c>
      <c r="J1305">
        <f t="shared" si="41"/>
        <v>0.37636674545564031</v>
      </c>
    </row>
    <row r="1306" spans="1:10" x14ac:dyDescent="0.3">
      <c r="A1306" t="s">
        <v>412</v>
      </c>
      <c r="B1306">
        <v>12.316526127853599</v>
      </c>
      <c r="C1306" t="s">
        <v>9</v>
      </c>
      <c r="D1306">
        <v>10</v>
      </c>
      <c r="E1306" t="b">
        <v>0</v>
      </c>
      <c r="F1306">
        <v>12.316526127853599</v>
      </c>
      <c r="G1306">
        <v>12.316526127853599</v>
      </c>
      <c r="H1306">
        <v>3250</v>
      </c>
      <c r="I1306">
        <f t="shared" si="40"/>
        <v>0</v>
      </c>
      <c r="J1306">
        <f t="shared" si="41"/>
        <v>0</v>
      </c>
    </row>
    <row r="1307" spans="1:10" x14ac:dyDescent="0.3">
      <c r="A1307" t="s">
        <v>413</v>
      </c>
      <c r="B1307">
        <v>15.204162633326501</v>
      </c>
      <c r="C1307" t="s">
        <v>9</v>
      </c>
      <c r="D1307">
        <v>10</v>
      </c>
      <c r="E1307" t="b">
        <v>0</v>
      </c>
      <c r="F1307">
        <v>7.6222423204817096</v>
      </c>
      <c r="G1307">
        <v>4.5628927331947198</v>
      </c>
      <c r="H1307">
        <v>3010</v>
      </c>
      <c r="I1307">
        <f t="shared" si="40"/>
        <v>7.5819203128447912</v>
      </c>
      <c r="J1307">
        <f t="shared" si="41"/>
        <v>10.641269900131782</v>
      </c>
    </row>
    <row r="1308" spans="1:10" x14ac:dyDescent="0.3">
      <c r="A1308" t="s">
        <v>413</v>
      </c>
      <c r="B1308">
        <v>13.007500946125999</v>
      </c>
      <c r="C1308" t="s">
        <v>9</v>
      </c>
      <c r="D1308">
        <v>10</v>
      </c>
      <c r="E1308" t="b">
        <v>0</v>
      </c>
      <c r="F1308">
        <v>6.6906766100366104</v>
      </c>
      <c r="G1308">
        <v>3.7598860721017702</v>
      </c>
      <c r="H1308">
        <v>2820</v>
      </c>
      <c r="I1308">
        <f t="shared" si="40"/>
        <v>6.3168243360893888</v>
      </c>
      <c r="J1308">
        <f t="shared" si="41"/>
        <v>9.2476148740242294</v>
      </c>
    </row>
    <row r="1309" spans="1:10" x14ac:dyDescent="0.3">
      <c r="A1309" t="s">
        <v>413</v>
      </c>
      <c r="B1309">
        <v>18.463716890886801</v>
      </c>
      <c r="C1309" t="s">
        <v>9</v>
      </c>
      <c r="D1309">
        <v>10</v>
      </c>
      <c r="E1309" t="b">
        <v>0</v>
      </c>
      <c r="F1309">
        <v>2.0082697590035998</v>
      </c>
      <c r="G1309">
        <v>2.88283731841942</v>
      </c>
      <c r="H1309">
        <v>3560</v>
      </c>
      <c r="I1309">
        <f t="shared" si="40"/>
        <v>16.455447131883201</v>
      </c>
      <c r="J1309">
        <f t="shared" si="41"/>
        <v>15.580879572467381</v>
      </c>
    </row>
    <row r="1310" spans="1:10" x14ac:dyDescent="0.3">
      <c r="A1310" t="s">
        <v>414</v>
      </c>
      <c r="B1310">
        <v>7.6844606977380296</v>
      </c>
      <c r="C1310" t="s">
        <v>9</v>
      </c>
      <c r="D1310">
        <v>10</v>
      </c>
      <c r="E1310" t="b">
        <v>0</v>
      </c>
      <c r="F1310">
        <v>7.6844606977380296</v>
      </c>
      <c r="G1310">
        <v>7.6844606977380296</v>
      </c>
      <c r="H1310">
        <v>1300</v>
      </c>
      <c r="I1310">
        <f t="shared" si="40"/>
        <v>0</v>
      </c>
      <c r="J1310">
        <f t="shared" si="41"/>
        <v>0</v>
      </c>
    </row>
    <row r="1311" spans="1:10" x14ac:dyDescent="0.3">
      <c r="A1311" t="s">
        <v>414</v>
      </c>
      <c r="B1311">
        <v>13.7601452595427</v>
      </c>
      <c r="C1311" t="s">
        <v>9</v>
      </c>
      <c r="D1311">
        <v>4</v>
      </c>
      <c r="E1311" t="b">
        <v>1</v>
      </c>
      <c r="F1311">
        <v>4.0723880417439799</v>
      </c>
      <c r="G1311">
        <v>3.2756025414205701E-3</v>
      </c>
      <c r="H1311">
        <v>1275</v>
      </c>
      <c r="I1311">
        <f t="shared" si="40"/>
        <v>9.687757217798719</v>
      </c>
      <c r="J1311">
        <f t="shared" si="41"/>
        <v>13.75686965700128</v>
      </c>
    </row>
    <row r="1312" spans="1:10" x14ac:dyDescent="0.3">
      <c r="A1312" t="s">
        <v>414</v>
      </c>
      <c r="B1312">
        <v>12.089221666616501</v>
      </c>
      <c r="C1312" t="s">
        <v>9</v>
      </c>
      <c r="D1312">
        <v>10</v>
      </c>
      <c r="E1312" t="b">
        <v>0</v>
      </c>
      <c r="F1312">
        <v>12.089221666616501</v>
      </c>
      <c r="G1312">
        <v>12.089221666616501</v>
      </c>
      <c r="H1312">
        <v>2450</v>
      </c>
      <c r="I1312">
        <f t="shared" si="40"/>
        <v>0</v>
      </c>
      <c r="J1312">
        <f t="shared" si="41"/>
        <v>0</v>
      </c>
    </row>
    <row r="1313" spans="1:10" x14ac:dyDescent="0.3">
      <c r="A1313" t="s">
        <v>415</v>
      </c>
      <c r="B1313">
        <v>7.4387043923007203</v>
      </c>
      <c r="C1313" t="s">
        <v>9</v>
      </c>
      <c r="D1313">
        <v>10</v>
      </c>
      <c r="E1313" t="b">
        <v>0</v>
      </c>
      <c r="F1313">
        <v>7.4387043923007203</v>
      </c>
      <c r="G1313">
        <v>7.4387043923007203</v>
      </c>
      <c r="H1313">
        <v>880</v>
      </c>
      <c r="I1313">
        <f t="shared" si="40"/>
        <v>0</v>
      </c>
      <c r="J1313">
        <f t="shared" si="41"/>
        <v>0</v>
      </c>
    </row>
    <row r="1314" spans="1:10" x14ac:dyDescent="0.3">
      <c r="A1314" t="s">
        <v>415</v>
      </c>
      <c r="B1314">
        <v>13.398322059485499</v>
      </c>
      <c r="C1314" t="s">
        <v>9</v>
      </c>
      <c r="D1314">
        <v>3</v>
      </c>
      <c r="E1314" t="b">
        <v>1</v>
      </c>
      <c r="F1314">
        <v>4.0869421287182996</v>
      </c>
      <c r="G1314">
        <v>1.0915529762488999E-2</v>
      </c>
      <c r="H1314">
        <v>1933.3333333333301</v>
      </c>
      <c r="I1314">
        <f t="shared" si="40"/>
        <v>9.3113799307671989</v>
      </c>
      <c r="J1314">
        <f t="shared" si="41"/>
        <v>13.387406529723011</v>
      </c>
    </row>
    <row r="1315" spans="1:10" x14ac:dyDescent="0.3">
      <c r="A1315" t="s">
        <v>415</v>
      </c>
      <c r="B1315">
        <v>2.5326787822819501</v>
      </c>
      <c r="C1315" t="s">
        <v>9</v>
      </c>
      <c r="D1315">
        <v>10</v>
      </c>
      <c r="E1315" t="b">
        <v>0</v>
      </c>
      <c r="F1315">
        <v>2.9796062893696802</v>
      </c>
      <c r="G1315">
        <v>6.3976009616991201</v>
      </c>
      <c r="H1315">
        <v>3250</v>
      </c>
      <c r="I1315">
        <f t="shared" si="40"/>
        <v>-0.4469275070877301</v>
      </c>
      <c r="J1315">
        <f t="shared" si="41"/>
        <v>-3.86492217941717</v>
      </c>
    </row>
    <row r="1316" spans="1:10" x14ac:dyDescent="0.3">
      <c r="A1316" t="s">
        <v>416</v>
      </c>
      <c r="B1316">
        <v>8.2942314783818905</v>
      </c>
      <c r="C1316" t="s">
        <v>9</v>
      </c>
      <c r="D1316">
        <v>10</v>
      </c>
      <c r="E1316" t="b">
        <v>0</v>
      </c>
      <c r="F1316">
        <v>5.7748484446682298</v>
      </c>
      <c r="G1316">
        <v>10.487015288237099</v>
      </c>
      <c r="H1316">
        <v>3290</v>
      </c>
      <c r="I1316">
        <f t="shared" si="40"/>
        <v>2.5193830337136607</v>
      </c>
      <c r="J1316">
        <f t="shared" si="41"/>
        <v>-2.192783809855209</v>
      </c>
    </row>
    <row r="1317" spans="1:10" x14ac:dyDescent="0.3">
      <c r="A1317" t="s">
        <v>416</v>
      </c>
      <c r="B1317">
        <v>1.21539764103921</v>
      </c>
      <c r="C1317" t="s">
        <v>9</v>
      </c>
      <c r="D1317">
        <v>2</v>
      </c>
      <c r="E1317" t="b">
        <v>1</v>
      </c>
      <c r="F1317">
        <v>0.16243172353286101</v>
      </c>
      <c r="G1317">
        <v>3.6403071971711099E-3</v>
      </c>
      <c r="H1317">
        <v>2800</v>
      </c>
      <c r="I1317">
        <f t="shared" si="40"/>
        <v>1.052965917506349</v>
      </c>
      <c r="J1317">
        <f t="shared" si="41"/>
        <v>1.2117573338420389</v>
      </c>
    </row>
    <row r="1318" spans="1:10" x14ac:dyDescent="0.3">
      <c r="A1318" t="s">
        <v>416</v>
      </c>
      <c r="B1318">
        <v>10.784996388226601</v>
      </c>
      <c r="C1318" t="s">
        <v>9</v>
      </c>
      <c r="D1318">
        <v>10</v>
      </c>
      <c r="E1318" t="b">
        <v>0</v>
      </c>
      <c r="F1318">
        <v>10.784996388226601</v>
      </c>
      <c r="G1318">
        <v>10.784996388226601</v>
      </c>
      <c r="H1318">
        <v>1640</v>
      </c>
      <c r="I1318">
        <f t="shared" si="40"/>
        <v>0</v>
      </c>
      <c r="J1318">
        <f t="shared" si="41"/>
        <v>0</v>
      </c>
    </row>
    <row r="1319" spans="1:10" x14ac:dyDescent="0.3">
      <c r="A1319" t="s">
        <v>417</v>
      </c>
      <c r="B1319">
        <v>21.894792187183398</v>
      </c>
      <c r="C1319" t="s">
        <v>9</v>
      </c>
      <c r="D1319">
        <v>3</v>
      </c>
      <c r="E1319" t="b">
        <v>1</v>
      </c>
      <c r="F1319">
        <v>2.67783992352931</v>
      </c>
      <c r="G1319">
        <v>5.5439044887335802E-3</v>
      </c>
      <c r="H1319">
        <v>1466.6666666666599</v>
      </c>
      <c r="I1319">
        <f t="shared" si="40"/>
        <v>19.21695226365409</v>
      </c>
      <c r="J1319">
        <f t="shared" si="41"/>
        <v>21.889248282694666</v>
      </c>
    </row>
    <row r="1320" spans="1:10" x14ac:dyDescent="0.3">
      <c r="A1320" t="s">
        <v>417</v>
      </c>
      <c r="B1320">
        <v>4.5239099099590403</v>
      </c>
      <c r="C1320" t="s">
        <v>9</v>
      </c>
      <c r="D1320">
        <v>10</v>
      </c>
      <c r="E1320" t="b">
        <v>0</v>
      </c>
      <c r="F1320" t="s">
        <v>17</v>
      </c>
      <c r="G1320" t="s">
        <v>17</v>
      </c>
      <c r="H1320">
        <v>3480</v>
      </c>
      <c r="I1320" t="e">
        <f t="shared" si="40"/>
        <v>#VALUE!</v>
      </c>
      <c r="J1320" t="e">
        <f t="shared" si="41"/>
        <v>#VALUE!</v>
      </c>
    </row>
    <row r="1321" spans="1:10" x14ac:dyDescent="0.3">
      <c r="A1321" t="s">
        <v>417</v>
      </c>
      <c r="B1321">
        <v>9.0536873879696493</v>
      </c>
      <c r="C1321" t="s">
        <v>9</v>
      </c>
      <c r="D1321">
        <v>10</v>
      </c>
      <c r="E1321" t="b">
        <v>0</v>
      </c>
      <c r="F1321">
        <v>8.6082206258052398</v>
      </c>
      <c r="G1321">
        <v>7.33433262468398</v>
      </c>
      <c r="H1321">
        <v>2900</v>
      </c>
      <c r="I1321">
        <f t="shared" si="40"/>
        <v>0.4454667621644095</v>
      </c>
      <c r="J1321">
        <f t="shared" si="41"/>
        <v>1.7193547632856694</v>
      </c>
    </row>
    <row r="1322" spans="1:10" x14ac:dyDescent="0.3">
      <c r="A1322" t="s">
        <v>418</v>
      </c>
      <c r="B1322">
        <v>0.41818046487438398</v>
      </c>
      <c r="C1322" t="s">
        <v>9</v>
      </c>
      <c r="D1322">
        <v>2</v>
      </c>
      <c r="E1322" t="b">
        <v>1</v>
      </c>
      <c r="F1322">
        <v>5.4453589119596503E-2</v>
      </c>
      <c r="G1322">
        <v>1.9315380187397201E-3</v>
      </c>
      <c r="H1322">
        <v>2850</v>
      </c>
      <c r="I1322">
        <f t="shared" si="40"/>
        <v>0.36372687575478746</v>
      </c>
      <c r="J1322">
        <f t="shared" si="41"/>
        <v>0.41624892685564424</v>
      </c>
    </row>
    <row r="1323" spans="1:10" x14ac:dyDescent="0.3">
      <c r="A1323" t="s">
        <v>418</v>
      </c>
      <c r="B1323">
        <v>6.5736836090570003</v>
      </c>
      <c r="C1323" t="s">
        <v>9</v>
      </c>
      <c r="D1323">
        <v>3</v>
      </c>
      <c r="E1323" t="b">
        <v>1</v>
      </c>
      <c r="F1323">
        <v>1.7086016278971401</v>
      </c>
      <c r="G1323">
        <v>3.3256252014870701E-3</v>
      </c>
      <c r="H1323">
        <v>1566.6666666666599</v>
      </c>
      <c r="I1323">
        <f t="shared" si="40"/>
        <v>4.86508198115986</v>
      </c>
      <c r="J1323">
        <f t="shared" si="41"/>
        <v>6.5703579838555131</v>
      </c>
    </row>
    <row r="1324" spans="1:10" x14ac:dyDescent="0.3">
      <c r="A1324" t="s">
        <v>418</v>
      </c>
      <c r="B1324">
        <v>5.9983915458556503</v>
      </c>
      <c r="C1324" t="s">
        <v>9</v>
      </c>
      <c r="D1324">
        <v>10</v>
      </c>
      <c r="E1324" t="b">
        <v>0</v>
      </c>
      <c r="F1324" t="s">
        <v>17</v>
      </c>
      <c r="G1324" t="s">
        <v>17</v>
      </c>
      <c r="H1324">
        <v>3000</v>
      </c>
      <c r="I1324" t="e">
        <f t="shared" si="40"/>
        <v>#VALUE!</v>
      </c>
      <c r="J1324" t="e">
        <f t="shared" si="41"/>
        <v>#VALUE!</v>
      </c>
    </row>
    <row r="1325" spans="1:10" x14ac:dyDescent="0.3">
      <c r="A1325" t="s">
        <v>419</v>
      </c>
      <c r="B1325">
        <v>8.6597230203773403</v>
      </c>
      <c r="C1325" t="s">
        <v>9</v>
      </c>
      <c r="D1325">
        <v>10</v>
      </c>
      <c r="E1325" t="b">
        <v>0</v>
      </c>
      <c r="F1325">
        <v>8.6597230203773403</v>
      </c>
      <c r="G1325">
        <v>8.6597230203773403</v>
      </c>
      <c r="H1325">
        <v>3400</v>
      </c>
      <c r="I1325">
        <f t="shared" si="40"/>
        <v>0</v>
      </c>
      <c r="J1325">
        <f t="shared" si="41"/>
        <v>0</v>
      </c>
    </row>
    <row r="1326" spans="1:10" x14ac:dyDescent="0.3">
      <c r="A1326" t="s">
        <v>419</v>
      </c>
      <c r="B1326">
        <v>16.8606879909693</v>
      </c>
      <c r="C1326" t="s">
        <v>9</v>
      </c>
      <c r="D1326">
        <v>10</v>
      </c>
      <c r="E1326" t="b">
        <v>0</v>
      </c>
      <c r="F1326">
        <v>7.29511247455663</v>
      </c>
      <c r="G1326">
        <v>2.6105559628433999</v>
      </c>
      <c r="H1326">
        <v>3220</v>
      </c>
      <c r="I1326">
        <f t="shared" si="40"/>
        <v>9.5655755164126699</v>
      </c>
      <c r="J1326">
        <f t="shared" si="41"/>
        <v>14.250132028125901</v>
      </c>
    </row>
    <row r="1327" spans="1:10" x14ac:dyDescent="0.3">
      <c r="A1327" t="s">
        <v>419</v>
      </c>
      <c r="B1327">
        <v>13.9513787603744</v>
      </c>
      <c r="C1327" t="s">
        <v>9</v>
      </c>
      <c r="D1327">
        <v>10</v>
      </c>
      <c r="E1327" t="b">
        <v>0</v>
      </c>
      <c r="F1327">
        <v>13.9513787603744</v>
      </c>
      <c r="G1327">
        <v>13.9513787603744</v>
      </c>
      <c r="H1327">
        <v>2720</v>
      </c>
      <c r="I1327">
        <f t="shared" si="40"/>
        <v>0</v>
      </c>
      <c r="J1327">
        <f t="shared" si="41"/>
        <v>0</v>
      </c>
    </row>
    <row r="1328" spans="1:10" x14ac:dyDescent="0.3">
      <c r="A1328" t="s">
        <v>420</v>
      </c>
      <c r="B1328">
        <v>7.6688576002349</v>
      </c>
      <c r="C1328" t="s">
        <v>9</v>
      </c>
      <c r="D1328">
        <v>10</v>
      </c>
      <c r="E1328" t="b">
        <v>0</v>
      </c>
      <c r="F1328">
        <v>12.5238618095966</v>
      </c>
      <c r="G1328">
        <v>10.0352012530654</v>
      </c>
      <c r="H1328">
        <v>3420</v>
      </c>
      <c r="I1328">
        <f t="shared" si="40"/>
        <v>-4.8550042093616996</v>
      </c>
      <c r="J1328">
        <f t="shared" si="41"/>
        <v>-2.3663436528305004</v>
      </c>
    </row>
    <row r="1329" spans="1:10" x14ac:dyDescent="0.3">
      <c r="A1329" t="s">
        <v>420</v>
      </c>
      <c r="B1329">
        <v>17.389497849585499</v>
      </c>
      <c r="C1329" t="s">
        <v>9</v>
      </c>
      <c r="D1329">
        <v>3</v>
      </c>
      <c r="E1329" t="b">
        <v>1</v>
      </c>
      <c r="F1329">
        <v>4.7766271577668</v>
      </c>
      <c r="G1329">
        <v>1.0312809013492101E-2</v>
      </c>
      <c r="H1329">
        <v>1033.3333333333301</v>
      </c>
      <c r="I1329">
        <f t="shared" si="40"/>
        <v>12.612870691818699</v>
      </c>
      <c r="J1329">
        <f t="shared" si="41"/>
        <v>17.379185040572008</v>
      </c>
    </row>
    <row r="1330" spans="1:10" x14ac:dyDescent="0.3">
      <c r="A1330" t="s">
        <v>420</v>
      </c>
      <c r="B1330">
        <v>11.5157478900657</v>
      </c>
      <c r="C1330" t="s">
        <v>9</v>
      </c>
      <c r="D1330">
        <v>10</v>
      </c>
      <c r="E1330" t="b">
        <v>0</v>
      </c>
      <c r="F1330">
        <v>3.3765981601561301</v>
      </c>
      <c r="G1330">
        <v>0.67911853421263402</v>
      </c>
      <c r="H1330">
        <v>2940</v>
      </c>
      <c r="I1330">
        <f t="shared" si="40"/>
        <v>8.1391497299095708</v>
      </c>
      <c r="J1330">
        <f t="shared" si="41"/>
        <v>10.836629355853066</v>
      </c>
    </row>
    <row r="1331" spans="1:10" x14ac:dyDescent="0.3">
      <c r="A1331" t="s">
        <v>421</v>
      </c>
      <c r="B1331">
        <v>17.787695830101399</v>
      </c>
      <c r="C1331" t="s">
        <v>9</v>
      </c>
      <c r="D1331">
        <v>3</v>
      </c>
      <c r="E1331" t="b">
        <v>1</v>
      </c>
      <c r="F1331">
        <v>4.3398307900647302</v>
      </c>
      <c r="G1331">
        <v>4.8105182428332003E-3</v>
      </c>
      <c r="H1331">
        <v>2800</v>
      </c>
      <c r="I1331">
        <f t="shared" si="40"/>
        <v>13.447865040036667</v>
      </c>
      <c r="J1331">
        <f t="shared" si="41"/>
        <v>17.782885311858564</v>
      </c>
    </row>
    <row r="1332" spans="1:10" x14ac:dyDescent="0.3">
      <c r="A1332" t="s">
        <v>421</v>
      </c>
      <c r="B1332">
        <v>11.8683563024065</v>
      </c>
      <c r="C1332" t="s">
        <v>9</v>
      </c>
      <c r="D1332">
        <v>10</v>
      </c>
      <c r="E1332" t="b">
        <v>0</v>
      </c>
      <c r="F1332">
        <v>2.7650027097705698</v>
      </c>
      <c r="G1332">
        <v>1.81908235411592</v>
      </c>
      <c r="H1332">
        <v>2950</v>
      </c>
      <c r="I1332">
        <f t="shared" si="40"/>
        <v>9.1033535926359299</v>
      </c>
      <c r="J1332">
        <f t="shared" si="41"/>
        <v>10.04927394829058</v>
      </c>
    </row>
    <row r="1333" spans="1:10" x14ac:dyDescent="0.3">
      <c r="A1333" t="s">
        <v>421</v>
      </c>
      <c r="B1333">
        <v>9.1610997548609703</v>
      </c>
      <c r="C1333" t="s">
        <v>9</v>
      </c>
      <c r="D1333">
        <v>3</v>
      </c>
      <c r="E1333" t="b">
        <v>1</v>
      </c>
      <c r="F1333">
        <v>1.20077596543154</v>
      </c>
      <c r="G1333">
        <v>6.7705450536781602E-3</v>
      </c>
      <c r="H1333">
        <v>966.66666666666595</v>
      </c>
      <c r="I1333">
        <f t="shared" si="40"/>
        <v>7.9603237894294301</v>
      </c>
      <c r="J1333">
        <f t="shared" si="41"/>
        <v>9.1543292098072921</v>
      </c>
    </row>
    <row r="1334" spans="1:10" x14ac:dyDescent="0.3">
      <c r="A1334" t="s">
        <v>422</v>
      </c>
      <c r="B1334">
        <v>9.3486338868653895</v>
      </c>
      <c r="C1334" t="s">
        <v>9</v>
      </c>
      <c r="D1334">
        <v>10</v>
      </c>
      <c r="E1334" t="b">
        <v>0</v>
      </c>
      <c r="F1334">
        <v>4.5811923419152496</v>
      </c>
      <c r="G1334">
        <v>8.3564499702677999</v>
      </c>
      <c r="H1334">
        <v>3250</v>
      </c>
      <c r="I1334">
        <f t="shared" si="40"/>
        <v>4.7674415449501399</v>
      </c>
      <c r="J1334">
        <f t="shared" si="41"/>
        <v>0.99218391659758964</v>
      </c>
    </row>
    <row r="1335" spans="1:10" x14ac:dyDescent="0.3">
      <c r="A1335" t="s">
        <v>422</v>
      </c>
      <c r="B1335">
        <v>3.0461782863429598</v>
      </c>
      <c r="C1335" t="s">
        <v>9</v>
      </c>
      <c r="D1335">
        <v>10</v>
      </c>
      <c r="E1335" t="b">
        <v>0</v>
      </c>
      <c r="F1335">
        <v>8.4734633747172694</v>
      </c>
      <c r="G1335">
        <v>7.1690752608618302</v>
      </c>
      <c r="H1335">
        <v>3430</v>
      </c>
      <c r="I1335">
        <f t="shared" si="40"/>
        <v>-5.42728508837431</v>
      </c>
      <c r="J1335">
        <f t="shared" si="41"/>
        <v>-4.1228969745188699</v>
      </c>
    </row>
    <row r="1336" spans="1:10" x14ac:dyDescent="0.3">
      <c r="A1336" t="s">
        <v>422</v>
      </c>
      <c r="B1336">
        <v>19.274430392092</v>
      </c>
      <c r="C1336" t="s">
        <v>9</v>
      </c>
      <c r="D1336">
        <v>10</v>
      </c>
      <c r="E1336" t="b">
        <v>0</v>
      </c>
      <c r="F1336">
        <v>7.97572034734109</v>
      </c>
      <c r="G1336">
        <v>5.7440131168049504</v>
      </c>
      <c r="H1336">
        <v>2870</v>
      </c>
      <c r="I1336">
        <f t="shared" si="40"/>
        <v>11.29871004475091</v>
      </c>
      <c r="J1336">
        <f t="shared" si="41"/>
        <v>13.53041727528705</v>
      </c>
    </row>
    <row r="1337" spans="1:10" x14ac:dyDescent="0.3">
      <c r="A1337" t="s">
        <v>423</v>
      </c>
      <c r="B1337">
        <v>12.3986316264912</v>
      </c>
      <c r="C1337" t="s">
        <v>9</v>
      </c>
      <c r="D1337">
        <v>10</v>
      </c>
      <c r="E1337" t="b">
        <v>0</v>
      </c>
      <c r="F1337">
        <v>2.2057701695420699</v>
      </c>
      <c r="G1337">
        <v>1.0015531871608701</v>
      </c>
      <c r="H1337">
        <v>3200</v>
      </c>
      <c r="I1337">
        <f t="shared" si="40"/>
        <v>10.19286145694913</v>
      </c>
      <c r="J1337">
        <f t="shared" si="41"/>
        <v>11.397078439330331</v>
      </c>
    </row>
    <row r="1338" spans="1:10" x14ac:dyDescent="0.3">
      <c r="A1338" t="s">
        <v>423</v>
      </c>
      <c r="B1338">
        <v>14.468726072870099</v>
      </c>
      <c r="C1338" t="s">
        <v>9</v>
      </c>
      <c r="D1338">
        <v>10</v>
      </c>
      <c r="E1338" t="b">
        <v>0</v>
      </c>
      <c r="F1338">
        <v>14.468726072870099</v>
      </c>
      <c r="G1338">
        <v>14.468726072870099</v>
      </c>
      <c r="H1338">
        <v>820</v>
      </c>
      <c r="I1338">
        <f t="shared" si="40"/>
        <v>0</v>
      </c>
      <c r="J1338">
        <f t="shared" si="41"/>
        <v>0</v>
      </c>
    </row>
    <row r="1339" spans="1:10" x14ac:dyDescent="0.3">
      <c r="A1339" t="s">
        <v>423</v>
      </c>
      <c r="B1339">
        <v>12.1187888566234</v>
      </c>
      <c r="C1339" t="s">
        <v>9</v>
      </c>
      <c r="D1339">
        <v>10</v>
      </c>
      <c r="E1339" t="b">
        <v>0</v>
      </c>
      <c r="F1339">
        <v>1.53888943919065</v>
      </c>
      <c r="G1339">
        <v>4.00207601556236</v>
      </c>
      <c r="H1339">
        <v>3090</v>
      </c>
      <c r="I1339">
        <f t="shared" si="40"/>
        <v>10.579899417432751</v>
      </c>
      <c r="J1339">
        <f t="shared" si="41"/>
        <v>8.116712841061041</v>
      </c>
    </row>
    <row r="1340" spans="1:10" x14ac:dyDescent="0.3">
      <c r="A1340" t="s">
        <v>424</v>
      </c>
      <c r="B1340">
        <v>3.5763761641171898</v>
      </c>
      <c r="C1340" t="s">
        <v>9</v>
      </c>
      <c r="D1340">
        <v>3</v>
      </c>
      <c r="E1340" t="b">
        <v>1</v>
      </c>
      <c r="F1340">
        <v>1.0531073485170901</v>
      </c>
      <c r="G1340">
        <v>1.1170273528205101E-2</v>
      </c>
      <c r="H1340">
        <v>1766.6666666666599</v>
      </c>
      <c r="I1340">
        <f t="shared" si="40"/>
        <v>2.5232688156000997</v>
      </c>
      <c r="J1340">
        <f t="shared" si="41"/>
        <v>3.5652058905889845</v>
      </c>
    </row>
    <row r="1341" spans="1:10" x14ac:dyDescent="0.3">
      <c r="A1341" t="s">
        <v>424</v>
      </c>
      <c r="B1341">
        <v>18.865547239252699</v>
      </c>
      <c r="C1341" t="s">
        <v>9</v>
      </c>
      <c r="D1341">
        <v>10</v>
      </c>
      <c r="E1341" t="b">
        <v>0</v>
      </c>
      <c r="F1341">
        <v>18.865547239252699</v>
      </c>
      <c r="G1341">
        <v>18.865547239252699</v>
      </c>
      <c r="H1341">
        <v>1230</v>
      </c>
      <c r="I1341">
        <f t="shared" si="40"/>
        <v>0</v>
      </c>
      <c r="J1341">
        <f t="shared" si="41"/>
        <v>0</v>
      </c>
    </row>
    <row r="1342" spans="1:10" x14ac:dyDescent="0.3">
      <c r="A1342" t="s">
        <v>424</v>
      </c>
      <c r="B1342">
        <v>8.6959436651006001</v>
      </c>
      <c r="C1342" t="s">
        <v>9</v>
      </c>
      <c r="D1342">
        <v>10</v>
      </c>
      <c r="E1342" t="b">
        <v>0</v>
      </c>
      <c r="F1342">
        <v>7.2055928317013196</v>
      </c>
      <c r="G1342">
        <v>12.649809187458599</v>
      </c>
      <c r="H1342">
        <v>2900</v>
      </c>
      <c r="I1342">
        <f t="shared" si="40"/>
        <v>1.4903508333992805</v>
      </c>
      <c r="J1342">
        <f t="shared" si="41"/>
        <v>-3.953865522357999</v>
      </c>
    </row>
    <row r="1343" spans="1:10" x14ac:dyDescent="0.3">
      <c r="A1343" t="s">
        <v>425</v>
      </c>
      <c r="B1343">
        <v>18.2053888235553</v>
      </c>
      <c r="C1343" t="s">
        <v>9</v>
      </c>
      <c r="D1343">
        <v>10</v>
      </c>
      <c r="E1343" t="b">
        <v>0</v>
      </c>
      <c r="F1343">
        <v>4.9198027990543602</v>
      </c>
      <c r="G1343">
        <v>3.19104134274325</v>
      </c>
      <c r="H1343">
        <v>3270</v>
      </c>
      <c r="I1343">
        <f t="shared" si="40"/>
        <v>13.28558602450094</v>
      </c>
      <c r="J1343">
        <f t="shared" si="41"/>
        <v>15.014347480812049</v>
      </c>
    </row>
    <row r="1344" spans="1:10" x14ac:dyDescent="0.3">
      <c r="A1344" t="s">
        <v>425</v>
      </c>
      <c r="B1344">
        <v>7.0196601262678797</v>
      </c>
      <c r="C1344" t="s">
        <v>9</v>
      </c>
      <c r="D1344">
        <v>10</v>
      </c>
      <c r="E1344" t="b">
        <v>0</v>
      </c>
      <c r="F1344" t="s">
        <v>17</v>
      </c>
      <c r="G1344" t="s">
        <v>17</v>
      </c>
      <c r="H1344">
        <v>3260</v>
      </c>
      <c r="I1344" t="e">
        <f t="shared" si="40"/>
        <v>#VALUE!</v>
      </c>
      <c r="J1344" t="e">
        <f t="shared" si="41"/>
        <v>#VALUE!</v>
      </c>
    </row>
    <row r="1345" spans="1:10" x14ac:dyDescent="0.3">
      <c r="A1345" t="s">
        <v>425</v>
      </c>
      <c r="B1345">
        <v>10.5876972253145</v>
      </c>
      <c r="C1345" t="s">
        <v>9</v>
      </c>
      <c r="D1345">
        <v>10</v>
      </c>
      <c r="E1345" t="b">
        <v>0</v>
      </c>
      <c r="F1345">
        <v>4.04707665428624</v>
      </c>
      <c r="G1345">
        <v>5.20908058057391</v>
      </c>
      <c r="H1345">
        <v>3010</v>
      </c>
      <c r="I1345">
        <f t="shared" si="40"/>
        <v>6.5406205710282599</v>
      </c>
      <c r="J1345">
        <f t="shared" si="41"/>
        <v>5.3786166447405899</v>
      </c>
    </row>
    <row r="1346" spans="1:10" x14ac:dyDescent="0.3">
      <c r="A1346" t="s">
        <v>426</v>
      </c>
      <c r="B1346">
        <v>14.2099093215951</v>
      </c>
      <c r="C1346" t="s">
        <v>9</v>
      </c>
      <c r="D1346">
        <v>3</v>
      </c>
      <c r="E1346" t="b">
        <v>1</v>
      </c>
      <c r="F1346">
        <v>3.8519748949938899</v>
      </c>
      <c r="G1346">
        <v>8.1237418275589297E-3</v>
      </c>
      <c r="H1346">
        <v>1666.6666666666599</v>
      </c>
      <c r="I1346">
        <f t="shared" si="40"/>
        <v>10.357934426601211</v>
      </c>
      <c r="J1346">
        <f t="shared" si="41"/>
        <v>14.201785579767542</v>
      </c>
    </row>
    <row r="1347" spans="1:10" x14ac:dyDescent="0.3">
      <c r="A1347" t="s">
        <v>426</v>
      </c>
      <c r="B1347">
        <v>8.9087779716254598</v>
      </c>
      <c r="C1347" t="s">
        <v>9</v>
      </c>
      <c r="D1347">
        <v>10</v>
      </c>
      <c r="E1347" t="b">
        <v>0</v>
      </c>
      <c r="F1347" t="s">
        <v>17</v>
      </c>
      <c r="G1347" t="s">
        <v>17</v>
      </c>
      <c r="H1347">
        <v>3230</v>
      </c>
      <c r="I1347" t="e">
        <f t="shared" si="40"/>
        <v>#VALUE!</v>
      </c>
      <c r="J1347" t="e">
        <f t="shared" si="41"/>
        <v>#VALUE!</v>
      </c>
    </row>
    <row r="1348" spans="1:10" x14ac:dyDescent="0.3">
      <c r="A1348" t="s">
        <v>426</v>
      </c>
      <c r="B1348">
        <v>5.4971907093133199</v>
      </c>
      <c r="C1348" t="s">
        <v>9</v>
      </c>
      <c r="D1348">
        <v>10</v>
      </c>
      <c r="E1348" t="b">
        <v>0</v>
      </c>
      <c r="F1348">
        <v>5.4971907093133199</v>
      </c>
      <c r="G1348">
        <v>5.4971907093133199</v>
      </c>
      <c r="H1348">
        <v>1270</v>
      </c>
      <c r="I1348">
        <f t="shared" ref="I1348:I1411" si="42">B1348-F1348</f>
        <v>0</v>
      </c>
      <c r="J1348">
        <f t="shared" ref="J1348:J1411" si="43">B1348-G1348</f>
        <v>0</v>
      </c>
    </row>
    <row r="1349" spans="1:10" x14ac:dyDescent="0.3">
      <c r="A1349" t="s">
        <v>427</v>
      </c>
      <c r="B1349">
        <v>0.95382703060609597</v>
      </c>
      <c r="C1349" t="s">
        <v>9</v>
      </c>
      <c r="D1349">
        <v>10</v>
      </c>
      <c r="E1349" t="b">
        <v>0</v>
      </c>
      <c r="F1349">
        <v>2.1482827845763199</v>
      </c>
      <c r="G1349">
        <v>2.8530817883985899</v>
      </c>
      <c r="H1349">
        <v>2830</v>
      </c>
      <c r="I1349">
        <f t="shared" si="42"/>
        <v>-1.1944557539702241</v>
      </c>
      <c r="J1349">
        <f t="shared" si="43"/>
        <v>-1.8992547577924941</v>
      </c>
    </row>
    <row r="1350" spans="1:10" x14ac:dyDescent="0.3">
      <c r="A1350" t="s">
        <v>427</v>
      </c>
      <c r="B1350">
        <v>11.8471994243976</v>
      </c>
      <c r="C1350" t="s">
        <v>9</v>
      </c>
      <c r="D1350">
        <v>10</v>
      </c>
      <c r="E1350" t="b">
        <v>0</v>
      </c>
      <c r="F1350">
        <v>11.8471994243976</v>
      </c>
      <c r="G1350">
        <v>11.8471994243976</v>
      </c>
      <c r="H1350">
        <v>1590</v>
      </c>
      <c r="I1350">
        <f t="shared" si="42"/>
        <v>0</v>
      </c>
      <c r="J1350">
        <f t="shared" si="43"/>
        <v>0</v>
      </c>
    </row>
    <row r="1351" spans="1:10" x14ac:dyDescent="0.3">
      <c r="A1351" t="s">
        <v>427</v>
      </c>
      <c r="B1351">
        <v>14.110858375270301</v>
      </c>
      <c r="C1351" t="s">
        <v>9</v>
      </c>
      <c r="D1351">
        <v>10</v>
      </c>
      <c r="E1351" t="b">
        <v>0</v>
      </c>
      <c r="F1351">
        <v>14.110858375270301</v>
      </c>
      <c r="G1351">
        <v>14.110858375270301</v>
      </c>
      <c r="H1351">
        <v>1120</v>
      </c>
      <c r="I1351">
        <f t="shared" si="42"/>
        <v>0</v>
      </c>
      <c r="J1351">
        <f t="shared" si="43"/>
        <v>0</v>
      </c>
    </row>
    <row r="1352" spans="1:10" x14ac:dyDescent="0.3">
      <c r="A1352" t="s">
        <v>428</v>
      </c>
      <c r="B1352">
        <v>8.3864704654025104</v>
      </c>
      <c r="C1352" t="s">
        <v>9</v>
      </c>
      <c r="D1352">
        <v>10</v>
      </c>
      <c r="E1352" t="b">
        <v>0</v>
      </c>
      <c r="F1352">
        <v>8.89516658970253</v>
      </c>
      <c r="G1352">
        <v>8.9017662546572804</v>
      </c>
      <c r="H1352">
        <v>3140</v>
      </c>
      <c r="I1352">
        <f t="shared" si="42"/>
        <v>-0.50869612430001965</v>
      </c>
      <c r="J1352">
        <f t="shared" si="43"/>
        <v>-0.51529578925477004</v>
      </c>
    </row>
    <row r="1353" spans="1:10" x14ac:dyDescent="0.3">
      <c r="A1353" t="s">
        <v>428</v>
      </c>
      <c r="B1353">
        <v>4.4173096894500299</v>
      </c>
      <c r="C1353" t="s">
        <v>9</v>
      </c>
      <c r="D1353">
        <v>10</v>
      </c>
      <c r="E1353" t="b">
        <v>0</v>
      </c>
      <c r="F1353">
        <v>3.4764555879449701</v>
      </c>
      <c r="G1353">
        <v>3.86938904033167</v>
      </c>
      <c r="H1353">
        <v>3230</v>
      </c>
      <c r="I1353">
        <f t="shared" si="42"/>
        <v>0.94085410150505977</v>
      </c>
      <c r="J1353">
        <f t="shared" si="43"/>
        <v>0.54792064911835991</v>
      </c>
    </row>
    <row r="1354" spans="1:10" x14ac:dyDescent="0.3">
      <c r="A1354" t="s">
        <v>428</v>
      </c>
      <c r="B1354">
        <v>14.073035297190099</v>
      </c>
      <c r="C1354" t="s">
        <v>9</v>
      </c>
      <c r="D1354">
        <v>10</v>
      </c>
      <c r="E1354" t="b">
        <v>0</v>
      </c>
      <c r="F1354" t="s">
        <v>17</v>
      </c>
      <c r="G1354" t="s">
        <v>17</v>
      </c>
      <c r="H1354">
        <v>3250</v>
      </c>
      <c r="I1354" t="e">
        <f t="shared" si="42"/>
        <v>#VALUE!</v>
      </c>
      <c r="J1354" t="e">
        <f t="shared" si="43"/>
        <v>#VALUE!</v>
      </c>
    </row>
    <row r="1355" spans="1:10" x14ac:dyDescent="0.3">
      <c r="A1355" t="s">
        <v>429</v>
      </c>
      <c r="B1355">
        <v>6.4569314664775996</v>
      </c>
      <c r="C1355" t="s">
        <v>9</v>
      </c>
      <c r="D1355">
        <v>10</v>
      </c>
      <c r="E1355" t="b">
        <v>0</v>
      </c>
      <c r="F1355">
        <v>6.4569314664775996</v>
      </c>
      <c r="G1355">
        <v>6.4569314664775996</v>
      </c>
      <c r="H1355">
        <v>2830</v>
      </c>
      <c r="I1355">
        <f t="shared" si="42"/>
        <v>0</v>
      </c>
      <c r="J1355">
        <f t="shared" si="43"/>
        <v>0</v>
      </c>
    </row>
    <row r="1356" spans="1:10" x14ac:dyDescent="0.3">
      <c r="A1356" t="s">
        <v>429</v>
      </c>
      <c r="B1356">
        <v>7.5058072035898498</v>
      </c>
      <c r="C1356" t="s">
        <v>9</v>
      </c>
      <c r="D1356">
        <v>10</v>
      </c>
      <c r="E1356" t="b">
        <v>0</v>
      </c>
      <c r="F1356" t="s">
        <v>17</v>
      </c>
      <c r="G1356" t="s">
        <v>17</v>
      </c>
      <c r="H1356">
        <v>3190</v>
      </c>
      <c r="I1356" t="e">
        <f t="shared" si="42"/>
        <v>#VALUE!</v>
      </c>
      <c r="J1356" t="e">
        <f t="shared" si="43"/>
        <v>#VALUE!</v>
      </c>
    </row>
    <row r="1357" spans="1:10" x14ac:dyDescent="0.3">
      <c r="A1357" t="s">
        <v>429</v>
      </c>
      <c r="B1357">
        <v>9.2480937502769205</v>
      </c>
      <c r="C1357" t="s">
        <v>9</v>
      </c>
      <c r="D1357">
        <v>10</v>
      </c>
      <c r="E1357" t="b">
        <v>0</v>
      </c>
      <c r="F1357">
        <v>9.2480937502769205</v>
      </c>
      <c r="G1357">
        <v>9.2480937502769205</v>
      </c>
      <c r="H1357">
        <v>1110</v>
      </c>
      <c r="I1357">
        <f t="shared" si="42"/>
        <v>0</v>
      </c>
      <c r="J1357">
        <f t="shared" si="43"/>
        <v>0</v>
      </c>
    </row>
    <row r="1358" spans="1:10" x14ac:dyDescent="0.3">
      <c r="A1358" t="s">
        <v>430</v>
      </c>
      <c r="B1358">
        <v>12.7080835387615</v>
      </c>
      <c r="C1358" t="s">
        <v>9</v>
      </c>
      <c r="D1358">
        <v>3</v>
      </c>
      <c r="E1358" t="b">
        <v>1</v>
      </c>
      <c r="F1358">
        <v>1.80872527520677</v>
      </c>
      <c r="G1358">
        <v>4.8537757473334203E-3</v>
      </c>
      <c r="H1358">
        <v>933.33333333333303</v>
      </c>
      <c r="I1358">
        <f t="shared" si="42"/>
        <v>10.899358263554729</v>
      </c>
      <c r="J1358">
        <f t="shared" si="43"/>
        <v>12.703229763014166</v>
      </c>
    </row>
    <row r="1359" spans="1:10" x14ac:dyDescent="0.3">
      <c r="A1359" t="s">
        <v>430</v>
      </c>
      <c r="B1359">
        <v>11.877991181311</v>
      </c>
      <c r="C1359" t="s">
        <v>9</v>
      </c>
      <c r="D1359">
        <v>10</v>
      </c>
      <c r="E1359" t="b">
        <v>0</v>
      </c>
      <c r="F1359">
        <v>3.77770743146923</v>
      </c>
      <c r="G1359">
        <v>5.3936421926829299</v>
      </c>
      <c r="H1359">
        <v>3550</v>
      </c>
      <c r="I1359">
        <f t="shared" si="42"/>
        <v>8.1002837498417701</v>
      </c>
      <c r="J1359">
        <f t="shared" si="43"/>
        <v>6.4843489886280699</v>
      </c>
    </row>
    <row r="1360" spans="1:10" x14ac:dyDescent="0.3">
      <c r="A1360" t="s">
        <v>430</v>
      </c>
      <c r="B1360">
        <v>12.3810182515215</v>
      </c>
      <c r="C1360" t="s">
        <v>9</v>
      </c>
      <c r="D1360">
        <v>10</v>
      </c>
      <c r="E1360" t="b">
        <v>0</v>
      </c>
      <c r="F1360">
        <v>12.3810182515215</v>
      </c>
      <c r="G1360">
        <v>12.3810182515215</v>
      </c>
      <c r="H1360">
        <v>880</v>
      </c>
      <c r="I1360">
        <f t="shared" si="42"/>
        <v>0</v>
      </c>
      <c r="J1360">
        <f t="shared" si="43"/>
        <v>0</v>
      </c>
    </row>
    <row r="1361" spans="1:10" x14ac:dyDescent="0.3">
      <c r="A1361" t="s">
        <v>431</v>
      </c>
      <c r="B1361">
        <v>15.237633731201599</v>
      </c>
      <c r="C1361" t="s">
        <v>9</v>
      </c>
      <c r="D1361">
        <v>3</v>
      </c>
      <c r="E1361" t="b">
        <v>1</v>
      </c>
      <c r="F1361">
        <v>3.7442971150454798</v>
      </c>
      <c r="G1361">
        <v>4.54697258496014E-3</v>
      </c>
      <c r="H1361">
        <v>1166.6666666666599</v>
      </c>
      <c r="I1361">
        <f t="shared" si="42"/>
        <v>11.493336616156119</v>
      </c>
      <c r="J1361">
        <f t="shared" si="43"/>
        <v>15.23308675861664</v>
      </c>
    </row>
    <row r="1362" spans="1:10" x14ac:dyDescent="0.3">
      <c r="A1362" t="s">
        <v>431</v>
      </c>
      <c r="B1362">
        <v>5.0196350818984703</v>
      </c>
      <c r="C1362" t="s">
        <v>9</v>
      </c>
      <c r="D1362">
        <v>10</v>
      </c>
      <c r="E1362" t="b">
        <v>0</v>
      </c>
      <c r="F1362">
        <v>1.4703201053725801</v>
      </c>
      <c r="G1362">
        <v>3.61743930910042</v>
      </c>
      <c r="H1362">
        <v>3070</v>
      </c>
      <c r="I1362">
        <f t="shared" si="42"/>
        <v>3.5493149765258902</v>
      </c>
      <c r="J1362">
        <f t="shared" si="43"/>
        <v>1.4021957727980503</v>
      </c>
    </row>
    <row r="1363" spans="1:10" x14ac:dyDescent="0.3">
      <c r="A1363" t="s">
        <v>431</v>
      </c>
      <c r="B1363">
        <v>10.5146496164671</v>
      </c>
      <c r="C1363" t="s">
        <v>9</v>
      </c>
      <c r="D1363">
        <v>10</v>
      </c>
      <c r="E1363" t="b">
        <v>0</v>
      </c>
      <c r="F1363">
        <v>10.5146496164671</v>
      </c>
      <c r="G1363">
        <v>10.5146496164671</v>
      </c>
      <c r="H1363">
        <v>3460</v>
      </c>
      <c r="I1363">
        <f t="shared" si="42"/>
        <v>0</v>
      </c>
      <c r="J1363">
        <f t="shared" si="43"/>
        <v>0</v>
      </c>
    </row>
    <row r="1364" spans="1:10" x14ac:dyDescent="0.3">
      <c r="A1364" t="e">
        <f>-0.000747183710505239 * x ^ 4 * 0.00638751561274799 * x ^ 3 * 0.00702249423789489 * x ^ 1 + 10</f>
        <v>#NAME?</v>
      </c>
      <c r="B1364">
        <v>12.310641852021501</v>
      </c>
      <c r="C1364" t="s">
        <v>9</v>
      </c>
      <c r="D1364">
        <v>10</v>
      </c>
      <c r="E1364" t="b">
        <v>0</v>
      </c>
      <c r="F1364">
        <v>7.7587831853279603</v>
      </c>
      <c r="G1364">
        <v>7.2159097265075802</v>
      </c>
      <c r="H1364">
        <v>3180</v>
      </c>
      <c r="I1364">
        <f t="shared" si="42"/>
        <v>4.5518586666935406</v>
      </c>
      <c r="J1364">
        <f t="shared" si="43"/>
        <v>5.0947321255139206</v>
      </c>
    </row>
    <row r="1365" spans="1:10" x14ac:dyDescent="0.3">
      <c r="A1365" t="e">
        <f>-0.000747183710505239 * x ^ 4 * 0.00638751561274799 * x ^ 3 * 0.00702249423789489 * x ^ 1 + 10</f>
        <v>#NAME?</v>
      </c>
      <c r="B1365">
        <v>14.671107366745</v>
      </c>
      <c r="C1365" t="s">
        <v>9</v>
      </c>
      <c r="D1365">
        <v>10</v>
      </c>
      <c r="E1365" t="b">
        <v>0</v>
      </c>
      <c r="F1365">
        <v>14.671107366745</v>
      </c>
      <c r="G1365">
        <v>14.671107366745</v>
      </c>
      <c r="H1365">
        <v>3190</v>
      </c>
      <c r="I1365">
        <f t="shared" si="42"/>
        <v>0</v>
      </c>
      <c r="J1365">
        <f t="shared" si="43"/>
        <v>0</v>
      </c>
    </row>
    <row r="1366" spans="1:10" x14ac:dyDescent="0.3">
      <c r="A1366" t="e">
        <f>-0.000747183710505239 * x ^ 4 * 0.00638751561274799 * x ^ 3 * 0.00702249423789489 * x ^ 1 + 10</f>
        <v>#NAME?</v>
      </c>
      <c r="B1366">
        <v>0.96534078682645297</v>
      </c>
      <c r="C1366" t="s">
        <v>9</v>
      </c>
      <c r="D1366">
        <v>10</v>
      </c>
      <c r="E1366" t="b">
        <v>0</v>
      </c>
      <c r="F1366">
        <v>2.5886548820053199</v>
      </c>
      <c r="G1366">
        <v>2.63441448517723</v>
      </c>
      <c r="H1366">
        <v>3560</v>
      </c>
      <c r="I1366">
        <f t="shared" si="42"/>
        <v>-1.6233140951788669</v>
      </c>
      <c r="J1366">
        <f t="shared" si="43"/>
        <v>-1.669073698350777</v>
      </c>
    </row>
    <row r="1367" spans="1:10" x14ac:dyDescent="0.3">
      <c r="A1367" t="s">
        <v>432</v>
      </c>
      <c r="B1367">
        <v>16.136872756390801</v>
      </c>
      <c r="C1367" t="s">
        <v>9</v>
      </c>
      <c r="D1367">
        <v>3</v>
      </c>
      <c r="E1367" t="b">
        <v>1</v>
      </c>
      <c r="F1367">
        <v>2.7209544703502</v>
      </c>
      <c r="G1367">
        <v>5.5067882653745499E-3</v>
      </c>
      <c r="H1367">
        <v>1300</v>
      </c>
      <c r="I1367">
        <f t="shared" si="42"/>
        <v>13.415918286040601</v>
      </c>
      <c r="J1367">
        <f t="shared" si="43"/>
        <v>16.131365968125426</v>
      </c>
    </row>
    <row r="1368" spans="1:10" x14ac:dyDescent="0.3">
      <c r="A1368" t="s">
        <v>432</v>
      </c>
      <c r="B1368">
        <v>12.4365017859311</v>
      </c>
      <c r="C1368" t="s">
        <v>9</v>
      </c>
      <c r="D1368">
        <v>2</v>
      </c>
      <c r="E1368" t="b">
        <v>1</v>
      </c>
      <c r="F1368">
        <v>0.112627501946549</v>
      </c>
      <c r="G1368">
        <v>1.3422382391458701E-2</v>
      </c>
      <c r="H1368">
        <v>1300</v>
      </c>
      <c r="I1368">
        <f t="shared" si="42"/>
        <v>12.323874283984551</v>
      </c>
      <c r="J1368">
        <f t="shared" si="43"/>
        <v>12.42307940353964</v>
      </c>
    </row>
    <row r="1369" spans="1:10" x14ac:dyDescent="0.3">
      <c r="A1369" t="s">
        <v>432</v>
      </c>
      <c r="B1369">
        <v>5.1799536212118502</v>
      </c>
      <c r="C1369" t="s">
        <v>9</v>
      </c>
      <c r="D1369">
        <v>3</v>
      </c>
      <c r="E1369" t="b">
        <v>1</v>
      </c>
      <c r="F1369">
        <v>1.3993878401038899</v>
      </c>
      <c r="G1369">
        <v>3.0774293254849198E-3</v>
      </c>
      <c r="H1369">
        <v>2200</v>
      </c>
      <c r="I1369">
        <f t="shared" si="42"/>
        <v>3.7805657811079603</v>
      </c>
      <c r="J1369">
        <f t="shared" si="43"/>
        <v>5.1768761918863655</v>
      </c>
    </row>
    <row r="1370" spans="1:10" x14ac:dyDescent="0.3">
      <c r="A1370" t="s">
        <v>433</v>
      </c>
      <c r="B1370">
        <v>8.3497987699345408</v>
      </c>
      <c r="C1370" t="s">
        <v>9</v>
      </c>
      <c r="D1370">
        <v>10</v>
      </c>
      <c r="E1370" t="b">
        <v>0</v>
      </c>
      <c r="F1370">
        <v>2.0746745918896301</v>
      </c>
      <c r="G1370">
        <v>2.0746745918896301</v>
      </c>
      <c r="H1370">
        <v>1260</v>
      </c>
      <c r="I1370">
        <f t="shared" si="42"/>
        <v>6.2751241780449103</v>
      </c>
      <c r="J1370">
        <f t="shared" si="43"/>
        <v>6.2751241780449103</v>
      </c>
    </row>
    <row r="1371" spans="1:10" x14ac:dyDescent="0.3">
      <c r="A1371" t="s">
        <v>433</v>
      </c>
      <c r="B1371">
        <v>6.68189467645335</v>
      </c>
      <c r="C1371" t="s">
        <v>9</v>
      </c>
      <c r="D1371">
        <v>10</v>
      </c>
      <c r="E1371" t="b">
        <v>0</v>
      </c>
      <c r="F1371">
        <v>3.442093347983</v>
      </c>
      <c r="G1371">
        <v>3.17310179376181</v>
      </c>
      <c r="H1371">
        <v>3120</v>
      </c>
      <c r="I1371">
        <f t="shared" si="42"/>
        <v>3.23980132847035</v>
      </c>
      <c r="J1371">
        <f t="shared" si="43"/>
        <v>3.50879288269154</v>
      </c>
    </row>
    <row r="1372" spans="1:10" x14ac:dyDescent="0.3">
      <c r="A1372" t="s">
        <v>433</v>
      </c>
      <c r="B1372">
        <v>15.4564840744709</v>
      </c>
      <c r="C1372" t="s">
        <v>9</v>
      </c>
      <c r="D1372">
        <v>10</v>
      </c>
      <c r="E1372" t="b">
        <v>0</v>
      </c>
      <c r="F1372">
        <v>8.0020164816814994</v>
      </c>
      <c r="G1372">
        <v>7.8098884496654701</v>
      </c>
      <c r="H1372">
        <v>3300</v>
      </c>
      <c r="I1372">
        <f t="shared" si="42"/>
        <v>7.4544675927894009</v>
      </c>
      <c r="J1372">
        <f t="shared" si="43"/>
        <v>7.6465956248054301</v>
      </c>
    </row>
    <row r="1373" spans="1:10" x14ac:dyDescent="0.3">
      <c r="A1373" t="s">
        <v>434</v>
      </c>
      <c r="B1373">
        <v>10.067091978799301</v>
      </c>
      <c r="C1373" t="s">
        <v>9</v>
      </c>
      <c r="D1373">
        <v>10</v>
      </c>
      <c r="E1373" t="b">
        <v>0</v>
      </c>
      <c r="F1373">
        <v>6.2133671952753504</v>
      </c>
      <c r="G1373">
        <v>6.4230820888508102</v>
      </c>
      <c r="H1373">
        <v>2890</v>
      </c>
      <c r="I1373">
        <f t="shared" si="42"/>
        <v>3.8537247835239503</v>
      </c>
      <c r="J1373">
        <f t="shared" si="43"/>
        <v>3.6440098899484905</v>
      </c>
    </row>
    <row r="1374" spans="1:10" x14ac:dyDescent="0.3">
      <c r="A1374" t="s">
        <v>434</v>
      </c>
      <c r="B1374">
        <v>6.1621465605482104</v>
      </c>
      <c r="C1374" t="s">
        <v>9</v>
      </c>
      <c r="D1374">
        <v>10</v>
      </c>
      <c r="E1374" t="b">
        <v>0</v>
      </c>
      <c r="F1374">
        <v>3.0100517726344198</v>
      </c>
      <c r="G1374">
        <v>4.7597236633019797</v>
      </c>
      <c r="H1374">
        <v>3380</v>
      </c>
      <c r="I1374">
        <f t="shared" si="42"/>
        <v>3.1520947879137906</v>
      </c>
      <c r="J1374">
        <f t="shared" si="43"/>
        <v>1.4024228972462307</v>
      </c>
    </row>
    <row r="1375" spans="1:10" x14ac:dyDescent="0.3">
      <c r="A1375" t="s">
        <v>434</v>
      </c>
      <c r="B1375">
        <v>13.4056728767462</v>
      </c>
      <c r="C1375" t="s">
        <v>9</v>
      </c>
      <c r="D1375">
        <v>3</v>
      </c>
      <c r="E1375" t="b">
        <v>1</v>
      </c>
      <c r="F1375">
        <v>2.3436528436098598</v>
      </c>
      <c r="G1375">
        <v>4.8058285635517598E-3</v>
      </c>
      <c r="H1375">
        <v>2133.3333333333298</v>
      </c>
      <c r="I1375">
        <f t="shared" si="42"/>
        <v>11.06202003313634</v>
      </c>
      <c r="J1375">
        <f t="shared" si="43"/>
        <v>13.400867048182649</v>
      </c>
    </row>
    <row r="1376" spans="1:10" x14ac:dyDescent="0.3">
      <c r="A1376" t="s">
        <v>435</v>
      </c>
      <c r="B1376">
        <v>16.545075374834699</v>
      </c>
      <c r="C1376" t="s">
        <v>9</v>
      </c>
      <c r="D1376">
        <v>10</v>
      </c>
      <c r="E1376" t="b">
        <v>0</v>
      </c>
      <c r="F1376">
        <v>16.545075374834699</v>
      </c>
      <c r="G1376">
        <v>16.545075374834699</v>
      </c>
      <c r="H1376">
        <v>890</v>
      </c>
      <c r="I1376">
        <f t="shared" si="42"/>
        <v>0</v>
      </c>
      <c r="J1376">
        <f t="shared" si="43"/>
        <v>0</v>
      </c>
    </row>
    <row r="1377" spans="1:10" x14ac:dyDescent="0.3">
      <c r="A1377" t="s">
        <v>435</v>
      </c>
      <c r="B1377">
        <v>15.345050382624301</v>
      </c>
      <c r="C1377" t="s">
        <v>9</v>
      </c>
      <c r="D1377">
        <v>10</v>
      </c>
      <c r="E1377" t="b">
        <v>0</v>
      </c>
      <c r="F1377">
        <v>15.345050382624301</v>
      </c>
      <c r="G1377">
        <v>15.345050382624301</v>
      </c>
      <c r="H1377">
        <v>800</v>
      </c>
      <c r="I1377">
        <f t="shared" si="42"/>
        <v>0</v>
      </c>
      <c r="J1377">
        <f t="shared" si="43"/>
        <v>0</v>
      </c>
    </row>
    <row r="1378" spans="1:10" x14ac:dyDescent="0.3">
      <c r="A1378" t="s">
        <v>435</v>
      </c>
      <c r="B1378">
        <v>11.749341214763801</v>
      </c>
      <c r="C1378" t="s">
        <v>9</v>
      </c>
      <c r="D1378">
        <v>10</v>
      </c>
      <c r="E1378" t="b">
        <v>0</v>
      </c>
      <c r="F1378">
        <v>3.4174400351859799</v>
      </c>
      <c r="G1378">
        <v>2.21958671913761</v>
      </c>
      <c r="H1378">
        <v>3110</v>
      </c>
      <c r="I1378">
        <f t="shared" si="42"/>
        <v>8.3319011795778213</v>
      </c>
      <c r="J1378">
        <f t="shared" si="43"/>
        <v>9.5297544956261913</v>
      </c>
    </row>
    <row r="1379" spans="1:10" x14ac:dyDescent="0.3">
      <c r="A1379" t="e">
        <f>-0.00752733834621498 * y ^ 1 + 0.00201278301090586 * y ^ 1 ^ 2 + 0.00763321436977067 * y ^ 1 + 10</f>
        <v>#NAME?</v>
      </c>
      <c r="B1379">
        <v>15.519874057645699</v>
      </c>
      <c r="C1379" t="s">
        <v>9</v>
      </c>
      <c r="D1379">
        <v>3</v>
      </c>
      <c r="E1379" t="b">
        <v>1</v>
      </c>
      <c r="F1379">
        <v>3.11548806564213</v>
      </c>
      <c r="G1379">
        <v>5.4547103936415696E-3</v>
      </c>
      <c r="H1379">
        <v>1266.6666666666599</v>
      </c>
      <c r="I1379">
        <f t="shared" si="42"/>
        <v>12.404385992003569</v>
      </c>
      <c r="J1379">
        <f t="shared" si="43"/>
        <v>15.514419347252058</v>
      </c>
    </row>
    <row r="1380" spans="1:10" x14ac:dyDescent="0.3">
      <c r="A1380" t="e">
        <f>-0.00752733834621498 * y ^ 1 + 0.00201278301090586 * y ^ 1 ^ 2 + 0.00763321436977067 * y ^ 1 + 10</f>
        <v>#NAME?</v>
      </c>
      <c r="B1380">
        <v>6.55071172408379</v>
      </c>
      <c r="C1380" t="s">
        <v>9</v>
      </c>
      <c r="D1380">
        <v>3</v>
      </c>
      <c r="E1380" t="b">
        <v>1</v>
      </c>
      <c r="F1380">
        <v>1.86347718874493</v>
      </c>
      <c r="G1380">
        <v>5.5946009228780699E-3</v>
      </c>
      <c r="H1380">
        <v>1733.3333333333301</v>
      </c>
      <c r="I1380">
        <f t="shared" si="42"/>
        <v>4.6872345353388596</v>
      </c>
      <c r="J1380">
        <f t="shared" si="43"/>
        <v>6.545117123160912</v>
      </c>
    </row>
    <row r="1381" spans="1:10" x14ac:dyDescent="0.3">
      <c r="A1381" t="e">
        <f>-0.00752733834621498 * y ^ 1 + 0.00201278301090586 * y ^ 1 ^ 2 + 0.00763321436977067 * y ^ 1 + 10</f>
        <v>#NAME?</v>
      </c>
      <c r="B1381">
        <v>14.204745694131701</v>
      </c>
      <c r="C1381" t="s">
        <v>9</v>
      </c>
      <c r="D1381">
        <v>10</v>
      </c>
      <c r="E1381" t="b">
        <v>0</v>
      </c>
      <c r="F1381">
        <v>14.204745694131701</v>
      </c>
      <c r="G1381">
        <v>14.204745694131701</v>
      </c>
      <c r="H1381">
        <v>780</v>
      </c>
      <c r="I1381">
        <f t="shared" si="42"/>
        <v>0</v>
      </c>
      <c r="J1381">
        <f t="shared" si="43"/>
        <v>0</v>
      </c>
    </row>
    <row r="1382" spans="1:10" x14ac:dyDescent="0.3">
      <c r="A1382" t="s">
        <v>436</v>
      </c>
      <c r="B1382">
        <v>12.238879234209699</v>
      </c>
      <c r="C1382" t="s">
        <v>9</v>
      </c>
      <c r="D1382">
        <v>10</v>
      </c>
      <c r="E1382" t="b">
        <v>0</v>
      </c>
      <c r="F1382">
        <v>6.7059992148342102</v>
      </c>
      <c r="G1382">
        <v>6.45420589222672</v>
      </c>
      <c r="H1382">
        <v>3090</v>
      </c>
      <c r="I1382">
        <f t="shared" si="42"/>
        <v>5.5328800193754892</v>
      </c>
      <c r="J1382">
        <f t="shared" si="43"/>
        <v>5.7846733419829794</v>
      </c>
    </row>
    <row r="1383" spans="1:10" x14ac:dyDescent="0.3">
      <c r="A1383" t="s">
        <v>436</v>
      </c>
      <c r="B1383">
        <v>2.1160282305405902</v>
      </c>
      <c r="C1383" t="s">
        <v>9</v>
      </c>
      <c r="D1383">
        <v>10</v>
      </c>
      <c r="E1383" t="b">
        <v>0</v>
      </c>
      <c r="F1383">
        <v>2.1160282305405902</v>
      </c>
      <c r="G1383">
        <v>2.1160282305405902</v>
      </c>
      <c r="H1383">
        <v>1830</v>
      </c>
      <c r="I1383">
        <f t="shared" si="42"/>
        <v>0</v>
      </c>
      <c r="J1383">
        <f t="shared" si="43"/>
        <v>0</v>
      </c>
    </row>
    <row r="1384" spans="1:10" x14ac:dyDescent="0.3">
      <c r="A1384" t="s">
        <v>436</v>
      </c>
      <c r="B1384">
        <v>17.1872301188533</v>
      </c>
      <c r="C1384" t="s">
        <v>9</v>
      </c>
      <c r="D1384">
        <v>10</v>
      </c>
      <c r="E1384" t="b">
        <v>0</v>
      </c>
      <c r="F1384">
        <v>2.3944694808379898</v>
      </c>
      <c r="G1384">
        <v>6.3404684832050098</v>
      </c>
      <c r="H1384">
        <v>3250</v>
      </c>
      <c r="I1384">
        <f t="shared" si="42"/>
        <v>14.792760638015309</v>
      </c>
      <c r="J1384">
        <f t="shared" si="43"/>
        <v>10.84676163564829</v>
      </c>
    </row>
    <row r="1385" spans="1:10" x14ac:dyDescent="0.3">
      <c r="A1385" t="s">
        <v>437</v>
      </c>
      <c r="B1385">
        <v>12.774548946856401</v>
      </c>
      <c r="C1385" t="s">
        <v>9</v>
      </c>
      <c r="D1385">
        <v>10</v>
      </c>
      <c r="E1385" t="b">
        <v>0</v>
      </c>
      <c r="F1385">
        <v>10.319583824630801</v>
      </c>
      <c r="G1385">
        <v>10.291122849136</v>
      </c>
      <c r="H1385">
        <v>3710</v>
      </c>
      <c r="I1385">
        <f t="shared" si="42"/>
        <v>2.4549651222255999</v>
      </c>
      <c r="J1385">
        <f t="shared" si="43"/>
        <v>2.4834260977204003</v>
      </c>
    </row>
    <row r="1386" spans="1:10" x14ac:dyDescent="0.3">
      <c r="A1386" t="s">
        <v>437</v>
      </c>
      <c r="B1386">
        <v>8.5460565905554606</v>
      </c>
      <c r="C1386" t="s">
        <v>9</v>
      </c>
      <c r="D1386">
        <v>10</v>
      </c>
      <c r="E1386" t="b">
        <v>0</v>
      </c>
      <c r="F1386">
        <v>8.5460565905554606</v>
      </c>
      <c r="G1386">
        <v>8.5460565905554606</v>
      </c>
      <c r="H1386">
        <v>1080</v>
      </c>
      <c r="I1386">
        <f t="shared" si="42"/>
        <v>0</v>
      </c>
      <c r="J1386">
        <f t="shared" si="43"/>
        <v>0</v>
      </c>
    </row>
    <row r="1387" spans="1:10" x14ac:dyDescent="0.3">
      <c r="A1387" t="s">
        <v>437</v>
      </c>
      <c r="B1387">
        <v>15.060288971188101</v>
      </c>
      <c r="C1387" t="s">
        <v>9</v>
      </c>
      <c r="D1387">
        <v>10</v>
      </c>
      <c r="E1387" t="b">
        <v>0</v>
      </c>
      <c r="F1387">
        <v>3.2288274115159399</v>
      </c>
      <c r="G1387">
        <v>2.3461161709245801</v>
      </c>
      <c r="H1387">
        <v>3070</v>
      </c>
      <c r="I1387">
        <f t="shared" si="42"/>
        <v>11.83146155967216</v>
      </c>
      <c r="J1387">
        <f t="shared" si="43"/>
        <v>12.714172800263521</v>
      </c>
    </row>
    <row r="1388" spans="1:10" x14ac:dyDescent="0.3">
      <c r="A1388" t="s">
        <v>438</v>
      </c>
      <c r="B1388">
        <v>14.2309532098053</v>
      </c>
      <c r="C1388" t="s">
        <v>9</v>
      </c>
      <c r="D1388">
        <v>10</v>
      </c>
      <c r="E1388" t="b">
        <v>0</v>
      </c>
      <c r="F1388">
        <v>14.2309532098053</v>
      </c>
      <c r="G1388">
        <v>14.2309532098053</v>
      </c>
      <c r="H1388">
        <v>650</v>
      </c>
      <c r="I1388">
        <f t="shared" si="42"/>
        <v>0</v>
      </c>
      <c r="J1388">
        <f t="shared" si="43"/>
        <v>0</v>
      </c>
    </row>
    <row r="1389" spans="1:10" x14ac:dyDescent="0.3">
      <c r="A1389" t="s">
        <v>438</v>
      </c>
      <c r="B1389">
        <v>10.730117708946899</v>
      </c>
      <c r="C1389" t="s">
        <v>9</v>
      </c>
      <c r="D1389">
        <v>3</v>
      </c>
      <c r="E1389" t="b">
        <v>1</v>
      </c>
      <c r="F1389">
        <v>2.8322803774259699</v>
      </c>
      <c r="G1389">
        <v>4.2902991418406998E-3</v>
      </c>
      <c r="H1389">
        <v>1100</v>
      </c>
      <c r="I1389">
        <f t="shared" si="42"/>
        <v>7.8978373315209289</v>
      </c>
      <c r="J1389">
        <f t="shared" si="43"/>
        <v>10.725827409805058</v>
      </c>
    </row>
    <row r="1390" spans="1:10" x14ac:dyDescent="0.3">
      <c r="A1390" t="s">
        <v>438</v>
      </c>
      <c r="B1390">
        <v>10.998075385758201</v>
      </c>
      <c r="C1390" t="s">
        <v>9</v>
      </c>
      <c r="D1390">
        <v>10</v>
      </c>
      <c r="E1390" t="b">
        <v>0</v>
      </c>
      <c r="F1390">
        <v>9.1260830129637505</v>
      </c>
      <c r="G1390">
        <v>9.1003800308211709</v>
      </c>
      <c r="H1390">
        <v>3310</v>
      </c>
      <c r="I1390">
        <f t="shared" si="42"/>
        <v>1.8719923727944501</v>
      </c>
      <c r="J1390">
        <f t="shared" si="43"/>
        <v>1.8976953549370297</v>
      </c>
    </row>
    <row r="1391" spans="1:10" x14ac:dyDescent="0.3">
      <c r="A1391" t="s">
        <v>439</v>
      </c>
      <c r="B1391">
        <v>3.5980945968221199</v>
      </c>
      <c r="C1391" t="s">
        <v>9</v>
      </c>
      <c r="D1391">
        <v>4</v>
      </c>
      <c r="E1391" t="b">
        <v>1</v>
      </c>
      <c r="F1391">
        <v>0.72689621506875401</v>
      </c>
      <c r="G1391">
        <v>8.6642509023632901E-3</v>
      </c>
      <c r="H1391">
        <v>1475</v>
      </c>
      <c r="I1391">
        <f t="shared" si="42"/>
        <v>2.8711983817533659</v>
      </c>
      <c r="J1391">
        <f t="shared" si="43"/>
        <v>3.5894303459197565</v>
      </c>
    </row>
    <row r="1392" spans="1:10" x14ac:dyDescent="0.3">
      <c r="A1392" t="s">
        <v>439</v>
      </c>
      <c r="B1392">
        <v>12.3893784385531</v>
      </c>
      <c r="C1392" t="s">
        <v>9</v>
      </c>
      <c r="D1392">
        <v>4</v>
      </c>
      <c r="E1392" t="b">
        <v>1</v>
      </c>
      <c r="F1392">
        <v>3.5937744979371802</v>
      </c>
      <c r="G1392">
        <v>2.8066933887170701E-3</v>
      </c>
      <c r="H1392">
        <v>750</v>
      </c>
      <c r="I1392">
        <f t="shared" si="42"/>
        <v>8.7956039406159192</v>
      </c>
      <c r="J1392">
        <f t="shared" si="43"/>
        <v>12.386571745164384</v>
      </c>
    </row>
    <row r="1393" spans="1:10" x14ac:dyDescent="0.3">
      <c r="A1393" t="s">
        <v>439</v>
      </c>
      <c r="B1393">
        <v>14.0471762600434</v>
      </c>
      <c r="C1393" t="s">
        <v>9</v>
      </c>
      <c r="D1393">
        <v>10</v>
      </c>
      <c r="E1393" t="b">
        <v>0</v>
      </c>
      <c r="F1393">
        <v>14.0471762600434</v>
      </c>
      <c r="G1393">
        <v>14.0471762600434</v>
      </c>
      <c r="H1393">
        <v>1070</v>
      </c>
      <c r="I1393">
        <f t="shared" si="42"/>
        <v>0</v>
      </c>
      <c r="J1393">
        <f t="shared" si="43"/>
        <v>0</v>
      </c>
    </row>
    <row r="1394" spans="1:10" x14ac:dyDescent="0.3">
      <c r="A1394" t="s">
        <v>440</v>
      </c>
      <c r="B1394">
        <v>3.1226798588062099</v>
      </c>
      <c r="C1394" t="s">
        <v>9</v>
      </c>
      <c r="D1394">
        <v>10</v>
      </c>
      <c r="E1394" t="b">
        <v>0</v>
      </c>
      <c r="F1394">
        <v>3.1226798588062099</v>
      </c>
      <c r="G1394">
        <v>3.1226798588062099</v>
      </c>
      <c r="H1394">
        <v>2750</v>
      </c>
      <c r="I1394">
        <f t="shared" si="42"/>
        <v>0</v>
      </c>
      <c r="J1394">
        <f t="shared" si="43"/>
        <v>0</v>
      </c>
    </row>
    <row r="1395" spans="1:10" x14ac:dyDescent="0.3">
      <c r="A1395" t="s">
        <v>440</v>
      </c>
      <c r="B1395">
        <v>5.6151648674506003</v>
      </c>
      <c r="C1395" t="s">
        <v>9</v>
      </c>
      <c r="D1395">
        <v>2</v>
      </c>
      <c r="E1395" t="b">
        <v>1</v>
      </c>
      <c r="F1395">
        <v>0.68276005345724</v>
      </c>
      <c r="G1395">
        <v>1.6055079645213001E-2</v>
      </c>
      <c r="H1395">
        <v>1500</v>
      </c>
      <c r="I1395">
        <f t="shared" si="42"/>
        <v>4.9324048139933598</v>
      </c>
      <c r="J1395">
        <f t="shared" si="43"/>
        <v>5.5991097878053875</v>
      </c>
    </row>
    <row r="1396" spans="1:10" x14ac:dyDescent="0.3">
      <c r="A1396" t="s">
        <v>440</v>
      </c>
      <c r="B1396">
        <v>21.3109262291633</v>
      </c>
      <c r="C1396" t="s">
        <v>9</v>
      </c>
      <c r="D1396">
        <v>10</v>
      </c>
      <c r="E1396" t="b">
        <v>0</v>
      </c>
      <c r="F1396">
        <v>845.28702092647495</v>
      </c>
      <c r="G1396">
        <v>845.28702092647495</v>
      </c>
      <c r="H1396">
        <v>3210</v>
      </c>
      <c r="I1396">
        <f t="shared" si="42"/>
        <v>-823.97609469731162</v>
      </c>
      <c r="J1396">
        <f t="shared" si="43"/>
        <v>-823.97609469731162</v>
      </c>
    </row>
    <row r="1397" spans="1:10" x14ac:dyDescent="0.3">
      <c r="A1397" t="s">
        <v>441</v>
      </c>
      <c r="B1397">
        <v>18.7022978720019</v>
      </c>
      <c r="C1397" t="s">
        <v>9</v>
      </c>
      <c r="D1397">
        <v>10</v>
      </c>
      <c r="E1397" t="b">
        <v>0</v>
      </c>
      <c r="F1397">
        <v>18.7022978720019</v>
      </c>
      <c r="G1397">
        <v>18.7022978720019</v>
      </c>
      <c r="H1397">
        <v>810</v>
      </c>
      <c r="I1397">
        <f t="shared" si="42"/>
        <v>0</v>
      </c>
      <c r="J1397">
        <f t="shared" si="43"/>
        <v>0</v>
      </c>
    </row>
    <row r="1398" spans="1:10" x14ac:dyDescent="0.3">
      <c r="A1398" t="s">
        <v>441</v>
      </c>
      <c r="B1398">
        <v>12.484561375928999</v>
      </c>
      <c r="C1398" t="s">
        <v>9</v>
      </c>
      <c r="D1398">
        <v>10</v>
      </c>
      <c r="E1398" t="b">
        <v>0</v>
      </c>
      <c r="F1398">
        <v>10.0746205013312</v>
      </c>
      <c r="G1398">
        <v>10.2872052240859</v>
      </c>
      <c r="H1398">
        <v>3190</v>
      </c>
      <c r="I1398">
        <f t="shared" si="42"/>
        <v>2.4099408745977993</v>
      </c>
      <c r="J1398">
        <f t="shared" si="43"/>
        <v>2.1973561518430991</v>
      </c>
    </row>
    <row r="1399" spans="1:10" x14ac:dyDescent="0.3">
      <c r="A1399" t="s">
        <v>441</v>
      </c>
      <c r="B1399">
        <v>7.5866252625723298</v>
      </c>
      <c r="C1399" t="s">
        <v>9</v>
      </c>
      <c r="D1399">
        <v>10</v>
      </c>
      <c r="E1399" t="b">
        <v>0</v>
      </c>
      <c r="F1399">
        <v>6.0185714946357196</v>
      </c>
      <c r="G1399">
        <v>6.0538701187530402</v>
      </c>
      <c r="H1399">
        <v>3530</v>
      </c>
      <c r="I1399">
        <f t="shared" si="42"/>
        <v>1.5680537679366102</v>
      </c>
      <c r="J1399">
        <f t="shared" si="43"/>
        <v>1.5327551438192897</v>
      </c>
    </row>
    <row r="1400" spans="1:10" x14ac:dyDescent="0.3">
      <c r="A1400" t="s">
        <v>442</v>
      </c>
      <c r="B1400">
        <v>11.2459275217112</v>
      </c>
      <c r="C1400" t="s">
        <v>9</v>
      </c>
      <c r="D1400">
        <v>10</v>
      </c>
      <c r="E1400" t="b">
        <v>0</v>
      </c>
      <c r="F1400">
        <v>6.7374556367855103</v>
      </c>
      <c r="G1400">
        <v>6.7109384159847103</v>
      </c>
      <c r="H1400">
        <v>2890</v>
      </c>
      <c r="I1400">
        <f t="shared" si="42"/>
        <v>4.5084718849256902</v>
      </c>
      <c r="J1400">
        <f t="shared" si="43"/>
        <v>4.5349891057264902</v>
      </c>
    </row>
    <row r="1401" spans="1:10" x14ac:dyDescent="0.3">
      <c r="A1401" t="s">
        <v>442</v>
      </c>
      <c r="B1401">
        <v>13.9899339005429</v>
      </c>
      <c r="C1401" t="s">
        <v>9</v>
      </c>
      <c r="D1401">
        <v>10</v>
      </c>
      <c r="E1401" t="b">
        <v>0</v>
      </c>
      <c r="F1401" t="s">
        <v>17</v>
      </c>
      <c r="G1401" t="s">
        <v>17</v>
      </c>
      <c r="H1401">
        <v>2850</v>
      </c>
      <c r="I1401" t="e">
        <f t="shared" si="42"/>
        <v>#VALUE!</v>
      </c>
      <c r="J1401" t="e">
        <f t="shared" si="43"/>
        <v>#VALUE!</v>
      </c>
    </row>
    <row r="1402" spans="1:10" x14ac:dyDescent="0.3">
      <c r="A1402" t="s">
        <v>442</v>
      </c>
      <c r="B1402">
        <v>14.376242615748801</v>
      </c>
      <c r="C1402" t="s">
        <v>9</v>
      </c>
      <c r="D1402">
        <v>3</v>
      </c>
      <c r="E1402" t="b">
        <v>1</v>
      </c>
      <c r="F1402">
        <v>1.68523411144887</v>
      </c>
      <c r="G1402">
        <v>5.0995303651323997E-3</v>
      </c>
      <c r="H1402">
        <v>1800</v>
      </c>
      <c r="I1402">
        <f t="shared" si="42"/>
        <v>12.69100850429993</v>
      </c>
      <c r="J1402">
        <f t="shared" si="43"/>
        <v>14.371143085383668</v>
      </c>
    </row>
    <row r="1403" spans="1:10" x14ac:dyDescent="0.3">
      <c r="A1403" t="s">
        <v>443</v>
      </c>
      <c r="B1403">
        <v>6.1621331476592998</v>
      </c>
      <c r="C1403" t="s">
        <v>9</v>
      </c>
      <c r="D1403">
        <v>10</v>
      </c>
      <c r="E1403" t="b">
        <v>0</v>
      </c>
      <c r="F1403">
        <v>6.1621331476592998</v>
      </c>
      <c r="G1403">
        <v>6.1621331476592998</v>
      </c>
      <c r="H1403">
        <v>3400</v>
      </c>
      <c r="I1403">
        <f t="shared" si="42"/>
        <v>0</v>
      </c>
      <c r="J1403">
        <f t="shared" si="43"/>
        <v>0</v>
      </c>
    </row>
    <row r="1404" spans="1:10" x14ac:dyDescent="0.3">
      <c r="A1404" t="s">
        <v>443</v>
      </c>
      <c r="B1404">
        <v>23.148357172818201</v>
      </c>
      <c r="C1404" t="s">
        <v>9</v>
      </c>
      <c r="D1404">
        <v>10</v>
      </c>
      <c r="E1404" t="b">
        <v>0</v>
      </c>
      <c r="F1404">
        <v>23.148357172818201</v>
      </c>
      <c r="G1404">
        <v>23.148357172818201</v>
      </c>
      <c r="H1404">
        <v>1470</v>
      </c>
      <c r="I1404">
        <f t="shared" si="42"/>
        <v>0</v>
      </c>
      <c r="J1404">
        <f t="shared" si="43"/>
        <v>0</v>
      </c>
    </row>
    <row r="1405" spans="1:10" x14ac:dyDescent="0.3">
      <c r="A1405" t="s">
        <v>443</v>
      </c>
      <c r="B1405">
        <v>9.6386047129808894</v>
      </c>
      <c r="C1405" t="s">
        <v>9</v>
      </c>
      <c r="D1405">
        <v>10</v>
      </c>
      <c r="E1405" t="b">
        <v>0</v>
      </c>
      <c r="F1405">
        <v>9.6386047129808894</v>
      </c>
      <c r="G1405">
        <v>9.6386047129808894</v>
      </c>
      <c r="H1405">
        <v>960</v>
      </c>
      <c r="I1405">
        <f t="shared" si="42"/>
        <v>0</v>
      </c>
      <c r="J1405">
        <f t="shared" si="43"/>
        <v>0</v>
      </c>
    </row>
    <row r="1406" spans="1:10" x14ac:dyDescent="0.3">
      <c r="A1406" t="e">
        <f>-0.00319728096843737 * x ^ 1 * 0.00199000809005215 * x ^ 2 + -0.00217210635549139 * x ^ 1 + 10</f>
        <v>#NAME?</v>
      </c>
      <c r="B1406">
        <v>19.2497551093753</v>
      </c>
      <c r="C1406" t="s">
        <v>9</v>
      </c>
      <c r="D1406">
        <v>10</v>
      </c>
      <c r="E1406" t="b">
        <v>0</v>
      </c>
      <c r="F1406">
        <v>9.1100433151962399</v>
      </c>
      <c r="G1406">
        <v>6.8536022440493296</v>
      </c>
      <c r="H1406">
        <v>3110</v>
      </c>
      <c r="I1406">
        <f t="shared" si="42"/>
        <v>10.13971179417906</v>
      </c>
      <c r="J1406">
        <f t="shared" si="43"/>
        <v>12.39615286532597</v>
      </c>
    </row>
    <row r="1407" spans="1:10" x14ac:dyDescent="0.3">
      <c r="A1407" t="e">
        <f>-0.00319728096843737 * x ^ 1 * 0.00199000809005215 * x ^ 2 + -0.00217210635549139 * x ^ 1 + 10</f>
        <v>#NAME?</v>
      </c>
      <c r="B1407">
        <v>11.69941646895</v>
      </c>
      <c r="C1407" t="s">
        <v>9</v>
      </c>
      <c r="D1407">
        <v>10</v>
      </c>
      <c r="E1407" t="b">
        <v>0</v>
      </c>
      <c r="F1407">
        <v>4.7106820058733696</v>
      </c>
      <c r="G1407">
        <v>4.2146697687596104</v>
      </c>
      <c r="H1407">
        <v>3000</v>
      </c>
      <c r="I1407">
        <f t="shared" si="42"/>
        <v>6.9887344630766304</v>
      </c>
      <c r="J1407">
        <f t="shared" si="43"/>
        <v>7.4847467001903896</v>
      </c>
    </row>
    <row r="1408" spans="1:10" x14ac:dyDescent="0.3">
      <c r="A1408" t="e">
        <f>-0.00319728096843737 * x ^ 1 * 0.00199000809005215 * x ^ 2 + -0.00217210635549139 * x ^ 1 + 10</f>
        <v>#NAME?</v>
      </c>
      <c r="B1408">
        <v>12.697509441849499</v>
      </c>
      <c r="C1408" t="s">
        <v>9</v>
      </c>
      <c r="D1408">
        <v>3</v>
      </c>
      <c r="E1408" t="b">
        <v>1</v>
      </c>
      <c r="F1408">
        <v>3.0941651484381998</v>
      </c>
      <c r="G1408">
        <v>4.1610891363480298E-3</v>
      </c>
      <c r="H1408">
        <v>2066.6666666666601</v>
      </c>
      <c r="I1408">
        <f t="shared" si="42"/>
        <v>9.6033442934113005</v>
      </c>
      <c r="J1408">
        <f t="shared" si="43"/>
        <v>12.693348352713151</v>
      </c>
    </row>
    <row r="1409" spans="1:10" x14ac:dyDescent="0.3">
      <c r="A1409" t="s">
        <v>444</v>
      </c>
      <c r="B1409">
        <v>15.648082989071501</v>
      </c>
      <c r="C1409" t="s">
        <v>9</v>
      </c>
      <c r="D1409">
        <v>10</v>
      </c>
      <c r="E1409" t="b">
        <v>0</v>
      </c>
      <c r="F1409">
        <v>5.7465294397040996</v>
      </c>
      <c r="G1409">
        <v>8.8981506403403792</v>
      </c>
      <c r="H1409">
        <v>3090</v>
      </c>
      <c r="I1409">
        <f t="shared" si="42"/>
        <v>9.9015535493674012</v>
      </c>
      <c r="J1409">
        <f t="shared" si="43"/>
        <v>6.7499323487311216</v>
      </c>
    </row>
    <row r="1410" spans="1:10" x14ac:dyDescent="0.3">
      <c r="A1410" t="s">
        <v>444</v>
      </c>
      <c r="B1410">
        <v>6.64699637389523</v>
      </c>
      <c r="C1410" t="s">
        <v>9</v>
      </c>
      <c r="D1410">
        <v>10</v>
      </c>
      <c r="E1410" t="b">
        <v>0</v>
      </c>
      <c r="F1410">
        <v>6.64699637389523</v>
      </c>
      <c r="G1410">
        <v>6.64699637389523</v>
      </c>
      <c r="H1410">
        <v>3630</v>
      </c>
      <c r="I1410">
        <f t="shared" si="42"/>
        <v>0</v>
      </c>
      <c r="J1410">
        <f t="shared" si="43"/>
        <v>0</v>
      </c>
    </row>
    <row r="1411" spans="1:10" x14ac:dyDescent="0.3">
      <c r="A1411" t="s">
        <v>444</v>
      </c>
      <c r="B1411">
        <v>16.533122742980499</v>
      </c>
      <c r="C1411" t="s">
        <v>9</v>
      </c>
      <c r="D1411">
        <v>10</v>
      </c>
      <c r="E1411" t="b">
        <v>0</v>
      </c>
      <c r="F1411">
        <v>16.533122742980499</v>
      </c>
      <c r="G1411">
        <v>16.533122742980499</v>
      </c>
      <c r="H1411">
        <v>680</v>
      </c>
      <c r="I1411">
        <f t="shared" si="42"/>
        <v>0</v>
      </c>
      <c r="J1411">
        <f t="shared" si="43"/>
        <v>0</v>
      </c>
    </row>
    <row r="1412" spans="1:10" x14ac:dyDescent="0.3">
      <c r="A1412" t="s">
        <v>445</v>
      </c>
      <c r="B1412">
        <v>13.3902228957497</v>
      </c>
      <c r="C1412" t="s">
        <v>9</v>
      </c>
      <c r="D1412">
        <v>10</v>
      </c>
      <c r="E1412" t="b">
        <v>0</v>
      </c>
      <c r="F1412">
        <v>2.4154918605175202</v>
      </c>
      <c r="G1412">
        <v>7.9591549665382999</v>
      </c>
      <c r="H1412">
        <v>3300</v>
      </c>
      <c r="I1412">
        <f t="shared" ref="I1412:I1475" si="44">B1412-F1412</f>
        <v>10.97473103523218</v>
      </c>
      <c r="J1412">
        <f t="shared" ref="J1412:J1475" si="45">B1412-G1412</f>
        <v>5.4310679292113999</v>
      </c>
    </row>
    <row r="1413" spans="1:10" x14ac:dyDescent="0.3">
      <c r="A1413" t="s">
        <v>445</v>
      </c>
      <c r="B1413">
        <v>16.253881724579401</v>
      </c>
      <c r="C1413" t="s">
        <v>9</v>
      </c>
      <c r="D1413">
        <v>10</v>
      </c>
      <c r="E1413" t="b">
        <v>0</v>
      </c>
      <c r="F1413">
        <v>5.5434759526670003</v>
      </c>
      <c r="G1413">
        <v>3.0803361861927501</v>
      </c>
      <c r="H1413">
        <v>3410</v>
      </c>
      <c r="I1413">
        <f t="shared" si="44"/>
        <v>10.7104057719124</v>
      </c>
      <c r="J1413">
        <f t="shared" si="45"/>
        <v>13.173545538386652</v>
      </c>
    </row>
    <row r="1414" spans="1:10" x14ac:dyDescent="0.3">
      <c r="A1414" t="s">
        <v>445</v>
      </c>
      <c r="B1414">
        <v>10.4252670504737</v>
      </c>
      <c r="C1414" t="s">
        <v>9</v>
      </c>
      <c r="D1414">
        <v>10</v>
      </c>
      <c r="E1414" t="b">
        <v>0</v>
      </c>
      <c r="F1414">
        <v>10.4252670504737</v>
      </c>
      <c r="G1414">
        <v>10.4252670504737</v>
      </c>
      <c r="H1414">
        <v>1160</v>
      </c>
      <c r="I1414">
        <f t="shared" si="44"/>
        <v>0</v>
      </c>
      <c r="J1414">
        <f t="shared" si="45"/>
        <v>0</v>
      </c>
    </row>
    <row r="1415" spans="1:10" x14ac:dyDescent="0.3">
      <c r="A1415" t="s">
        <v>446</v>
      </c>
      <c r="B1415">
        <v>16.670523366336699</v>
      </c>
      <c r="C1415" t="s">
        <v>9</v>
      </c>
      <c r="D1415">
        <v>10</v>
      </c>
      <c r="E1415" t="b">
        <v>0</v>
      </c>
      <c r="F1415">
        <v>16.670523366336699</v>
      </c>
      <c r="G1415">
        <v>16.670523366336699</v>
      </c>
      <c r="H1415">
        <v>1180</v>
      </c>
      <c r="I1415">
        <f t="shared" si="44"/>
        <v>0</v>
      </c>
      <c r="J1415">
        <f t="shared" si="45"/>
        <v>0</v>
      </c>
    </row>
    <row r="1416" spans="1:10" x14ac:dyDescent="0.3">
      <c r="A1416" t="s">
        <v>446</v>
      </c>
      <c r="B1416">
        <v>7.8327547209089996</v>
      </c>
      <c r="C1416" t="s">
        <v>9</v>
      </c>
      <c r="D1416">
        <v>3</v>
      </c>
      <c r="E1416" t="b">
        <v>1</v>
      </c>
      <c r="F1416">
        <v>1.6379688229879501</v>
      </c>
      <c r="G1416">
        <v>4.1744080385655797E-3</v>
      </c>
      <c r="H1416">
        <v>1066.6666666666599</v>
      </c>
      <c r="I1416">
        <f t="shared" si="44"/>
        <v>6.1947858979210491</v>
      </c>
      <c r="J1416">
        <f t="shared" si="45"/>
        <v>7.8285803128704341</v>
      </c>
    </row>
    <row r="1417" spans="1:10" x14ac:dyDescent="0.3">
      <c r="A1417" t="s">
        <v>446</v>
      </c>
      <c r="B1417">
        <v>15.6745488591769</v>
      </c>
      <c r="C1417" t="s">
        <v>9</v>
      </c>
      <c r="D1417">
        <v>3</v>
      </c>
      <c r="E1417" t="b">
        <v>1</v>
      </c>
      <c r="F1417">
        <v>3.2410680060172998</v>
      </c>
      <c r="G1417">
        <v>5.2838659214561904E-3</v>
      </c>
      <c r="H1417">
        <v>1533.3333333333301</v>
      </c>
      <c r="I1417">
        <f t="shared" si="44"/>
        <v>12.433480853159601</v>
      </c>
      <c r="J1417">
        <f t="shared" si="45"/>
        <v>15.669264993255444</v>
      </c>
    </row>
    <row r="1418" spans="1:10" x14ac:dyDescent="0.3">
      <c r="A1418" t="s">
        <v>447</v>
      </c>
      <c r="B1418">
        <v>2.3505806485213898</v>
      </c>
      <c r="C1418" t="s">
        <v>9</v>
      </c>
      <c r="D1418">
        <v>10</v>
      </c>
      <c r="E1418" t="b">
        <v>0</v>
      </c>
      <c r="F1418">
        <v>4.0174728442255301</v>
      </c>
      <c r="G1418">
        <v>4.0330078936201801</v>
      </c>
      <c r="H1418">
        <v>2850</v>
      </c>
      <c r="I1418">
        <f t="shared" si="44"/>
        <v>-1.6668921957041403</v>
      </c>
      <c r="J1418">
        <f t="shared" si="45"/>
        <v>-1.6824272450987903</v>
      </c>
    </row>
    <row r="1419" spans="1:10" x14ac:dyDescent="0.3">
      <c r="A1419" t="s">
        <v>447</v>
      </c>
      <c r="B1419">
        <v>3.4618018674465101</v>
      </c>
      <c r="C1419" t="s">
        <v>9</v>
      </c>
      <c r="D1419">
        <v>10</v>
      </c>
      <c r="E1419" t="b">
        <v>0</v>
      </c>
      <c r="F1419">
        <v>5.5236174859736096</v>
      </c>
      <c r="G1419">
        <v>5.5236174859736096</v>
      </c>
      <c r="H1419">
        <v>3840</v>
      </c>
      <c r="I1419">
        <f t="shared" si="44"/>
        <v>-2.0618156185270995</v>
      </c>
      <c r="J1419">
        <f t="shared" si="45"/>
        <v>-2.0618156185270995</v>
      </c>
    </row>
    <row r="1420" spans="1:10" x14ac:dyDescent="0.3">
      <c r="A1420" t="s">
        <v>447</v>
      </c>
      <c r="B1420">
        <v>7.2757800474077099</v>
      </c>
      <c r="C1420" t="s">
        <v>9</v>
      </c>
      <c r="D1420">
        <v>10</v>
      </c>
      <c r="E1420" t="b">
        <v>0</v>
      </c>
      <c r="F1420">
        <v>7.2757800474077099</v>
      </c>
      <c r="G1420">
        <v>7.2757800474077099</v>
      </c>
      <c r="H1420">
        <v>730</v>
      </c>
      <c r="I1420">
        <f t="shared" si="44"/>
        <v>0</v>
      </c>
      <c r="J1420">
        <f t="shared" si="45"/>
        <v>0</v>
      </c>
    </row>
    <row r="1421" spans="1:10" x14ac:dyDescent="0.3">
      <c r="A1421" t="s">
        <v>448</v>
      </c>
      <c r="B1421">
        <v>7.9205440871324804</v>
      </c>
      <c r="C1421" t="s">
        <v>9</v>
      </c>
      <c r="D1421">
        <v>3</v>
      </c>
      <c r="E1421" t="b">
        <v>1</v>
      </c>
      <c r="F1421">
        <v>0.95249140043450597</v>
      </c>
      <c r="G1421">
        <v>3.54946173148502E-3</v>
      </c>
      <c r="H1421">
        <v>1133.3333333333301</v>
      </c>
      <c r="I1421">
        <f t="shared" si="44"/>
        <v>6.9680526866979742</v>
      </c>
      <c r="J1421">
        <f t="shared" si="45"/>
        <v>7.9169946254009957</v>
      </c>
    </row>
    <row r="1422" spans="1:10" x14ac:dyDescent="0.3">
      <c r="A1422" t="s">
        <v>448</v>
      </c>
      <c r="B1422">
        <v>4.3654430337290604</v>
      </c>
      <c r="C1422" t="s">
        <v>9</v>
      </c>
      <c r="D1422">
        <v>10</v>
      </c>
      <c r="E1422" t="b">
        <v>0</v>
      </c>
      <c r="F1422">
        <v>1.09840895397769</v>
      </c>
      <c r="G1422">
        <v>0.48986251133200798</v>
      </c>
      <c r="H1422">
        <v>3420</v>
      </c>
      <c r="I1422">
        <f t="shared" si="44"/>
        <v>3.2670340797513706</v>
      </c>
      <c r="J1422">
        <f t="shared" si="45"/>
        <v>3.8755805223970525</v>
      </c>
    </row>
    <row r="1423" spans="1:10" x14ac:dyDescent="0.3">
      <c r="A1423" t="s">
        <v>448</v>
      </c>
      <c r="B1423">
        <v>5.4550476538430397</v>
      </c>
      <c r="C1423" t="s">
        <v>9</v>
      </c>
      <c r="D1423">
        <v>10</v>
      </c>
      <c r="E1423" t="b">
        <v>0</v>
      </c>
      <c r="F1423">
        <v>1.2823350501761399</v>
      </c>
      <c r="G1423">
        <v>2.1696656570153698</v>
      </c>
      <c r="H1423">
        <v>3040</v>
      </c>
      <c r="I1423">
        <f t="shared" si="44"/>
        <v>4.1727126036669002</v>
      </c>
      <c r="J1423">
        <f t="shared" si="45"/>
        <v>3.2853819968276698</v>
      </c>
    </row>
    <row r="1424" spans="1:10" x14ac:dyDescent="0.3">
      <c r="A1424" t="s">
        <v>449</v>
      </c>
      <c r="B1424">
        <v>2.07693770591561</v>
      </c>
      <c r="C1424" t="s">
        <v>9</v>
      </c>
      <c r="D1424">
        <v>10</v>
      </c>
      <c r="E1424" t="b">
        <v>0</v>
      </c>
      <c r="F1424">
        <v>4.4074939965907198</v>
      </c>
      <c r="G1424">
        <v>4.9234152788884398</v>
      </c>
      <c r="H1424">
        <v>3190</v>
      </c>
      <c r="I1424">
        <f t="shared" si="44"/>
        <v>-2.3305562906751098</v>
      </c>
      <c r="J1424">
        <f t="shared" si="45"/>
        <v>-2.8464775729728298</v>
      </c>
    </row>
    <row r="1425" spans="1:10" x14ac:dyDescent="0.3">
      <c r="A1425" t="s">
        <v>449</v>
      </c>
      <c r="B1425">
        <v>0.19893781387188</v>
      </c>
      <c r="C1425" t="s">
        <v>9</v>
      </c>
      <c r="D1425">
        <v>2</v>
      </c>
      <c r="E1425" t="b">
        <v>1</v>
      </c>
      <c r="F1425">
        <v>4.91625383090439E-2</v>
      </c>
      <c r="G1425">
        <v>3.5581640788256499E-3</v>
      </c>
      <c r="H1425">
        <v>1450</v>
      </c>
      <c r="I1425">
        <f t="shared" si="44"/>
        <v>0.1497752755628361</v>
      </c>
      <c r="J1425">
        <f t="shared" si="45"/>
        <v>0.19537964979305436</v>
      </c>
    </row>
    <row r="1426" spans="1:10" x14ac:dyDescent="0.3">
      <c r="A1426" t="s">
        <v>449</v>
      </c>
      <c r="B1426">
        <v>10.006918646179001</v>
      </c>
      <c r="C1426" t="s">
        <v>9</v>
      </c>
      <c r="D1426">
        <v>10</v>
      </c>
      <c r="E1426" t="b">
        <v>0</v>
      </c>
      <c r="F1426">
        <v>10.006918646179001</v>
      </c>
      <c r="G1426">
        <v>10.006918646179001</v>
      </c>
      <c r="H1426">
        <v>540</v>
      </c>
      <c r="I1426">
        <f t="shared" si="44"/>
        <v>0</v>
      </c>
      <c r="J1426">
        <f t="shared" si="45"/>
        <v>0</v>
      </c>
    </row>
    <row r="1427" spans="1:10" x14ac:dyDescent="0.3">
      <c r="A1427" t="s">
        <v>450</v>
      </c>
      <c r="B1427">
        <v>8.5275679624243192</v>
      </c>
      <c r="C1427" t="s">
        <v>9</v>
      </c>
      <c r="D1427">
        <v>10</v>
      </c>
      <c r="E1427" t="b">
        <v>0</v>
      </c>
      <c r="F1427">
        <v>8.5275679624243192</v>
      </c>
      <c r="G1427">
        <v>8.5275679624243192</v>
      </c>
      <c r="H1427">
        <v>1190</v>
      </c>
      <c r="I1427">
        <f t="shared" si="44"/>
        <v>0</v>
      </c>
      <c r="J1427">
        <f t="shared" si="45"/>
        <v>0</v>
      </c>
    </row>
    <row r="1428" spans="1:10" x14ac:dyDescent="0.3">
      <c r="A1428" t="s">
        <v>450</v>
      </c>
      <c r="B1428">
        <v>14.4760821033365</v>
      </c>
      <c r="C1428" t="s">
        <v>9</v>
      </c>
      <c r="D1428">
        <v>10</v>
      </c>
      <c r="E1428" t="b">
        <v>0</v>
      </c>
      <c r="F1428">
        <v>4.5607399457153299</v>
      </c>
      <c r="G1428">
        <v>4.1126366096661</v>
      </c>
      <c r="H1428">
        <v>3360</v>
      </c>
      <c r="I1428">
        <f t="shared" si="44"/>
        <v>9.9153421576211702</v>
      </c>
      <c r="J1428">
        <f t="shared" si="45"/>
        <v>10.363445493670401</v>
      </c>
    </row>
    <row r="1429" spans="1:10" x14ac:dyDescent="0.3">
      <c r="A1429" t="s">
        <v>450</v>
      </c>
      <c r="B1429">
        <v>11.639868829697701</v>
      </c>
      <c r="C1429" t="s">
        <v>9</v>
      </c>
      <c r="D1429">
        <v>10</v>
      </c>
      <c r="E1429" t="b">
        <v>0</v>
      </c>
      <c r="F1429">
        <v>11.639868829697701</v>
      </c>
      <c r="G1429">
        <v>11.639868829697701</v>
      </c>
      <c r="H1429">
        <v>1490</v>
      </c>
      <c r="I1429">
        <f t="shared" si="44"/>
        <v>0</v>
      </c>
      <c r="J1429">
        <f t="shared" si="45"/>
        <v>0</v>
      </c>
    </row>
    <row r="1430" spans="1:10" x14ac:dyDescent="0.3">
      <c r="A1430" t="s">
        <v>451</v>
      </c>
      <c r="B1430">
        <v>2.4350953450938699</v>
      </c>
      <c r="C1430" t="s">
        <v>9</v>
      </c>
      <c r="D1430">
        <v>10</v>
      </c>
      <c r="E1430" t="b">
        <v>0</v>
      </c>
      <c r="F1430">
        <v>1.5063072878922701</v>
      </c>
      <c r="G1430">
        <v>1.6281986723631401</v>
      </c>
      <c r="H1430">
        <v>3160</v>
      </c>
      <c r="I1430">
        <f t="shared" si="44"/>
        <v>0.92878805720159985</v>
      </c>
      <c r="J1430">
        <f t="shared" si="45"/>
        <v>0.80689667273072985</v>
      </c>
    </row>
    <row r="1431" spans="1:10" x14ac:dyDescent="0.3">
      <c r="A1431" t="s">
        <v>451</v>
      </c>
      <c r="B1431">
        <v>6.1660867067059497</v>
      </c>
      <c r="C1431" t="s">
        <v>9</v>
      </c>
      <c r="D1431">
        <v>10</v>
      </c>
      <c r="E1431" t="b">
        <v>0</v>
      </c>
      <c r="F1431" t="s">
        <v>17</v>
      </c>
      <c r="G1431" t="s">
        <v>17</v>
      </c>
      <c r="H1431">
        <v>2920</v>
      </c>
      <c r="I1431" t="e">
        <f t="shared" si="44"/>
        <v>#VALUE!</v>
      </c>
      <c r="J1431" t="e">
        <f t="shared" si="45"/>
        <v>#VALUE!</v>
      </c>
    </row>
    <row r="1432" spans="1:10" x14ac:dyDescent="0.3">
      <c r="A1432" t="s">
        <v>451</v>
      </c>
      <c r="B1432">
        <v>11.705881008753799</v>
      </c>
      <c r="C1432" t="s">
        <v>9</v>
      </c>
      <c r="D1432">
        <v>10</v>
      </c>
      <c r="E1432" t="b">
        <v>0</v>
      </c>
      <c r="F1432">
        <v>11.705881008753799</v>
      </c>
      <c r="G1432">
        <v>11.705881008753799</v>
      </c>
      <c r="H1432">
        <v>1420</v>
      </c>
      <c r="I1432">
        <f t="shared" si="44"/>
        <v>0</v>
      </c>
      <c r="J1432">
        <f t="shared" si="45"/>
        <v>0</v>
      </c>
    </row>
    <row r="1433" spans="1:10" x14ac:dyDescent="0.3">
      <c r="A1433" t="s">
        <v>452</v>
      </c>
      <c r="B1433">
        <v>18.511836258263401</v>
      </c>
      <c r="C1433" t="s">
        <v>9</v>
      </c>
      <c r="D1433">
        <v>3</v>
      </c>
      <c r="E1433" t="b">
        <v>1</v>
      </c>
      <c r="F1433">
        <v>5.2466061576640897</v>
      </c>
      <c r="G1433">
        <v>1.7797178769305099E-2</v>
      </c>
      <c r="H1433">
        <v>1533.3333333333301</v>
      </c>
      <c r="I1433">
        <f t="shared" si="44"/>
        <v>13.265230100599311</v>
      </c>
      <c r="J1433">
        <f t="shared" si="45"/>
        <v>18.494039079494094</v>
      </c>
    </row>
    <row r="1434" spans="1:10" x14ac:dyDescent="0.3">
      <c r="A1434" t="s">
        <v>452</v>
      </c>
      <c r="B1434">
        <v>7.5734821756727504</v>
      </c>
      <c r="C1434" t="s">
        <v>9</v>
      </c>
      <c r="D1434">
        <v>10</v>
      </c>
      <c r="E1434" t="b">
        <v>0</v>
      </c>
      <c r="F1434">
        <v>7.5734821756727504</v>
      </c>
      <c r="G1434">
        <v>7.5734821756727504</v>
      </c>
      <c r="H1434">
        <v>810</v>
      </c>
      <c r="I1434">
        <f t="shared" si="44"/>
        <v>0</v>
      </c>
      <c r="J1434">
        <f t="shared" si="45"/>
        <v>0</v>
      </c>
    </row>
    <row r="1435" spans="1:10" x14ac:dyDescent="0.3">
      <c r="A1435" t="s">
        <v>452</v>
      </c>
      <c r="B1435">
        <v>12.032280167601501</v>
      </c>
      <c r="C1435" t="s">
        <v>9</v>
      </c>
      <c r="D1435">
        <v>10</v>
      </c>
      <c r="E1435" t="b">
        <v>0</v>
      </c>
      <c r="F1435">
        <v>5.9825106838476501</v>
      </c>
      <c r="G1435">
        <v>10.5550550668342</v>
      </c>
      <c r="H1435">
        <v>2890</v>
      </c>
      <c r="I1435">
        <f t="shared" si="44"/>
        <v>6.0497694837538507</v>
      </c>
      <c r="J1435">
        <f t="shared" si="45"/>
        <v>1.477225100767301</v>
      </c>
    </row>
    <row r="1436" spans="1:10" x14ac:dyDescent="0.3">
      <c r="A1436" t="s">
        <v>453</v>
      </c>
      <c r="B1436">
        <v>1.5590535011164299</v>
      </c>
      <c r="C1436" t="s">
        <v>9</v>
      </c>
      <c r="D1436">
        <v>2</v>
      </c>
      <c r="E1436" t="b">
        <v>1</v>
      </c>
      <c r="F1436">
        <v>0.22386121751872901</v>
      </c>
      <c r="G1436">
        <v>5.3160670731051901E-3</v>
      </c>
      <c r="H1436">
        <v>1650</v>
      </c>
      <c r="I1436">
        <f t="shared" si="44"/>
        <v>1.335192283597701</v>
      </c>
      <c r="J1436">
        <f t="shared" si="45"/>
        <v>1.5537374340433248</v>
      </c>
    </row>
    <row r="1437" spans="1:10" x14ac:dyDescent="0.3">
      <c r="A1437" t="s">
        <v>453</v>
      </c>
      <c r="B1437">
        <v>8.8770307601085499</v>
      </c>
      <c r="C1437" t="s">
        <v>9</v>
      </c>
      <c r="D1437">
        <v>10</v>
      </c>
      <c r="E1437" t="b">
        <v>0</v>
      </c>
      <c r="F1437">
        <v>2.5416391094367698</v>
      </c>
      <c r="G1437">
        <v>0.51839042575803995</v>
      </c>
      <c r="H1437">
        <v>3200</v>
      </c>
      <c r="I1437">
        <f t="shared" si="44"/>
        <v>6.33539165067178</v>
      </c>
      <c r="J1437">
        <f t="shared" si="45"/>
        <v>8.3586403343505093</v>
      </c>
    </row>
    <row r="1438" spans="1:10" x14ac:dyDescent="0.3">
      <c r="A1438" t="s">
        <v>453</v>
      </c>
      <c r="B1438">
        <v>5.8019479928431199</v>
      </c>
      <c r="C1438" t="s">
        <v>9</v>
      </c>
      <c r="D1438">
        <v>10</v>
      </c>
      <c r="E1438" t="b">
        <v>0</v>
      </c>
      <c r="F1438">
        <v>5.8019479928431199</v>
      </c>
      <c r="G1438">
        <v>5.8019479928431199</v>
      </c>
      <c r="H1438">
        <v>3430</v>
      </c>
      <c r="I1438">
        <f t="shared" si="44"/>
        <v>0</v>
      </c>
      <c r="J1438">
        <f t="shared" si="45"/>
        <v>0</v>
      </c>
    </row>
    <row r="1439" spans="1:10" x14ac:dyDescent="0.3">
      <c r="A1439" t="s">
        <v>454</v>
      </c>
      <c r="B1439">
        <v>15.578233093991599</v>
      </c>
      <c r="C1439" t="s">
        <v>9</v>
      </c>
      <c r="D1439">
        <v>10</v>
      </c>
      <c r="E1439" t="b">
        <v>0</v>
      </c>
      <c r="F1439" s="1">
        <v>5.0329522735752598E+27</v>
      </c>
      <c r="G1439" s="1">
        <v>5.0329522735752598E+27</v>
      </c>
      <c r="H1439">
        <v>3060</v>
      </c>
      <c r="I1439">
        <f t="shared" si="44"/>
        <v>-5.0329522735752598E+27</v>
      </c>
      <c r="J1439">
        <f t="shared" si="45"/>
        <v>-5.0329522735752598E+27</v>
      </c>
    </row>
    <row r="1440" spans="1:10" x14ac:dyDescent="0.3">
      <c r="A1440" t="s">
        <v>454</v>
      </c>
      <c r="B1440">
        <v>15.1913383071621</v>
      </c>
      <c r="C1440" t="s">
        <v>9</v>
      </c>
      <c r="D1440">
        <v>3</v>
      </c>
      <c r="E1440" t="b">
        <v>1</v>
      </c>
      <c r="F1440">
        <v>3.7424800283507098</v>
      </c>
      <c r="G1440">
        <v>4.5308457402988599E-3</v>
      </c>
      <c r="H1440">
        <v>1366.6666666666599</v>
      </c>
      <c r="I1440">
        <f t="shared" si="44"/>
        <v>11.44885827881139</v>
      </c>
      <c r="J1440">
        <f t="shared" si="45"/>
        <v>15.186807461421802</v>
      </c>
    </row>
    <row r="1441" spans="1:10" x14ac:dyDescent="0.3">
      <c r="A1441" t="s">
        <v>454</v>
      </c>
      <c r="B1441">
        <v>19.463795998200599</v>
      </c>
      <c r="C1441" t="s">
        <v>9</v>
      </c>
      <c r="D1441">
        <v>10</v>
      </c>
      <c r="E1441" t="b">
        <v>0</v>
      </c>
      <c r="F1441">
        <v>19.463795998200599</v>
      </c>
      <c r="G1441">
        <v>19.463795998200599</v>
      </c>
      <c r="H1441">
        <v>850</v>
      </c>
      <c r="I1441">
        <f t="shared" si="44"/>
        <v>0</v>
      </c>
      <c r="J1441">
        <f t="shared" si="45"/>
        <v>0</v>
      </c>
    </row>
    <row r="1442" spans="1:10" x14ac:dyDescent="0.3">
      <c r="A1442" t="e">
        <f>-0.00556864855484946 * x ^ 2 ^ 2 + 0.00356840704503979 * x ^ 5 * 0.00011553022246206 * y ^ 2 + 10</f>
        <v>#NAME?</v>
      </c>
      <c r="B1442">
        <v>2.29550832597331</v>
      </c>
      <c r="C1442" t="s">
        <v>9</v>
      </c>
      <c r="D1442">
        <v>3</v>
      </c>
      <c r="E1442" t="b">
        <v>1</v>
      </c>
      <c r="F1442">
        <v>0.33327822601454998</v>
      </c>
      <c r="G1442">
        <v>1.5594850850465399E-3</v>
      </c>
      <c r="H1442">
        <v>1800</v>
      </c>
      <c r="I1442">
        <f t="shared" si="44"/>
        <v>1.9622300999587601</v>
      </c>
      <c r="J1442">
        <f t="shared" si="45"/>
        <v>2.2939488408882633</v>
      </c>
    </row>
    <row r="1443" spans="1:10" x14ac:dyDescent="0.3">
      <c r="A1443" t="e">
        <f>-0.00556864855484946 * x ^ 2 ^ 2 + 0.00356840704503979 * x ^ 5 * 0.00011553022246206 * y ^ 2 + 10</f>
        <v>#NAME?</v>
      </c>
      <c r="B1443">
        <v>14.2032396324358</v>
      </c>
      <c r="C1443" t="s">
        <v>9</v>
      </c>
      <c r="D1443">
        <v>10</v>
      </c>
      <c r="E1443" t="b">
        <v>0</v>
      </c>
      <c r="F1443">
        <v>6.3449046252008001</v>
      </c>
      <c r="G1443">
        <v>11.7277470219076</v>
      </c>
      <c r="H1443">
        <v>3290</v>
      </c>
      <c r="I1443">
        <f t="shared" si="44"/>
        <v>7.8583350072349996</v>
      </c>
      <c r="J1443">
        <f t="shared" si="45"/>
        <v>2.4754926105281996</v>
      </c>
    </row>
    <row r="1444" spans="1:10" x14ac:dyDescent="0.3">
      <c r="A1444" t="e">
        <f>-0.00556864855484946 * x ^ 2 ^ 2 + 0.00356840704503979 * x ^ 5 * 0.00011553022246206 * y ^ 2 + 10</f>
        <v>#NAME?</v>
      </c>
      <c r="B1444">
        <v>19.0775625002446</v>
      </c>
      <c r="C1444" t="s">
        <v>9</v>
      </c>
      <c r="D1444">
        <v>10</v>
      </c>
      <c r="E1444" t="b">
        <v>0</v>
      </c>
      <c r="F1444">
        <v>12.624000842115301</v>
      </c>
      <c r="G1444">
        <v>12.3722442729752</v>
      </c>
      <c r="H1444">
        <v>3290</v>
      </c>
      <c r="I1444">
        <f t="shared" si="44"/>
        <v>6.4535616581292992</v>
      </c>
      <c r="J1444">
        <f t="shared" si="45"/>
        <v>6.7053182272693999</v>
      </c>
    </row>
    <row r="1445" spans="1:10" x14ac:dyDescent="0.3">
      <c r="A1445" t="s">
        <v>455</v>
      </c>
      <c r="B1445">
        <v>3.4537904523959502</v>
      </c>
      <c r="C1445" t="s">
        <v>9</v>
      </c>
      <c r="D1445">
        <v>10</v>
      </c>
      <c r="E1445" t="b">
        <v>0</v>
      </c>
      <c r="F1445">
        <v>2.3764956452842299</v>
      </c>
      <c r="G1445">
        <v>2.6637605962973501</v>
      </c>
      <c r="H1445">
        <v>3330</v>
      </c>
      <c r="I1445">
        <f t="shared" si="44"/>
        <v>1.0772948071117203</v>
      </c>
      <c r="J1445">
        <f t="shared" si="45"/>
        <v>0.7900298560986001</v>
      </c>
    </row>
    <row r="1446" spans="1:10" x14ac:dyDescent="0.3">
      <c r="A1446" t="s">
        <v>455</v>
      </c>
      <c r="B1446">
        <v>8.4549182426666007</v>
      </c>
      <c r="C1446" t="s">
        <v>9</v>
      </c>
      <c r="D1446">
        <v>10</v>
      </c>
      <c r="E1446" t="b">
        <v>0</v>
      </c>
      <c r="F1446">
        <v>6.9553767271559304</v>
      </c>
      <c r="G1446">
        <v>6.1250482606096801</v>
      </c>
      <c r="H1446">
        <v>1450</v>
      </c>
      <c r="I1446">
        <f t="shared" si="44"/>
        <v>1.4995415155106704</v>
      </c>
      <c r="J1446">
        <f t="shared" si="45"/>
        <v>2.3298699820569206</v>
      </c>
    </row>
    <row r="1447" spans="1:10" x14ac:dyDescent="0.3">
      <c r="A1447" t="s">
        <v>455</v>
      </c>
      <c r="B1447">
        <v>13.509005003084299</v>
      </c>
      <c r="C1447" t="s">
        <v>9</v>
      </c>
      <c r="D1447">
        <v>10</v>
      </c>
      <c r="E1447" t="b">
        <v>0</v>
      </c>
      <c r="F1447">
        <v>7.2510178762738402</v>
      </c>
      <c r="G1447">
        <v>10.1097323347102</v>
      </c>
      <c r="H1447">
        <v>3360</v>
      </c>
      <c r="I1447">
        <f t="shared" si="44"/>
        <v>6.257987126810459</v>
      </c>
      <c r="J1447">
        <f t="shared" si="45"/>
        <v>3.399272668374099</v>
      </c>
    </row>
    <row r="1448" spans="1:10" x14ac:dyDescent="0.3">
      <c r="A1448" t="s">
        <v>456</v>
      </c>
      <c r="B1448">
        <v>15.500512210730401</v>
      </c>
      <c r="C1448" t="s">
        <v>9</v>
      </c>
      <c r="D1448">
        <v>10</v>
      </c>
      <c r="E1448" t="b">
        <v>0</v>
      </c>
      <c r="F1448">
        <v>13.4554157173253</v>
      </c>
      <c r="G1448">
        <v>6.2631913034912898</v>
      </c>
      <c r="H1448">
        <v>3130</v>
      </c>
      <c r="I1448">
        <f t="shared" si="44"/>
        <v>2.0450964934051008</v>
      </c>
      <c r="J1448">
        <f t="shared" si="45"/>
        <v>9.2373209072391109</v>
      </c>
    </row>
    <row r="1449" spans="1:10" x14ac:dyDescent="0.3">
      <c r="A1449" t="s">
        <v>456</v>
      </c>
      <c r="B1449">
        <v>7.5674601037948204</v>
      </c>
      <c r="C1449" t="s">
        <v>9</v>
      </c>
      <c r="D1449">
        <v>10</v>
      </c>
      <c r="E1449" t="b">
        <v>0</v>
      </c>
      <c r="F1449">
        <v>7.5674601037948204</v>
      </c>
      <c r="G1449">
        <v>7.5674601037948204</v>
      </c>
      <c r="H1449">
        <v>1420</v>
      </c>
      <c r="I1449">
        <f t="shared" si="44"/>
        <v>0</v>
      </c>
      <c r="J1449">
        <f t="shared" si="45"/>
        <v>0</v>
      </c>
    </row>
    <row r="1450" spans="1:10" x14ac:dyDescent="0.3">
      <c r="A1450" t="s">
        <v>456</v>
      </c>
      <c r="B1450">
        <v>11.844966567702601</v>
      </c>
      <c r="C1450" t="s">
        <v>9</v>
      </c>
      <c r="D1450">
        <v>10</v>
      </c>
      <c r="E1450" t="b">
        <v>0</v>
      </c>
      <c r="F1450">
        <v>11.844966567702601</v>
      </c>
      <c r="G1450">
        <v>11.844966567702601</v>
      </c>
      <c r="H1450">
        <v>3230</v>
      </c>
      <c r="I1450">
        <f t="shared" si="44"/>
        <v>0</v>
      </c>
      <c r="J1450">
        <f t="shared" si="45"/>
        <v>0</v>
      </c>
    </row>
    <row r="1451" spans="1:10" x14ac:dyDescent="0.3">
      <c r="A1451" t="e">
        <f>-0.00215177901839479 * x ^ 1 + 0.00662341113445493 * x ^ 4 + 10</f>
        <v>#NAME?</v>
      </c>
      <c r="B1451">
        <v>18.234200762303399</v>
      </c>
      <c r="C1451" t="s">
        <v>9</v>
      </c>
      <c r="D1451">
        <v>10</v>
      </c>
      <c r="E1451" t="b">
        <v>0</v>
      </c>
      <c r="F1451">
        <v>18.234200762303399</v>
      </c>
      <c r="G1451">
        <v>18.234200762303399</v>
      </c>
      <c r="H1451">
        <v>780</v>
      </c>
      <c r="I1451">
        <f t="shared" si="44"/>
        <v>0</v>
      </c>
      <c r="J1451">
        <f t="shared" si="45"/>
        <v>0</v>
      </c>
    </row>
    <row r="1452" spans="1:10" x14ac:dyDescent="0.3">
      <c r="A1452" t="e">
        <f>-0.00215177901839479 * x ^ 1 + 0.00662341113445493 * x ^ 4 + 10</f>
        <v>#NAME?</v>
      </c>
      <c r="B1452">
        <v>18.091795890484299</v>
      </c>
      <c r="C1452" t="s">
        <v>9</v>
      </c>
      <c r="D1452">
        <v>10</v>
      </c>
      <c r="E1452" t="b">
        <v>0</v>
      </c>
      <c r="F1452" t="s">
        <v>17</v>
      </c>
      <c r="G1452" t="s">
        <v>17</v>
      </c>
      <c r="H1452">
        <v>3130</v>
      </c>
      <c r="I1452" t="e">
        <f t="shared" si="44"/>
        <v>#VALUE!</v>
      </c>
      <c r="J1452" t="e">
        <f t="shared" si="45"/>
        <v>#VALUE!</v>
      </c>
    </row>
    <row r="1453" spans="1:10" x14ac:dyDescent="0.3">
      <c r="A1453" t="e">
        <f>-0.00215177901839479 * x ^ 1 + 0.00662341113445493 * x ^ 4 + 10</f>
        <v>#NAME?</v>
      </c>
      <c r="B1453">
        <v>13.1081091402756</v>
      </c>
      <c r="C1453" t="s">
        <v>9</v>
      </c>
      <c r="D1453">
        <v>10</v>
      </c>
      <c r="E1453" t="b">
        <v>0</v>
      </c>
      <c r="F1453">
        <v>13.1081091402756</v>
      </c>
      <c r="G1453">
        <v>13.1081091402756</v>
      </c>
      <c r="H1453">
        <v>1370</v>
      </c>
      <c r="I1453">
        <f t="shared" si="44"/>
        <v>0</v>
      </c>
      <c r="J1453">
        <f t="shared" si="45"/>
        <v>0</v>
      </c>
    </row>
    <row r="1454" spans="1:10" x14ac:dyDescent="0.3">
      <c r="A1454" t="s">
        <v>457</v>
      </c>
      <c r="B1454">
        <v>14.777291064838</v>
      </c>
      <c r="C1454" t="s">
        <v>9</v>
      </c>
      <c r="D1454">
        <v>10</v>
      </c>
      <c r="E1454" t="b">
        <v>0</v>
      </c>
      <c r="F1454">
        <v>14.777291064838</v>
      </c>
      <c r="G1454">
        <v>14.777291064838</v>
      </c>
      <c r="H1454">
        <v>3350</v>
      </c>
      <c r="I1454">
        <f t="shared" si="44"/>
        <v>0</v>
      </c>
      <c r="J1454">
        <f t="shared" si="45"/>
        <v>0</v>
      </c>
    </row>
    <row r="1455" spans="1:10" x14ac:dyDescent="0.3">
      <c r="A1455" t="s">
        <v>457</v>
      </c>
      <c r="B1455">
        <v>15.8390921011227</v>
      </c>
      <c r="C1455" t="s">
        <v>9</v>
      </c>
      <c r="D1455">
        <v>10</v>
      </c>
      <c r="E1455" t="b">
        <v>0</v>
      </c>
      <c r="F1455">
        <v>15.8390921011227</v>
      </c>
      <c r="G1455">
        <v>15.8390921011227</v>
      </c>
      <c r="H1455">
        <v>1160</v>
      </c>
      <c r="I1455">
        <f t="shared" si="44"/>
        <v>0</v>
      </c>
      <c r="J1455">
        <f t="shared" si="45"/>
        <v>0</v>
      </c>
    </row>
    <row r="1456" spans="1:10" x14ac:dyDescent="0.3">
      <c r="A1456" t="s">
        <v>457</v>
      </c>
      <c r="B1456">
        <v>9.9021239052068903</v>
      </c>
      <c r="C1456" t="s">
        <v>9</v>
      </c>
      <c r="D1456">
        <v>10</v>
      </c>
      <c r="E1456" t="b">
        <v>0</v>
      </c>
      <c r="F1456">
        <v>9.9021239052068903</v>
      </c>
      <c r="G1456">
        <v>9.9021239052068903</v>
      </c>
      <c r="H1456">
        <v>630</v>
      </c>
      <c r="I1456">
        <f t="shared" si="44"/>
        <v>0</v>
      </c>
      <c r="J1456">
        <f t="shared" si="45"/>
        <v>0</v>
      </c>
    </row>
    <row r="1457" spans="1:10" x14ac:dyDescent="0.3">
      <c r="A1457" t="s">
        <v>458</v>
      </c>
      <c r="B1457">
        <v>11.8301062455678</v>
      </c>
      <c r="C1457" t="s">
        <v>9</v>
      </c>
      <c r="D1457">
        <v>10</v>
      </c>
      <c r="E1457" t="b">
        <v>0</v>
      </c>
      <c r="F1457">
        <v>2.02209092593545</v>
      </c>
      <c r="G1457">
        <v>3.44755533396448</v>
      </c>
      <c r="H1457">
        <v>3160</v>
      </c>
      <c r="I1457">
        <f t="shared" si="44"/>
        <v>9.8080153196323501</v>
      </c>
      <c r="J1457">
        <f t="shared" si="45"/>
        <v>8.3825509116033192</v>
      </c>
    </row>
    <row r="1458" spans="1:10" x14ac:dyDescent="0.3">
      <c r="A1458" t="s">
        <v>458</v>
      </c>
      <c r="B1458">
        <v>17.7450570989764</v>
      </c>
      <c r="C1458" t="s">
        <v>9</v>
      </c>
      <c r="D1458">
        <v>10</v>
      </c>
      <c r="E1458" t="b">
        <v>0</v>
      </c>
      <c r="F1458">
        <v>12.3137241510682</v>
      </c>
      <c r="G1458">
        <v>0.69538488192807402</v>
      </c>
      <c r="H1458">
        <v>2980</v>
      </c>
      <c r="I1458">
        <f t="shared" si="44"/>
        <v>5.4313329479081993</v>
      </c>
      <c r="J1458">
        <f t="shared" si="45"/>
        <v>17.049672217048325</v>
      </c>
    </row>
    <row r="1459" spans="1:10" x14ac:dyDescent="0.3">
      <c r="A1459" t="s">
        <v>458</v>
      </c>
      <c r="B1459">
        <v>4.8898919337857096</v>
      </c>
      <c r="C1459" t="s">
        <v>9</v>
      </c>
      <c r="D1459">
        <v>10</v>
      </c>
      <c r="E1459" t="b">
        <v>0</v>
      </c>
      <c r="F1459">
        <v>4.8898919337857096</v>
      </c>
      <c r="G1459">
        <v>4.8898919337857096</v>
      </c>
      <c r="H1459">
        <v>3250</v>
      </c>
      <c r="I1459">
        <f t="shared" si="44"/>
        <v>0</v>
      </c>
      <c r="J1459">
        <f t="shared" si="45"/>
        <v>0</v>
      </c>
    </row>
    <row r="1460" spans="1:10" x14ac:dyDescent="0.3">
      <c r="A1460" t="s">
        <v>459</v>
      </c>
      <c r="B1460">
        <v>11.187992334321301</v>
      </c>
      <c r="C1460" t="s">
        <v>9</v>
      </c>
      <c r="D1460">
        <v>10</v>
      </c>
      <c r="E1460" t="b">
        <v>0</v>
      </c>
      <c r="F1460">
        <v>4.8954048514036801</v>
      </c>
      <c r="G1460">
        <v>4.68606728604321</v>
      </c>
      <c r="H1460">
        <v>3030</v>
      </c>
      <c r="I1460">
        <f t="shared" si="44"/>
        <v>6.2925874829176207</v>
      </c>
      <c r="J1460">
        <f t="shared" si="45"/>
        <v>6.5019250482780908</v>
      </c>
    </row>
    <row r="1461" spans="1:10" x14ac:dyDescent="0.3">
      <c r="A1461" t="s">
        <v>459</v>
      </c>
      <c r="B1461">
        <v>3.8251941686510702</v>
      </c>
      <c r="C1461" t="s">
        <v>9</v>
      </c>
      <c r="D1461">
        <v>10</v>
      </c>
      <c r="E1461" t="b">
        <v>0</v>
      </c>
      <c r="F1461">
        <v>0.90213339464202003</v>
      </c>
      <c r="G1461">
        <v>2.6863285421587202</v>
      </c>
      <c r="H1461">
        <v>3180</v>
      </c>
      <c r="I1461">
        <f t="shared" si="44"/>
        <v>2.9230607740090502</v>
      </c>
      <c r="J1461">
        <f t="shared" si="45"/>
        <v>1.13886562649235</v>
      </c>
    </row>
    <row r="1462" spans="1:10" x14ac:dyDescent="0.3">
      <c r="A1462" t="s">
        <v>459</v>
      </c>
      <c r="B1462">
        <v>19.351665009345702</v>
      </c>
      <c r="C1462" t="s">
        <v>9</v>
      </c>
      <c r="D1462">
        <v>10</v>
      </c>
      <c r="E1462" t="b">
        <v>0</v>
      </c>
      <c r="F1462">
        <v>7.6013007007961502</v>
      </c>
      <c r="G1462">
        <v>5.91362049562232</v>
      </c>
      <c r="H1462">
        <v>2960</v>
      </c>
      <c r="I1462">
        <f t="shared" si="44"/>
        <v>11.750364308549551</v>
      </c>
      <c r="J1462">
        <f t="shared" si="45"/>
        <v>13.438044513723382</v>
      </c>
    </row>
    <row r="1463" spans="1:10" x14ac:dyDescent="0.3">
      <c r="A1463" t="s">
        <v>460</v>
      </c>
      <c r="B1463">
        <v>10.384057420129199</v>
      </c>
      <c r="C1463" t="s">
        <v>9</v>
      </c>
      <c r="D1463">
        <v>10</v>
      </c>
      <c r="E1463" t="b">
        <v>0</v>
      </c>
      <c r="F1463">
        <v>10.384057420129199</v>
      </c>
      <c r="G1463">
        <v>10.384057420129199</v>
      </c>
      <c r="H1463">
        <v>1220</v>
      </c>
      <c r="I1463">
        <f t="shared" si="44"/>
        <v>0</v>
      </c>
      <c r="J1463">
        <f t="shared" si="45"/>
        <v>0</v>
      </c>
    </row>
    <row r="1464" spans="1:10" x14ac:dyDescent="0.3">
      <c r="A1464" t="s">
        <v>460</v>
      </c>
      <c r="B1464">
        <v>4.7272510395521099</v>
      </c>
      <c r="C1464" t="s">
        <v>9</v>
      </c>
      <c r="D1464">
        <v>10</v>
      </c>
      <c r="E1464" t="b">
        <v>0</v>
      </c>
      <c r="F1464">
        <v>2.50348728809931</v>
      </c>
      <c r="G1464">
        <v>2.50348728809931</v>
      </c>
      <c r="H1464">
        <v>1010</v>
      </c>
      <c r="I1464">
        <f t="shared" si="44"/>
        <v>2.2237637514527999</v>
      </c>
      <c r="J1464">
        <f t="shared" si="45"/>
        <v>2.2237637514527999</v>
      </c>
    </row>
    <row r="1465" spans="1:10" x14ac:dyDescent="0.3">
      <c r="A1465" t="s">
        <v>460</v>
      </c>
      <c r="B1465">
        <v>21.126528568248101</v>
      </c>
      <c r="C1465" t="s">
        <v>9</v>
      </c>
      <c r="D1465">
        <v>10</v>
      </c>
      <c r="E1465" t="b">
        <v>0</v>
      </c>
      <c r="F1465">
        <v>21.126528568248101</v>
      </c>
      <c r="G1465">
        <v>21.126528568248101</v>
      </c>
      <c r="H1465">
        <v>1420</v>
      </c>
      <c r="I1465">
        <f t="shared" si="44"/>
        <v>0</v>
      </c>
      <c r="J1465">
        <f t="shared" si="45"/>
        <v>0</v>
      </c>
    </row>
    <row r="1466" spans="1:10" x14ac:dyDescent="0.3">
      <c r="A1466" t="s">
        <v>461</v>
      </c>
      <c r="B1466">
        <v>7.88498443498111</v>
      </c>
      <c r="C1466" t="s">
        <v>9</v>
      </c>
      <c r="D1466">
        <v>3</v>
      </c>
      <c r="E1466" t="b">
        <v>1</v>
      </c>
      <c r="F1466">
        <v>1.3659566313637499</v>
      </c>
      <c r="G1466">
        <v>4.2239276076434101E-3</v>
      </c>
      <c r="H1466">
        <v>866.66666666666595</v>
      </c>
      <c r="I1466">
        <f t="shared" si="44"/>
        <v>6.5190278036173606</v>
      </c>
      <c r="J1466">
        <f t="shared" si="45"/>
        <v>7.8807605073734663</v>
      </c>
    </row>
    <row r="1467" spans="1:10" x14ac:dyDescent="0.3">
      <c r="A1467" t="s">
        <v>461</v>
      </c>
      <c r="B1467">
        <v>9.9840193968661897</v>
      </c>
      <c r="C1467" t="s">
        <v>9</v>
      </c>
      <c r="D1467">
        <v>10</v>
      </c>
      <c r="E1467" t="b">
        <v>0</v>
      </c>
      <c r="F1467">
        <v>1.1836260078359699</v>
      </c>
      <c r="G1467">
        <v>0.51733712179557401</v>
      </c>
      <c r="H1467">
        <v>2770</v>
      </c>
      <c r="I1467">
        <f t="shared" si="44"/>
        <v>8.8003933890302193</v>
      </c>
      <c r="J1467">
        <f t="shared" si="45"/>
        <v>9.4666822750706157</v>
      </c>
    </row>
    <row r="1468" spans="1:10" x14ac:dyDescent="0.3">
      <c r="A1468" t="s">
        <v>461</v>
      </c>
      <c r="B1468">
        <v>15.8234562410269</v>
      </c>
      <c r="C1468" t="s">
        <v>9</v>
      </c>
      <c r="D1468">
        <v>10</v>
      </c>
      <c r="E1468" t="b">
        <v>0</v>
      </c>
      <c r="F1468" t="s">
        <v>17</v>
      </c>
      <c r="G1468" t="s">
        <v>17</v>
      </c>
      <c r="H1468">
        <v>3390</v>
      </c>
      <c r="I1468" t="e">
        <f t="shared" si="44"/>
        <v>#VALUE!</v>
      </c>
      <c r="J1468" t="e">
        <f t="shared" si="45"/>
        <v>#VALUE!</v>
      </c>
    </row>
    <row r="1469" spans="1:10" x14ac:dyDescent="0.3">
      <c r="A1469" t="s">
        <v>462</v>
      </c>
      <c r="B1469">
        <v>3.2814599829827702</v>
      </c>
      <c r="C1469" t="s">
        <v>9</v>
      </c>
      <c r="D1469">
        <v>10</v>
      </c>
      <c r="E1469" t="b">
        <v>0</v>
      </c>
      <c r="F1469">
        <v>5.9947716019528299</v>
      </c>
      <c r="G1469">
        <v>7.31318301053361</v>
      </c>
      <c r="H1469">
        <v>3220</v>
      </c>
      <c r="I1469">
        <f t="shared" si="44"/>
        <v>-2.7133116189700597</v>
      </c>
      <c r="J1469">
        <f t="shared" si="45"/>
        <v>-4.0317230275508393</v>
      </c>
    </row>
    <row r="1470" spans="1:10" x14ac:dyDescent="0.3">
      <c r="A1470" t="s">
        <v>462</v>
      </c>
      <c r="B1470">
        <v>4.5372127531938196</v>
      </c>
      <c r="C1470" t="s">
        <v>9</v>
      </c>
      <c r="D1470">
        <v>10</v>
      </c>
      <c r="E1470" t="b">
        <v>0</v>
      </c>
      <c r="F1470">
        <v>1.11643531214213</v>
      </c>
      <c r="G1470">
        <v>1.4065409382377401</v>
      </c>
      <c r="H1470">
        <v>3100</v>
      </c>
      <c r="I1470">
        <f t="shared" si="44"/>
        <v>3.4207774410516896</v>
      </c>
      <c r="J1470">
        <f t="shared" si="45"/>
        <v>3.1306718149560795</v>
      </c>
    </row>
    <row r="1471" spans="1:10" x14ac:dyDescent="0.3">
      <c r="A1471" t="s">
        <v>462</v>
      </c>
      <c r="B1471">
        <v>6.0302808362578304</v>
      </c>
      <c r="C1471" t="s">
        <v>9</v>
      </c>
      <c r="D1471">
        <v>10</v>
      </c>
      <c r="E1471" t="b">
        <v>0</v>
      </c>
      <c r="F1471">
        <v>6.6312736793966804</v>
      </c>
      <c r="G1471">
        <v>6.6654998197982902</v>
      </c>
      <c r="H1471">
        <v>2960</v>
      </c>
      <c r="I1471">
        <f t="shared" si="44"/>
        <v>-0.60099284313885004</v>
      </c>
      <c r="J1471">
        <f t="shared" si="45"/>
        <v>-0.6352189835404598</v>
      </c>
    </row>
    <row r="1472" spans="1:10" x14ac:dyDescent="0.3">
      <c r="A1472" t="s">
        <v>463</v>
      </c>
      <c r="B1472">
        <v>11.159709181363301</v>
      </c>
      <c r="C1472" t="s">
        <v>9</v>
      </c>
      <c r="D1472">
        <v>10</v>
      </c>
      <c r="E1472" t="b">
        <v>0</v>
      </c>
      <c r="F1472">
        <v>11.159709181363301</v>
      </c>
      <c r="G1472">
        <v>11.159709181363301</v>
      </c>
      <c r="H1472">
        <v>2910</v>
      </c>
      <c r="I1472">
        <f t="shared" si="44"/>
        <v>0</v>
      </c>
      <c r="J1472">
        <f t="shared" si="45"/>
        <v>0</v>
      </c>
    </row>
    <row r="1473" spans="1:10" x14ac:dyDescent="0.3">
      <c r="A1473" t="s">
        <v>463</v>
      </c>
      <c r="B1473">
        <v>18.1311998363478</v>
      </c>
      <c r="C1473" t="s">
        <v>9</v>
      </c>
      <c r="D1473">
        <v>10</v>
      </c>
      <c r="E1473" t="b">
        <v>0</v>
      </c>
      <c r="F1473">
        <v>18.1311998363478</v>
      </c>
      <c r="G1473">
        <v>18.1311998363478</v>
      </c>
      <c r="H1473">
        <v>1230</v>
      </c>
      <c r="I1473">
        <f t="shared" si="44"/>
        <v>0</v>
      </c>
      <c r="J1473">
        <f t="shared" si="45"/>
        <v>0</v>
      </c>
    </row>
    <row r="1474" spans="1:10" x14ac:dyDescent="0.3">
      <c r="A1474" t="s">
        <v>463</v>
      </c>
      <c r="B1474">
        <v>12.8716095282117</v>
      </c>
      <c r="C1474" t="s">
        <v>9</v>
      </c>
      <c r="D1474">
        <v>3</v>
      </c>
      <c r="E1474" t="b">
        <v>1</v>
      </c>
      <c r="F1474">
        <v>2.6437759974491701</v>
      </c>
      <c r="G1474">
        <v>5.8002614550941699E-3</v>
      </c>
      <c r="H1474">
        <v>1233.3333333333301</v>
      </c>
      <c r="I1474">
        <f t="shared" si="44"/>
        <v>10.227833530762529</v>
      </c>
      <c r="J1474">
        <f t="shared" si="45"/>
        <v>12.865809266756605</v>
      </c>
    </row>
    <row r="1475" spans="1:10" x14ac:dyDescent="0.3">
      <c r="A1475" t="s">
        <v>464</v>
      </c>
      <c r="B1475">
        <v>6.9348229052551797</v>
      </c>
      <c r="C1475" t="s">
        <v>9</v>
      </c>
      <c r="D1475">
        <v>10</v>
      </c>
      <c r="E1475" t="b">
        <v>0</v>
      </c>
      <c r="F1475">
        <v>6.9348229052551797</v>
      </c>
      <c r="G1475">
        <v>6.9348229052551797</v>
      </c>
      <c r="H1475">
        <v>2960</v>
      </c>
      <c r="I1475">
        <f t="shared" si="44"/>
        <v>0</v>
      </c>
      <c r="J1475">
        <f t="shared" si="45"/>
        <v>0</v>
      </c>
    </row>
    <row r="1476" spans="1:10" x14ac:dyDescent="0.3">
      <c r="A1476" t="s">
        <v>464</v>
      </c>
      <c r="B1476">
        <v>13.463139826830099</v>
      </c>
      <c r="C1476" t="s">
        <v>9</v>
      </c>
      <c r="D1476">
        <v>10</v>
      </c>
      <c r="E1476" t="b">
        <v>0</v>
      </c>
      <c r="F1476">
        <v>13.463139826830099</v>
      </c>
      <c r="G1476">
        <v>13.463139826830099</v>
      </c>
      <c r="H1476">
        <v>3010</v>
      </c>
      <c r="I1476">
        <f t="shared" ref="I1476:I1539" si="46">B1476-F1476</f>
        <v>0</v>
      </c>
      <c r="J1476">
        <f t="shared" ref="J1476:J1539" si="47">B1476-G1476</f>
        <v>0</v>
      </c>
    </row>
    <row r="1477" spans="1:10" x14ac:dyDescent="0.3">
      <c r="A1477" t="s">
        <v>464</v>
      </c>
      <c r="B1477">
        <v>13.2291049766366</v>
      </c>
      <c r="C1477" t="s">
        <v>9</v>
      </c>
      <c r="D1477">
        <v>10</v>
      </c>
      <c r="E1477" t="b">
        <v>0</v>
      </c>
      <c r="F1477">
        <v>10.2916046051817</v>
      </c>
      <c r="G1477">
        <v>9.9748774961175997</v>
      </c>
      <c r="H1477">
        <v>3020</v>
      </c>
      <c r="I1477">
        <f t="shared" si="46"/>
        <v>2.9375003714549006</v>
      </c>
      <c r="J1477">
        <f t="shared" si="47"/>
        <v>3.2542274805190008</v>
      </c>
    </row>
    <row r="1478" spans="1:10" x14ac:dyDescent="0.3">
      <c r="A1478" t="s">
        <v>465</v>
      </c>
      <c r="B1478">
        <v>16.7072706341234</v>
      </c>
      <c r="C1478" t="s">
        <v>9</v>
      </c>
      <c r="D1478">
        <v>10</v>
      </c>
      <c r="E1478" t="b">
        <v>0</v>
      </c>
      <c r="F1478">
        <v>9.7516410685933792</v>
      </c>
      <c r="G1478">
        <v>6.3349650581436698</v>
      </c>
      <c r="H1478">
        <v>3240</v>
      </c>
      <c r="I1478">
        <f t="shared" si="46"/>
        <v>6.9556295655300211</v>
      </c>
      <c r="J1478">
        <f t="shared" si="47"/>
        <v>10.37230557597973</v>
      </c>
    </row>
    <row r="1479" spans="1:10" x14ac:dyDescent="0.3">
      <c r="A1479" t="s">
        <v>465</v>
      </c>
      <c r="B1479">
        <v>2.6909238049542901</v>
      </c>
      <c r="C1479" t="s">
        <v>9</v>
      </c>
      <c r="D1479">
        <v>10</v>
      </c>
      <c r="E1479" t="b">
        <v>0</v>
      </c>
      <c r="F1479">
        <v>5.0521494718201696</v>
      </c>
      <c r="G1479">
        <v>12.0218905777195</v>
      </c>
      <c r="H1479">
        <v>3280</v>
      </c>
      <c r="I1479">
        <f t="shared" si="46"/>
        <v>-2.3612256668658795</v>
      </c>
      <c r="J1479">
        <f t="shared" si="47"/>
        <v>-9.3309667727652101</v>
      </c>
    </row>
    <row r="1480" spans="1:10" x14ac:dyDescent="0.3">
      <c r="A1480" t="s">
        <v>465</v>
      </c>
      <c r="B1480">
        <v>17.646483732507399</v>
      </c>
      <c r="C1480" t="s">
        <v>9</v>
      </c>
      <c r="D1480">
        <v>10</v>
      </c>
      <c r="E1480" t="b">
        <v>0</v>
      </c>
      <c r="F1480">
        <v>6.1788570352377699</v>
      </c>
      <c r="G1480">
        <v>5.5267236802626396</v>
      </c>
      <c r="H1480">
        <v>3060</v>
      </c>
      <c r="I1480">
        <f t="shared" si="46"/>
        <v>11.46762669726963</v>
      </c>
      <c r="J1480">
        <f t="shared" si="47"/>
        <v>12.119760052244759</v>
      </c>
    </row>
    <row r="1481" spans="1:10" x14ac:dyDescent="0.3">
      <c r="A1481" t="s">
        <v>466</v>
      </c>
      <c r="B1481">
        <v>8.5650285351350899</v>
      </c>
      <c r="C1481" t="s">
        <v>9</v>
      </c>
      <c r="D1481">
        <v>3</v>
      </c>
      <c r="E1481" t="b">
        <v>1</v>
      </c>
      <c r="F1481">
        <v>2.1982389521796901</v>
      </c>
      <c r="G1481">
        <v>3.60106732710966E-3</v>
      </c>
      <c r="H1481">
        <v>1400</v>
      </c>
      <c r="I1481">
        <f t="shared" si="46"/>
        <v>6.3667895829554002</v>
      </c>
      <c r="J1481">
        <f t="shared" si="47"/>
        <v>8.5614274678079809</v>
      </c>
    </row>
    <row r="1482" spans="1:10" x14ac:dyDescent="0.3">
      <c r="A1482" t="s">
        <v>466</v>
      </c>
      <c r="B1482">
        <v>7.5054730570542896</v>
      </c>
      <c r="C1482" t="s">
        <v>9</v>
      </c>
      <c r="D1482">
        <v>10</v>
      </c>
      <c r="E1482" t="b">
        <v>0</v>
      </c>
      <c r="F1482">
        <v>7.5054730570542896</v>
      </c>
      <c r="G1482">
        <v>7.5054730570542896</v>
      </c>
      <c r="H1482">
        <v>990</v>
      </c>
      <c r="I1482">
        <f t="shared" si="46"/>
        <v>0</v>
      </c>
      <c r="J1482">
        <f t="shared" si="47"/>
        <v>0</v>
      </c>
    </row>
    <row r="1483" spans="1:10" x14ac:dyDescent="0.3">
      <c r="A1483" t="s">
        <v>466</v>
      </c>
      <c r="B1483">
        <v>14.842441096091999</v>
      </c>
      <c r="C1483" t="s">
        <v>9</v>
      </c>
      <c r="D1483">
        <v>2</v>
      </c>
      <c r="E1483" t="b">
        <v>1</v>
      </c>
      <c r="F1483">
        <v>0.39352818752277802</v>
      </c>
      <c r="G1483">
        <v>1.37873405834697E-2</v>
      </c>
      <c r="H1483">
        <v>1150</v>
      </c>
      <c r="I1483">
        <f t="shared" si="46"/>
        <v>14.448912908569222</v>
      </c>
      <c r="J1483">
        <f t="shared" si="47"/>
        <v>14.82865375550853</v>
      </c>
    </row>
    <row r="1484" spans="1:10" x14ac:dyDescent="0.3">
      <c r="A1484" t="s">
        <v>467</v>
      </c>
      <c r="B1484">
        <v>15.5794252960749</v>
      </c>
      <c r="C1484" t="s">
        <v>9</v>
      </c>
      <c r="D1484">
        <v>3</v>
      </c>
      <c r="E1484" t="b">
        <v>1</v>
      </c>
      <c r="F1484">
        <v>4.2994091762873499</v>
      </c>
      <c r="G1484">
        <v>9.6040979792102795E-3</v>
      </c>
      <c r="H1484">
        <v>1333.3333333333301</v>
      </c>
      <c r="I1484">
        <f t="shared" si="46"/>
        <v>11.28001611978755</v>
      </c>
      <c r="J1484">
        <f t="shared" si="47"/>
        <v>15.56982119809569</v>
      </c>
    </row>
    <row r="1485" spans="1:10" x14ac:dyDescent="0.3">
      <c r="A1485" t="s">
        <v>467</v>
      </c>
      <c r="B1485">
        <v>7.0666121776054798</v>
      </c>
      <c r="C1485" t="s">
        <v>9</v>
      </c>
      <c r="D1485">
        <v>10</v>
      </c>
      <c r="E1485" t="b">
        <v>0</v>
      </c>
      <c r="F1485" s="1">
        <v>1.04353871525927E+38</v>
      </c>
      <c r="G1485" s="1">
        <v>1.04353871525927E+38</v>
      </c>
      <c r="H1485">
        <v>2870</v>
      </c>
      <c r="I1485">
        <f t="shared" si="46"/>
        <v>-1.04353871525927E+38</v>
      </c>
      <c r="J1485">
        <f t="shared" si="47"/>
        <v>-1.04353871525927E+38</v>
      </c>
    </row>
    <row r="1486" spans="1:10" x14ac:dyDescent="0.3">
      <c r="A1486" t="s">
        <v>467</v>
      </c>
      <c r="B1486">
        <v>12.2601163134724</v>
      </c>
      <c r="C1486" t="s">
        <v>9</v>
      </c>
      <c r="D1486">
        <v>3</v>
      </c>
      <c r="E1486" t="b">
        <v>1</v>
      </c>
      <c r="F1486">
        <v>0.38855130158584</v>
      </c>
      <c r="G1486">
        <v>1.6240306119915299E-2</v>
      </c>
      <c r="H1486">
        <v>2666.6666666666601</v>
      </c>
      <c r="I1486">
        <f t="shared" si="46"/>
        <v>11.87156501188656</v>
      </c>
      <c r="J1486">
        <f t="shared" si="47"/>
        <v>12.243876007352485</v>
      </c>
    </row>
    <row r="1487" spans="1:10" x14ac:dyDescent="0.3">
      <c r="A1487" t="s">
        <v>468</v>
      </c>
      <c r="B1487">
        <v>7.6315985194079898</v>
      </c>
      <c r="C1487" t="s">
        <v>9</v>
      </c>
      <c r="D1487">
        <v>10</v>
      </c>
      <c r="E1487" t="b">
        <v>0</v>
      </c>
      <c r="F1487">
        <v>2.1999756850279102</v>
      </c>
      <c r="G1487">
        <v>0.73499690413280605</v>
      </c>
      <c r="H1487">
        <v>2900</v>
      </c>
      <c r="I1487">
        <f t="shared" si="46"/>
        <v>5.4316228343800796</v>
      </c>
      <c r="J1487">
        <f t="shared" si="47"/>
        <v>6.8966016152751841</v>
      </c>
    </row>
    <row r="1488" spans="1:10" x14ac:dyDescent="0.3">
      <c r="A1488" t="s">
        <v>468</v>
      </c>
      <c r="B1488">
        <v>12.0082468873584</v>
      </c>
      <c r="C1488" t="s">
        <v>9</v>
      </c>
      <c r="D1488">
        <v>10</v>
      </c>
      <c r="E1488" t="b">
        <v>0</v>
      </c>
      <c r="F1488">
        <v>12.0082468873584</v>
      </c>
      <c r="G1488">
        <v>12.0082468873584</v>
      </c>
      <c r="H1488">
        <v>1370</v>
      </c>
      <c r="I1488">
        <f t="shared" si="46"/>
        <v>0</v>
      </c>
      <c r="J1488">
        <f t="shared" si="47"/>
        <v>0</v>
      </c>
    </row>
    <row r="1489" spans="1:10" x14ac:dyDescent="0.3">
      <c r="A1489" t="s">
        <v>468</v>
      </c>
      <c r="B1489">
        <v>11.2580760833591</v>
      </c>
      <c r="C1489" t="s">
        <v>9</v>
      </c>
      <c r="D1489">
        <v>10</v>
      </c>
      <c r="E1489" t="b">
        <v>0</v>
      </c>
      <c r="F1489" t="s">
        <v>17</v>
      </c>
      <c r="G1489" t="s">
        <v>17</v>
      </c>
      <c r="H1489">
        <v>2930</v>
      </c>
      <c r="I1489" t="e">
        <f t="shared" si="46"/>
        <v>#VALUE!</v>
      </c>
      <c r="J1489" t="e">
        <f t="shared" si="47"/>
        <v>#VALUE!</v>
      </c>
    </row>
    <row r="1490" spans="1:10" x14ac:dyDescent="0.3">
      <c r="A1490" t="s">
        <v>469</v>
      </c>
      <c r="B1490">
        <v>6.02046841130805</v>
      </c>
      <c r="C1490" t="s">
        <v>9</v>
      </c>
      <c r="D1490">
        <v>10</v>
      </c>
      <c r="E1490" t="b">
        <v>0</v>
      </c>
      <c r="F1490">
        <v>6.0164565650027999</v>
      </c>
      <c r="G1490">
        <v>6.2204045110635002</v>
      </c>
      <c r="H1490">
        <v>3070</v>
      </c>
      <c r="I1490">
        <f t="shared" si="46"/>
        <v>4.0118463052500886E-3</v>
      </c>
      <c r="J1490">
        <f t="shared" si="47"/>
        <v>-0.19993609975545024</v>
      </c>
    </row>
    <row r="1491" spans="1:10" x14ac:dyDescent="0.3">
      <c r="A1491" t="s">
        <v>469</v>
      </c>
      <c r="B1491">
        <v>11.817994756680299</v>
      </c>
      <c r="C1491" t="s">
        <v>9</v>
      </c>
      <c r="D1491">
        <v>10</v>
      </c>
      <c r="E1491" t="b">
        <v>0</v>
      </c>
      <c r="F1491">
        <v>3.3683565026821398</v>
      </c>
      <c r="G1491">
        <v>2.9285736991451601</v>
      </c>
      <c r="H1491">
        <v>3190</v>
      </c>
      <c r="I1491">
        <f t="shared" si="46"/>
        <v>8.4496382539981596</v>
      </c>
      <c r="J1491">
        <f t="shared" si="47"/>
        <v>8.8894210575351398</v>
      </c>
    </row>
    <row r="1492" spans="1:10" x14ac:dyDescent="0.3">
      <c r="A1492" t="s">
        <v>469</v>
      </c>
      <c r="B1492">
        <v>11.2806479155222</v>
      </c>
      <c r="C1492" t="s">
        <v>9</v>
      </c>
      <c r="D1492">
        <v>10</v>
      </c>
      <c r="E1492" t="b">
        <v>0</v>
      </c>
      <c r="F1492">
        <v>11.2806479155222</v>
      </c>
      <c r="G1492">
        <v>11.2806479155222</v>
      </c>
      <c r="H1492">
        <v>840</v>
      </c>
      <c r="I1492">
        <f t="shared" si="46"/>
        <v>0</v>
      </c>
      <c r="J1492">
        <f t="shared" si="47"/>
        <v>0</v>
      </c>
    </row>
    <row r="1493" spans="1:10" x14ac:dyDescent="0.3">
      <c r="A1493" t="s">
        <v>470</v>
      </c>
      <c r="B1493">
        <v>6.4223313726834599</v>
      </c>
      <c r="C1493" t="s">
        <v>9</v>
      </c>
      <c r="D1493">
        <v>10</v>
      </c>
      <c r="E1493" t="b">
        <v>0</v>
      </c>
      <c r="F1493">
        <v>8.1847021420870707</v>
      </c>
      <c r="G1493">
        <v>4.9105335075285899</v>
      </c>
      <c r="H1493">
        <v>3130</v>
      </c>
      <c r="I1493">
        <f t="shared" si="46"/>
        <v>-1.7623707694036108</v>
      </c>
      <c r="J1493">
        <f t="shared" si="47"/>
        <v>1.51179786515487</v>
      </c>
    </row>
    <row r="1494" spans="1:10" x14ac:dyDescent="0.3">
      <c r="A1494" t="s">
        <v>470</v>
      </c>
      <c r="B1494">
        <v>7.9815614536256998</v>
      </c>
      <c r="C1494" t="s">
        <v>9</v>
      </c>
      <c r="D1494">
        <v>10</v>
      </c>
      <c r="E1494" t="b">
        <v>0</v>
      </c>
      <c r="F1494">
        <v>2.5980984379340502</v>
      </c>
      <c r="G1494">
        <v>5.4213872214794501</v>
      </c>
      <c r="H1494">
        <v>3240</v>
      </c>
      <c r="I1494">
        <f t="shared" si="46"/>
        <v>5.3834630156916496</v>
      </c>
      <c r="J1494">
        <f t="shared" si="47"/>
        <v>2.5601742321462497</v>
      </c>
    </row>
    <row r="1495" spans="1:10" x14ac:dyDescent="0.3">
      <c r="A1495" t="s">
        <v>470</v>
      </c>
      <c r="B1495">
        <v>6.5071812632263999</v>
      </c>
      <c r="C1495" t="s">
        <v>9</v>
      </c>
      <c r="D1495">
        <v>10</v>
      </c>
      <c r="E1495" t="b">
        <v>0</v>
      </c>
      <c r="F1495">
        <v>6.5071812632263999</v>
      </c>
      <c r="G1495">
        <v>6.5071812632263999</v>
      </c>
      <c r="H1495">
        <v>1560</v>
      </c>
      <c r="I1495">
        <f t="shared" si="46"/>
        <v>0</v>
      </c>
      <c r="J1495">
        <f t="shared" si="47"/>
        <v>0</v>
      </c>
    </row>
    <row r="1496" spans="1:10" x14ac:dyDescent="0.3">
      <c r="A1496" t="s">
        <v>471</v>
      </c>
      <c r="B1496">
        <v>8.0676094559813496</v>
      </c>
      <c r="C1496" t="s">
        <v>9</v>
      </c>
      <c r="D1496">
        <v>10</v>
      </c>
      <c r="E1496" t="b">
        <v>0</v>
      </c>
      <c r="F1496" s="1">
        <v>2.8336375344639097E+33</v>
      </c>
      <c r="G1496" s="1">
        <v>2.8336375344639097E+33</v>
      </c>
      <c r="H1496">
        <v>3730</v>
      </c>
      <c r="I1496">
        <f t="shared" si="46"/>
        <v>-2.8336375344639097E+33</v>
      </c>
      <c r="J1496">
        <f t="shared" si="47"/>
        <v>-2.8336375344639097E+33</v>
      </c>
    </row>
    <row r="1497" spans="1:10" x14ac:dyDescent="0.3">
      <c r="A1497" t="s">
        <v>471</v>
      </c>
      <c r="B1497">
        <v>9.1145933840232498</v>
      </c>
      <c r="C1497" t="s">
        <v>9</v>
      </c>
      <c r="D1497">
        <v>10</v>
      </c>
      <c r="E1497" t="b">
        <v>0</v>
      </c>
      <c r="F1497">
        <v>0.65818747867199201</v>
      </c>
      <c r="G1497">
        <v>1.1150944593449501</v>
      </c>
      <c r="H1497">
        <v>3400</v>
      </c>
      <c r="I1497">
        <f t="shared" si="46"/>
        <v>8.4564059053512572</v>
      </c>
      <c r="J1497">
        <f t="shared" si="47"/>
        <v>7.9994989246782993</v>
      </c>
    </row>
    <row r="1498" spans="1:10" x14ac:dyDescent="0.3">
      <c r="A1498" t="s">
        <v>471</v>
      </c>
      <c r="B1498">
        <v>20.0402201573966</v>
      </c>
      <c r="C1498" t="s">
        <v>9</v>
      </c>
      <c r="D1498">
        <v>10</v>
      </c>
      <c r="E1498" t="b">
        <v>0</v>
      </c>
      <c r="F1498">
        <v>20.0402201573966</v>
      </c>
      <c r="G1498">
        <v>20.0402201573966</v>
      </c>
      <c r="H1498">
        <v>1250</v>
      </c>
      <c r="I1498">
        <f t="shared" si="46"/>
        <v>0</v>
      </c>
      <c r="J1498">
        <f t="shared" si="47"/>
        <v>0</v>
      </c>
    </row>
    <row r="1499" spans="1:10" x14ac:dyDescent="0.3">
      <c r="A1499" t="s">
        <v>472</v>
      </c>
      <c r="B1499">
        <v>21.015094290407699</v>
      </c>
      <c r="C1499" t="s">
        <v>9</v>
      </c>
      <c r="D1499">
        <v>10</v>
      </c>
      <c r="E1499" t="b">
        <v>0</v>
      </c>
      <c r="F1499">
        <v>21.015094290407699</v>
      </c>
      <c r="G1499">
        <v>21.015094290407699</v>
      </c>
      <c r="H1499">
        <v>750</v>
      </c>
      <c r="I1499">
        <f t="shared" si="46"/>
        <v>0</v>
      </c>
      <c r="J1499">
        <f t="shared" si="47"/>
        <v>0</v>
      </c>
    </row>
    <row r="1500" spans="1:10" x14ac:dyDescent="0.3">
      <c r="A1500" t="s">
        <v>472</v>
      </c>
      <c r="B1500">
        <v>17.558857148604499</v>
      </c>
      <c r="C1500" t="s">
        <v>9</v>
      </c>
      <c r="D1500">
        <v>10</v>
      </c>
      <c r="E1500" t="b">
        <v>0</v>
      </c>
      <c r="F1500">
        <v>4.02986786465656</v>
      </c>
      <c r="G1500">
        <v>1.3487290736444799</v>
      </c>
      <c r="H1500">
        <v>3040</v>
      </c>
      <c r="I1500">
        <f t="shared" si="46"/>
        <v>13.52898928394794</v>
      </c>
      <c r="J1500">
        <f t="shared" si="47"/>
        <v>16.210128074960018</v>
      </c>
    </row>
    <row r="1501" spans="1:10" x14ac:dyDescent="0.3">
      <c r="A1501" t="s">
        <v>472</v>
      </c>
      <c r="B1501">
        <v>19.040921592068901</v>
      </c>
      <c r="C1501" t="s">
        <v>9</v>
      </c>
      <c r="D1501">
        <v>10</v>
      </c>
      <c r="E1501" t="b">
        <v>0</v>
      </c>
      <c r="F1501">
        <v>19.040921592068901</v>
      </c>
      <c r="G1501">
        <v>19.040921592068901</v>
      </c>
      <c r="H1501">
        <v>1120</v>
      </c>
      <c r="I1501">
        <f t="shared" si="46"/>
        <v>0</v>
      </c>
      <c r="J1501">
        <f t="shared" si="47"/>
        <v>0</v>
      </c>
    </row>
    <row r="1502" spans="1:10" x14ac:dyDescent="0.3">
      <c r="A1502" t="s">
        <v>473</v>
      </c>
      <c r="B1502">
        <v>10.488219766411699</v>
      </c>
      <c r="C1502" t="s">
        <v>9</v>
      </c>
      <c r="D1502">
        <v>10</v>
      </c>
      <c r="E1502" t="b">
        <v>0</v>
      </c>
      <c r="F1502">
        <v>2.7798837822246201</v>
      </c>
      <c r="G1502">
        <v>2.30047488938495</v>
      </c>
      <c r="H1502">
        <v>2860</v>
      </c>
      <c r="I1502">
        <f t="shared" si="46"/>
        <v>7.7083359841870793</v>
      </c>
      <c r="J1502">
        <f t="shared" si="47"/>
        <v>8.1877448770267485</v>
      </c>
    </row>
    <row r="1503" spans="1:10" x14ac:dyDescent="0.3">
      <c r="A1503" t="s">
        <v>473</v>
      </c>
      <c r="B1503">
        <v>17.267165750923599</v>
      </c>
      <c r="C1503" t="s">
        <v>9</v>
      </c>
      <c r="D1503">
        <v>10</v>
      </c>
      <c r="E1503" t="b">
        <v>0</v>
      </c>
      <c r="F1503">
        <v>6.0269991192683996</v>
      </c>
      <c r="G1503">
        <v>7.5155445540569996</v>
      </c>
      <c r="H1503">
        <v>2960</v>
      </c>
      <c r="I1503">
        <f t="shared" si="46"/>
        <v>11.2401666316552</v>
      </c>
      <c r="J1503">
        <f t="shared" si="47"/>
        <v>9.7516211968665996</v>
      </c>
    </row>
    <row r="1504" spans="1:10" x14ac:dyDescent="0.3">
      <c r="A1504" t="s">
        <v>473</v>
      </c>
      <c r="B1504">
        <v>6.0430775249486999</v>
      </c>
      <c r="C1504" t="s">
        <v>9</v>
      </c>
      <c r="D1504">
        <v>10</v>
      </c>
      <c r="E1504" t="b">
        <v>0</v>
      </c>
      <c r="F1504">
        <v>1.44247983512794</v>
      </c>
      <c r="G1504">
        <v>1.44247983512794</v>
      </c>
      <c r="H1504">
        <v>3770</v>
      </c>
      <c r="I1504">
        <f t="shared" si="46"/>
        <v>4.6005976898207601</v>
      </c>
      <c r="J1504">
        <f t="shared" si="47"/>
        <v>4.6005976898207601</v>
      </c>
    </row>
    <row r="1505" spans="1:10" x14ac:dyDescent="0.3">
      <c r="A1505" t="s">
        <v>474</v>
      </c>
      <c r="B1505">
        <v>8.46601966006466</v>
      </c>
      <c r="C1505" t="s">
        <v>9</v>
      </c>
      <c r="D1505">
        <v>10</v>
      </c>
      <c r="E1505" t="b">
        <v>0</v>
      </c>
      <c r="F1505">
        <v>17.483367523889001</v>
      </c>
      <c r="G1505">
        <v>10.435641900693</v>
      </c>
      <c r="H1505">
        <v>3390</v>
      </c>
      <c r="I1505">
        <f t="shared" si="46"/>
        <v>-9.0173478638243409</v>
      </c>
      <c r="J1505">
        <f t="shared" si="47"/>
        <v>-1.9696222406283397</v>
      </c>
    </row>
    <row r="1506" spans="1:10" x14ac:dyDescent="0.3">
      <c r="A1506" t="s">
        <v>474</v>
      </c>
      <c r="B1506">
        <v>11.9236607189812</v>
      </c>
      <c r="C1506" t="s">
        <v>9</v>
      </c>
      <c r="D1506">
        <v>10</v>
      </c>
      <c r="E1506" t="b">
        <v>0</v>
      </c>
      <c r="F1506">
        <v>11.9236607189812</v>
      </c>
      <c r="G1506">
        <v>11.9236607189812</v>
      </c>
      <c r="H1506">
        <v>1440</v>
      </c>
      <c r="I1506">
        <f t="shared" si="46"/>
        <v>0</v>
      </c>
      <c r="J1506">
        <f t="shared" si="47"/>
        <v>0</v>
      </c>
    </row>
    <row r="1507" spans="1:10" x14ac:dyDescent="0.3">
      <c r="A1507" t="s">
        <v>474</v>
      </c>
      <c r="B1507">
        <v>5.4138719816555501</v>
      </c>
      <c r="C1507" t="s">
        <v>9</v>
      </c>
      <c r="D1507">
        <v>10</v>
      </c>
      <c r="E1507" t="b">
        <v>0</v>
      </c>
      <c r="F1507" t="s">
        <v>17</v>
      </c>
      <c r="G1507" t="s">
        <v>17</v>
      </c>
      <c r="H1507">
        <v>3320</v>
      </c>
      <c r="I1507" t="e">
        <f t="shared" si="46"/>
        <v>#VALUE!</v>
      </c>
      <c r="J1507" t="e">
        <f t="shared" si="47"/>
        <v>#VALUE!</v>
      </c>
    </row>
    <row r="1508" spans="1:10" x14ac:dyDescent="0.3">
      <c r="A1508" t="s">
        <v>475</v>
      </c>
      <c r="B1508">
        <v>4.7530952136915596</v>
      </c>
      <c r="C1508" t="s">
        <v>9</v>
      </c>
      <c r="D1508">
        <v>2</v>
      </c>
      <c r="E1508" t="b">
        <v>1</v>
      </c>
      <c r="F1508">
        <v>2.8001710235621501E-2</v>
      </c>
      <c r="G1508">
        <v>7.28427675154294E-3</v>
      </c>
      <c r="H1508">
        <v>2150</v>
      </c>
      <c r="I1508">
        <f t="shared" si="46"/>
        <v>4.7250935034559385</v>
      </c>
      <c r="J1508">
        <f t="shared" si="47"/>
        <v>4.7458109369400168</v>
      </c>
    </row>
    <row r="1509" spans="1:10" x14ac:dyDescent="0.3">
      <c r="A1509" t="s">
        <v>475</v>
      </c>
      <c r="B1509">
        <v>6.44866344802508</v>
      </c>
      <c r="C1509" t="s">
        <v>9</v>
      </c>
      <c r="D1509">
        <v>10</v>
      </c>
      <c r="E1509" t="b">
        <v>0</v>
      </c>
      <c r="F1509">
        <v>6.44866344802508</v>
      </c>
      <c r="G1509">
        <v>6.44866344802508</v>
      </c>
      <c r="H1509">
        <v>780</v>
      </c>
      <c r="I1509">
        <f t="shared" si="46"/>
        <v>0</v>
      </c>
      <c r="J1509">
        <f t="shared" si="47"/>
        <v>0</v>
      </c>
    </row>
    <row r="1510" spans="1:10" x14ac:dyDescent="0.3">
      <c r="A1510" t="s">
        <v>475</v>
      </c>
      <c r="B1510">
        <v>18.7574111321251</v>
      </c>
      <c r="C1510" t="s">
        <v>9</v>
      </c>
      <c r="D1510">
        <v>10</v>
      </c>
      <c r="E1510" t="b">
        <v>0</v>
      </c>
      <c r="F1510">
        <v>11.720825832105501</v>
      </c>
      <c r="G1510">
        <v>11.7147550607678</v>
      </c>
      <c r="H1510">
        <v>3330</v>
      </c>
      <c r="I1510">
        <f t="shared" si="46"/>
        <v>7.036585300019599</v>
      </c>
      <c r="J1510">
        <f t="shared" si="47"/>
        <v>7.0426560713572997</v>
      </c>
    </row>
    <row r="1511" spans="1:10" x14ac:dyDescent="0.3">
      <c r="A1511" t="s">
        <v>476</v>
      </c>
      <c r="B1511">
        <v>17.704835778364298</v>
      </c>
      <c r="C1511" t="s">
        <v>9</v>
      </c>
      <c r="D1511">
        <v>10</v>
      </c>
      <c r="E1511" t="b">
        <v>0</v>
      </c>
      <c r="F1511" t="s">
        <v>17</v>
      </c>
      <c r="G1511" t="s">
        <v>17</v>
      </c>
      <c r="H1511">
        <v>2990</v>
      </c>
      <c r="I1511" t="e">
        <f t="shared" si="46"/>
        <v>#VALUE!</v>
      </c>
      <c r="J1511" t="e">
        <f t="shared" si="47"/>
        <v>#VALUE!</v>
      </c>
    </row>
    <row r="1512" spans="1:10" x14ac:dyDescent="0.3">
      <c r="A1512" t="s">
        <v>476</v>
      </c>
      <c r="B1512">
        <v>4.8716326031750201</v>
      </c>
      <c r="C1512" t="s">
        <v>9</v>
      </c>
      <c r="D1512">
        <v>10</v>
      </c>
      <c r="E1512" t="b">
        <v>0</v>
      </c>
      <c r="F1512">
        <v>0.64374960799439096</v>
      </c>
      <c r="G1512">
        <v>1.0206789938884</v>
      </c>
      <c r="H1512">
        <v>3640</v>
      </c>
      <c r="I1512">
        <f t="shared" si="46"/>
        <v>4.2278829951806287</v>
      </c>
      <c r="J1512">
        <f t="shared" si="47"/>
        <v>3.8509536092866199</v>
      </c>
    </row>
    <row r="1513" spans="1:10" x14ac:dyDescent="0.3">
      <c r="A1513" t="s">
        <v>476</v>
      </c>
      <c r="B1513">
        <v>15.116933294899701</v>
      </c>
      <c r="C1513" t="s">
        <v>9</v>
      </c>
      <c r="D1513">
        <v>10</v>
      </c>
      <c r="E1513" t="b">
        <v>0</v>
      </c>
      <c r="F1513">
        <v>15.116933294899701</v>
      </c>
      <c r="G1513">
        <v>15.116933294899701</v>
      </c>
      <c r="H1513">
        <v>1090</v>
      </c>
      <c r="I1513">
        <f t="shared" si="46"/>
        <v>0</v>
      </c>
      <c r="J1513">
        <f t="shared" si="47"/>
        <v>0</v>
      </c>
    </row>
    <row r="1514" spans="1:10" x14ac:dyDescent="0.3">
      <c r="A1514" t="s">
        <v>477</v>
      </c>
      <c r="B1514">
        <v>23.777162104600698</v>
      </c>
      <c r="C1514" t="s">
        <v>9</v>
      </c>
      <c r="D1514">
        <v>10</v>
      </c>
      <c r="E1514" t="b">
        <v>0</v>
      </c>
      <c r="F1514" t="s">
        <v>17</v>
      </c>
      <c r="G1514" t="s">
        <v>17</v>
      </c>
      <c r="H1514">
        <v>3170</v>
      </c>
      <c r="I1514" t="e">
        <f t="shared" si="46"/>
        <v>#VALUE!</v>
      </c>
      <c r="J1514" t="e">
        <f t="shared" si="47"/>
        <v>#VALUE!</v>
      </c>
    </row>
    <row r="1515" spans="1:10" x14ac:dyDescent="0.3">
      <c r="A1515" t="s">
        <v>477</v>
      </c>
      <c r="B1515">
        <v>5.4800862379950601</v>
      </c>
      <c r="C1515" t="s">
        <v>9</v>
      </c>
      <c r="D1515">
        <v>10</v>
      </c>
      <c r="E1515" t="b">
        <v>0</v>
      </c>
      <c r="F1515">
        <v>2.47770047075073</v>
      </c>
      <c r="G1515">
        <v>2.04355663696197</v>
      </c>
      <c r="H1515">
        <v>3330</v>
      </c>
      <c r="I1515">
        <f t="shared" si="46"/>
        <v>3.0023857672443302</v>
      </c>
      <c r="J1515">
        <f t="shared" si="47"/>
        <v>3.4365296010330901</v>
      </c>
    </row>
    <row r="1516" spans="1:10" x14ac:dyDescent="0.3">
      <c r="A1516" t="s">
        <v>477</v>
      </c>
      <c r="B1516">
        <v>5.5981051269036497</v>
      </c>
      <c r="C1516" t="s">
        <v>9</v>
      </c>
      <c r="D1516">
        <v>10</v>
      </c>
      <c r="E1516" t="b">
        <v>0</v>
      </c>
      <c r="F1516">
        <v>5.5981051269036497</v>
      </c>
      <c r="G1516">
        <v>5.5981051269036497</v>
      </c>
      <c r="H1516">
        <v>1940</v>
      </c>
      <c r="I1516">
        <f t="shared" si="46"/>
        <v>0</v>
      </c>
      <c r="J1516">
        <f t="shared" si="47"/>
        <v>0</v>
      </c>
    </row>
    <row r="1517" spans="1:10" x14ac:dyDescent="0.3">
      <c r="A1517" t="s">
        <v>478</v>
      </c>
      <c r="B1517">
        <v>5.1288158049967496</v>
      </c>
      <c r="C1517" t="s">
        <v>9</v>
      </c>
      <c r="D1517">
        <v>10</v>
      </c>
      <c r="E1517" t="b">
        <v>0</v>
      </c>
      <c r="F1517">
        <v>6.7903391317127397</v>
      </c>
      <c r="G1517">
        <v>7.9360800149502904</v>
      </c>
      <c r="H1517">
        <v>3080</v>
      </c>
      <c r="I1517">
        <f t="shared" si="46"/>
        <v>-1.6615233267159901</v>
      </c>
      <c r="J1517">
        <f t="shared" si="47"/>
        <v>-2.8072642099535408</v>
      </c>
    </row>
    <row r="1518" spans="1:10" x14ac:dyDescent="0.3">
      <c r="A1518" t="s">
        <v>478</v>
      </c>
      <c r="B1518">
        <v>14.3761942471211</v>
      </c>
      <c r="C1518" t="s">
        <v>9</v>
      </c>
      <c r="D1518">
        <v>10</v>
      </c>
      <c r="E1518" t="b">
        <v>0</v>
      </c>
      <c r="F1518">
        <v>4.6204163250979704</v>
      </c>
      <c r="G1518">
        <v>1.1259208489393</v>
      </c>
      <c r="H1518">
        <v>3350</v>
      </c>
      <c r="I1518">
        <f t="shared" si="46"/>
        <v>9.75577792202313</v>
      </c>
      <c r="J1518">
        <f t="shared" si="47"/>
        <v>13.2502733981818</v>
      </c>
    </row>
    <row r="1519" spans="1:10" x14ac:dyDescent="0.3">
      <c r="A1519" t="s">
        <v>478</v>
      </c>
      <c r="B1519">
        <v>9.6342466831257205</v>
      </c>
      <c r="C1519" t="s">
        <v>9</v>
      </c>
      <c r="D1519">
        <v>3</v>
      </c>
      <c r="E1519" t="b">
        <v>1</v>
      </c>
      <c r="F1519">
        <v>1.69923888963515</v>
      </c>
      <c r="G1519">
        <v>4.6860673717121996E-3</v>
      </c>
      <c r="H1519">
        <v>1633.3333333333301</v>
      </c>
      <c r="I1519">
        <f t="shared" si="46"/>
        <v>7.9350077934905707</v>
      </c>
      <c r="J1519">
        <f t="shared" si="47"/>
        <v>9.6295606157540075</v>
      </c>
    </row>
    <row r="1520" spans="1:10" x14ac:dyDescent="0.3">
      <c r="A1520" t="s">
        <v>479</v>
      </c>
      <c r="B1520">
        <v>3.9077529611321302</v>
      </c>
      <c r="C1520" t="s">
        <v>9</v>
      </c>
      <c r="D1520">
        <v>10</v>
      </c>
      <c r="E1520" t="b">
        <v>0</v>
      </c>
      <c r="F1520">
        <v>3.9077529611321302</v>
      </c>
      <c r="G1520">
        <v>3.9077529611321302</v>
      </c>
      <c r="H1520">
        <v>940</v>
      </c>
      <c r="I1520">
        <f t="shared" si="46"/>
        <v>0</v>
      </c>
      <c r="J1520">
        <f t="shared" si="47"/>
        <v>0</v>
      </c>
    </row>
    <row r="1521" spans="1:10" x14ac:dyDescent="0.3">
      <c r="A1521" t="s">
        <v>479</v>
      </c>
      <c r="B1521">
        <v>9.9473268880548709</v>
      </c>
      <c r="C1521" t="s">
        <v>9</v>
      </c>
      <c r="D1521">
        <v>10</v>
      </c>
      <c r="E1521" t="b">
        <v>0</v>
      </c>
      <c r="F1521">
        <v>7.68465627847731</v>
      </c>
      <c r="G1521">
        <v>12.3265029322947</v>
      </c>
      <c r="H1521">
        <v>3110</v>
      </c>
      <c r="I1521">
        <f t="shared" si="46"/>
        <v>2.2626706095775608</v>
      </c>
      <c r="J1521">
        <f t="shared" si="47"/>
        <v>-2.3791760442398289</v>
      </c>
    </row>
    <row r="1522" spans="1:10" x14ac:dyDescent="0.3">
      <c r="A1522" t="s">
        <v>479</v>
      </c>
      <c r="B1522">
        <v>11.6181593497826</v>
      </c>
      <c r="C1522" t="s">
        <v>9</v>
      </c>
      <c r="D1522">
        <v>10</v>
      </c>
      <c r="E1522" t="b">
        <v>0</v>
      </c>
      <c r="F1522">
        <v>11.6181593497826</v>
      </c>
      <c r="G1522">
        <v>11.6181593497826</v>
      </c>
      <c r="H1522">
        <v>1000</v>
      </c>
      <c r="I1522">
        <f t="shared" si="46"/>
        <v>0</v>
      </c>
      <c r="J1522">
        <f t="shared" si="47"/>
        <v>0</v>
      </c>
    </row>
    <row r="1523" spans="1:10" x14ac:dyDescent="0.3">
      <c r="A1523" t="s">
        <v>480</v>
      </c>
      <c r="B1523">
        <v>15.344931312163601</v>
      </c>
      <c r="C1523" t="s">
        <v>9</v>
      </c>
      <c r="D1523">
        <v>10</v>
      </c>
      <c r="E1523" t="b">
        <v>0</v>
      </c>
      <c r="F1523">
        <v>6.1887339412119502</v>
      </c>
      <c r="G1523">
        <v>9.3378475915643495</v>
      </c>
      <c r="H1523">
        <v>3270</v>
      </c>
      <c r="I1523">
        <f t="shared" si="46"/>
        <v>9.1561973709516504</v>
      </c>
      <c r="J1523">
        <f t="shared" si="47"/>
        <v>6.0070837205992511</v>
      </c>
    </row>
    <row r="1524" spans="1:10" x14ac:dyDescent="0.3">
      <c r="A1524" t="s">
        <v>480</v>
      </c>
      <c r="B1524">
        <v>8.0351082981038804</v>
      </c>
      <c r="C1524" t="s">
        <v>9</v>
      </c>
      <c r="D1524">
        <v>10</v>
      </c>
      <c r="E1524" t="b">
        <v>0</v>
      </c>
      <c r="F1524">
        <v>1.0286692599809899</v>
      </c>
      <c r="G1524">
        <v>2.3023864444695401</v>
      </c>
      <c r="H1524">
        <v>3110</v>
      </c>
      <c r="I1524">
        <f t="shared" si="46"/>
        <v>7.00643903812289</v>
      </c>
      <c r="J1524">
        <f t="shared" si="47"/>
        <v>5.7327218536343398</v>
      </c>
    </row>
    <row r="1525" spans="1:10" x14ac:dyDescent="0.3">
      <c r="A1525" t="s">
        <v>480</v>
      </c>
      <c r="B1525">
        <v>3.0213091363927802</v>
      </c>
      <c r="C1525" t="s">
        <v>9</v>
      </c>
      <c r="D1525">
        <v>10</v>
      </c>
      <c r="E1525" t="b">
        <v>0</v>
      </c>
      <c r="F1525">
        <v>9.6389641891777291</v>
      </c>
      <c r="G1525">
        <v>9.6908621707977094</v>
      </c>
      <c r="H1525">
        <v>3360</v>
      </c>
      <c r="I1525">
        <f t="shared" si="46"/>
        <v>-6.6176550527849489</v>
      </c>
      <c r="J1525">
        <f t="shared" si="47"/>
        <v>-6.6695530344049292</v>
      </c>
    </row>
    <row r="1526" spans="1:10" x14ac:dyDescent="0.3">
      <c r="A1526" t="s">
        <v>481</v>
      </c>
      <c r="B1526">
        <v>13.4945405415825</v>
      </c>
      <c r="C1526" t="s">
        <v>9</v>
      </c>
      <c r="D1526">
        <v>3</v>
      </c>
      <c r="E1526" t="b">
        <v>1</v>
      </c>
      <c r="F1526">
        <v>3.5976414293270702</v>
      </c>
      <c r="G1526">
        <v>5.6985242352586797E-3</v>
      </c>
      <c r="H1526">
        <v>1400</v>
      </c>
      <c r="I1526">
        <f t="shared" si="46"/>
        <v>9.8968991122554293</v>
      </c>
      <c r="J1526">
        <f t="shared" si="47"/>
        <v>13.488842017347242</v>
      </c>
    </row>
    <row r="1527" spans="1:10" x14ac:dyDescent="0.3">
      <c r="A1527" t="s">
        <v>481</v>
      </c>
      <c r="B1527">
        <v>7.9703284175115403</v>
      </c>
      <c r="C1527" t="s">
        <v>9</v>
      </c>
      <c r="D1527">
        <v>10</v>
      </c>
      <c r="E1527" t="b">
        <v>0</v>
      </c>
      <c r="F1527">
        <v>7.9703284175115403</v>
      </c>
      <c r="G1527">
        <v>7.9703284175115403</v>
      </c>
      <c r="H1527">
        <v>730</v>
      </c>
      <c r="I1527">
        <f t="shared" si="46"/>
        <v>0</v>
      </c>
      <c r="J1527">
        <f t="shared" si="47"/>
        <v>0</v>
      </c>
    </row>
    <row r="1528" spans="1:10" x14ac:dyDescent="0.3">
      <c r="A1528" t="s">
        <v>481</v>
      </c>
      <c r="B1528">
        <v>3.1109448862567799</v>
      </c>
      <c r="C1528" t="s">
        <v>9</v>
      </c>
      <c r="D1528">
        <v>10</v>
      </c>
      <c r="E1528" t="b">
        <v>0</v>
      </c>
      <c r="F1528">
        <v>0.90998410367203697</v>
      </c>
      <c r="G1528">
        <v>1.9237211610711999</v>
      </c>
      <c r="H1528">
        <v>3490</v>
      </c>
      <c r="I1528">
        <f t="shared" si="46"/>
        <v>2.200960782584743</v>
      </c>
      <c r="J1528">
        <f t="shared" si="47"/>
        <v>1.1872237251855799</v>
      </c>
    </row>
    <row r="1529" spans="1:10" x14ac:dyDescent="0.3">
      <c r="A1529" t="s">
        <v>482</v>
      </c>
      <c r="B1529">
        <v>15.8903391228418</v>
      </c>
      <c r="C1529" t="s">
        <v>9</v>
      </c>
      <c r="D1529">
        <v>2</v>
      </c>
      <c r="E1529" t="b">
        <v>1</v>
      </c>
      <c r="F1529">
        <v>0.77994544304992897</v>
      </c>
      <c r="G1529">
        <v>1.0084565628883701E-2</v>
      </c>
      <c r="H1529">
        <v>1650</v>
      </c>
      <c r="I1529">
        <f t="shared" si="46"/>
        <v>15.110393679791871</v>
      </c>
      <c r="J1529">
        <f t="shared" si="47"/>
        <v>15.880254557212917</v>
      </c>
    </row>
    <row r="1530" spans="1:10" x14ac:dyDescent="0.3">
      <c r="A1530" t="s">
        <v>482</v>
      </c>
      <c r="B1530">
        <v>5.9455676766070997</v>
      </c>
      <c r="C1530" t="s">
        <v>9</v>
      </c>
      <c r="D1530">
        <v>10</v>
      </c>
      <c r="E1530" t="b">
        <v>0</v>
      </c>
      <c r="F1530">
        <v>1.21612977060225</v>
      </c>
      <c r="G1530">
        <v>1.3483885599150001</v>
      </c>
      <c r="H1530">
        <v>3060</v>
      </c>
      <c r="I1530">
        <f t="shared" si="46"/>
        <v>4.7294379060048497</v>
      </c>
      <c r="J1530">
        <f t="shared" si="47"/>
        <v>4.5971791166921001</v>
      </c>
    </row>
    <row r="1531" spans="1:10" x14ac:dyDescent="0.3">
      <c r="A1531" t="s">
        <v>482</v>
      </c>
      <c r="B1531">
        <v>12.2994880950287</v>
      </c>
      <c r="C1531" t="s">
        <v>9</v>
      </c>
      <c r="D1531">
        <v>3</v>
      </c>
      <c r="E1531" t="b">
        <v>1</v>
      </c>
      <c r="F1531">
        <v>1.2038118248091001</v>
      </c>
      <c r="G1531">
        <v>4.0793026775823599E-3</v>
      </c>
      <c r="H1531">
        <v>3000</v>
      </c>
      <c r="I1531">
        <f t="shared" si="46"/>
        <v>11.095676270219599</v>
      </c>
      <c r="J1531">
        <f t="shared" si="47"/>
        <v>12.295408792351118</v>
      </c>
    </row>
    <row r="1532" spans="1:10" x14ac:dyDescent="0.3">
      <c r="A1532" t="s">
        <v>483</v>
      </c>
      <c r="B1532">
        <v>5.1241054519586999</v>
      </c>
      <c r="C1532" t="s">
        <v>9</v>
      </c>
      <c r="D1532">
        <v>2</v>
      </c>
      <c r="E1532" t="b">
        <v>1</v>
      </c>
      <c r="F1532">
        <v>0.40593504817099402</v>
      </c>
      <c r="G1532">
        <v>5.0950606355668997E-3</v>
      </c>
      <c r="H1532">
        <v>2350</v>
      </c>
      <c r="I1532">
        <f t="shared" si="46"/>
        <v>4.7181704037877061</v>
      </c>
      <c r="J1532">
        <f t="shared" si="47"/>
        <v>5.1190103913231333</v>
      </c>
    </row>
    <row r="1533" spans="1:10" x14ac:dyDescent="0.3">
      <c r="A1533" t="s">
        <v>483</v>
      </c>
      <c r="B1533">
        <v>21.7578313601738</v>
      </c>
      <c r="C1533" t="s">
        <v>9</v>
      </c>
      <c r="D1533">
        <v>2</v>
      </c>
      <c r="E1533" t="b">
        <v>1</v>
      </c>
      <c r="F1533">
        <v>1.0540154518200999</v>
      </c>
      <c r="G1533">
        <v>9.8580952756289197E-3</v>
      </c>
      <c r="H1533">
        <v>2050</v>
      </c>
      <c r="I1533">
        <f t="shared" si="46"/>
        <v>20.7038159083537</v>
      </c>
      <c r="J1533">
        <f t="shared" si="47"/>
        <v>21.747973264898171</v>
      </c>
    </row>
    <row r="1534" spans="1:10" x14ac:dyDescent="0.3">
      <c r="A1534" t="s">
        <v>483</v>
      </c>
      <c r="B1534">
        <v>18.760947590588099</v>
      </c>
      <c r="C1534" t="s">
        <v>9</v>
      </c>
      <c r="D1534">
        <v>10</v>
      </c>
      <c r="E1534" t="b">
        <v>0</v>
      </c>
      <c r="F1534">
        <v>6.3933135409328301</v>
      </c>
      <c r="G1534">
        <v>1.38830880541538</v>
      </c>
      <c r="H1534">
        <v>3160</v>
      </c>
      <c r="I1534">
        <f t="shared" si="46"/>
        <v>12.367634049655269</v>
      </c>
      <c r="J1534">
        <f t="shared" si="47"/>
        <v>17.372638785172718</v>
      </c>
    </row>
    <row r="1535" spans="1:10" x14ac:dyDescent="0.3">
      <c r="A1535" t="s">
        <v>484</v>
      </c>
      <c r="B1535">
        <v>5.5726274344995304</v>
      </c>
      <c r="C1535" t="s">
        <v>9</v>
      </c>
      <c r="D1535">
        <v>10</v>
      </c>
      <c r="E1535" t="b">
        <v>0</v>
      </c>
      <c r="F1535">
        <v>1.8146131909435701</v>
      </c>
      <c r="G1535">
        <v>0.60986808264121894</v>
      </c>
      <c r="H1535">
        <v>2990</v>
      </c>
      <c r="I1535">
        <f t="shared" si="46"/>
        <v>3.7580142435559605</v>
      </c>
      <c r="J1535">
        <f t="shared" si="47"/>
        <v>4.9627593518583115</v>
      </c>
    </row>
    <row r="1536" spans="1:10" x14ac:dyDescent="0.3">
      <c r="A1536" t="s">
        <v>484</v>
      </c>
      <c r="B1536">
        <v>15.3214453105942</v>
      </c>
      <c r="C1536" t="s">
        <v>9</v>
      </c>
      <c r="D1536">
        <v>3</v>
      </c>
      <c r="E1536" t="b">
        <v>1</v>
      </c>
      <c r="F1536">
        <v>2.8350423010410002</v>
      </c>
      <c r="G1536">
        <v>5.4111354440973198E-3</v>
      </c>
      <c r="H1536">
        <v>1433.3333333333301</v>
      </c>
      <c r="I1536">
        <f t="shared" si="46"/>
        <v>12.4864030095532</v>
      </c>
      <c r="J1536">
        <f t="shared" si="47"/>
        <v>15.316034175150103</v>
      </c>
    </row>
    <row r="1537" spans="1:10" x14ac:dyDescent="0.3">
      <c r="A1537" t="s">
        <v>484</v>
      </c>
      <c r="B1537">
        <v>4.4050115428080003</v>
      </c>
      <c r="C1537" t="s">
        <v>9</v>
      </c>
      <c r="D1537">
        <v>10</v>
      </c>
      <c r="E1537" t="b">
        <v>0</v>
      </c>
      <c r="F1537">
        <v>6.1652053981664601</v>
      </c>
      <c r="G1537">
        <v>9.4089814070038305</v>
      </c>
      <c r="H1537">
        <v>3560</v>
      </c>
      <c r="I1537">
        <f t="shared" si="46"/>
        <v>-1.7601938553584597</v>
      </c>
      <c r="J1537">
        <f t="shared" si="47"/>
        <v>-5.0039698641958301</v>
      </c>
    </row>
    <row r="1538" spans="1:10" x14ac:dyDescent="0.3">
      <c r="A1538" t="s">
        <v>485</v>
      </c>
      <c r="B1538">
        <v>14.2354949538621</v>
      </c>
      <c r="C1538" t="s">
        <v>9</v>
      </c>
      <c r="D1538">
        <v>4</v>
      </c>
      <c r="E1538" t="b">
        <v>1</v>
      </c>
      <c r="F1538">
        <v>4.1875847999788602</v>
      </c>
      <c r="G1538">
        <v>3.17009109453788E-3</v>
      </c>
      <c r="H1538">
        <v>1125</v>
      </c>
      <c r="I1538">
        <f t="shared" si="46"/>
        <v>10.04791015388324</v>
      </c>
      <c r="J1538">
        <f t="shared" si="47"/>
        <v>14.232324862767562</v>
      </c>
    </row>
    <row r="1539" spans="1:10" x14ac:dyDescent="0.3">
      <c r="A1539" t="s">
        <v>485</v>
      </c>
      <c r="B1539">
        <v>9.4112430225602193</v>
      </c>
      <c r="C1539" t="s">
        <v>9</v>
      </c>
      <c r="D1539">
        <v>10</v>
      </c>
      <c r="E1539" t="b">
        <v>0</v>
      </c>
      <c r="F1539">
        <v>1.57358917009607</v>
      </c>
      <c r="G1539">
        <v>6.6501472624212399</v>
      </c>
      <c r="H1539">
        <v>3030</v>
      </c>
      <c r="I1539">
        <f t="shared" si="46"/>
        <v>7.8376538524641495</v>
      </c>
      <c r="J1539">
        <f t="shared" si="47"/>
        <v>2.7610957601389794</v>
      </c>
    </row>
    <row r="1540" spans="1:10" x14ac:dyDescent="0.3">
      <c r="A1540" t="s">
        <v>485</v>
      </c>
      <c r="B1540">
        <v>4.6820150151161197</v>
      </c>
      <c r="C1540" t="s">
        <v>9</v>
      </c>
      <c r="D1540">
        <v>10</v>
      </c>
      <c r="E1540" t="b">
        <v>0</v>
      </c>
      <c r="F1540">
        <v>2.7481399494563101</v>
      </c>
      <c r="G1540">
        <v>2.4051196730375901</v>
      </c>
      <c r="H1540">
        <v>3430</v>
      </c>
      <c r="I1540">
        <f t="shared" ref="I1540:I1603" si="48">B1540-F1540</f>
        <v>1.9338750656598096</v>
      </c>
      <c r="J1540">
        <f t="shared" ref="J1540:J1603" si="49">B1540-G1540</f>
        <v>2.2768953420785296</v>
      </c>
    </row>
    <row r="1541" spans="1:10" x14ac:dyDescent="0.3">
      <c r="A1541" t="s">
        <v>486</v>
      </c>
      <c r="B1541">
        <v>10.8163146068558</v>
      </c>
      <c r="C1541" t="s">
        <v>9</v>
      </c>
      <c r="D1541">
        <v>10</v>
      </c>
      <c r="E1541" t="b">
        <v>0</v>
      </c>
      <c r="F1541" t="s">
        <v>17</v>
      </c>
      <c r="G1541" t="s">
        <v>17</v>
      </c>
      <c r="H1541">
        <v>3250</v>
      </c>
      <c r="I1541" t="e">
        <f t="shared" si="48"/>
        <v>#VALUE!</v>
      </c>
      <c r="J1541" t="e">
        <f t="shared" si="49"/>
        <v>#VALUE!</v>
      </c>
    </row>
    <row r="1542" spans="1:10" x14ac:dyDescent="0.3">
      <c r="A1542" t="s">
        <v>486</v>
      </c>
      <c r="B1542">
        <v>19.407178474985599</v>
      </c>
      <c r="C1542" t="s">
        <v>9</v>
      </c>
      <c r="D1542">
        <v>10</v>
      </c>
      <c r="E1542" t="b">
        <v>0</v>
      </c>
      <c r="F1542">
        <v>19.407178474985599</v>
      </c>
      <c r="G1542">
        <v>19.407178474985599</v>
      </c>
      <c r="H1542">
        <v>870</v>
      </c>
      <c r="I1542">
        <f t="shared" si="48"/>
        <v>0</v>
      </c>
      <c r="J1542">
        <f t="shared" si="49"/>
        <v>0</v>
      </c>
    </row>
    <row r="1543" spans="1:10" x14ac:dyDescent="0.3">
      <c r="A1543" t="s">
        <v>486</v>
      </c>
      <c r="B1543">
        <v>8.2395742200883202</v>
      </c>
      <c r="C1543" t="s">
        <v>9</v>
      </c>
      <c r="D1543">
        <v>10</v>
      </c>
      <c r="E1543" t="b">
        <v>0</v>
      </c>
      <c r="F1543">
        <v>5.5204483281701897</v>
      </c>
      <c r="G1543">
        <v>30.433429073855201</v>
      </c>
      <c r="H1543">
        <v>3020</v>
      </c>
      <c r="I1543">
        <f t="shared" si="48"/>
        <v>2.7191258919181305</v>
      </c>
      <c r="J1543">
        <f t="shared" si="49"/>
        <v>-22.193854853766879</v>
      </c>
    </row>
    <row r="1544" spans="1:10" x14ac:dyDescent="0.3">
      <c r="A1544" t="s">
        <v>487</v>
      </c>
      <c r="B1544">
        <v>12.4438584141138</v>
      </c>
      <c r="C1544" t="s">
        <v>9</v>
      </c>
      <c r="D1544">
        <v>10</v>
      </c>
      <c r="E1544" t="b">
        <v>0</v>
      </c>
      <c r="F1544">
        <v>12.4438584141138</v>
      </c>
      <c r="G1544">
        <v>12.4438584141138</v>
      </c>
      <c r="H1544">
        <v>1390</v>
      </c>
      <c r="I1544">
        <f t="shared" si="48"/>
        <v>0</v>
      </c>
      <c r="J1544">
        <f t="shared" si="49"/>
        <v>0</v>
      </c>
    </row>
    <row r="1545" spans="1:10" x14ac:dyDescent="0.3">
      <c r="A1545" t="s">
        <v>487</v>
      </c>
      <c r="B1545">
        <v>16.2289961455159</v>
      </c>
      <c r="C1545" t="s">
        <v>9</v>
      </c>
      <c r="D1545">
        <v>3</v>
      </c>
      <c r="E1545" t="b">
        <v>1</v>
      </c>
      <c r="F1545">
        <v>4.2683936369367999</v>
      </c>
      <c r="G1545">
        <v>6.09169959084892E-3</v>
      </c>
      <c r="H1545">
        <v>1100</v>
      </c>
      <c r="I1545">
        <f t="shared" si="48"/>
        <v>11.9606025085791</v>
      </c>
      <c r="J1545">
        <f t="shared" si="49"/>
        <v>16.22290444592505</v>
      </c>
    </row>
    <row r="1546" spans="1:10" x14ac:dyDescent="0.3">
      <c r="A1546" t="s">
        <v>487</v>
      </c>
      <c r="B1546">
        <v>10.148737409617301</v>
      </c>
      <c r="C1546" t="s">
        <v>9</v>
      </c>
      <c r="D1546">
        <v>10</v>
      </c>
      <c r="E1546" t="b">
        <v>0</v>
      </c>
      <c r="F1546">
        <v>10.148737409617301</v>
      </c>
      <c r="G1546">
        <v>10.148737409617301</v>
      </c>
      <c r="H1546">
        <v>940</v>
      </c>
      <c r="I1546">
        <f t="shared" si="48"/>
        <v>0</v>
      </c>
      <c r="J1546">
        <f t="shared" si="49"/>
        <v>0</v>
      </c>
    </row>
    <row r="1547" spans="1:10" x14ac:dyDescent="0.3">
      <c r="A1547" t="s">
        <v>488</v>
      </c>
      <c r="B1547">
        <v>10.3817850523585</v>
      </c>
      <c r="C1547" t="s">
        <v>9</v>
      </c>
      <c r="D1547">
        <v>10</v>
      </c>
      <c r="E1547" t="b">
        <v>0</v>
      </c>
      <c r="F1547">
        <v>2.7223895507383</v>
      </c>
      <c r="G1547">
        <v>1.13941786385128</v>
      </c>
      <c r="H1547">
        <v>3130</v>
      </c>
      <c r="I1547">
        <f t="shared" si="48"/>
        <v>7.6593955016202004</v>
      </c>
      <c r="J1547">
        <f t="shared" si="49"/>
        <v>9.2423671885072203</v>
      </c>
    </row>
    <row r="1548" spans="1:10" x14ac:dyDescent="0.3">
      <c r="A1548" t="s">
        <v>488</v>
      </c>
      <c r="B1548">
        <v>8.5770954644333202</v>
      </c>
      <c r="C1548" t="s">
        <v>9</v>
      </c>
      <c r="D1548">
        <v>3</v>
      </c>
      <c r="E1548" t="b">
        <v>1</v>
      </c>
      <c r="F1548">
        <v>2.1888539566683498</v>
      </c>
      <c r="G1548">
        <v>3.6023769975056601E-3</v>
      </c>
      <c r="H1548">
        <v>1633.3333333333301</v>
      </c>
      <c r="I1548">
        <f t="shared" si="48"/>
        <v>6.3882415077649704</v>
      </c>
      <c r="J1548">
        <f t="shared" si="49"/>
        <v>8.5734930874358142</v>
      </c>
    </row>
    <row r="1549" spans="1:10" x14ac:dyDescent="0.3">
      <c r="A1549" t="s">
        <v>488</v>
      </c>
      <c r="B1549">
        <v>19.0569632917516</v>
      </c>
      <c r="C1549" t="s">
        <v>9</v>
      </c>
      <c r="D1549">
        <v>10</v>
      </c>
      <c r="E1549" t="b">
        <v>0</v>
      </c>
      <c r="F1549">
        <v>7.8243395766943697</v>
      </c>
      <c r="G1549">
        <v>7.8005999968430997</v>
      </c>
      <c r="H1549">
        <v>3380</v>
      </c>
      <c r="I1549">
        <f t="shared" si="48"/>
        <v>11.23262371505723</v>
      </c>
      <c r="J1549">
        <f t="shared" si="49"/>
        <v>11.2563632949085</v>
      </c>
    </row>
    <row r="1550" spans="1:10" x14ac:dyDescent="0.3">
      <c r="A1550" t="s">
        <v>489</v>
      </c>
      <c r="B1550">
        <v>5.8165085650923203</v>
      </c>
      <c r="C1550" t="s">
        <v>9</v>
      </c>
      <c r="D1550">
        <v>10</v>
      </c>
      <c r="E1550" t="b">
        <v>0</v>
      </c>
      <c r="F1550">
        <v>6.2680050595979102</v>
      </c>
      <c r="G1550">
        <v>7.2725820030468604</v>
      </c>
      <c r="H1550">
        <v>4210</v>
      </c>
      <c r="I1550">
        <f t="shared" si="48"/>
        <v>-0.45149649450558993</v>
      </c>
      <c r="J1550">
        <f t="shared" si="49"/>
        <v>-1.4560734379545401</v>
      </c>
    </row>
    <row r="1551" spans="1:10" x14ac:dyDescent="0.3">
      <c r="A1551" t="s">
        <v>489</v>
      </c>
      <c r="B1551">
        <v>16.855185094226801</v>
      </c>
      <c r="C1551" t="s">
        <v>9</v>
      </c>
      <c r="D1551">
        <v>10</v>
      </c>
      <c r="E1551" t="b">
        <v>0</v>
      </c>
      <c r="F1551">
        <v>4.81585603498357</v>
      </c>
      <c r="G1551">
        <v>4.3864434205817604</v>
      </c>
      <c r="H1551">
        <v>3130</v>
      </c>
      <c r="I1551">
        <f t="shared" si="48"/>
        <v>12.039329059243231</v>
      </c>
      <c r="J1551">
        <f t="shared" si="49"/>
        <v>12.468741673645042</v>
      </c>
    </row>
    <row r="1552" spans="1:10" x14ac:dyDescent="0.3">
      <c r="A1552" t="s">
        <v>489</v>
      </c>
      <c r="B1552">
        <v>7.5072989927590497</v>
      </c>
      <c r="C1552" t="s">
        <v>9</v>
      </c>
      <c r="D1552">
        <v>3</v>
      </c>
      <c r="E1552" t="b">
        <v>1</v>
      </c>
      <c r="F1552">
        <v>0.82679007782102198</v>
      </c>
      <c r="G1552">
        <v>3.5394586957894101E-3</v>
      </c>
      <c r="H1552">
        <v>1533.3333333333301</v>
      </c>
      <c r="I1552">
        <f t="shared" si="48"/>
        <v>6.6805089149380272</v>
      </c>
      <c r="J1552">
        <f t="shared" si="49"/>
        <v>7.5037595340632599</v>
      </c>
    </row>
    <row r="1553" spans="1:10" x14ac:dyDescent="0.3">
      <c r="A1553" t="s">
        <v>490</v>
      </c>
      <c r="B1553">
        <v>11.043688401058199</v>
      </c>
      <c r="C1553" t="s">
        <v>9</v>
      </c>
      <c r="D1553">
        <v>3</v>
      </c>
      <c r="E1553" t="b">
        <v>1</v>
      </c>
      <c r="F1553">
        <v>2.0139969824678499</v>
      </c>
      <c r="G1553">
        <v>4.97894949357971E-3</v>
      </c>
      <c r="H1553">
        <v>1933.3333333333301</v>
      </c>
      <c r="I1553">
        <f t="shared" si="48"/>
        <v>9.0296914185903496</v>
      </c>
      <c r="J1553">
        <f t="shared" si="49"/>
        <v>11.038709451564619</v>
      </c>
    </row>
    <row r="1554" spans="1:10" x14ac:dyDescent="0.3">
      <c r="A1554" t="s">
        <v>490</v>
      </c>
      <c r="B1554">
        <v>8.4992584955741695</v>
      </c>
      <c r="C1554" t="s">
        <v>9</v>
      </c>
      <c r="D1554">
        <v>2</v>
      </c>
      <c r="E1554" t="b">
        <v>1</v>
      </c>
      <c r="F1554">
        <v>0.33622247528620802</v>
      </c>
      <c r="G1554">
        <v>9.36459588753525E-3</v>
      </c>
      <c r="H1554">
        <v>2000</v>
      </c>
      <c r="I1554">
        <f t="shared" si="48"/>
        <v>8.1630360202879615</v>
      </c>
      <c r="J1554">
        <f t="shared" si="49"/>
        <v>8.4898938996866349</v>
      </c>
    </row>
    <row r="1555" spans="1:10" x14ac:dyDescent="0.3">
      <c r="A1555" t="s">
        <v>490</v>
      </c>
      <c r="B1555">
        <v>14.4563999391578</v>
      </c>
      <c r="C1555" t="s">
        <v>9</v>
      </c>
      <c r="D1555">
        <v>10</v>
      </c>
      <c r="E1555" t="b">
        <v>0</v>
      </c>
      <c r="F1555">
        <v>4.8501116691833204</v>
      </c>
      <c r="G1555">
        <v>3.2498575128728202</v>
      </c>
      <c r="H1555">
        <v>2920</v>
      </c>
      <c r="I1555">
        <f t="shared" si="48"/>
        <v>9.6062882699744794</v>
      </c>
      <c r="J1555">
        <f t="shared" si="49"/>
        <v>11.20654242628498</v>
      </c>
    </row>
    <row r="1556" spans="1:10" x14ac:dyDescent="0.3">
      <c r="A1556" t="s">
        <v>491</v>
      </c>
      <c r="B1556">
        <v>9.2343881316351393</v>
      </c>
      <c r="C1556" t="s">
        <v>9</v>
      </c>
      <c r="D1556">
        <v>10</v>
      </c>
      <c r="E1556" t="b">
        <v>0</v>
      </c>
      <c r="F1556">
        <v>4.6246789892392899</v>
      </c>
      <c r="G1556">
        <v>1.4523112188888001</v>
      </c>
      <c r="H1556">
        <v>2870</v>
      </c>
      <c r="I1556">
        <f t="shared" si="48"/>
        <v>4.6097091423958494</v>
      </c>
      <c r="J1556">
        <f t="shared" si="49"/>
        <v>7.7820769127463389</v>
      </c>
    </row>
    <row r="1557" spans="1:10" x14ac:dyDescent="0.3">
      <c r="A1557" t="s">
        <v>491</v>
      </c>
      <c r="B1557">
        <v>13.4098753481492</v>
      </c>
      <c r="C1557" t="s">
        <v>9</v>
      </c>
      <c r="D1557">
        <v>10</v>
      </c>
      <c r="E1557" t="b">
        <v>0</v>
      </c>
      <c r="F1557">
        <v>13.4098753481492</v>
      </c>
      <c r="G1557">
        <v>13.4098753481492</v>
      </c>
      <c r="H1557">
        <v>1280</v>
      </c>
      <c r="I1557">
        <f t="shared" si="48"/>
        <v>0</v>
      </c>
      <c r="J1557">
        <f t="shared" si="49"/>
        <v>0</v>
      </c>
    </row>
    <row r="1558" spans="1:10" x14ac:dyDescent="0.3">
      <c r="A1558" t="s">
        <v>491</v>
      </c>
      <c r="B1558">
        <v>7.8819232187187502</v>
      </c>
      <c r="C1558" t="s">
        <v>9</v>
      </c>
      <c r="D1558">
        <v>3</v>
      </c>
      <c r="E1558" t="b">
        <v>1</v>
      </c>
      <c r="F1558">
        <v>1.5294977713770901</v>
      </c>
      <c r="G1558">
        <v>4.1702051842792201E-3</v>
      </c>
      <c r="H1558">
        <v>1100</v>
      </c>
      <c r="I1558">
        <f t="shared" si="48"/>
        <v>6.3524254473416599</v>
      </c>
      <c r="J1558">
        <f t="shared" si="49"/>
        <v>7.8777530135344707</v>
      </c>
    </row>
    <row r="1559" spans="1:10" x14ac:dyDescent="0.3">
      <c r="A1559" t="s">
        <v>492</v>
      </c>
      <c r="B1559">
        <v>20.551092823514701</v>
      </c>
      <c r="C1559" t="s">
        <v>9</v>
      </c>
      <c r="D1559">
        <v>10</v>
      </c>
      <c r="E1559" t="b">
        <v>0</v>
      </c>
      <c r="F1559">
        <v>9.9208708306883597</v>
      </c>
      <c r="G1559">
        <v>9.47515819702679</v>
      </c>
      <c r="H1559">
        <v>3160</v>
      </c>
      <c r="I1559">
        <f t="shared" si="48"/>
        <v>10.630221992826341</v>
      </c>
      <c r="J1559">
        <f t="shared" si="49"/>
        <v>11.075934626487911</v>
      </c>
    </row>
    <row r="1560" spans="1:10" x14ac:dyDescent="0.3">
      <c r="A1560" t="s">
        <v>492</v>
      </c>
      <c r="B1560">
        <v>12.362444544015201</v>
      </c>
      <c r="C1560" t="s">
        <v>9</v>
      </c>
      <c r="D1560">
        <v>10</v>
      </c>
      <c r="E1560" t="b">
        <v>0</v>
      </c>
      <c r="F1560">
        <v>12.362444544015201</v>
      </c>
      <c r="G1560">
        <v>12.362444544015201</v>
      </c>
      <c r="H1560">
        <v>1140</v>
      </c>
      <c r="I1560">
        <f t="shared" si="48"/>
        <v>0</v>
      </c>
      <c r="J1560">
        <f t="shared" si="49"/>
        <v>0</v>
      </c>
    </row>
    <row r="1561" spans="1:10" x14ac:dyDescent="0.3">
      <c r="A1561" t="s">
        <v>492</v>
      </c>
      <c r="B1561">
        <v>14.628411378738701</v>
      </c>
      <c r="C1561" t="s">
        <v>9</v>
      </c>
      <c r="D1561">
        <v>10</v>
      </c>
      <c r="E1561" t="b">
        <v>0</v>
      </c>
      <c r="F1561" t="s">
        <v>17</v>
      </c>
      <c r="G1561" t="s">
        <v>17</v>
      </c>
      <c r="H1561">
        <v>2920</v>
      </c>
      <c r="I1561" t="e">
        <f t="shared" si="48"/>
        <v>#VALUE!</v>
      </c>
      <c r="J1561" t="e">
        <f t="shared" si="49"/>
        <v>#VALUE!</v>
      </c>
    </row>
    <row r="1562" spans="1:10" x14ac:dyDescent="0.3">
      <c r="A1562" t="s">
        <v>493</v>
      </c>
      <c r="B1562">
        <v>1.7762630165234801</v>
      </c>
      <c r="C1562" t="s">
        <v>9</v>
      </c>
      <c r="D1562">
        <v>10</v>
      </c>
      <c r="E1562" t="b">
        <v>0</v>
      </c>
      <c r="F1562">
        <v>1.8574625294584699</v>
      </c>
      <c r="G1562">
        <v>1.8603365690985301</v>
      </c>
      <c r="H1562">
        <v>3220</v>
      </c>
      <c r="I1562">
        <f t="shared" si="48"/>
        <v>-8.1199512934989837E-2</v>
      </c>
      <c r="J1562">
        <f t="shared" si="49"/>
        <v>-8.4073552575050003E-2</v>
      </c>
    </row>
    <row r="1563" spans="1:10" x14ac:dyDescent="0.3">
      <c r="A1563" t="s">
        <v>493</v>
      </c>
      <c r="B1563">
        <v>4.9633183047826801</v>
      </c>
      <c r="C1563" t="s">
        <v>9</v>
      </c>
      <c r="D1563">
        <v>3</v>
      </c>
      <c r="E1563" t="b">
        <v>1</v>
      </c>
      <c r="F1563">
        <v>1.00572426280115</v>
      </c>
      <c r="G1563">
        <v>3.4784623546566802E-3</v>
      </c>
      <c r="H1563">
        <v>1700</v>
      </c>
      <c r="I1563">
        <f t="shared" si="48"/>
        <v>3.9575940419815301</v>
      </c>
      <c r="J1563">
        <f t="shared" si="49"/>
        <v>4.959839842428023</v>
      </c>
    </row>
    <row r="1564" spans="1:10" x14ac:dyDescent="0.3">
      <c r="A1564" t="s">
        <v>493</v>
      </c>
      <c r="B1564">
        <v>16.7634679344416</v>
      </c>
      <c r="C1564" t="s">
        <v>9</v>
      </c>
      <c r="D1564">
        <v>10</v>
      </c>
      <c r="E1564" t="b">
        <v>0</v>
      </c>
      <c r="F1564">
        <v>3.55771341739386</v>
      </c>
      <c r="G1564">
        <v>0.71548839539618803</v>
      </c>
      <c r="H1564">
        <v>3010</v>
      </c>
      <c r="I1564">
        <f t="shared" si="48"/>
        <v>13.20575451704774</v>
      </c>
      <c r="J1564">
        <f t="shared" si="49"/>
        <v>16.047979539045411</v>
      </c>
    </row>
    <row r="1565" spans="1:10" x14ac:dyDescent="0.3">
      <c r="A1565" t="s">
        <v>494</v>
      </c>
      <c r="B1565">
        <v>18.209530385508</v>
      </c>
      <c r="C1565" t="s">
        <v>9</v>
      </c>
      <c r="D1565">
        <v>10</v>
      </c>
      <c r="E1565" t="b">
        <v>0</v>
      </c>
      <c r="F1565">
        <v>14.0809922179249</v>
      </c>
      <c r="G1565">
        <v>3.9389476563755399</v>
      </c>
      <c r="H1565">
        <v>1290</v>
      </c>
      <c r="I1565">
        <f t="shared" si="48"/>
        <v>4.1285381675831001</v>
      </c>
      <c r="J1565">
        <f t="shared" si="49"/>
        <v>14.27058272913246</v>
      </c>
    </row>
    <row r="1566" spans="1:10" x14ac:dyDescent="0.3">
      <c r="A1566" t="s">
        <v>494</v>
      </c>
      <c r="B1566">
        <v>5.7268153207447998</v>
      </c>
      <c r="C1566" t="s">
        <v>9</v>
      </c>
      <c r="D1566">
        <v>10</v>
      </c>
      <c r="E1566" t="b">
        <v>0</v>
      </c>
      <c r="F1566">
        <v>6.5961929581427698</v>
      </c>
      <c r="G1566">
        <v>0.74580005778729996</v>
      </c>
      <c r="H1566">
        <v>3020</v>
      </c>
      <c r="I1566">
        <f t="shared" si="48"/>
        <v>-0.86937763739797003</v>
      </c>
      <c r="J1566">
        <f t="shared" si="49"/>
        <v>4.9810152629574995</v>
      </c>
    </row>
    <row r="1567" spans="1:10" x14ac:dyDescent="0.3">
      <c r="A1567" t="s">
        <v>494</v>
      </c>
      <c r="B1567">
        <v>14.601298245752499</v>
      </c>
      <c r="C1567" t="s">
        <v>9</v>
      </c>
      <c r="D1567">
        <v>10</v>
      </c>
      <c r="E1567" t="b">
        <v>0</v>
      </c>
      <c r="F1567">
        <v>14.601298245752499</v>
      </c>
      <c r="G1567">
        <v>14.601298245752499</v>
      </c>
      <c r="H1567">
        <v>1110</v>
      </c>
      <c r="I1567">
        <f t="shared" si="48"/>
        <v>0</v>
      </c>
      <c r="J1567">
        <f t="shared" si="49"/>
        <v>0</v>
      </c>
    </row>
    <row r="1568" spans="1:10" x14ac:dyDescent="0.3">
      <c r="A1568" t="s">
        <v>495</v>
      </c>
      <c r="B1568">
        <v>16.918905667569501</v>
      </c>
      <c r="C1568" t="s">
        <v>9</v>
      </c>
      <c r="D1568">
        <v>3</v>
      </c>
      <c r="E1568" t="b">
        <v>1</v>
      </c>
      <c r="F1568">
        <v>3.0964908860106601</v>
      </c>
      <c r="G1568">
        <v>5.8184317981875401E-3</v>
      </c>
      <c r="H1568">
        <v>966.66666666666595</v>
      </c>
      <c r="I1568">
        <f t="shared" si="48"/>
        <v>13.822414781558841</v>
      </c>
      <c r="J1568">
        <f t="shared" si="49"/>
        <v>16.913087235771314</v>
      </c>
    </row>
    <row r="1569" spans="1:10" x14ac:dyDescent="0.3">
      <c r="A1569" t="s">
        <v>495</v>
      </c>
      <c r="B1569">
        <v>8.0712006681424402</v>
      </c>
      <c r="C1569" t="s">
        <v>9</v>
      </c>
      <c r="D1569">
        <v>10</v>
      </c>
      <c r="E1569" t="b">
        <v>0</v>
      </c>
      <c r="F1569">
        <v>5.5578770671834903</v>
      </c>
      <c r="G1569">
        <v>2.7571968372877098</v>
      </c>
      <c r="H1569">
        <v>3040</v>
      </c>
      <c r="I1569">
        <f t="shared" si="48"/>
        <v>2.5133236009589499</v>
      </c>
      <c r="J1569">
        <f t="shared" si="49"/>
        <v>5.3140038308547304</v>
      </c>
    </row>
    <row r="1570" spans="1:10" x14ac:dyDescent="0.3">
      <c r="A1570" t="s">
        <v>495</v>
      </c>
      <c r="B1570">
        <v>15.333030735729499</v>
      </c>
      <c r="C1570" t="s">
        <v>9</v>
      </c>
      <c r="D1570">
        <v>10</v>
      </c>
      <c r="E1570" t="b">
        <v>0</v>
      </c>
      <c r="F1570">
        <v>4.5836607982145301</v>
      </c>
      <c r="G1570">
        <v>7.3527628796881697</v>
      </c>
      <c r="H1570">
        <v>3100</v>
      </c>
      <c r="I1570">
        <f t="shared" si="48"/>
        <v>10.74936993751497</v>
      </c>
      <c r="J1570">
        <f t="shared" si="49"/>
        <v>7.9802678560413298</v>
      </c>
    </row>
    <row r="1571" spans="1:10" x14ac:dyDescent="0.3">
      <c r="A1571" t="s">
        <v>496</v>
      </c>
      <c r="B1571">
        <v>13.0949476694728</v>
      </c>
      <c r="C1571" t="s">
        <v>9</v>
      </c>
      <c r="D1571">
        <v>10</v>
      </c>
      <c r="E1571" t="b">
        <v>0</v>
      </c>
      <c r="F1571">
        <v>31.043340576249399</v>
      </c>
      <c r="G1571">
        <v>21.625152567019601</v>
      </c>
      <c r="H1571">
        <v>2830</v>
      </c>
      <c r="I1571">
        <f t="shared" si="48"/>
        <v>-17.948392906776597</v>
      </c>
      <c r="J1571">
        <f t="shared" si="49"/>
        <v>-8.5302048975468008</v>
      </c>
    </row>
    <row r="1572" spans="1:10" x14ac:dyDescent="0.3">
      <c r="A1572" t="s">
        <v>496</v>
      </c>
      <c r="B1572">
        <v>15.585716971733101</v>
      </c>
      <c r="C1572" t="s">
        <v>9</v>
      </c>
      <c r="D1572">
        <v>10</v>
      </c>
      <c r="E1572" t="b">
        <v>0</v>
      </c>
      <c r="F1572">
        <v>15.585716971733101</v>
      </c>
      <c r="G1572">
        <v>15.585716971733101</v>
      </c>
      <c r="H1572">
        <v>2810</v>
      </c>
      <c r="I1572">
        <f t="shared" si="48"/>
        <v>0</v>
      </c>
      <c r="J1572">
        <f t="shared" si="49"/>
        <v>0</v>
      </c>
    </row>
    <row r="1573" spans="1:10" x14ac:dyDescent="0.3">
      <c r="A1573" t="s">
        <v>496</v>
      </c>
      <c r="B1573">
        <v>19.277636245823398</v>
      </c>
      <c r="C1573" t="s">
        <v>9</v>
      </c>
      <c r="D1573">
        <v>10</v>
      </c>
      <c r="E1573" t="b">
        <v>0</v>
      </c>
      <c r="F1573">
        <v>4.0373265506494302</v>
      </c>
      <c r="G1573">
        <v>3.4592627931621398</v>
      </c>
      <c r="H1573">
        <v>2980</v>
      </c>
      <c r="I1573">
        <f t="shared" si="48"/>
        <v>15.240309695173968</v>
      </c>
      <c r="J1573">
        <f t="shared" si="49"/>
        <v>15.818373452661259</v>
      </c>
    </row>
    <row r="1574" spans="1:10" x14ac:dyDescent="0.3">
      <c r="A1574" t="s">
        <v>497</v>
      </c>
      <c r="B1574">
        <v>19.8151594277331</v>
      </c>
      <c r="C1574" t="s">
        <v>9</v>
      </c>
      <c r="D1574">
        <v>10</v>
      </c>
      <c r="E1574" t="b">
        <v>0</v>
      </c>
      <c r="F1574">
        <v>11.304305319393601</v>
      </c>
      <c r="G1574">
        <v>5.1207161061958599</v>
      </c>
      <c r="H1574">
        <v>3330</v>
      </c>
      <c r="I1574">
        <f t="shared" si="48"/>
        <v>8.5108541083394993</v>
      </c>
      <c r="J1574">
        <f t="shared" si="49"/>
        <v>14.694443321537239</v>
      </c>
    </row>
    <row r="1575" spans="1:10" x14ac:dyDescent="0.3">
      <c r="A1575" t="s">
        <v>497</v>
      </c>
      <c r="B1575">
        <v>11.9161958409862</v>
      </c>
      <c r="C1575" t="s">
        <v>9</v>
      </c>
      <c r="D1575">
        <v>3</v>
      </c>
      <c r="E1575" t="b">
        <v>1</v>
      </c>
      <c r="F1575">
        <v>2.5987978381454901</v>
      </c>
      <c r="G1575">
        <v>4.7423879873782796E-3</v>
      </c>
      <c r="H1575">
        <v>1733.3333333333301</v>
      </c>
      <c r="I1575">
        <f t="shared" si="48"/>
        <v>9.3173980028407097</v>
      </c>
      <c r="J1575">
        <f t="shared" si="49"/>
        <v>11.911453452998822</v>
      </c>
    </row>
    <row r="1576" spans="1:10" x14ac:dyDescent="0.3">
      <c r="A1576" t="s">
        <v>497</v>
      </c>
      <c r="B1576">
        <v>8.1485956111235591</v>
      </c>
      <c r="C1576" t="s">
        <v>9</v>
      </c>
      <c r="D1576">
        <v>3</v>
      </c>
      <c r="E1576" t="b">
        <v>1</v>
      </c>
      <c r="F1576">
        <v>1.33256668382817</v>
      </c>
      <c r="G1576">
        <v>4.2409277472825998E-3</v>
      </c>
      <c r="H1576">
        <v>933.33333333333303</v>
      </c>
      <c r="I1576">
        <f t="shared" si="48"/>
        <v>6.8160289272953891</v>
      </c>
      <c r="J1576">
        <f t="shared" si="49"/>
        <v>8.1443546833762763</v>
      </c>
    </row>
    <row r="1577" spans="1:10" x14ac:dyDescent="0.3">
      <c r="A1577" t="s">
        <v>498</v>
      </c>
      <c r="B1577">
        <v>6.5829406313055197</v>
      </c>
      <c r="C1577" t="s">
        <v>9</v>
      </c>
      <c r="D1577">
        <v>10</v>
      </c>
      <c r="E1577" t="b">
        <v>0</v>
      </c>
      <c r="F1577" t="s">
        <v>17</v>
      </c>
      <c r="G1577" t="s">
        <v>17</v>
      </c>
      <c r="H1577">
        <v>7970</v>
      </c>
      <c r="I1577" t="e">
        <f t="shared" si="48"/>
        <v>#VALUE!</v>
      </c>
      <c r="J1577" t="e">
        <f t="shared" si="49"/>
        <v>#VALUE!</v>
      </c>
    </row>
    <row r="1578" spans="1:10" x14ac:dyDescent="0.3">
      <c r="A1578" t="s">
        <v>498</v>
      </c>
      <c r="B1578">
        <v>2.9976350133570699</v>
      </c>
      <c r="C1578" t="s">
        <v>9</v>
      </c>
      <c r="D1578">
        <v>10</v>
      </c>
      <c r="E1578" t="b">
        <v>0</v>
      </c>
      <c r="F1578">
        <v>2.9976350133570699</v>
      </c>
      <c r="G1578">
        <v>2.9976350133570699</v>
      </c>
      <c r="H1578">
        <v>950</v>
      </c>
      <c r="I1578">
        <f t="shared" si="48"/>
        <v>0</v>
      </c>
      <c r="J1578">
        <f t="shared" si="49"/>
        <v>0</v>
      </c>
    </row>
    <row r="1579" spans="1:10" x14ac:dyDescent="0.3">
      <c r="A1579" t="s">
        <v>498</v>
      </c>
      <c r="B1579">
        <v>14.499482680208599</v>
      </c>
      <c r="C1579" t="s">
        <v>9</v>
      </c>
      <c r="D1579">
        <v>2</v>
      </c>
      <c r="E1579" t="b">
        <v>1</v>
      </c>
      <c r="F1579">
        <v>1.08256274222824</v>
      </c>
      <c r="G1579">
        <v>1.03110756793725E-2</v>
      </c>
      <c r="H1579">
        <v>950</v>
      </c>
      <c r="I1579">
        <f t="shared" si="48"/>
        <v>13.41691993798036</v>
      </c>
      <c r="J1579">
        <f t="shared" si="49"/>
        <v>14.489171604529227</v>
      </c>
    </row>
    <row r="1580" spans="1:10" x14ac:dyDescent="0.3">
      <c r="A1580" t="s">
        <v>499</v>
      </c>
      <c r="B1580">
        <v>13.431251432460099</v>
      </c>
      <c r="C1580" t="s">
        <v>9</v>
      </c>
      <c r="D1580">
        <v>10</v>
      </c>
      <c r="E1580" t="b">
        <v>0</v>
      </c>
      <c r="F1580">
        <v>13.431251432460099</v>
      </c>
      <c r="G1580">
        <v>13.431251432460099</v>
      </c>
      <c r="H1580">
        <v>3830</v>
      </c>
      <c r="I1580">
        <f t="shared" si="48"/>
        <v>0</v>
      </c>
      <c r="J1580">
        <f t="shared" si="49"/>
        <v>0</v>
      </c>
    </row>
    <row r="1581" spans="1:10" x14ac:dyDescent="0.3">
      <c r="A1581" t="s">
        <v>499</v>
      </c>
      <c r="B1581">
        <v>7.1689835623420102</v>
      </c>
      <c r="C1581" t="s">
        <v>9</v>
      </c>
      <c r="D1581">
        <v>10</v>
      </c>
      <c r="E1581" t="b">
        <v>0</v>
      </c>
      <c r="F1581">
        <v>5.39600031546055</v>
      </c>
      <c r="G1581">
        <v>5.5183546062187201</v>
      </c>
      <c r="H1581">
        <v>3210</v>
      </c>
      <c r="I1581">
        <f t="shared" si="48"/>
        <v>1.7729832468814601</v>
      </c>
      <c r="J1581">
        <f t="shared" si="49"/>
        <v>1.6506289561232901</v>
      </c>
    </row>
    <row r="1582" spans="1:10" x14ac:dyDescent="0.3">
      <c r="A1582" t="s">
        <v>499</v>
      </c>
      <c r="B1582">
        <v>17.729448338494201</v>
      </c>
      <c r="C1582" t="s">
        <v>9</v>
      </c>
      <c r="D1582">
        <v>3</v>
      </c>
      <c r="E1582" t="b">
        <v>1</v>
      </c>
      <c r="F1582">
        <v>2.6336079389938201</v>
      </c>
      <c r="G1582">
        <v>5.7596590192936E-3</v>
      </c>
      <c r="H1582">
        <v>2300</v>
      </c>
      <c r="I1582">
        <f t="shared" si="48"/>
        <v>15.095840399500382</v>
      </c>
      <c r="J1582">
        <f t="shared" si="49"/>
        <v>17.723688679474908</v>
      </c>
    </row>
    <row r="1583" spans="1:10" x14ac:dyDescent="0.3">
      <c r="A1583" t="s">
        <v>500</v>
      </c>
      <c r="B1583">
        <v>3.5259108791870899</v>
      </c>
      <c r="C1583" t="s">
        <v>9</v>
      </c>
      <c r="D1583">
        <v>3</v>
      </c>
      <c r="E1583" t="b">
        <v>1</v>
      </c>
      <c r="F1583">
        <v>0.99074901887188305</v>
      </c>
      <c r="G1583">
        <v>2.9016750341023202E-3</v>
      </c>
      <c r="H1583">
        <v>1800</v>
      </c>
      <c r="I1583">
        <f t="shared" si="48"/>
        <v>2.5351618603152071</v>
      </c>
      <c r="J1583">
        <f t="shared" si="49"/>
        <v>3.5230092041529875</v>
      </c>
    </row>
    <row r="1584" spans="1:10" x14ac:dyDescent="0.3">
      <c r="A1584" t="s">
        <v>500</v>
      </c>
      <c r="B1584">
        <v>2.0053041180944802</v>
      </c>
      <c r="C1584" t="s">
        <v>9</v>
      </c>
      <c r="D1584">
        <v>10</v>
      </c>
      <c r="E1584" t="b">
        <v>0</v>
      </c>
      <c r="F1584">
        <v>2.0053041180944802</v>
      </c>
      <c r="G1584">
        <v>2.0053041180944802</v>
      </c>
      <c r="H1584">
        <v>930</v>
      </c>
      <c r="I1584">
        <f t="shared" si="48"/>
        <v>0</v>
      </c>
      <c r="J1584">
        <f t="shared" si="49"/>
        <v>0</v>
      </c>
    </row>
    <row r="1585" spans="1:10" x14ac:dyDescent="0.3">
      <c r="A1585" t="s">
        <v>500</v>
      </c>
      <c r="B1585">
        <v>5.7301365129737496</v>
      </c>
      <c r="C1585" t="s">
        <v>9</v>
      </c>
      <c r="D1585">
        <v>10</v>
      </c>
      <c r="E1585" t="b">
        <v>0</v>
      </c>
      <c r="F1585">
        <v>7.40728117578184</v>
      </c>
      <c r="G1585">
        <v>11.721874807211901</v>
      </c>
      <c r="H1585">
        <v>3160</v>
      </c>
      <c r="I1585">
        <f t="shared" si="48"/>
        <v>-1.6771446628080904</v>
      </c>
      <c r="J1585">
        <f t="shared" si="49"/>
        <v>-5.991738294238151</v>
      </c>
    </row>
    <row r="1586" spans="1:10" x14ac:dyDescent="0.3">
      <c r="A1586" t="s">
        <v>501</v>
      </c>
      <c r="B1586">
        <v>17.258162983068399</v>
      </c>
      <c r="C1586" t="s">
        <v>9</v>
      </c>
      <c r="D1586">
        <v>3</v>
      </c>
      <c r="E1586" t="b">
        <v>1</v>
      </c>
      <c r="F1586">
        <v>3.1605649732958101</v>
      </c>
      <c r="G1586">
        <v>5.8430573925380104E-3</v>
      </c>
      <c r="H1586">
        <v>1666.6666666666599</v>
      </c>
      <c r="I1586">
        <f t="shared" si="48"/>
        <v>14.097598009772589</v>
      </c>
      <c r="J1586">
        <f t="shared" si="49"/>
        <v>17.252319925675859</v>
      </c>
    </row>
    <row r="1587" spans="1:10" x14ac:dyDescent="0.3">
      <c r="A1587" t="s">
        <v>501</v>
      </c>
      <c r="B1587">
        <v>4.9817017987133196</v>
      </c>
      <c r="C1587" t="s">
        <v>9</v>
      </c>
      <c r="D1587">
        <v>10</v>
      </c>
      <c r="E1587" t="b">
        <v>0</v>
      </c>
      <c r="F1587">
        <v>3.6121822439143698</v>
      </c>
      <c r="G1587">
        <v>2.9113031064101702</v>
      </c>
      <c r="H1587">
        <v>3160</v>
      </c>
      <c r="I1587">
        <f t="shared" si="48"/>
        <v>1.3695195547989498</v>
      </c>
      <c r="J1587">
        <f t="shared" si="49"/>
        <v>2.0703986923031494</v>
      </c>
    </row>
    <row r="1588" spans="1:10" x14ac:dyDescent="0.3">
      <c r="A1588" t="s">
        <v>501</v>
      </c>
      <c r="B1588">
        <v>17.643788160335902</v>
      </c>
      <c r="C1588" t="s">
        <v>9</v>
      </c>
      <c r="D1588">
        <v>10</v>
      </c>
      <c r="E1588" t="b">
        <v>0</v>
      </c>
      <c r="F1588">
        <v>5.6017738403596997</v>
      </c>
      <c r="G1588">
        <v>6.4997951858070397</v>
      </c>
      <c r="H1588">
        <v>3130</v>
      </c>
      <c r="I1588">
        <f t="shared" si="48"/>
        <v>12.042014319976202</v>
      </c>
      <c r="J1588">
        <f t="shared" si="49"/>
        <v>11.143992974528862</v>
      </c>
    </row>
    <row r="1589" spans="1:10" x14ac:dyDescent="0.3">
      <c r="A1589" t="s">
        <v>502</v>
      </c>
      <c r="B1589">
        <v>8.4558800026775103</v>
      </c>
      <c r="C1589" t="s">
        <v>9</v>
      </c>
      <c r="D1589">
        <v>10</v>
      </c>
      <c r="E1589" t="b">
        <v>0</v>
      </c>
      <c r="F1589">
        <v>8.4558800026775103</v>
      </c>
      <c r="G1589">
        <v>8.4558800026775103</v>
      </c>
      <c r="H1589">
        <v>820</v>
      </c>
      <c r="I1589">
        <f t="shared" si="48"/>
        <v>0</v>
      </c>
      <c r="J1589">
        <f t="shared" si="49"/>
        <v>0</v>
      </c>
    </row>
    <row r="1590" spans="1:10" x14ac:dyDescent="0.3">
      <c r="A1590" t="s">
        <v>502</v>
      </c>
      <c r="B1590">
        <v>12.0103193646605</v>
      </c>
      <c r="C1590" t="s">
        <v>9</v>
      </c>
      <c r="D1590">
        <v>10</v>
      </c>
      <c r="E1590" t="b">
        <v>0</v>
      </c>
      <c r="F1590">
        <v>10.9777514912795</v>
      </c>
      <c r="G1590">
        <v>10.7322501395494</v>
      </c>
      <c r="H1590">
        <v>3150</v>
      </c>
      <c r="I1590">
        <f t="shared" si="48"/>
        <v>1.0325678733809998</v>
      </c>
      <c r="J1590">
        <f t="shared" si="49"/>
        <v>1.2780692251110999</v>
      </c>
    </row>
    <row r="1591" spans="1:10" x14ac:dyDescent="0.3">
      <c r="A1591" t="s">
        <v>502</v>
      </c>
      <c r="B1591">
        <v>2.24747657564799</v>
      </c>
      <c r="C1591" t="s">
        <v>9</v>
      </c>
      <c r="D1591">
        <v>10</v>
      </c>
      <c r="E1591" t="b">
        <v>0</v>
      </c>
      <c r="F1591">
        <v>5.0888752696061301</v>
      </c>
      <c r="G1591">
        <v>5.1150540587197497</v>
      </c>
      <c r="H1591">
        <v>3160</v>
      </c>
      <c r="I1591">
        <f t="shared" si="48"/>
        <v>-2.8413986939581402</v>
      </c>
      <c r="J1591">
        <f t="shared" si="49"/>
        <v>-2.8675774830717597</v>
      </c>
    </row>
    <row r="1592" spans="1:10" x14ac:dyDescent="0.3">
      <c r="A1592" t="s">
        <v>503</v>
      </c>
      <c r="B1592">
        <v>8.0727760707894909</v>
      </c>
      <c r="C1592" t="s">
        <v>9</v>
      </c>
      <c r="D1592">
        <v>10</v>
      </c>
      <c r="E1592" t="b">
        <v>0</v>
      </c>
      <c r="F1592">
        <v>8.0727760707894909</v>
      </c>
      <c r="G1592">
        <v>8.0727760707894909</v>
      </c>
      <c r="H1592">
        <v>800</v>
      </c>
      <c r="I1592">
        <f t="shared" si="48"/>
        <v>0</v>
      </c>
      <c r="J1592">
        <f t="shared" si="49"/>
        <v>0</v>
      </c>
    </row>
    <row r="1593" spans="1:10" x14ac:dyDescent="0.3">
      <c r="A1593" t="s">
        <v>503</v>
      </c>
      <c r="B1593">
        <v>12.9792747551995</v>
      </c>
      <c r="C1593" t="s">
        <v>9</v>
      </c>
      <c r="D1593">
        <v>10</v>
      </c>
      <c r="E1593" t="b">
        <v>0</v>
      </c>
      <c r="F1593">
        <v>12.9792747551995</v>
      </c>
      <c r="G1593">
        <v>12.9792747551995</v>
      </c>
      <c r="H1593">
        <v>2230</v>
      </c>
      <c r="I1593">
        <f t="shared" si="48"/>
        <v>0</v>
      </c>
      <c r="J1593">
        <f t="shared" si="49"/>
        <v>0</v>
      </c>
    </row>
    <row r="1594" spans="1:10" x14ac:dyDescent="0.3">
      <c r="A1594" t="s">
        <v>503</v>
      </c>
      <c r="B1594">
        <v>0.49954139892264898</v>
      </c>
      <c r="C1594" t="s">
        <v>9</v>
      </c>
      <c r="D1594">
        <v>10</v>
      </c>
      <c r="E1594" t="b">
        <v>0</v>
      </c>
      <c r="F1594">
        <v>0.49954139892264898</v>
      </c>
      <c r="G1594">
        <v>0.49954139892264898</v>
      </c>
      <c r="H1594">
        <v>3320</v>
      </c>
      <c r="I1594">
        <f t="shared" si="48"/>
        <v>0</v>
      </c>
      <c r="J1594">
        <f t="shared" si="49"/>
        <v>0</v>
      </c>
    </row>
    <row r="1595" spans="1:10" x14ac:dyDescent="0.3">
      <c r="A1595" t="s">
        <v>504</v>
      </c>
      <c r="B1595">
        <v>15.198978719418699</v>
      </c>
      <c r="C1595" t="s">
        <v>9</v>
      </c>
      <c r="D1595">
        <v>3</v>
      </c>
      <c r="E1595" t="b">
        <v>1</v>
      </c>
      <c r="F1595">
        <v>3.6770601283177502</v>
      </c>
      <c r="G1595">
        <v>4.5289016480178799E-3</v>
      </c>
      <c r="H1595">
        <v>3666.6666666666601</v>
      </c>
      <c r="I1595">
        <f t="shared" si="48"/>
        <v>11.521918591100949</v>
      </c>
      <c r="J1595">
        <f t="shared" si="49"/>
        <v>15.194449817770682</v>
      </c>
    </row>
    <row r="1596" spans="1:10" x14ac:dyDescent="0.3">
      <c r="A1596" t="s">
        <v>504</v>
      </c>
      <c r="B1596">
        <v>11.2857704923798</v>
      </c>
      <c r="C1596" t="s">
        <v>9</v>
      </c>
      <c r="D1596">
        <v>3</v>
      </c>
      <c r="E1596" t="b">
        <v>1</v>
      </c>
      <c r="F1596">
        <v>1.77811607012314</v>
      </c>
      <c r="G1596">
        <v>4.9752770115755497E-3</v>
      </c>
      <c r="H1596">
        <v>1233.3333333333301</v>
      </c>
      <c r="I1596">
        <f t="shared" si="48"/>
        <v>9.5076544222566604</v>
      </c>
      <c r="J1596">
        <f t="shared" si="49"/>
        <v>11.280795215368224</v>
      </c>
    </row>
    <row r="1597" spans="1:10" x14ac:dyDescent="0.3">
      <c r="A1597" t="s">
        <v>504</v>
      </c>
      <c r="B1597">
        <v>14.5088249091589</v>
      </c>
      <c r="C1597" t="s">
        <v>9</v>
      </c>
      <c r="D1597">
        <v>3</v>
      </c>
      <c r="E1597" t="b">
        <v>1</v>
      </c>
      <c r="F1597">
        <v>4.0069340503624504</v>
      </c>
      <c r="G1597">
        <v>8.9649112777988697E-3</v>
      </c>
      <c r="H1597">
        <v>1166.6666666666599</v>
      </c>
      <c r="I1597">
        <f t="shared" si="48"/>
        <v>10.50189085879645</v>
      </c>
      <c r="J1597">
        <f t="shared" si="49"/>
        <v>14.499859997881101</v>
      </c>
    </row>
    <row r="1598" spans="1:10" x14ac:dyDescent="0.3">
      <c r="A1598" t="s">
        <v>505</v>
      </c>
      <c r="B1598">
        <v>16.4433724448178</v>
      </c>
      <c r="C1598" t="s">
        <v>9</v>
      </c>
      <c r="D1598">
        <v>3</v>
      </c>
      <c r="E1598" t="b">
        <v>1</v>
      </c>
      <c r="F1598">
        <v>2.9729485767336401</v>
      </c>
      <c r="G1598">
        <v>5.7453092505784101E-3</v>
      </c>
      <c r="H1598">
        <v>766.66666666666595</v>
      </c>
      <c r="I1598">
        <f t="shared" si="48"/>
        <v>13.470423868084161</v>
      </c>
      <c r="J1598">
        <f t="shared" si="49"/>
        <v>16.437627135567222</v>
      </c>
    </row>
    <row r="1599" spans="1:10" x14ac:dyDescent="0.3">
      <c r="A1599" t="s">
        <v>505</v>
      </c>
      <c r="B1599">
        <v>8.4131775995652909</v>
      </c>
      <c r="C1599" t="s">
        <v>9</v>
      </c>
      <c r="D1599">
        <v>3</v>
      </c>
      <c r="E1599" t="b">
        <v>1</v>
      </c>
      <c r="F1599">
        <v>2.2182808701182002</v>
      </c>
      <c r="G1599">
        <v>4.81909030576224E-3</v>
      </c>
      <c r="H1599">
        <v>1633.3333333333301</v>
      </c>
      <c r="I1599">
        <f t="shared" si="48"/>
        <v>6.1948967294470911</v>
      </c>
      <c r="J1599">
        <f t="shared" si="49"/>
        <v>8.4083585092595285</v>
      </c>
    </row>
    <row r="1600" spans="1:10" x14ac:dyDescent="0.3">
      <c r="A1600" t="s">
        <v>505</v>
      </c>
      <c r="B1600">
        <v>14.525069650031201</v>
      </c>
      <c r="C1600" t="s">
        <v>9</v>
      </c>
      <c r="D1600">
        <v>10</v>
      </c>
      <c r="E1600" t="b">
        <v>0</v>
      </c>
      <c r="F1600">
        <v>8.2366839293068494</v>
      </c>
      <c r="G1600">
        <v>8.1086991779241302</v>
      </c>
      <c r="H1600">
        <v>2950</v>
      </c>
      <c r="I1600">
        <f t="shared" si="48"/>
        <v>6.2883857207243512</v>
      </c>
      <c r="J1600">
        <f t="shared" si="49"/>
        <v>6.4163704721070705</v>
      </c>
    </row>
    <row r="1601" spans="1:10" x14ac:dyDescent="0.3">
      <c r="A1601" t="s">
        <v>506</v>
      </c>
      <c r="B1601">
        <v>10.4793910044444</v>
      </c>
      <c r="C1601" t="s">
        <v>9</v>
      </c>
      <c r="D1601">
        <v>10</v>
      </c>
      <c r="E1601" t="b">
        <v>0</v>
      </c>
      <c r="F1601">
        <v>10.4793910044444</v>
      </c>
      <c r="G1601">
        <v>10.4793910044444</v>
      </c>
      <c r="H1601">
        <v>1760</v>
      </c>
      <c r="I1601">
        <f t="shared" si="48"/>
        <v>0</v>
      </c>
      <c r="J1601">
        <f t="shared" si="49"/>
        <v>0</v>
      </c>
    </row>
    <row r="1602" spans="1:10" x14ac:dyDescent="0.3">
      <c r="A1602" t="s">
        <v>506</v>
      </c>
      <c r="B1602">
        <v>10.768172358472301</v>
      </c>
      <c r="C1602" t="s">
        <v>9</v>
      </c>
      <c r="D1602">
        <v>4</v>
      </c>
      <c r="E1602" t="b">
        <v>1</v>
      </c>
      <c r="F1602">
        <v>3.1845879450478001</v>
      </c>
      <c r="G1602">
        <v>2.8977153113611E-3</v>
      </c>
      <c r="H1602">
        <v>1150</v>
      </c>
      <c r="I1602">
        <f t="shared" si="48"/>
        <v>7.5835844134245001</v>
      </c>
      <c r="J1602">
        <f t="shared" si="49"/>
        <v>10.765274643160939</v>
      </c>
    </row>
    <row r="1603" spans="1:10" x14ac:dyDescent="0.3">
      <c r="A1603" t="s">
        <v>506</v>
      </c>
      <c r="B1603">
        <v>2.8997120589073901</v>
      </c>
      <c r="C1603" t="s">
        <v>9</v>
      </c>
      <c r="D1603">
        <v>10</v>
      </c>
      <c r="E1603" t="b">
        <v>0</v>
      </c>
      <c r="F1603">
        <v>2.6639802573382498</v>
      </c>
      <c r="G1603">
        <v>1.8855643838029701</v>
      </c>
      <c r="H1603">
        <v>2920</v>
      </c>
      <c r="I1603">
        <f t="shared" si="48"/>
        <v>0.23573180156914031</v>
      </c>
      <c r="J1603">
        <f t="shared" si="49"/>
        <v>1.0141476751044201</v>
      </c>
    </row>
    <row r="1604" spans="1:10" x14ac:dyDescent="0.3">
      <c r="A1604" t="s">
        <v>507</v>
      </c>
      <c r="B1604">
        <v>5.9659432203960199</v>
      </c>
      <c r="C1604" t="s">
        <v>9</v>
      </c>
      <c r="D1604">
        <v>10</v>
      </c>
      <c r="E1604" t="b">
        <v>0</v>
      </c>
      <c r="F1604" t="s">
        <v>17</v>
      </c>
      <c r="G1604" t="s">
        <v>17</v>
      </c>
      <c r="H1604">
        <v>3260</v>
      </c>
      <c r="I1604" t="e">
        <f t="shared" ref="I1604:I1667" si="50">B1604-F1604</f>
        <v>#VALUE!</v>
      </c>
      <c r="J1604" t="e">
        <f t="shared" ref="J1604:J1667" si="51">B1604-G1604</f>
        <v>#VALUE!</v>
      </c>
    </row>
    <row r="1605" spans="1:10" x14ac:dyDescent="0.3">
      <c r="A1605" t="s">
        <v>507</v>
      </c>
      <c r="B1605">
        <v>4.0096013984585701</v>
      </c>
      <c r="C1605" t="s">
        <v>9</v>
      </c>
      <c r="D1605">
        <v>2</v>
      </c>
      <c r="E1605" t="b">
        <v>1</v>
      </c>
      <c r="F1605">
        <v>7.9060520468924395E-2</v>
      </c>
      <c r="G1605">
        <v>7.3507644698787697E-3</v>
      </c>
      <c r="H1605">
        <v>2250</v>
      </c>
      <c r="I1605">
        <f t="shared" si="50"/>
        <v>3.9305408779896456</v>
      </c>
      <c r="J1605">
        <f t="shared" si="51"/>
        <v>4.002250633988691</v>
      </c>
    </row>
    <row r="1606" spans="1:10" x14ac:dyDescent="0.3">
      <c r="A1606" t="s">
        <v>507</v>
      </c>
      <c r="B1606">
        <v>7.0619333707846499</v>
      </c>
      <c r="C1606" t="s">
        <v>9</v>
      </c>
      <c r="D1606">
        <v>10</v>
      </c>
      <c r="E1606" t="b">
        <v>0</v>
      </c>
      <c r="F1606">
        <v>5.9013394870725397</v>
      </c>
      <c r="G1606">
        <v>3.2231194188182002</v>
      </c>
      <c r="H1606">
        <v>2910</v>
      </c>
      <c r="I1606">
        <f t="shared" si="50"/>
        <v>1.1605938837121101</v>
      </c>
      <c r="J1606">
        <f t="shared" si="51"/>
        <v>3.8388139519664497</v>
      </c>
    </row>
    <row r="1607" spans="1:10" x14ac:dyDescent="0.3">
      <c r="A1607" t="s">
        <v>508</v>
      </c>
      <c r="B1607">
        <v>15.3936749788844</v>
      </c>
      <c r="C1607" t="s">
        <v>9</v>
      </c>
      <c r="D1607">
        <v>10</v>
      </c>
      <c r="E1607" t="b">
        <v>0</v>
      </c>
      <c r="F1607">
        <v>5.4801555454087296</v>
      </c>
      <c r="G1607">
        <v>4.8538699322588803</v>
      </c>
      <c r="H1607">
        <v>3100</v>
      </c>
      <c r="I1607">
        <f t="shared" si="50"/>
        <v>9.9135194334756704</v>
      </c>
      <c r="J1607">
        <f t="shared" si="51"/>
        <v>10.539805046625521</v>
      </c>
    </row>
    <row r="1608" spans="1:10" x14ac:dyDescent="0.3">
      <c r="A1608" t="s">
        <v>508</v>
      </c>
      <c r="B1608">
        <v>11.585486486782999</v>
      </c>
      <c r="C1608" t="s">
        <v>9</v>
      </c>
      <c r="D1608">
        <v>10</v>
      </c>
      <c r="E1608" t="b">
        <v>0</v>
      </c>
      <c r="F1608">
        <v>8.1178822729018094</v>
      </c>
      <c r="G1608">
        <v>8.1346609550037403</v>
      </c>
      <c r="H1608">
        <v>3170</v>
      </c>
      <c r="I1608">
        <f t="shared" si="50"/>
        <v>3.4676042138811898</v>
      </c>
      <c r="J1608">
        <f t="shared" si="51"/>
        <v>3.4508255317792589</v>
      </c>
    </row>
    <row r="1609" spans="1:10" x14ac:dyDescent="0.3">
      <c r="A1609" t="s">
        <v>508</v>
      </c>
      <c r="B1609">
        <v>10.443903062813501</v>
      </c>
      <c r="C1609" t="s">
        <v>9</v>
      </c>
      <c r="D1609">
        <v>10</v>
      </c>
      <c r="E1609" t="b">
        <v>0</v>
      </c>
      <c r="F1609">
        <v>10.443903062813501</v>
      </c>
      <c r="G1609">
        <v>10.443903062813501</v>
      </c>
      <c r="H1609">
        <v>1150</v>
      </c>
      <c r="I1609">
        <f t="shared" si="50"/>
        <v>0</v>
      </c>
      <c r="J1609">
        <f t="shared" si="51"/>
        <v>0</v>
      </c>
    </row>
    <row r="1610" spans="1:10" x14ac:dyDescent="0.3">
      <c r="A1610" t="s">
        <v>509</v>
      </c>
      <c r="B1610">
        <v>3.0313150702324498</v>
      </c>
      <c r="C1610" t="s">
        <v>9</v>
      </c>
      <c r="D1610">
        <v>10</v>
      </c>
      <c r="E1610" t="b">
        <v>0</v>
      </c>
      <c r="F1610">
        <v>12.656841971647699</v>
      </c>
      <c r="G1610">
        <v>12.9021702890876</v>
      </c>
      <c r="H1610">
        <v>3190</v>
      </c>
      <c r="I1610">
        <f t="shared" si="50"/>
        <v>-9.6255269014152489</v>
      </c>
      <c r="J1610">
        <f t="shared" si="51"/>
        <v>-9.8708552188551497</v>
      </c>
    </row>
    <row r="1611" spans="1:10" x14ac:dyDescent="0.3">
      <c r="A1611" t="s">
        <v>509</v>
      </c>
      <c r="B1611">
        <v>9.4827304962182204</v>
      </c>
      <c r="C1611" t="s">
        <v>9</v>
      </c>
      <c r="D1611">
        <v>10</v>
      </c>
      <c r="E1611" t="b">
        <v>0</v>
      </c>
      <c r="F1611">
        <v>9.4827304962182204</v>
      </c>
      <c r="G1611">
        <v>9.4827304962182204</v>
      </c>
      <c r="H1611">
        <v>3310</v>
      </c>
      <c r="I1611">
        <f t="shared" si="50"/>
        <v>0</v>
      </c>
      <c r="J1611">
        <f t="shared" si="51"/>
        <v>0</v>
      </c>
    </row>
    <row r="1612" spans="1:10" x14ac:dyDescent="0.3">
      <c r="A1612" t="s">
        <v>509</v>
      </c>
      <c r="B1612">
        <v>13.777020094606501</v>
      </c>
      <c r="C1612" t="s">
        <v>9</v>
      </c>
      <c r="D1612">
        <v>10</v>
      </c>
      <c r="E1612" t="b">
        <v>0</v>
      </c>
      <c r="F1612">
        <v>16.9407609945915</v>
      </c>
      <c r="G1612">
        <v>15.446749060364001</v>
      </c>
      <c r="H1612">
        <v>3080</v>
      </c>
      <c r="I1612">
        <f t="shared" si="50"/>
        <v>-3.1637408999849992</v>
      </c>
      <c r="J1612">
        <f t="shared" si="51"/>
        <v>-1.6697289657574999</v>
      </c>
    </row>
    <row r="1613" spans="1:10" x14ac:dyDescent="0.3">
      <c r="A1613" t="e">
        <f>-0.00504950759405744 * y ^ 1 ^ 4 + 0.00493839646961257 * y ^ 1 * -0.00878611789538525 * y ^ 3 + 10</f>
        <v>#NAME?</v>
      </c>
      <c r="B1613">
        <v>13.393037115854</v>
      </c>
      <c r="C1613" t="s">
        <v>9</v>
      </c>
      <c r="D1613">
        <v>10</v>
      </c>
      <c r="E1613" t="b">
        <v>0</v>
      </c>
      <c r="F1613">
        <v>13.393037115854</v>
      </c>
      <c r="G1613">
        <v>13.393037115854</v>
      </c>
      <c r="H1613">
        <v>570</v>
      </c>
      <c r="I1613">
        <f t="shared" si="50"/>
        <v>0</v>
      </c>
      <c r="J1613">
        <f t="shared" si="51"/>
        <v>0</v>
      </c>
    </row>
    <row r="1614" spans="1:10" x14ac:dyDescent="0.3">
      <c r="A1614" t="e">
        <f>-0.00504950759405744 * y ^ 1 ^ 4 + 0.00493839646961257 * y ^ 1 * -0.00878611789538525 * y ^ 3 + 10</f>
        <v>#NAME?</v>
      </c>
      <c r="B1614">
        <v>16.903800935860001</v>
      </c>
      <c r="C1614" t="s">
        <v>9</v>
      </c>
      <c r="D1614">
        <v>3</v>
      </c>
      <c r="E1614" t="b">
        <v>1</v>
      </c>
      <c r="F1614">
        <v>3.1131635515432201</v>
      </c>
      <c r="G1614">
        <v>6.2473675387580297E-3</v>
      </c>
      <c r="H1614">
        <v>833.33333333333303</v>
      </c>
      <c r="I1614">
        <f t="shared" si="50"/>
        <v>13.790637384316781</v>
      </c>
      <c r="J1614">
        <f t="shared" si="51"/>
        <v>16.897553568321243</v>
      </c>
    </row>
    <row r="1615" spans="1:10" x14ac:dyDescent="0.3">
      <c r="A1615" t="e">
        <f>-0.00504950759405744 * y ^ 1 ^ 4 + 0.00493839646961257 * y ^ 1 * -0.00878611789538525 * y ^ 3 + 10</f>
        <v>#NAME?</v>
      </c>
      <c r="B1615">
        <v>5.8811478116316103</v>
      </c>
      <c r="C1615" t="s">
        <v>9</v>
      </c>
      <c r="D1615">
        <v>10</v>
      </c>
      <c r="E1615" t="b">
        <v>0</v>
      </c>
      <c r="F1615">
        <v>4.5427797480970504</v>
      </c>
      <c r="G1615">
        <v>5.3517976595085202</v>
      </c>
      <c r="H1615">
        <v>3120</v>
      </c>
      <c r="I1615">
        <f t="shared" si="50"/>
        <v>1.3383680635345598</v>
      </c>
      <c r="J1615">
        <f t="shared" si="51"/>
        <v>0.52935015212309011</v>
      </c>
    </row>
    <row r="1616" spans="1:10" x14ac:dyDescent="0.3">
      <c r="A1616" t="s">
        <v>510</v>
      </c>
      <c r="B1616">
        <v>18.739558051976999</v>
      </c>
      <c r="C1616" t="s">
        <v>9</v>
      </c>
      <c r="D1616">
        <v>10</v>
      </c>
      <c r="E1616" t="b">
        <v>0</v>
      </c>
      <c r="F1616" t="s">
        <v>17</v>
      </c>
      <c r="G1616" t="s">
        <v>17</v>
      </c>
      <c r="H1616">
        <v>3180</v>
      </c>
      <c r="I1616" t="e">
        <f t="shared" si="50"/>
        <v>#VALUE!</v>
      </c>
      <c r="J1616" t="e">
        <f t="shared" si="51"/>
        <v>#VALUE!</v>
      </c>
    </row>
    <row r="1617" spans="1:10" x14ac:dyDescent="0.3">
      <c r="A1617" t="s">
        <v>510</v>
      </c>
      <c r="B1617">
        <v>8.1083853243095696</v>
      </c>
      <c r="C1617" t="s">
        <v>9</v>
      </c>
      <c r="D1617">
        <v>3</v>
      </c>
      <c r="E1617" t="b">
        <v>1</v>
      </c>
      <c r="F1617">
        <v>2.2650652961243201</v>
      </c>
      <c r="G1617">
        <v>5.8295813600858998E-3</v>
      </c>
      <c r="H1617">
        <v>2433.3333333333298</v>
      </c>
      <c r="I1617">
        <f t="shared" si="50"/>
        <v>5.84332002818525</v>
      </c>
      <c r="J1617">
        <f t="shared" si="51"/>
        <v>8.1025557429494839</v>
      </c>
    </row>
    <row r="1618" spans="1:10" x14ac:dyDescent="0.3">
      <c r="A1618" t="s">
        <v>510</v>
      </c>
      <c r="B1618">
        <v>10.769746359999999</v>
      </c>
      <c r="C1618" t="s">
        <v>9</v>
      </c>
      <c r="D1618">
        <v>10</v>
      </c>
      <c r="E1618" t="b">
        <v>0</v>
      </c>
      <c r="F1618" t="s">
        <v>17</v>
      </c>
      <c r="G1618" t="s">
        <v>17</v>
      </c>
      <c r="H1618">
        <v>3470</v>
      </c>
      <c r="I1618" t="e">
        <f t="shared" si="50"/>
        <v>#VALUE!</v>
      </c>
      <c r="J1618" t="e">
        <f t="shared" si="51"/>
        <v>#VALUE!</v>
      </c>
    </row>
    <row r="1619" spans="1:10" x14ac:dyDescent="0.3">
      <c r="A1619" t="s">
        <v>511</v>
      </c>
      <c r="B1619">
        <v>9.2392675512474192</v>
      </c>
      <c r="C1619" t="s">
        <v>9</v>
      </c>
      <c r="D1619">
        <v>10</v>
      </c>
      <c r="E1619" t="b">
        <v>0</v>
      </c>
      <c r="F1619">
        <v>9.2392675512474192</v>
      </c>
      <c r="G1619">
        <v>9.2392675512474192</v>
      </c>
      <c r="H1619">
        <v>1010</v>
      </c>
      <c r="I1619">
        <f t="shared" si="50"/>
        <v>0</v>
      </c>
      <c r="J1619">
        <f t="shared" si="51"/>
        <v>0</v>
      </c>
    </row>
    <row r="1620" spans="1:10" x14ac:dyDescent="0.3">
      <c r="A1620" t="s">
        <v>511</v>
      </c>
      <c r="B1620">
        <v>7.1335290504993596</v>
      </c>
      <c r="C1620" t="s">
        <v>9</v>
      </c>
      <c r="D1620">
        <v>10</v>
      </c>
      <c r="E1620" t="b">
        <v>0</v>
      </c>
      <c r="F1620">
        <v>11.0444182056186</v>
      </c>
      <c r="G1620">
        <v>12.3381363185091</v>
      </c>
      <c r="H1620">
        <v>3000</v>
      </c>
      <c r="I1620">
        <f t="shared" si="50"/>
        <v>-3.9108891551192402</v>
      </c>
      <c r="J1620">
        <f t="shared" si="51"/>
        <v>-5.2046072680097408</v>
      </c>
    </row>
    <row r="1621" spans="1:10" x14ac:dyDescent="0.3">
      <c r="A1621" t="s">
        <v>511</v>
      </c>
      <c r="B1621">
        <v>12.838215613598001</v>
      </c>
      <c r="C1621" t="s">
        <v>9</v>
      </c>
      <c r="D1621">
        <v>10</v>
      </c>
      <c r="E1621" t="b">
        <v>0</v>
      </c>
      <c r="F1621">
        <v>3.7309294412057898</v>
      </c>
      <c r="G1621">
        <v>4.4063683689594697</v>
      </c>
      <c r="H1621">
        <v>3140</v>
      </c>
      <c r="I1621">
        <f t="shared" si="50"/>
        <v>9.1072861723922109</v>
      </c>
      <c r="J1621">
        <f t="shared" si="51"/>
        <v>8.4318472446385311</v>
      </c>
    </row>
    <row r="1622" spans="1:10" x14ac:dyDescent="0.3">
      <c r="A1622" t="s">
        <v>512</v>
      </c>
      <c r="B1622">
        <v>17.911156109598899</v>
      </c>
      <c r="C1622" t="s">
        <v>9</v>
      </c>
      <c r="D1622">
        <v>3</v>
      </c>
      <c r="E1622" t="b">
        <v>1</v>
      </c>
      <c r="F1622">
        <v>4.6522618339963699</v>
      </c>
      <c r="G1622">
        <v>5.9880234860462799E-3</v>
      </c>
      <c r="H1622">
        <v>1733.3333333333301</v>
      </c>
      <c r="I1622">
        <f t="shared" si="50"/>
        <v>13.258894275602529</v>
      </c>
      <c r="J1622">
        <f t="shared" si="51"/>
        <v>17.905168086112852</v>
      </c>
    </row>
    <row r="1623" spans="1:10" x14ac:dyDescent="0.3">
      <c r="A1623" t="s">
        <v>512</v>
      </c>
      <c r="B1623">
        <v>6.2425373914879101</v>
      </c>
      <c r="C1623" t="s">
        <v>9</v>
      </c>
      <c r="D1623">
        <v>2</v>
      </c>
      <c r="E1623" t="b">
        <v>1</v>
      </c>
      <c r="F1623">
        <v>2.61037334146542E-2</v>
      </c>
      <c r="G1623">
        <v>4.8628040954267803E-3</v>
      </c>
      <c r="H1623">
        <v>2450</v>
      </c>
      <c r="I1623">
        <f t="shared" si="50"/>
        <v>6.2164336580732558</v>
      </c>
      <c r="J1623">
        <f t="shared" si="51"/>
        <v>6.2376745873924833</v>
      </c>
    </row>
    <row r="1624" spans="1:10" x14ac:dyDescent="0.3">
      <c r="A1624" t="s">
        <v>512</v>
      </c>
      <c r="B1624">
        <v>17.994394586642201</v>
      </c>
      <c r="C1624" t="s">
        <v>9</v>
      </c>
      <c r="D1624">
        <v>10</v>
      </c>
      <c r="E1624" t="b">
        <v>0</v>
      </c>
      <c r="F1624">
        <v>10.869382538536099</v>
      </c>
      <c r="G1624">
        <v>1.1523532980548199</v>
      </c>
      <c r="H1624">
        <v>1620</v>
      </c>
      <c r="I1624">
        <f t="shared" si="50"/>
        <v>7.1250120481061021</v>
      </c>
      <c r="J1624">
        <f t="shared" si="51"/>
        <v>16.842041288587382</v>
      </c>
    </row>
    <row r="1625" spans="1:10" x14ac:dyDescent="0.3">
      <c r="A1625" t="s">
        <v>513</v>
      </c>
      <c r="B1625">
        <v>7.3583062768537202</v>
      </c>
      <c r="C1625" t="s">
        <v>9</v>
      </c>
      <c r="D1625">
        <v>10</v>
      </c>
      <c r="E1625" t="b">
        <v>0</v>
      </c>
      <c r="F1625">
        <v>7.3583062768537202</v>
      </c>
      <c r="G1625">
        <v>7.3583062768537202</v>
      </c>
      <c r="H1625">
        <v>820</v>
      </c>
      <c r="I1625">
        <f t="shared" si="50"/>
        <v>0</v>
      </c>
      <c r="J1625">
        <f t="shared" si="51"/>
        <v>0</v>
      </c>
    </row>
    <row r="1626" spans="1:10" x14ac:dyDescent="0.3">
      <c r="A1626" t="s">
        <v>513</v>
      </c>
      <c r="B1626">
        <v>11.3740694042184</v>
      </c>
      <c r="C1626" t="s">
        <v>9</v>
      </c>
      <c r="D1626">
        <v>10</v>
      </c>
      <c r="E1626" t="b">
        <v>0</v>
      </c>
      <c r="F1626">
        <v>4.9130913694296297</v>
      </c>
      <c r="G1626">
        <v>9.7826803054594809</v>
      </c>
      <c r="H1626">
        <v>3300</v>
      </c>
      <c r="I1626">
        <f t="shared" si="50"/>
        <v>6.46097803478877</v>
      </c>
      <c r="J1626">
        <f t="shared" si="51"/>
        <v>1.5913890987589188</v>
      </c>
    </row>
    <row r="1627" spans="1:10" x14ac:dyDescent="0.3">
      <c r="A1627" t="s">
        <v>513</v>
      </c>
      <c r="B1627">
        <v>16.6558397813412</v>
      </c>
      <c r="C1627" t="s">
        <v>9</v>
      </c>
      <c r="D1627">
        <v>4</v>
      </c>
      <c r="E1627" t="b">
        <v>1</v>
      </c>
      <c r="F1627">
        <v>4.2491978519043601</v>
      </c>
      <c r="G1627">
        <v>3.1673621402987001E-3</v>
      </c>
      <c r="H1627">
        <v>2050</v>
      </c>
      <c r="I1627">
        <f t="shared" si="50"/>
        <v>12.406641929436841</v>
      </c>
      <c r="J1627">
        <f t="shared" si="51"/>
        <v>16.652672419200901</v>
      </c>
    </row>
    <row r="1628" spans="1:10" x14ac:dyDescent="0.3">
      <c r="A1628" t="s">
        <v>514</v>
      </c>
      <c r="B1628">
        <v>4.4314496712605402</v>
      </c>
      <c r="C1628" t="s">
        <v>9</v>
      </c>
      <c r="D1628">
        <v>10</v>
      </c>
      <c r="E1628" t="b">
        <v>0</v>
      </c>
      <c r="F1628">
        <v>5.75700783774165</v>
      </c>
      <c r="G1628">
        <v>4.8863811761007501</v>
      </c>
      <c r="H1628">
        <v>3370</v>
      </c>
      <c r="I1628">
        <f t="shared" si="50"/>
        <v>-1.3255581664811098</v>
      </c>
      <c r="J1628">
        <f t="shared" si="51"/>
        <v>-0.45493150484020983</v>
      </c>
    </row>
    <row r="1629" spans="1:10" x14ac:dyDescent="0.3">
      <c r="A1629" t="s">
        <v>514</v>
      </c>
      <c r="B1629">
        <v>7.8746666940703296</v>
      </c>
      <c r="C1629" t="s">
        <v>9</v>
      </c>
      <c r="D1629">
        <v>10</v>
      </c>
      <c r="E1629" t="b">
        <v>0</v>
      </c>
      <c r="F1629">
        <v>7.8746666940703296</v>
      </c>
      <c r="G1629">
        <v>7.8746666940703296</v>
      </c>
      <c r="H1629">
        <v>3090</v>
      </c>
      <c r="I1629">
        <f t="shared" si="50"/>
        <v>0</v>
      </c>
      <c r="J1629">
        <f t="shared" si="51"/>
        <v>0</v>
      </c>
    </row>
    <row r="1630" spans="1:10" x14ac:dyDescent="0.3">
      <c r="A1630" t="s">
        <v>514</v>
      </c>
      <c r="B1630">
        <v>8.6135352216540806</v>
      </c>
      <c r="C1630" t="s">
        <v>9</v>
      </c>
      <c r="D1630">
        <v>10</v>
      </c>
      <c r="E1630" t="b">
        <v>0</v>
      </c>
      <c r="F1630">
        <v>8.6135352216540806</v>
      </c>
      <c r="G1630">
        <v>8.6135352216540806</v>
      </c>
      <c r="H1630">
        <v>920</v>
      </c>
      <c r="I1630">
        <f t="shared" si="50"/>
        <v>0</v>
      </c>
      <c r="J1630">
        <f t="shared" si="51"/>
        <v>0</v>
      </c>
    </row>
    <row r="1631" spans="1:10" x14ac:dyDescent="0.3">
      <c r="A1631" t="s">
        <v>515</v>
      </c>
      <c r="B1631">
        <v>7.7492005530908799</v>
      </c>
      <c r="C1631" t="s">
        <v>9</v>
      </c>
      <c r="D1631">
        <v>10</v>
      </c>
      <c r="E1631" t="b">
        <v>0</v>
      </c>
      <c r="F1631">
        <v>8.0828744021212398</v>
      </c>
      <c r="G1631">
        <v>8.0901878128264997</v>
      </c>
      <c r="H1631">
        <v>2990</v>
      </c>
      <c r="I1631">
        <f t="shared" si="50"/>
        <v>-0.3336738490303599</v>
      </c>
      <c r="J1631">
        <f t="shared" si="51"/>
        <v>-0.34098725973561983</v>
      </c>
    </row>
    <row r="1632" spans="1:10" x14ac:dyDescent="0.3">
      <c r="A1632" t="s">
        <v>515</v>
      </c>
      <c r="B1632">
        <v>11.1028692086298</v>
      </c>
      <c r="C1632" t="s">
        <v>9</v>
      </c>
      <c r="D1632">
        <v>10</v>
      </c>
      <c r="E1632" t="b">
        <v>0</v>
      </c>
      <c r="F1632">
        <v>11.1028692086298</v>
      </c>
      <c r="G1632">
        <v>11.1028692086298</v>
      </c>
      <c r="H1632">
        <v>1180</v>
      </c>
      <c r="I1632">
        <f t="shared" si="50"/>
        <v>0</v>
      </c>
      <c r="J1632">
        <f t="shared" si="51"/>
        <v>0</v>
      </c>
    </row>
    <row r="1633" spans="1:10" x14ac:dyDescent="0.3">
      <c r="A1633" t="s">
        <v>515</v>
      </c>
      <c r="B1633">
        <v>14.3313237517175</v>
      </c>
      <c r="C1633" t="s">
        <v>9</v>
      </c>
      <c r="D1633">
        <v>10</v>
      </c>
      <c r="E1633" t="b">
        <v>0</v>
      </c>
      <c r="F1633">
        <v>2.99783962066632</v>
      </c>
      <c r="G1633">
        <v>1.1751128538810001</v>
      </c>
      <c r="H1633">
        <v>3150</v>
      </c>
      <c r="I1633">
        <f t="shared" si="50"/>
        <v>11.333484131051179</v>
      </c>
      <c r="J1633">
        <f t="shared" si="51"/>
        <v>13.1562108978365</v>
      </c>
    </row>
    <row r="1634" spans="1:10" x14ac:dyDescent="0.3">
      <c r="A1634" t="e">
        <f>-0.00559388237763161 * y ^ 2 * -0.00774471798304462 * y ^ 1 - 0.00861357827241324 * y ^ 2 - -0.00952424647144649 * x ^ 1 + 10</f>
        <v>#NAME?</v>
      </c>
      <c r="B1634">
        <v>13.8644869111743</v>
      </c>
      <c r="C1634" t="s">
        <v>9</v>
      </c>
      <c r="D1634">
        <v>4</v>
      </c>
      <c r="E1634" t="b">
        <v>1</v>
      </c>
      <c r="F1634">
        <v>2.2755550570036198</v>
      </c>
      <c r="G1634">
        <v>4.0685338004095703E-3</v>
      </c>
      <c r="H1634">
        <v>1300</v>
      </c>
      <c r="I1634">
        <f t="shared" si="50"/>
        <v>11.58893185417068</v>
      </c>
      <c r="J1634">
        <f t="shared" si="51"/>
        <v>13.86041837737389</v>
      </c>
    </row>
    <row r="1635" spans="1:10" x14ac:dyDescent="0.3">
      <c r="A1635" t="e">
        <f>-0.00559388237763161 * y ^ 2 * -0.00774471798304462 * y ^ 1 - 0.00861357827241324 * y ^ 2 - -0.00952424647144649 * x ^ 1 + 10</f>
        <v>#NAME?</v>
      </c>
      <c r="B1635">
        <v>20.474552810044901</v>
      </c>
      <c r="C1635" t="s">
        <v>9</v>
      </c>
      <c r="D1635">
        <v>3</v>
      </c>
      <c r="E1635" t="b">
        <v>1</v>
      </c>
      <c r="F1635">
        <v>4.6266226460618904</v>
      </c>
      <c r="G1635">
        <v>4.9274084209228498E-3</v>
      </c>
      <c r="H1635">
        <v>1333.3333333333301</v>
      </c>
      <c r="I1635">
        <f t="shared" si="50"/>
        <v>15.847930163983012</v>
      </c>
      <c r="J1635">
        <f t="shared" si="51"/>
        <v>20.469625401623979</v>
      </c>
    </row>
    <row r="1636" spans="1:10" x14ac:dyDescent="0.3">
      <c r="A1636" t="e">
        <f>-0.00559388237763161 * y ^ 2 * -0.00774471798304462 * y ^ 1 - 0.00861357827241324 * y ^ 2 - -0.00952424647144649 * x ^ 1 + 10</f>
        <v>#NAME?</v>
      </c>
      <c r="B1636">
        <v>8.8878144312228393</v>
      </c>
      <c r="C1636" t="s">
        <v>9</v>
      </c>
      <c r="D1636">
        <v>10</v>
      </c>
      <c r="E1636" t="b">
        <v>0</v>
      </c>
      <c r="F1636" t="s">
        <v>17</v>
      </c>
      <c r="G1636" t="s">
        <v>17</v>
      </c>
      <c r="H1636">
        <v>3310</v>
      </c>
      <c r="I1636" t="e">
        <f t="shared" si="50"/>
        <v>#VALUE!</v>
      </c>
      <c r="J1636" t="e">
        <f t="shared" si="51"/>
        <v>#VALUE!</v>
      </c>
    </row>
    <row r="1637" spans="1:10" x14ac:dyDescent="0.3">
      <c r="A1637" t="s">
        <v>516</v>
      </c>
      <c r="B1637">
        <v>9.9799102301011207</v>
      </c>
      <c r="C1637" t="s">
        <v>9</v>
      </c>
      <c r="D1637">
        <v>4</v>
      </c>
      <c r="E1637" t="b">
        <v>1</v>
      </c>
      <c r="F1637">
        <v>2.94860122505228</v>
      </c>
      <c r="G1637">
        <v>2.8304816168377802E-3</v>
      </c>
      <c r="H1637">
        <v>1200</v>
      </c>
      <c r="I1637">
        <f t="shared" si="50"/>
        <v>7.0313090050488407</v>
      </c>
      <c r="J1637">
        <f t="shared" si="51"/>
        <v>9.9770797484842824</v>
      </c>
    </row>
    <row r="1638" spans="1:10" x14ac:dyDescent="0.3">
      <c r="A1638" t="s">
        <v>516</v>
      </c>
      <c r="B1638">
        <v>4.4174695985597801</v>
      </c>
      <c r="C1638" t="s">
        <v>9</v>
      </c>
      <c r="D1638">
        <v>2</v>
      </c>
      <c r="E1638" t="b">
        <v>1</v>
      </c>
      <c r="F1638">
        <v>0.41165015312067199</v>
      </c>
      <c r="G1638">
        <v>5.1215874676601497E-3</v>
      </c>
      <c r="H1638">
        <v>1900</v>
      </c>
      <c r="I1638">
        <f t="shared" si="50"/>
        <v>4.0058194454391085</v>
      </c>
      <c r="J1638">
        <f t="shared" si="51"/>
        <v>4.4123480110921198</v>
      </c>
    </row>
    <row r="1639" spans="1:10" x14ac:dyDescent="0.3">
      <c r="A1639" t="s">
        <v>516</v>
      </c>
      <c r="B1639">
        <v>10.6192839992739</v>
      </c>
      <c r="C1639" t="s">
        <v>9</v>
      </c>
      <c r="D1639">
        <v>10</v>
      </c>
      <c r="E1639" t="b">
        <v>0</v>
      </c>
      <c r="F1639">
        <v>0.37712956698463401</v>
      </c>
      <c r="G1639">
        <v>0.31666082910447502</v>
      </c>
      <c r="H1639">
        <v>3400</v>
      </c>
      <c r="I1639">
        <f t="shared" si="50"/>
        <v>10.242154432289267</v>
      </c>
      <c r="J1639">
        <f t="shared" si="51"/>
        <v>10.302623170169426</v>
      </c>
    </row>
    <row r="1640" spans="1:10" x14ac:dyDescent="0.3">
      <c r="A1640" t="s">
        <v>517</v>
      </c>
      <c r="B1640">
        <v>6.9063643443120499</v>
      </c>
      <c r="C1640" t="s">
        <v>9</v>
      </c>
      <c r="D1640">
        <v>10</v>
      </c>
      <c r="E1640" t="b">
        <v>0</v>
      </c>
      <c r="F1640">
        <v>6.9063643443120499</v>
      </c>
      <c r="G1640">
        <v>6.9063643443120499</v>
      </c>
      <c r="H1640">
        <v>1420</v>
      </c>
      <c r="I1640">
        <f t="shared" si="50"/>
        <v>0</v>
      </c>
      <c r="J1640">
        <f t="shared" si="51"/>
        <v>0</v>
      </c>
    </row>
    <row r="1641" spans="1:10" x14ac:dyDescent="0.3">
      <c r="A1641" t="s">
        <v>517</v>
      </c>
      <c r="B1641">
        <v>8.2184917531283794</v>
      </c>
      <c r="C1641" t="s">
        <v>9</v>
      </c>
      <c r="D1641">
        <v>10</v>
      </c>
      <c r="E1641" t="b">
        <v>0</v>
      </c>
      <c r="F1641">
        <v>8.2184917531283794</v>
      </c>
      <c r="G1641">
        <v>8.2184917531283794</v>
      </c>
      <c r="H1641">
        <v>1290</v>
      </c>
      <c r="I1641">
        <f t="shared" si="50"/>
        <v>0</v>
      </c>
      <c r="J1641">
        <f t="shared" si="51"/>
        <v>0</v>
      </c>
    </row>
    <row r="1642" spans="1:10" x14ac:dyDescent="0.3">
      <c r="A1642" t="s">
        <v>517</v>
      </c>
      <c r="B1642">
        <v>16.637078150097999</v>
      </c>
      <c r="C1642" t="s">
        <v>9</v>
      </c>
      <c r="D1642">
        <v>3</v>
      </c>
      <c r="E1642" t="b">
        <v>1</v>
      </c>
      <c r="F1642">
        <v>3.2312662457819399</v>
      </c>
      <c r="G1642">
        <v>6.6865828426065903E-3</v>
      </c>
      <c r="H1642">
        <v>1733.3333333333301</v>
      </c>
      <c r="I1642">
        <f t="shared" si="50"/>
        <v>13.405811904316058</v>
      </c>
      <c r="J1642">
        <f t="shared" si="51"/>
        <v>16.630391567255391</v>
      </c>
    </row>
    <row r="1643" spans="1:10" x14ac:dyDescent="0.3">
      <c r="A1643" t="s">
        <v>518</v>
      </c>
      <c r="B1643">
        <v>4.7276590619151397</v>
      </c>
      <c r="C1643" t="s">
        <v>9</v>
      </c>
      <c r="D1643">
        <v>2</v>
      </c>
      <c r="E1643" t="b">
        <v>1</v>
      </c>
      <c r="F1643">
        <v>0.250214016801171</v>
      </c>
      <c r="G1643">
        <v>6.9478151624846598E-3</v>
      </c>
      <c r="H1643">
        <v>2600</v>
      </c>
      <c r="I1643">
        <f t="shared" si="50"/>
        <v>4.4774450451139689</v>
      </c>
      <c r="J1643">
        <f t="shared" si="51"/>
        <v>4.7207112467526553</v>
      </c>
    </row>
    <row r="1644" spans="1:10" x14ac:dyDescent="0.3">
      <c r="A1644" t="s">
        <v>518</v>
      </c>
      <c r="B1644">
        <v>16.657560660193798</v>
      </c>
      <c r="C1644" t="s">
        <v>9</v>
      </c>
      <c r="D1644">
        <v>2</v>
      </c>
      <c r="E1644" t="b">
        <v>1</v>
      </c>
      <c r="F1644">
        <v>1.52315546204456</v>
      </c>
      <c r="G1644">
        <v>1.9922163312447901E-2</v>
      </c>
      <c r="H1644">
        <v>1250</v>
      </c>
      <c r="I1644">
        <f t="shared" si="50"/>
        <v>15.134405198149238</v>
      </c>
      <c r="J1644">
        <f t="shared" si="51"/>
        <v>16.637638496881351</v>
      </c>
    </row>
    <row r="1645" spans="1:10" x14ac:dyDescent="0.3">
      <c r="A1645" t="s">
        <v>518</v>
      </c>
      <c r="B1645">
        <v>11.3976841778597</v>
      </c>
      <c r="C1645" t="s">
        <v>9</v>
      </c>
      <c r="D1645">
        <v>10</v>
      </c>
      <c r="E1645" t="b">
        <v>0</v>
      </c>
      <c r="F1645" t="s">
        <v>17</v>
      </c>
      <c r="G1645" t="s">
        <v>17</v>
      </c>
      <c r="H1645">
        <v>8840</v>
      </c>
      <c r="I1645" t="e">
        <f t="shared" si="50"/>
        <v>#VALUE!</v>
      </c>
      <c r="J1645" t="e">
        <f t="shared" si="51"/>
        <v>#VALUE!</v>
      </c>
    </row>
    <row r="1646" spans="1:10" x14ac:dyDescent="0.3">
      <c r="A1646" t="s">
        <v>519</v>
      </c>
      <c r="B1646">
        <v>9.0950296419040395</v>
      </c>
      <c r="C1646" t="s">
        <v>9</v>
      </c>
      <c r="D1646">
        <v>10</v>
      </c>
      <c r="E1646" t="b">
        <v>0</v>
      </c>
      <c r="F1646">
        <v>9.0950296419040395</v>
      </c>
      <c r="G1646">
        <v>9.0950296419040395</v>
      </c>
      <c r="H1646">
        <v>870</v>
      </c>
      <c r="I1646">
        <f t="shared" si="50"/>
        <v>0</v>
      </c>
      <c r="J1646">
        <f t="shared" si="51"/>
        <v>0</v>
      </c>
    </row>
    <row r="1647" spans="1:10" x14ac:dyDescent="0.3">
      <c r="A1647" t="s">
        <v>519</v>
      </c>
      <c r="B1647">
        <v>8.8746826964706997</v>
      </c>
      <c r="C1647" t="s">
        <v>9</v>
      </c>
      <c r="D1647">
        <v>10</v>
      </c>
      <c r="E1647" t="b">
        <v>0</v>
      </c>
      <c r="F1647">
        <v>3.2736692544835702</v>
      </c>
      <c r="G1647">
        <v>8.8009278645420999</v>
      </c>
      <c r="H1647">
        <v>2460</v>
      </c>
      <c r="I1647">
        <f t="shared" si="50"/>
        <v>5.6010134419871296</v>
      </c>
      <c r="J1647">
        <f t="shared" si="51"/>
        <v>7.3754831928599884E-2</v>
      </c>
    </row>
    <row r="1648" spans="1:10" x14ac:dyDescent="0.3">
      <c r="A1648" t="s">
        <v>519</v>
      </c>
      <c r="B1648">
        <v>10.346345554673601</v>
      </c>
      <c r="C1648" t="s">
        <v>9</v>
      </c>
      <c r="D1648">
        <v>10</v>
      </c>
      <c r="E1648" t="b">
        <v>0</v>
      </c>
      <c r="F1648">
        <v>10.346345554673601</v>
      </c>
      <c r="G1648">
        <v>10.346345554673601</v>
      </c>
      <c r="H1648">
        <v>910</v>
      </c>
      <c r="I1648">
        <f t="shared" si="50"/>
        <v>0</v>
      </c>
      <c r="J1648">
        <f t="shared" si="51"/>
        <v>0</v>
      </c>
    </row>
    <row r="1649" spans="1:10" x14ac:dyDescent="0.3">
      <c r="A1649" t="s">
        <v>520</v>
      </c>
      <c r="B1649">
        <v>10.8269363928801</v>
      </c>
      <c r="C1649" t="s">
        <v>9</v>
      </c>
      <c r="D1649">
        <v>10</v>
      </c>
      <c r="E1649" t="b">
        <v>0</v>
      </c>
      <c r="F1649">
        <v>10.8269363928801</v>
      </c>
      <c r="G1649">
        <v>10.8269363928801</v>
      </c>
      <c r="H1649">
        <v>2630</v>
      </c>
      <c r="I1649">
        <f t="shared" si="50"/>
        <v>0</v>
      </c>
      <c r="J1649">
        <f t="shared" si="51"/>
        <v>0</v>
      </c>
    </row>
    <row r="1650" spans="1:10" x14ac:dyDescent="0.3">
      <c r="A1650" t="s">
        <v>520</v>
      </c>
      <c r="B1650">
        <v>16.412250643792099</v>
      </c>
      <c r="C1650" t="s">
        <v>9</v>
      </c>
      <c r="D1650">
        <v>10</v>
      </c>
      <c r="E1650" t="b">
        <v>0</v>
      </c>
      <c r="F1650">
        <v>19.722891896940201</v>
      </c>
      <c r="G1650">
        <v>627001.06769475294</v>
      </c>
      <c r="H1650">
        <v>1840</v>
      </c>
      <c r="I1650">
        <f t="shared" si="50"/>
        <v>-3.310641253148102</v>
      </c>
      <c r="J1650">
        <f t="shared" si="51"/>
        <v>-626984.65544410911</v>
      </c>
    </row>
    <row r="1651" spans="1:10" x14ac:dyDescent="0.3">
      <c r="A1651" t="s">
        <v>520</v>
      </c>
      <c r="B1651">
        <v>15.767584065188</v>
      </c>
      <c r="C1651" t="s">
        <v>9</v>
      </c>
      <c r="D1651">
        <v>3</v>
      </c>
      <c r="E1651" t="b">
        <v>1</v>
      </c>
      <c r="F1651">
        <v>3.9835464369496298</v>
      </c>
      <c r="G1651">
        <v>4.7651601178776704E-3</v>
      </c>
      <c r="H1651">
        <v>1266.6666666666599</v>
      </c>
      <c r="I1651">
        <f t="shared" si="50"/>
        <v>11.784037628238369</v>
      </c>
      <c r="J1651">
        <f t="shared" si="51"/>
        <v>15.762818905070123</v>
      </c>
    </row>
    <row r="1652" spans="1:10" x14ac:dyDescent="0.3">
      <c r="A1652" t="s">
        <v>521</v>
      </c>
      <c r="B1652">
        <v>9.7806010102358805</v>
      </c>
      <c r="C1652" t="s">
        <v>9</v>
      </c>
      <c r="D1652">
        <v>3</v>
      </c>
      <c r="E1652" t="b">
        <v>1</v>
      </c>
      <c r="F1652">
        <v>2.22384906002759</v>
      </c>
      <c r="G1652">
        <v>4.4497168194365501E-3</v>
      </c>
      <c r="H1652">
        <v>1300</v>
      </c>
      <c r="I1652">
        <f t="shared" si="50"/>
        <v>7.5567519502082909</v>
      </c>
      <c r="J1652">
        <f t="shared" si="51"/>
        <v>9.7761512934164436</v>
      </c>
    </row>
    <row r="1653" spans="1:10" x14ac:dyDescent="0.3">
      <c r="A1653" t="s">
        <v>521</v>
      </c>
      <c r="B1653">
        <v>13.080565448264901</v>
      </c>
      <c r="C1653" t="s">
        <v>9</v>
      </c>
      <c r="D1653">
        <v>10</v>
      </c>
      <c r="E1653" t="b">
        <v>0</v>
      </c>
      <c r="F1653">
        <v>4.2609553030739997</v>
      </c>
      <c r="G1653">
        <v>7.7460918571480404</v>
      </c>
      <c r="H1653">
        <v>2280</v>
      </c>
      <c r="I1653">
        <f t="shared" si="50"/>
        <v>8.8196101451909001</v>
      </c>
      <c r="J1653">
        <f t="shared" si="51"/>
        <v>5.3344735911168604</v>
      </c>
    </row>
    <row r="1654" spans="1:10" x14ac:dyDescent="0.3">
      <c r="A1654" t="s">
        <v>521</v>
      </c>
      <c r="B1654">
        <v>2.6831246813423002</v>
      </c>
      <c r="C1654" t="s">
        <v>9</v>
      </c>
      <c r="D1654">
        <v>10</v>
      </c>
      <c r="E1654" t="b">
        <v>0</v>
      </c>
      <c r="F1654">
        <v>8.0993006377469303</v>
      </c>
      <c r="G1654">
        <v>9.6927515789007703</v>
      </c>
      <c r="H1654">
        <v>2570</v>
      </c>
      <c r="I1654">
        <f t="shared" si="50"/>
        <v>-5.4161759564046301</v>
      </c>
      <c r="J1654">
        <f t="shared" si="51"/>
        <v>-7.0096268975584701</v>
      </c>
    </row>
    <row r="1655" spans="1:10" x14ac:dyDescent="0.3">
      <c r="A1655" t="s">
        <v>522</v>
      </c>
      <c r="B1655">
        <v>4.0618707330244099</v>
      </c>
      <c r="C1655" t="s">
        <v>9</v>
      </c>
      <c r="D1655">
        <v>10</v>
      </c>
      <c r="E1655" t="b">
        <v>0</v>
      </c>
      <c r="F1655" t="s">
        <v>17</v>
      </c>
      <c r="G1655" t="s">
        <v>17</v>
      </c>
      <c r="H1655">
        <v>2630</v>
      </c>
      <c r="I1655" t="e">
        <f t="shared" si="50"/>
        <v>#VALUE!</v>
      </c>
      <c r="J1655" t="e">
        <f t="shared" si="51"/>
        <v>#VALUE!</v>
      </c>
    </row>
    <row r="1656" spans="1:10" x14ac:dyDescent="0.3">
      <c r="A1656" t="s">
        <v>522</v>
      </c>
      <c r="B1656">
        <v>13.6345217828054</v>
      </c>
      <c r="C1656" t="s">
        <v>9</v>
      </c>
      <c r="D1656">
        <v>4</v>
      </c>
      <c r="E1656" t="b">
        <v>1</v>
      </c>
      <c r="F1656">
        <v>4.0339071736107401</v>
      </c>
      <c r="G1656">
        <v>3.2523863013975301E-3</v>
      </c>
      <c r="H1656">
        <v>1225</v>
      </c>
      <c r="I1656">
        <f t="shared" si="50"/>
        <v>9.6006146091946611</v>
      </c>
      <c r="J1656">
        <f t="shared" si="51"/>
        <v>13.631269396504003</v>
      </c>
    </row>
    <row r="1657" spans="1:10" x14ac:dyDescent="0.3">
      <c r="A1657" t="s">
        <v>522</v>
      </c>
      <c r="B1657">
        <v>2.9715668468052598</v>
      </c>
      <c r="C1657" t="s">
        <v>9</v>
      </c>
      <c r="D1657">
        <v>10</v>
      </c>
      <c r="E1657" t="b">
        <v>0</v>
      </c>
      <c r="F1657">
        <v>2.9715668468052598</v>
      </c>
      <c r="G1657">
        <v>2.9715668468052598</v>
      </c>
      <c r="H1657">
        <v>800</v>
      </c>
      <c r="I1657">
        <f t="shared" si="50"/>
        <v>0</v>
      </c>
      <c r="J1657">
        <f t="shared" si="51"/>
        <v>0</v>
      </c>
    </row>
    <row r="1658" spans="1:10" x14ac:dyDescent="0.3">
      <c r="A1658" t="s">
        <v>523</v>
      </c>
      <c r="B1658">
        <v>14.3428599932436</v>
      </c>
      <c r="C1658" t="s">
        <v>9</v>
      </c>
      <c r="D1658">
        <v>10</v>
      </c>
      <c r="E1658" t="b">
        <v>0</v>
      </c>
      <c r="F1658">
        <v>3.32945520883275</v>
      </c>
      <c r="G1658">
        <v>3.1010314146698299</v>
      </c>
      <c r="H1658">
        <v>2420</v>
      </c>
      <c r="I1658">
        <f t="shared" si="50"/>
        <v>11.01340478441085</v>
      </c>
      <c r="J1658">
        <f t="shared" si="51"/>
        <v>11.24182857857377</v>
      </c>
    </row>
    <row r="1659" spans="1:10" x14ac:dyDescent="0.3">
      <c r="A1659" t="s">
        <v>523</v>
      </c>
      <c r="B1659">
        <v>15.7572892191947</v>
      </c>
      <c r="C1659" t="s">
        <v>9</v>
      </c>
      <c r="D1659">
        <v>10</v>
      </c>
      <c r="E1659" t="b">
        <v>0</v>
      </c>
      <c r="F1659" s="1">
        <v>1.7785622646662301E+24</v>
      </c>
      <c r="G1659" s="1">
        <v>1.7785622646662301E+24</v>
      </c>
      <c r="H1659">
        <v>2390</v>
      </c>
      <c r="I1659">
        <f t="shared" si="50"/>
        <v>-1.7785622646662301E+24</v>
      </c>
      <c r="J1659">
        <f t="shared" si="51"/>
        <v>-1.7785622646662301E+24</v>
      </c>
    </row>
    <row r="1660" spans="1:10" x14ac:dyDescent="0.3">
      <c r="A1660" t="s">
        <v>523</v>
      </c>
      <c r="B1660">
        <v>20.028679594156301</v>
      </c>
      <c r="C1660" t="s">
        <v>9</v>
      </c>
      <c r="D1660">
        <v>3</v>
      </c>
      <c r="E1660" t="b">
        <v>1</v>
      </c>
      <c r="F1660">
        <v>1.9187855134379099</v>
      </c>
      <c r="G1660">
        <v>5.0952347246163597E-3</v>
      </c>
      <c r="H1660">
        <v>2200</v>
      </c>
      <c r="I1660">
        <f t="shared" si="50"/>
        <v>18.109894080718391</v>
      </c>
      <c r="J1660">
        <f t="shared" si="51"/>
        <v>20.023584359431684</v>
      </c>
    </row>
    <row r="1661" spans="1:10" x14ac:dyDescent="0.3">
      <c r="A1661" t="s">
        <v>524</v>
      </c>
      <c r="B1661">
        <v>5.7692218027991302</v>
      </c>
      <c r="C1661" t="s">
        <v>9</v>
      </c>
      <c r="D1661">
        <v>10</v>
      </c>
      <c r="E1661" t="b">
        <v>0</v>
      </c>
      <c r="F1661">
        <v>3.7773044934233102</v>
      </c>
      <c r="G1661">
        <v>3.5042916906600201</v>
      </c>
      <c r="H1661">
        <v>2570</v>
      </c>
      <c r="I1661">
        <f t="shared" si="50"/>
        <v>1.99191730937582</v>
      </c>
      <c r="J1661">
        <f t="shared" si="51"/>
        <v>2.2649301121391101</v>
      </c>
    </row>
    <row r="1662" spans="1:10" x14ac:dyDescent="0.3">
      <c r="A1662" t="s">
        <v>524</v>
      </c>
      <c r="B1662">
        <v>12.452338741023301</v>
      </c>
      <c r="C1662" t="s">
        <v>9</v>
      </c>
      <c r="D1662">
        <v>2</v>
      </c>
      <c r="E1662" t="b">
        <v>1</v>
      </c>
      <c r="F1662">
        <v>0.82871154451760098</v>
      </c>
      <c r="G1662">
        <v>8.7380559033390197E-3</v>
      </c>
      <c r="H1662">
        <v>2000</v>
      </c>
      <c r="I1662">
        <f t="shared" si="50"/>
        <v>11.6236271965057</v>
      </c>
      <c r="J1662">
        <f t="shared" si="51"/>
        <v>12.443600685119961</v>
      </c>
    </row>
    <row r="1663" spans="1:10" x14ac:dyDescent="0.3">
      <c r="A1663" t="s">
        <v>524</v>
      </c>
      <c r="B1663">
        <v>13.792936599295301</v>
      </c>
      <c r="C1663" t="s">
        <v>9</v>
      </c>
      <c r="D1663">
        <v>3</v>
      </c>
      <c r="E1663" t="b">
        <v>1</v>
      </c>
      <c r="F1663">
        <v>2.9168484427249202</v>
      </c>
      <c r="G1663">
        <v>4.9745934387001103E-3</v>
      </c>
      <c r="H1663">
        <v>666.66666666666595</v>
      </c>
      <c r="I1663">
        <f t="shared" si="50"/>
        <v>10.876088156570381</v>
      </c>
      <c r="J1663">
        <f t="shared" si="51"/>
        <v>13.787962005856601</v>
      </c>
    </row>
    <row r="1664" spans="1:10" x14ac:dyDescent="0.3">
      <c r="A1664" t="s">
        <v>525</v>
      </c>
      <c r="B1664">
        <v>9.1471951391377395</v>
      </c>
      <c r="C1664" t="s">
        <v>9</v>
      </c>
      <c r="D1664">
        <v>10</v>
      </c>
      <c r="E1664" t="b">
        <v>0</v>
      </c>
      <c r="F1664">
        <v>3.4885308933520198</v>
      </c>
      <c r="G1664">
        <v>3.4269722635677402</v>
      </c>
      <c r="H1664">
        <v>2410</v>
      </c>
      <c r="I1664">
        <f t="shared" si="50"/>
        <v>5.6586642457857197</v>
      </c>
      <c r="J1664">
        <f t="shared" si="51"/>
        <v>5.7202228755699993</v>
      </c>
    </row>
    <row r="1665" spans="1:10" x14ac:dyDescent="0.3">
      <c r="A1665" t="s">
        <v>525</v>
      </c>
      <c r="B1665">
        <v>2.89441546102011</v>
      </c>
      <c r="C1665" t="s">
        <v>9</v>
      </c>
      <c r="D1665">
        <v>10</v>
      </c>
      <c r="E1665" t="b">
        <v>0</v>
      </c>
      <c r="F1665">
        <v>2.3268869449438601</v>
      </c>
      <c r="G1665">
        <v>2.26092297583229</v>
      </c>
      <c r="H1665">
        <v>2380</v>
      </c>
      <c r="I1665">
        <f t="shared" si="50"/>
        <v>0.56752851607624999</v>
      </c>
      <c r="J1665">
        <f t="shared" si="51"/>
        <v>0.63349248518782009</v>
      </c>
    </row>
    <row r="1666" spans="1:10" x14ac:dyDescent="0.3">
      <c r="A1666" t="s">
        <v>525</v>
      </c>
      <c r="B1666">
        <v>9.4764678168708603</v>
      </c>
      <c r="C1666" t="s">
        <v>9</v>
      </c>
      <c r="D1666">
        <v>2</v>
      </c>
      <c r="E1666" t="b">
        <v>1</v>
      </c>
      <c r="F1666">
        <v>0.82830227094640796</v>
      </c>
      <c r="G1666">
        <v>1.02685164689844E-2</v>
      </c>
      <c r="H1666">
        <v>1000</v>
      </c>
      <c r="I1666">
        <f t="shared" si="50"/>
        <v>8.6481655459244529</v>
      </c>
      <c r="J1666">
        <f t="shared" si="51"/>
        <v>9.4661993004018754</v>
      </c>
    </row>
    <row r="1667" spans="1:10" x14ac:dyDescent="0.3">
      <c r="A1667" t="s">
        <v>526</v>
      </c>
      <c r="B1667">
        <v>12.978303194886401</v>
      </c>
      <c r="C1667" t="s">
        <v>9</v>
      </c>
      <c r="D1667">
        <v>3</v>
      </c>
      <c r="E1667" t="b">
        <v>1</v>
      </c>
      <c r="F1667">
        <v>3.70616969683745</v>
      </c>
      <c r="G1667">
        <v>1.2806906538672801E-2</v>
      </c>
      <c r="H1667">
        <v>1133.3333333333301</v>
      </c>
      <c r="I1667">
        <f t="shared" si="50"/>
        <v>9.2721334980489516</v>
      </c>
      <c r="J1667">
        <f t="shared" si="51"/>
        <v>12.965496288347728</v>
      </c>
    </row>
    <row r="1668" spans="1:10" x14ac:dyDescent="0.3">
      <c r="A1668" t="s">
        <v>526</v>
      </c>
      <c r="B1668">
        <v>18.051117310217901</v>
      </c>
      <c r="C1668" t="s">
        <v>9</v>
      </c>
      <c r="D1668">
        <v>3</v>
      </c>
      <c r="E1668" t="b">
        <v>1</v>
      </c>
      <c r="F1668">
        <v>4.9496516963871304</v>
      </c>
      <c r="G1668">
        <v>1.05840745445009E-2</v>
      </c>
      <c r="H1668">
        <v>2000</v>
      </c>
      <c r="I1668">
        <f t="shared" ref="I1668:I1731" si="52">B1668-F1668</f>
        <v>13.10146561383077</v>
      </c>
      <c r="J1668">
        <f t="shared" ref="J1668:J1731" si="53">B1668-G1668</f>
        <v>18.040533235673401</v>
      </c>
    </row>
    <row r="1669" spans="1:10" x14ac:dyDescent="0.3">
      <c r="A1669" t="s">
        <v>526</v>
      </c>
      <c r="B1669">
        <v>13.3513999373834</v>
      </c>
      <c r="C1669" t="s">
        <v>9</v>
      </c>
      <c r="D1669">
        <v>10</v>
      </c>
      <c r="E1669" t="b">
        <v>0</v>
      </c>
      <c r="F1669">
        <v>1.0096428111186599</v>
      </c>
      <c r="G1669">
        <v>2.72238275228547E-2</v>
      </c>
      <c r="H1669">
        <v>1010</v>
      </c>
      <c r="I1669">
        <f t="shared" si="52"/>
        <v>12.34175712626474</v>
      </c>
      <c r="J1669">
        <f t="shared" si="53"/>
        <v>13.324176109860545</v>
      </c>
    </row>
    <row r="1670" spans="1:10" x14ac:dyDescent="0.3">
      <c r="A1670" t="s">
        <v>527</v>
      </c>
      <c r="B1670">
        <v>11.4319313460083</v>
      </c>
      <c r="C1670" t="s">
        <v>9</v>
      </c>
      <c r="D1670">
        <v>10</v>
      </c>
      <c r="E1670" t="b">
        <v>0</v>
      </c>
      <c r="F1670">
        <v>5.1685244178160197</v>
      </c>
      <c r="G1670">
        <v>6.5180297112883796</v>
      </c>
      <c r="H1670">
        <v>2280</v>
      </c>
      <c r="I1670">
        <f t="shared" si="52"/>
        <v>6.2634069281922802</v>
      </c>
      <c r="J1670">
        <f t="shared" si="53"/>
        <v>4.9139016347199203</v>
      </c>
    </row>
    <row r="1671" spans="1:10" x14ac:dyDescent="0.3">
      <c r="A1671" t="s">
        <v>527</v>
      </c>
      <c r="B1671">
        <v>11.7249604796828</v>
      </c>
      <c r="C1671" t="s">
        <v>9</v>
      </c>
      <c r="D1671">
        <v>10</v>
      </c>
      <c r="E1671" t="b">
        <v>0</v>
      </c>
      <c r="F1671">
        <v>2.9313413655778802</v>
      </c>
      <c r="G1671">
        <v>4.7171427412741904</v>
      </c>
      <c r="H1671">
        <v>2330</v>
      </c>
      <c r="I1671">
        <f t="shared" si="52"/>
        <v>8.7936191141049189</v>
      </c>
      <c r="J1671">
        <f t="shared" si="53"/>
        <v>7.0078177384086091</v>
      </c>
    </row>
    <row r="1672" spans="1:10" x14ac:dyDescent="0.3">
      <c r="A1672" t="s">
        <v>527</v>
      </c>
      <c r="B1672">
        <v>11.351057903080999</v>
      </c>
      <c r="C1672" t="s">
        <v>9</v>
      </c>
      <c r="D1672">
        <v>4</v>
      </c>
      <c r="E1672" t="b">
        <v>1</v>
      </c>
      <c r="F1672">
        <v>3.3579976261535198</v>
      </c>
      <c r="G1672">
        <v>2.4868078483822201E-3</v>
      </c>
      <c r="H1672">
        <v>1300</v>
      </c>
      <c r="I1672">
        <f t="shared" si="52"/>
        <v>7.9930602769274799</v>
      </c>
      <c r="J1672">
        <f t="shared" si="53"/>
        <v>11.348571095232616</v>
      </c>
    </row>
    <row r="1673" spans="1:10" x14ac:dyDescent="0.3">
      <c r="A1673" t="s">
        <v>528</v>
      </c>
      <c r="B1673">
        <v>7.3162565183786699</v>
      </c>
      <c r="C1673" t="s">
        <v>9</v>
      </c>
      <c r="D1673">
        <v>10</v>
      </c>
      <c r="E1673" t="b">
        <v>0</v>
      </c>
      <c r="F1673" s="1">
        <v>4.4104095289530702E+36</v>
      </c>
      <c r="G1673" s="1">
        <v>4.4104095289530702E+36</v>
      </c>
      <c r="H1673">
        <v>2650</v>
      </c>
      <c r="I1673">
        <f t="shared" si="52"/>
        <v>-4.4104095289530702E+36</v>
      </c>
      <c r="J1673">
        <f t="shared" si="53"/>
        <v>-4.4104095289530702E+36</v>
      </c>
    </row>
    <row r="1674" spans="1:10" x14ac:dyDescent="0.3">
      <c r="A1674" t="s">
        <v>528</v>
      </c>
      <c r="B1674">
        <v>18.393284363652501</v>
      </c>
      <c r="C1674" t="s">
        <v>9</v>
      </c>
      <c r="D1674">
        <v>10</v>
      </c>
      <c r="E1674" t="b">
        <v>0</v>
      </c>
      <c r="F1674" t="s">
        <v>17</v>
      </c>
      <c r="G1674" t="s">
        <v>17</v>
      </c>
      <c r="H1674">
        <v>2480</v>
      </c>
      <c r="I1674" t="e">
        <f t="shared" si="52"/>
        <v>#VALUE!</v>
      </c>
      <c r="J1674" t="e">
        <f t="shared" si="53"/>
        <v>#VALUE!</v>
      </c>
    </row>
    <row r="1675" spans="1:10" x14ac:dyDescent="0.3">
      <c r="A1675" t="s">
        <v>528</v>
      </c>
      <c r="B1675">
        <v>7.88278804112469</v>
      </c>
      <c r="C1675" t="s">
        <v>9</v>
      </c>
      <c r="D1675">
        <v>4</v>
      </c>
      <c r="E1675" t="b">
        <v>1</v>
      </c>
      <c r="F1675">
        <v>2.3104897978826502</v>
      </c>
      <c r="G1675">
        <v>2.35039672322112E-3</v>
      </c>
      <c r="H1675">
        <v>1175</v>
      </c>
      <c r="I1675">
        <f t="shared" si="52"/>
        <v>5.5722982432420398</v>
      </c>
      <c r="J1675">
        <f t="shared" si="53"/>
        <v>7.8804376444014688</v>
      </c>
    </row>
    <row r="1676" spans="1:10" x14ac:dyDescent="0.3">
      <c r="A1676" t="s">
        <v>529</v>
      </c>
      <c r="B1676">
        <v>13.261755664885801</v>
      </c>
      <c r="C1676" t="s">
        <v>9</v>
      </c>
      <c r="D1676">
        <v>10</v>
      </c>
      <c r="E1676" t="b">
        <v>0</v>
      </c>
      <c r="F1676">
        <v>7.0788771005175102</v>
      </c>
      <c r="G1676">
        <v>6.5797970733631397</v>
      </c>
      <c r="H1676">
        <v>2360</v>
      </c>
      <c r="I1676">
        <f t="shared" si="52"/>
        <v>6.1828785643682904</v>
      </c>
      <c r="J1676">
        <f t="shared" si="53"/>
        <v>6.6819585915226609</v>
      </c>
    </row>
    <row r="1677" spans="1:10" x14ac:dyDescent="0.3">
      <c r="A1677" t="s">
        <v>529</v>
      </c>
      <c r="B1677">
        <v>6.9379980333620503</v>
      </c>
      <c r="C1677" t="s">
        <v>9</v>
      </c>
      <c r="D1677">
        <v>3</v>
      </c>
      <c r="E1677" t="b">
        <v>1</v>
      </c>
      <c r="F1677">
        <v>1.3440790348198699</v>
      </c>
      <c r="G1677">
        <v>4.09263775931342E-3</v>
      </c>
      <c r="H1677">
        <v>1333.3333333333301</v>
      </c>
      <c r="I1677">
        <f t="shared" si="52"/>
        <v>5.5939189985421809</v>
      </c>
      <c r="J1677">
        <f t="shared" si="53"/>
        <v>6.9339053956027366</v>
      </c>
    </row>
    <row r="1678" spans="1:10" x14ac:dyDescent="0.3">
      <c r="A1678" t="s">
        <v>529</v>
      </c>
      <c r="B1678">
        <v>8.9215817091682492</v>
      </c>
      <c r="C1678" t="s">
        <v>9</v>
      </c>
      <c r="D1678">
        <v>10</v>
      </c>
      <c r="E1678" t="b">
        <v>0</v>
      </c>
      <c r="F1678">
        <v>8.9215817091682492</v>
      </c>
      <c r="G1678">
        <v>8.9215817091682492</v>
      </c>
      <c r="H1678">
        <v>1570</v>
      </c>
      <c r="I1678">
        <f t="shared" si="52"/>
        <v>0</v>
      </c>
      <c r="J1678">
        <f t="shared" si="53"/>
        <v>0</v>
      </c>
    </row>
    <row r="1679" spans="1:10" x14ac:dyDescent="0.3">
      <c r="A1679" t="s">
        <v>530</v>
      </c>
      <c r="B1679">
        <v>11.7956374259273</v>
      </c>
      <c r="C1679" t="s">
        <v>9</v>
      </c>
      <c r="D1679">
        <v>10</v>
      </c>
      <c r="E1679" t="b">
        <v>0</v>
      </c>
      <c r="F1679">
        <v>11.7956374259273</v>
      </c>
      <c r="G1679">
        <v>11.7956374259273</v>
      </c>
      <c r="H1679">
        <v>710</v>
      </c>
      <c r="I1679">
        <f t="shared" si="52"/>
        <v>0</v>
      </c>
      <c r="J1679">
        <f t="shared" si="53"/>
        <v>0</v>
      </c>
    </row>
    <row r="1680" spans="1:10" x14ac:dyDescent="0.3">
      <c r="A1680" t="s">
        <v>530</v>
      </c>
      <c r="B1680">
        <v>13.059513945616301</v>
      </c>
      <c r="C1680" t="s">
        <v>9</v>
      </c>
      <c r="D1680">
        <v>10</v>
      </c>
      <c r="E1680" t="b">
        <v>0</v>
      </c>
      <c r="F1680">
        <v>39.6988802230929</v>
      </c>
      <c r="G1680">
        <v>8.2189726570275692</v>
      </c>
      <c r="H1680">
        <v>2480</v>
      </c>
      <c r="I1680">
        <f t="shared" si="52"/>
        <v>-26.639366277476597</v>
      </c>
      <c r="J1680">
        <f t="shared" si="53"/>
        <v>4.8405412885887316</v>
      </c>
    </row>
    <row r="1681" spans="1:10" x14ac:dyDescent="0.3">
      <c r="A1681" t="s">
        <v>530</v>
      </c>
      <c r="B1681">
        <v>5.5620304726443601</v>
      </c>
      <c r="C1681" t="s">
        <v>9</v>
      </c>
      <c r="D1681">
        <v>10</v>
      </c>
      <c r="E1681" t="b">
        <v>0</v>
      </c>
      <c r="F1681">
        <v>5.5620304726443601</v>
      </c>
      <c r="G1681">
        <v>5.5620304726443601</v>
      </c>
      <c r="H1681">
        <v>930</v>
      </c>
      <c r="I1681">
        <f t="shared" si="52"/>
        <v>0</v>
      </c>
      <c r="J1681">
        <f t="shared" si="53"/>
        <v>0</v>
      </c>
    </row>
    <row r="1682" spans="1:10" x14ac:dyDescent="0.3">
      <c r="A1682" t="s">
        <v>531</v>
      </c>
      <c r="B1682">
        <v>6.6303242596847696</v>
      </c>
      <c r="C1682" t="s">
        <v>9</v>
      </c>
      <c r="D1682">
        <v>10</v>
      </c>
      <c r="E1682" t="b">
        <v>0</v>
      </c>
      <c r="F1682">
        <v>6.6303242596847696</v>
      </c>
      <c r="G1682">
        <v>6.6303242596847696</v>
      </c>
      <c r="H1682">
        <v>480</v>
      </c>
      <c r="I1682">
        <f t="shared" si="52"/>
        <v>0</v>
      </c>
      <c r="J1682">
        <f t="shared" si="53"/>
        <v>0</v>
      </c>
    </row>
    <row r="1683" spans="1:10" x14ac:dyDescent="0.3">
      <c r="A1683" t="s">
        <v>531</v>
      </c>
      <c r="B1683">
        <v>0.71381108802525095</v>
      </c>
      <c r="C1683" t="s">
        <v>9</v>
      </c>
      <c r="D1683">
        <v>10</v>
      </c>
      <c r="E1683" t="b">
        <v>0</v>
      </c>
      <c r="F1683">
        <v>0.71381108802525095</v>
      </c>
      <c r="G1683">
        <v>0.71381108802525095</v>
      </c>
      <c r="H1683">
        <v>820</v>
      </c>
      <c r="I1683">
        <f t="shared" si="52"/>
        <v>0</v>
      </c>
      <c r="J1683">
        <f t="shared" si="53"/>
        <v>0</v>
      </c>
    </row>
    <row r="1684" spans="1:10" x14ac:dyDescent="0.3">
      <c r="A1684" t="s">
        <v>531</v>
      </c>
      <c r="B1684">
        <v>4.9770766793099304</v>
      </c>
      <c r="C1684" t="s">
        <v>9</v>
      </c>
      <c r="D1684">
        <v>3</v>
      </c>
      <c r="E1684" t="b">
        <v>1</v>
      </c>
      <c r="F1684">
        <v>1.45415468999251</v>
      </c>
      <c r="G1684">
        <v>7.6491301946169897E-3</v>
      </c>
      <c r="H1684">
        <v>933.33333333333303</v>
      </c>
      <c r="I1684">
        <f t="shared" si="52"/>
        <v>3.5229219893174202</v>
      </c>
      <c r="J1684">
        <f t="shared" si="53"/>
        <v>4.9694275491153137</v>
      </c>
    </row>
    <row r="1685" spans="1:10" x14ac:dyDescent="0.3">
      <c r="A1685" t="s">
        <v>532</v>
      </c>
      <c r="B1685">
        <v>19.3120069941676</v>
      </c>
      <c r="C1685" t="s">
        <v>9</v>
      </c>
      <c r="D1685">
        <v>10</v>
      </c>
      <c r="E1685" t="b">
        <v>0</v>
      </c>
      <c r="F1685">
        <v>19.3120069941676</v>
      </c>
      <c r="G1685">
        <v>19.3120069941676</v>
      </c>
      <c r="H1685">
        <v>1020</v>
      </c>
      <c r="I1685">
        <f t="shared" si="52"/>
        <v>0</v>
      </c>
      <c r="J1685">
        <f t="shared" si="53"/>
        <v>0</v>
      </c>
    </row>
    <row r="1686" spans="1:10" x14ac:dyDescent="0.3">
      <c r="A1686" t="s">
        <v>532</v>
      </c>
      <c r="B1686">
        <v>4.05997404537026</v>
      </c>
      <c r="C1686" t="s">
        <v>9</v>
      </c>
      <c r="D1686">
        <v>2</v>
      </c>
      <c r="E1686" t="b">
        <v>1</v>
      </c>
      <c r="F1686">
        <v>0.18348224844200101</v>
      </c>
      <c r="G1686">
        <v>6.6627818171941904E-3</v>
      </c>
      <c r="H1686">
        <v>800</v>
      </c>
      <c r="I1686">
        <f t="shared" si="52"/>
        <v>3.8764917969282591</v>
      </c>
      <c r="J1686">
        <f t="shared" si="53"/>
        <v>4.0533112635530655</v>
      </c>
    </row>
    <row r="1687" spans="1:10" x14ac:dyDescent="0.3">
      <c r="A1687" t="s">
        <v>532</v>
      </c>
      <c r="B1687">
        <v>15.0263354815567</v>
      </c>
      <c r="C1687" t="s">
        <v>9</v>
      </c>
      <c r="D1687">
        <v>10</v>
      </c>
      <c r="E1687" t="b">
        <v>0</v>
      </c>
      <c r="F1687">
        <v>15.0263354815567</v>
      </c>
      <c r="G1687">
        <v>15.0263354815567</v>
      </c>
      <c r="H1687">
        <v>1150</v>
      </c>
      <c r="I1687">
        <f t="shared" si="52"/>
        <v>0</v>
      </c>
      <c r="J1687">
        <f t="shared" si="53"/>
        <v>0</v>
      </c>
    </row>
    <row r="1688" spans="1:10" x14ac:dyDescent="0.3">
      <c r="A1688" t="s">
        <v>533</v>
      </c>
      <c r="B1688">
        <v>13.1223389359885</v>
      </c>
      <c r="C1688" t="s">
        <v>9</v>
      </c>
      <c r="D1688">
        <v>10</v>
      </c>
      <c r="E1688" t="b">
        <v>0</v>
      </c>
      <c r="F1688">
        <v>9.2996485876490205</v>
      </c>
      <c r="G1688">
        <v>9.3499839344819993</v>
      </c>
      <c r="H1688">
        <v>2320</v>
      </c>
      <c r="I1688">
        <f t="shared" si="52"/>
        <v>3.8226903483394796</v>
      </c>
      <c r="J1688">
        <f t="shared" si="53"/>
        <v>3.7723550015065008</v>
      </c>
    </row>
    <row r="1689" spans="1:10" x14ac:dyDescent="0.3">
      <c r="A1689" t="s">
        <v>533</v>
      </c>
      <c r="B1689">
        <v>11.8170274800445</v>
      </c>
      <c r="C1689" t="s">
        <v>9</v>
      </c>
      <c r="D1689">
        <v>10</v>
      </c>
      <c r="E1689" t="b">
        <v>0</v>
      </c>
      <c r="F1689" s="1">
        <v>1.8622459878653001E+27</v>
      </c>
      <c r="G1689" s="1">
        <v>1.8622459878653001E+27</v>
      </c>
      <c r="H1689">
        <v>2500</v>
      </c>
      <c r="I1689">
        <f t="shared" si="52"/>
        <v>-1.8622459878653001E+27</v>
      </c>
      <c r="J1689">
        <f t="shared" si="53"/>
        <v>-1.8622459878653001E+27</v>
      </c>
    </row>
    <row r="1690" spans="1:10" x14ac:dyDescent="0.3">
      <c r="A1690" t="s">
        <v>533</v>
      </c>
      <c r="B1690">
        <v>2.6768308819836202</v>
      </c>
      <c r="C1690" t="s">
        <v>9</v>
      </c>
      <c r="D1690">
        <v>10</v>
      </c>
      <c r="E1690" t="b">
        <v>0</v>
      </c>
      <c r="F1690">
        <v>4.9733052305143204</v>
      </c>
      <c r="G1690">
        <v>7.21141901762127</v>
      </c>
      <c r="H1690">
        <v>2680</v>
      </c>
      <c r="I1690">
        <f t="shared" si="52"/>
        <v>-2.2964743485307002</v>
      </c>
      <c r="J1690">
        <f t="shared" si="53"/>
        <v>-4.5345881356376498</v>
      </c>
    </row>
    <row r="1691" spans="1:10" x14ac:dyDescent="0.3">
      <c r="A1691" t="s">
        <v>534</v>
      </c>
      <c r="B1691">
        <v>12.6362372086873</v>
      </c>
      <c r="C1691" t="s">
        <v>9</v>
      </c>
      <c r="D1691">
        <v>10</v>
      </c>
      <c r="E1691" t="b">
        <v>0</v>
      </c>
      <c r="F1691">
        <v>12.6362372086873</v>
      </c>
      <c r="G1691">
        <v>12.6362372086873</v>
      </c>
      <c r="H1691">
        <v>3090</v>
      </c>
      <c r="I1691">
        <f t="shared" si="52"/>
        <v>0</v>
      </c>
      <c r="J1691">
        <f t="shared" si="53"/>
        <v>0</v>
      </c>
    </row>
    <row r="1692" spans="1:10" x14ac:dyDescent="0.3">
      <c r="A1692" t="s">
        <v>534</v>
      </c>
      <c r="B1692">
        <v>12.0887519896804</v>
      </c>
      <c r="C1692" t="s">
        <v>9</v>
      </c>
      <c r="D1692">
        <v>3</v>
      </c>
      <c r="E1692" t="b">
        <v>1</v>
      </c>
      <c r="F1692">
        <v>3.0951268352037302</v>
      </c>
      <c r="G1692">
        <v>4.32507173181171E-3</v>
      </c>
      <c r="H1692">
        <v>1200</v>
      </c>
      <c r="I1692">
        <f t="shared" si="52"/>
        <v>8.9936251544766694</v>
      </c>
      <c r="J1692">
        <f t="shared" si="53"/>
        <v>12.084426917948589</v>
      </c>
    </row>
    <row r="1693" spans="1:10" x14ac:dyDescent="0.3">
      <c r="A1693" t="s">
        <v>534</v>
      </c>
      <c r="B1693">
        <v>5.7056995146587797</v>
      </c>
      <c r="C1693" t="s">
        <v>9</v>
      </c>
      <c r="D1693">
        <v>10</v>
      </c>
      <c r="E1693" t="b">
        <v>0</v>
      </c>
      <c r="F1693">
        <v>5.3935981072647303</v>
      </c>
      <c r="G1693">
        <v>5.4016463680224902</v>
      </c>
      <c r="H1693">
        <v>2140</v>
      </c>
      <c r="I1693">
        <f t="shared" si="52"/>
        <v>0.31210140739404935</v>
      </c>
      <c r="J1693">
        <f t="shared" si="53"/>
        <v>0.30405314663628946</v>
      </c>
    </row>
    <row r="1694" spans="1:10" x14ac:dyDescent="0.3">
      <c r="A1694" t="s">
        <v>535</v>
      </c>
      <c r="B1694">
        <v>19.128180087094002</v>
      </c>
      <c r="C1694" t="s">
        <v>9</v>
      </c>
      <c r="D1694">
        <v>10</v>
      </c>
      <c r="E1694" t="b">
        <v>0</v>
      </c>
      <c r="F1694">
        <v>9.19809129577291</v>
      </c>
      <c r="G1694">
        <v>7.3731073125102498</v>
      </c>
      <c r="H1694">
        <v>2150</v>
      </c>
      <c r="I1694">
        <f t="shared" si="52"/>
        <v>9.9300887913210918</v>
      </c>
      <c r="J1694">
        <f t="shared" si="53"/>
        <v>11.755072774583752</v>
      </c>
    </row>
    <row r="1695" spans="1:10" x14ac:dyDescent="0.3">
      <c r="A1695" t="s">
        <v>535</v>
      </c>
      <c r="B1695">
        <v>3.8092903485296499</v>
      </c>
      <c r="C1695" t="s">
        <v>9</v>
      </c>
      <c r="D1695">
        <v>3</v>
      </c>
      <c r="E1695" t="b">
        <v>1</v>
      </c>
      <c r="F1695">
        <v>0.63371893216353703</v>
      </c>
      <c r="G1695">
        <v>2.9373366652481699E-3</v>
      </c>
      <c r="H1695">
        <v>1566.6666666666599</v>
      </c>
      <c r="I1695">
        <f t="shared" si="52"/>
        <v>3.1755714163661128</v>
      </c>
      <c r="J1695">
        <f t="shared" si="53"/>
        <v>3.8063530118644016</v>
      </c>
    </row>
    <row r="1696" spans="1:10" x14ac:dyDescent="0.3">
      <c r="A1696" t="s">
        <v>535</v>
      </c>
      <c r="B1696">
        <v>16.600612763447</v>
      </c>
      <c r="C1696" t="s">
        <v>9</v>
      </c>
      <c r="D1696">
        <v>10</v>
      </c>
      <c r="E1696" t="b">
        <v>0</v>
      </c>
      <c r="F1696">
        <v>16.600612763447</v>
      </c>
      <c r="G1696">
        <v>16.600612763447</v>
      </c>
      <c r="H1696">
        <v>840</v>
      </c>
      <c r="I1696">
        <f t="shared" si="52"/>
        <v>0</v>
      </c>
      <c r="J1696">
        <f t="shared" si="53"/>
        <v>0</v>
      </c>
    </row>
    <row r="1697" spans="1:10" x14ac:dyDescent="0.3">
      <c r="A1697" t="s">
        <v>536</v>
      </c>
      <c r="B1697">
        <v>2.1949945864086802</v>
      </c>
      <c r="C1697" t="s">
        <v>9</v>
      </c>
      <c r="D1697">
        <v>2</v>
      </c>
      <c r="E1697" t="b">
        <v>1</v>
      </c>
      <c r="F1697">
        <v>0.17730798614863899</v>
      </c>
      <c r="G1697">
        <v>3.9131327198147596E-3</v>
      </c>
      <c r="H1697">
        <v>2250</v>
      </c>
      <c r="I1697">
        <f t="shared" si="52"/>
        <v>2.0176866002600411</v>
      </c>
      <c r="J1697">
        <f t="shared" si="53"/>
        <v>2.1910814536888652</v>
      </c>
    </row>
    <row r="1698" spans="1:10" x14ac:dyDescent="0.3">
      <c r="A1698" t="s">
        <v>536</v>
      </c>
      <c r="B1698">
        <v>14.153467611842499</v>
      </c>
      <c r="C1698" t="s">
        <v>9</v>
      </c>
      <c r="D1698">
        <v>3</v>
      </c>
      <c r="E1698" t="b">
        <v>1</v>
      </c>
      <c r="F1698">
        <v>3.06094677585491</v>
      </c>
      <c r="G1698">
        <v>5.0142023517561899E-3</v>
      </c>
      <c r="H1698">
        <v>966.66666666666595</v>
      </c>
      <c r="I1698">
        <f t="shared" si="52"/>
        <v>11.092520835987589</v>
      </c>
      <c r="J1698">
        <f t="shared" si="53"/>
        <v>14.148453409490743</v>
      </c>
    </row>
    <row r="1699" spans="1:10" x14ac:dyDescent="0.3">
      <c r="A1699" t="s">
        <v>536</v>
      </c>
      <c r="B1699">
        <v>7.2607546234415699</v>
      </c>
      <c r="C1699" t="s">
        <v>9</v>
      </c>
      <c r="D1699">
        <v>10</v>
      </c>
      <c r="E1699" t="b">
        <v>0</v>
      </c>
      <c r="F1699">
        <v>7.2607546234415699</v>
      </c>
      <c r="G1699">
        <v>7.2607546234415699</v>
      </c>
      <c r="H1699">
        <v>1100</v>
      </c>
      <c r="I1699">
        <f t="shared" si="52"/>
        <v>0</v>
      </c>
      <c r="J1699">
        <f t="shared" si="53"/>
        <v>0</v>
      </c>
    </row>
    <row r="1700" spans="1:10" x14ac:dyDescent="0.3">
      <c r="A1700" t="s">
        <v>537</v>
      </c>
      <c r="B1700">
        <v>5.07936256249367</v>
      </c>
      <c r="C1700" t="s">
        <v>9</v>
      </c>
      <c r="D1700">
        <v>10</v>
      </c>
      <c r="E1700" t="b">
        <v>0</v>
      </c>
      <c r="F1700">
        <v>5.07936256249367</v>
      </c>
      <c r="G1700">
        <v>5.07936256249367</v>
      </c>
      <c r="H1700">
        <v>870</v>
      </c>
      <c r="I1700">
        <f t="shared" si="52"/>
        <v>0</v>
      </c>
      <c r="J1700">
        <f t="shared" si="53"/>
        <v>0</v>
      </c>
    </row>
    <row r="1701" spans="1:10" x14ac:dyDescent="0.3">
      <c r="A1701" t="s">
        <v>537</v>
      </c>
      <c r="B1701">
        <v>14.3163602290124</v>
      </c>
      <c r="C1701" t="s">
        <v>9</v>
      </c>
      <c r="D1701">
        <v>10</v>
      </c>
      <c r="E1701" t="b">
        <v>0</v>
      </c>
      <c r="F1701">
        <v>14.3163602290124</v>
      </c>
      <c r="G1701">
        <v>14.3163602290124</v>
      </c>
      <c r="H1701">
        <v>580</v>
      </c>
      <c r="I1701">
        <f t="shared" si="52"/>
        <v>0</v>
      </c>
      <c r="J1701">
        <f t="shared" si="53"/>
        <v>0</v>
      </c>
    </row>
    <row r="1702" spans="1:10" x14ac:dyDescent="0.3">
      <c r="A1702" t="s">
        <v>537</v>
      </c>
      <c r="B1702">
        <v>19.300396435294701</v>
      </c>
      <c r="C1702" t="s">
        <v>9</v>
      </c>
      <c r="D1702">
        <v>3</v>
      </c>
      <c r="E1702" t="b">
        <v>1</v>
      </c>
      <c r="F1702">
        <v>3.57330104846287</v>
      </c>
      <c r="G1702">
        <v>5.9708279353201301E-3</v>
      </c>
      <c r="H1702">
        <v>666.66666666666595</v>
      </c>
      <c r="I1702">
        <f t="shared" si="52"/>
        <v>15.727095386831831</v>
      </c>
      <c r="J1702">
        <f t="shared" si="53"/>
        <v>19.294425607359379</v>
      </c>
    </row>
    <row r="1703" spans="1:10" x14ac:dyDescent="0.3">
      <c r="A1703" t="s">
        <v>538</v>
      </c>
      <c r="B1703">
        <v>4.2142991133087602</v>
      </c>
      <c r="C1703" t="s">
        <v>9</v>
      </c>
      <c r="D1703">
        <v>3</v>
      </c>
      <c r="E1703" t="b">
        <v>1</v>
      </c>
      <c r="F1703">
        <v>0.88207086771866705</v>
      </c>
      <c r="G1703">
        <v>3.0689268243427699E-3</v>
      </c>
      <c r="H1703">
        <v>1033.3333333333301</v>
      </c>
      <c r="I1703">
        <f t="shared" si="52"/>
        <v>3.3322282455900929</v>
      </c>
      <c r="J1703">
        <f t="shared" si="53"/>
        <v>4.2112301864844177</v>
      </c>
    </row>
    <row r="1704" spans="1:10" x14ac:dyDescent="0.3">
      <c r="A1704" t="s">
        <v>538</v>
      </c>
      <c r="B1704">
        <v>11.7245119783734</v>
      </c>
      <c r="C1704" t="s">
        <v>9</v>
      </c>
      <c r="D1704">
        <v>10</v>
      </c>
      <c r="E1704" t="b">
        <v>0</v>
      </c>
      <c r="F1704">
        <v>11.7245119783734</v>
      </c>
      <c r="G1704">
        <v>11.7245119783734</v>
      </c>
      <c r="H1704">
        <v>2810</v>
      </c>
      <c r="I1704">
        <f t="shared" si="52"/>
        <v>0</v>
      </c>
      <c r="J1704">
        <f t="shared" si="53"/>
        <v>0</v>
      </c>
    </row>
    <row r="1705" spans="1:10" x14ac:dyDescent="0.3">
      <c r="A1705" t="s">
        <v>538</v>
      </c>
      <c r="B1705">
        <v>11.3731489766698</v>
      </c>
      <c r="C1705" t="s">
        <v>9</v>
      </c>
      <c r="D1705">
        <v>10</v>
      </c>
      <c r="E1705" t="b">
        <v>0</v>
      </c>
      <c r="F1705">
        <v>11.3731489766698</v>
      </c>
      <c r="G1705">
        <v>11.3731489766698</v>
      </c>
      <c r="H1705">
        <v>1020</v>
      </c>
      <c r="I1705">
        <f t="shared" si="52"/>
        <v>0</v>
      </c>
      <c r="J1705">
        <f t="shared" si="53"/>
        <v>0</v>
      </c>
    </row>
    <row r="1706" spans="1:10" x14ac:dyDescent="0.3">
      <c r="A1706" t="s">
        <v>539</v>
      </c>
      <c r="B1706">
        <v>19.629402936628701</v>
      </c>
      <c r="C1706" t="s">
        <v>9</v>
      </c>
      <c r="D1706">
        <v>10</v>
      </c>
      <c r="E1706" t="b">
        <v>0</v>
      </c>
      <c r="F1706">
        <v>6.0205237658789201</v>
      </c>
      <c r="G1706">
        <v>5.6825692215950596</v>
      </c>
      <c r="H1706">
        <v>2370</v>
      </c>
      <c r="I1706">
        <f t="shared" si="52"/>
        <v>13.60887917074978</v>
      </c>
      <c r="J1706">
        <f t="shared" si="53"/>
        <v>13.946833715033641</v>
      </c>
    </row>
    <row r="1707" spans="1:10" x14ac:dyDescent="0.3">
      <c r="A1707" t="s">
        <v>539</v>
      </c>
      <c r="B1707">
        <v>11.6064090938054</v>
      </c>
      <c r="C1707" t="s">
        <v>9</v>
      </c>
      <c r="D1707">
        <v>4</v>
      </c>
      <c r="E1707" t="b">
        <v>1</v>
      </c>
      <c r="F1707">
        <v>3.4330408318536798</v>
      </c>
      <c r="G1707">
        <v>3.02094460008488E-3</v>
      </c>
      <c r="H1707">
        <v>1025</v>
      </c>
      <c r="I1707">
        <f t="shared" si="52"/>
        <v>8.1733682619517207</v>
      </c>
      <c r="J1707">
        <f t="shared" si="53"/>
        <v>11.603388149205315</v>
      </c>
    </row>
    <row r="1708" spans="1:10" x14ac:dyDescent="0.3">
      <c r="A1708" t="s">
        <v>539</v>
      </c>
      <c r="B1708">
        <v>7.63297941421561</v>
      </c>
      <c r="C1708" t="s">
        <v>9</v>
      </c>
      <c r="D1708">
        <v>10</v>
      </c>
      <c r="E1708" t="b">
        <v>0</v>
      </c>
      <c r="F1708">
        <v>0.63873089518511195</v>
      </c>
      <c r="G1708">
        <v>0.59396903932667999</v>
      </c>
      <c r="H1708">
        <v>2520</v>
      </c>
      <c r="I1708">
        <f t="shared" si="52"/>
        <v>6.9942485190304984</v>
      </c>
      <c r="J1708">
        <f t="shared" si="53"/>
        <v>7.0390103748889299</v>
      </c>
    </row>
    <row r="1709" spans="1:10" x14ac:dyDescent="0.3">
      <c r="A1709" t="e">
        <f>-0.00066626124072142 * y ^ 1 - 0.000833508056841535 * y ^ 2 + 10</f>
        <v>#NAME?</v>
      </c>
      <c r="B1709">
        <v>25.949874188309401</v>
      </c>
      <c r="C1709" t="s">
        <v>9</v>
      </c>
      <c r="D1709">
        <v>10</v>
      </c>
      <c r="E1709" t="b">
        <v>0</v>
      </c>
      <c r="F1709">
        <v>1.43561027504187</v>
      </c>
      <c r="G1709">
        <v>1.3858294707661201</v>
      </c>
      <c r="H1709">
        <v>2490</v>
      </c>
      <c r="I1709">
        <f t="shared" si="52"/>
        <v>24.514263913267531</v>
      </c>
      <c r="J1709">
        <f t="shared" si="53"/>
        <v>24.564044717543283</v>
      </c>
    </row>
    <row r="1710" spans="1:10" x14ac:dyDescent="0.3">
      <c r="A1710" t="e">
        <f>-0.00066626124072142 * y ^ 1 - 0.000833508056841535 * y ^ 2 + 10</f>
        <v>#NAME?</v>
      </c>
      <c r="B1710">
        <v>13.4476756535311</v>
      </c>
      <c r="C1710" t="s">
        <v>9</v>
      </c>
      <c r="D1710">
        <v>10</v>
      </c>
      <c r="E1710" t="b">
        <v>0</v>
      </c>
      <c r="F1710">
        <v>5.1161120086184102</v>
      </c>
      <c r="G1710">
        <v>4.4466389957764596</v>
      </c>
      <c r="H1710">
        <v>2250</v>
      </c>
      <c r="I1710">
        <f t="shared" si="52"/>
        <v>8.3315636449126895</v>
      </c>
      <c r="J1710">
        <f t="shared" si="53"/>
        <v>9.0010366577546392</v>
      </c>
    </row>
    <row r="1711" spans="1:10" x14ac:dyDescent="0.3">
      <c r="A1711" t="e">
        <f>-0.00066626124072142 * y ^ 1 - 0.000833508056841535 * y ^ 2 + 10</f>
        <v>#NAME?</v>
      </c>
      <c r="B1711">
        <v>4.4786084267648398</v>
      </c>
      <c r="C1711" t="s">
        <v>9</v>
      </c>
      <c r="D1711">
        <v>10</v>
      </c>
      <c r="E1711" t="b">
        <v>0</v>
      </c>
      <c r="F1711">
        <v>7.9933668367421102</v>
      </c>
      <c r="G1711">
        <v>7.9934186872212898</v>
      </c>
      <c r="H1711">
        <v>2190</v>
      </c>
      <c r="I1711">
        <f t="shared" si="52"/>
        <v>-3.5147584099772704</v>
      </c>
      <c r="J1711">
        <f t="shared" si="53"/>
        <v>-3.51481026045645</v>
      </c>
    </row>
    <row r="1712" spans="1:10" x14ac:dyDescent="0.3">
      <c r="A1712" t="s">
        <v>540</v>
      </c>
      <c r="B1712">
        <v>9.30379577804338</v>
      </c>
      <c r="C1712" t="s">
        <v>9</v>
      </c>
      <c r="D1712">
        <v>10</v>
      </c>
      <c r="E1712" t="b">
        <v>0</v>
      </c>
      <c r="F1712">
        <v>9.30379577804338</v>
      </c>
      <c r="G1712">
        <v>9.30379577804338</v>
      </c>
      <c r="H1712">
        <v>2220</v>
      </c>
      <c r="I1712">
        <f t="shared" si="52"/>
        <v>0</v>
      </c>
      <c r="J1712">
        <f t="shared" si="53"/>
        <v>0</v>
      </c>
    </row>
    <row r="1713" spans="1:10" x14ac:dyDescent="0.3">
      <c r="A1713" t="s">
        <v>540</v>
      </c>
      <c r="B1713">
        <v>7.2431732459454503</v>
      </c>
      <c r="C1713" t="s">
        <v>9</v>
      </c>
      <c r="D1713">
        <v>10</v>
      </c>
      <c r="E1713" t="b">
        <v>0</v>
      </c>
      <c r="F1713">
        <v>5.4262177882725702</v>
      </c>
      <c r="G1713">
        <v>13.037647899164799</v>
      </c>
      <c r="H1713">
        <v>4700</v>
      </c>
      <c r="I1713">
        <f t="shared" si="52"/>
        <v>1.8169554576728801</v>
      </c>
      <c r="J1713">
        <f t="shared" si="53"/>
        <v>-5.794474653219349</v>
      </c>
    </row>
    <row r="1714" spans="1:10" x14ac:dyDescent="0.3">
      <c r="A1714" t="s">
        <v>540</v>
      </c>
      <c r="B1714">
        <v>13.6818426821473</v>
      </c>
      <c r="C1714" t="s">
        <v>9</v>
      </c>
      <c r="D1714">
        <v>10</v>
      </c>
      <c r="E1714" t="b">
        <v>0</v>
      </c>
      <c r="F1714" t="s">
        <v>17</v>
      </c>
      <c r="G1714" t="s">
        <v>17</v>
      </c>
      <c r="H1714">
        <v>2340</v>
      </c>
      <c r="I1714" t="e">
        <f t="shared" si="52"/>
        <v>#VALUE!</v>
      </c>
      <c r="J1714" t="e">
        <f t="shared" si="53"/>
        <v>#VALUE!</v>
      </c>
    </row>
    <row r="1715" spans="1:10" x14ac:dyDescent="0.3">
      <c r="A1715" t="s">
        <v>541</v>
      </c>
      <c r="B1715">
        <v>15.1416830189903</v>
      </c>
      <c r="C1715" t="s">
        <v>9</v>
      </c>
      <c r="D1715">
        <v>10</v>
      </c>
      <c r="E1715" t="b">
        <v>0</v>
      </c>
      <c r="F1715">
        <v>15.1416830189903</v>
      </c>
      <c r="G1715">
        <v>15.1416830189903</v>
      </c>
      <c r="H1715">
        <v>880</v>
      </c>
      <c r="I1715">
        <f t="shared" si="52"/>
        <v>0</v>
      </c>
      <c r="J1715">
        <f t="shared" si="53"/>
        <v>0</v>
      </c>
    </row>
    <row r="1716" spans="1:10" x14ac:dyDescent="0.3">
      <c r="A1716" t="s">
        <v>541</v>
      </c>
      <c r="B1716">
        <v>6.3148848127058903</v>
      </c>
      <c r="C1716" t="s">
        <v>9</v>
      </c>
      <c r="D1716">
        <v>10</v>
      </c>
      <c r="E1716" t="b">
        <v>0</v>
      </c>
      <c r="F1716">
        <v>6.3148848127058903</v>
      </c>
      <c r="G1716">
        <v>6.3148848127058903</v>
      </c>
      <c r="H1716">
        <v>1630</v>
      </c>
      <c r="I1716">
        <f t="shared" si="52"/>
        <v>0</v>
      </c>
      <c r="J1716">
        <f t="shared" si="53"/>
        <v>0</v>
      </c>
    </row>
    <row r="1717" spans="1:10" x14ac:dyDescent="0.3">
      <c r="A1717" t="s">
        <v>541</v>
      </c>
      <c r="B1717">
        <v>8.06503747446604</v>
      </c>
      <c r="C1717" t="s">
        <v>9</v>
      </c>
      <c r="D1717">
        <v>10</v>
      </c>
      <c r="E1717" t="b">
        <v>0</v>
      </c>
      <c r="F1717">
        <v>7.5297323148920601</v>
      </c>
      <c r="G1717">
        <v>7.1643087640338798</v>
      </c>
      <c r="H1717">
        <v>2800</v>
      </c>
      <c r="I1717">
        <f t="shared" si="52"/>
        <v>0.53530515957397995</v>
      </c>
      <c r="J1717">
        <f t="shared" si="53"/>
        <v>0.90072871043216018</v>
      </c>
    </row>
    <row r="1718" spans="1:10" x14ac:dyDescent="0.3">
      <c r="A1718" t="s">
        <v>542</v>
      </c>
      <c r="B1718">
        <v>7.5024446324907004</v>
      </c>
      <c r="C1718" t="s">
        <v>9</v>
      </c>
      <c r="D1718">
        <v>10</v>
      </c>
      <c r="E1718" t="b">
        <v>0</v>
      </c>
      <c r="F1718">
        <v>7.5024446324907004</v>
      </c>
      <c r="G1718">
        <v>7.5024446324907004</v>
      </c>
      <c r="H1718">
        <v>1010</v>
      </c>
      <c r="I1718">
        <f t="shared" si="52"/>
        <v>0</v>
      </c>
      <c r="J1718">
        <f t="shared" si="53"/>
        <v>0</v>
      </c>
    </row>
    <row r="1719" spans="1:10" x14ac:dyDescent="0.3">
      <c r="A1719" t="s">
        <v>542</v>
      </c>
      <c r="B1719">
        <v>5.9596747565690196</v>
      </c>
      <c r="C1719" t="s">
        <v>9</v>
      </c>
      <c r="D1719">
        <v>10</v>
      </c>
      <c r="E1719" t="b">
        <v>0</v>
      </c>
      <c r="F1719">
        <v>5.9596747565690196</v>
      </c>
      <c r="G1719">
        <v>5.9596747565690196</v>
      </c>
      <c r="H1719">
        <v>950</v>
      </c>
      <c r="I1719">
        <f t="shared" si="52"/>
        <v>0</v>
      </c>
      <c r="J1719">
        <f t="shared" si="53"/>
        <v>0</v>
      </c>
    </row>
    <row r="1720" spans="1:10" x14ac:dyDescent="0.3">
      <c r="A1720" t="s">
        <v>542</v>
      </c>
      <c r="B1720">
        <v>10.9101610553417</v>
      </c>
      <c r="C1720" t="s">
        <v>9</v>
      </c>
      <c r="D1720">
        <v>10</v>
      </c>
      <c r="E1720" t="b">
        <v>0</v>
      </c>
      <c r="F1720">
        <v>3.33645248642638</v>
      </c>
      <c r="G1720">
        <v>0.93489964877323894</v>
      </c>
      <c r="H1720">
        <v>2600</v>
      </c>
      <c r="I1720">
        <f t="shared" si="52"/>
        <v>7.5737085689153201</v>
      </c>
      <c r="J1720">
        <f t="shared" si="53"/>
        <v>9.9752614065684604</v>
      </c>
    </row>
    <row r="1721" spans="1:10" x14ac:dyDescent="0.3">
      <c r="A1721" t="s">
        <v>543</v>
      </c>
      <c r="B1721">
        <v>13.5188901905134</v>
      </c>
      <c r="C1721" t="s">
        <v>9</v>
      </c>
      <c r="D1721">
        <v>10</v>
      </c>
      <c r="E1721" t="b">
        <v>0</v>
      </c>
      <c r="F1721">
        <v>13.5188901905134</v>
      </c>
      <c r="G1721">
        <v>13.5188901905134</v>
      </c>
      <c r="H1721">
        <v>1000</v>
      </c>
      <c r="I1721">
        <f t="shared" si="52"/>
        <v>0</v>
      </c>
      <c r="J1721">
        <f t="shared" si="53"/>
        <v>0</v>
      </c>
    </row>
    <row r="1722" spans="1:10" x14ac:dyDescent="0.3">
      <c r="A1722" t="s">
        <v>543</v>
      </c>
      <c r="B1722">
        <v>18.1704555664213</v>
      </c>
      <c r="C1722" t="s">
        <v>9</v>
      </c>
      <c r="D1722">
        <v>10</v>
      </c>
      <c r="E1722" t="b">
        <v>0</v>
      </c>
      <c r="F1722">
        <v>5.0640961041827399</v>
      </c>
      <c r="G1722">
        <v>10.901774687355401</v>
      </c>
      <c r="H1722">
        <v>2220</v>
      </c>
      <c r="I1722">
        <f t="shared" si="52"/>
        <v>13.10635946223856</v>
      </c>
      <c r="J1722">
        <f t="shared" si="53"/>
        <v>7.268680879065899</v>
      </c>
    </row>
    <row r="1723" spans="1:10" x14ac:dyDescent="0.3">
      <c r="A1723" t="s">
        <v>543</v>
      </c>
      <c r="B1723">
        <v>16.3474675574966</v>
      </c>
      <c r="C1723" t="s">
        <v>9</v>
      </c>
      <c r="D1723">
        <v>10</v>
      </c>
      <c r="E1723" t="b">
        <v>0</v>
      </c>
      <c r="F1723">
        <v>10.704084443377599</v>
      </c>
      <c r="G1723">
        <v>9.6848121407742607</v>
      </c>
      <c r="H1723">
        <v>2530</v>
      </c>
      <c r="I1723">
        <f t="shared" si="52"/>
        <v>5.6433831141190005</v>
      </c>
      <c r="J1723">
        <f t="shared" si="53"/>
        <v>6.6626554167223393</v>
      </c>
    </row>
    <row r="1724" spans="1:10" x14ac:dyDescent="0.3">
      <c r="A1724" t="s">
        <v>544</v>
      </c>
      <c r="B1724">
        <v>14.637069968731501</v>
      </c>
      <c r="C1724" t="s">
        <v>9</v>
      </c>
      <c r="D1724">
        <v>10</v>
      </c>
      <c r="E1724" t="b">
        <v>0</v>
      </c>
      <c r="F1724">
        <v>3.41697135957993</v>
      </c>
      <c r="G1724">
        <v>3.1645718539104899</v>
      </c>
      <c r="H1724">
        <v>2520</v>
      </c>
      <c r="I1724">
        <f t="shared" si="52"/>
        <v>11.22009860915157</v>
      </c>
      <c r="J1724">
        <f t="shared" si="53"/>
        <v>11.472498114821011</v>
      </c>
    </row>
    <row r="1725" spans="1:10" x14ac:dyDescent="0.3">
      <c r="A1725" t="s">
        <v>544</v>
      </c>
      <c r="B1725">
        <v>18.736235634425899</v>
      </c>
      <c r="C1725" t="s">
        <v>9</v>
      </c>
      <c r="D1725">
        <v>10</v>
      </c>
      <c r="E1725" t="b">
        <v>0</v>
      </c>
      <c r="F1725">
        <v>4.7499832782585401</v>
      </c>
      <c r="G1725">
        <v>1.332213148748</v>
      </c>
      <c r="H1725">
        <v>2360</v>
      </c>
      <c r="I1725">
        <f t="shared" si="52"/>
        <v>13.986252356167359</v>
      </c>
      <c r="J1725">
        <f t="shared" si="53"/>
        <v>17.404022485677899</v>
      </c>
    </row>
    <row r="1726" spans="1:10" x14ac:dyDescent="0.3">
      <c r="A1726" t="s">
        <v>544</v>
      </c>
      <c r="B1726">
        <v>16.0876611610298</v>
      </c>
      <c r="C1726" t="s">
        <v>9</v>
      </c>
      <c r="D1726">
        <v>3</v>
      </c>
      <c r="E1726" t="b">
        <v>1</v>
      </c>
      <c r="F1726">
        <v>1.7771622096655</v>
      </c>
      <c r="G1726">
        <v>4.9946378241744896E-3</v>
      </c>
      <c r="H1726">
        <v>1266.6666666666599</v>
      </c>
      <c r="I1726">
        <f t="shared" si="52"/>
        <v>14.3104989513643</v>
      </c>
      <c r="J1726">
        <f t="shared" si="53"/>
        <v>16.082666523205624</v>
      </c>
    </row>
    <row r="1727" spans="1:10" x14ac:dyDescent="0.3">
      <c r="A1727" t="s">
        <v>545</v>
      </c>
      <c r="B1727">
        <v>6.9914758250034703</v>
      </c>
      <c r="C1727" t="s">
        <v>9</v>
      </c>
      <c r="D1727">
        <v>10</v>
      </c>
      <c r="E1727" t="b">
        <v>0</v>
      </c>
      <c r="F1727">
        <v>6.9914758250034703</v>
      </c>
      <c r="G1727">
        <v>6.9914758250034703</v>
      </c>
      <c r="H1727">
        <v>3030</v>
      </c>
      <c r="I1727">
        <f t="shared" si="52"/>
        <v>0</v>
      </c>
      <c r="J1727">
        <f t="shared" si="53"/>
        <v>0</v>
      </c>
    </row>
    <row r="1728" spans="1:10" x14ac:dyDescent="0.3">
      <c r="A1728" t="s">
        <v>545</v>
      </c>
      <c r="B1728">
        <v>7.2710945268710701</v>
      </c>
      <c r="C1728" t="s">
        <v>9</v>
      </c>
      <c r="D1728">
        <v>10</v>
      </c>
      <c r="E1728" t="b">
        <v>0</v>
      </c>
      <c r="F1728" t="s">
        <v>17</v>
      </c>
      <c r="G1728" t="s">
        <v>17</v>
      </c>
      <c r="H1728">
        <v>2380</v>
      </c>
      <c r="I1728" t="e">
        <f t="shared" si="52"/>
        <v>#VALUE!</v>
      </c>
      <c r="J1728" t="e">
        <f t="shared" si="53"/>
        <v>#VALUE!</v>
      </c>
    </row>
    <row r="1729" spans="1:10" x14ac:dyDescent="0.3">
      <c r="A1729" t="s">
        <v>545</v>
      </c>
      <c r="B1729">
        <v>15.4575544238549</v>
      </c>
      <c r="C1729" t="s">
        <v>9</v>
      </c>
      <c r="D1729">
        <v>10</v>
      </c>
      <c r="E1729" t="b">
        <v>0</v>
      </c>
      <c r="F1729">
        <v>15.4575544238549</v>
      </c>
      <c r="G1729">
        <v>15.4575544238549</v>
      </c>
      <c r="H1729">
        <v>1030</v>
      </c>
      <c r="I1729">
        <f t="shared" si="52"/>
        <v>0</v>
      </c>
      <c r="J1729">
        <f t="shared" si="53"/>
        <v>0</v>
      </c>
    </row>
    <row r="1730" spans="1:10" x14ac:dyDescent="0.3">
      <c r="A1730" t="s">
        <v>546</v>
      </c>
      <c r="B1730">
        <v>8.4148792611845007</v>
      </c>
      <c r="C1730" t="s">
        <v>9</v>
      </c>
      <c r="D1730">
        <v>10</v>
      </c>
      <c r="E1730" t="b">
        <v>0</v>
      </c>
      <c r="F1730">
        <v>2.9629497663349</v>
      </c>
      <c r="G1730">
        <v>2.2777114600143999</v>
      </c>
      <c r="H1730">
        <v>2270</v>
      </c>
      <c r="I1730">
        <f t="shared" si="52"/>
        <v>5.4519294948496011</v>
      </c>
      <c r="J1730">
        <f t="shared" si="53"/>
        <v>6.1371678011701007</v>
      </c>
    </row>
    <row r="1731" spans="1:10" x14ac:dyDescent="0.3">
      <c r="A1731" t="s">
        <v>546</v>
      </c>
      <c r="B1731">
        <v>8.9980084242408491</v>
      </c>
      <c r="C1731" t="s">
        <v>9</v>
      </c>
      <c r="D1731">
        <v>10</v>
      </c>
      <c r="E1731" t="b">
        <v>0</v>
      </c>
      <c r="F1731">
        <v>4.4270642093363799</v>
      </c>
      <c r="G1731">
        <v>2.07862348083267</v>
      </c>
      <c r="H1731">
        <v>2970</v>
      </c>
      <c r="I1731">
        <f t="shared" si="52"/>
        <v>4.5709442149044692</v>
      </c>
      <c r="J1731">
        <f t="shared" si="53"/>
        <v>6.9193849434081791</v>
      </c>
    </row>
    <row r="1732" spans="1:10" x14ac:dyDescent="0.3">
      <c r="A1732" t="s">
        <v>546</v>
      </c>
      <c r="B1732">
        <v>11.090114132400901</v>
      </c>
      <c r="C1732" t="s">
        <v>9</v>
      </c>
      <c r="D1732">
        <v>10</v>
      </c>
      <c r="E1732" t="b">
        <v>0</v>
      </c>
      <c r="F1732">
        <v>11.090114132400901</v>
      </c>
      <c r="G1732">
        <v>11.090114132400901</v>
      </c>
      <c r="H1732">
        <v>830</v>
      </c>
      <c r="I1732">
        <f t="shared" ref="I1732:I1795" si="54">B1732-F1732</f>
        <v>0</v>
      </c>
      <c r="J1732">
        <f t="shared" ref="J1732:J1795" si="55">B1732-G1732</f>
        <v>0</v>
      </c>
    </row>
    <row r="1733" spans="1:10" x14ac:dyDescent="0.3">
      <c r="A1733" t="s">
        <v>547</v>
      </c>
      <c r="B1733">
        <v>6.7263464102039503</v>
      </c>
      <c r="C1733" t="s">
        <v>9</v>
      </c>
      <c r="D1733">
        <v>2</v>
      </c>
      <c r="E1733" t="b">
        <v>1</v>
      </c>
      <c r="F1733">
        <v>4.6614404650921502E-2</v>
      </c>
      <c r="G1733">
        <v>9.5267163456794601E-3</v>
      </c>
      <c r="H1733">
        <v>1450</v>
      </c>
      <c r="I1733">
        <f t="shared" si="54"/>
        <v>6.6797320055530287</v>
      </c>
      <c r="J1733">
        <f t="shared" si="55"/>
        <v>6.7168196938582705</v>
      </c>
    </row>
    <row r="1734" spans="1:10" x14ac:dyDescent="0.3">
      <c r="A1734" t="s">
        <v>547</v>
      </c>
      <c r="B1734">
        <v>16.410145314083799</v>
      </c>
      <c r="C1734" t="s">
        <v>9</v>
      </c>
      <c r="D1734">
        <v>10</v>
      </c>
      <c r="E1734" t="b">
        <v>0</v>
      </c>
      <c r="F1734">
        <v>16.410145314083799</v>
      </c>
      <c r="G1734">
        <v>16.410145314083799</v>
      </c>
      <c r="H1734">
        <v>920</v>
      </c>
      <c r="I1734">
        <f t="shared" si="54"/>
        <v>0</v>
      </c>
      <c r="J1734">
        <f t="shared" si="55"/>
        <v>0</v>
      </c>
    </row>
    <row r="1735" spans="1:10" x14ac:dyDescent="0.3">
      <c r="A1735" t="s">
        <v>547</v>
      </c>
      <c r="B1735">
        <v>12.4063099211122</v>
      </c>
      <c r="C1735" t="s">
        <v>9</v>
      </c>
      <c r="D1735">
        <v>10</v>
      </c>
      <c r="E1735" t="b">
        <v>0</v>
      </c>
      <c r="F1735">
        <v>12.4063099211122</v>
      </c>
      <c r="G1735">
        <v>12.4063099211122</v>
      </c>
      <c r="H1735">
        <v>920</v>
      </c>
      <c r="I1735">
        <f t="shared" si="54"/>
        <v>0</v>
      </c>
      <c r="J1735">
        <f t="shared" si="55"/>
        <v>0</v>
      </c>
    </row>
    <row r="1736" spans="1:10" x14ac:dyDescent="0.3">
      <c r="A1736" t="s">
        <v>548</v>
      </c>
      <c r="B1736">
        <v>17.967673327303402</v>
      </c>
      <c r="C1736" t="s">
        <v>9</v>
      </c>
      <c r="D1736">
        <v>10</v>
      </c>
      <c r="E1736" t="b">
        <v>0</v>
      </c>
      <c r="F1736">
        <v>17.967673327303402</v>
      </c>
      <c r="G1736">
        <v>17.967673327303402</v>
      </c>
      <c r="H1736">
        <v>1050</v>
      </c>
      <c r="I1736">
        <f t="shared" si="54"/>
        <v>0</v>
      </c>
      <c r="J1736">
        <f t="shared" si="55"/>
        <v>0</v>
      </c>
    </row>
    <row r="1737" spans="1:10" x14ac:dyDescent="0.3">
      <c r="A1737" t="s">
        <v>548</v>
      </c>
      <c r="B1737">
        <v>15.4878006879569</v>
      </c>
      <c r="C1737" t="s">
        <v>9</v>
      </c>
      <c r="D1737">
        <v>10</v>
      </c>
      <c r="E1737" t="b">
        <v>0</v>
      </c>
      <c r="F1737">
        <v>15.4878006879569</v>
      </c>
      <c r="G1737">
        <v>15.4878006879569</v>
      </c>
      <c r="H1737">
        <v>1330</v>
      </c>
      <c r="I1737">
        <f t="shared" si="54"/>
        <v>0</v>
      </c>
      <c r="J1737">
        <f t="shared" si="55"/>
        <v>0</v>
      </c>
    </row>
    <row r="1738" spans="1:10" x14ac:dyDescent="0.3">
      <c r="A1738" t="s">
        <v>548</v>
      </c>
      <c r="B1738">
        <v>5.6969164211496297</v>
      </c>
      <c r="C1738" t="s">
        <v>9</v>
      </c>
      <c r="D1738">
        <v>10</v>
      </c>
      <c r="E1738" t="b">
        <v>0</v>
      </c>
      <c r="F1738">
        <v>5.6969164211496297</v>
      </c>
      <c r="G1738">
        <v>5.6969164211496297</v>
      </c>
      <c r="H1738">
        <v>1310</v>
      </c>
      <c r="I1738">
        <f t="shared" si="54"/>
        <v>0</v>
      </c>
      <c r="J1738">
        <f t="shared" si="55"/>
        <v>0</v>
      </c>
    </row>
    <row r="1739" spans="1:10" x14ac:dyDescent="0.3">
      <c r="A1739" t="s">
        <v>549</v>
      </c>
      <c r="B1739">
        <v>12.077652426441199</v>
      </c>
      <c r="C1739" t="s">
        <v>9</v>
      </c>
      <c r="D1739">
        <v>2</v>
      </c>
      <c r="E1739" t="b">
        <v>1</v>
      </c>
      <c r="F1739">
        <v>8.0021496972874195E-2</v>
      </c>
      <c r="G1739">
        <v>1.31561228104613E-2</v>
      </c>
      <c r="H1739">
        <v>1050</v>
      </c>
      <c r="I1739">
        <f t="shared" si="54"/>
        <v>11.997630929468325</v>
      </c>
      <c r="J1739">
        <f t="shared" si="55"/>
        <v>12.064496303630738</v>
      </c>
    </row>
    <row r="1740" spans="1:10" x14ac:dyDescent="0.3">
      <c r="A1740" t="s">
        <v>549</v>
      </c>
      <c r="B1740">
        <v>2.0783137618648002</v>
      </c>
      <c r="C1740" t="s">
        <v>9</v>
      </c>
      <c r="D1740">
        <v>10</v>
      </c>
      <c r="E1740" t="b">
        <v>0</v>
      </c>
      <c r="F1740">
        <v>0.54386693045787804</v>
      </c>
      <c r="G1740">
        <v>1.31495379653938</v>
      </c>
      <c r="H1740">
        <v>2420</v>
      </c>
      <c r="I1740">
        <f t="shared" si="54"/>
        <v>1.5344468314069222</v>
      </c>
      <c r="J1740">
        <f t="shared" si="55"/>
        <v>0.76335996532542016</v>
      </c>
    </row>
    <row r="1741" spans="1:10" x14ac:dyDescent="0.3">
      <c r="A1741" t="s">
        <v>549</v>
      </c>
      <c r="B1741">
        <v>9.49340961228922</v>
      </c>
      <c r="C1741" t="s">
        <v>9</v>
      </c>
      <c r="D1741">
        <v>10</v>
      </c>
      <c r="E1741" t="b">
        <v>0</v>
      </c>
      <c r="F1741">
        <v>4.5659033128143198</v>
      </c>
      <c r="G1741">
        <v>7.1459756910044998</v>
      </c>
      <c r="H1741">
        <v>2490</v>
      </c>
      <c r="I1741">
        <f t="shared" si="54"/>
        <v>4.9275062994749002</v>
      </c>
      <c r="J1741">
        <f t="shared" si="55"/>
        <v>2.3474339212847202</v>
      </c>
    </row>
    <row r="1742" spans="1:10" x14ac:dyDescent="0.3">
      <c r="A1742" t="s">
        <v>550</v>
      </c>
      <c r="B1742">
        <v>8.5249580772004006</v>
      </c>
      <c r="C1742" t="s">
        <v>9</v>
      </c>
      <c r="D1742">
        <v>10</v>
      </c>
      <c r="E1742" t="b">
        <v>0</v>
      </c>
      <c r="F1742">
        <v>8.5249580772004006</v>
      </c>
      <c r="G1742">
        <v>8.5249580772004006</v>
      </c>
      <c r="H1742">
        <v>880</v>
      </c>
      <c r="I1742">
        <f t="shared" si="54"/>
        <v>0</v>
      </c>
      <c r="J1742">
        <f t="shared" si="55"/>
        <v>0</v>
      </c>
    </row>
    <row r="1743" spans="1:10" x14ac:dyDescent="0.3">
      <c r="A1743" t="s">
        <v>550</v>
      </c>
      <c r="B1743">
        <v>3.0464007567159799</v>
      </c>
      <c r="C1743" t="s">
        <v>9</v>
      </c>
      <c r="D1743">
        <v>10</v>
      </c>
      <c r="E1743" t="b">
        <v>0</v>
      </c>
      <c r="F1743">
        <v>3.78761737295333</v>
      </c>
      <c r="G1743">
        <v>3.7668299114728199</v>
      </c>
      <c r="H1743">
        <v>2330</v>
      </c>
      <c r="I1743">
        <f t="shared" si="54"/>
        <v>-0.74121661623735013</v>
      </c>
      <c r="J1743">
        <f t="shared" si="55"/>
        <v>-0.72042915475684</v>
      </c>
    </row>
    <row r="1744" spans="1:10" x14ac:dyDescent="0.3">
      <c r="A1744" t="s">
        <v>550</v>
      </c>
      <c r="B1744">
        <v>14.179136831175301</v>
      </c>
      <c r="C1744" t="s">
        <v>9</v>
      </c>
      <c r="D1744">
        <v>10</v>
      </c>
      <c r="E1744" t="b">
        <v>0</v>
      </c>
      <c r="F1744">
        <v>14.179136831175301</v>
      </c>
      <c r="G1744">
        <v>14.179136831175301</v>
      </c>
      <c r="H1744">
        <v>2720</v>
      </c>
      <c r="I1744">
        <f t="shared" si="54"/>
        <v>0</v>
      </c>
      <c r="J1744">
        <f t="shared" si="55"/>
        <v>0</v>
      </c>
    </row>
    <row r="1745" spans="1:10" x14ac:dyDescent="0.3">
      <c r="A1745" t="s">
        <v>551</v>
      </c>
      <c r="B1745">
        <v>12.7883028356871</v>
      </c>
      <c r="C1745" t="s">
        <v>9</v>
      </c>
      <c r="D1745">
        <v>3</v>
      </c>
      <c r="E1745" t="b">
        <v>1</v>
      </c>
      <c r="F1745">
        <v>0.43543264817380101</v>
      </c>
      <c r="G1745">
        <v>2.3904030957889299E-3</v>
      </c>
      <c r="H1745">
        <v>4300</v>
      </c>
      <c r="I1745">
        <f t="shared" si="54"/>
        <v>12.352870187513298</v>
      </c>
      <c r="J1745">
        <f t="shared" si="55"/>
        <v>12.78591243259131</v>
      </c>
    </row>
    <row r="1746" spans="1:10" x14ac:dyDescent="0.3">
      <c r="A1746" t="s">
        <v>551</v>
      </c>
      <c r="B1746">
        <v>10.026435563700399</v>
      </c>
      <c r="C1746" t="s">
        <v>9</v>
      </c>
      <c r="D1746">
        <v>10</v>
      </c>
      <c r="E1746" t="b">
        <v>0</v>
      </c>
      <c r="F1746">
        <v>1.02133616039688</v>
      </c>
      <c r="G1746">
        <v>1.42126454265653</v>
      </c>
      <c r="H1746">
        <v>2690</v>
      </c>
      <c r="I1746">
        <f t="shared" si="54"/>
        <v>9.0050994033035199</v>
      </c>
      <c r="J1746">
        <f t="shared" si="55"/>
        <v>8.6051710210438692</v>
      </c>
    </row>
    <row r="1747" spans="1:10" x14ac:dyDescent="0.3">
      <c r="A1747" t="s">
        <v>551</v>
      </c>
      <c r="B1747">
        <v>2.4898175808835998</v>
      </c>
      <c r="C1747" t="s">
        <v>9</v>
      </c>
      <c r="D1747">
        <v>3</v>
      </c>
      <c r="E1747" t="b">
        <v>1</v>
      </c>
      <c r="F1747">
        <v>0.62121264326940095</v>
      </c>
      <c r="G1747">
        <v>2.571291529613E-3</v>
      </c>
      <c r="H1747">
        <v>1500</v>
      </c>
      <c r="I1747">
        <f t="shared" si="54"/>
        <v>1.8686049376141989</v>
      </c>
      <c r="J1747">
        <f t="shared" si="55"/>
        <v>2.4872462893539868</v>
      </c>
    </row>
    <row r="1748" spans="1:10" x14ac:dyDescent="0.3">
      <c r="A1748" t="e">
        <f>-0.00834075570126482 * x ^ 3 + -0.000796837699267132 * x ^ 1 - -0.00664495816081672 * y ^ 2 + 10</f>
        <v>#NAME?</v>
      </c>
      <c r="B1748">
        <v>11.8319462956721</v>
      </c>
      <c r="C1748" t="s">
        <v>9</v>
      </c>
      <c r="D1748">
        <v>10</v>
      </c>
      <c r="E1748" t="b">
        <v>0</v>
      </c>
      <c r="F1748">
        <v>5.6197271984552302</v>
      </c>
      <c r="G1748">
        <v>6.0626365679796601</v>
      </c>
      <c r="H1748">
        <v>1860</v>
      </c>
      <c r="I1748">
        <f t="shared" si="54"/>
        <v>6.2122190972168703</v>
      </c>
      <c r="J1748">
        <f t="shared" si="55"/>
        <v>5.7693097276924403</v>
      </c>
    </row>
    <row r="1749" spans="1:10" x14ac:dyDescent="0.3">
      <c r="A1749" t="e">
        <f>-0.00834075570126482 * x ^ 3 + -0.000796837699267132 * x ^ 1 - -0.00664495816081672 * y ^ 2 + 10</f>
        <v>#NAME?</v>
      </c>
      <c r="B1749">
        <v>11.1536924684189</v>
      </c>
      <c r="C1749" t="s">
        <v>9</v>
      </c>
      <c r="D1749">
        <v>4</v>
      </c>
      <c r="E1749" t="b">
        <v>1</v>
      </c>
      <c r="F1749">
        <v>3.2807616387359002</v>
      </c>
      <c r="G1749">
        <v>2.8079427160317399E-3</v>
      </c>
      <c r="H1749">
        <v>1000</v>
      </c>
      <c r="I1749">
        <f t="shared" si="54"/>
        <v>7.8729308296829998</v>
      </c>
      <c r="J1749">
        <f t="shared" si="55"/>
        <v>11.150884525702867</v>
      </c>
    </row>
    <row r="1750" spans="1:10" x14ac:dyDescent="0.3">
      <c r="A1750" t="e">
        <f>-0.00834075570126482 * x ^ 3 + -0.000796837699267132 * x ^ 1 - -0.00664495816081672 * y ^ 2 + 10</f>
        <v>#NAME?</v>
      </c>
      <c r="B1750">
        <v>5.9501058888856297</v>
      </c>
      <c r="C1750" t="s">
        <v>9</v>
      </c>
      <c r="D1750">
        <v>10</v>
      </c>
      <c r="E1750" t="b">
        <v>0</v>
      </c>
      <c r="F1750">
        <v>2.55334815023526</v>
      </c>
      <c r="G1750">
        <v>3.9350632367029399</v>
      </c>
      <c r="H1750">
        <v>2310</v>
      </c>
      <c r="I1750">
        <f t="shared" si="54"/>
        <v>3.3967577386503698</v>
      </c>
      <c r="J1750">
        <f t="shared" si="55"/>
        <v>2.0150426521826899</v>
      </c>
    </row>
    <row r="1751" spans="1:10" x14ac:dyDescent="0.3">
      <c r="A1751" t="s">
        <v>552</v>
      </c>
      <c r="B1751">
        <v>12.0723082334805</v>
      </c>
      <c r="C1751" t="s">
        <v>9</v>
      </c>
      <c r="D1751">
        <v>10</v>
      </c>
      <c r="E1751" t="b">
        <v>0</v>
      </c>
      <c r="F1751">
        <v>4.15986484504226</v>
      </c>
      <c r="G1751">
        <v>2.7432555446163098</v>
      </c>
      <c r="H1751">
        <v>2350</v>
      </c>
      <c r="I1751">
        <f t="shared" si="54"/>
        <v>7.9124433884382404</v>
      </c>
      <c r="J1751">
        <f t="shared" si="55"/>
        <v>9.3290526888641914</v>
      </c>
    </row>
    <row r="1752" spans="1:10" x14ac:dyDescent="0.3">
      <c r="A1752" t="s">
        <v>552</v>
      </c>
      <c r="B1752">
        <v>10.663969377313601</v>
      </c>
      <c r="C1752" t="s">
        <v>9</v>
      </c>
      <c r="D1752">
        <v>3</v>
      </c>
      <c r="E1752" t="b">
        <v>1</v>
      </c>
      <c r="F1752">
        <v>2.1364677960175702</v>
      </c>
      <c r="G1752">
        <v>4.7742511654753003E-3</v>
      </c>
      <c r="H1752">
        <v>1633.3333333333301</v>
      </c>
      <c r="I1752">
        <f t="shared" si="54"/>
        <v>8.5275015812960309</v>
      </c>
      <c r="J1752">
        <f t="shared" si="55"/>
        <v>10.659195126148125</v>
      </c>
    </row>
    <row r="1753" spans="1:10" x14ac:dyDescent="0.3">
      <c r="A1753" t="s">
        <v>552</v>
      </c>
      <c r="B1753">
        <v>15.422303400289399</v>
      </c>
      <c r="C1753" t="s">
        <v>9</v>
      </c>
      <c r="D1753">
        <v>10</v>
      </c>
      <c r="E1753" t="b">
        <v>0</v>
      </c>
      <c r="F1753">
        <v>5.8343784141099801</v>
      </c>
      <c r="G1753">
        <v>11.9594100649231</v>
      </c>
      <c r="H1753">
        <v>2440</v>
      </c>
      <c r="I1753">
        <f t="shared" si="54"/>
        <v>9.58792498617942</v>
      </c>
      <c r="J1753">
        <f t="shared" si="55"/>
        <v>3.4628933353662994</v>
      </c>
    </row>
    <row r="1754" spans="1:10" x14ac:dyDescent="0.3">
      <c r="A1754" t="s">
        <v>553</v>
      </c>
      <c r="B1754">
        <v>3.5856094327806098</v>
      </c>
      <c r="C1754" t="s">
        <v>9</v>
      </c>
      <c r="D1754">
        <v>10</v>
      </c>
      <c r="E1754" t="b">
        <v>0</v>
      </c>
      <c r="F1754">
        <v>1.7434269403216001</v>
      </c>
      <c r="G1754">
        <v>1.7380618613773799</v>
      </c>
      <c r="H1754">
        <v>1410</v>
      </c>
      <c r="I1754">
        <f t="shared" si="54"/>
        <v>1.8421824924590098</v>
      </c>
      <c r="J1754">
        <f t="shared" si="55"/>
        <v>1.8475475714032299</v>
      </c>
    </row>
    <row r="1755" spans="1:10" x14ac:dyDescent="0.3">
      <c r="A1755" t="s">
        <v>553</v>
      </c>
      <c r="B1755">
        <v>22.5881840320009</v>
      </c>
      <c r="C1755" t="s">
        <v>9</v>
      </c>
      <c r="D1755">
        <v>10</v>
      </c>
      <c r="E1755" t="b">
        <v>0</v>
      </c>
      <c r="F1755" s="1">
        <v>1.0439586848256499E+32</v>
      </c>
      <c r="G1755" s="1">
        <v>1.0439586848256499E+32</v>
      </c>
      <c r="H1755">
        <v>2440</v>
      </c>
      <c r="I1755">
        <f t="shared" si="54"/>
        <v>-1.0439586848256499E+32</v>
      </c>
      <c r="J1755">
        <f t="shared" si="55"/>
        <v>-1.0439586848256499E+32</v>
      </c>
    </row>
    <row r="1756" spans="1:10" x14ac:dyDescent="0.3">
      <c r="A1756" t="s">
        <v>553</v>
      </c>
      <c r="B1756">
        <v>8.4450786404279103</v>
      </c>
      <c r="C1756" t="s">
        <v>9</v>
      </c>
      <c r="D1756">
        <v>10</v>
      </c>
      <c r="E1756" t="b">
        <v>0</v>
      </c>
      <c r="F1756">
        <v>4.23652537095015</v>
      </c>
      <c r="G1756">
        <v>4.8774966095109598</v>
      </c>
      <c r="H1756">
        <v>2530</v>
      </c>
      <c r="I1756">
        <f t="shared" si="54"/>
        <v>4.2085532694777603</v>
      </c>
      <c r="J1756">
        <f t="shared" si="55"/>
        <v>3.5675820309169506</v>
      </c>
    </row>
    <row r="1757" spans="1:10" x14ac:dyDescent="0.3">
      <c r="A1757" t="s">
        <v>554</v>
      </c>
      <c r="B1757">
        <v>6.4023021853360502</v>
      </c>
      <c r="C1757" t="s">
        <v>9</v>
      </c>
      <c r="D1757">
        <v>10</v>
      </c>
      <c r="E1757" t="b">
        <v>0</v>
      </c>
      <c r="F1757">
        <v>6.4023021853360502</v>
      </c>
      <c r="G1757">
        <v>6.4023021853360502</v>
      </c>
      <c r="H1757">
        <v>1050</v>
      </c>
      <c r="I1757">
        <f t="shared" si="54"/>
        <v>0</v>
      </c>
      <c r="J1757">
        <f t="shared" si="55"/>
        <v>0</v>
      </c>
    </row>
    <row r="1758" spans="1:10" x14ac:dyDescent="0.3">
      <c r="A1758" t="s">
        <v>554</v>
      </c>
      <c r="B1758">
        <v>10.307900741254</v>
      </c>
      <c r="C1758" t="s">
        <v>9</v>
      </c>
      <c r="D1758">
        <v>4</v>
      </c>
      <c r="E1758" t="b">
        <v>1</v>
      </c>
      <c r="F1758">
        <v>3.0400772512508998</v>
      </c>
      <c r="G1758">
        <v>2.72585141861839E-3</v>
      </c>
      <c r="H1758">
        <v>675</v>
      </c>
      <c r="I1758">
        <f t="shared" si="54"/>
        <v>7.2678234900031011</v>
      </c>
      <c r="J1758">
        <f t="shared" si="55"/>
        <v>10.305174889835381</v>
      </c>
    </row>
    <row r="1759" spans="1:10" x14ac:dyDescent="0.3">
      <c r="A1759" t="s">
        <v>554</v>
      </c>
      <c r="B1759">
        <v>10.4577417403446</v>
      </c>
      <c r="C1759" t="s">
        <v>9</v>
      </c>
      <c r="D1759">
        <v>10</v>
      </c>
      <c r="E1759" t="b">
        <v>0</v>
      </c>
      <c r="F1759">
        <v>10.4577417403446</v>
      </c>
      <c r="G1759">
        <v>10.4577417403446</v>
      </c>
      <c r="H1759">
        <v>940</v>
      </c>
      <c r="I1759">
        <f t="shared" si="54"/>
        <v>0</v>
      </c>
      <c r="J1759">
        <f t="shared" si="55"/>
        <v>0</v>
      </c>
    </row>
    <row r="1760" spans="1:10" x14ac:dyDescent="0.3">
      <c r="A1760" t="s">
        <v>555</v>
      </c>
      <c r="B1760">
        <v>9.31005887973628</v>
      </c>
      <c r="C1760" t="s">
        <v>9</v>
      </c>
      <c r="D1760">
        <v>10</v>
      </c>
      <c r="E1760" t="b">
        <v>0</v>
      </c>
      <c r="F1760">
        <v>9.31005887973628</v>
      </c>
      <c r="G1760">
        <v>9.31005887973628</v>
      </c>
      <c r="H1760">
        <v>890</v>
      </c>
      <c r="I1760">
        <f t="shared" si="54"/>
        <v>0</v>
      </c>
      <c r="J1760">
        <f t="shared" si="55"/>
        <v>0</v>
      </c>
    </row>
    <row r="1761" spans="1:10" x14ac:dyDescent="0.3">
      <c r="A1761" t="s">
        <v>555</v>
      </c>
      <c r="B1761">
        <v>23.0453135018948</v>
      </c>
      <c r="C1761" t="s">
        <v>9</v>
      </c>
      <c r="D1761">
        <v>3</v>
      </c>
      <c r="E1761" t="b">
        <v>1</v>
      </c>
      <c r="F1761">
        <v>2.32118269846216</v>
      </c>
      <c r="G1761">
        <v>5.6420033723148001E-3</v>
      </c>
      <c r="H1761">
        <v>800</v>
      </c>
      <c r="I1761">
        <f t="shared" si="54"/>
        <v>20.72413080343264</v>
      </c>
      <c r="J1761">
        <f t="shared" si="55"/>
        <v>23.039671498522484</v>
      </c>
    </row>
    <row r="1762" spans="1:10" x14ac:dyDescent="0.3">
      <c r="A1762" t="s">
        <v>555</v>
      </c>
      <c r="B1762">
        <v>9.8226044539904098</v>
      </c>
      <c r="C1762" t="s">
        <v>9</v>
      </c>
      <c r="D1762">
        <v>10</v>
      </c>
      <c r="E1762" t="b">
        <v>0</v>
      </c>
      <c r="F1762">
        <v>9.8226044539904098</v>
      </c>
      <c r="G1762">
        <v>9.8226044539904098</v>
      </c>
      <c r="H1762">
        <v>840</v>
      </c>
      <c r="I1762">
        <f t="shared" si="54"/>
        <v>0</v>
      </c>
      <c r="J1762">
        <f t="shared" si="55"/>
        <v>0</v>
      </c>
    </row>
    <row r="1763" spans="1:10" x14ac:dyDescent="0.3">
      <c r="A1763" t="e">
        <f>-0.0043121972079059 * x ^ 2 + -0.00242973841445717 * x ^ 2 - -0.0022756869183874 * x ^ 1 + 10</f>
        <v>#NAME?</v>
      </c>
      <c r="B1763">
        <v>17.5788311599451</v>
      </c>
      <c r="C1763" t="s">
        <v>9</v>
      </c>
      <c r="D1763">
        <v>10</v>
      </c>
      <c r="E1763" t="b">
        <v>0</v>
      </c>
      <c r="F1763">
        <v>17.5788311599451</v>
      </c>
      <c r="G1763">
        <v>17.5788311599451</v>
      </c>
      <c r="H1763">
        <v>1080</v>
      </c>
      <c r="I1763">
        <f t="shared" si="54"/>
        <v>0</v>
      </c>
      <c r="J1763">
        <f t="shared" si="55"/>
        <v>0</v>
      </c>
    </row>
    <row r="1764" spans="1:10" x14ac:dyDescent="0.3">
      <c r="A1764" t="e">
        <f>-0.0043121972079059 * x ^ 2 + -0.00242973841445717 * x ^ 2 - -0.0022756869183874 * x ^ 1 + 10</f>
        <v>#NAME?</v>
      </c>
      <c r="B1764">
        <v>4.72906080730806</v>
      </c>
      <c r="C1764" t="s">
        <v>9</v>
      </c>
      <c r="D1764">
        <v>10</v>
      </c>
      <c r="E1764" t="b">
        <v>0</v>
      </c>
      <c r="F1764">
        <v>4.72906080730806</v>
      </c>
      <c r="G1764">
        <v>4.72906080730806</v>
      </c>
      <c r="H1764">
        <v>950</v>
      </c>
      <c r="I1764">
        <f t="shared" si="54"/>
        <v>0</v>
      </c>
      <c r="J1764">
        <f t="shared" si="55"/>
        <v>0</v>
      </c>
    </row>
    <row r="1765" spans="1:10" x14ac:dyDescent="0.3">
      <c r="A1765" t="e">
        <f>-0.0043121972079059 * x ^ 2 + -0.00242973841445717 * x ^ 2 - -0.0022756869183874 * x ^ 1 + 10</f>
        <v>#NAME?</v>
      </c>
      <c r="B1765">
        <v>0.81515760002544202</v>
      </c>
      <c r="C1765" t="s">
        <v>9</v>
      </c>
      <c r="D1765">
        <v>10</v>
      </c>
      <c r="E1765" t="b">
        <v>0</v>
      </c>
      <c r="F1765">
        <v>3.0673956042717001</v>
      </c>
      <c r="G1765">
        <v>3.1275137545352498</v>
      </c>
      <c r="H1765">
        <v>2210</v>
      </c>
      <c r="I1765">
        <f t="shared" si="54"/>
        <v>-2.2522380042462582</v>
      </c>
      <c r="J1765">
        <f t="shared" si="55"/>
        <v>-2.3123561545098079</v>
      </c>
    </row>
    <row r="1766" spans="1:10" x14ac:dyDescent="0.3">
      <c r="A1766" t="s">
        <v>556</v>
      </c>
      <c r="B1766">
        <v>12.745517367561099</v>
      </c>
      <c r="C1766" t="s">
        <v>9</v>
      </c>
      <c r="D1766">
        <v>3</v>
      </c>
      <c r="E1766" t="b">
        <v>1</v>
      </c>
      <c r="F1766">
        <v>3.65243156308409</v>
      </c>
      <c r="G1766">
        <v>1.34521246152758E-2</v>
      </c>
      <c r="H1766">
        <v>1266.6666666666599</v>
      </c>
      <c r="I1766">
        <f t="shared" si="54"/>
        <v>9.0930858044770098</v>
      </c>
      <c r="J1766">
        <f t="shared" si="55"/>
        <v>12.732065242945824</v>
      </c>
    </row>
    <row r="1767" spans="1:10" x14ac:dyDescent="0.3">
      <c r="A1767" t="s">
        <v>556</v>
      </c>
      <c r="B1767">
        <v>7.2143646898324603</v>
      </c>
      <c r="C1767" t="s">
        <v>9</v>
      </c>
      <c r="D1767">
        <v>10</v>
      </c>
      <c r="E1767" t="b">
        <v>0</v>
      </c>
      <c r="F1767">
        <v>7.2143646898324603</v>
      </c>
      <c r="G1767">
        <v>7.2143646898324603</v>
      </c>
      <c r="H1767">
        <v>1170</v>
      </c>
      <c r="I1767">
        <f t="shared" si="54"/>
        <v>0</v>
      </c>
      <c r="J1767">
        <f t="shared" si="55"/>
        <v>0</v>
      </c>
    </row>
    <row r="1768" spans="1:10" x14ac:dyDescent="0.3">
      <c r="A1768" t="s">
        <v>556</v>
      </c>
      <c r="B1768">
        <v>7.2584595413263404</v>
      </c>
      <c r="C1768" t="s">
        <v>9</v>
      </c>
      <c r="D1768">
        <v>10</v>
      </c>
      <c r="E1768" t="b">
        <v>0</v>
      </c>
      <c r="F1768">
        <v>7.2584595413263404</v>
      </c>
      <c r="G1768">
        <v>7.2584595413263404</v>
      </c>
      <c r="H1768">
        <v>660</v>
      </c>
      <c r="I1768">
        <f t="shared" si="54"/>
        <v>0</v>
      </c>
      <c r="J1768">
        <f t="shared" si="55"/>
        <v>0</v>
      </c>
    </row>
    <row r="1769" spans="1:10" x14ac:dyDescent="0.3">
      <c r="A1769" t="s">
        <v>557</v>
      </c>
      <c r="B1769">
        <v>7.5421260904268603</v>
      </c>
      <c r="C1769" t="s">
        <v>9</v>
      </c>
      <c r="D1769">
        <v>10</v>
      </c>
      <c r="E1769" t="b">
        <v>0</v>
      </c>
      <c r="F1769">
        <v>1.5814206771008099</v>
      </c>
      <c r="G1769">
        <v>2.33262022053496</v>
      </c>
      <c r="H1769">
        <v>2430</v>
      </c>
      <c r="I1769">
        <f t="shared" si="54"/>
        <v>5.9607054133260506</v>
      </c>
      <c r="J1769">
        <f t="shared" si="55"/>
        <v>5.2095058698919008</v>
      </c>
    </row>
    <row r="1770" spans="1:10" x14ac:dyDescent="0.3">
      <c r="A1770" t="s">
        <v>557</v>
      </c>
      <c r="B1770">
        <v>8.7483472061599095</v>
      </c>
      <c r="C1770" t="s">
        <v>9</v>
      </c>
      <c r="D1770">
        <v>7</v>
      </c>
      <c r="E1770" t="b">
        <v>1</v>
      </c>
      <c r="F1770">
        <v>11.0859232932096</v>
      </c>
      <c r="G1770">
        <v>6.0377637411180296E-3</v>
      </c>
      <c r="H1770">
        <v>1314.2857142857099</v>
      </c>
      <c r="I1770">
        <f t="shared" si="54"/>
        <v>-2.3375760870496904</v>
      </c>
      <c r="J1770">
        <f t="shared" si="55"/>
        <v>8.7423094424187919</v>
      </c>
    </row>
    <row r="1771" spans="1:10" x14ac:dyDescent="0.3">
      <c r="A1771" t="s">
        <v>557</v>
      </c>
      <c r="B1771">
        <v>24.128934637331199</v>
      </c>
      <c r="C1771" t="s">
        <v>9</v>
      </c>
      <c r="D1771">
        <v>10</v>
      </c>
      <c r="E1771" t="b">
        <v>0</v>
      </c>
      <c r="F1771">
        <v>24.128934637331199</v>
      </c>
      <c r="G1771">
        <v>24.128934637331199</v>
      </c>
      <c r="H1771">
        <v>910</v>
      </c>
      <c r="I1771">
        <f t="shared" si="54"/>
        <v>0</v>
      </c>
      <c r="J1771">
        <f t="shared" si="55"/>
        <v>0</v>
      </c>
    </row>
    <row r="1772" spans="1:10" x14ac:dyDescent="0.3">
      <c r="A1772" t="s">
        <v>558</v>
      </c>
      <c r="B1772">
        <v>9.24780087997466</v>
      </c>
      <c r="C1772" t="s">
        <v>9</v>
      </c>
      <c r="D1772">
        <v>10</v>
      </c>
      <c r="E1772" t="b">
        <v>0</v>
      </c>
      <c r="F1772">
        <v>5.2660337754445097</v>
      </c>
      <c r="G1772">
        <v>5.2586257875272597</v>
      </c>
      <c r="H1772">
        <v>2710</v>
      </c>
      <c r="I1772">
        <f t="shared" si="54"/>
        <v>3.9817671045301504</v>
      </c>
      <c r="J1772">
        <f t="shared" si="55"/>
        <v>3.9891750924474003</v>
      </c>
    </row>
    <row r="1773" spans="1:10" x14ac:dyDescent="0.3">
      <c r="A1773" t="s">
        <v>558</v>
      </c>
      <c r="B1773">
        <v>5.4741337778582304</v>
      </c>
      <c r="C1773" t="s">
        <v>9</v>
      </c>
      <c r="D1773">
        <v>10</v>
      </c>
      <c r="E1773" t="b">
        <v>0</v>
      </c>
      <c r="F1773">
        <v>3.4906557663822402</v>
      </c>
      <c r="G1773">
        <v>3.3450555562833499</v>
      </c>
      <c r="H1773">
        <v>2700</v>
      </c>
      <c r="I1773">
        <f t="shared" si="54"/>
        <v>1.9834780114759902</v>
      </c>
      <c r="J1773">
        <f t="shared" si="55"/>
        <v>2.1290782215748805</v>
      </c>
    </row>
    <row r="1774" spans="1:10" x14ac:dyDescent="0.3">
      <c r="A1774" t="s">
        <v>558</v>
      </c>
      <c r="B1774">
        <v>11.0128058409221</v>
      </c>
      <c r="C1774" t="s">
        <v>9</v>
      </c>
      <c r="D1774">
        <v>10</v>
      </c>
      <c r="E1774" t="b">
        <v>0</v>
      </c>
      <c r="F1774">
        <v>2.8002603067527199</v>
      </c>
      <c r="G1774">
        <v>6.1718785967740697</v>
      </c>
      <c r="H1774">
        <v>2260</v>
      </c>
      <c r="I1774">
        <f t="shared" si="54"/>
        <v>8.2125455341693794</v>
      </c>
      <c r="J1774">
        <f t="shared" si="55"/>
        <v>4.8409272441480304</v>
      </c>
    </row>
    <row r="1775" spans="1:10" x14ac:dyDescent="0.3">
      <c r="A1775" t="s">
        <v>559</v>
      </c>
      <c r="B1775">
        <v>12.5225471052104</v>
      </c>
      <c r="C1775" t="s">
        <v>9</v>
      </c>
      <c r="D1775">
        <v>10</v>
      </c>
      <c r="E1775" t="b">
        <v>0</v>
      </c>
      <c r="F1775">
        <v>17.604244879335301</v>
      </c>
      <c r="G1775">
        <v>17.5084702096295</v>
      </c>
      <c r="H1775">
        <v>2640</v>
      </c>
      <c r="I1775">
        <f t="shared" si="54"/>
        <v>-5.0816977741249012</v>
      </c>
      <c r="J1775">
        <f t="shared" si="55"/>
        <v>-4.9859231044191006</v>
      </c>
    </row>
    <row r="1776" spans="1:10" x14ac:dyDescent="0.3">
      <c r="A1776" t="s">
        <v>559</v>
      </c>
      <c r="B1776">
        <v>12.4671170776006</v>
      </c>
      <c r="C1776" t="s">
        <v>9</v>
      </c>
      <c r="D1776">
        <v>2</v>
      </c>
      <c r="E1776" t="b">
        <v>1</v>
      </c>
      <c r="F1776">
        <v>0.624256864306588</v>
      </c>
      <c r="G1776">
        <v>8.8303959520808096E-3</v>
      </c>
      <c r="H1776">
        <v>2250</v>
      </c>
      <c r="I1776">
        <f t="shared" si="54"/>
        <v>11.842860213294012</v>
      </c>
      <c r="J1776">
        <f t="shared" si="55"/>
        <v>12.458286681648518</v>
      </c>
    </row>
    <row r="1777" spans="1:10" x14ac:dyDescent="0.3">
      <c r="A1777" t="s">
        <v>559</v>
      </c>
      <c r="B1777">
        <v>13.3092482404795</v>
      </c>
      <c r="C1777" t="s">
        <v>9</v>
      </c>
      <c r="D1777">
        <v>10</v>
      </c>
      <c r="E1777" t="b">
        <v>0</v>
      </c>
      <c r="F1777">
        <v>9.1992585440900605</v>
      </c>
      <c r="G1777">
        <v>6.2736610059792399</v>
      </c>
      <c r="H1777">
        <v>2540</v>
      </c>
      <c r="I1777">
        <f t="shared" si="54"/>
        <v>4.1099896963894391</v>
      </c>
      <c r="J1777">
        <f t="shared" si="55"/>
        <v>7.0355872345002597</v>
      </c>
    </row>
    <row r="1778" spans="1:10" x14ac:dyDescent="0.3">
      <c r="A1778" t="s">
        <v>560</v>
      </c>
      <c r="B1778">
        <v>6.1541900047039597</v>
      </c>
      <c r="C1778" t="s">
        <v>9</v>
      </c>
      <c r="D1778">
        <v>10</v>
      </c>
      <c r="E1778" t="b">
        <v>0</v>
      </c>
      <c r="F1778">
        <v>6.1541900047039597</v>
      </c>
      <c r="G1778">
        <v>6.1541900047039597</v>
      </c>
      <c r="H1778">
        <v>780</v>
      </c>
      <c r="I1778">
        <f t="shared" si="54"/>
        <v>0</v>
      </c>
      <c r="J1778">
        <f t="shared" si="55"/>
        <v>0</v>
      </c>
    </row>
    <row r="1779" spans="1:10" x14ac:dyDescent="0.3">
      <c r="A1779" t="s">
        <v>560</v>
      </c>
      <c r="B1779">
        <v>16.011027968267399</v>
      </c>
      <c r="C1779" t="s">
        <v>9</v>
      </c>
      <c r="D1779">
        <v>10</v>
      </c>
      <c r="E1779" t="b">
        <v>0</v>
      </c>
      <c r="F1779" t="s">
        <v>17</v>
      </c>
      <c r="G1779" t="s">
        <v>17</v>
      </c>
      <c r="H1779">
        <v>3860</v>
      </c>
      <c r="I1779" t="e">
        <f t="shared" si="54"/>
        <v>#VALUE!</v>
      </c>
      <c r="J1779" t="e">
        <f t="shared" si="55"/>
        <v>#VALUE!</v>
      </c>
    </row>
    <row r="1780" spans="1:10" x14ac:dyDescent="0.3">
      <c r="A1780" t="s">
        <v>560</v>
      </c>
      <c r="B1780">
        <v>7.0661484852615901</v>
      </c>
      <c r="C1780" t="s">
        <v>9</v>
      </c>
      <c r="D1780">
        <v>10</v>
      </c>
      <c r="E1780" t="b">
        <v>0</v>
      </c>
      <c r="F1780">
        <v>16.0444747261309</v>
      </c>
      <c r="G1780">
        <v>9.7131337441851695</v>
      </c>
      <c r="H1780">
        <v>2360</v>
      </c>
      <c r="I1780">
        <f t="shared" si="54"/>
        <v>-8.9783262408693112</v>
      </c>
      <c r="J1780">
        <f t="shared" si="55"/>
        <v>-2.6469852589235794</v>
      </c>
    </row>
    <row r="1781" spans="1:10" x14ac:dyDescent="0.3">
      <c r="A1781" t="s">
        <v>561</v>
      </c>
      <c r="B1781">
        <v>4.77967437693815</v>
      </c>
      <c r="C1781" t="s">
        <v>9</v>
      </c>
      <c r="D1781">
        <v>10</v>
      </c>
      <c r="E1781" t="b">
        <v>0</v>
      </c>
      <c r="F1781">
        <v>6.2317290388456499</v>
      </c>
      <c r="G1781">
        <v>8.2176540952082497</v>
      </c>
      <c r="H1781">
        <v>2550</v>
      </c>
      <c r="I1781">
        <f t="shared" si="54"/>
        <v>-1.4520546619074999</v>
      </c>
      <c r="J1781">
        <f t="shared" si="55"/>
        <v>-3.4379797182700997</v>
      </c>
    </row>
    <row r="1782" spans="1:10" x14ac:dyDescent="0.3">
      <c r="A1782" t="s">
        <v>561</v>
      </c>
      <c r="B1782">
        <v>16.245274981523799</v>
      </c>
      <c r="C1782" t="s">
        <v>9</v>
      </c>
      <c r="D1782">
        <v>10</v>
      </c>
      <c r="E1782" t="b">
        <v>0</v>
      </c>
      <c r="F1782">
        <v>16.245274981523799</v>
      </c>
      <c r="G1782">
        <v>16.245274981523799</v>
      </c>
      <c r="H1782">
        <v>1170</v>
      </c>
      <c r="I1782">
        <f t="shared" si="54"/>
        <v>0</v>
      </c>
      <c r="J1782">
        <f t="shared" si="55"/>
        <v>0</v>
      </c>
    </row>
    <row r="1783" spans="1:10" x14ac:dyDescent="0.3">
      <c r="A1783" t="s">
        <v>561</v>
      </c>
      <c r="B1783">
        <v>11.6569883177169</v>
      </c>
      <c r="C1783" t="s">
        <v>9</v>
      </c>
      <c r="D1783">
        <v>10</v>
      </c>
      <c r="E1783" t="b">
        <v>0</v>
      </c>
      <c r="F1783" t="s">
        <v>17</v>
      </c>
      <c r="G1783" t="s">
        <v>17</v>
      </c>
      <c r="H1783">
        <v>2640</v>
      </c>
      <c r="I1783" t="e">
        <f t="shared" si="54"/>
        <v>#VALUE!</v>
      </c>
      <c r="J1783" t="e">
        <f t="shared" si="55"/>
        <v>#VALUE!</v>
      </c>
    </row>
    <row r="1784" spans="1:10" x14ac:dyDescent="0.3">
      <c r="A1784" t="s">
        <v>562</v>
      </c>
      <c r="B1784">
        <v>10.0983250986363</v>
      </c>
      <c r="C1784" t="s">
        <v>9</v>
      </c>
      <c r="D1784">
        <v>10</v>
      </c>
      <c r="E1784" t="b">
        <v>0</v>
      </c>
      <c r="F1784">
        <v>10.0983250986363</v>
      </c>
      <c r="G1784">
        <v>10.0983250986363</v>
      </c>
      <c r="H1784">
        <v>1260</v>
      </c>
      <c r="I1784">
        <f t="shared" si="54"/>
        <v>0</v>
      </c>
      <c r="J1784">
        <f t="shared" si="55"/>
        <v>0</v>
      </c>
    </row>
    <row r="1785" spans="1:10" x14ac:dyDescent="0.3">
      <c r="A1785" t="s">
        <v>562</v>
      </c>
      <c r="B1785">
        <v>10.941566085165499</v>
      </c>
      <c r="C1785" t="s">
        <v>9</v>
      </c>
      <c r="D1785">
        <v>10</v>
      </c>
      <c r="E1785" t="b">
        <v>0</v>
      </c>
      <c r="F1785">
        <v>3.3522874291693801</v>
      </c>
      <c r="G1785">
        <v>1.7077167486615099</v>
      </c>
      <c r="H1785">
        <v>2360</v>
      </c>
      <c r="I1785">
        <f t="shared" si="54"/>
        <v>7.5892786559961198</v>
      </c>
      <c r="J1785">
        <f t="shared" si="55"/>
        <v>9.2338493365039902</v>
      </c>
    </row>
    <row r="1786" spans="1:10" x14ac:dyDescent="0.3">
      <c r="A1786" t="s">
        <v>562</v>
      </c>
      <c r="B1786">
        <v>12.5598882358225</v>
      </c>
      <c r="C1786" t="s">
        <v>9</v>
      </c>
      <c r="D1786">
        <v>3</v>
      </c>
      <c r="E1786" t="b">
        <v>1</v>
      </c>
      <c r="F1786">
        <v>3.1337133676882698</v>
      </c>
      <c r="G1786">
        <v>4.1613367538937702E-3</v>
      </c>
      <c r="H1786">
        <v>1566.6666666666599</v>
      </c>
      <c r="I1786">
        <f t="shared" si="54"/>
        <v>9.4261748681342308</v>
      </c>
      <c r="J1786">
        <f t="shared" si="55"/>
        <v>12.555726899068606</v>
      </c>
    </row>
    <row r="1787" spans="1:10" x14ac:dyDescent="0.3">
      <c r="A1787" t="s">
        <v>563</v>
      </c>
      <c r="B1787">
        <v>22.375278347508299</v>
      </c>
      <c r="C1787" t="s">
        <v>9</v>
      </c>
      <c r="D1787">
        <v>2</v>
      </c>
      <c r="E1787" t="b">
        <v>1</v>
      </c>
      <c r="F1787">
        <v>1.20819594504267</v>
      </c>
      <c r="G1787">
        <v>9.0182473411924598E-3</v>
      </c>
      <c r="H1787">
        <v>1100</v>
      </c>
      <c r="I1787">
        <f t="shared" si="54"/>
        <v>21.167082402465628</v>
      </c>
      <c r="J1787">
        <f t="shared" si="55"/>
        <v>22.366260100167107</v>
      </c>
    </row>
    <row r="1788" spans="1:10" x14ac:dyDescent="0.3">
      <c r="A1788" t="s">
        <v>563</v>
      </c>
      <c r="B1788">
        <v>14.2377044732975</v>
      </c>
      <c r="C1788" t="s">
        <v>9</v>
      </c>
      <c r="D1788">
        <v>10</v>
      </c>
      <c r="E1788" t="b">
        <v>0</v>
      </c>
      <c r="F1788" t="s">
        <v>17</v>
      </c>
      <c r="G1788" t="s">
        <v>17</v>
      </c>
      <c r="H1788">
        <v>2430</v>
      </c>
      <c r="I1788" t="e">
        <f t="shared" si="54"/>
        <v>#VALUE!</v>
      </c>
      <c r="J1788" t="e">
        <f t="shared" si="55"/>
        <v>#VALUE!</v>
      </c>
    </row>
    <row r="1789" spans="1:10" x14ac:dyDescent="0.3">
      <c r="A1789" t="s">
        <v>563</v>
      </c>
      <c r="B1789">
        <v>10.396008704433299</v>
      </c>
      <c r="C1789" t="s">
        <v>9</v>
      </c>
      <c r="D1789">
        <v>10</v>
      </c>
      <c r="E1789" t="b">
        <v>0</v>
      </c>
      <c r="F1789">
        <v>4.1239781506433797</v>
      </c>
      <c r="G1789">
        <v>3.0791691730991699</v>
      </c>
      <c r="H1789">
        <v>2340</v>
      </c>
      <c r="I1789">
        <f t="shared" si="54"/>
        <v>6.2720305537899197</v>
      </c>
      <c r="J1789">
        <f t="shared" si="55"/>
        <v>7.3168395313341295</v>
      </c>
    </row>
    <row r="1790" spans="1:10" x14ac:dyDescent="0.3">
      <c r="A1790" t="s">
        <v>564</v>
      </c>
      <c r="B1790">
        <v>12.406490163602999</v>
      </c>
      <c r="C1790" t="s">
        <v>9</v>
      </c>
      <c r="D1790">
        <v>10</v>
      </c>
      <c r="E1790" t="b">
        <v>0</v>
      </c>
      <c r="F1790">
        <v>12.406490163602999</v>
      </c>
      <c r="G1790">
        <v>12.406490163602999</v>
      </c>
      <c r="H1790">
        <v>630</v>
      </c>
      <c r="I1790">
        <f t="shared" si="54"/>
        <v>0</v>
      </c>
      <c r="J1790">
        <f t="shared" si="55"/>
        <v>0</v>
      </c>
    </row>
    <row r="1791" spans="1:10" x14ac:dyDescent="0.3">
      <c r="A1791" t="s">
        <v>564</v>
      </c>
      <c r="B1791">
        <v>7.83007312274633</v>
      </c>
      <c r="C1791" t="s">
        <v>9</v>
      </c>
      <c r="D1791">
        <v>10</v>
      </c>
      <c r="E1791" t="b">
        <v>0</v>
      </c>
      <c r="F1791" s="1">
        <v>1.49148360100087E+33</v>
      </c>
      <c r="G1791" s="1">
        <v>1.49148360100087E+33</v>
      </c>
      <c r="H1791">
        <v>2240</v>
      </c>
      <c r="I1791">
        <f t="shared" si="54"/>
        <v>-1.49148360100087E+33</v>
      </c>
      <c r="J1791">
        <f t="shared" si="55"/>
        <v>-1.49148360100087E+33</v>
      </c>
    </row>
    <row r="1792" spans="1:10" x14ac:dyDescent="0.3">
      <c r="A1792" t="s">
        <v>564</v>
      </c>
      <c r="B1792">
        <v>1.7405783052441699</v>
      </c>
      <c r="C1792" t="s">
        <v>9</v>
      </c>
      <c r="D1792">
        <v>10</v>
      </c>
      <c r="E1792" t="b">
        <v>0</v>
      </c>
      <c r="F1792">
        <v>3.10591189324448</v>
      </c>
      <c r="G1792">
        <v>8.1163930678632799</v>
      </c>
      <c r="H1792">
        <v>2300</v>
      </c>
      <c r="I1792">
        <f t="shared" si="54"/>
        <v>-1.3653335880003101</v>
      </c>
      <c r="J1792">
        <f t="shared" si="55"/>
        <v>-6.3758147626191102</v>
      </c>
    </row>
    <row r="1793" spans="1:10" x14ac:dyDescent="0.3">
      <c r="A1793" t="s">
        <v>565</v>
      </c>
      <c r="B1793">
        <v>7.3062446625730502</v>
      </c>
      <c r="C1793" t="s">
        <v>9</v>
      </c>
      <c r="D1793">
        <v>10</v>
      </c>
      <c r="E1793" t="b">
        <v>0</v>
      </c>
      <c r="F1793">
        <v>7.3062446625730502</v>
      </c>
      <c r="G1793">
        <v>7.3062446625730502</v>
      </c>
      <c r="H1793">
        <v>1390</v>
      </c>
      <c r="I1793">
        <f t="shared" si="54"/>
        <v>0</v>
      </c>
      <c r="J1793">
        <f t="shared" si="55"/>
        <v>0</v>
      </c>
    </row>
    <row r="1794" spans="1:10" x14ac:dyDescent="0.3">
      <c r="A1794" t="s">
        <v>565</v>
      </c>
      <c r="B1794">
        <v>15.476677690931201</v>
      </c>
      <c r="C1794" t="s">
        <v>9</v>
      </c>
      <c r="D1794">
        <v>10</v>
      </c>
      <c r="E1794" t="b">
        <v>0</v>
      </c>
      <c r="F1794" t="s">
        <v>17</v>
      </c>
      <c r="G1794" t="s">
        <v>17</v>
      </c>
      <c r="H1794">
        <v>2340</v>
      </c>
      <c r="I1794" t="e">
        <f t="shared" si="54"/>
        <v>#VALUE!</v>
      </c>
      <c r="J1794" t="e">
        <f t="shared" si="55"/>
        <v>#VALUE!</v>
      </c>
    </row>
    <row r="1795" spans="1:10" x14ac:dyDescent="0.3">
      <c r="A1795" t="s">
        <v>565</v>
      </c>
      <c r="B1795">
        <v>14.2458864568862</v>
      </c>
      <c r="C1795" t="s">
        <v>9</v>
      </c>
      <c r="D1795">
        <v>10</v>
      </c>
      <c r="E1795" t="b">
        <v>0</v>
      </c>
      <c r="F1795">
        <v>5.7460805072767203</v>
      </c>
      <c r="G1795">
        <v>4.8524893070089403</v>
      </c>
      <c r="H1795">
        <v>2510</v>
      </c>
      <c r="I1795">
        <f t="shared" si="54"/>
        <v>8.4998059496094811</v>
      </c>
      <c r="J1795">
        <f t="shared" si="55"/>
        <v>9.3933971498772593</v>
      </c>
    </row>
    <row r="1796" spans="1:10" x14ac:dyDescent="0.3">
      <c r="A1796" t="s">
        <v>566</v>
      </c>
      <c r="B1796">
        <v>5.1091958189160396</v>
      </c>
      <c r="C1796" t="s">
        <v>9</v>
      </c>
      <c r="D1796">
        <v>10</v>
      </c>
      <c r="E1796" t="b">
        <v>0</v>
      </c>
      <c r="F1796">
        <v>5.1091958189160396</v>
      </c>
      <c r="G1796">
        <v>5.1091958189160396</v>
      </c>
      <c r="H1796">
        <v>1000</v>
      </c>
      <c r="I1796">
        <f t="shared" ref="I1796:I1859" si="56">B1796-F1796</f>
        <v>0</v>
      </c>
      <c r="J1796">
        <f t="shared" ref="J1796:J1859" si="57">B1796-G1796</f>
        <v>0</v>
      </c>
    </row>
    <row r="1797" spans="1:10" x14ac:dyDescent="0.3">
      <c r="A1797" t="s">
        <v>566</v>
      </c>
      <c r="B1797">
        <v>4.90806226623575</v>
      </c>
      <c r="C1797" t="s">
        <v>9</v>
      </c>
      <c r="D1797">
        <v>3</v>
      </c>
      <c r="E1797" t="b">
        <v>1</v>
      </c>
      <c r="F1797">
        <v>0.748736513805348</v>
      </c>
      <c r="G1797">
        <v>3.1566591857485199E-3</v>
      </c>
      <c r="H1797">
        <v>1000</v>
      </c>
      <c r="I1797">
        <f t="shared" si="56"/>
        <v>4.1593257524304024</v>
      </c>
      <c r="J1797">
        <f t="shared" si="57"/>
        <v>4.9049056070500017</v>
      </c>
    </row>
    <row r="1798" spans="1:10" x14ac:dyDescent="0.3">
      <c r="A1798" t="s">
        <v>566</v>
      </c>
      <c r="B1798">
        <v>4.9587201999903199</v>
      </c>
      <c r="C1798" t="s">
        <v>9</v>
      </c>
      <c r="D1798">
        <v>3</v>
      </c>
      <c r="E1798" t="b">
        <v>1</v>
      </c>
      <c r="F1798">
        <v>1.44978522216807</v>
      </c>
      <c r="G1798">
        <v>7.1440861221576104E-3</v>
      </c>
      <c r="H1798">
        <v>2066.6666666666601</v>
      </c>
      <c r="I1798">
        <f t="shared" si="56"/>
        <v>3.5089349778222498</v>
      </c>
      <c r="J1798">
        <f t="shared" si="57"/>
        <v>4.9515761138681622</v>
      </c>
    </row>
    <row r="1799" spans="1:10" x14ac:dyDescent="0.3">
      <c r="A1799" t="e">
        <f>-0.00377168085453621 * y ^ 3 + 0.00541788530938061 * y ^ 1 + 0.000367254253572225 * y ^ 2 + 10</f>
        <v>#NAME?</v>
      </c>
      <c r="B1799">
        <v>12.5012312815931</v>
      </c>
      <c r="C1799" t="s">
        <v>9</v>
      </c>
      <c r="D1799">
        <v>10</v>
      </c>
      <c r="E1799" t="b">
        <v>0</v>
      </c>
      <c r="F1799">
        <v>2.62597078724971</v>
      </c>
      <c r="G1799">
        <v>2.4343740468620099</v>
      </c>
      <c r="H1799">
        <v>2400</v>
      </c>
      <c r="I1799">
        <f t="shared" si="56"/>
        <v>9.8752604943433901</v>
      </c>
      <c r="J1799">
        <f t="shared" si="57"/>
        <v>10.06685723473109</v>
      </c>
    </row>
    <row r="1800" spans="1:10" x14ac:dyDescent="0.3">
      <c r="A1800" t="e">
        <f>-0.00377168085453621 * y ^ 3 + 0.00541788530938061 * y ^ 1 + 0.000367254253572225 * y ^ 2 + 10</f>
        <v>#NAME?</v>
      </c>
      <c r="B1800">
        <v>10.418673751220499</v>
      </c>
      <c r="C1800" t="s">
        <v>9</v>
      </c>
      <c r="D1800">
        <v>10</v>
      </c>
      <c r="E1800" t="b">
        <v>0</v>
      </c>
      <c r="F1800">
        <v>3.9396759299061301</v>
      </c>
      <c r="G1800">
        <v>1.3262954196118</v>
      </c>
      <c r="H1800">
        <v>2290</v>
      </c>
      <c r="I1800">
        <f t="shared" si="56"/>
        <v>6.4789978213143691</v>
      </c>
      <c r="J1800">
        <f t="shared" si="57"/>
        <v>9.0923783316086997</v>
      </c>
    </row>
    <row r="1801" spans="1:10" x14ac:dyDescent="0.3">
      <c r="A1801" t="e">
        <f>-0.00377168085453621 * y ^ 3 + 0.00541788530938061 * y ^ 1 + 0.000367254253572225 * y ^ 2 + 10</f>
        <v>#NAME?</v>
      </c>
      <c r="B1801">
        <v>14.715215281747399</v>
      </c>
      <c r="C1801" t="s">
        <v>9</v>
      </c>
      <c r="D1801">
        <v>2</v>
      </c>
      <c r="E1801" t="b">
        <v>1</v>
      </c>
      <c r="F1801">
        <v>0.229272413710158</v>
      </c>
      <c r="G1801">
        <v>1.9079866562169302E-2</v>
      </c>
      <c r="H1801">
        <v>1250</v>
      </c>
      <c r="I1801">
        <f t="shared" si="56"/>
        <v>14.485942868037242</v>
      </c>
      <c r="J1801">
        <f t="shared" si="57"/>
        <v>14.69613541518523</v>
      </c>
    </row>
    <row r="1802" spans="1:10" x14ac:dyDescent="0.3">
      <c r="A1802" t="s">
        <v>567</v>
      </c>
      <c r="B1802">
        <v>8.3303881144134202</v>
      </c>
      <c r="C1802" t="s">
        <v>9</v>
      </c>
      <c r="D1802">
        <v>10</v>
      </c>
      <c r="E1802" t="b">
        <v>0</v>
      </c>
      <c r="F1802">
        <v>2.9162872167535401</v>
      </c>
      <c r="G1802">
        <v>5.4089697371498904</v>
      </c>
      <c r="H1802">
        <v>2590</v>
      </c>
      <c r="I1802">
        <f t="shared" si="56"/>
        <v>5.4141008976598801</v>
      </c>
      <c r="J1802">
        <f t="shared" si="57"/>
        <v>2.9214183772635298</v>
      </c>
    </row>
    <row r="1803" spans="1:10" x14ac:dyDescent="0.3">
      <c r="A1803" t="s">
        <v>567</v>
      </c>
      <c r="B1803">
        <v>14.032815055563001</v>
      </c>
      <c r="C1803" t="s">
        <v>9</v>
      </c>
      <c r="D1803">
        <v>10</v>
      </c>
      <c r="E1803" t="b">
        <v>0</v>
      </c>
      <c r="F1803">
        <v>5.0734524973463104</v>
      </c>
      <c r="G1803">
        <v>12.044320142842899</v>
      </c>
      <c r="H1803">
        <v>2420</v>
      </c>
      <c r="I1803">
        <f t="shared" si="56"/>
        <v>8.9593625582166894</v>
      </c>
      <c r="J1803">
        <f t="shared" si="57"/>
        <v>1.9884949127201015</v>
      </c>
    </row>
    <row r="1804" spans="1:10" x14ac:dyDescent="0.3">
      <c r="A1804" t="s">
        <v>567</v>
      </c>
      <c r="B1804">
        <v>16.477777401268</v>
      </c>
      <c r="C1804" t="s">
        <v>9</v>
      </c>
      <c r="D1804">
        <v>10</v>
      </c>
      <c r="E1804" t="b">
        <v>0</v>
      </c>
      <c r="F1804" t="s">
        <v>17</v>
      </c>
      <c r="G1804" t="s">
        <v>17</v>
      </c>
      <c r="H1804">
        <v>2390</v>
      </c>
      <c r="I1804" t="e">
        <f t="shared" si="56"/>
        <v>#VALUE!</v>
      </c>
      <c r="J1804" t="e">
        <f t="shared" si="57"/>
        <v>#VALUE!</v>
      </c>
    </row>
    <row r="1805" spans="1:10" x14ac:dyDescent="0.3">
      <c r="A1805" t="s">
        <v>568</v>
      </c>
      <c r="B1805">
        <v>11.5801566960524</v>
      </c>
      <c r="C1805" t="s">
        <v>9</v>
      </c>
      <c r="D1805">
        <v>10</v>
      </c>
      <c r="E1805" t="b">
        <v>0</v>
      </c>
      <c r="F1805">
        <v>3.63539303029214</v>
      </c>
      <c r="G1805">
        <v>3.44011622622194</v>
      </c>
      <c r="H1805">
        <v>2410</v>
      </c>
      <c r="I1805">
        <f t="shared" si="56"/>
        <v>7.9447636657602603</v>
      </c>
      <c r="J1805">
        <f t="shared" si="57"/>
        <v>8.1400404698304598</v>
      </c>
    </row>
    <row r="1806" spans="1:10" x14ac:dyDescent="0.3">
      <c r="A1806" t="s">
        <v>568</v>
      </c>
      <c r="B1806">
        <v>4.8713541434070899</v>
      </c>
      <c r="C1806" t="s">
        <v>9</v>
      </c>
      <c r="D1806">
        <v>10</v>
      </c>
      <c r="E1806" t="b">
        <v>0</v>
      </c>
      <c r="F1806">
        <v>3.5894447389086799</v>
      </c>
      <c r="G1806">
        <v>7.3186340796256797</v>
      </c>
      <c r="H1806">
        <v>2450</v>
      </c>
      <c r="I1806">
        <f t="shared" si="56"/>
        <v>1.2819094044984101</v>
      </c>
      <c r="J1806">
        <f t="shared" si="57"/>
        <v>-2.4472799362185897</v>
      </c>
    </row>
    <row r="1807" spans="1:10" x14ac:dyDescent="0.3">
      <c r="A1807" t="s">
        <v>568</v>
      </c>
      <c r="B1807">
        <v>9.3585225461567205</v>
      </c>
      <c r="C1807" t="s">
        <v>9</v>
      </c>
      <c r="D1807">
        <v>10</v>
      </c>
      <c r="E1807" t="b">
        <v>0</v>
      </c>
      <c r="F1807">
        <v>9.3585225461567205</v>
      </c>
      <c r="G1807">
        <v>9.3585225461567205</v>
      </c>
      <c r="H1807">
        <v>950</v>
      </c>
      <c r="I1807">
        <f t="shared" si="56"/>
        <v>0</v>
      </c>
      <c r="J1807">
        <f t="shared" si="57"/>
        <v>0</v>
      </c>
    </row>
    <row r="1808" spans="1:10" x14ac:dyDescent="0.3">
      <c r="A1808" t="s">
        <v>569</v>
      </c>
      <c r="B1808">
        <v>8.5006868972033107</v>
      </c>
      <c r="C1808" t="s">
        <v>9</v>
      </c>
      <c r="D1808">
        <v>10</v>
      </c>
      <c r="E1808" t="b">
        <v>0</v>
      </c>
      <c r="F1808">
        <v>8.5006868972033107</v>
      </c>
      <c r="G1808">
        <v>8.5006868972033107</v>
      </c>
      <c r="H1808">
        <v>510</v>
      </c>
      <c r="I1808">
        <f t="shared" si="56"/>
        <v>0</v>
      </c>
      <c r="J1808">
        <f t="shared" si="57"/>
        <v>0</v>
      </c>
    </row>
    <row r="1809" spans="1:10" x14ac:dyDescent="0.3">
      <c r="A1809" t="s">
        <v>569</v>
      </c>
      <c r="B1809">
        <v>12.4035526928637</v>
      </c>
      <c r="C1809" t="s">
        <v>9</v>
      </c>
      <c r="D1809">
        <v>3</v>
      </c>
      <c r="E1809" t="b">
        <v>1</v>
      </c>
      <c r="F1809">
        <v>3.53049316579648</v>
      </c>
      <c r="G1809">
        <v>1.16219844122884E-2</v>
      </c>
      <c r="H1809">
        <v>566.66666666666595</v>
      </c>
      <c r="I1809">
        <f t="shared" si="56"/>
        <v>8.8730595270672197</v>
      </c>
      <c r="J1809">
        <f t="shared" si="57"/>
        <v>12.391930708451412</v>
      </c>
    </row>
    <row r="1810" spans="1:10" x14ac:dyDescent="0.3">
      <c r="A1810" t="s">
        <v>569</v>
      </c>
      <c r="B1810">
        <v>5.2846353066595801</v>
      </c>
      <c r="C1810" t="s">
        <v>9</v>
      </c>
      <c r="D1810">
        <v>10</v>
      </c>
      <c r="E1810" t="b">
        <v>0</v>
      </c>
      <c r="F1810" t="s">
        <v>17</v>
      </c>
      <c r="G1810" t="s">
        <v>17</v>
      </c>
      <c r="H1810">
        <v>2560</v>
      </c>
      <c r="I1810" t="e">
        <f t="shared" si="56"/>
        <v>#VALUE!</v>
      </c>
      <c r="J1810" t="e">
        <f t="shared" si="57"/>
        <v>#VALUE!</v>
      </c>
    </row>
    <row r="1811" spans="1:10" x14ac:dyDescent="0.3">
      <c r="A1811" t="s">
        <v>570</v>
      </c>
      <c r="B1811">
        <v>21.8144609370169</v>
      </c>
      <c r="C1811" t="s">
        <v>9</v>
      </c>
      <c r="D1811">
        <v>10</v>
      </c>
      <c r="E1811" t="b">
        <v>0</v>
      </c>
      <c r="F1811">
        <v>2.1805004408808499</v>
      </c>
      <c r="G1811">
        <v>2.2157881545229499</v>
      </c>
      <c r="H1811">
        <v>2320</v>
      </c>
      <c r="I1811">
        <f t="shared" si="56"/>
        <v>19.633960496136051</v>
      </c>
      <c r="J1811">
        <f t="shared" si="57"/>
        <v>19.598672782493949</v>
      </c>
    </row>
    <row r="1812" spans="1:10" x14ac:dyDescent="0.3">
      <c r="A1812" t="s">
        <v>570</v>
      </c>
      <c r="B1812">
        <v>16.695339433776699</v>
      </c>
      <c r="C1812" t="s">
        <v>9</v>
      </c>
      <c r="D1812">
        <v>10</v>
      </c>
      <c r="E1812" t="b">
        <v>0</v>
      </c>
      <c r="F1812">
        <v>1.1905062193340299</v>
      </c>
      <c r="G1812">
        <v>0.79785428288848503</v>
      </c>
      <c r="H1812">
        <v>2320</v>
      </c>
      <c r="I1812">
        <f t="shared" si="56"/>
        <v>15.504833214442669</v>
      </c>
      <c r="J1812">
        <f t="shared" si="57"/>
        <v>15.897485150888214</v>
      </c>
    </row>
    <row r="1813" spans="1:10" x14ac:dyDescent="0.3">
      <c r="A1813" t="s">
        <v>570</v>
      </c>
      <c r="B1813">
        <v>4.6374726565091997</v>
      </c>
      <c r="C1813" t="s">
        <v>9</v>
      </c>
      <c r="D1813">
        <v>10</v>
      </c>
      <c r="E1813" t="b">
        <v>0</v>
      </c>
      <c r="F1813">
        <v>4.6374726565091997</v>
      </c>
      <c r="G1813">
        <v>4.6374726565091997</v>
      </c>
      <c r="H1813">
        <v>970</v>
      </c>
      <c r="I1813">
        <f t="shared" si="56"/>
        <v>0</v>
      </c>
      <c r="J1813">
        <f t="shared" si="57"/>
        <v>0</v>
      </c>
    </row>
    <row r="1814" spans="1:10" x14ac:dyDescent="0.3">
      <c r="A1814" t="s">
        <v>571</v>
      </c>
      <c r="B1814">
        <v>5.7393534827783004</v>
      </c>
      <c r="C1814" t="s">
        <v>9</v>
      </c>
      <c r="D1814">
        <v>10</v>
      </c>
      <c r="E1814" t="b">
        <v>0</v>
      </c>
      <c r="F1814">
        <v>1.7227223631123001</v>
      </c>
      <c r="G1814">
        <v>4.0408888534727199</v>
      </c>
      <c r="H1814">
        <v>2710</v>
      </c>
      <c r="I1814">
        <f t="shared" si="56"/>
        <v>4.0166311196660001</v>
      </c>
      <c r="J1814">
        <f t="shared" si="57"/>
        <v>1.6984646293055805</v>
      </c>
    </row>
    <row r="1815" spans="1:10" x14ac:dyDescent="0.3">
      <c r="A1815" t="s">
        <v>571</v>
      </c>
      <c r="B1815">
        <v>1.26997587177731</v>
      </c>
      <c r="C1815" t="s">
        <v>9</v>
      </c>
      <c r="D1815">
        <v>10</v>
      </c>
      <c r="E1815" t="b">
        <v>0</v>
      </c>
      <c r="F1815">
        <v>0.40774473676659101</v>
      </c>
      <c r="G1815">
        <v>0.36962124133826502</v>
      </c>
      <c r="H1815">
        <v>2550</v>
      </c>
      <c r="I1815">
        <f t="shared" si="56"/>
        <v>0.86223113501071902</v>
      </c>
      <c r="J1815">
        <f t="shared" si="57"/>
        <v>0.90035463043904496</v>
      </c>
    </row>
    <row r="1816" spans="1:10" x14ac:dyDescent="0.3">
      <c r="A1816" t="s">
        <v>571</v>
      </c>
      <c r="B1816">
        <v>5.7319285280941301</v>
      </c>
      <c r="C1816" t="s">
        <v>9</v>
      </c>
      <c r="D1816">
        <v>10</v>
      </c>
      <c r="E1816" t="b">
        <v>0</v>
      </c>
      <c r="F1816">
        <v>2.2305052117111299</v>
      </c>
      <c r="G1816">
        <v>5.9339872786592904</v>
      </c>
      <c r="H1816">
        <v>2680</v>
      </c>
      <c r="I1816">
        <f t="shared" si="56"/>
        <v>3.5014233163830002</v>
      </c>
      <c r="J1816">
        <f t="shared" si="57"/>
        <v>-0.20205875056516032</v>
      </c>
    </row>
    <row r="1817" spans="1:10" x14ac:dyDescent="0.3">
      <c r="A1817" t="s">
        <v>572</v>
      </c>
      <c r="B1817">
        <v>3.95177368110518</v>
      </c>
      <c r="C1817" t="s">
        <v>9</v>
      </c>
      <c r="D1817">
        <v>3</v>
      </c>
      <c r="E1817" t="b">
        <v>1</v>
      </c>
      <c r="F1817">
        <v>1.0417764597672401</v>
      </c>
      <c r="G1817">
        <v>2.8309093098152199E-3</v>
      </c>
      <c r="H1817">
        <v>1700</v>
      </c>
      <c r="I1817">
        <f t="shared" si="56"/>
        <v>2.9099972213379397</v>
      </c>
      <c r="J1817">
        <f t="shared" si="57"/>
        <v>3.9489427717953647</v>
      </c>
    </row>
    <row r="1818" spans="1:10" x14ac:dyDescent="0.3">
      <c r="A1818" t="s">
        <v>572</v>
      </c>
      <c r="B1818">
        <v>17.111374199247901</v>
      </c>
      <c r="C1818" t="s">
        <v>9</v>
      </c>
      <c r="D1818">
        <v>3</v>
      </c>
      <c r="E1818" t="b">
        <v>1</v>
      </c>
      <c r="F1818">
        <v>3.1620642043173999</v>
      </c>
      <c r="G1818">
        <v>6.90432600664457E-3</v>
      </c>
      <c r="H1818">
        <v>1866.6666666666599</v>
      </c>
      <c r="I1818">
        <f t="shared" si="56"/>
        <v>13.949309994930502</v>
      </c>
      <c r="J1818">
        <f t="shared" si="57"/>
        <v>17.104469873241257</v>
      </c>
    </row>
    <row r="1819" spans="1:10" x14ac:dyDescent="0.3">
      <c r="A1819" t="s">
        <v>572</v>
      </c>
      <c r="B1819">
        <v>3.99435007732388</v>
      </c>
      <c r="C1819" t="s">
        <v>9</v>
      </c>
      <c r="D1819">
        <v>3</v>
      </c>
      <c r="E1819" t="b">
        <v>1</v>
      </c>
      <c r="F1819">
        <v>1.01151074659381</v>
      </c>
      <c r="G1819">
        <v>2.9648986750406099E-3</v>
      </c>
      <c r="H1819">
        <v>866.66666666666595</v>
      </c>
      <c r="I1819">
        <f t="shared" si="56"/>
        <v>2.9828393307300702</v>
      </c>
      <c r="J1819">
        <f t="shared" si="57"/>
        <v>3.9913851786488395</v>
      </c>
    </row>
    <row r="1820" spans="1:10" x14ac:dyDescent="0.3">
      <c r="A1820" t="s">
        <v>573</v>
      </c>
      <c r="B1820">
        <v>9.7453452694755001</v>
      </c>
      <c r="C1820" t="s">
        <v>9</v>
      </c>
      <c r="D1820">
        <v>10</v>
      </c>
      <c r="E1820" t="b">
        <v>0</v>
      </c>
      <c r="F1820">
        <v>9.7453452694755001</v>
      </c>
      <c r="G1820">
        <v>9.7453452694755001</v>
      </c>
      <c r="H1820">
        <v>890</v>
      </c>
      <c r="I1820">
        <f t="shared" si="56"/>
        <v>0</v>
      </c>
      <c r="J1820">
        <f t="shared" si="57"/>
        <v>0</v>
      </c>
    </row>
    <row r="1821" spans="1:10" x14ac:dyDescent="0.3">
      <c r="A1821" t="s">
        <v>573</v>
      </c>
      <c r="B1821">
        <v>13.3420141558178</v>
      </c>
      <c r="C1821" t="s">
        <v>9</v>
      </c>
      <c r="D1821">
        <v>10</v>
      </c>
      <c r="E1821" t="b">
        <v>0</v>
      </c>
      <c r="F1821">
        <v>3.1789603308821399</v>
      </c>
      <c r="G1821">
        <v>6.7787152527545098</v>
      </c>
      <c r="H1821">
        <v>2150</v>
      </c>
      <c r="I1821">
        <f t="shared" si="56"/>
        <v>10.163053824935661</v>
      </c>
      <c r="J1821">
        <f t="shared" si="57"/>
        <v>6.5632989030632904</v>
      </c>
    </row>
    <row r="1822" spans="1:10" x14ac:dyDescent="0.3">
      <c r="A1822" t="s">
        <v>573</v>
      </c>
      <c r="B1822">
        <v>13.7812754868889</v>
      </c>
      <c r="C1822" t="s">
        <v>9</v>
      </c>
      <c r="D1822">
        <v>10</v>
      </c>
      <c r="E1822" t="b">
        <v>0</v>
      </c>
      <c r="F1822">
        <v>9.6722874174795805</v>
      </c>
      <c r="G1822">
        <v>8.9441550226950408</v>
      </c>
      <c r="H1822">
        <v>2630</v>
      </c>
      <c r="I1822">
        <f t="shared" si="56"/>
        <v>4.1089880694093193</v>
      </c>
      <c r="J1822">
        <f t="shared" si="57"/>
        <v>4.837120464193859</v>
      </c>
    </row>
    <row r="1823" spans="1:10" x14ac:dyDescent="0.3">
      <c r="A1823" t="s">
        <v>574</v>
      </c>
      <c r="B1823">
        <v>15.224583983447999</v>
      </c>
      <c r="C1823" t="s">
        <v>9</v>
      </c>
      <c r="D1823">
        <v>10</v>
      </c>
      <c r="E1823" t="b">
        <v>0</v>
      </c>
      <c r="F1823">
        <v>5.6049770784346196</v>
      </c>
      <c r="G1823">
        <v>9.3851919947860694</v>
      </c>
      <c r="H1823">
        <v>2410</v>
      </c>
      <c r="I1823">
        <f t="shared" si="56"/>
        <v>9.6196069050133808</v>
      </c>
      <c r="J1823">
        <f t="shared" si="57"/>
        <v>5.8393919886619301</v>
      </c>
    </row>
    <row r="1824" spans="1:10" x14ac:dyDescent="0.3">
      <c r="A1824" t="s">
        <v>574</v>
      </c>
      <c r="B1824">
        <v>12.2327913979956</v>
      </c>
      <c r="C1824" t="s">
        <v>9</v>
      </c>
      <c r="D1824">
        <v>10</v>
      </c>
      <c r="E1824" t="b">
        <v>0</v>
      </c>
      <c r="F1824">
        <v>1.6250632999355401</v>
      </c>
      <c r="G1824">
        <v>25.680336129989101</v>
      </c>
      <c r="H1824">
        <v>2430</v>
      </c>
      <c r="I1824">
        <f t="shared" si="56"/>
        <v>10.607728098060059</v>
      </c>
      <c r="J1824">
        <f t="shared" si="57"/>
        <v>-13.447544731993501</v>
      </c>
    </row>
    <row r="1825" spans="1:10" x14ac:dyDescent="0.3">
      <c r="A1825" t="s">
        <v>574</v>
      </c>
      <c r="B1825">
        <v>10.782453988137901</v>
      </c>
      <c r="C1825" t="s">
        <v>9</v>
      </c>
      <c r="D1825">
        <v>10</v>
      </c>
      <c r="E1825" t="b">
        <v>0</v>
      </c>
      <c r="F1825">
        <v>8.3317476266037591</v>
      </c>
      <c r="G1825">
        <v>5.50949348583526</v>
      </c>
      <c r="H1825">
        <v>2300</v>
      </c>
      <c r="I1825">
        <f t="shared" si="56"/>
        <v>2.4507063615341416</v>
      </c>
      <c r="J1825">
        <f t="shared" si="57"/>
        <v>5.2729605023026407</v>
      </c>
    </row>
    <row r="1826" spans="1:10" x14ac:dyDescent="0.3">
      <c r="A1826" t="s">
        <v>575</v>
      </c>
      <c r="B1826">
        <v>16.9653985798234</v>
      </c>
      <c r="C1826" t="s">
        <v>9</v>
      </c>
      <c r="D1826">
        <v>10</v>
      </c>
      <c r="E1826" t="b">
        <v>0</v>
      </c>
      <c r="F1826">
        <v>16.9653985798234</v>
      </c>
      <c r="G1826">
        <v>16.9653985798234</v>
      </c>
      <c r="H1826">
        <v>890</v>
      </c>
      <c r="I1826">
        <f t="shared" si="56"/>
        <v>0</v>
      </c>
      <c r="J1826">
        <f t="shared" si="57"/>
        <v>0</v>
      </c>
    </row>
    <row r="1827" spans="1:10" x14ac:dyDescent="0.3">
      <c r="A1827" t="s">
        <v>575</v>
      </c>
      <c r="B1827">
        <v>13.1451996063913</v>
      </c>
      <c r="C1827" t="s">
        <v>9</v>
      </c>
      <c r="D1827">
        <v>10</v>
      </c>
      <c r="E1827" t="b">
        <v>0</v>
      </c>
      <c r="F1827">
        <v>13.1451996063913</v>
      </c>
      <c r="G1827">
        <v>13.1451996063913</v>
      </c>
      <c r="H1827">
        <v>630</v>
      </c>
      <c r="I1827">
        <f t="shared" si="56"/>
        <v>0</v>
      </c>
      <c r="J1827">
        <f t="shared" si="57"/>
        <v>0</v>
      </c>
    </row>
    <row r="1828" spans="1:10" x14ac:dyDescent="0.3">
      <c r="A1828" t="s">
        <v>575</v>
      </c>
      <c r="B1828">
        <v>3.7194753995382799</v>
      </c>
      <c r="C1828" t="s">
        <v>9</v>
      </c>
      <c r="D1828">
        <v>10</v>
      </c>
      <c r="E1828" t="b">
        <v>0</v>
      </c>
      <c r="F1828">
        <v>2.74688801972562</v>
      </c>
      <c r="G1828">
        <v>7.19395965035228</v>
      </c>
      <c r="H1828">
        <v>2240</v>
      </c>
      <c r="I1828">
        <f t="shared" si="56"/>
        <v>0.97258737981265986</v>
      </c>
      <c r="J1828">
        <f t="shared" si="57"/>
        <v>-3.4744842508140001</v>
      </c>
    </row>
    <row r="1829" spans="1:10" x14ac:dyDescent="0.3">
      <c r="A1829" t="s">
        <v>576</v>
      </c>
      <c r="B1829">
        <v>10.952110337098199</v>
      </c>
      <c r="C1829" t="s">
        <v>9</v>
      </c>
      <c r="D1829">
        <v>3</v>
      </c>
      <c r="E1829" t="b">
        <v>1</v>
      </c>
      <c r="F1829">
        <v>3.21053058065278</v>
      </c>
      <c r="G1829">
        <v>1.9655752858068198E-2</v>
      </c>
      <c r="H1829">
        <v>1633.3333333333301</v>
      </c>
      <c r="I1829">
        <f t="shared" si="56"/>
        <v>7.7415797564454198</v>
      </c>
      <c r="J1829">
        <f t="shared" si="57"/>
        <v>10.932454584240132</v>
      </c>
    </row>
    <row r="1830" spans="1:10" x14ac:dyDescent="0.3">
      <c r="A1830" t="s">
        <v>576</v>
      </c>
      <c r="B1830">
        <v>8.2179634328497109</v>
      </c>
      <c r="C1830" t="s">
        <v>9</v>
      </c>
      <c r="D1830">
        <v>10</v>
      </c>
      <c r="E1830" t="b">
        <v>0</v>
      </c>
      <c r="F1830">
        <v>3.66666084454027</v>
      </c>
      <c r="G1830">
        <v>2.4626357234507799</v>
      </c>
      <c r="H1830">
        <v>2380</v>
      </c>
      <c r="I1830">
        <f t="shared" si="56"/>
        <v>4.5513025883094409</v>
      </c>
      <c r="J1830">
        <f t="shared" si="57"/>
        <v>5.755327709398931</v>
      </c>
    </row>
    <row r="1831" spans="1:10" x14ac:dyDescent="0.3">
      <c r="A1831" t="s">
        <v>576</v>
      </c>
      <c r="B1831">
        <v>9.2347685467590299</v>
      </c>
      <c r="C1831" t="s">
        <v>9</v>
      </c>
      <c r="D1831">
        <v>10</v>
      </c>
      <c r="E1831" t="b">
        <v>0</v>
      </c>
      <c r="F1831">
        <v>9.2347685467590299</v>
      </c>
      <c r="G1831">
        <v>9.2347685467590299</v>
      </c>
      <c r="H1831">
        <v>2680</v>
      </c>
      <c r="I1831">
        <f t="shared" si="56"/>
        <v>0</v>
      </c>
      <c r="J1831">
        <f t="shared" si="57"/>
        <v>0</v>
      </c>
    </row>
    <row r="1832" spans="1:10" x14ac:dyDescent="0.3">
      <c r="A1832" t="s">
        <v>577</v>
      </c>
      <c r="B1832">
        <v>7.6053704698097704</v>
      </c>
      <c r="C1832" t="s">
        <v>9</v>
      </c>
      <c r="D1832">
        <v>10</v>
      </c>
      <c r="E1832" t="b">
        <v>0</v>
      </c>
      <c r="F1832">
        <v>7.6053704698097704</v>
      </c>
      <c r="G1832">
        <v>7.6053704698097704</v>
      </c>
      <c r="H1832">
        <v>2030</v>
      </c>
      <c r="I1832">
        <f t="shared" si="56"/>
        <v>0</v>
      </c>
      <c r="J1832">
        <f t="shared" si="57"/>
        <v>0</v>
      </c>
    </row>
    <row r="1833" spans="1:10" x14ac:dyDescent="0.3">
      <c r="A1833" t="s">
        <v>577</v>
      </c>
      <c r="B1833">
        <v>12.532747298079499</v>
      </c>
      <c r="C1833" t="s">
        <v>9</v>
      </c>
      <c r="D1833">
        <v>10</v>
      </c>
      <c r="E1833" t="b">
        <v>0</v>
      </c>
      <c r="F1833">
        <v>3.2366281159993799</v>
      </c>
      <c r="G1833">
        <v>1.1064602375561801</v>
      </c>
      <c r="H1833">
        <v>2420</v>
      </c>
      <c r="I1833">
        <f t="shared" si="56"/>
        <v>9.296119182080119</v>
      </c>
      <c r="J1833">
        <f t="shared" si="57"/>
        <v>11.42628706052332</v>
      </c>
    </row>
    <row r="1834" spans="1:10" x14ac:dyDescent="0.3">
      <c r="A1834" t="s">
        <v>577</v>
      </c>
      <c r="B1834">
        <v>13.3780666942947</v>
      </c>
      <c r="C1834" t="s">
        <v>9</v>
      </c>
      <c r="D1834">
        <v>3</v>
      </c>
      <c r="E1834" t="b">
        <v>1</v>
      </c>
      <c r="F1834">
        <v>1.73066744739096</v>
      </c>
      <c r="G1834">
        <v>4.9771455668336699E-3</v>
      </c>
      <c r="H1834">
        <v>866.66666666666595</v>
      </c>
      <c r="I1834">
        <f t="shared" si="56"/>
        <v>11.64739924690374</v>
      </c>
      <c r="J1834">
        <f t="shared" si="57"/>
        <v>13.373089548727867</v>
      </c>
    </row>
    <row r="1835" spans="1:10" x14ac:dyDescent="0.3">
      <c r="A1835" t="s">
        <v>578</v>
      </c>
      <c r="B1835">
        <v>15.9592087168806</v>
      </c>
      <c r="C1835" t="s">
        <v>9</v>
      </c>
      <c r="D1835">
        <v>10</v>
      </c>
      <c r="E1835" t="b">
        <v>0</v>
      </c>
      <c r="F1835">
        <v>15.9592087168806</v>
      </c>
      <c r="G1835">
        <v>15.9592087168806</v>
      </c>
      <c r="H1835">
        <v>1030</v>
      </c>
      <c r="I1835">
        <f t="shared" si="56"/>
        <v>0</v>
      </c>
      <c r="J1835">
        <f t="shared" si="57"/>
        <v>0</v>
      </c>
    </row>
    <row r="1836" spans="1:10" x14ac:dyDescent="0.3">
      <c r="A1836" t="s">
        <v>578</v>
      </c>
      <c r="B1836">
        <v>18.9105450223805</v>
      </c>
      <c r="C1836" t="s">
        <v>9</v>
      </c>
      <c r="D1836">
        <v>10</v>
      </c>
      <c r="E1836" t="b">
        <v>0</v>
      </c>
      <c r="F1836">
        <v>18.9105450223805</v>
      </c>
      <c r="G1836">
        <v>18.9105450223805</v>
      </c>
      <c r="H1836">
        <v>850</v>
      </c>
      <c r="I1836">
        <f t="shared" si="56"/>
        <v>0</v>
      </c>
      <c r="J1836">
        <f t="shared" si="57"/>
        <v>0</v>
      </c>
    </row>
    <row r="1837" spans="1:10" x14ac:dyDescent="0.3">
      <c r="A1837" t="s">
        <v>578</v>
      </c>
      <c r="B1837">
        <v>9.6951602385517095</v>
      </c>
      <c r="C1837" t="s">
        <v>9</v>
      </c>
      <c r="D1837">
        <v>3</v>
      </c>
      <c r="E1837" t="b">
        <v>1</v>
      </c>
      <c r="F1837">
        <v>2.5793494211113601</v>
      </c>
      <c r="G1837">
        <v>4.2145121619908696E-3</v>
      </c>
      <c r="H1837">
        <v>1600</v>
      </c>
      <c r="I1837">
        <f t="shared" si="56"/>
        <v>7.1158108174403498</v>
      </c>
      <c r="J1837">
        <f t="shared" si="57"/>
        <v>9.6909457263897192</v>
      </c>
    </row>
    <row r="1838" spans="1:10" x14ac:dyDescent="0.3">
      <c r="A1838" t="s">
        <v>579</v>
      </c>
      <c r="B1838">
        <v>11.9829432948017</v>
      </c>
      <c r="C1838" t="s">
        <v>9</v>
      </c>
      <c r="D1838">
        <v>10</v>
      </c>
      <c r="E1838" t="b">
        <v>0</v>
      </c>
      <c r="F1838">
        <v>5.3146744547311897</v>
      </c>
      <c r="G1838">
        <v>5.6378034870282798</v>
      </c>
      <c r="H1838">
        <v>2250</v>
      </c>
      <c r="I1838">
        <f t="shared" si="56"/>
        <v>6.6682688400705104</v>
      </c>
      <c r="J1838">
        <f t="shared" si="57"/>
        <v>6.3451398077734202</v>
      </c>
    </row>
    <row r="1839" spans="1:10" x14ac:dyDescent="0.3">
      <c r="A1839" t="s">
        <v>579</v>
      </c>
      <c r="B1839">
        <v>14.4887886978801</v>
      </c>
      <c r="C1839" t="s">
        <v>9</v>
      </c>
      <c r="D1839">
        <v>3</v>
      </c>
      <c r="E1839" t="b">
        <v>1</v>
      </c>
      <c r="F1839">
        <v>3.1223119874132799</v>
      </c>
      <c r="G1839">
        <v>5.3135383498189798E-3</v>
      </c>
      <c r="H1839">
        <v>1066.6666666666599</v>
      </c>
      <c r="I1839">
        <f t="shared" si="56"/>
        <v>11.36647671046682</v>
      </c>
      <c r="J1839">
        <f t="shared" si="57"/>
        <v>14.483475159530281</v>
      </c>
    </row>
    <row r="1840" spans="1:10" x14ac:dyDescent="0.3">
      <c r="A1840" t="s">
        <v>579</v>
      </c>
      <c r="B1840">
        <v>8.6923995276741799</v>
      </c>
      <c r="C1840" t="s">
        <v>9</v>
      </c>
      <c r="D1840">
        <v>10</v>
      </c>
      <c r="E1840" t="b">
        <v>0</v>
      </c>
      <c r="F1840">
        <v>8.6923995276741799</v>
      </c>
      <c r="G1840">
        <v>8.6923995276741799</v>
      </c>
      <c r="H1840">
        <v>980</v>
      </c>
      <c r="I1840">
        <f t="shared" si="56"/>
        <v>0</v>
      </c>
      <c r="J1840">
        <f t="shared" si="57"/>
        <v>0</v>
      </c>
    </row>
    <row r="1841" spans="1:10" x14ac:dyDescent="0.3">
      <c r="A1841" t="s">
        <v>580</v>
      </c>
      <c r="B1841">
        <v>0.83489071842516605</v>
      </c>
      <c r="C1841" t="s">
        <v>9</v>
      </c>
      <c r="D1841">
        <v>10</v>
      </c>
      <c r="E1841" t="b">
        <v>0</v>
      </c>
      <c r="F1841" t="s">
        <v>17</v>
      </c>
      <c r="G1841" t="s">
        <v>17</v>
      </c>
      <c r="H1841">
        <v>2390</v>
      </c>
      <c r="I1841" t="e">
        <f t="shared" si="56"/>
        <v>#VALUE!</v>
      </c>
      <c r="J1841" t="e">
        <f t="shared" si="57"/>
        <v>#VALUE!</v>
      </c>
    </row>
    <row r="1842" spans="1:10" x14ac:dyDescent="0.3">
      <c r="A1842" t="s">
        <v>580</v>
      </c>
      <c r="B1842">
        <v>11.694079222134899</v>
      </c>
      <c r="C1842" t="s">
        <v>9</v>
      </c>
      <c r="D1842">
        <v>3</v>
      </c>
      <c r="E1842" t="b">
        <v>1</v>
      </c>
      <c r="F1842">
        <v>2.1973625227906202</v>
      </c>
      <c r="G1842">
        <v>5.1224958305347698E-3</v>
      </c>
      <c r="H1842">
        <v>1400</v>
      </c>
      <c r="I1842">
        <f t="shared" si="56"/>
        <v>9.4967166993442795</v>
      </c>
      <c r="J1842">
        <f t="shared" si="57"/>
        <v>11.688956726304365</v>
      </c>
    </row>
    <row r="1843" spans="1:10" x14ac:dyDescent="0.3">
      <c r="A1843" t="s">
        <v>580</v>
      </c>
      <c r="B1843">
        <v>11.6069028452073</v>
      </c>
      <c r="C1843" t="s">
        <v>9</v>
      </c>
      <c r="D1843">
        <v>3</v>
      </c>
      <c r="E1843" t="b">
        <v>1</v>
      </c>
      <c r="F1843">
        <v>2.0917461964337898</v>
      </c>
      <c r="G1843">
        <v>5.1993095192784103E-3</v>
      </c>
      <c r="H1843">
        <v>800</v>
      </c>
      <c r="I1843">
        <f t="shared" si="56"/>
        <v>9.5151566487735089</v>
      </c>
      <c r="J1843">
        <f t="shared" si="57"/>
        <v>11.601703535688021</v>
      </c>
    </row>
    <row r="1844" spans="1:10" x14ac:dyDescent="0.3">
      <c r="A1844" t="s">
        <v>581</v>
      </c>
      <c r="B1844">
        <v>19.1484151487135</v>
      </c>
      <c r="C1844" t="s">
        <v>9</v>
      </c>
      <c r="D1844">
        <v>10</v>
      </c>
      <c r="E1844" t="b">
        <v>0</v>
      </c>
      <c r="F1844">
        <v>19.1484151487135</v>
      </c>
      <c r="G1844">
        <v>19.1484151487135</v>
      </c>
      <c r="H1844">
        <v>1820</v>
      </c>
      <c r="I1844">
        <f t="shared" si="56"/>
        <v>0</v>
      </c>
      <c r="J1844">
        <f t="shared" si="57"/>
        <v>0</v>
      </c>
    </row>
    <row r="1845" spans="1:10" x14ac:dyDescent="0.3">
      <c r="A1845" t="s">
        <v>581</v>
      </c>
      <c r="B1845">
        <v>11.613188886413001</v>
      </c>
      <c r="C1845" t="s">
        <v>9</v>
      </c>
      <c r="D1845">
        <v>10</v>
      </c>
      <c r="E1845" t="b">
        <v>0</v>
      </c>
      <c r="F1845">
        <v>5.0703646969326002</v>
      </c>
      <c r="G1845">
        <v>3.2353754142055902</v>
      </c>
      <c r="H1845">
        <v>2370</v>
      </c>
      <c r="I1845">
        <f t="shared" si="56"/>
        <v>6.5428241894804007</v>
      </c>
      <c r="J1845">
        <f t="shared" si="57"/>
        <v>8.3778134722074107</v>
      </c>
    </row>
    <row r="1846" spans="1:10" x14ac:dyDescent="0.3">
      <c r="A1846" t="s">
        <v>581</v>
      </c>
      <c r="B1846">
        <v>17.726967535399801</v>
      </c>
      <c r="C1846" t="s">
        <v>9</v>
      </c>
      <c r="D1846">
        <v>10</v>
      </c>
      <c r="E1846" t="b">
        <v>0</v>
      </c>
      <c r="F1846">
        <v>9.9140321553280302</v>
      </c>
      <c r="G1846">
        <v>9.9850911608870696</v>
      </c>
      <c r="H1846">
        <v>2290</v>
      </c>
      <c r="I1846">
        <f t="shared" si="56"/>
        <v>7.8129353800717709</v>
      </c>
      <c r="J1846">
        <f t="shared" si="57"/>
        <v>7.7418763745127315</v>
      </c>
    </row>
    <row r="1847" spans="1:10" x14ac:dyDescent="0.3">
      <c r="A1847" t="s">
        <v>582</v>
      </c>
      <c r="B1847">
        <v>14.3084402727868</v>
      </c>
      <c r="C1847" t="s">
        <v>9</v>
      </c>
      <c r="D1847">
        <v>3</v>
      </c>
      <c r="E1847" t="b">
        <v>1</v>
      </c>
      <c r="F1847">
        <v>3.5693768144535398</v>
      </c>
      <c r="G1847">
        <v>4.4144017497305902E-3</v>
      </c>
      <c r="H1847">
        <v>1200</v>
      </c>
      <c r="I1847">
        <f t="shared" si="56"/>
        <v>10.739063458333261</v>
      </c>
      <c r="J1847">
        <f t="shared" si="57"/>
        <v>14.304025871037069</v>
      </c>
    </row>
    <row r="1848" spans="1:10" x14ac:dyDescent="0.3">
      <c r="A1848" t="s">
        <v>582</v>
      </c>
      <c r="B1848">
        <v>18.952328394568202</v>
      </c>
      <c r="C1848" t="s">
        <v>9</v>
      </c>
      <c r="D1848">
        <v>10</v>
      </c>
      <c r="E1848" t="b">
        <v>0</v>
      </c>
      <c r="F1848">
        <v>6.2920083788298902</v>
      </c>
      <c r="G1848">
        <v>5.8239074286288002</v>
      </c>
      <c r="H1848">
        <v>2420</v>
      </c>
      <c r="I1848">
        <f t="shared" si="56"/>
        <v>12.660320015738311</v>
      </c>
      <c r="J1848">
        <f t="shared" si="57"/>
        <v>13.128420965939402</v>
      </c>
    </row>
    <row r="1849" spans="1:10" x14ac:dyDescent="0.3">
      <c r="A1849" t="s">
        <v>582</v>
      </c>
      <c r="B1849">
        <v>17.061860435572999</v>
      </c>
      <c r="C1849" t="s">
        <v>9</v>
      </c>
      <c r="D1849">
        <v>3</v>
      </c>
      <c r="E1849" t="b">
        <v>1</v>
      </c>
      <c r="F1849">
        <v>2.5737439621659699</v>
      </c>
      <c r="G1849">
        <v>5.7876449876680201E-3</v>
      </c>
      <c r="H1849">
        <v>2166.6666666666601</v>
      </c>
      <c r="I1849">
        <f t="shared" si="56"/>
        <v>14.488116473407029</v>
      </c>
      <c r="J1849">
        <f t="shared" si="57"/>
        <v>17.056072790585333</v>
      </c>
    </row>
    <row r="1850" spans="1:10" x14ac:dyDescent="0.3">
      <c r="A1850" t="s">
        <v>583</v>
      </c>
      <c r="B1850">
        <v>10.989591350986</v>
      </c>
      <c r="C1850" t="s">
        <v>9</v>
      </c>
      <c r="D1850">
        <v>10</v>
      </c>
      <c r="E1850" t="b">
        <v>0</v>
      </c>
      <c r="F1850">
        <v>4.0630223402916803</v>
      </c>
      <c r="G1850">
        <v>3.2185263502916999</v>
      </c>
      <c r="H1850">
        <v>2520</v>
      </c>
      <c r="I1850">
        <f t="shared" si="56"/>
        <v>6.9265690106943199</v>
      </c>
      <c r="J1850">
        <f t="shared" si="57"/>
        <v>7.7710650006942998</v>
      </c>
    </row>
    <row r="1851" spans="1:10" x14ac:dyDescent="0.3">
      <c r="A1851" t="s">
        <v>583</v>
      </c>
      <c r="B1851">
        <v>6.3461138780953199</v>
      </c>
      <c r="C1851" t="s">
        <v>9</v>
      </c>
      <c r="D1851">
        <v>10</v>
      </c>
      <c r="E1851" t="b">
        <v>0</v>
      </c>
      <c r="F1851">
        <v>6.3461138780953199</v>
      </c>
      <c r="G1851">
        <v>6.3461138780953199</v>
      </c>
      <c r="H1851">
        <v>470</v>
      </c>
      <c r="I1851">
        <f t="shared" si="56"/>
        <v>0</v>
      </c>
      <c r="J1851">
        <f t="shared" si="57"/>
        <v>0</v>
      </c>
    </row>
    <row r="1852" spans="1:10" x14ac:dyDescent="0.3">
      <c r="A1852" t="s">
        <v>583</v>
      </c>
      <c r="B1852">
        <v>14.975703812315899</v>
      </c>
      <c r="C1852" t="s">
        <v>9</v>
      </c>
      <c r="D1852">
        <v>4</v>
      </c>
      <c r="E1852" t="b">
        <v>1</v>
      </c>
      <c r="F1852">
        <v>4.3905371422205199</v>
      </c>
      <c r="G1852">
        <v>3.1640064483052801E-3</v>
      </c>
      <c r="H1852">
        <v>1275</v>
      </c>
      <c r="I1852">
        <f t="shared" si="56"/>
        <v>10.585166670095379</v>
      </c>
      <c r="J1852">
        <f t="shared" si="57"/>
        <v>14.972539805867594</v>
      </c>
    </row>
    <row r="1853" spans="1:10" x14ac:dyDescent="0.3">
      <c r="A1853" t="s">
        <v>584</v>
      </c>
      <c r="B1853">
        <v>16.769777153311999</v>
      </c>
      <c r="C1853" t="s">
        <v>9</v>
      </c>
      <c r="D1853">
        <v>10</v>
      </c>
      <c r="E1853" t="b">
        <v>0</v>
      </c>
      <c r="F1853">
        <v>8.5851607799634699</v>
      </c>
      <c r="G1853">
        <v>9.0635114540697295</v>
      </c>
      <c r="H1853">
        <v>2430</v>
      </c>
      <c r="I1853">
        <f t="shared" si="56"/>
        <v>8.1846163733485291</v>
      </c>
      <c r="J1853">
        <f t="shared" si="57"/>
        <v>7.7062656992422696</v>
      </c>
    </row>
    <row r="1854" spans="1:10" x14ac:dyDescent="0.3">
      <c r="A1854" t="s">
        <v>584</v>
      </c>
      <c r="B1854">
        <v>11.0985014976337</v>
      </c>
      <c r="C1854" t="s">
        <v>9</v>
      </c>
      <c r="D1854">
        <v>10</v>
      </c>
      <c r="E1854" t="b">
        <v>0</v>
      </c>
      <c r="F1854">
        <v>1.3710951940179801</v>
      </c>
      <c r="G1854">
        <v>3.93021429391745E-2</v>
      </c>
      <c r="H1854">
        <v>1100</v>
      </c>
      <c r="I1854">
        <f t="shared" si="56"/>
        <v>9.7274063036157195</v>
      </c>
      <c r="J1854">
        <f t="shared" si="57"/>
        <v>11.059199354694526</v>
      </c>
    </row>
    <row r="1855" spans="1:10" x14ac:dyDescent="0.3">
      <c r="A1855" t="s">
        <v>584</v>
      </c>
      <c r="B1855">
        <v>1.17412998312787</v>
      </c>
      <c r="C1855" t="s">
        <v>9</v>
      </c>
      <c r="D1855">
        <v>10</v>
      </c>
      <c r="E1855" t="b">
        <v>0</v>
      </c>
      <c r="F1855">
        <v>2.0273569582075801</v>
      </c>
      <c r="G1855">
        <v>4.7579829933718303</v>
      </c>
      <c r="H1855">
        <v>2300</v>
      </c>
      <c r="I1855">
        <f t="shared" si="56"/>
        <v>-0.85322697507971013</v>
      </c>
      <c r="J1855">
        <f t="shared" si="57"/>
        <v>-3.5838530102439603</v>
      </c>
    </row>
    <row r="1856" spans="1:10" x14ac:dyDescent="0.3">
      <c r="A1856" t="s">
        <v>585</v>
      </c>
      <c r="B1856">
        <v>1.5059995453089801</v>
      </c>
      <c r="C1856" t="s">
        <v>9</v>
      </c>
      <c r="D1856">
        <v>10</v>
      </c>
      <c r="E1856" t="b">
        <v>0</v>
      </c>
      <c r="F1856">
        <v>1.5059995453089801</v>
      </c>
      <c r="G1856">
        <v>1.5059995453089801</v>
      </c>
      <c r="H1856">
        <v>3010</v>
      </c>
      <c r="I1856">
        <f t="shared" si="56"/>
        <v>0</v>
      </c>
      <c r="J1856">
        <f t="shared" si="57"/>
        <v>0</v>
      </c>
    </row>
    <row r="1857" spans="1:10" x14ac:dyDescent="0.3">
      <c r="A1857" t="s">
        <v>585</v>
      </c>
      <c r="B1857">
        <v>11.450107184902301</v>
      </c>
      <c r="C1857" t="s">
        <v>9</v>
      </c>
      <c r="D1857">
        <v>10</v>
      </c>
      <c r="E1857" t="b">
        <v>0</v>
      </c>
      <c r="F1857">
        <v>3.1005990442878599</v>
      </c>
      <c r="G1857">
        <v>0.76624357704201596</v>
      </c>
      <c r="H1857">
        <v>2340</v>
      </c>
      <c r="I1857">
        <f t="shared" si="56"/>
        <v>8.3495081406144411</v>
      </c>
      <c r="J1857">
        <f t="shared" si="57"/>
        <v>10.683863607860285</v>
      </c>
    </row>
    <row r="1858" spans="1:10" x14ac:dyDescent="0.3">
      <c r="A1858" t="s">
        <v>585</v>
      </c>
      <c r="B1858">
        <v>8.6737160615632192</v>
      </c>
      <c r="C1858" t="s">
        <v>9</v>
      </c>
      <c r="D1858">
        <v>10</v>
      </c>
      <c r="E1858" t="b">
        <v>0</v>
      </c>
      <c r="F1858">
        <v>8.6737160615632192</v>
      </c>
      <c r="G1858">
        <v>8.6737160615632192</v>
      </c>
      <c r="H1858">
        <v>1280</v>
      </c>
      <c r="I1858">
        <f t="shared" si="56"/>
        <v>0</v>
      </c>
      <c r="J1858">
        <f t="shared" si="57"/>
        <v>0</v>
      </c>
    </row>
    <row r="1859" spans="1:10" x14ac:dyDescent="0.3">
      <c r="A1859" t="s">
        <v>586</v>
      </c>
      <c r="B1859">
        <v>18.218547226523</v>
      </c>
      <c r="C1859" t="s">
        <v>9</v>
      </c>
      <c r="D1859">
        <v>10</v>
      </c>
      <c r="E1859" t="b">
        <v>0</v>
      </c>
      <c r="F1859">
        <v>3.3517592040358499</v>
      </c>
      <c r="G1859">
        <v>5.3039606649713296</v>
      </c>
      <c r="H1859">
        <v>2390</v>
      </c>
      <c r="I1859">
        <f t="shared" si="56"/>
        <v>14.86678802248715</v>
      </c>
      <c r="J1859">
        <f t="shared" si="57"/>
        <v>12.914586561551671</v>
      </c>
    </row>
    <row r="1860" spans="1:10" x14ac:dyDescent="0.3">
      <c r="A1860" t="s">
        <v>586</v>
      </c>
      <c r="B1860">
        <v>10.353140527028099</v>
      </c>
      <c r="C1860" t="s">
        <v>9</v>
      </c>
      <c r="D1860">
        <v>10</v>
      </c>
      <c r="E1860" t="b">
        <v>0</v>
      </c>
      <c r="F1860" t="s">
        <v>17</v>
      </c>
      <c r="G1860" t="s">
        <v>17</v>
      </c>
      <c r="H1860">
        <v>2340</v>
      </c>
      <c r="I1860" t="e">
        <f t="shared" ref="I1860:I1923" si="58">B1860-F1860</f>
        <v>#VALUE!</v>
      </c>
      <c r="J1860" t="e">
        <f t="shared" ref="J1860:J1923" si="59">B1860-G1860</f>
        <v>#VALUE!</v>
      </c>
    </row>
    <row r="1861" spans="1:10" x14ac:dyDescent="0.3">
      <c r="A1861" t="s">
        <v>586</v>
      </c>
      <c r="B1861">
        <v>21.749283614344499</v>
      </c>
      <c r="C1861" t="s">
        <v>9</v>
      </c>
      <c r="D1861">
        <v>10</v>
      </c>
      <c r="E1861" t="b">
        <v>0</v>
      </c>
      <c r="F1861">
        <v>21.749283614344499</v>
      </c>
      <c r="G1861">
        <v>21.749283614344499</v>
      </c>
      <c r="H1861">
        <v>740</v>
      </c>
      <c r="I1861">
        <f t="shared" si="58"/>
        <v>0</v>
      </c>
      <c r="J1861">
        <f t="shared" si="59"/>
        <v>0</v>
      </c>
    </row>
    <row r="1862" spans="1:10" x14ac:dyDescent="0.3">
      <c r="A1862" t="s">
        <v>587</v>
      </c>
      <c r="B1862">
        <v>8.6902641916847703</v>
      </c>
      <c r="C1862" t="s">
        <v>9</v>
      </c>
      <c r="D1862">
        <v>10</v>
      </c>
      <c r="E1862" t="b">
        <v>0</v>
      </c>
      <c r="F1862">
        <v>0.95740902860626897</v>
      </c>
      <c r="G1862">
        <v>0.69466647936135995</v>
      </c>
      <c r="H1862">
        <v>2340</v>
      </c>
      <c r="I1862">
        <f t="shared" si="58"/>
        <v>7.7328551630785016</v>
      </c>
      <c r="J1862">
        <f t="shared" si="59"/>
        <v>7.9955977123234101</v>
      </c>
    </row>
    <row r="1863" spans="1:10" x14ac:dyDescent="0.3">
      <c r="A1863" t="s">
        <v>587</v>
      </c>
      <c r="B1863">
        <v>9.4961713228261999</v>
      </c>
      <c r="C1863" t="s">
        <v>9</v>
      </c>
      <c r="D1863">
        <v>10</v>
      </c>
      <c r="E1863" t="b">
        <v>0</v>
      </c>
      <c r="F1863">
        <v>9.4961713228261999</v>
      </c>
      <c r="G1863">
        <v>9.4961713228261999</v>
      </c>
      <c r="H1863">
        <v>800</v>
      </c>
      <c r="I1863">
        <f t="shared" si="58"/>
        <v>0</v>
      </c>
      <c r="J1863">
        <f t="shared" si="59"/>
        <v>0</v>
      </c>
    </row>
    <row r="1864" spans="1:10" x14ac:dyDescent="0.3">
      <c r="A1864" t="s">
        <v>587</v>
      </c>
      <c r="B1864">
        <v>18.180787463193401</v>
      </c>
      <c r="C1864" t="s">
        <v>9</v>
      </c>
      <c r="D1864">
        <v>10</v>
      </c>
      <c r="E1864" t="b">
        <v>0</v>
      </c>
      <c r="F1864" s="1">
        <v>3.0371044559142598E+22</v>
      </c>
      <c r="G1864" s="1">
        <v>3.0371044559142598E+22</v>
      </c>
      <c r="H1864">
        <v>2120</v>
      </c>
      <c r="I1864">
        <f t="shared" si="58"/>
        <v>-3.0371044559142598E+22</v>
      </c>
      <c r="J1864">
        <f t="shared" si="59"/>
        <v>-3.0371044559142598E+22</v>
      </c>
    </row>
    <row r="1865" spans="1:10" x14ac:dyDescent="0.3">
      <c r="A1865" t="s">
        <v>588</v>
      </c>
      <c r="B1865">
        <v>0.484124642044447</v>
      </c>
      <c r="C1865" t="s">
        <v>9</v>
      </c>
      <c r="D1865">
        <v>10</v>
      </c>
      <c r="E1865" t="b">
        <v>0</v>
      </c>
      <c r="F1865">
        <v>0.484124642044447</v>
      </c>
      <c r="G1865">
        <v>0.484124642044447</v>
      </c>
      <c r="H1865">
        <v>1080</v>
      </c>
      <c r="I1865">
        <f t="shared" si="58"/>
        <v>0</v>
      </c>
      <c r="J1865">
        <f t="shared" si="59"/>
        <v>0</v>
      </c>
    </row>
    <row r="1866" spans="1:10" x14ac:dyDescent="0.3">
      <c r="A1866" t="s">
        <v>588</v>
      </c>
      <c r="B1866">
        <v>14.302730076143201</v>
      </c>
      <c r="C1866" t="s">
        <v>9</v>
      </c>
      <c r="D1866">
        <v>10</v>
      </c>
      <c r="E1866" t="b">
        <v>0</v>
      </c>
      <c r="F1866">
        <v>7.2041035843129997</v>
      </c>
      <c r="G1866">
        <v>7.1888673957835802</v>
      </c>
      <c r="H1866">
        <v>2450</v>
      </c>
      <c r="I1866">
        <f t="shared" si="58"/>
        <v>7.0986264918302009</v>
      </c>
      <c r="J1866">
        <f t="shared" si="59"/>
        <v>7.1138626803596203</v>
      </c>
    </row>
    <row r="1867" spans="1:10" x14ac:dyDescent="0.3">
      <c r="A1867" t="s">
        <v>588</v>
      </c>
      <c r="B1867">
        <v>10.2383938344763</v>
      </c>
      <c r="C1867" t="s">
        <v>9</v>
      </c>
      <c r="D1867">
        <v>2</v>
      </c>
      <c r="E1867" t="b">
        <v>1</v>
      </c>
      <c r="F1867">
        <v>0.70775082514527798</v>
      </c>
      <c r="G1867">
        <v>6.62779134801112E-3</v>
      </c>
      <c r="H1867">
        <v>2750</v>
      </c>
      <c r="I1867">
        <f t="shared" si="58"/>
        <v>9.5306430093310226</v>
      </c>
      <c r="J1867">
        <f t="shared" si="59"/>
        <v>10.231766043128289</v>
      </c>
    </row>
    <row r="1868" spans="1:10" x14ac:dyDescent="0.3">
      <c r="A1868" t="s">
        <v>589</v>
      </c>
      <c r="B1868">
        <v>5.0076348938639903</v>
      </c>
      <c r="C1868" t="s">
        <v>9</v>
      </c>
      <c r="D1868">
        <v>10</v>
      </c>
      <c r="E1868" t="b">
        <v>0</v>
      </c>
      <c r="F1868" t="s">
        <v>17</v>
      </c>
      <c r="G1868" t="s">
        <v>17</v>
      </c>
      <c r="H1868">
        <v>2380</v>
      </c>
      <c r="I1868" t="e">
        <f t="shared" si="58"/>
        <v>#VALUE!</v>
      </c>
      <c r="J1868" t="e">
        <f t="shared" si="59"/>
        <v>#VALUE!</v>
      </c>
    </row>
    <row r="1869" spans="1:10" x14ac:dyDescent="0.3">
      <c r="A1869" t="s">
        <v>589</v>
      </c>
      <c r="B1869">
        <v>14.337279536246299</v>
      </c>
      <c r="C1869" t="s">
        <v>9</v>
      </c>
      <c r="D1869">
        <v>10</v>
      </c>
      <c r="E1869" t="b">
        <v>0</v>
      </c>
      <c r="F1869">
        <v>14.337279536246299</v>
      </c>
      <c r="G1869">
        <v>14.337279536246299</v>
      </c>
      <c r="H1869">
        <v>3160</v>
      </c>
      <c r="I1869">
        <f t="shared" si="58"/>
        <v>0</v>
      </c>
      <c r="J1869">
        <f t="shared" si="59"/>
        <v>0</v>
      </c>
    </row>
    <row r="1870" spans="1:10" x14ac:dyDescent="0.3">
      <c r="A1870" t="s">
        <v>589</v>
      </c>
      <c r="B1870">
        <v>4.3687929716604703</v>
      </c>
      <c r="C1870" t="s">
        <v>9</v>
      </c>
      <c r="D1870">
        <v>2</v>
      </c>
      <c r="E1870" t="b">
        <v>1</v>
      </c>
      <c r="F1870">
        <v>0.602784553798562</v>
      </c>
      <c r="G1870">
        <v>1.41128196970675E-2</v>
      </c>
      <c r="H1870">
        <v>1550</v>
      </c>
      <c r="I1870">
        <f t="shared" si="58"/>
        <v>3.7660084178619084</v>
      </c>
      <c r="J1870">
        <f t="shared" si="59"/>
        <v>4.3546801519634029</v>
      </c>
    </row>
    <row r="1871" spans="1:10" x14ac:dyDescent="0.3">
      <c r="A1871" t="e">
        <f>-0.00503358243656799 * y ^ 1 ^ 2 + -0.0073641645749845 * x ^ 2 + -0.00996080948233021 * y ^ 2 + 10</f>
        <v>#NAME?</v>
      </c>
      <c r="B1871">
        <v>5.84830219893154</v>
      </c>
      <c r="C1871" t="s">
        <v>9</v>
      </c>
      <c r="D1871">
        <v>3</v>
      </c>
      <c r="E1871" t="b">
        <v>1</v>
      </c>
      <c r="F1871">
        <v>0.87878215650702796</v>
      </c>
      <c r="G1871">
        <v>3.4433629186029799E-3</v>
      </c>
      <c r="H1871">
        <v>966.66666666666595</v>
      </c>
      <c r="I1871">
        <f t="shared" si="58"/>
        <v>4.9695200424245121</v>
      </c>
      <c r="J1871">
        <f t="shared" si="59"/>
        <v>5.8448588360129374</v>
      </c>
    </row>
    <row r="1872" spans="1:10" x14ac:dyDescent="0.3">
      <c r="A1872" t="e">
        <f>-0.00503358243656799 * y ^ 1 ^ 2 + -0.0073641645749845 * x ^ 2 + -0.00996080948233021 * y ^ 2 + 10</f>
        <v>#NAME?</v>
      </c>
      <c r="B1872">
        <v>10.6469961866724</v>
      </c>
      <c r="C1872" t="s">
        <v>9</v>
      </c>
      <c r="D1872">
        <v>3</v>
      </c>
      <c r="E1872" t="b">
        <v>1</v>
      </c>
      <c r="F1872">
        <v>1.8810562675476299</v>
      </c>
      <c r="G1872">
        <v>4.7921221832718502E-3</v>
      </c>
      <c r="H1872">
        <v>966.66666666666595</v>
      </c>
      <c r="I1872">
        <f t="shared" si="58"/>
        <v>8.7659399191247704</v>
      </c>
      <c r="J1872">
        <f t="shared" si="59"/>
        <v>10.642204064489128</v>
      </c>
    </row>
    <row r="1873" spans="1:10" x14ac:dyDescent="0.3">
      <c r="A1873" t="e">
        <f>-0.00503358243656799 * y ^ 1 ^ 2 + -0.0073641645749845 * x ^ 2 + -0.00996080948233021 * y ^ 2 + 10</f>
        <v>#NAME?</v>
      </c>
      <c r="B1873">
        <v>10.0700468781978</v>
      </c>
      <c r="C1873" t="s">
        <v>9</v>
      </c>
      <c r="D1873">
        <v>10</v>
      </c>
      <c r="E1873" t="b">
        <v>0</v>
      </c>
      <c r="F1873">
        <v>6.2996853369260997</v>
      </c>
      <c r="G1873">
        <v>4.3116951586754704</v>
      </c>
      <c r="H1873">
        <v>2250</v>
      </c>
      <c r="I1873">
        <f t="shared" si="58"/>
        <v>3.7703615412717006</v>
      </c>
      <c r="J1873">
        <f t="shared" si="59"/>
        <v>5.7583517195223299</v>
      </c>
    </row>
    <row r="1874" spans="1:10" x14ac:dyDescent="0.3">
      <c r="A1874" t="s">
        <v>590</v>
      </c>
      <c r="B1874">
        <v>10.369508130257699</v>
      </c>
      <c r="C1874" t="s">
        <v>9</v>
      </c>
      <c r="D1874">
        <v>3</v>
      </c>
      <c r="E1874" t="b">
        <v>1</v>
      </c>
      <c r="F1874">
        <v>3.0571451814921198</v>
      </c>
      <c r="G1874">
        <v>1.89019423911778E-2</v>
      </c>
      <c r="H1874">
        <v>1133.3333333333301</v>
      </c>
      <c r="I1874">
        <f t="shared" si="58"/>
        <v>7.3123629487655801</v>
      </c>
      <c r="J1874">
        <f t="shared" si="59"/>
        <v>10.350606187866521</v>
      </c>
    </row>
    <row r="1875" spans="1:10" x14ac:dyDescent="0.3">
      <c r="A1875" t="s">
        <v>590</v>
      </c>
      <c r="B1875">
        <v>9.7570791525333007</v>
      </c>
      <c r="C1875" t="s">
        <v>9</v>
      </c>
      <c r="D1875">
        <v>10</v>
      </c>
      <c r="E1875" t="b">
        <v>0</v>
      </c>
      <c r="F1875">
        <v>9.4758163834078797</v>
      </c>
      <c r="G1875">
        <v>9.6343185379574692</v>
      </c>
      <c r="H1875">
        <v>850</v>
      </c>
      <c r="I1875">
        <f t="shared" si="58"/>
        <v>0.28126276912542103</v>
      </c>
      <c r="J1875">
        <f t="shared" si="59"/>
        <v>0.12276061457583154</v>
      </c>
    </row>
    <row r="1876" spans="1:10" x14ac:dyDescent="0.3">
      <c r="A1876" t="s">
        <v>590</v>
      </c>
      <c r="B1876">
        <v>7.2938720467034397</v>
      </c>
      <c r="C1876" t="s">
        <v>9</v>
      </c>
      <c r="D1876">
        <v>10</v>
      </c>
      <c r="E1876" t="b">
        <v>0</v>
      </c>
      <c r="F1876">
        <v>7.2938720467034397</v>
      </c>
      <c r="G1876">
        <v>7.2938720467034397</v>
      </c>
      <c r="H1876">
        <v>790</v>
      </c>
      <c r="I1876">
        <f t="shared" si="58"/>
        <v>0</v>
      </c>
      <c r="J1876">
        <f t="shared" si="59"/>
        <v>0</v>
      </c>
    </row>
    <row r="1877" spans="1:10" x14ac:dyDescent="0.3">
      <c r="A1877" t="s">
        <v>591</v>
      </c>
      <c r="B1877">
        <v>9.9265543920518802</v>
      </c>
      <c r="C1877" t="s">
        <v>9</v>
      </c>
      <c r="D1877">
        <v>2</v>
      </c>
      <c r="E1877" t="b">
        <v>1</v>
      </c>
      <c r="F1877">
        <v>0.961799400280688</v>
      </c>
      <c r="G1877">
        <v>8.4058976486042197E-3</v>
      </c>
      <c r="H1877">
        <v>1400</v>
      </c>
      <c r="I1877">
        <f t="shared" si="58"/>
        <v>8.9647549917711924</v>
      </c>
      <c r="J1877">
        <f t="shared" si="59"/>
        <v>9.9181484944032761</v>
      </c>
    </row>
    <row r="1878" spans="1:10" x14ac:dyDescent="0.3">
      <c r="A1878" t="s">
        <v>591</v>
      </c>
      <c r="B1878">
        <v>13.0419665296169</v>
      </c>
      <c r="C1878" t="s">
        <v>9</v>
      </c>
      <c r="D1878">
        <v>2</v>
      </c>
      <c r="E1878" t="b">
        <v>1</v>
      </c>
      <c r="F1878">
        <v>1.1448460609654501</v>
      </c>
      <c r="G1878">
        <v>1.2942929476130001E-2</v>
      </c>
      <c r="H1878">
        <v>1100</v>
      </c>
      <c r="I1878">
        <f t="shared" si="58"/>
        <v>11.897120468651449</v>
      </c>
      <c r="J1878">
        <f t="shared" si="59"/>
        <v>13.02902360014077</v>
      </c>
    </row>
    <row r="1879" spans="1:10" x14ac:dyDescent="0.3">
      <c r="A1879" t="s">
        <v>591</v>
      </c>
      <c r="B1879">
        <v>14.2522316261288</v>
      </c>
      <c r="C1879" t="s">
        <v>9</v>
      </c>
      <c r="D1879">
        <v>10</v>
      </c>
      <c r="E1879" t="b">
        <v>0</v>
      </c>
      <c r="F1879">
        <v>4.6965855294787699</v>
      </c>
      <c r="G1879">
        <v>4.1818447820920399</v>
      </c>
      <c r="H1879">
        <v>2350</v>
      </c>
      <c r="I1879">
        <f t="shared" si="58"/>
        <v>9.5556460966500296</v>
      </c>
      <c r="J1879">
        <f t="shared" si="59"/>
        <v>10.070386844036761</v>
      </c>
    </row>
    <row r="1880" spans="1:10" x14ac:dyDescent="0.3">
      <c r="A1880" t="s">
        <v>592</v>
      </c>
      <c r="B1880">
        <v>9.0210704939667092</v>
      </c>
      <c r="C1880" t="s">
        <v>9</v>
      </c>
      <c r="D1880">
        <v>10</v>
      </c>
      <c r="E1880" t="b">
        <v>0</v>
      </c>
      <c r="F1880">
        <v>12.2804342755419</v>
      </c>
      <c r="G1880">
        <v>12.2762600295538</v>
      </c>
      <c r="H1880">
        <v>1500</v>
      </c>
      <c r="I1880">
        <f t="shared" si="58"/>
        <v>-3.2593637815751908</v>
      </c>
      <c r="J1880">
        <f t="shared" si="59"/>
        <v>-3.2551895355870908</v>
      </c>
    </row>
    <row r="1881" spans="1:10" x14ac:dyDescent="0.3">
      <c r="A1881" t="s">
        <v>592</v>
      </c>
      <c r="B1881">
        <v>18.1773189872277</v>
      </c>
      <c r="C1881" t="s">
        <v>9</v>
      </c>
      <c r="D1881">
        <v>10</v>
      </c>
      <c r="E1881" t="b">
        <v>0</v>
      </c>
      <c r="F1881">
        <v>3.6139470798689</v>
      </c>
      <c r="G1881">
        <v>9.6195110997183697</v>
      </c>
      <c r="H1881">
        <v>2330</v>
      </c>
      <c r="I1881">
        <f t="shared" si="58"/>
        <v>14.5633719073588</v>
      </c>
      <c r="J1881">
        <f t="shared" si="59"/>
        <v>8.5578078875093304</v>
      </c>
    </row>
    <row r="1882" spans="1:10" x14ac:dyDescent="0.3">
      <c r="A1882" t="s">
        <v>592</v>
      </c>
      <c r="B1882">
        <v>6.22492151914199</v>
      </c>
      <c r="C1882" t="s">
        <v>9</v>
      </c>
      <c r="D1882">
        <v>3</v>
      </c>
      <c r="E1882" t="b">
        <v>1</v>
      </c>
      <c r="F1882">
        <v>1.7529087990916199</v>
      </c>
      <c r="G1882">
        <v>4.4347646375753596E-3</v>
      </c>
      <c r="H1882">
        <v>733.33333333333303</v>
      </c>
      <c r="I1882">
        <f t="shared" si="58"/>
        <v>4.4720127200503699</v>
      </c>
      <c r="J1882">
        <f t="shared" si="59"/>
        <v>6.2204867545044147</v>
      </c>
    </row>
    <row r="1883" spans="1:10" x14ac:dyDescent="0.3">
      <c r="A1883" t="s">
        <v>593</v>
      </c>
      <c r="B1883">
        <v>3.0277162497732002</v>
      </c>
      <c r="C1883" t="s">
        <v>9</v>
      </c>
      <c r="D1883">
        <v>10</v>
      </c>
      <c r="E1883" t="b">
        <v>0</v>
      </c>
      <c r="F1883">
        <v>9.5456556329292397</v>
      </c>
      <c r="G1883">
        <v>9.5456556329292397</v>
      </c>
      <c r="H1883">
        <v>2300</v>
      </c>
      <c r="I1883">
        <f t="shared" si="58"/>
        <v>-6.5179393831560395</v>
      </c>
      <c r="J1883">
        <f t="shared" si="59"/>
        <v>-6.5179393831560395</v>
      </c>
    </row>
    <row r="1884" spans="1:10" x14ac:dyDescent="0.3">
      <c r="A1884" t="s">
        <v>593</v>
      </c>
      <c r="B1884">
        <v>1.3064701189749199</v>
      </c>
      <c r="C1884" t="s">
        <v>9</v>
      </c>
      <c r="D1884">
        <v>10</v>
      </c>
      <c r="E1884" t="b">
        <v>0</v>
      </c>
      <c r="F1884">
        <v>1.3150208072858001</v>
      </c>
      <c r="G1884">
        <v>1.2930746407372899</v>
      </c>
      <c r="H1884">
        <v>2320</v>
      </c>
      <c r="I1884">
        <f t="shared" si="58"/>
        <v>-8.5506883108801279E-3</v>
      </c>
      <c r="J1884">
        <f t="shared" si="59"/>
        <v>1.3395478237629987E-2</v>
      </c>
    </row>
    <row r="1885" spans="1:10" x14ac:dyDescent="0.3">
      <c r="A1885" t="s">
        <v>593</v>
      </c>
      <c r="B1885">
        <v>9.6686520345537801</v>
      </c>
      <c r="C1885" t="s">
        <v>9</v>
      </c>
      <c r="D1885">
        <v>10</v>
      </c>
      <c r="E1885" t="b">
        <v>0</v>
      </c>
      <c r="F1885">
        <v>1.33551440606658</v>
      </c>
      <c r="G1885">
        <v>0.81334663343995495</v>
      </c>
      <c r="H1885">
        <v>2230</v>
      </c>
      <c r="I1885">
        <f t="shared" si="58"/>
        <v>8.3331376284872007</v>
      </c>
      <c r="J1885">
        <f t="shared" si="59"/>
        <v>8.8553054011138244</v>
      </c>
    </row>
    <row r="1886" spans="1:10" x14ac:dyDescent="0.3">
      <c r="A1886" t="e">
        <f>-0.00514610960839195 * x ^ 1 ^ 2 + 0.00815658032216901 * y ^ 1 - 0.00645182124970796 * y ^ 2 + 10</f>
        <v>#NAME?</v>
      </c>
      <c r="B1886">
        <v>12.822961890120499</v>
      </c>
      <c r="C1886" t="s">
        <v>9</v>
      </c>
      <c r="D1886">
        <v>10</v>
      </c>
      <c r="E1886" t="b">
        <v>0</v>
      </c>
      <c r="F1886">
        <v>2.47090623895226</v>
      </c>
      <c r="G1886">
        <v>0.75123949965364001</v>
      </c>
      <c r="H1886">
        <v>2470</v>
      </c>
      <c r="I1886">
        <f t="shared" si="58"/>
        <v>10.352055651168239</v>
      </c>
      <c r="J1886">
        <f t="shared" si="59"/>
        <v>12.07172239046686</v>
      </c>
    </row>
    <row r="1887" spans="1:10" x14ac:dyDescent="0.3">
      <c r="A1887" t="e">
        <f>-0.00514610960839195 * x ^ 1 ^ 2 + 0.00815658032216901 * y ^ 1 - 0.00645182124970796 * y ^ 2 + 10</f>
        <v>#NAME?</v>
      </c>
      <c r="B1887">
        <v>9.1658255696444897</v>
      </c>
      <c r="C1887" t="s">
        <v>9</v>
      </c>
      <c r="D1887">
        <v>10</v>
      </c>
      <c r="E1887" t="b">
        <v>0</v>
      </c>
      <c r="F1887">
        <v>9.1658255696444897</v>
      </c>
      <c r="G1887">
        <v>9.1658255696444897</v>
      </c>
      <c r="H1887">
        <v>1500</v>
      </c>
      <c r="I1887">
        <f t="shared" si="58"/>
        <v>0</v>
      </c>
      <c r="J1887">
        <f t="shared" si="59"/>
        <v>0</v>
      </c>
    </row>
    <row r="1888" spans="1:10" x14ac:dyDescent="0.3">
      <c r="A1888" t="e">
        <f>-0.00514610960839195 * x ^ 1 ^ 2 + 0.00815658032216901 * y ^ 1 - 0.00645182124970796 * y ^ 2 + 10</f>
        <v>#NAME?</v>
      </c>
      <c r="B1888">
        <v>16.247870089610199</v>
      </c>
      <c r="C1888" t="s">
        <v>9</v>
      </c>
      <c r="D1888">
        <v>10</v>
      </c>
      <c r="E1888" t="b">
        <v>0</v>
      </c>
      <c r="F1888">
        <v>8.6045072122611401</v>
      </c>
      <c r="G1888">
        <v>9.1450440921053193</v>
      </c>
      <c r="H1888">
        <v>2340</v>
      </c>
      <c r="I1888">
        <f t="shared" si="58"/>
        <v>7.6433628773490589</v>
      </c>
      <c r="J1888">
        <f t="shared" si="59"/>
        <v>7.1028259975048798</v>
      </c>
    </row>
    <row r="1889" spans="1:10" x14ac:dyDescent="0.3">
      <c r="A1889" t="s">
        <v>594</v>
      </c>
      <c r="B1889">
        <v>10.1900343289178</v>
      </c>
      <c r="C1889" t="s">
        <v>9</v>
      </c>
      <c r="D1889">
        <v>10</v>
      </c>
      <c r="E1889" t="b">
        <v>0</v>
      </c>
      <c r="F1889">
        <v>2.0148466682158399</v>
      </c>
      <c r="G1889">
        <v>4.6718917260190098</v>
      </c>
      <c r="H1889">
        <v>2680</v>
      </c>
      <c r="I1889">
        <f t="shared" si="58"/>
        <v>8.17518766070196</v>
      </c>
      <c r="J1889">
        <f t="shared" si="59"/>
        <v>5.5181426028987905</v>
      </c>
    </row>
    <row r="1890" spans="1:10" x14ac:dyDescent="0.3">
      <c r="A1890" t="s">
        <v>594</v>
      </c>
      <c r="B1890">
        <v>9.6429902092066406</v>
      </c>
      <c r="C1890" t="s">
        <v>9</v>
      </c>
      <c r="D1890">
        <v>10</v>
      </c>
      <c r="E1890" t="b">
        <v>0</v>
      </c>
      <c r="F1890">
        <v>9.6429902092066406</v>
      </c>
      <c r="G1890">
        <v>9.6429902092066406</v>
      </c>
      <c r="H1890">
        <v>2100</v>
      </c>
      <c r="I1890">
        <f t="shared" si="58"/>
        <v>0</v>
      </c>
      <c r="J1890">
        <f t="shared" si="59"/>
        <v>0</v>
      </c>
    </row>
    <row r="1891" spans="1:10" x14ac:dyDescent="0.3">
      <c r="A1891" t="s">
        <v>594</v>
      </c>
      <c r="B1891">
        <v>18.252541547043698</v>
      </c>
      <c r="C1891" t="s">
        <v>9</v>
      </c>
      <c r="D1891">
        <v>10</v>
      </c>
      <c r="E1891" t="b">
        <v>0</v>
      </c>
      <c r="F1891">
        <v>5.2130903756824098</v>
      </c>
      <c r="G1891">
        <v>1.09974164616393</v>
      </c>
      <c r="H1891">
        <v>2390</v>
      </c>
      <c r="I1891">
        <f t="shared" si="58"/>
        <v>13.039451171361289</v>
      </c>
      <c r="J1891">
        <f t="shared" si="59"/>
        <v>17.152799900879767</v>
      </c>
    </row>
    <row r="1892" spans="1:10" x14ac:dyDescent="0.3">
      <c r="A1892" t="s">
        <v>595</v>
      </c>
      <c r="B1892">
        <v>6.3292599010741997</v>
      </c>
      <c r="C1892" t="s">
        <v>9</v>
      </c>
      <c r="D1892">
        <v>10</v>
      </c>
      <c r="E1892" t="b">
        <v>0</v>
      </c>
      <c r="F1892">
        <v>1.8014417059566199</v>
      </c>
      <c r="G1892">
        <v>2.7947594284570298</v>
      </c>
      <c r="H1892">
        <v>2490</v>
      </c>
      <c r="I1892">
        <f t="shared" si="58"/>
        <v>4.5278181951175798</v>
      </c>
      <c r="J1892">
        <f t="shared" si="59"/>
        <v>3.5345004726171698</v>
      </c>
    </row>
    <row r="1893" spans="1:10" x14ac:dyDescent="0.3">
      <c r="A1893" t="s">
        <v>595</v>
      </c>
      <c r="B1893">
        <v>14.0955379109215</v>
      </c>
      <c r="C1893" t="s">
        <v>9</v>
      </c>
      <c r="D1893">
        <v>2</v>
      </c>
      <c r="E1893" t="b">
        <v>1</v>
      </c>
      <c r="F1893">
        <v>1.96181014104301</v>
      </c>
      <c r="G1893">
        <v>1.2766308195600999E-2</v>
      </c>
      <c r="H1893">
        <v>1900</v>
      </c>
      <c r="I1893">
        <f t="shared" si="58"/>
        <v>12.13372776987849</v>
      </c>
      <c r="J1893">
        <f t="shared" si="59"/>
        <v>14.082771602725899</v>
      </c>
    </row>
    <row r="1894" spans="1:10" x14ac:dyDescent="0.3">
      <c r="A1894" t="s">
        <v>595</v>
      </c>
      <c r="B1894">
        <v>13.3008143779587</v>
      </c>
      <c r="C1894" t="s">
        <v>9</v>
      </c>
      <c r="D1894">
        <v>10</v>
      </c>
      <c r="E1894" t="b">
        <v>0</v>
      </c>
      <c r="F1894">
        <v>13.3008143779587</v>
      </c>
      <c r="G1894">
        <v>13.3008143779587</v>
      </c>
      <c r="H1894">
        <v>2340</v>
      </c>
      <c r="I1894">
        <f t="shared" si="58"/>
        <v>0</v>
      </c>
      <c r="J1894">
        <f t="shared" si="59"/>
        <v>0</v>
      </c>
    </row>
    <row r="1895" spans="1:10" x14ac:dyDescent="0.3">
      <c r="A1895" t="s">
        <v>596</v>
      </c>
      <c r="B1895">
        <v>10.4728764521714</v>
      </c>
      <c r="C1895" t="s">
        <v>9</v>
      </c>
      <c r="D1895">
        <v>10</v>
      </c>
      <c r="E1895" t="b">
        <v>0</v>
      </c>
      <c r="F1895">
        <v>1.3452151657681399</v>
      </c>
      <c r="G1895">
        <v>5.2596234048956001</v>
      </c>
      <c r="H1895">
        <v>2290</v>
      </c>
      <c r="I1895">
        <f t="shared" si="58"/>
        <v>9.12766128640326</v>
      </c>
      <c r="J1895">
        <f t="shared" si="59"/>
        <v>5.2132530472758001</v>
      </c>
    </row>
    <row r="1896" spans="1:10" x14ac:dyDescent="0.3">
      <c r="A1896" t="s">
        <v>596</v>
      </c>
      <c r="B1896">
        <v>4.20222670249019</v>
      </c>
      <c r="C1896" t="s">
        <v>9</v>
      </c>
      <c r="D1896">
        <v>10</v>
      </c>
      <c r="E1896" t="b">
        <v>0</v>
      </c>
      <c r="F1896">
        <v>4.20222670249019</v>
      </c>
      <c r="G1896">
        <v>4.20222670249019</v>
      </c>
      <c r="H1896">
        <v>1060</v>
      </c>
      <c r="I1896">
        <f t="shared" si="58"/>
        <v>0</v>
      </c>
      <c r="J1896">
        <f t="shared" si="59"/>
        <v>0</v>
      </c>
    </row>
    <row r="1897" spans="1:10" x14ac:dyDescent="0.3">
      <c r="A1897" t="s">
        <v>596</v>
      </c>
      <c r="B1897">
        <v>8.8689374200813802</v>
      </c>
      <c r="C1897" t="s">
        <v>9</v>
      </c>
      <c r="D1897">
        <v>4</v>
      </c>
      <c r="E1897" t="b">
        <v>1</v>
      </c>
      <c r="F1897">
        <v>3.9214813652145102</v>
      </c>
      <c r="G1897">
        <v>5.9846448921449099E-3</v>
      </c>
      <c r="H1897">
        <v>775</v>
      </c>
      <c r="I1897">
        <f t="shared" si="58"/>
        <v>4.94745605486687</v>
      </c>
      <c r="J1897">
        <f t="shared" si="59"/>
        <v>8.8629527751892354</v>
      </c>
    </row>
    <row r="1898" spans="1:10" x14ac:dyDescent="0.3">
      <c r="A1898" t="s">
        <v>597</v>
      </c>
      <c r="B1898">
        <v>1.9195709587979</v>
      </c>
      <c r="C1898" t="s">
        <v>9</v>
      </c>
      <c r="D1898">
        <v>10</v>
      </c>
      <c r="E1898" t="b">
        <v>0</v>
      </c>
      <c r="F1898" s="1">
        <v>6.89598283686931E+32</v>
      </c>
      <c r="G1898" s="1">
        <v>6.89598283686931E+32</v>
      </c>
      <c r="H1898">
        <v>2250</v>
      </c>
      <c r="I1898">
        <f t="shared" si="58"/>
        <v>-6.89598283686931E+32</v>
      </c>
      <c r="J1898">
        <f t="shared" si="59"/>
        <v>-6.89598283686931E+32</v>
      </c>
    </row>
    <row r="1899" spans="1:10" x14ac:dyDescent="0.3">
      <c r="A1899" t="s">
        <v>597</v>
      </c>
      <c r="B1899">
        <v>8.0177628249292301</v>
      </c>
      <c r="C1899" t="s">
        <v>9</v>
      </c>
      <c r="D1899">
        <v>10</v>
      </c>
      <c r="E1899" t="b">
        <v>0</v>
      </c>
      <c r="F1899">
        <v>3.3429109911863399</v>
      </c>
      <c r="G1899">
        <v>5.4552860005746702</v>
      </c>
      <c r="H1899">
        <v>2540</v>
      </c>
      <c r="I1899">
        <f t="shared" si="58"/>
        <v>4.6748518337428902</v>
      </c>
      <c r="J1899">
        <f t="shared" si="59"/>
        <v>2.5624768243545599</v>
      </c>
    </row>
    <row r="1900" spans="1:10" x14ac:dyDescent="0.3">
      <c r="A1900" t="s">
        <v>597</v>
      </c>
      <c r="B1900">
        <v>9.5442697813561903</v>
      </c>
      <c r="C1900" t="s">
        <v>9</v>
      </c>
      <c r="D1900">
        <v>10</v>
      </c>
      <c r="E1900" t="b">
        <v>0</v>
      </c>
      <c r="F1900">
        <v>9.5442697813561903</v>
      </c>
      <c r="G1900">
        <v>9.5442697813561903</v>
      </c>
      <c r="H1900">
        <v>1390</v>
      </c>
      <c r="I1900">
        <f t="shared" si="58"/>
        <v>0</v>
      </c>
      <c r="J1900">
        <f t="shared" si="59"/>
        <v>0</v>
      </c>
    </row>
    <row r="1901" spans="1:10" x14ac:dyDescent="0.3">
      <c r="A1901" t="s">
        <v>598</v>
      </c>
      <c r="B1901">
        <v>11.7130835481472</v>
      </c>
      <c r="C1901" t="s">
        <v>9</v>
      </c>
      <c r="D1901">
        <v>3</v>
      </c>
      <c r="E1901" t="b">
        <v>1</v>
      </c>
      <c r="F1901">
        <v>2.8989725811045202</v>
      </c>
      <c r="G1901">
        <v>6.9835241432408598E-3</v>
      </c>
      <c r="H1901">
        <v>1566.6666666666599</v>
      </c>
      <c r="I1901">
        <f t="shared" si="58"/>
        <v>8.81411096704268</v>
      </c>
      <c r="J1901">
        <f t="shared" si="59"/>
        <v>11.706100024003959</v>
      </c>
    </row>
    <row r="1902" spans="1:10" x14ac:dyDescent="0.3">
      <c r="A1902" t="s">
        <v>598</v>
      </c>
      <c r="B1902">
        <v>18.4165832168297</v>
      </c>
      <c r="C1902" t="s">
        <v>9</v>
      </c>
      <c r="D1902">
        <v>3</v>
      </c>
      <c r="E1902" t="b">
        <v>1</v>
      </c>
      <c r="F1902">
        <v>3.8096610320884898</v>
      </c>
      <c r="G1902">
        <v>5.5545599337368402E-3</v>
      </c>
      <c r="H1902">
        <v>766.66666666666595</v>
      </c>
      <c r="I1902">
        <f t="shared" si="58"/>
        <v>14.60692218474121</v>
      </c>
      <c r="J1902">
        <f t="shared" si="59"/>
        <v>18.411028656895962</v>
      </c>
    </row>
    <row r="1903" spans="1:10" x14ac:dyDescent="0.3">
      <c r="A1903" t="s">
        <v>598</v>
      </c>
      <c r="B1903">
        <v>16.8899347762666</v>
      </c>
      <c r="C1903" t="s">
        <v>9</v>
      </c>
      <c r="D1903">
        <v>3</v>
      </c>
      <c r="E1903" t="b">
        <v>1</v>
      </c>
      <c r="F1903">
        <v>7.5267029617541796</v>
      </c>
      <c r="G1903">
        <v>1.40721510274968E-2</v>
      </c>
      <c r="H1903">
        <v>2100</v>
      </c>
      <c r="I1903">
        <f t="shared" si="58"/>
        <v>9.3632318145124209</v>
      </c>
      <c r="J1903">
        <f t="shared" si="59"/>
        <v>16.875862625239105</v>
      </c>
    </row>
    <row r="1904" spans="1:10" x14ac:dyDescent="0.3">
      <c r="A1904" t="s">
        <v>599</v>
      </c>
      <c r="B1904">
        <v>13.1988620456973</v>
      </c>
      <c r="C1904" t="s">
        <v>9</v>
      </c>
      <c r="D1904">
        <v>4</v>
      </c>
      <c r="E1904" t="b">
        <v>1</v>
      </c>
      <c r="F1904">
        <v>3.8559624141784101</v>
      </c>
      <c r="G1904">
        <v>3.07438961367448E-3</v>
      </c>
      <c r="H1904">
        <v>900</v>
      </c>
      <c r="I1904">
        <f t="shared" si="58"/>
        <v>9.3428996315188897</v>
      </c>
      <c r="J1904">
        <f t="shared" si="59"/>
        <v>13.195787656083626</v>
      </c>
    </row>
    <row r="1905" spans="1:10" x14ac:dyDescent="0.3">
      <c r="A1905" t="s">
        <v>599</v>
      </c>
      <c r="B1905">
        <v>3.0601252818282698</v>
      </c>
      <c r="C1905" t="s">
        <v>9</v>
      </c>
      <c r="D1905">
        <v>10</v>
      </c>
      <c r="E1905" t="b">
        <v>0</v>
      </c>
      <c r="F1905">
        <v>7.5040203674957304</v>
      </c>
      <c r="G1905">
        <v>9.4308883957352698</v>
      </c>
      <c r="H1905">
        <v>3160</v>
      </c>
      <c r="I1905">
        <f t="shared" si="58"/>
        <v>-4.4438950856674602</v>
      </c>
      <c r="J1905">
        <f t="shared" si="59"/>
        <v>-6.3707631139069996</v>
      </c>
    </row>
    <row r="1906" spans="1:10" x14ac:dyDescent="0.3">
      <c r="A1906" t="s">
        <v>599</v>
      </c>
      <c r="B1906">
        <v>19.891092523293299</v>
      </c>
      <c r="C1906" t="s">
        <v>9</v>
      </c>
      <c r="D1906">
        <v>10</v>
      </c>
      <c r="E1906" t="b">
        <v>0</v>
      </c>
      <c r="F1906">
        <v>19.891092523293299</v>
      </c>
      <c r="G1906">
        <v>19.891092523293299</v>
      </c>
      <c r="H1906">
        <v>870</v>
      </c>
      <c r="I1906">
        <f t="shared" si="58"/>
        <v>0</v>
      </c>
      <c r="J1906">
        <f t="shared" si="59"/>
        <v>0</v>
      </c>
    </row>
    <row r="1907" spans="1:10" x14ac:dyDescent="0.3">
      <c r="A1907" t="e">
        <f>-0.00770795191896089 * y ^ 1 * -0.00601861524029748 * x ^ 3 * 0.00177685295730748 * y ^ 4 + 10</f>
        <v>#NAME?</v>
      </c>
      <c r="B1907">
        <v>17.403976412974899</v>
      </c>
      <c r="C1907" t="s">
        <v>9</v>
      </c>
      <c r="D1907">
        <v>10</v>
      </c>
      <c r="E1907" t="b">
        <v>0</v>
      </c>
      <c r="F1907">
        <v>17.403976412974899</v>
      </c>
      <c r="G1907">
        <v>17.403976412974899</v>
      </c>
      <c r="H1907">
        <v>1320</v>
      </c>
      <c r="I1907">
        <f t="shared" si="58"/>
        <v>0</v>
      </c>
      <c r="J1907">
        <f t="shared" si="59"/>
        <v>0</v>
      </c>
    </row>
    <row r="1908" spans="1:10" x14ac:dyDescent="0.3">
      <c r="A1908" t="e">
        <f>-0.00770795191896089 * y ^ 1 * -0.00601861524029748 * x ^ 3 * 0.00177685295730748 * y ^ 4 + 10</f>
        <v>#NAME?</v>
      </c>
      <c r="B1908">
        <v>18.325945389224302</v>
      </c>
      <c r="C1908" t="s">
        <v>9</v>
      </c>
      <c r="D1908">
        <v>10</v>
      </c>
      <c r="E1908" t="b">
        <v>0</v>
      </c>
      <c r="F1908">
        <v>18.325945389224302</v>
      </c>
      <c r="G1908">
        <v>18.325945389224302</v>
      </c>
      <c r="H1908">
        <v>470</v>
      </c>
      <c r="I1908">
        <f t="shared" si="58"/>
        <v>0</v>
      </c>
      <c r="J1908">
        <f t="shared" si="59"/>
        <v>0</v>
      </c>
    </row>
    <row r="1909" spans="1:10" x14ac:dyDescent="0.3">
      <c r="A1909" t="e">
        <f>-0.00770795191896089 * y ^ 1 * -0.00601861524029748 * x ^ 3 * 0.00177685295730748 * y ^ 4 + 10</f>
        <v>#NAME?</v>
      </c>
      <c r="B1909">
        <v>10.2420263916959</v>
      </c>
      <c r="C1909" t="s">
        <v>9</v>
      </c>
      <c r="D1909">
        <v>4</v>
      </c>
      <c r="E1909" t="b">
        <v>1</v>
      </c>
      <c r="F1909">
        <v>3.0278197841975101</v>
      </c>
      <c r="G1909">
        <v>2.8275470139662901E-3</v>
      </c>
      <c r="H1909">
        <v>1325</v>
      </c>
      <c r="I1909">
        <f t="shared" si="58"/>
        <v>7.2142066074983902</v>
      </c>
      <c r="J1909">
        <f t="shared" si="59"/>
        <v>10.239198844681933</v>
      </c>
    </row>
    <row r="1910" spans="1:10" x14ac:dyDescent="0.3">
      <c r="A1910" t="s">
        <v>600</v>
      </c>
      <c r="B1910">
        <v>2.54345602904933</v>
      </c>
      <c r="C1910" t="s">
        <v>9</v>
      </c>
      <c r="D1910">
        <v>10</v>
      </c>
      <c r="E1910" t="b">
        <v>0</v>
      </c>
      <c r="F1910">
        <v>2.54345602904933</v>
      </c>
      <c r="G1910">
        <v>2.54345602904933</v>
      </c>
      <c r="H1910">
        <v>2780</v>
      </c>
      <c r="I1910">
        <f t="shared" si="58"/>
        <v>0</v>
      </c>
      <c r="J1910">
        <f t="shared" si="59"/>
        <v>0</v>
      </c>
    </row>
    <row r="1911" spans="1:10" x14ac:dyDescent="0.3">
      <c r="A1911" t="s">
        <v>600</v>
      </c>
      <c r="B1911">
        <v>8.0571652489331296</v>
      </c>
      <c r="C1911" t="s">
        <v>9</v>
      </c>
      <c r="D1911">
        <v>10</v>
      </c>
      <c r="E1911" t="b">
        <v>0</v>
      </c>
      <c r="F1911">
        <v>2.72489634712365</v>
      </c>
      <c r="G1911">
        <v>1.26332356028989</v>
      </c>
      <c r="H1911">
        <v>2250</v>
      </c>
      <c r="I1911">
        <f t="shared" si="58"/>
        <v>5.3322689018094795</v>
      </c>
      <c r="J1911">
        <f t="shared" si="59"/>
        <v>6.7938416886432398</v>
      </c>
    </row>
    <row r="1912" spans="1:10" x14ac:dyDescent="0.3">
      <c r="A1912" t="s">
        <v>600</v>
      </c>
      <c r="B1912">
        <v>3.3785068814559498</v>
      </c>
      <c r="C1912" t="s">
        <v>9</v>
      </c>
      <c r="D1912">
        <v>10</v>
      </c>
      <c r="E1912" t="b">
        <v>0</v>
      </c>
      <c r="F1912">
        <v>2.9214383028773998</v>
      </c>
      <c r="G1912">
        <v>3.1903188846136499</v>
      </c>
      <c r="H1912">
        <v>2760</v>
      </c>
      <c r="I1912">
        <f t="shared" si="58"/>
        <v>0.45706857857854999</v>
      </c>
      <c r="J1912">
        <f t="shared" si="59"/>
        <v>0.18818799684229992</v>
      </c>
    </row>
    <row r="1913" spans="1:10" x14ac:dyDescent="0.3">
      <c r="A1913" t="s">
        <v>601</v>
      </c>
      <c r="B1913">
        <v>15.2957072058745</v>
      </c>
      <c r="C1913" t="s">
        <v>9</v>
      </c>
      <c r="D1913">
        <v>10</v>
      </c>
      <c r="E1913" t="b">
        <v>0</v>
      </c>
      <c r="F1913">
        <v>3.4435362741261302</v>
      </c>
      <c r="G1913">
        <v>5.97860336866027</v>
      </c>
      <c r="H1913">
        <v>2250</v>
      </c>
      <c r="I1913">
        <f t="shared" si="58"/>
        <v>11.85217093174837</v>
      </c>
      <c r="J1913">
        <f t="shared" si="59"/>
        <v>9.3171038372142299</v>
      </c>
    </row>
    <row r="1914" spans="1:10" x14ac:dyDescent="0.3">
      <c r="A1914" t="s">
        <v>601</v>
      </c>
      <c r="B1914">
        <v>8.25809438287056</v>
      </c>
      <c r="C1914" t="s">
        <v>9</v>
      </c>
      <c r="D1914">
        <v>10</v>
      </c>
      <c r="E1914" t="b">
        <v>0</v>
      </c>
      <c r="F1914">
        <v>10.3806443851374</v>
      </c>
      <c r="G1914">
        <v>12.160875623117199</v>
      </c>
      <c r="H1914">
        <v>2220</v>
      </c>
      <c r="I1914">
        <f t="shared" si="58"/>
        <v>-2.1225500022668395</v>
      </c>
      <c r="J1914">
        <f t="shared" si="59"/>
        <v>-3.9027812402466395</v>
      </c>
    </row>
    <row r="1915" spans="1:10" x14ac:dyDescent="0.3">
      <c r="A1915" t="s">
        <v>601</v>
      </c>
      <c r="B1915">
        <v>19.532922918604701</v>
      </c>
      <c r="C1915" t="s">
        <v>9</v>
      </c>
      <c r="D1915">
        <v>10</v>
      </c>
      <c r="E1915" t="b">
        <v>0</v>
      </c>
      <c r="F1915">
        <v>19.532922918604701</v>
      </c>
      <c r="G1915">
        <v>19.532922918604701</v>
      </c>
      <c r="H1915">
        <v>1380</v>
      </c>
      <c r="I1915">
        <f t="shared" si="58"/>
        <v>0</v>
      </c>
      <c r="J1915">
        <f t="shared" si="59"/>
        <v>0</v>
      </c>
    </row>
    <row r="1916" spans="1:10" x14ac:dyDescent="0.3">
      <c r="A1916" t="s">
        <v>602</v>
      </c>
      <c r="B1916">
        <v>4.2244322832113701</v>
      </c>
      <c r="C1916" t="s">
        <v>9</v>
      </c>
      <c r="D1916">
        <v>2</v>
      </c>
      <c r="E1916" t="b">
        <v>1</v>
      </c>
      <c r="F1916">
        <v>0.39627150474464501</v>
      </c>
      <c r="G1916">
        <v>5.4422668605180304E-3</v>
      </c>
      <c r="H1916">
        <v>1250</v>
      </c>
      <c r="I1916">
        <f t="shared" si="58"/>
        <v>3.8281607784667253</v>
      </c>
      <c r="J1916">
        <f t="shared" si="59"/>
        <v>4.218990016350852</v>
      </c>
    </row>
    <row r="1917" spans="1:10" x14ac:dyDescent="0.3">
      <c r="A1917" t="s">
        <v>602</v>
      </c>
      <c r="B1917">
        <v>6.0640713265594801</v>
      </c>
      <c r="C1917" t="s">
        <v>9</v>
      </c>
      <c r="D1917">
        <v>3</v>
      </c>
      <c r="E1917" t="b">
        <v>1</v>
      </c>
      <c r="F1917">
        <v>0.98833893450258903</v>
      </c>
      <c r="G1917">
        <v>3.64817448970235E-3</v>
      </c>
      <c r="H1917">
        <v>1400</v>
      </c>
      <c r="I1917">
        <f t="shared" si="58"/>
        <v>5.0757323920568913</v>
      </c>
      <c r="J1917">
        <f t="shared" si="59"/>
        <v>6.0604231520697773</v>
      </c>
    </row>
    <row r="1918" spans="1:10" x14ac:dyDescent="0.3">
      <c r="A1918" t="s">
        <v>602</v>
      </c>
      <c r="B1918">
        <v>9.4850301860900004</v>
      </c>
      <c r="C1918" t="s">
        <v>9</v>
      </c>
      <c r="D1918">
        <v>10</v>
      </c>
      <c r="E1918" t="b">
        <v>0</v>
      </c>
      <c r="F1918">
        <v>9.4850301860900004</v>
      </c>
      <c r="G1918">
        <v>9.4850301860900004</v>
      </c>
      <c r="H1918">
        <v>680</v>
      </c>
      <c r="I1918">
        <f t="shared" si="58"/>
        <v>0</v>
      </c>
      <c r="J1918">
        <f t="shared" si="59"/>
        <v>0</v>
      </c>
    </row>
    <row r="1919" spans="1:10" x14ac:dyDescent="0.3">
      <c r="A1919" t="s">
        <v>603</v>
      </c>
      <c r="B1919">
        <v>14.7157982196474</v>
      </c>
      <c r="C1919" t="s">
        <v>9</v>
      </c>
      <c r="D1919">
        <v>10</v>
      </c>
      <c r="E1919" t="b">
        <v>0</v>
      </c>
      <c r="F1919">
        <v>14.7157982196474</v>
      </c>
      <c r="G1919">
        <v>14.7157982196474</v>
      </c>
      <c r="H1919">
        <v>1130</v>
      </c>
      <c r="I1919">
        <f t="shared" si="58"/>
        <v>0</v>
      </c>
      <c r="J1919">
        <f t="shared" si="59"/>
        <v>0</v>
      </c>
    </row>
    <row r="1920" spans="1:10" x14ac:dyDescent="0.3">
      <c r="A1920" t="s">
        <v>603</v>
      </c>
      <c r="B1920">
        <v>6.1746509099847096</v>
      </c>
      <c r="C1920" t="s">
        <v>9</v>
      </c>
      <c r="D1920">
        <v>10</v>
      </c>
      <c r="E1920" t="b">
        <v>0</v>
      </c>
      <c r="F1920" s="1">
        <v>4.6087428853676E+35</v>
      </c>
      <c r="G1920" s="1">
        <v>4.6087428853676E+35</v>
      </c>
      <c r="H1920">
        <v>2330</v>
      </c>
      <c r="I1920">
        <f t="shared" si="58"/>
        <v>-4.6087428853676E+35</v>
      </c>
      <c r="J1920">
        <f t="shared" si="59"/>
        <v>-4.6087428853676E+35</v>
      </c>
    </row>
    <row r="1921" spans="1:10" x14ac:dyDescent="0.3">
      <c r="A1921" t="s">
        <v>603</v>
      </c>
      <c r="B1921">
        <v>12.0536508400017</v>
      </c>
      <c r="C1921" t="s">
        <v>9</v>
      </c>
      <c r="D1921">
        <v>3</v>
      </c>
      <c r="E1921" t="b">
        <v>1</v>
      </c>
      <c r="F1921">
        <v>3.0451015427048</v>
      </c>
      <c r="G1921">
        <v>4.2522168667770196E-3</v>
      </c>
      <c r="H1921">
        <v>1333.3333333333301</v>
      </c>
      <c r="I1921">
        <f t="shared" si="58"/>
        <v>9.0085492972968986</v>
      </c>
      <c r="J1921">
        <f t="shared" si="59"/>
        <v>12.049398623134923</v>
      </c>
    </row>
    <row r="1922" spans="1:10" x14ac:dyDescent="0.3">
      <c r="A1922" t="s">
        <v>604</v>
      </c>
      <c r="B1922">
        <v>20.998762635526301</v>
      </c>
      <c r="C1922" t="s">
        <v>9</v>
      </c>
      <c r="D1922">
        <v>10</v>
      </c>
      <c r="E1922" t="b">
        <v>0</v>
      </c>
      <c r="F1922" t="s">
        <v>17</v>
      </c>
      <c r="G1922" t="s">
        <v>17</v>
      </c>
      <c r="H1922">
        <v>2540</v>
      </c>
      <c r="I1922" t="e">
        <f t="shared" si="58"/>
        <v>#VALUE!</v>
      </c>
      <c r="J1922" t="e">
        <f t="shared" si="59"/>
        <v>#VALUE!</v>
      </c>
    </row>
    <row r="1923" spans="1:10" x14ac:dyDescent="0.3">
      <c r="A1923" t="s">
        <v>604</v>
      </c>
      <c r="B1923">
        <v>5.6457684685726202</v>
      </c>
      <c r="C1923" t="s">
        <v>9</v>
      </c>
      <c r="D1923">
        <v>10</v>
      </c>
      <c r="E1923" t="b">
        <v>0</v>
      </c>
      <c r="F1923">
        <v>9.4604960757063008</v>
      </c>
      <c r="G1923">
        <v>6.3970566784374903</v>
      </c>
      <c r="H1923">
        <v>900</v>
      </c>
      <c r="I1923">
        <f t="shared" si="58"/>
        <v>-3.8147276071336806</v>
      </c>
      <c r="J1923">
        <f t="shared" si="59"/>
        <v>-0.7512882098648701</v>
      </c>
    </row>
    <row r="1924" spans="1:10" x14ac:dyDescent="0.3">
      <c r="A1924" t="s">
        <v>604</v>
      </c>
      <c r="B1924">
        <v>6.2172419424980996</v>
      </c>
      <c r="C1924" t="s">
        <v>9</v>
      </c>
      <c r="D1924">
        <v>10</v>
      </c>
      <c r="E1924" t="b">
        <v>0</v>
      </c>
      <c r="F1924">
        <v>6.2172419424980996</v>
      </c>
      <c r="G1924">
        <v>6.2172419424980996</v>
      </c>
      <c r="H1924">
        <v>2610</v>
      </c>
      <c r="I1924">
        <f t="shared" ref="I1924:I1987" si="60">B1924-F1924</f>
        <v>0</v>
      </c>
      <c r="J1924">
        <f t="shared" ref="J1924:J1987" si="61">B1924-G1924</f>
        <v>0</v>
      </c>
    </row>
    <row r="1925" spans="1:10" x14ac:dyDescent="0.3">
      <c r="A1925" t="s">
        <v>605</v>
      </c>
      <c r="B1925">
        <v>16.150082627042199</v>
      </c>
      <c r="C1925" t="s">
        <v>9</v>
      </c>
      <c r="D1925">
        <v>10</v>
      </c>
      <c r="E1925" t="b">
        <v>0</v>
      </c>
      <c r="F1925">
        <v>16.150082627042199</v>
      </c>
      <c r="G1925">
        <v>16.150082627042199</v>
      </c>
      <c r="H1925">
        <v>1100</v>
      </c>
      <c r="I1925">
        <f t="shared" si="60"/>
        <v>0</v>
      </c>
      <c r="J1925">
        <f t="shared" si="61"/>
        <v>0</v>
      </c>
    </row>
    <row r="1926" spans="1:10" x14ac:dyDescent="0.3">
      <c r="A1926" t="s">
        <v>605</v>
      </c>
      <c r="B1926">
        <v>5.0718564432385502</v>
      </c>
      <c r="C1926" t="s">
        <v>9</v>
      </c>
      <c r="D1926">
        <v>10</v>
      </c>
      <c r="E1926" t="b">
        <v>0</v>
      </c>
      <c r="F1926">
        <v>5.0718564432385502</v>
      </c>
      <c r="G1926">
        <v>5.0718564432385502</v>
      </c>
      <c r="H1926">
        <v>600</v>
      </c>
      <c r="I1926">
        <f t="shared" si="60"/>
        <v>0</v>
      </c>
      <c r="J1926">
        <f t="shared" si="61"/>
        <v>0</v>
      </c>
    </row>
    <row r="1927" spans="1:10" x14ac:dyDescent="0.3">
      <c r="A1927" t="s">
        <v>605</v>
      </c>
      <c r="B1927">
        <v>4.1899698863524497</v>
      </c>
      <c r="C1927" t="s">
        <v>9</v>
      </c>
      <c r="D1927">
        <v>10</v>
      </c>
      <c r="E1927" t="b">
        <v>0</v>
      </c>
      <c r="F1927">
        <v>9.3346378390682307</v>
      </c>
      <c r="G1927">
        <v>12.146527229779799</v>
      </c>
      <c r="H1927">
        <v>2450</v>
      </c>
      <c r="I1927">
        <f t="shared" si="60"/>
        <v>-5.144667952715781</v>
      </c>
      <c r="J1927">
        <f t="shared" si="61"/>
        <v>-7.9565573434273498</v>
      </c>
    </row>
    <row r="1928" spans="1:10" x14ac:dyDescent="0.3">
      <c r="A1928" t="s">
        <v>606</v>
      </c>
      <c r="B1928">
        <v>7.7842738128490501</v>
      </c>
      <c r="C1928" t="s">
        <v>9</v>
      </c>
      <c r="D1928">
        <v>10</v>
      </c>
      <c r="E1928" t="b">
        <v>0</v>
      </c>
      <c r="F1928" t="s">
        <v>17</v>
      </c>
      <c r="G1928" t="s">
        <v>17</v>
      </c>
      <c r="H1928">
        <v>2290</v>
      </c>
      <c r="I1928" t="e">
        <f t="shared" si="60"/>
        <v>#VALUE!</v>
      </c>
      <c r="J1928" t="e">
        <f t="shared" si="61"/>
        <v>#VALUE!</v>
      </c>
    </row>
    <row r="1929" spans="1:10" x14ac:dyDescent="0.3">
      <c r="A1929" t="s">
        <v>606</v>
      </c>
      <c r="B1929">
        <v>7.8654015947002103</v>
      </c>
      <c r="C1929" t="s">
        <v>9</v>
      </c>
      <c r="D1929">
        <v>10</v>
      </c>
      <c r="E1929" t="b">
        <v>0</v>
      </c>
      <c r="F1929">
        <v>7.8654015947002103</v>
      </c>
      <c r="G1929">
        <v>7.8654015947002103</v>
      </c>
      <c r="H1929">
        <v>3090</v>
      </c>
      <c r="I1929">
        <f t="shared" si="60"/>
        <v>0</v>
      </c>
      <c r="J1929">
        <f t="shared" si="61"/>
        <v>0</v>
      </c>
    </row>
    <row r="1930" spans="1:10" x14ac:dyDescent="0.3">
      <c r="A1930" t="s">
        <v>606</v>
      </c>
      <c r="B1930">
        <v>1.47204918371535</v>
      </c>
      <c r="C1930" t="s">
        <v>9</v>
      </c>
      <c r="D1930">
        <v>10</v>
      </c>
      <c r="E1930" t="b">
        <v>0</v>
      </c>
      <c r="F1930">
        <v>1.47204918371535</v>
      </c>
      <c r="G1930">
        <v>1.47204918371535</v>
      </c>
      <c r="H1930">
        <v>660</v>
      </c>
      <c r="I1930">
        <f t="shared" si="60"/>
        <v>0</v>
      </c>
      <c r="J1930">
        <f t="shared" si="61"/>
        <v>0</v>
      </c>
    </row>
    <row r="1931" spans="1:10" x14ac:dyDescent="0.3">
      <c r="A1931" t="s">
        <v>607</v>
      </c>
      <c r="B1931">
        <v>12.756773414595999</v>
      </c>
      <c r="C1931" t="s">
        <v>9</v>
      </c>
      <c r="D1931">
        <v>10</v>
      </c>
      <c r="E1931" t="b">
        <v>0</v>
      </c>
      <c r="F1931">
        <v>12.756773414595999</v>
      </c>
      <c r="G1931">
        <v>12.756773414595999</v>
      </c>
      <c r="H1931">
        <v>1910</v>
      </c>
      <c r="I1931">
        <f t="shared" si="60"/>
        <v>0</v>
      </c>
      <c r="J1931">
        <f t="shared" si="61"/>
        <v>0</v>
      </c>
    </row>
    <row r="1932" spans="1:10" x14ac:dyDescent="0.3">
      <c r="A1932" t="s">
        <v>607</v>
      </c>
      <c r="B1932">
        <v>8.7693935551756503</v>
      </c>
      <c r="C1932" t="s">
        <v>9</v>
      </c>
      <c r="D1932">
        <v>10</v>
      </c>
      <c r="E1932" t="b">
        <v>0</v>
      </c>
      <c r="F1932">
        <v>10.7540900600481</v>
      </c>
      <c r="G1932">
        <v>13.5863338347895</v>
      </c>
      <c r="H1932">
        <v>2230</v>
      </c>
      <c r="I1932">
        <f t="shared" si="60"/>
        <v>-1.9846965048724492</v>
      </c>
      <c r="J1932">
        <f t="shared" si="61"/>
        <v>-4.8169402796138492</v>
      </c>
    </row>
    <row r="1933" spans="1:10" x14ac:dyDescent="0.3">
      <c r="A1933" t="s">
        <v>607</v>
      </c>
      <c r="B1933">
        <v>14.100980652154799</v>
      </c>
      <c r="C1933" t="s">
        <v>9</v>
      </c>
      <c r="D1933">
        <v>4</v>
      </c>
      <c r="E1933" t="b">
        <v>1</v>
      </c>
      <c r="F1933">
        <v>4.1402554253475401</v>
      </c>
      <c r="G1933">
        <v>3.0631669383277701E-3</v>
      </c>
      <c r="H1933">
        <v>1050</v>
      </c>
      <c r="I1933">
        <f t="shared" si="60"/>
        <v>9.9607252268072592</v>
      </c>
      <c r="J1933">
        <f t="shared" si="61"/>
        <v>14.097917485216472</v>
      </c>
    </row>
    <row r="1934" spans="1:10" x14ac:dyDescent="0.3">
      <c r="A1934" t="s">
        <v>608</v>
      </c>
      <c r="B1934">
        <v>2.0632607299689201</v>
      </c>
      <c r="C1934" t="s">
        <v>9</v>
      </c>
      <c r="D1934">
        <v>10</v>
      </c>
      <c r="E1934" t="b">
        <v>0</v>
      </c>
      <c r="F1934">
        <v>2.0632607299689201</v>
      </c>
      <c r="G1934">
        <v>2.0632607299689201</v>
      </c>
      <c r="H1934">
        <v>2330</v>
      </c>
      <c r="I1934">
        <f t="shared" si="60"/>
        <v>0</v>
      </c>
      <c r="J1934">
        <f t="shared" si="61"/>
        <v>0</v>
      </c>
    </row>
    <row r="1935" spans="1:10" x14ac:dyDescent="0.3">
      <c r="A1935" t="s">
        <v>608</v>
      </c>
      <c r="B1935">
        <v>7.9927265087123702</v>
      </c>
      <c r="C1935" t="s">
        <v>9</v>
      </c>
      <c r="D1935">
        <v>10</v>
      </c>
      <c r="E1935" t="b">
        <v>0</v>
      </c>
      <c r="F1935">
        <v>7.9927265087123702</v>
      </c>
      <c r="G1935">
        <v>7.9927265087123702</v>
      </c>
      <c r="H1935">
        <v>780</v>
      </c>
      <c r="I1935">
        <f t="shared" si="60"/>
        <v>0</v>
      </c>
      <c r="J1935">
        <f t="shared" si="61"/>
        <v>0</v>
      </c>
    </row>
    <row r="1936" spans="1:10" x14ac:dyDescent="0.3">
      <c r="A1936" t="s">
        <v>608</v>
      </c>
      <c r="B1936">
        <v>13.8220724658827</v>
      </c>
      <c r="C1936" t="s">
        <v>9</v>
      </c>
      <c r="D1936">
        <v>10</v>
      </c>
      <c r="E1936" t="b">
        <v>0</v>
      </c>
      <c r="F1936">
        <v>13.8220724658827</v>
      </c>
      <c r="G1936">
        <v>13.8220724658827</v>
      </c>
      <c r="H1936">
        <v>770</v>
      </c>
      <c r="I1936">
        <f t="shared" si="60"/>
        <v>0</v>
      </c>
      <c r="J1936">
        <f t="shared" si="61"/>
        <v>0</v>
      </c>
    </row>
    <row r="1937" spans="1:10" x14ac:dyDescent="0.3">
      <c r="A1937" t="s">
        <v>609</v>
      </c>
      <c r="B1937">
        <v>9.0745980223275602</v>
      </c>
      <c r="C1937" t="s">
        <v>9</v>
      </c>
      <c r="D1937">
        <v>10</v>
      </c>
      <c r="E1937" t="b">
        <v>0</v>
      </c>
      <c r="F1937">
        <v>14.2106069197339</v>
      </c>
      <c r="G1937">
        <v>13.4531759797625</v>
      </c>
      <c r="H1937">
        <v>2220</v>
      </c>
      <c r="I1937">
        <f t="shared" si="60"/>
        <v>-5.1360088974063398</v>
      </c>
      <c r="J1937">
        <f t="shared" si="61"/>
        <v>-4.3785779574349402</v>
      </c>
    </row>
    <row r="1938" spans="1:10" x14ac:dyDescent="0.3">
      <c r="A1938" t="s">
        <v>609</v>
      </c>
      <c r="B1938">
        <v>16.5000816271559</v>
      </c>
      <c r="C1938" t="s">
        <v>9</v>
      </c>
      <c r="D1938">
        <v>10</v>
      </c>
      <c r="E1938" t="b">
        <v>0</v>
      </c>
      <c r="F1938" t="s">
        <v>17</v>
      </c>
      <c r="G1938" t="s">
        <v>17</v>
      </c>
      <c r="H1938">
        <v>2580</v>
      </c>
      <c r="I1938" t="e">
        <f t="shared" si="60"/>
        <v>#VALUE!</v>
      </c>
      <c r="J1938" t="e">
        <f t="shared" si="61"/>
        <v>#VALUE!</v>
      </c>
    </row>
    <row r="1939" spans="1:10" x14ac:dyDescent="0.3">
      <c r="A1939" t="s">
        <v>609</v>
      </c>
      <c r="B1939">
        <v>13.159455744377</v>
      </c>
      <c r="C1939" t="s">
        <v>9</v>
      </c>
      <c r="D1939">
        <v>10</v>
      </c>
      <c r="E1939" t="b">
        <v>0</v>
      </c>
      <c r="F1939">
        <v>2.3178160036251798</v>
      </c>
      <c r="G1939">
        <v>4.4000423695547601</v>
      </c>
      <c r="H1939">
        <v>2470</v>
      </c>
      <c r="I1939">
        <f t="shared" si="60"/>
        <v>10.84163974075182</v>
      </c>
      <c r="J1939">
        <f t="shared" si="61"/>
        <v>8.7594133748222411</v>
      </c>
    </row>
    <row r="1940" spans="1:10" x14ac:dyDescent="0.3">
      <c r="A1940" t="s">
        <v>610</v>
      </c>
      <c r="B1940">
        <v>15.302523820955599</v>
      </c>
      <c r="C1940" t="s">
        <v>9</v>
      </c>
      <c r="D1940">
        <v>10</v>
      </c>
      <c r="E1940" t="b">
        <v>0</v>
      </c>
      <c r="F1940">
        <v>15.302523820955599</v>
      </c>
      <c r="G1940">
        <v>15.302523820955599</v>
      </c>
      <c r="H1940">
        <v>1110</v>
      </c>
      <c r="I1940">
        <f t="shared" si="60"/>
        <v>0</v>
      </c>
      <c r="J1940">
        <f t="shared" si="61"/>
        <v>0</v>
      </c>
    </row>
    <row r="1941" spans="1:10" x14ac:dyDescent="0.3">
      <c r="A1941" t="s">
        <v>610</v>
      </c>
      <c r="B1941">
        <v>8.5185959254306898</v>
      </c>
      <c r="C1941" t="s">
        <v>9</v>
      </c>
      <c r="D1941">
        <v>10</v>
      </c>
      <c r="E1941" t="b">
        <v>0</v>
      </c>
      <c r="F1941">
        <v>2.84567130671048</v>
      </c>
      <c r="G1941">
        <v>2.7821357488878999</v>
      </c>
      <c r="H1941">
        <v>2400</v>
      </c>
      <c r="I1941">
        <f t="shared" si="60"/>
        <v>5.6729246187202094</v>
      </c>
      <c r="J1941">
        <f t="shared" si="61"/>
        <v>5.7364601765427903</v>
      </c>
    </row>
    <row r="1942" spans="1:10" x14ac:dyDescent="0.3">
      <c r="A1942" t="s">
        <v>610</v>
      </c>
      <c r="B1942">
        <v>8.6251879166017602</v>
      </c>
      <c r="C1942" t="s">
        <v>9</v>
      </c>
      <c r="D1942">
        <v>10</v>
      </c>
      <c r="E1942" t="b">
        <v>0</v>
      </c>
      <c r="F1942">
        <v>5.3818531762729602</v>
      </c>
      <c r="G1942">
        <v>4.4878858786990801</v>
      </c>
      <c r="H1942">
        <v>2300</v>
      </c>
      <c r="I1942">
        <f t="shared" si="60"/>
        <v>3.2433347403288</v>
      </c>
      <c r="J1942">
        <f t="shared" si="61"/>
        <v>4.1373020379026801</v>
      </c>
    </row>
    <row r="1943" spans="1:10" x14ac:dyDescent="0.3">
      <c r="A1943" t="s">
        <v>611</v>
      </c>
      <c r="B1943">
        <v>10.7391216268812</v>
      </c>
      <c r="C1943" t="s">
        <v>9</v>
      </c>
      <c r="D1943">
        <v>10</v>
      </c>
      <c r="E1943" t="b">
        <v>0</v>
      </c>
      <c r="F1943">
        <v>10.7391216268812</v>
      </c>
      <c r="G1943">
        <v>10.7391216268812</v>
      </c>
      <c r="H1943">
        <v>670</v>
      </c>
      <c r="I1943">
        <f t="shared" si="60"/>
        <v>0</v>
      </c>
      <c r="J1943">
        <f t="shared" si="61"/>
        <v>0</v>
      </c>
    </row>
    <row r="1944" spans="1:10" x14ac:dyDescent="0.3">
      <c r="A1944" t="s">
        <v>611</v>
      </c>
      <c r="B1944">
        <v>11.8639302587193</v>
      </c>
      <c r="C1944" t="s">
        <v>9</v>
      </c>
      <c r="D1944">
        <v>10</v>
      </c>
      <c r="E1944" t="b">
        <v>0</v>
      </c>
      <c r="F1944">
        <v>11.8639302587193</v>
      </c>
      <c r="G1944">
        <v>11.8639302587193</v>
      </c>
      <c r="H1944">
        <v>550</v>
      </c>
      <c r="I1944">
        <f t="shared" si="60"/>
        <v>0</v>
      </c>
      <c r="J1944">
        <f t="shared" si="61"/>
        <v>0</v>
      </c>
    </row>
    <row r="1945" spans="1:10" x14ac:dyDescent="0.3">
      <c r="A1945" t="s">
        <v>611</v>
      </c>
      <c r="B1945">
        <v>7.3336458287301696</v>
      </c>
      <c r="C1945" t="s">
        <v>9</v>
      </c>
      <c r="D1945">
        <v>10</v>
      </c>
      <c r="E1945" t="b">
        <v>0</v>
      </c>
      <c r="F1945">
        <v>2.6068322535129198</v>
      </c>
      <c r="G1945">
        <v>2.03199683507161</v>
      </c>
      <c r="H1945">
        <v>2430</v>
      </c>
      <c r="I1945">
        <f t="shared" si="60"/>
        <v>4.7268135752172498</v>
      </c>
      <c r="J1945">
        <f t="shared" si="61"/>
        <v>5.30164899365856</v>
      </c>
    </row>
    <row r="1946" spans="1:10" x14ac:dyDescent="0.3">
      <c r="A1946" t="s">
        <v>612</v>
      </c>
      <c r="B1946">
        <v>3.4732919895855598</v>
      </c>
      <c r="C1946" t="s">
        <v>9</v>
      </c>
      <c r="D1946">
        <v>10</v>
      </c>
      <c r="E1946" t="b">
        <v>0</v>
      </c>
      <c r="F1946">
        <v>9.7131102963379501</v>
      </c>
      <c r="G1946">
        <v>7.93049849415958</v>
      </c>
      <c r="H1946">
        <v>2410</v>
      </c>
      <c r="I1946">
        <f t="shared" si="60"/>
        <v>-6.2398183067523902</v>
      </c>
      <c r="J1946">
        <f t="shared" si="61"/>
        <v>-4.4572065045740201</v>
      </c>
    </row>
    <row r="1947" spans="1:10" x14ac:dyDescent="0.3">
      <c r="A1947" t="s">
        <v>612</v>
      </c>
      <c r="B1947">
        <v>7.5406756108802799</v>
      </c>
      <c r="C1947" t="s">
        <v>9</v>
      </c>
      <c r="D1947">
        <v>10</v>
      </c>
      <c r="E1947" t="b">
        <v>0</v>
      </c>
      <c r="F1947">
        <v>11.2801425186959</v>
      </c>
      <c r="G1947">
        <v>15.6250501591221</v>
      </c>
      <c r="H1947">
        <v>2210</v>
      </c>
      <c r="I1947">
        <f t="shared" si="60"/>
        <v>-3.7394669078156202</v>
      </c>
      <c r="J1947">
        <f t="shared" si="61"/>
        <v>-8.0843745482418203</v>
      </c>
    </row>
    <row r="1948" spans="1:10" x14ac:dyDescent="0.3">
      <c r="A1948" t="s">
        <v>612</v>
      </c>
      <c r="B1948">
        <v>8.1431493181185299</v>
      </c>
      <c r="C1948" t="s">
        <v>9</v>
      </c>
      <c r="D1948">
        <v>10</v>
      </c>
      <c r="E1948" t="b">
        <v>0</v>
      </c>
      <c r="F1948">
        <v>2.64446212424712</v>
      </c>
      <c r="G1948">
        <v>5.66226518558428</v>
      </c>
      <c r="H1948">
        <v>2460</v>
      </c>
      <c r="I1948">
        <f t="shared" si="60"/>
        <v>5.4986871938714099</v>
      </c>
      <c r="J1948">
        <f t="shared" si="61"/>
        <v>2.4808841325342499</v>
      </c>
    </row>
    <row r="1949" spans="1:10" x14ac:dyDescent="0.3">
      <c r="A1949" t="s">
        <v>613</v>
      </c>
      <c r="B1949">
        <v>8.10592306484617</v>
      </c>
      <c r="C1949" t="s">
        <v>9</v>
      </c>
      <c r="D1949">
        <v>10</v>
      </c>
      <c r="E1949" t="b">
        <v>0</v>
      </c>
      <c r="F1949">
        <v>13.015909036195399</v>
      </c>
      <c r="G1949">
        <v>11.0839710417077</v>
      </c>
      <c r="H1949">
        <v>2830</v>
      </c>
      <c r="I1949">
        <f t="shared" si="60"/>
        <v>-4.9099859713492293</v>
      </c>
      <c r="J1949">
        <f t="shared" si="61"/>
        <v>-2.9780479768615304</v>
      </c>
    </row>
    <row r="1950" spans="1:10" x14ac:dyDescent="0.3">
      <c r="A1950" t="s">
        <v>613</v>
      </c>
      <c r="B1950">
        <v>13.8289722075602</v>
      </c>
      <c r="C1950" t="s">
        <v>9</v>
      </c>
      <c r="D1950">
        <v>3</v>
      </c>
      <c r="E1950" t="b">
        <v>1</v>
      </c>
      <c r="F1950">
        <v>2.8806595908417401</v>
      </c>
      <c r="G1950">
        <v>5.03828135643411E-3</v>
      </c>
      <c r="H1950">
        <v>1666.6666666666599</v>
      </c>
      <c r="I1950">
        <f t="shared" si="60"/>
        <v>10.948312616718461</v>
      </c>
      <c r="J1950">
        <f t="shared" si="61"/>
        <v>13.823933926203766</v>
      </c>
    </row>
    <row r="1951" spans="1:10" x14ac:dyDescent="0.3">
      <c r="A1951" t="s">
        <v>613</v>
      </c>
      <c r="B1951">
        <v>11.707621690055401</v>
      </c>
      <c r="C1951" t="s">
        <v>9</v>
      </c>
      <c r="D1951">
        <v>3</v>
      </c>
      <c r="E1951" t="b">
        <v>1</v>
      </c>
      <c r="F1951">
        <v>1.63909327714558</v>
      </c>
      <c r="G1951">
        <v>4.8064267887836902E-3</v>
      </c>
      <c r="H1951">
        <v>1100</v>
      </c>
      <c r="I1951">
        <f t="shared" si="60"/>
        <v>10.068528412909821</v>
      </c>
      <c r="J1951">
        <f t="shared" si="61"/>
        <v>11.702815263266617</v>
      </c>
    </row>
    <row r="1952" spans="1:10" x14ac:dyDescent="0.3">
      <c r="A1952" t="s">
        <v>614</v>
      </c>
      <c r="B1952">
        <v>10.0906647703206</v>
      </c>
      <c r="C1952" t="s">
        <v>9</v>
      </c>
      <c r="D1952">
        <v>10</v>
      </c>
      <c r="E1952" t="b">
        <v>0</v>
      </c>
      <c r="F1952">
        <v>4.4176709439355504</v>
      </c>
      <c r="G1952">
        <v>6.6160629632515198</v>
      </c>
      <c r="H1952">
        <v>2590</v>
      </c>
      <c r="I1952">
        <f t="shared" si="60"/>
        <v>5.6729938263850501</v>
      </c>
      <c r="J1952">
        <f t="shared" si="61"/>
        <v>3.4746018070690807</v>
      </c>
    </row>
    <row r="1953" spans="1:10" x14ac:dyDescent="0.3">
      <c r="A1953" t="s">
        <v>614</v>
      </c>
      <c r="B1953">
        <v>6.1810708073192</v>
      </c>
      <c r="C1953" t="s">
        <v>9</v>
      </c>
      <c r="D1953">
        <v>10</v>
      </c>
      <c r="E1953" t="b">
        <v>0</v>
      </c>
      <c r="F1953">
        <v>5.7791286069294001</v>
      </c>
      <c r="G1953">
        <v>12.5821433052218</v>
      </c>
      <c r="H1953">
        <v>2910</v>
      </c>
      <c r="I1953">
        <f t="shared" si="60"/>
        <v>0.40194220038979989</v>
      </c>
      <c r="J1953">
        <f t="shared" si="61"/>
        <v>-6.4010724979026001</v>
      </c>
    </row>
    <row r="1954" spans="1:10" x14ac:dyDescent="0.3">
      <c r="A1954" t="s">
        <v>614</v>
      </c>
      <c r="B1954">
        <v>11.449562641112401</v>
      </c>
      <c r="C1954" t="s">
        <v>9</v>
      </c>
      <c r="D1954">
        <v>10</v>
      </c>
      <c r="E1954" t="b">
        <v>0</v>
      </c>
      <c r="F1954">
        <v>11.449562641112401</v>
      </c>
      <c r="G1954">
        <v>11.449562641112401</v>
      </c>
      <c r="H1954">
        <v>1270</v>
      </c>
      <c r="I1954">
        <f t="shared" si="60"/>
        <v>0</v>
      </c>
      <c r="J1954">
        <f t="shared" si="61"/>
        <v>0</v>
      </c>
    </row>
    <row r="1955" spans="1:10" x14ac:dyDescent="0.3">
      <c r="A1955" t="s">
        <v>615</v>
      </c>
      <c r="B1955">
        <v>1.5360695264978399</v>
      </c>
      <c r="C1955" t="s">
        <v>9</v>
      </c>
      <c r="D1955">
        <v>10</v>
      </c>
      <c r="E1955" t="b">
        <v>0</v>
      </c>
      <c r="F1955">
        <v>2.51024539754849</v>
      </c>
      <c r="G1955">
        <v>5.12968710704755</v>
      </c>
      <c r="H1955">
        <v>3370</v>
      </c>
      <c r="I1955">
        <f t="shared" si="60"/>
        <v>-0.97417587105065007</v>
      </c>
      <c r="J1955">
        <f t="shared" si="61"/>
        <v>-3.5936175805497101</v>
      </c>
    </row>
    <row r="1956" spans="1:10" x14ac:dyDescent="0.3">
      <c r="A1956" t="s">
        <v>615</v>
      </c>
      <c r="B1956">
        <v>2.8534966295539399</v>
      </c>
      <c r="C1956" t="s">
        <v>9</v>
      </c>
      <c r="D1956">
        <v>5</v>
      </c>
      <c r="E1956" t="b">
        <v>1</v>
      </c>
      <c r="F1956">
        <v>6.6722900787045996</v>
      </c>
      <c r="G1956">
        <v>1.10303139182556E-2</v>
      </c>
      <c r="H1956">
        <v>1580</v>
      </c>
      <c r="I1956">
        <f t="shared" si="60"/>
        <v>-3.8187934491506597</v>
      </c>
      <c r="J1956">
        <f t="shared" si="61"/>
        <v>2.8424663156356842</v>
      </c>
    </row>
    <row r="1957" spans="1:10" x14ac:dyDescent="0.3">
      <c r="A1957" t="s">
        <v>615</v>
      </c>
      <c r="B1957">
        <v>11.457119242138001</v>
      </c>
      <c r="C1957" t="s">
        <v>9</v>
      </c>
      <c r="D1957">
        <v>10</v>
      </c>
      <c r="E1957" t="b">
        <v>0</v>
      </c>
      <c r="F1957">
        <v>2.72285413895984</v>
      </c>
      <c r="G1957">
        <v>10.213649549834001</v>
      </c>
      <c r="H1957">
        <v>2480</v>
      </c>
      <c r="I1957">
        <f t="shared" si="60"/>
        <v>8.73426510317816</v>
      </c>
      <c r="J1957">
        <f t="shared" si="61"/>
        <v>1.2434696923040001</v>
      </c>
    </row>
    <row r="1958" spans="1:10" x14ac:dyDescent="0.3">
      <c r="A1958" t="s">
        <v>616</v>
      </c>
      <c r="B1958">
        <v>6.1140137502662801</v>
      </c>
      <c r="C1958" t="s">
        <v>9</v>
      </c>
      <c r="D1958">
        <v>10</v>
      </c>
      <c r="E1958" t="b">
        <v>0</v>
      </c>
      <c r="F1958">
        <v>16.7954436636239</v>
      </c>
      <c r="G1958">
        <v>19.627614264917401</v>
      </c>
      <c r="H1958">
        <v>2540</v>
      </c>
      <c r="I1958">
        <f t="shared" si="60"/>
        <v>-10.681429913357618</v>
      </c>
      <c r="J1958">
        <f t="shared" si="61"/>
        <v>-13.51360051465112</v>
      </c>
    </row>
    <row r="1959" spans="1:10" x14ac:dyDescent="0.3">
      <c r="A1959" t="s">
        <v>616</v>
      </c>
      <c r="B1959">
        <v>13.457449149291801</v>
      </c>
      <c r="C1959" t="s">
        <v>9</v>
      </c>
      <c r="D1959">
        <v>10</v>
      </c>
      <c r="E1959" t="b">
        <v>0</v>
      </c>
      <c r="F1959">
        <v>13.457449149291801</v>
      </c>
      <c r="G1959">
        <v>13.457449149291801</v>
      </c>
      <c r="H1959">
        <v>1370</v>
      </c>
      <c r="I1959">
        <f t="shared" si="60"/>
        <v>0</v>
      </c>
      <c r="J1959">
        <f t="shared" si="61"/>
        <v>0</v>
      </c>
    </row>
    <row r="1960" spans="1:10" x14ac:dyDescent="0.3">
      <c r="A1960" t="s">
        <v>616</v>
      </c>
      <c r="B1960">
        <v>7.51995367494058</v>
      </c>
      <c r="C1960" t="s">
        <v>9</v>
      </c>
      <c r="D1960">
        <v>10</v>
      </c>
      <c r="E1960" t="b">
        <v>0</v>
      </c>
      <c r="F1960">
        <v>5.3285337470318197</v>
      </c>
      <c r="G1960">
        <v>8.1745288181635303</v>
      </c>
      <c r="H1960">
        <v>2260</v>
      </c>
      <c r="I1960">
        <f t="shared" si="60"/>
        <v>2.1914199279087603</v>
      </c>
      <c r="J1960">
        <f t="shared" si="61"/>
        <v>-0.6545751432229503</v>
      </c>
    </row>
    <row r="1961" spans="1:10" x14ac:dyDescent="0.3">
      <c r="A1961" t="s">
        <v>617</v>
      </c>
      <c r="B1961">
        <v>9.04321101820282</v>
      </c>
      <c r="C1961" t="s">
        <v>9</v>
      </c>
      <c r="D1961">
        <v>3</v>
      </c>
      <c r="E1961" t="b">
        <v>1</v>
      </c>
      <c r="F1961">
        <v>0.91761169912896901</v>
      </c>
      <c r="G1961">
        <v>2.8618890315556499E-3</v>
      </c>
      <c r="H1961">
        <v>1800</v>
      </c>
      <c r="I1961">
        <f t="shared" si="60"/>
        <v>8.1255993190738511</v>
      </c>
      <c r="J1961">
        <f t="shared" si="61"/>
        <v>9.0403491291712648</v>
      </c>
    </row>
    <row r="1962" spans="1:10" x14ac:dyDescent="0.3">
      <c r="A1962" t="s">
        <v>617</v>
      </c>
      <c r="B1962">
        <v>9.5872150373304201</v>
      </c>
      <c r="C1962" t="s">
        <v>9</v>
      </c>
      <c r="D1962">
        <v>3</v>
      </c>
      <c r="E1962" t="b">
        <v>1</v>
      </c>
      <c r="F1962">
        <v>1.0792070067886099</v>
      </c>
      <c r="G1962">
        <v>3.78050603541681E-3</v>
      </c>
      <c r="H1962">
        <v>600</v>
      </c>
      <c r="I1962">
        <f t="shared" si="60"/>
        <v>8.5080080305418093</v>
      </c>
      <c r="J1962">
        <f t="shared" si="61"/>
        <v>9.5834345312950031</v>
      </c>
    </row>
    <row r="1963" spans="1:10" x14ac:dyDescent="0.3">
      <c r="A1963" t="s">
        <v>617</v>
      </c>
      <c r="B1963">
        <v>4.9755121707214904</v>
      </c>
      <c r="C1963" t="s">
        <v>9</v>
      </c>
      <c r="D1963">
        <v>3</v>
      </c>
      <c r="E1963" t="b">
        <v>1</v>
      </c>
      <c r="F1963">
        <v>1.353686582033</v>
      </c>
      <c r="G1963">
        <v>2.9588831842035702E-3</v>
      </c>
      <c r="H1963">
        <v>1066.6666666666599</v>
      </c>
      <c r="I1963">
        <f t="shared" si="60"/>
        <v>3.6218255886884902</v>
      </c>
      <c r="J1963">
        <f t="shared" si="61"/>
        <v>4.9725532875372869</v>
      </c>
    </row>
    <row r="1964" spans="1:10" x14ac:dyDescent="0.3">
      <c r="A1964" t="s">
        <v>618</v>
      </c>
      <c r="B1964">
        <v>2.5388334772337098</v>
      </c>
      <c r="C1964" t="s">
        <v>9</v>
      </c>
      <c r="D1964">
        <v>10</v>
      </c>
      <c r="E1964" t="b">
        <v>0</v>
      </c>
      <c r="F1964">
        <v>3.5324809814178102</v>
      </c>
      <c r="G1964">
        <v>4.1689323353761498</v>
      </c>
      <c r="H1964">
        <v>2470</v>
      </c>
      <c r="I1964">
        <f t="shared" si="60"/>
        <v>-0.99364750418410042</v>
      </c>
      <c r="J1964">
        <f t="shared" si="61"/>
        <v>-1.63009885814244</v>
      </c>
    </row>
    <row r="1965" spans="1:10" x14ac:dyDescent="0.3">
      <c r="A1965" t="s">
        <v>618</v>
      </c>
      <c r="B1965">
        <v>13.9716681044317</v>
      </c>
      <c r="C1965" t="s">
        <v>9</v>
      </c>
      <c r="D1965">
        <v>4</v>
      </c>
      <c r="E1965" t="b">
        <v>1</v>
      </c>
      <c r="F1965">
        <v>4.1183097676033897</v>
      </c>
      <c r="G1965">
        <v>3.1925176452825702E-3</v>
      </c>
      <c r="H1965">
        <v>875</v>
      </c>
      <c r="I1965">
        <f t="shared" si="60"/>
        <v>9.8533583368283111</v>
      </c>
      <c r="J1965">
        <f t="shared" si="61"/>
        <v>13.968475586786417</v>
      </c>
    </row>
    <row r="1966" spans="1:10" x14ac:dyDescent="0.3">
      <c r="A1966" t="s">
        <v>618</v>
      </c>
      <c r="B1966">
        <v>9.8474004784781108</v>
      </c>
      <c r="C1966" t="s">
        <v>9</v>
      </c>
      <c r="D1966">
        <v>10</v>
      </c>
      <c r="E1966" t="b">
        <v>0</v>
      </c>
      <c r="F1966">
        <v>0.28115582910250703</v>
      </c>
      <c r="G1966">
        <v>6.8373354764034902E-2</v>
      </c>
      <c r="H1966">
        <v>2190</v>
      </c>
      <c r="I1966">
        <f t="shared" si="60"/>
        <v>9.5662446493756033</v>
      </c>
      <c r="J1966">
        <f t="shared" si="61"/>
        <v>9.7790271237140765</v>
      </c>
    </row>
    <row r="1967" spans="1:10" x14ac:dyDescent="0.3">
      <c r="A1967" t="s">
        <v>619</v>
      </c>
      <c r="B1967">
        <v>11.9308903381991</v>
      </c>
      <c r="C1967" t="s">
        <v>9</v>
      </c>
      <c r="D1967">
        <v>10</v>
      </c>
      <c r="E1967" t="b">
        <v>0</v>
      </c>
      <c r="F1967">
        <v>12.054356463657401</v>
      </c>
      <c r="G1967">
        <v>11.9402923562502</v>
      </c>
      <c r="H1967">
        <v>2280</v>
      </c>
      <c r="I1967">
        <f t="shared" si="60"/>
        <v>-0.12346612545830027</v>
      </c>
      <c r="J1967">
        <f t="shared" si="61"/>
        <v>-9.4020180510998586E-3</v>
      </c>
    </row>
    <row r="1968" spans="1:10" x14ac:dyDescent="0.3">
      <c r="A1968" t="s">
        <v>619</v>
      </c>
      <c r="B1968">
        <v>3.56583215266977</v>
      </c>
      <c r="C1968" t="s">
        <v>9</v>
      </c>
      <c r="D1968">
        <v>10</v>
      </c>
      <c r="E1968" t="b">
        <v>0</v>
      </c>
      <c r="F1968">
        <v>3.0653053867290501</v>
      </c>
      <c r="G1968">
        <v>3.1009452235374302</v>
      </c>
      <c r="H1968">
        <v>2720</v>
      </c>
      <c r="I1968">
        <f t="shared" si="60"/>
        <v>0.50052676594071999</v>
      </c>
      <c r="J1968">
        <f t="shared" si="61"/>
        <v>0.46488692913233987</v>
      </c>
    </row>
    <row r="1969" spans="1:10" x14ac:dyDescent="0.3">
      <c r="A1969" t="s">
        <v>619</v>
      </c>
      <c r="B1969">
        <v>10.136694835265301</v>
      </c>
      <c r="C1969" t="s">
        <v>9</v>
      </c>
      <c r="D1969">
        <v>10</v>
      </c>
      <c r="E1969" t="b">
        <v>0</v>
      </c>
      <c r="F1969">
        <v>4.6144938002975797</v>
      </c>
      <c r="G1969">
        <v>6.0645611953994596</v>
      </c>
      <c r="H1969">
        <v>2320</v>
      </c>
      <c r="I1969">
        <f t="shared" si="60"/>
        <v>5.5222010349677211</v>
      </c>
      <c r="J1969">
        <f t="shared" si="61"/>
        <v>4.0721336398658412</v>
      </c>
    </row>
    <row r="1970" spans="1:10" x14ac:dyDescent="0.3">
      <c r="A1970" t="s">
        <v>620</v>
      </c>
      <c r="B1970">
        <v>15.9866204978462</v>
      </c>
      <c r="C1970" t="s">
        <v>9</v>
      </c>
      <c r="D1970">
        <v>4</v>
      </c>
      <c r="E1970" t="b">
        <v>1</v>
      </c>
      <c r="F1970">
        <v>1.8207955418680699</v>
      </c>
      <c r="G1970">
        <v>2.2192473920910399E-3</v>
      </c>
      <c r="H1970">
        <v>1550</v>
      </c>
      <c r="I1970">
        <f t="shared" si="60"/>
        <v>14.165824955978131</v>
      </c>
      <c r="J1970">
        <f t="shared" si="61"/>
        <v>15.984401250454109</v>
      </c>
    </row>
    <row r="1971" spans="1:10" x14ac:dyDescent="0.3">
      <c r="A1971" t="s">
        <v>620</v>
      </c>
      <c r="B1971">
        <v>10.473444564876001</v>
      </c>
      <c r="C1971" t="s">
        <v>9</v>
      </c>
      <c r="D1971">
        <v>10</v>
      </c>
      <c r="E1971" t="b">
        <v>0</v>
      </c>
      <c r="F1971" t="s">
        <v>17</v>
      </c>
      <c r="G1971" t="s">
        <v>17</v>
      </c>
      <c r="H1971">
        <v>2410</v>
      </c>
      <c r="I1971" t="e">
        <f t="shared" si="60"/>
        <v>#VALUE!</v>
      </c>
      <c r="J1971" t="e">
        <f t="shared" si="61"/>
        <v>#VALUE!</v>
      </c>
    </row>
    <row r="1972" spans="1:10" x14ac:dyDescent="0.3">
      <c r="A1972" t="s">
        <v>620</v>
      </c>
      <c r="B1972">
        <v>7.1592735351185803</v>
      </c>
      <c r="C1972" t="s">
        <v>9</v>
      </c>
      <c r="D1972">
        <v>10</v>
      </c>
      <c r="E1972" t="b">
        <v>0</v>
      </c>
      <c r="F1972">
        <v>3.8001216653785099</v>
      </c>
      <c r="G1972">
        <v>8.9134648886667094</v>
      </c>
      <c r="H1972">
        <v>2320</v>
      </c>
      <c r="I1972">
        <f t="shared" si="60"/>
        <v>3.3591518697400704</v>
      </c>
      <c r="J1972">
        <f t="shared" si="61"/>
        <v>-1.7541913535481291</v>
      </c>
    </row>
    <row r="1973" spans="1:10" x14ac:dyDescent="0.3">
      <c r="A1973" t="s">
        <v>621</v>
      </c>
      <c r="B1973">
        <v>11.462593423840101</v>
      </c>
      <c r="C1973" t="s">
        <v>9</v>
      </c>
      <c r="D1973">
        <v>3</v>
      </c>
      <c r="E1973" t="b">
        <v>1</v>
      </c>
      <c r="F1973">
        <v>2.9402420296817899</v>
      </c>
      <c r="G1973">
        <v>4.8572832838323097E-3</v>
      </c>
      <c r="H1973">
        <v>1066.6666666666599</v>
      </c>
      <c r="I1973">
        <f t="shared" si="60"/>
        <v>8.52235139415831</v>
      </c>
      <c r="J1973">
        <f t="shared" si="61"/>
        <v>11.457736140556268</v>
      </c>
    </row>
    <row r="1974" spans="1:10" x14ac:dyDescent="0.3">
      <c r="A1974" t="s">
        <v>621</v>
      </c>
      <c r="B1974">
        <v>8.2048080571064297</v>
      </c>
      <c r="C1974" t="s">
        <v>9</v>
      </c>
      <c r="D1974">
        <v>3</v>
      </c>
      <c r="E1974" t="b">
        <v>1</v>
      </c>
      <c r="F1974">
        <v>2.25823199526728</v>
      </c>
      <c r="G1974">
        <v>6.1952035260192696E-3</v>
      </c>
      <c r="H1974">
        <v>1166.6666666666599</v>
      </c>
      <c r="I1974">
        <f t="shared" si="60"/>
        <v>5.9465760618391492</v>
      </c>
      <c r="J1974">
        <f t="shared" si="61"/>
        <v>8.1986128535804106</v>
      </c>
    </row>
    <row r="1975" spans="1:10" x14ac:dyDescent="0.3">
      <c r="A1975" t="s">
        <v>621</v>
      </c>
      <c r="B1975">
        <v>14.9737678234935</v>
      </c>
      <c r="C1975" t="s">
        <v>9</v>
      </c>
      <c r="D1975">
        <v>10</v>
      </c>
      <c r="E1975" t="b">
        <v>0</v>
      </c>
      <c r="F1975">
        <v>5.1032154721993104</v>
      </c>
      <c r="G1975">
        <v>4.8974582617356797</v>
      </c>
      <c r="H1975">
        <v>2420</v>
      </c>
      <c r="I1975">
        <f t="shared" si="60"/>
        <v>9.8705523512941902</v>
      </c>
      <c r="J1975">
        <f t="shared" si="61"/>
        <v>10.076309561757821</v>
      </c>
    </row>
    <row r="1976" spans="1:10" x14ac:dyDescent="0.3">
      <c r="A1976" t="s">
        <v>622</v>
      </c>
      <c r="B1976">
        <v>12.7730847376535</v>
      </c>
      <c r="C1976" t="s">
        <v>9</v>
      </c>
      <c r="D1976">
        <v>10</v>
      </c>
      <c r="E1976" t="b">
        <v>0</v>
      </c>
      <c r="F1976">
        <v>12.7730847376535</v>
      </c>
      <c r="G1976">
        <v>12.7730847376535</v>
      </c>
      <c r="H1976">
        <v>1340</v>
      </c>
      <c r="I1976">
        <f t="shared" si="60"/>
        <v>0</v>
      </c>
      <c r="J1976">
        <f t="shared" si="61"/>
        <v>0</v>
      </c>
    </row>
    <row r="1977" spans="1:10" x14ac:dyDescent="0.3">
      <c r="A1977" t="s">
        <v>622</v>
      </c>
      <c r="B1977">
        <v>9.8452124050330401</v>
      </c>
      <c r="C1977" t="s">
        <v>9</v>
      </c>
      <c r="D1977">
        <v>10</v>
      </c>
      <c r="E1977" t="b">
        <v>0</v>
      </c>
      <c r="F1977">
        <v>9.8452124050330401</v>
      </c>
      <c r="G1977">
        <v>9.8452124050330401</v>
      </c>
      <c r="H1977">
        <v>1030</v>
      </c>
      <c r="I1977">
        <f t="shared" si="60"/>
        <v>0</v>
      </c>
      <c r="J1977">
        <f t="shared" si="61"/>
        <v>0</v>
      </c>
    </row>
    <row r="1978" spans="1:10" x14ac:dyDescent="0.3">
      <c r="A1978" t="s">
        <v>622</v>
      </c>
      <c r="B1978">
        <v>6.8258929104744297</v>
      </c>
      <c r="C1978" t="s">
        <v>9</v>
      </c>
      <c r="D1978">
        <v>10</v>
      </c>
      <c r="E1978" t="b">
        <v>0</v>
      </c>
      <c r="F1978">
        <v>10.105316670081599</v>
      </c>
      <c r="G1978">
        <v>1674.0182338981299</v>
      </c>
      <c r="H1978">
        <v>2410</v>
      </c>
      <c r="I1978">
        <f t="shared" si="60"/>
        <v>-3.2794237596071696</v>
      </c>
      <c r="J1978">
        <f t="shared" si="61"/>
        <v>-1667.1923409876554</v>
      </c>
    </row>
    <row r="1979" spans="1:10" x14ac:dyDescent="0.3">
      <c r="A1979" t="s">
        <v>623</v>
      </c>
      <c r="B1979">
        <v>8.5956098712995903</v>
      </c>
      <c r="C1979" t="s">
        <v>9</v>
      </c>
      <c r="D1979">
        <v>10</v>
      </c>
      <c r="E1979" t="b">
        <v>0</v>
      </c>
      <c r="F1979">
        <v>8.5956098712995903</v>
      </c>
      <c r="G1979">
        <v>8.5956098712995903</v>
      </c>
      <c r="H1979">
        <v>2340</v>
      </c>
      <c r="I1979">
        <f t="shared" si="60"/>
        <v>0</v>
      </c>
      <c r="J1979">
        <f t="shared" si="61"/>
        <v>0</v>
      </c>
    </row>
    <row r="1980" spans="1:10" x14ac:dyDescent="0.3">
      <c r="A1980" t="s">
        <v>623</v>
      </c>
      <c r="B1980">
        <v>17.501991585017201</v>
      </c>
      <c r="C1980" t="s">
        <v>9</v>
      </c>
      <c r="D1980">
        <v>10</v>
      </c>
      <c r="E1980" t="b">
        <v>0</v>
      </c>
      <c r="F1980">
        <v>17.501991585017201</v>
      </c>
      <c r="G1980">
        <v>17.501991585017201</v>
      </c>
      <c r="H1980">
        <v>1490</v>
      </c>
      <c r="I1980">
        <f t="shared" si="60"/>
        <v>0</v>
      </c>
      <c r="J1980">
        <f t="shared" si="61"/>
        <v>0</v>
      </c>
    </row>
    <row r="1981" spans="1:10" x14ac:dyDescent="0.3">
      <c r="A1981" t="s">
        <v>623</v>
      </c>
      <c r="B1981">
        <v>9.0170368644843304</v>
      </c>
      <c r="C1981" t="s">
        <v>9</v>
      </c>
      <c r="D1981">
        <v>10</v>
      </c>
      <c r="E1981" t="b">
        <v>0</v>
      </c>
      <c r="F1981">
        <v>9.0170368644843304</v>
      </c>
      <c r="G1981">
        <v>9.0170368644843304</v>
      </c>
      <c r="H1981">
        <v>2600</v>
      </c>
      <c r="I1981">
        <f t="shared" si="60"/>
        <v>0</v>
      </c>
      <c r="J1981">
        <f t="shared" si="61"/>
        <v>0</v>
      </c>
    </row>
    <row r="1982" spans="1:10" x14ac:dyDescent="0.3">
      <c r="A1982" t="s">
        <v>624</v>
      </c>
      <c r="B1982">
        <v>11.121667289974599</v>
      </c>
      <c r="C1982" t="s">
        <v>9</v>
      </c>
      <c r="D1982">
        <v>10</v>
      </c>
      <c r="E1982" t="b">
        <v>0</v>
      </c>
      <c r="F1982">
        <v>3.14973563812632</v>
      </c>
      <c r="G1982">
        <v>9.8056912349158996</v>
      </c>
      <c r="H1982">
        <v>2300</v>
      </c>
      <c r="I1982">
        <f t="shared" si="60"/>
        <v>7.9719316518482799</v>
      </c>
      <c r="J1982">
        <f t="shared" si="61"/>
        <v>1.3159760550586999</v>
      </c>
    </row>
    <row r="1983" spans="1:10" x14ac:dyDescent="0.3">
      <c r="A1983" t="s">
        <v>624</v>
      </c>
      <c r="B1983">
        <v>2.5626445260384401</v>
      </c>
      <c r="C1983" t="s">
        <v>9</v>
      </c>
      <c r="D1983">
        <v>10</v>
      </c>
      <c r="E1983" t="b">
        <v>0</v>
      </c>
      <c r="F1983">
        <v>2.5626445260384401</v>
      </c>
      <c r="G1983">
        <v>2.5626445260384401</v>
      </c>
      <c r="H1983">
        <v>800</v>
      </c>
      <c r="I1983">
        <f t="shared" si="60"/>
        <v>0</v>
      </c>
      <c r="J1983">
        <f t="shared" si="61"/>
        <v>0</v>
      </c>
    </row>
    <row r="1984" spans="1:10" x14ac:dyDescent="0.3">
      <c r="A1984" t="s">
        <v>624</v>
      </c>
      <c r="B1984">
        <v>14.063155113532799</v>
      </c>
      <c r="C1984" t="s">
        <v>9</v>
      </c>
      <c r="D1984">
        <v>2</v>
      </c>
      <c r="E1984" t="b">
        <v>1</v>
      </c>
      <c r="F1984">
        <v>0.33070092145680802</v>
      </c>
      <c r="G1984">
        <v>1.35460529040131E-2</v>
      </c>
      <c r="H1984">
        <v>2100</v>
      </c>
      <c r="I1984">
        <f t="shared" si="60"/>
        <v>13.732454192075991</v>
      </c>
      <c r="J1984">
        <f t="shared" si="61"/>
        <v>14.049609060628786</v>
      </c>
    </row>
    <row r="1985" spans="1:10" x14ac:dyDescent="0.3">
      <c r="A1985" t="s">
        <v>625</v>
      </c>
      <c r="B1985">
        <v>9.6234064455912005</v>
      </c>
      <c r="C1985" t="s">
        <v>9</v>
      </c>
      <c r="D1985">
        <v>2</v>
      </c>
      <c r="E1985" t="b">
        <v>1</v>
      </c>
      <c r="F1985">
        <v>0.677375179087777</v>
      </c>
      <c r="G1985">
        <v>1.29087998210149E-2</v>
      </c>
      <c r="H1985">
        <v>1400</v>
      </c>
      <c r="I1985">
        <f t="shared" si="60"/>
        <v>8.9460312665034234</v>
      </c>
      <c r="J1985">
        <f t="shared" si="61"/>
        <v>9.6104976457701863</v>
      </c>
    </row>
    <row r="1986" spans="1:10" x14ac:dyDescent="0.3">
      <c r="A1986" t="s">
        <v>625</v>
      </c>
      <c r="B1986">
        <v>15.0559408836681</v>
      </c>
      <c r="C1986" t="s">
        <v>9</v>
      </c>
      <c r="D1986">
        <v>10</v>
      </c>
      <c r="E1986" t="b">
        <v>0</v>
      </c>
      <c r="F1986">
        <v>15.0559408836681</v>
      </c>
      <c r="G1986">
        <v>15.0559408836681</v>
      </c>
      <c r="H1986">
        <v>2510</v>
      </c>
      <c r="I1986">
        <f t="shared" si="60"/>
        <v>0</v>
      </c>
      <c r="J1986">
        <f t="shared" si="61"/>
        <v>0</v>
      </c>
    </row>
    <row r="1987" spans="1:10" x14ac:dyDescent="0.3">
      <c r="A1987" t="s">
        <v>625</v>
      </c>
      <c r="B1987">
        <v>8.7816999390020207</v>
      </c>
      <c r="C1987" t="s">
        <v>9</v>
      </c>
      <c r="D1987">
        <v>3</v>
      </c>
      <c r="E1987" t="b">
        <v>1</v>
      </c>
      <c r="F1987">
        <v>2.3836623966194299</v>
      </c>
      <c r="G1987">
        <v>4.3177994061568198E-3</v>
      </c>
      <c r="H1987">
        <v>1066.6666666666599</v>
      </c>
      <c r="I1987">
        <f t="shared" si="60"/>
        <v>6.3980375423825908</v>
      </c>
      <c r="J1987">
        <f t="shared" si="61"/>
        <v>8.7773821395958631</v>
      </c>
    </row>
    <row r="1988" spans="1:10" x14ac:dyDescent="0.3">
      <c r="A1988" t="s">
        <v>626</v>
      </c>
      <c r="B1988">
        <v>5.5130804510047602</v>
      </c>
      <c r="C1988" t="s">
        <v>9</v>
      </c>
      <c r="D1988">
        <v>10</v>
      </c>
      <c r="E1988" t="b">
        <v>0</v>
      </c>
      <c r="F1988">
        <v>1.67441352303658</v>
      </c>
      <c r="G1988">
        <v>2.0507184799196199</v>
      </c>
      <c r="H1988">
        <v>2190</v>
      </c>
      <c r="I1988">
        <f t="shared" ref="I1988:I2051" si="62">B1988-F1988</f>
        <v>3.8386669279681804</v>
      </c>
      <c r="J1988">
        <f t="shared" ref="J1988:J2051" si="63">B1988-G1988</f>
        <v>3.4623619710851403</v>
      </c>
    </row>
    <row r="1989" spans="1:10" x14ac:dyDescent="0.3">
      <c r="A1989" t="s">
        <v>626</v>
      </c>
      <c r="B1989">
        <v>14.375760572738001</v>
      </c>
      <c r="C1989" t="s">
        <v>9</v>
      </c>
      <c r="D1989">
        <v>10</v>
      </c>
      <c r="E1989" t="b">
        <v>0</v>
      </c>
      <c r="F1989">
        <v>14.375760572738001</v>
      </c>
      <c r="G1989">
        <v>14.375760572738001</v>
      </c>
      <c r="H1989">
        <v>1110</v>
      </c>
      <c r="I1989">
        <f t="shared" si="62"/>
        <v>0</v>
      </c>
      <c r="J1989">
        <f t="shared" si="63"/>
        <v>0</v>
      </c>
    </row>
    <row r="1990" spans="1:10" x14ac:dyDescent="0.3">
      <c r="A1990" t="s">
        <v>626</v>
      </c>
      <c r="B1990">
        <v>16.977324705571601</v>
      </c>
      <c r="C1990" t="s">
        <v>9</v>
      </c>
      <c r="D1990">
        <v>10</v>
      </c>
      <c r="E1990" t="b">
        <v>0</v>
      </c>
      <c r="F1990">
        <v>16.977324705571601</v>
      </c>
      <c r="G1990">
        <v>16.977324705571601</v>
      </c>
      <c r="H1990">
        <v>1050</v>
      </c>
      <c r="I1990">
        <f t="shared" si="62"/>
        <v>0</v>
      </c>
      <c r="J1990">
        <f t="shared" si="63"/>
        <v>0</v>
      </c>
    </row>
    <row r="1991" spans="1:10" x14ac:dyDescent="0.3">
      <c r="A1991" t="s">
        <v>627</v>
      </c>
      <c r="B1991">
        <v>11.742604398421101</v>
      </c>
      <c r="C1991" t="s">
        <v>9</v>
      </c>
      <c r="D1991">
        <v>3</v>
      </c>
      <c r="E1991" t="b">
        <v>1</v>
      </c>
      <c r="F1991">
        <v>3.3874030572531</v>
      </c>
      <c r="G1991">
        <v>1.37649154764276E-2</v>
      </c>
      <c r="H1991">
        <v>1166.6666666666599</v>
      </c>
      <c r="I1991">
        <f t="shared" si="62"/>
        <v>8.3552013411680015</v>
      </c>
      <c r="J1991">
        <f t="shared" si="63"/>
        <v>11.728839482944673</v>
      </c>
    </row>
    <row r="1992" spans="1:10" x14ac:dyDescent="0.3">
      <c r="A1992" t="s">
        <v>627</v>
      </c>
      <c r="B1992">
        <v>16.382373434153902</v>
      </c>
      <c r="C1992" t="s">
        <v>9</v>
      </c>
      <c r="D1992">
        <v>10</v>
      </c>
      <c r="E1992" t="b">
        <v>0</v>
      </c>
      <c r="F1992">
        <v>16.382373434153902</v>
      </c>
      <c r="G1992">
        <v>16.382373434153902</v>
      </c>
      <c r="H1992">
        <v>1110</v>
      </c>
      <c r="I1992">
        <f t="shared" si="62"/>
        <v>0</v>
      </c>
      <c r="J1992">
        <f t="shared" si="63"/>
        <v>0</v>
      </c>
    </row>
    <row r="1993" spans="1:10" x14ac:dyDescent="0.3">
      <c r="A1993" t="s">
        <v>627</v>
      </c>
      <c r="B1993">
        <v>7.5910383084597504</v>
      </c>
      <c r="C1993" t="s">
        <v>9</v>
      </c>
      <c r="D1993">
        <v>10</v>
      </c>
      <c r="E1993" t="b">
        <v>0</v>
      </c>
      <c r="F1993">
        <v>16.9116744763169</v>
      </c>
      <c r="G1993">
        <v>2.4885378829929699</v>
      </c>
      <c r="H1993">
        <v>2050</v>
      </c>
      <c r="I1993">
        <f t="shared" si="62"/>
        <v>-9.320636167857149</v>
      </c>
      <c r="J1993">
        <f t="shared" si="63"/>
        <v>5.102500425466781</v>
      </c>
    </row>
    <row r="1994" spans="1:10" x14ac:dyDescent="0.3">
      <c r="A1994" t="s">
        <v>628</v>
      </c>
      <c r="B1994">
        <v>4.7761554614167796</v>
      </c>
      <c r="C1994" t="s">
        <v>9</v>
      </c>
      <c r="D1994">
        <v>10</v>
      </c>
      <c r="E1994" t="b">
        <v>0</v>
      </c>
      <c r="F1994">
        <v>11.344956677820001</v>
      </c>
      <c r="G1994">
        <v>0.16275181092284</v>
      </c>
      <c r="H1994">
        <v>2220</v>
      </c>
      <c r="I1994">
        <f t="shared" si="62"/>
        <v>-6.5688012164032212</v>
      </c>
      <c r="J1994">
        <f t="shared" si="63"/>
        <v>4.6134036504939395</v>
      </c>
    </row>
    <row r="1995" spans="1:10" x14ac:dyDescent="0.3">
      <c r="A1995" t="s">
        <v>628</v>
      </c>
      <c r="B1995">
        <v>16.056906873696001</v>
      </c>
      <c r="C1995" t="s">
        <v>9</v>
      </c>
      <c r="D1995">
        <v>10</v>
      </c>
      <c r="E1995" t="b">
        <v>0</v>
      </c>
      <c r="F1995">
        <v>6.7056860204678204</v>
      </c>
      <c r="G1995">
        <v>6.7665589346208597</v>
      </c>
      <c r="H1995">
        <v>2300</v>
      </c>
      <c r="I1995">
        <f t="shared" si="62"/>
        <v>9.3512208532281811</v>
      </c>
      <c r="J1995">
        <f t="shared" si="63"/>
        <v>9.29034793907514</v>
      </c>
    </row>
    <row r="1996" spans="1:10" x14ac:dyDescent="0.3">
      <c r="A1996" t="s">
        <v>628</v>
      </c>
      <c r="B1996">
        <v>12.925232745027399</v>
      </c>
      <c r="C1996" t="s">
        <v>9</v>
      </c>
      <c r="D1996">
        <v>10</v>
      </c>
      <c r="E1996" t="b">
        <v>0</v>
      </c>
      <c r="F1996">
        <v>7.4028278408050499</v>
      </c>
      <c r="G1996">
        <v>6.5581738163941798</v>
      </c>
      <c r="H1996">
        <v>2260</v>
      </c>
      <c r="I1996">
        <f t="shared" si="62"/>
        <v>5.5224049042223493</v>
      </c>
      <c r="J1996">
        <f t="shared" si="63"/>
        <v>6.3670589286332193</v>
      </c>
    </row>
    <row r="1997" spans="1:10" x14ac:dyDescent="0.3">
      <c r="A1997" t="s">
        <v>629</v>
      </c>
      <c r="B1997">
        <v>8.81126951911817</v>
      </c>
      <c r="C1997" t="s">
        <v>9</v>
      </c>
      <c r="D1997">
        <v>10</v>
      </c>
      <c r="E1997" t="b">
        <v>0</v>
      </c>
      <c r="F1997">
        <v>8.81126951911817</v>
      </c>
      <c r="G1997">
        <v>8.81126951911817</v>
      </c>
      <c r="H1997">
        <v>1060</v>
      </c>
      <c r="I1997">
        <f t="shared" si="62"/>
        <v>0</v>
      </c>
      <c r="J1997">
        <f t="shared" si="63"/>
        <v>0</v>
      </c>
    </row>
    <row r="1998" spans="1:10" x14ac:dyDescent="0.3">
      <c r="A1998" t="s">
        <v>629</v>
      </c>
      <c r="B1998">
        <v>2.1253109924316602</v>
      </c>
      <c r="C1998" t="s">
        <v>9</v>
      </c>
      <c r="D1998">
        <v>3</v>
      </c>
      <c r="E1998" t="b">
        <v>1</v>
      </c>
      <c r="F1998">
        <v>0.610632245916786</v>
      </c>
      <c r="G1998">
        <v>2.3137716798581199E-3</v>
      </c>
      <c r="H1998">
        <v>1266.6666666666599</v>
      </c>
      <c r="I1998">
        <f t="shared" si="62"/>
        <v>1.5146787465148743</v>
      </c>
      <c r="J1998">
        <f t="shared" si="63"/>
        <v>2.122997220751802</v>
      </c>
    </row>
    <row r="1999" spans="1:10" x14ac:dyDescent="0.3">
      <c r="A1999" t="s">
        <v>629</v>
      </c>
      <c r="B1999">
        <v>15.0696578334591</v>
      </c>
      <c r="C1999" t="s">
        <v>9</v>
      </c>
      <c r="D1999">
        <v>10</v>
      </c>
      <c r="E1999" t="b">
        <v>0</v>
      </c>
      <c r="F1999" t="s">
        <v>17</v>
      </c>
      <c r="G1999" t="s">
        <v>17</v>
      </c>
      <c r="H1999">
        <v>2420</v>
      </c>
      <c r="I1999" t="e">
        <f t="shared" si="62"/>
        <v>#VALUE!</v>
      </c>
      <c r="J1999" t="e">
        <f t="shared" si="63"/>
        <v>#VALUE!</v>
      </c>
    </row>
    <row r="2000" spans="1:10" x14ac:dyDescent="0.3">
      <c r="A2000" t="s">
        <v>630</v>
      </c>
      <c r="B2000">
        <v>16.728761215010799</v>
      </c>
      <c r="C2000" t="s">
        <v>9</v>
      </c>
      <c r="D2000">
        <v>10</v>
      </c>
      <c r="E2000" t="b">
        <v>0</v>
      </c>
      <c r="F2000">
        <v>7.6160381484123603</v>
      </c>
      <c r="G2000">
        <v>7.2127138826863604</v>
      </c>
      <c r="H2000">
        <v>2300</v>
      </c>
      <c r="I2000">
        <f t="shared" si="62"/>
        <v>9.1127230665984378</v>
      </c>
      <c r="J2000">
        <f t="shared" si="63"/>
        <v>9.5160473323244386</v>
      </c>
    </row>
    <row r="2001" spans="1:10" x14ac:dyDescent="0.3">
      <c r="A2001" t="s">
        <v>630</v>
      </c>
      <c r="B2001">
        <v>11.2464470558554</v>
      </c>
      <c r="C2001" t="s">
        <v>9</v>
      </c>
      <c r="D2001">
        <v>10</v>
      </c>
      <c r="E2001" t="b">
        <v>0</v>
      </c>
      <c r="F2001">
        <v>8.4475896496535992</v>
      </c>
      <c r="G2001">
        <v>8.3492590392957595</v>
      </c>
      <c r="H2001">
        <v>2400</v>
      </c>
      <c r="I2001">
        <f t="shared" si="62"/>
        <v>2.798857406201801</v>
      </c>
      <c r="J2001">
        <f t="shared" si="63"/>
        <v>2.8971880165596406</v>
      </c>
    </row>
    <row r="2002" spans="1:10" x14ac:dyDescent="0.3">
      <c r="B2002" t="s">
        <v>1</v>
      </c>
      <c r="C2002" t="s">
        <v>2</v>
      </c>
      <c r="D2002" t="s">
        <v>3</v>
      </c>
      <c r="E2002" t="s">
        <v>4</v>
      </c>
      <c r="F2002" t="s">
        <v>5</v>
      </c>
      <c r="G2002" t="s">
        <v>6</v>
      </c>
      <c r="H2002" t="s">
        <v>7</v>
      </c>
      <c r="I2002" t="e">
        <f t="shared" si="62"/>
        <v>#VALUE!</v>
      </c>
      <c r="J2002" t="e">
        <f t="shared" si="63"/>
        <v>#VALUE!</v>
      </c>
    </row>
    <row r="2003" spans="1:10" x14ac:dyDescent="0.3">
      <c r="A2003" t="s">
        <v>631</v>
      </c>
      <c r="B2003">
        <v>5.4908694631922303</v>
      </c>
      <c r="C2003" t="s">
        <v>10</v>
      </c>
      <c r="D2003">
        <v>10</v>
      </c>
      <c r="E2003" t="b">
        <v>0</v>
      </c>
      <c r="F2003">
        <v>5.4908694631922303</v>
      </c>
      <c r="G2003">
        <v>5.4908694631922303</v>
      </c>
      <c r="H2003">
        <v>628580</v>
      </c>
      <c r="I2003">
        <f t="shared" si="62"/>
        <v>0</v>
      </c>
      <c r="J2003">
        <f t="shared" si="63"/>
        <v>0</v>
      </c>
    </row>
    <row r="2004" spans="1:10" x14ac:dyDescent="0.3">
      <c r="A2004" t="s">
        <v>631</v>
      </c>
      <c r="B2004">
        <v>11.823949201922799</v>
      </c>
      <c r="C2004" t="s">
        <v>10</v>
      </c>
      <c r="D2004">
        <v>2</v>
      </c>
      <c r="E2004" t="b">
        <v>1</v>
      </c>
      <c r="F2004">
        <v>5.8306727720910098E-2</v>
      </c>
      <c r="G2004">
        <v>1.8262162971313101E-3</v>
      </c>
      <c r="H2004">
        <v>1530800</v>
      </c>
      <c r="I2004">
        <f t="shared" si="62"/>
        <v>11.76564247420189</v>
      </c>
      <c r="J2004">
        <f t="shared" si="63"/>
        <v>11.822122985625668</v>
      </c>
    </row>
    <row r="2005" spans="1:10" x14ac:dyDescent="0.3">
      <c r="A2005" t="s">
        <v>631</v>
      </c>
      <c r="B2005">
        <v>3.0363802678441298</v>
      </c>
      <c r="C2005" t="s">
        <v>10</v>
      </c>
      <c r="D2005">
        <v>10</v>
      </c>
      <c r="E2005" t="b">
        <v>0</v>
      </c>
      <c r="F2005">
        <v>0.48130861272370701</v>
      </c>
      <c r="G2005">
        <v>0.48128590043137898</v>
      </c>
      <c r="H2005">
        <v>615530</v>
      </c>
      <c r="I2005">
        <f t="shared" si="62"/>
        <v>2.5550716551204227</v>
      </c>
      <c r="J2005">
        <f t="shared" si="63"/>
        <v>2.5550943674127509</v>
      </c>
    </row>
    <row r="2006" spans="1:10" x14ac:dyDescent="0.3">
      <c r="A2006" t="s">
        <v>632</v>
      </c>
      <c r="B2006">
        <v>2.2845874007078901</v>
      </c>
      <c r="C2006" t="s">
        <v>10</v>
      </c>
      <c r="D2006">
        <v>10</v>
      </c>
      <c r="E2006" t="b">
        <v>0</v>
      </c>
      <c r="F2006">
        <v>2.7479751607497298</v>
      </c>
      <c r="G2006">
        <v>6.02948906119674</v>
      </c>
      <c r="H2006">
        <v>486680</v>
      </c>
      <c r="I2006">
        <f t="shared" si="62"/>
        <v>-0.46338776004183968</v>
      </c>
      <c r="J2006">
        <f t="shared" si="63"/>
        <v>-3.7449016604888499</v>
      </c>
    </row>
    <row r="2007" spans="1:10" x14ac:dyDescent="0.3">
      <c r="A2007" t="s">
        <v>632</v>
      </c>
      <c r="B2007">
        <v>2.0964157594292101</v>
      </c>
      <c r="C2007" t="s">
        <v>10</v>
      </c>
      <c r="D2007">
        <v>10</v>
      </c>
      <c r="E2007" t="b">
        <v>0</v>
      </c>
      <c r="F2007">
        <v>8.8998327055420301</v>
      </c>
      <c r="G2007">
        <v>8.8942796355436595</v>
      </c>
      <c r="H2007">
        <v>384060</v>
      </c>
      <c r="I2007">
        <f t="shared" si="62"/>
        <v>-6.8034169461128204</v>
      </c>
      <c r="J2007">
        <f t="shared" si="63"/>
        <v>-6.7978638761144499</v>
      </c>
    </row>
    <row r="2008" spans="1:10" x14ac:dyDescent="0.3">
      <c r="A2008" t="s">
        <v>632</v>
      </c>
      <c r="B2008">
        <v>11.1706962596406</v>
      </c>
      <c r="C2008" t="s">
        <v>10</v>
      </c>
      <c r="D2008">
        <v>10</v>
      </c>
      <c r="E2008" t="b">
        <v>0</v>
      </c>
      <c r="F2008">
        <v>5.6306455518396499</v>
      </c>
      <c r="G2008">
        <v>5.6303142999514701</v>
      </c>
      <c r="H2008">
        <v>728970</v>
      </c>
      <c r="I2008">
        <f t="shared" si="62"/>
        <v>5.5400507078009502</v>
      </c>
      <c r="J2008">
        <f t="shared" si="63"/>
        <v>5.5403819596891299</v>
      </c>
    </row>
    <row r="2009" spans="1:10" x14ac:dyDescent="0.3">
      <c r="A2009" t="e">
        <f>-0.00778904185361245 * x ^ 1 ^ 2 + 0.0000229794743219347 * x ^ 2 * 0.00377218813513113 * x ^ 2 + 10</f>
        <v>#NAME?</v>
      </c>
      <c r="B2009">
        <v>4.6015417402303598</v>
      </c>
      <c r="C2009" t="s">
        <v>10</v>
      </c>
      <c r="D2009">
        <v>10</v>
      </c>
      <c r="E2009" t="b">
        <v>0</v>
      </c>
      <c r="F2009" t="s">
        <v>17</v>
      </c>
      <c r="G2009" t="s">
        <v>17</v>
      </c>
      <c r="H2009">
        <v>488000</v>
      </c>
      <c r="I2009" t="e">
        <f t="shared" si="62"/>
        <v>#VALUE!</v>
      </c>
      <c r="J2009" t="e">
        <f t="shared" si="63"/>
        <v>#VALUE!</v>
      </c>
    </row>
    <row r="2010" spans="1:10" x14ac:dyDescent="0.3">
      <c r="A2010" t="e">
        <f>-0.00778904185361245 * x ^ 1 ^ 2 + 0.0000229794743219347 * x ^ 2 * 0.00377218813513113 * x ^ 2 + 10</f>
        <v>#NAME?</v>
      </c>
      <c r="B2010">
        <v>14.5812695989326</v>
      </c>
      <c r="C2010" t="s">
        <v>10</v>
      </c>
      <c r="D2010">
        <v>10</v>
      </c>
      <c r="E2010" t="b">
        <v>0</v>
      </c>
      <c r="F2010">
        <v>14.5812695989326</v>
      </c>
      <c r="G2010">
        <v>14.5812695989326</v>
      </c>
      <c r="H2010">
        <v>586620</v>
      </c>
      <c r="I2010">
        <f t="shared" si="62"/>
        <v>0</v>
      </c>
      <c r="J2010">
        <f t="shared" si="63"/>
        <v>0</v>
      </c>
    </row>
    <row r="2011" spans="1:10" x14ac:dyDescent="0.3">
      <c r="A2011" t="e">
        <f>-0.00778904185361245 * x ^ 1 ^ 2 + 0.0000229794743219347 * x ^ 2 * 0.00377218813513113 * x ^ 2 + 10</f>
        <v>#NAME?</v>
      </c>
      <c r="B2011">
        <v>2.5959557585969701</v>
      </c>
      <c r="C2011" t="s">
        <v>10</v>
      </c>
      <c r="D2011">
        <v>10</v>
      </c>
      <c r="E2011" t="b">
        <v>0</v>
      </c>
      <c r="F2011">
        <v>2.02239681509508</v>
      </c>
      <c r="G2011">
        <v>4.07172642920243</v>
      </c>
      <c r="H2011">
        <v>608030</v>
      </c>
      <c r="I2011">
        <f t="shared" si="62"/>
        <v>0.57355894350189018</v>
      </c>
      <c r="J2011">
        <f t="shared" si="63"/>
        <v>-1.4757706706054599</v>
      </c>
    </row>
    <row r="2012" spans="1:10" x14ac:dyDescent="0.3">
      <c r="A2012" t="s">
        <v>633</v>
      </c>
      <c r="B2012">
        <v>17.465116651489101</v>
      </c>
      <c r="C2012" t="s">
        <v>10</v>
      </c>
      <c r="D2012">
        <v>10</v>
      </c>
      <c r="E2012" t="b">
        <v>0</v>
      </c>
      <c r="F2012">
        <v>2.7629025446361499</v>
      </c>
      <c r="G2012">
        <v>2.8731624148586499</v>
      </c>
      <c r="H2012">
        <v>499880</v>
      </c>
      <c r="I2012">
        <f t="shared" si="62"/>
        <v>14.702214106852951</v>
      </c>
      <c r="J2012">
        <f t="shared" si="63"/>
        <v>14.591954236630452</v>
      </c>
    </row>
    <row r="2013" spans="1:10" x14ac:dyDescent="0.3">
      <c r="A2013" t="s">
        <v>633</v>
      </c>
      <c r="B2013">
        <v>3.8451547083700199</v>
      </c>
      <c r="C2013" t="s">
        <v>10</v>
      </c>
      <c r="D2013">
        <v>10</v>
      </c>
      <c r="E2013" t="b">
        <v>0</v>
      </c>
      <c r="F2013">
        <v>5.9276251387161203</v>
      </c>
      <c r="G2013">
        <v>5.9356242111675801</v>
      </c>
      <c r="H2013">
        <v>589560</v>
      </c>
      <c r="I2013">
        <f t="shared" si="62"/>
        <v>-2.0824704303461004</v>
      </c>
      <c r="J2013">
        <f t="shared" si="63"/>
        <v>-2.0904695027975602</v>
      </c>
    </row>
    <row r="2014" spans="1:10" x14ac:dyDescent="0.3">
      <c r="A2014" t="s">
        <v>633</v>
      </c>
      <c r="B2014">
        <v>6.9027259805988503</v>
      </c>
      <c r="C2014" t="s">
        <v>10</v>
      </c>
      <c r="D2014">
        <v>2</v>
      </c>
      <c r="E2014" t="b">
        <v>1</v>
      </c>
      <c r="F2014">
        <v>5.11547978843368E-2</v>
      </c>
      <c r="G2014">
        <v>1.8041328096444901E-3</v>
      </c>
      <c r="H2014">
        <v>1333100</v>
      </c>
      <c r="I2014">
        <f t="shared" si="62"/>
        <v>6.8515711827145136</v>
      </c>
      <c r="J2014">
        <f t="shared" si="63"/>
        <v>6.9009218477892063</v>
      </c>
    </row>
    <row r="2015" spans="1:10" x14ac:dyDescent="0.3">
      <c r="A2015" t="s">
        <v>634</v>
      </c>
      <c r="B2015">
        <v>10.5906906259791</v>
      </c>
      <c r="C2015" t="s">
        <v>10</v>
      </c>
      <c r="D2015">
        <v>2</v>
      </c>
      <c r="E2015" t="b">
        <v>1</v>
      </c>
      <c r="F2015">
        <v>5.86803839333443E-2</v>
      </c>
      <c r="G2015">
        <v>1.9263696433090901E-3</v>
      </c>
      <c r="H2015">
        <v>751850</v>
      </c>
      <c r="I2015">
        <f t="shared" si="62"/>
        <v>10.532010242045756</v>
      </c>
      <c r="J2015">
        <f t="shared" si="63"/>
        <v>10.588764256335791</v>
      </c>
    </row>
    <row r="2016" spans="1:10" x14ac:dyDescent="0.3">
      <c r="A2016" t="s">
        <v>634</v>
      </c>
      <c r="B2016">
        <v>5.4944386146997797</v>
      </c>
      <c r="C2016" t="s">
        <v>10</v>
      </c>
      <c r="D2016">
        <v>10</v>
      </c>
      <c r="E2016" t="b">
        <v>0</v>
      </c>
      <c r="F2016">
        <v>0.98290755602219204</v>
      </c>
      <c r="G2016">
        <v>1.63689884950095</v>
      </c>
      <c r="H2016">
        <v>833570</v>
      </c>
      <c r="I2016">
        <f t="shared" si="62"/>
        <v>4.5115310586775879</v>
      </c>
      <c r="J2016">
        <f t="shared" si="63"/>
        <v>3.8575397651988297</v>
      </c>
    </row>
    <row r="2017" spans="1:10" x14ac:dyDescent="0.3">
      <c r="A2017" t="s">
        <v>634</v>
      </c>
      <c r="B2017">
        <v>13.8326211793621</v>
      </c>
      <c r="C2017" t="s">
        <v>10</v>
      </c>
      <c r="D2017">
        <v>10</v>
      </c>
      <c r="E2017" t="b">
        <v>0</v>
      </c>
      <c r="F2017">
        <v>2.4122337829756599</v>
      </c>
      <c r="G2017">
        <v>4.7571060205242803</v>
      </c>
      <c r="H2017">
        <v>407280</v>
      </c>
      <c r="I2017">
        <f t="shared" si="62"/>
        <v>11.42038739638644</v>
      </c>
      <c r="J2017">
        <f t="shared" si="63"/>
        <v>9.0755151588378205</v>
      </c>
    </row>
    <row r="2018" spans="1:10" x14ac:dyDescent="0.3">
      <c r="A2018" t="s">
        <v>635</v>
      </c>
      <c r="B2018">
        <v>16.607048103042601</v>
      </c>
      <c r="C2018" t="s">
        <v>10</v>
      </c>
      <c r="D2018">
        <v>10</v>
      </c>
      <c r="E2018" t="b">
        <v>0</v>
      </c>
      <c r="F2018">
        <v>0.46801730719949902</v>
      </c>
      <c r="G2018">
        <v>0.72422771331523605</v>
      </c>
      <c r="H2018">
        <v>478900</v>
      </c>
      <c r="I2018">
        <f t="shared" si="62"/>
        <v>16.139030795843102</v>
      </c>
      <c r="J2018">
        <f t="shared" si="63"/>
        <v>15.882820389727366</v>
      </c>
    </row>
    <row r="2019" spans="1:10" x14ac:dyDescent="0.3">
      <c r="A2019" t="s">
        <v>635</v>
      </c>
      <c r="B2019">
        <v>6.2043673572170501</v>
      </c>
      <c r="C2019" t="s">
        <v>10</v>
      </c>
      <c r="D2019">
        <v>10</v>
      </c>
      <c r="E2019" t="b">
        <v>0</v>
      </c>
      <c r="F2019" t="s">
        <v>17</v>
      </c>
      <c r="G2019" t="s">
        <v>17</v>
      </c>
      <c r="H2019">
        <v>296880</v>
      </c>
      <c r="I2019" t="e">
        <f t="shared" si="62"/>
        <v>#VALUE!</v>
      </c>
      <c r="J2019" t="e">
        <f t="shared" si="63"/>
        <v>#VALUE!</v>
      </c>
    </row>
    <row r="2020" spans="1:10" x14ac:dyDescent="0.3">
      <c r="A2020" t="s">
        <v>635</v>
      </c>
      <c r="B2020">
        <v>2.4143060968066199</v>
      </c>
      <c r="C2020" t="s">
        <v>10</v>
      </c>
      <c r="D2020">
        <v>10</v>
      </c>
      <c r="E2020" t="b">
        <v>0</v>
      </c>
      <c r="F2020">
        <v>6.3407221063353099</v>
      </c>
      <c r="G2020">
        <v>6.3328180285321896</v>
      </c>
      <c r="H2020">
        <v>512040</v>
      </c>
      <c r="I2020">
        <f t="shared" si="62"/>
        <v>-3.92641600952869</v>
      </c>
      <c r="J2020">
        <f t="shared" si="63"/>
        <v>-3.9185119317255697</v>
      </c>
    </row>
    <row r="2021" spans="1:10" x14ac:dyDescent="0.3">
      <c r="A2021" t="s">
        <v>636</v>
      </c>
      <c r="B2021">
        <v>12.056078100575499</v>
      </c>
      <c r="C2021" t="s">
        <v>10</v>
      </c>
      <c r="D2021">
        <v>10</v>
      </c>
      <c r="E2021" t="b">
        <v>0</v>
      </c>
      <c r="F2021" t="s">
        <v>17</v>
      </c>
      <c r="G2021" t="s">
        <v>17</v>
      </c>
      <c r="H2021">
        <v>337150</v>
      </c>
      <c r="I2021" t="e">
        <f t="shared" si="62"/>
        <v>#VALUE!</v>
      </c>
      <c r="J2021" t="e">
        <f t="shared" si="63"/>
        <v>#VALUE!</v>
      </c>
    </row>
    <row r="2022" spans="1:10" x14ac:dyDescent="0.3">
      <c r="A2022" t="s">
        <v>636</v>
      </c>
      <c r="B2022">
        <v>4.8756170553269698</v>
      </c>
      <c r="C2022" t="s">
        <v>10</v>
      </c>
      <c r="D2022">
        <v>10</v>
      </c>
      <c r="E2022" t="b">
        <v>0</v>
      </c>
      <c r="F2022">
        <v>6.8744930985813104</v>
      </c>
      <c r="G2022">
        <v>6.9086913352466199</v>
      </c>
      <c r="H2022">
        <v>337460</v>
      </c>
      <c r="I2022">
        <f t="shared" si="62"/>
        <v>-1.9988760432543407</v>
      </c>
      <c r="J2022">
        <f t="shared" si="63"/>
        <v>-2.0330742799196502</v>
      </c>
    </row>
    <row r="2023" spans="1:10" x14ac:dyDescent="0.3">
      <c r="A2023" t="s">
        <v>636</v>
      </c>
      <c r="B2023">
        <v>15.685479986596899</v>
      </c>
      <c r="C2023" t="s">
        <v>10</v>
      </c>
      <c r="D2023">
        <v>10</v>
      </c>
      <c r="E2023" t="b">
        <v>0</v>
      </c>
      <c r="F2023">
        <v>15.685479986596899</v>
      </c>
      <c r="G2023">
        <v>15.685479986596899</v>
      </c>
      <c r="H2023">
        <v>695980</v>
      </c>
      <c r="I2023">
        <f t="shared" si="62"/>
        <v>0</v>
      </c>
      <c r="J2023">
        <f t="shared" si="63"/>
        <v>0</v>
      </c>
    </row>
    <row r="2024" spans="1:10" x14ac:dyDescent="0.3">
      <c r="A2024" t="s">
        <v>637</v>
      </c>
      <c r="B2024">
        <v>9.3215748952908406</v>
      </c>
      <c r="C2024" t="s">
        <v>10</v>
      </c>
      <c r="D2024">
        <v>2</v>
      </c>
      <c r="E2024" t="b">
        <v>1</v>
      </c>
      <c r="F2024">
        <v>2.7722164273113001E-2</v>
      </c>
      <c r="G2024">
        <v>1.2581594040040199E-3</v>
      </c>
      <c r="H2024">
        <v>563100</v>
      </c>
      <c r="I2024">
        <f t="shared" si="62"/>
        <v>9.2938527310177275</v>
      </c>
      <c r="J2024">
        <f t="shared" si="63"/>
        <v>9.320316735886836</v>
      </c>
    </row>
    <row r="2025" spans="1:10" x14ac:dyDescent="0.3">
      <c r="A2025" t="s">
        <v>637</v>
      </c>
      <c r="B2025">
        <v>11.058809164043501</v>
      </c>
      <c r="C2025" t="s">
        <v>10</v>
      </c>
      <c r="D2025">
        <v>10</v>
      </c>
      <c r="E2025" t="b">
        <v>0</v>
      </c>
      <c r="F2025">
        <v>0.972061757232354</v>
      </c>
      <c r="G2025">
        <v>2.1562153465540699</v>
      </c>
      <c r="H2025">
        <v>546430</v>
      </c>
      <c r="I2025">
        <f t="shared" si="62"/>
        <v>10.086747406811147</v>
      </c>
      <c r="J2025">
        <f t="shared" si="63"/>
        <v>8.9025938174894304</v>
      </c>
    </row>
    <row r="2026" spans="1:10" x14ac:dyDescent="0.3">
      <c r="A2026" t="s">
        <v>637</v>
      </c>
      <c r="B2026">
        <v>6.86201598087428</v>
      </c>
      <c r="C2026" t="s">
        <v>10</v>
      </c>
      <c r="D2026">
        <v>10</v>
      </c>
      <c r="E2026" t="b">
        <v>0</v>
      </c>
      <c r="F2026">
        <v>6.86201598087428</v>
      </c>
      <c r="G2026">
        <v>6.86201598087428</v>
      </c>
      <c r="H2026">
        <v>714690</v>
      </c>
      <c r="I2026">
        <f t="shared" si="62"/>
        <v>0</v>
      </c>
      <c r="J2026">
        <f t="shared" si="63"/>
        <v>0</v>
      </c>
    </row>
    <row r="2027" spans="1:10" x14ac:dyDescent="0.3">
      <c r="A2027" t="s">
        <v>638</v>
      </c>
      <c r="B2027">
        <v>16.008949347459701</v>
      </c>
      <c r="C2027" t="s">
        <v>10</v>
      </c>
      <c r="D2027">
        <v>2</v>
      </c>
      <c r="E2027" t="b">
        <v>1</v>
      </c>
      <c r="F2027">
        <v>0.112433483697957</v>
      </c>
      <c r="G2027">
        <v>2.56205794990743E-3</v>
      </c>
      <c r="H2027">
        <v>627550</v>
      </c>
      <c r="I2027">
        <f t="shared" si="62"/>
        <v>15.896515863761744</v>
      </c>
      <c r="J2027">
        <f t="shared" si="63"/>
        <v>16.006387289509792</v>
      </c>
    </row>
    <row r="2028" spans="1:10" x14ac:dyDescent="0.3">
      <c r="A2028" t="s">
        <v>638</v>
      </c>
      <c r="B2028">
        <v>15.203003114873001</v>
      </c>
      <c r="C2028" t="s">
        <v>10</v>
      </c>
      <c r="D2028">
        <v>10</v>
      </c>
      <c r="E2028" t="b">
        <v>0</v>
      </c>
      <c r="F2028">
        <v>5.4484001539812397</v>
      </c>
      <c r="G2028">
        <v>5.46285582199783</v>
      </c>
      <c r="H2028">
        <v>670110</v>
      </c>
      <c r="I2028">
        <f t="shared" si="62"/>
        <v>9.754602960891761</v>
      </c>
      <c r="J2028">
        <f t="shared" si="63"/>
        <v>9.7401472928751716</v>
      </c>
    </row>
    <row r="2029" spans="1:10" x14ac:dyDescent="0.3">
      <c r="A2029" t="s">
        <v>638</v>
      </c>
      <c r="B2029">
        <v>13.1476562663218</v>
      </c>
      <c r="C2029" t="s">
        <v>10</v>
      </c>
      <c r="D2029">
        <v>10</v>
      </c>
      <c r="E2029" t="b">
        <v>0</v>
      </c>
      <c r="F2029">
        <v>2.7654420708730401</v>
      </c>
      <c r="G2029">
        <v>5.8412326728325397</v>
      </c>
      <c r="H2029">
        <v>480670</v>
      </c>
      <c r="I2029">
        <f t="shared" si="62"/>
        <v>10.382214195448761</v>
      </c>
      <c r="J2029">
        <f t="shared" si="63"/>
        <v>7.3064235934892601</v>
      </c>
    </row>
    <row r="2030" spans="1:10" x14ac:dyDescent="0.3">
      <c r="A2030" t="s">
        <v>639</v>
      </c>
      <c r="B2030">
        <v>3.9879042306021901</v>
      </c>
      <c r="C2030" t="s">
        <v>10</v>
      </c>
      <c r="D2030">
        <v>10</v>
      </c>
      <c r="E2030" t="b">
        <v>0</v>
      </c>
      <c r="F2030">
        <v>2.6187764895247798</v>
      </c>
      <c r="G2030">
        <v>3.1158486402938701</v>
      </c>
      <c r="H2030">
        <v>616080</v>
      </c>
      <c r="I2030">
        <f t="shared" si="62"/>
        <v>1.3691277410774103</v>
      </c>
      <c r="J2030">
        <f t="shared" si="63"/>
        <v>0.87205559030832003</v>
      </c>
    </row>
    <row r="2031" spans="1:10" x14ac:dyDescent="0.3">
      <c r="A2031" t="s">
        <v>639</v>
      </c>
      <c r="B2031">
        <v>13.975102646876</v>
      </c>
      <c r="C2031" t="s">
        <v>10</v>
      </c>
      <c r="D2031">
        <v>10</v>
      </c>
      <c r="E2031" t="b">
        <v>0</v>
      </c>
      <c r="F2031">
        <v>13.975102646876</v>
      </c>
      <c r="G2031">
        <v>13.975102646876</v>
      </c>
      <c r="H2031">
        <v>1007920</v>
      </c>
      <c r="I2031">
        <f t="shared" si="62"/>
        <v>0</v>
      </c>
      <c r="J2031">
        <f t="shared" si="63"/>
        <v>0</v>
      </c>
    </row>
    <row r="2032" spans="1:10" x14ac:dyDescent="0.3">
      <c r="A2032" t="s">
        <v>639</v>
      </c>
      <c r="B2032">
        <v>13.0632546209983</v>
      </c>
      <c r="C2032" t="s">
        <v>10</v>
      </c>
      <c r="D2032">
        <v>10</v>
      </c>
      <c r="E2032" t="b">
        <v>0</v>
      </c>
      <c r="F2032">
        <v>1.45328285378283</v>
      </c>
      <c r="G2032">
        <v>1.09144530761768</v>
      </c>
      <c r="H2032">
        <v>442380</v>
      </c>
      <c r="I2032">
        <f t="shared" si="62"/>
        <v>11.60997176721547</v>
      </c>
      <c r="J2032">
        <f t="shared" si="63"/>
        <v>11.971809313380621</v>
      </c>
    </row>
    <row r="2033" spans="1:10" x14ac:dyDescent="0.3">
      <c r="A2033" t="s">
        <v>640</v>
      </c>
      <c r="B2033">
        <v>5.38268881535204</v>
      </c>
      <c r="C2033" t="s">
        <v>10</v>
      </c>
      <c r="D2033">
        <v>1</v>
      </c>
      <c r="E2033" t="b">
        <v>1</v>
      </c>
      <c r="F2033">
        <v>1.86501896422957E-2</v>
      </c>
      <c r="G2033">
        <v>1.86501896422957E-2</v>
      </c>
      <c r="H2033">
        <v>657300</v>
      </c>
      <c r="I2033">
        <f t="shared" si="62"/>
        <v>5.3640386257097443</v>
      </c>
      <c r="J2033">
        <f t="shared" si="63"/>
        <v>5.3640386257097443</v>
      </c>
    </row>
    <row r="2034" spans="1:10" x14ac:dyDescent="0.3">
      <c r="A2034" t="s">
        <v>640</v>
      </c>
      <c r="B2034">
        <v>8.7985389153934808</v>
      </c>
      <c r="C2034" t="s">
        <v>10</v>
      </c>
      <c r="D2034">
        <v>1</v>
      </c>
      <c r="E2034" t="b">
        <v>1</v>
      </c>
      <c r="F2034">
        <v>1.3278615972720899E-2</v>
      </c>
      <c r="G2034">
        <v>1.3278615972720899E-2</v>
      </c>
      <c r="H2034">
        <v>331400</v>
      </c>
      <c r="I2034">
        <f t="shared" si="62"/>
        <v>8.7852602994207594</v>
      </c>
      <c r="J2034">
        <f t="shared" si="63"/>
        <v>8.7852602994207594</v>
      </c>
    </row>
    <row r="2035" spans="1:10" x14ac:dyDescent="0.3">
      <c r="A2035" t="s">
        <v>640</v>
      </c>
      <c r="B2035">
        <v>6.9009212826953004</v>
      </c>
      <c r="C2035" t="s">
        <v>10</v>
      </c>
      <c r="D2035">
        <v>10</v>
      </c>
      <c r="E2035" t="b">
        <v>0</v>
      </c>
      <c r="F2035">
        <v>4.5966990671283998</v>
      </c>
      <c r="G2035">
        <v>3695.7187240949202</v>
      </c>
      <c r="H2035">
        <v>450110</v>
      </c>
      <c r="I2035">
        <f t="shared" si="62"/>
        <v>2.3042222155669005</v>
      </c>
      <c r="J2035">
        <f t="shared" si="63"/>
        <v>-3688.8178028122247</v>
      </c>
    </row>
    <row r="2036" spans="1:10" x14ac:dyDescent="0.3">
      <c r="A2036" t="s">
        <v>641</v>
      </c>
      <c r="B2036">
        <v>14.8664600963303</v>
      </c>
      <c r="C2036" t="s">
        <v>10</v>
      </c>
      <c r="D2036">
        <v>10</v>
      </c>
      <c r="E2036" t="b">
        <v>0</v>
      </c>
      <c r="F2036">
        <v>14.8664600963303</v>
      </c>
      <c r="G2036">
        <v>14.8664600963303</v>
      </c>
      <c r="H2036">
        <v>665220</v>
      </c>
      <c r="I2036">
        <f t="shared" si="62"/>
        <v>0</v>
      </c>
      <c r="J2036">
        <f t="shared" si="63"/>
        <v>0</v>
      </c>
    </row>
    <row r="2037" spans="1:10" x14ac:dyDescent="0.3">
      <c r="A2037" t="s">
        <v>641</v>
      </c>
      <c r="B2037">
        <v>8.9745386464928298</v>
      </c>
      <c r="C2037" t="s">
        <v>10</v>
      </c>
      <c r="D2037">
        <v>10</v>
      </c>
      <c r="E2037" t="b">
        <v>0</v>
      </c>
      <c r="F2037">
        <v>8.2798178879497009</v>
      </c>
      <c r="G2037">
        <v>8.2145761039489198</v>
      </c>
      <c r="H2037">
        <v>684660</v>
      </c>
      <c r="I2037">
        <f t="shared" si="62"/>
        <v>0.69472075854312898</v>
      </c>
      <c r="J2037">
        <f t="shared" si="63"/>
        <v>0.75996254254391005</v>
      </c>
    </row>
    <row r="2038" spans="1:10" x14ac:dyDescent="0.3">
      <c r="A2038" t="s">
        <v>641</v>
      </c>
      <c r="B2038">
        <v>7.7012127885746597</v>
      </c>
      <c r="C2038" t="s">
        <v>10</v>
      </c>
      <c r="D2038">
        <v>2</v>
      </c>
      <c r="E2038" t="b">
        <v>1</v>
      </c>
      <c r="F2038">
        <v>3.1862462259461703E-2</v>
      </c>
      <c r="G2038">
        <v>1.41453689116471E-3</v>
      </c>
      <c r="H2038">
        <v>531550</v>
      </c>
      <c r="I2038">
        <f t="shared" si="62"/>
        <v>7.6693503263151976</v>
      </c>
      <c r="J2038">
        <f t="shared" si="63"/>
        <v>7.6997982516834949</v>
      </c>
    </row>
    <row r="2039" spans="1:10" x14ac:dyDescent="0.3">
      <c r="A2039" t="s">
        <v>642</v>
      </c>
      <c r="B2039">
        <v>10.450009680941299</v>
      </c>
      <c r="C2039" t="s">
        <v>10</v>
      </c>
      <c r="D2039">
        <v>10</v>
      </c>
      <c r="E2039" t="b">
        <v>0</v>
      </c>
      <c r="F2039">
        <v>10.450009680941299</v>
      </c>
      <c r="G2039">
        <v>10.450009680941299</v>
      </c>
      <c r="H2039">
        <v>759430</v>
      </c>
      <c r="I2039">
        <f t="shared" si="62"/>
        <v>0</v>
      </c>
      <c r="J2039">
        <f t="shared" si="63"/>
        <v>0</v>
      </c>
    </row>
    <row r="2040" spans="1:10" x14ac:dyDescent="0.3">
      <c r="A2040" t="s">
        <v>642</v>
      </c>
      <c r="B2040">
        <v>18.869597144842199</v>
      </c>
      <c r="C2040" t="s">
        <v>10</v>
      </c>
      <c r="D2040">
        <v>10</v>
      </c>
      <c r="E2040" t="b">
        <v>0</v>
      </c>
      <c r="F2040">
        <v>18.869597144842199</v>
      </c>
      <c r="G2040">
        <v>18.869597144842199</v>
      </c>
      <c r="H2040">
        <v>458100</v>
      </c>
      <c r="I2040">
        <f t="shared" si="62"/>
        <v>0</v>
      </c>
      <c r="J2040">
        <f t="shared" si="63"/>
        <v>0</v>
      </c>
    </row>
    <row r="2041" spans="1:10" x14ac:dyDescent="0.3">
      <c r="A2041" t="s">
        <v>642</v>
      </c>
      <c r="B2041">
        <v>10.5228252490244</v>
      </c>
      <c r="C2041" t="s">
        <v>10</v>
      </c>
      <c r="D2041">
        <v>10</v>
      </c>
      <c r="E2041" t="b">
        <v>0</v>
      </c>
      <c r="F2041">
        <v>10.5228252490244</v>
      </c>
      <c r="G2041">
        <v>10.5228252490244</v>
      </c>
      <c r="H2041">
        <v>568990</v>
      </c>
      <c r="I2041">
        <f t="shared" si="62"/>
        <v>0</v>
      </c>
      <c r="J2041">
        <f t="shared" si="63"/>
        <v>0</v>
      </c>
    </row>
    <row r="2042" spans="1:10" x14ac:dyDescent="0.3">
      <c r="A2042" t="s">
        <v>643</v>
      </c>
      <c r="B2042">
        <v>12.3171493560311</v>
      </c>
      <c r="C2042" t="s">
        <v>10</v>
      </c>
      <c r="D2042">
        <v>2</v>
      </c>
      <c r="E2042" t="b">
        <v>1</v>
      </c>
      <c r="F2042">
        <v>6.1515144213274198E-2</v>
      </c>
      <c r="G2042">
        <v>1.8809608015236199E-3</v>
      </c>
      <c r="H2042">
        <v>590150</v>
      </c>
      <c r="I2042">
        <f t="shared" si="62"/>
        <v>12.255634211817826</v>
      </c>
      <c r="J2042">
        <f t="shared" si="63"/>
        <v>12.315268395229577</v>
      </c>
    </row>
    <row r="2043" spans="1:10" x14ac:dyDescent="0.3">
      <c r="A2043" t="s">
        <v>643</v>
      </c>
      <c r="B2043">
        <v>4.9964452093585203</v>
      </c>
      <c r="C2043" t="s">
        <v>10</v>
      </c>
      <c r="D2043">
        <v>10</v>
      </c>
      <c r="E2043" t="b">
        <v>0</v>
      </c>
      <c r="F2043">
        <v>7.5573433556888396</v>
      </c>
      <c r="G2043">
        <v>4.0568298255341704</v>
      </c>
      <c r="H2043">
        <v>398680</v>
      </c>
      <c r="I2043">
        <f t="shared" si="62"/>
        <v>-2.5608981463303193</v>
      </c>
      <c r="J2043">
        <f t="shared" si="63"/>
        <v>0.93961538382434995</v>
      </c>
    </row>
    <row r="2044" spans="1:10" x14ac:dyDescent="0.3">
      <c r="A2044" t="s">
        <v>643</v>
      </c>
      <c r="B2044">
        <v>17.078765040914899</v>
      </c>
      <c r="C2044" t="s">
        <v>10</v>
      </c>
      <c r="D2044">
        <v>10</v>
      </c>
      <c r="E2044" t="b">
        <v>0</v>
      </c>
      <c r="F2044">
        <v>0.96413433606845</v>
      </c>
      <c r="G2044">
        <v>1.93827486724845</v>
      </c>
      <c r="H2044">
        <v>344590</v>
      </c>
      <c r="I2044">
        <f t="shared" si="62"/>
        <v>16.114630704846448</v>
      </c>
      <c r="J2044">
        <f t="shared" si="63"/>
        <v>15.140490173666448</v>
      </c>
    </row>
    <row r="2045" spans="1:10" x14ac:dyDescent="0.3">
      <c r="A2045" t="s">
        <v>644</v>
      </c>
      <c r="B2045">
        <v>10.4401517725143</v>
      </c>
      <c r="C2045" t="s">
        <v>10</v>
      </c>
      <c r="D2045">
        <v>10</v>
      </c>
      <c r="E2045" t="b">
        <v>0</v>
      </c>
      <c r="F2045">
        <v>5.3713777620668104</v>
      </c>
      <c r="G2045">
        <v>5.3707476609288198</v>
      </c>
      <c r="H2045">
        <v>278210</v>
      </c>
      <c r="I2045">
        <f t="shared" si="62"/>
        <v>5.0687740104474894</v>
      </c>
      <c r="J2045">
        <f t="shared" si="63"/>
        <v>5.06940411158548</v>
      </c>
    </row>
    <row r="2046" spans="1:10" x14ac:dyDescent="0.3">
      <c r="A2046" t="s">
        <v>644</v>
      </c>
      <c r="B2046">
        <v>14.2901860152796</v>
      </c>
      <c r="C2046" t="s">
        <v>10</v>
      </c>
      <c r="D2046">
        <v>10</v>
      </c>
      <c r="E2046" t="b">
        <v>0</v>
      </c>
      <c r="F2046">
        <v>14.2901860152796</v>
      </c>
      <c r="G2046">
        <v>14.2901860152796</v>
      </c>
      <c r="H2046">
        <v>483030</v>
      </c>
      <c r="I2046">
        <f t="shared" si="62"/>
        <v>0</v>
      </c>
      <c r="J2046">
        <f t="shared" si="63"/>
        <v>0</v>
      </c>
    </row>
    <row r="2047" spans="1:10" x14ac:dyDescent="0.3">
      <c r="A2047" t="s">
        <v>644</v>
      </c>
      <c r="B2047">
        <v>12.6280875279061</v>
      </c>
      <c r="C2047" t="s">
        <v>10</v>
      </c>
      <c r="D2047">
        <v>10</v>
      </c>
      <c r="E2047" t="b">
        <v>0</v>
      </c>
      <c r="F2047">
        <v>2.0710399325940401</v>
      </c>
      <c r="G2047">
        <v>2.07109055354606</v>
      </c>
      <c r="H2047">
        <v>401040</v>
      </c>
      <c r="I2047">
        <f t="shared" si="62"/>
        <v>10.55704759531206</v>
      </c>
      <c r="J2047">
        <f t="shared" si="63"/>
        <v>10.55699697436004</v>
      </c>
    </row>
    <row r="2048" spans="1:10" x14ac:dyDescent="0.3">
      <c r="A2048" t="s">
        <v>645</v>
      </c>
      <c r="B2048">
        <v>17.601256236241099</v>
      </c>
      <c r="C2048" t="s">
        <v>10</v>
      </c>
      <c r="D2048">
        <v>10</v>
      </c>
      <c r="E2048" t="b">
        <v>0</v>
      </c>
      <c r="F2048">
        <v>2.90269177131775</v>
      </c>
      <c r="G2048">
        <v>2.9291223980268599</v>
      </c>
      <c r="H2048">
        <v>625530</v>
      </c>
      <c r="I2048">
        <f t="shared" si="62"/>
        <v>14.698564464923349</v>
      </c>
      <c r="J2048">
        <f t="shared" si="63"/>
        <v>14.67213383821424</v>
      </c>
    </row>
    <row r="2049" spans="1:10" x14ac:dyDescent="0.3">
      <c r="A2049" t="s">
        <v>645</v>
      </c>
      <c r="B2049">
        <v>3.7984860908840501</v>
      </c>
      <c r="C2049" t="s">
        <v>10</v>
      </c>
      <c r="D2049">
        <v>10</v>
      </c>
      <c r="E2049" t="b">
        <v>0</v>
      </c>
      <c r="F2049">
        <v>2.9505007543377602</v>
      </c>
      <c r="G2049">
        <v>8.3743305957508802</v>
      </c>
      <c r="H2049">
        <v>474000</v>
      </c>
      <c r="I2049">
        <f t="shared" si="62"/>
        <v>0.84798533654628994</v>
      </c>
      <c r="J2049">
        <f t="shared" si="63"/>
        <v>-4.5758445048668301</v>
      </c>
    </row>
    <row r="2050" spans="1:10" x14ac:dyDescent="0.3">
      <c r="A2050" t="s">
        <v>645</v>
      </c>
      <c r="B2050">
        <v>13.7874829937049</v>
      </c>
      <c r="C2050" t="s">
        <v>10</v>
      </c>
      <c r="D2050">
        <v>10</v>
      </c>
      <c r="E2050" t="b">
        <v>0</v>
      </c>
      <c r="F2050">
        <v>13.7874829937049</v>
      </c>
      <c r="G2050">
        <v>13.7874829937049</v>
      </c>
      <c r="H2050">
        <v>465020</v>
      </c>
      <c r="I2050">
        <f t="shared" si="62"/>
        <v>0</v>
      </c>
      <c r="J2050">
        <f t="shared" si="63"/>
        <v>0</v>
      </c>
    </row>
    <row r="2051" spans="1:10" x14ac:dyDescent="0.3">
      <c r="A2051" t="s">
        <v>646</v>
      </c>
      <c r="B2051">
        <v>15.2701662502438</v>
      </c>
      <c r="C2051" t="s">
        <v>10</v>
      </c>
      <c r="D2051">
        <v>2</v>
      </c>
      <c r="E2051" t="b">
        <v>1</v>
      </c>
      <c r="F2051">
        <v>9.4886871898139505E-2</v>
      </c>
      <c r="G2051">
        <v>2.4694177409596198E-3</v>
      </c>
      <c r="H2051">
        <v>634100</v>
      </c>
      <c r="I2051">
        <f t="shared" si="62"/>
        <v>15.17527937834566</v>
      </c>
      <c r="J2051">
        <f t="shared" si="63"/>
        <v>15.267696832502841</v>
      </c>
    </row>
    <row r="2052" spans="1:10" x14ac:dyDescent="0.3">
      <c r="A2052" t="s">
        <v>646</v>
      </c>
      <c r="B2052">
        <v>11.616394104450899</v>
      </c>
      <c r="C2052" t="s">
        <v>10</v>
      </c>
      <c r="D2052">
        <v>10</v>
      </c>
      <c r="E2052" t="b">
        <v>0</v>
      </c>
      <c r="F2052">
        <v>9.32336146046873</v>
      </c>
      <c r="G2052">
        <v>18.292591123560701</v>
      </c>
      <c r="H2052">
        <v>477440</v>
      </c>
      <c r="I2052">
        <f t="shared" ref="I2052:I2115" si="64">B2052-F2052</f>
        <v>2.2930326439821691</v>
      </c>
      <c r="J2052">
        <f t="shared" ref="J2052:J2115" si="65">B2052-G2052</f>
        <v>-6.6761970191098019</v>
      </c>
    </row>
    <row r="2053" spans="1:10" x14ac:dyDescent="0.3">
      <c r="A2053" t="s">
        <v>646</v>
      </c>
      <c r="B2053">
        <v>8.1893415156251805</v>
      </c>
      <c r="C2053" t="s">
        <v>10</v>
      </c>
      <c r="D2053">
        <v>2</v>
      </c>
      <c r="E2053" t="b">
        <v>1</v>
      </c>
      <c r="F2053">
        <v>6.0968172166066398E-2</v>
      </c>
      <c r="G2053">
        <v>1.90763996344424E-3</v>
      </c>
      <c r="H2053">
        <v>465650</v>
      </c>
      <c r="I2053">
        <f t="shared" si="64"/>
        <v>8.1283733434591134</v>
      </c>
      <c r="J2053">
        <f t="shared" si="65"/>
        <v>8.1874338756617355</v>
      </c>
    </row>
    <row r="2054" spans="1:10" x14ac:dyDescent="0.3">
      <c r="A2054" t="s">
        <v>647</v>
      </c>
      <c r="B2054">
        <v>13.7511908678652</v>
      </c>
      <c r="C2054" t="s">
        <v>10</v>
      </c>
      <c r="D2054">
        <v>2</v>
      </c>
      <c r="E2054" t="b">
        <v>1</v>
      </c>
      <c r="F2054">
        <v>6.4658812698756202E-2</v>
      </c>
      <c r="G2054">
        <v>1.9728427575298199E-3</v>
      </c>
      <c r="H2054">
        <v>506300</v>
      </c>
      <c r="I2054">
        <f t="shared" si="64"/>
        <v>13.686532055166444</v>
      </c>
      <c r="J2054">
        <f t="shared" si="65"/>
        <v>13.74921802510767</v>
      </c>
    </row>
    <row r="2055" spans="1:10" x14ac:dyDescent="0.3">
      <c r="A2055" t="s">
        <v>647</v>
      </c>
      <c r="B2055">
        <v>20.803076208763599</v>
      </c>
      <c r="C2055" t="s">
        <v>10</v>
      </c>
      <c r="D2055">
        <v>10</v>
      </c>
      <c r="E2055" t="b">
        <v>0</v>
      </c>
      <c r="F2055">
        <v>8.2547145018163608</v>
      </c>
      <c r="G2055">
        <v>8.2846287678973294</v>
      </c>
      <c r="H2055">
        <v>198590</v>
      </c>
      <c r="I2055">
        <f t="shared" si="64"/>
        <v>12.548361706947238</v>
      </c>
      <c r="J2055">
        <f t="shared" si="65"/>
        <v>12.51844744086627</v>
      </c>
    </row>
    <row r="2056" spans="1:10" x14ac:dyDescent="0.3">
      <c r="A2056" t="s">
        <v>647</v>
      </c>
      <c r="B2056">
        <v>12.408964721101899</v>
      </c>
      <c r="C2056" t="s">
        <v>10</v>
      </c>
      <c r="D2056">
        <v>2</v>
      </c>
      <c r="E2056" t="b">
        <v>1</v>
      </c>
      <c r="F2056">
        <v>6.8360589409776296E-2</v>
      </c>
      <c r="G2056">
        <v>2.0461925435908998E-3</v>
      </c>
      <c r="H2056">
        <v>644750</v>
      </c>
      <c r="I2056">
        <f t="shared" si="64"/>
        <v>12.340604131692123</v>
      </c>
      <c r="J2056">
        <f t="shared" si="65"/>
        <v>12.406918528558307</v>
      </c>
    </row>
    <row r="2057" spans="1:10" x14ac:dyDescent="0.3">
      <c r="A2057" t="s">
        <v>648</v>
      </c>
      <c r="B2057">
        <v>6.7897176377365804</v>
      </c>
      <c r="C2057" t="s">
        <v>10</v>
      </c>
      <c r="D2057">
        <v>10</v>
      </c>
      <c r="E2057" t="b">
        <v>0</v>
      </c>
      <c r="F2057">
        <v>6.7897176377365804</v>
      </c>
      <c r="G2057">
        <v>6.7897176377365804</v>
      </c>
      <c r="H2057">
        <v>543060</v>
      </c>
      <c r="I2057">
        <f t="shared" si="64"/>
        <v>0</v>
      </c>
      <c r="J2057">
        <f t="shared" si="65"/>
        <v>0</v>
      </c>
    </row>
    <row r="2058" spans="1:10" x14ac:dyDescent="0.3">
      <c r="A2058" t="s">
        <v>648</v>
      </c>
      <c r="B2058">
        <v>7.6901034206430001</v>
      </c>
      <c r="C2058" t="s">
        <v>10</v>
      </c>
      <c r="D2058">
        <v>10</v>
      </c>
      <c r="E2058" t="b">
        <v>0</v>
      </c>
      <c r="F2058">
        <v>7.6901034206430001</v>
      </c>
      <c r="G2058">
        <v>7.6901034206430001</v>
      </c>
      <c r="H2058">
        <v>609500</v>
      </c>
      <c r="I2058">
        <f t="shared" si="64"/>
        <v>0</v>
      </c>
      <c r="J2058">
        <f t="shared" si="65"/>
        <v>0</v>
      </c>
    </row>
    <row r="2059" spans="1:10" x14ac:dyDescent="0.3">
      <c r="A2059" t="s">
        <v>648</v>
      </c>
      <c r="B2059">
        <v>21.185040181413399</v>
      </c>
      <c r="C2059" t="s">
        <v>10</v>
      </c>
      <c r="D2059">
        <v>10</v>
      </c>
      <c r="E2059" t="b">
        <v>0</v>
      </c>
      <c r="F2059">
        <v>1.6428136319473099</v>
      </c>
      <c r="G2059">
        <v>3.3944721298917702</v>
      </c>
      <c r="H2059">
        <v>500530</v>
      </c>
      <c r="I2059">
        <f t="shared" si="64"/>
        <v>19.54222654946609</v>
      </c>
      <c r="J2059">
        <f t="shared" si="65"/>
        <v>17.790568051521628</v>
      </c>
    </row>
    <row r="2060" spans="1:10" x14ac:dyDescent="0.3">
      <c r="A2060" t="s">
        <v>649</v>
      </c>
      <c r="B2060">
        <v>9.4231449571885495</v>
      </c>
      <c r="C2060" t="s">
        <v>10</v>
      </c>
      <c r="D2060">
        <v>10</v>
      </c>
      <c r="E2060" t="b">
        <v>0</v>
      </c>
      <c r="F2060">
        <v>9.4231449571885495</v>
      </c>
      <c r="G2060">
        <v>9.4231449571885495</v>
      </c>
      <c r="H2060">
        <v>389630</v>
      </c>
      <c r="I2060">
        <f t="shared" si="64"/>
        <v>0</v>
      </c>
      <c r="J2060">
        <f t="shared" si="65"/>
        <v>0</v>
      </c>
    </row>
    <row r="2061" spans="1:10" x14ac:dyDescent="0.3">
      <c r="A2061" t="s">
        <v>649</v>
      </c>
      <c r="B2061">
        <v>11.622940021987301</v>
      </c>
      <c r="C2061" t="s">
        <v>10</v>
      </c>
      <c r="D2061">
        <v>10</v>
      </c>
      <c r="E2061" t="b">
        <v>0</v>
      </c>
      <c r="F2061">
        <v>11.622940021987301</v>
      </c>
      <c r="G2061">
        <v>11.622940021987301</v>
      </c>
      <c r="H2061">
        <v>560240</v>
      </c>
      <c r="I2061">
        <f t="shared" si="64"/>
        <v>0</v>
      </c>
      <c r="J2061">
        <f t="shared" si="65"/>
        <v>0</v>
      </c>
    </row>
    <row r="2062" spans="1:10" x14ac:dyDescent="0.3">
      <c r="A2062" t="s">
        <v>649</v>
      </c>
      <c r="B2062">
        <v>18.655346784275501</v>
      </c>
      <c r="C2062" t="s">
        <v>10</v>
      </c>
      <c r="D2062">
        <v>10</v>
      </c>
      <c r="E2062" t="b">
        <v>0</v>
      </c>
      <c r="F2062">
        <v>1.91361095463863</v>
      </c>
      <c r="G2062">
        <v>3.4713406717967401</v>
      </c>
      <c r="H2062">
        <v>541290</v>
      </c>
      <c r="I2062">
        <f t="shared" si="64"/>
        <v>16.74173582963687</v>
      </c>
      <c r="J2062">
        <f t="shared" si="65"/>
        <v>15.184006112478761</v>
      </c>
    </row>
    <row r="2063" spans="1:10" x14ac:dyDescent="0.3">
      <c r="A2063" t="s">
        <v>650</v>
      </c>
      <c r="B2063">
        <v>9.5607691943965794</v>
      </c>
      <c r="C2063" t="s">
        <v>10</v>
      </c>
      <c r="D2063">
        <v>10</v>
      </c>
      <c r="E2063" t="b">
        <v>0</v>
      </c>
      <c r="F2063">
        <v>9.5607691943965794</v>
      </c>
      <c r="G2063">
        <v>9.5607691943965794</v>
      </c>
      <c r="H2063">
        <v>592770</v>
      </c>
      <c r="I2063">
        <f t="shared" si="64"/>
        <v>0</v>
      </c>
      <c r="J2063">
        <f t="shared" si="65"/>
        <v>0</v>
      </c>
    </row>
    <row r="2064" spans="1:10" x14ac:dyDescent="0.3">
      <c r="A2064" t="s">
        <v>650</v>
      </c>
      <c r="B2064">
        <v>12.034380784173701</v>
      </c>
      <c r="C2064" t="s">
        <v>10</v>
      </c>
      <c r="D2064">
        <v>2</v>
      </c>
      <c r="E2064" t="b">
        <v>1</v>
      </c>
      <c r="F2064">
        <v>3.2824844681206403E-2</v>
      </c>
      <c r="G2064">
        <v>1.4006398910389E-3</v>
      </c>
      <c r="H2064">
        <v>442050</v>
      </c>
      <c r="I2064">
        <f t="shared" si="64"/>
        <v>12.001555939492494</v>
      </c>
      <c r="J2064">
        <f t="shared" si="65"/>
        <v>12.032980144282662</v>
      </c>
    </row>
    <row r="2065" spans="1:10" x14ac:dyDescent="0.3">
      <c r="A2065" t="s">
        <v>650</v>
      </c>
      <c r="B2065">
        <v>9.5687726781463702</v>
      </c>
      <c r="C2065" t="s">
        <v>10</v>
      </c>
      <c r="D2065">
        <v>10</v>
      </c>
      <c r="E2065" t="b">
        <v>0</v>
      </c>
      <c r="F2065">
        <v>1.64114148771158</v>
      </c>
      <c r="G2065">
        <v>2.5929034299589802</v>
      </c>
      <c r="H2065">
        <v>343130</v>
      </c>
      <c r="I2065">
        <f t="shared" si="64"/>
        <v>7.9276311904347905</v>
      </c>
      <c r="J2065">
        <f t="shared" si="65"/>
        <v>6.9758692481873901</v>
      </c>
    </row>
    <row r="2066" spans="1:10" x14ac:dyDescent="0.3">
      <c r="A2066" t="s">
        <v>651</v>
      </c>
      <c r="B2066">
        <v>10.5739893874849</v>
      </c>
      <c r="C2066" t="s">
        <v>10</v>
      </c>
      <c r="D2066">
        <v>10</v>
      </c>
      <c r="E2066" t="b">
        <v>0</v>
      </c>
      <c r="F2066">
        <v>10.5739893874849</v>
      </c>
      <c r="G2066">
        <v>10.5739893874849</v>
      </c>
      <c r="H2066">
        <v>549890</v>
      </c>
      <c r="I2066">
        <f t="shared" si="64"/>
        <v>0</v>
      </c>
      <c r="J2066">
        <f t="shared" si="65"/>
        <v>0</v>
      </c>
    </row>
    <row r="2067" spans="1:10" x14ac:dyDescent="0.3">
      <c r="A2067" t="s">
        <v>651</v>
      </c>
      <c r="B2067">
        <v>15.181258629483199</v>
      </c>
      <c r="C2067" t="s">
        <v>10</v>
      </c>
      <c r="D2067">
        <v>10</v>
      </c>
      <c r="E2067" t="b">
        <v>0</v>
      </c>
      <c r="F2067">
        <v>15.181258629483199</v>
      </c>
      <c r="G2067">
        <v>15.181258629483199</v>
      </c>
      <c r="H2067">
        <v>400520</v>
      </c>
      <c r="I2067">
        <f t="shared" si="64"/>
        <v>0</v>
      </c>
      <c r="J2067">
        <f t="shared" si="65"/>
        <v>0</v>
      </c>
    </row>
    <row r="2068" spans="1:10" x14ac:dyDescent="0.3">
      <c r="A2068" t="s">
        <v>651</v>
      </c>
      <c r="B2068">
        <v>6.3840685189239998</v>
      </c>
      <c r="C2068" t="s">
        <v>10</v>
      </c>
      <c r="D2068">
        <v>10</v>
      </c>
      <c r="E2068" t="b">
        <v>0</v>
      </c>
      <c r="F2068">
        <v>6.3840685189239998</v>
      </c>
      <c r="G2068">
        <v>6.3840685189239998</v>
      </c>
      <c r="H2068">
        <v>533620</v>
      </c>
      <c r="I2068">
        <f t="shared" si="64"/>
        <v>0</v>
      </c>
      <c r="J2068">
        <f t="shared" si="65"/>
        <v>0</v>
      </c>
    </row>
    <row r="2069" spans="1:10" x14ac:dyDescent="0.3">
      <c r="A2069" t="s">
        <v>652</v>
      </c>
      <c r="B2069">
        <v>15.7413812704248</v>
      </c>
      <c r="C2069" t="s">
        <v>10</v>
      </c>
      <c r="D2069">
        <v>10</v>
      </c>
      <c r="E2069" t="b">
        <v>0</v>
      </c>
      <c r="F2069" t="s">
        <v>17</v>
      </c>
      <c r="G2069" t="s">
        <v>17</v>
      </c>
      <c r="H2069">
        <v>294810</v>
      </c>
      <c r="I2069" t="e">
        <f t="shared" si="64"/>
        <v>#VALUE!</v>
      </c>
      <c r="J2069" t="e">
        <f t="shared" si="65"/>
        <v>#VALUE!</v>
      </c>
    </row>
    <row r="2070" spans="1:10" x14ac:dyDescent="0.3">
      <c r="A2070" t="s">
        <v>652</v>
      </c>
      <c r="B2070">
        <v>11.586452064768601</v>
      </c>
      <c r="C2070" t="s">
        <v>10</v>
      </c>
      <c r="D2070">
        <v>2</v>
      </c>
      <c r="E2070" t="b">
        <v>1</v>
      </c>
      <c r="F2070">
        <v>5.1407142429396202E-2</v>
      </c>
      <c r="G2070">
        <v>1.7882419277511299E-3</v>
      </c>
      <c r="H2070">
        <v>453550</v>
      </c>
      <c r="I2070">
        <f t="shared" si="64"/>
        <v>11.535044922339205</v>
      </c>
      <c r="J2070">
        <f t="shared" si="65"/>
        <v>11.584663822840849</v>
      </c>
    </row>
    <row r="2071" spans="1:10" x14ac:dyDescent="0.3">
      <c r="A2071" t="s">
        <v>652</v>
      </c>
      <c r="B2071">
        <v>7.6196713581978299</v>
      </c>
      <c r="C2071" t="s">
        <v>10</v>
      </c>
      <c r="D2071">
        <v>10</v>
      </c>
      <c r="E2071" t="b">
        <v>0</v>
      </c>
      <c r="F2071">
        <v>3.6590541884087902</v>
      </c>
      <c r="G2071">
        <v>7.6159813718259697</v>
      </c>
      <c r="H2071">
        <v>690100</v>
      </c>
      <c r="I2071">
        <f t="shared" si="64"/>
        <v>3.9606171697890398</v>
      </c>
      <c r="J2071">
        <f t="shared" si="65"/>
        <v>3.6899863718602433E-3</v>
      </c>
    </row>
    <row r="2072" spans="1:10" x14ac:dyDescent="0.3">
      <c r="A2072" t="s">
        <v>653</v>
      </c>
      <c r="B2072">
        <v>12.2862425011105</v>
      </c>
      <c r="C2072" t="s">
        <v>10</v>
      </c>
      <c r="D2072">
        <v>10</v>
      </c>
      <c r="E2072" t="b">
        <v>0</v>
      </c>
      <c r="F2072">
        <v>5.5582595831349098</v>
      </c>
      <c r="G2072">
        <v>12.091888945156001</v>
      </c>
      <c r="H2072">
        <v>836130</v>
      </c>
      <c r="I2072">
        <f t="shared" si="64"/>
        <v>6.7279829179755906</v>
      </c>
      <c r="J2072">
        <f t="shared" si="65"/>
        <v>0.19435355595449977</v>
      </c>
    </row>
    <row r="2073" spans="1:10" x14ac:dyDescent="0.3">
      <c r="A2073" t="s">
        <v>653</v>
      </c>
      <c r="B2073">
        <v>9.4135587121248196</v>
      </c>
      <c r="C2073" t="s">
        <v>10</v>
      </c>
      <c r="D2073">
        <v>2</v>
      </c>
      <c r="E2073" t="b">
        <v>1</v>
      </c>
      <c r="F2073">
        <v>2.3134622840673202E-2</v>
      </c>
      <c r="G2073">
        <v>1.11087760788938E-3</v>
      </c>
      <c r="H2073">
        <v>401400</v>
      </c>
      <c r="I2073">
        <f t="shared" si="64"/>
        <v>9.3904240892841457</v>
      </c>
      <c r="J2073">
        <f t="shared" si="65"/>
        <v>9.4124478345169305</v>
      </c>
    </row>
    <row r="2074" spans="1:10" x14ac:dyDescent="0.3">
      <c r="A2074" t="s">
        <v>653</v>
      </c>
      <c r="B2074">
        <v>8.8312255936885506</v>
      </c>
      <c r="C2074" t="s">
        <v>10</v>
      </c>
      <c r="D2074">
        <v>10</v>
      </c>
      <c r="E2074" t="b">
        <v>0</v>
      </c>
      <c r="F2074">
        <v>2.44997063257712</v>
      </c>
      <c r="G2074">
        <v>5.0412253520580501</v>
      </c>
      <c r="H2074">
        <v>418840</v>
      </c>
      <c r="I2074">
        <f t="shared" si="64"/>
        <v>6.3812549611114306</v>
      </c>
      <c r="J2074">
        <f t="shared" si="65"/>
        <v>3.7900002416305005</v>
      </c>
    </row>
    <row r="2075" spans="1:10" x14ac:dyDescent="0.3">
      <c r="A2075" t="s">
        <v>654</v>
      </c>
      <c r="B2075">
        <v>8.0500267478414305</v>
      </c>
      <c r="C2075" t="s">
        <v>10</v>
      </c>
      <c r="D2075">
        <v>10</v>
      </c>
      <c r="E2075" t="b">
        <v>0</v>
      </c>
      <c r="F2075">
        <v>4.5197126018563596</v>
      </c>
      <c r="G2075">
        <v>9.1279328270245799</v>
      </c>
      <c r="H2075">
        <v>434990</v>
      </c>
      <c r="I2075">
        <f t="shared" si="64"/>
        <v>3.5303141459850709</v>
      </c>
      <c r="J2075">
        <f t="shared" si="65"/>
        <v>-1.0779060791831494</v>
      </c>
    </row>
    <row r="2076" spans="1:10" x14ac:dyDescent="0.3">
      <c r="A2076" t="s">
        <v>654</v>
      </c>
      <c r="B2076">
        <v>3.4620327806046198</v>
      </c>
      <c r="C2076" t="s">
        <v>10</v>
      </c>
      <c r="D2076">
        <v>10</v>
      </c>
      <c r="E2076" t="b">
        <v>0</v>
      </c>
      <c r="F2076">
        <v>3.4620327806046198</v>
      </c>
      <c r="G2076">
        <v>3.4620327806046198</v>
      </c>
      <c r="H2076">
        <v>398030</v>
      </c>
      <c r="I2076">
        <f t="shared" si="64"/>
        <v>0</v>
      </c>
      <c r="J2076">
        <f t="shared" si="65"/>
        <v>0</v>
      </c>
    </row>
    <row r="2077" spans="1:10" x14ac:dyDescent="0.3">
      <c r="A2077" t="s">
        <v>654</v>
      </c>
      <c r="B2077">
        <v>15.262970870449699</v>
      </c>
      <c r="C2077" t="s">
        <v>10</v>
      </c>
      <c r="D2077">
        <v>10</v>
      </c>
      <c r="E2077" t="b">
        <v>0</v>
      </c>
      <c r="F2077">
        <v>1.160893441217</v>
      </c>
      <c r="G2077">
        <v>1.12163541260434</v>
      </c>
      <c r="H2077">
        <v>389720</v>
      </c>
      <c r="I2077">
        <f t="shared" si="64"/>
        <v>14.102077429232699</v>
      </c>
      <c r="J2077">
        <f t="shared" si="65"/>
        <v>14.14133545784536</v>
      </c>
    </row>
    <row r="2078" spans="1:10" x14ac:dyDescent="0.3">
      <c r="A2078" t="s">
        <v>655</v>
      </c>
      <c r="B2078">
        <v>15.870094964834699</v>
      </c>
      <c r="C2078" t="s">
        <v>10</v>
      </c>
      <c r="D2078">
        <v>2</v>
      </c>
      <c r="E2078" t="b">
        <v>1</v>
      </c>
      <c r="F2078">
        <v>4.1449396766197001E-2</v>
      </c>
      <c r="G2078">
        <v>1.6081467736744201E-3</v>
      </c>
      <c r="H2078">
        <v>279100</v>
      </c>
      <c r="I2078">
        <f t="shared" si="64"/>
        <v>15.828645568068502</v>
      </c>
      <c r="J2078">
        <f t="shared" si="65"/>
        <v>15.868486818061024</v>
      </c>
    </row>
    <row r="2079" spans="1:10" x14ac:dyDescent="0.3">
      <c r="A2079" t="s">
        <v>655</v>
      </c>
      <c r="B2079">
        <v>3.2597823304801801</v>
      </c>
      <c r="C2079" t="s">
        <v>10</v>
      </c>
      <c r="D2079">
        <v>10</v>
      </c>
      <c r="E2079" t="b">
        <v>0</v>
      </c>
      <c r="F2079">
        <v>3.2597823304801801</v>
      </c>
      <c r="G2079">
        <v>3.2597823304801801</v>
      </c>
      <c r="H2079">
        <v>303760</v>
      </c>
      <c r="I2079">
        <f t="shared" si="64"/>
        <v>0</v>
      </c>
      <c r="J2079">
        <f t="shared" si="65"/>
        <v>0</v>
      </c>
    </row>
    <row r="2080" spans="1:10" x14ac:dyDescent="0.3">
      <c r="A2080" t="s">
        <v>655</v>
      </c>
      <c r="B2080">
        <v>13.0941631751777</v>
      </c>
      <c r="C2080" t="s">
        <v>10</v>
      </c>
      <c r="D2080">
        <v>2</v>
      </c>
      <c r="E2080" t="b">
        <v>1</v>
      </c>
      <c r="F2080">
        <v>4.5138383287077997E-2</v>
      </c>
      <c r="G2080">
        <v>1.65185765996637E-3</v>
      </c>
      <c r="H2080">
        <v>325950</v>
      </c>
      <c r="I2080">
        <f t="shared" si="64"/>
        <v>13.049024791890622</v>
      </c>
      <c r="J2080">
        <f t="shared" si="65"/>
        <v>13.092511317517733</v>
      </c>
    </row>
    <row r="2081" spans="1:10" x14ac:dyDescent="0.3">
      <c r="A2081" t="s">
        <v>656</v>
      </c>
      <c r="B2081">
        <v>8.5424669297929103</v>
      </c>
      <c r="C2081" t="s">
        <v>10</v>
      </c>
      <c r="D2081">
        <v>10</v>
      </c>
      <c r="E2081" t="b">
        <v>0</v>
      </c>
      <c r="F2081">
        <v>4714.5149933209004</v>
      </c>
      <c r="G2081">
        <v>73312.476617816006</v>
      </c>
      <c r="H2081">
        <v>794810</v>
      </c>
      <c r="I2081">
        <f t="shared" si="64"/>
        <v>-4705.9725263911077</v>
      </c>
      <c r="J2081">
        <f t="shared" si="65"/>
        <v>-73303.934150886213</v>
      </c>
    </row>
    <row r="2082" spans="1:10" x14ac:dyDescent="0.3">
      <c r="A2082" t="s">
        <v>656</v>
      </c>
      <c r="B2082">
        <v>12.109255110602099</v>
      </c>
      <c r="C2082" t="s">
        <v>10</v>
      </c>
      <c r="D2082">
        <v>10</v>
      </c>
      <c r="E2082" t="b">
        <v>0</v>
      </c>
      <c r="F2082">
        <v>12.109255110602099</v>
      </c>
      <c r="G2082">
        <v>12.109255110602099</v>
      </c>
      <c r="H2082">
        <v>385320</v>
      </c>
      <c r="I2082">
        <f t="shared" si="64"/>
        <v>0</v>
      </c>
      <c r="J2082">
        <f t="shared" si="65"/>
        <v>0</v>
      </c>
    </row>
    <row r="2083" spans="1:10" x14ac:dyDescent="0.3">
      <c r="A2083" t="s">
        <v>656</v>
      </c>
      <c r="B2083">
        <v>3.3099742551783402</v>
      </c>
      <c r="C2083" t="s">
        <v>10</v>
      </c>
      <c r="D2083">
        <v>10</v>
      </c>
      <c r="E2083" t="b">
        <v>0</v>
      </c>
      <c r="F2083">
        <v>2.3445946970656699</v>
      </c>
      <c r="G2083">
        <v>2.3089739237069402</v>
      </c>
      <c r="H2083">
        <v>430780</v>
      </c>
      <c r="I2083">
        <f t="shared" si="64"/>
        <v>0.96537955811267029</v>
      </c>
      <c r="J2083">
        <f t="shared" si="65"/>
        <v>1.0010003314714</v>
      </c>
    </row>
    <row r="2084" spans="1:10" x14ac:dyDescent="0.3">
      <c r="A2084" t="s">
        <v>657</v>
      </c>
      <c r="B2084">
        <v>12.7114712181548</v>
      </c>
      <c r="C2084" t="s">
        <v>10</v>
      </c>
      <c r="D2084">
        <v>2</v>
      </c>
      <c r="E2084" t="b">
        <v>1</v>
      </c>
      <c r="F2084">
        <v>8.5278452925600295E-2</v>
      </c>
      <c r="G2084">
        <v>2.3462684979444902E-3</v>
      </c>
      <c r="H2084">
        <v>635700</v>
      </c>
      <c r="I2084">
        <f t="shared" si="64"/>
        <v>12.626192765229201</v>
      </c>
      <c r="J2084">
        <f t="shared" si="65"/>
        <v>12.709124949656855</v>
      </c>
    </row>
    <row r="2085" spans="1:10" x14ac:dyDescent="0.3">
      <c r="A2085" t="s">
        <v>657</v>
      </c>
      <c r="B2085">
        <v>8.3991852051725502</v>
      </c>
      <c r="C2085" t="s">
        <v>10</v>
      </c>
      <c r="D2085">
        <v>10</v>
      </c>
      <c r="E2085" t="b">
        <v>0</v>
      </c>
      <c r="F2085">
        <v>7.51637831986094</v>
      </c>
      <c r="G2085">
        <v>7.4828623260704701</v>
      </c>
      <c r="H2085">
        <v>468300</v>
      </c>
      <c r="I2085">
        <f t="shared" si="64"/>
        <v>0.88280688531161022</v>
      </c>
      <c r="J2085">
        <f t="shared" si="65"/>
        <v>0.9163228791020801</v>
      </c>
    </row>
    <row r="2086" spans="1:10" x14ac:dyDescent="0.3">
      <c r="A2086" t="s">
        <v>657</v>
      </c>
      <c r="B2086">
        <v>12.594728316847</v>
      </c>
      <c r="C2086" t="s">
        <v>10</v>
      </c>
      <c r="D2086">
        <v>10</v>
      </c>
      <c r="E2086" t="b">
        <v>0</v>
      </c>
      <c r="F2086">
        <v>12.594728316847</v>
      </c>
      <c r="G2086">
        <v>12.594728316847</v>
      </c>
      <c r="H2086">
        <v>397420</v>
      </c>
      <c r="I2086">
        <f t="shared" si="64"/>
        <v>0</v>
      </c>
      <c r="J2086">
        <f t="shared" si="65"/>
        <v>0</v>
      </c>
    </row>
    <row r="2087" spans="1:10" x14ac:dyDescent="0.3">
      <c r="A2087" t="s">
        <v>658</v>
      </c>
      <c r="B2087">
        <v>11.1897376671955</v>
      </c>
      <c r="C2087" t="s">
        <v>10</v>
      </c>
      <c r="D2087">
        <v>10</v>
      </c>
      <c r="E2087" t="b">
        <v>0</v>
      </c>
      <c r="F2087">
        <v>1.8068439194033801</v>
      </c>
      <c r="G2087">
        <v>3.71393879048847</v>
      </c>
      <c r="H2087">
        <v>578120</v>
      </c>
      <c r="I2087">
        <f t="shared" si="64"/>
        <v>9.382893747792119</v>
      </c>
      <c r="J2087">
        <f t="shared" si="65"/>
        <v>7.4757988767070298</v>
      </c>
    </row>
    <row r="2088" spans="1:10" x14ac:dyDescent="0.3">
      <c r="A2088" t="s">
        <v>658</v>
      </c>
      <c r="B2088">
        <v>4.6189587815482103</v>
      </c>
      <c r="C2088" t="s">
        <v>10</v>
      </c>
      <c r="D2088">
        <v>2</v>
      </c>
      <c r="E2088" t="b">
        <v>1</v>
      </c>
      <c r="F2088">
        <v>2.39427733958355E-2</v>
      </c>
      <c r="G2088">
        <v>1.2229859576495801E-3</v>
      </c>
      <c r="H2088">
        <v>651300</v>
      </c>
      <c r="I2088">
        <f t="shared" si="64"/>
        <v>4.595016008152375</v>
      </c>
      <c r="J2088">
        <f t="shared" si="65"/>
        <v>4.6177357955905611</v>
      </c>
    </row>
    <row r="2089" spans="1:10" x14ac:dyDescent="0.3">
      <c r="A2089" t="s">
        <v>658</v>
      </c>
      <c r="B2089">
        <v>4.3522954090966799</v>
      </c>
      <c r="C2089" t="s">
        <v>10</v>
      </c>
      <c r="D2089">
        <v>10</v>
      </c>
      <c r="E2089" t="b">
        <v>0</v>
      </c>
      <c r="F2089">
        <v>4.3522954090966799</v>
      </c>
      <c r="G2089">
        <v>4.3522954090966799</v>
      </c>
      <c r="H2089">
        <v>314040</v>
      </c>
      <c r="I2089">
        <f t="shared" si="64"/>
        <v>0</v>
      </c>
      <c r="J2089">
        <f t="shared" si="65"/>
        <v>0</v>
      </c>
    </row>
    <row r="2090" spans="1:10" x14ac:dyDescent="0.3">
      <c r="A2090" t="s">
        <v>659</v>
      </c>
      <c r="B2090">
        <v>20.106099756503699</v>
      </c>
      <c r="C2090" t="s">
        <v>10</v>
      </c>
      <c r="D2090">
        <v>10</v>
      </c>
      <c r="E2090" t="b">
        <v>0</v>
      </c>
      <c r="F2090">
        <v>20.106099756503699</v>
      </c>
      <c r="G2090">
        <v>20.106099756503699</v>
      </c>
      <c r="H2090">
        <v>391430</v>
      </c>
      <c r="I2090">
        <f t="shared" si="64"/>
        <v>0</v>
      </c>
      <c r="J2090">
        <f t="shared" si="65"/>
        <v>0</v>
      </c>
    </row>
    <row r="2091" spans="1:10" x14ac:dyDescent="0.3">
      <c r="A2091" t="s">
        <v>659</v>
      </c>
      <c r="B2091">
        <v>13.5421911183987</v>
      </c>
      <c r="C2091" t="s">
        <v>10</v>
      </c>
      <c r="D2091">
        <v>10</v>
      </c>
      <c r="E2091" t="b">
        <v>0</v>
      </c>
      <c r="F2091">
        <v>1.8400405612367901</v>
      </c>
      <c r="G2091">
        <v>3.8939613123699002</v>
      </c>
      <c r="H2091">
        <v>654390</v>
      </c>
      <c r="I2091">
        <f t="shared" si="64"/>
        <v>11.702150557161909</v>
      </c>
      <c r="J2091">
        <f t="shared" si="65"/>
        <v>9.6482298060287999</v>
      </c>
    </row>
    <row r="2092" spans="1:10" x14ac:dyDescent="0.3">
      <c r="A2092" t="s">
        <v>659</v>
      </c>
      <c r="B2092">
        <v>15.1931048803518</v>
      </c>
      <c r="C2092" t="s">
        <v>10</v>
      </c>
      <c r="D2092">
        <v>10</v>
      </c>
      <c r="E2092" t="b">
        <v>0</v>
      </c>
      <c r="F2092">
        <v>10.900294496486399</v>
      </c>
      <c r="G2092">
        <v>20.136801727754602</v>
      </c>
      <c r="H2092">
        <v>332100</v>
      </c>
      <c r="I2092">
        <f t="shared" si="64"/>
        <v>4.292810383865401</v>
      </c>
      <c r="J2092">
        <f t="shared" si="65"/>
        <v>-4.9436968474028014</v>
      </c>
    </row>
    <row r="2093" spans="1:10" x14ac:dyDescent="0.3">
      <c r="A2093" t="s">
        <v>660</v>
      </c>
      <c r="B2093">
        <v>11.4055426487548</v>
      </c>
      <c r="C2093" t="s">
        <v>10</v>
      </c>
      <c r="D2093">
        <v>10</v>
      </c>
      <c r="E2093" t="b">
        <v>0</v>
      </c>
      <c r="F2093">
        <v>11.4055426487548</v>
      </c>
      <c r="G2093">
        <v>11.4055426487548</v>
      </c>
      <c r="H2093">
        <v>656830</v>
      </c>
      <c r="I2093">
        <f t="shared" si="64"/>
        <v>0</v>
      </c>
      <c r="J2093">
        <f t="shared" si="65"/>
        <v>0</v>
      </c>
    </row>
    <row r="2094" spans="1:10" x14ac:dyDescent="0.3">
      <c r="A2094" t="s">
        <v>660</v>
      </c>
      <c r="B2094">
        <v>10.7506207080403</v>
      </c>
      <c r="C2094" t="s">
        <v>10</v>
      </c>
      <c r="D2094">
        <v>10</v>
      </c>
      <c r="E2094" t="b">
        <v>0</v>
      </c>
      <c r="F2094">
        <v>10.7506207080403</v>
      </c>
      <c r="G2094">
        <v>10.7506207080403</v>
      </c>
      <c r="H2094">
        <v>531190</v>
      </c>
      <c r="I2094">
        <f t="shared" si="64"/>
        <v>0</v>
      </c>
      <c r="J2094">
        <f t="shared" si="65"/>
        <v>0</v>
      </c>
    </row>
    <row r="2095" spans="1:10" x14ac:dyDescent="0.3">
      <c r="A2095" t="s">
        <v>660</v>
      </c>
      <c r="B2095">
        <v>8.8602289904156208</v>
      </c>
      <c r="C2095" t="s">
        <v>10</v>
      </c>
      <c r="D2095">
        <v>10</v>
      </c>
      <c r="E2095" t="b">
        <v>0</v>
      </c>
      <c r="F2095">
        <v>1.6377121474612999</v>
      </c>
      <c r="G2095">
        <v>2.4334291689416498</v>
      </c>
      <c r="H2095">
        <v>406810</v>
      </c>
      <c r="I2095">
        <f t="shared" si="64"/>
        <v>7.2225168429543212</v>
      </c>
      <c r="J2095">
        <f t="shared" si="65"/>
        <v>6.4267998214739706</v>
      </c>
    </row>
    <row r="2096" spans="1:10" x14ac:dyDescent="0.3">
      <c r="A2096" t="s">
        <v>661</v>
      </c>
      <c r="B2096">
        <v>14.0822230598049</v>
      </c>
      <c r="C2096" t="s">
        <v>10</v>
      </c>
      <c r="D2096">
        <v>2</v>
      </c>
      <c r="E2096" t="b">
        <v>1</v>
      </c>
      <c r="F2096">
        <v>4.3131857894435501E-2</v>
      </c>
      <c r="G2096">
        <v>1.56084677354152E-3</v>
      </c>
      <c r="H2096">
        <v>500050</v>
      </c>
      <c r="I2096">
        <f t="shared" si="64"/>
        <v>14.039091201910464</v>
      </c>
      <c r="J2096">
        <f t="shared" si="65"/>
        <v>14.080662213031358</v>
      </c>
    </row>
    <row r="2097" spans="1:10" x14ac:dyDescent="0.3">
      <c r="A2097" t="s">
        <v>661</v>
      </c>
      <c r="B2097">
        <v>10.422669534643999</v>
      </c>
      <c r="C2097" t="s">
        <v>10</v>
      </c>
      <c r="D2097">
        <v>10</v>
      </c>
      <c r="E2097" t="b">
        <v>0</v>
      </c>
      <c r="F2097">
        <v>1.46413847326314</v>
      </c>
      <c r="G2097">
        <v>1.4616005411285</v>
      </c>
      <c r="H2097">
        <v>602650</v>
      </c>
      <c r="I2097">
        <f t="shared" si="64"/>
        <v>8.9585310613808602</v>
      </c>
      <c r="J2097">
        <f t="shared" si="65"/>
        <v>8.9610689935155001</v>
      </c>
    </row>
    <row r="2098" spans="1:10" x14ac:dyDescent="0.3">
      <c r="A2098" t="s">
        <v>661</v>
      </c>
      <c r="B2098">
        <v>16.926077293956901</v>
      </c>
      <c r="C2098" t="s">
        <v>10</v>
      </c>
      <c r="D2098">
        <v>10</v>
      </c>
      <c r="E2098" t="b">
        <v>0</v>
      </c>
      <c r="F2098">
        <v>3.3747190595947201</v>
      </c>
      <c r="G2098">
        <v>5.3403459676707001</v>
      </c>
      <c r="H2098">
        <v>495590</v>
      </c>
      <c r="I2098">
        <f t="shared" si="64"/>
        <v>13.55135823436218</v>
      </c>
      <c r="J2098">
        <f t="shared" si="65"/>
        <v>11.585731326286201</v>
      </c>
    </row>
    <row r="2099" spans="1:10" x14ac:dyDescent="0.3">
      <c r="A2099" t="s">
        <v>662</v>
      </c>
      <c r="B2099">
        <v>9.8718017317893896</v>
      </c>
      <c r="C2099" t="s">
        <v>10</v>
      </c>
      <c r="D2099">
        <v>10</v>
      </c>
      <c r="E2099" t="b">
        <v>0</v>
      </c>
      <c r="F2099">
        <v>9.8718017317893896</v>
      </c>
      <c r="G2099">
        <v>9.8718017317893896</v>
      </c>
      <c r="H2099">
        <v>488120</v>
      </c>
      <c r="I2099">
        <f t="shared" si="64"/>
        <v>0</v>
      </c>
      <c r="J2099">
        <f t="shared" si="65"/>
        <v>0</v>
      </c>
    </row>
    <row r="2100" spans="1:10" x14ac:dyDescent="0.3">
      <c r="A2100" t="s">
        <v>662</v>
      </c>
      <c r="B2100">
        <v>7.3127403459714397</v>
      </c>
      <c r="C2100" t="s">
        <v>10</v>
      </c>
      <c r="D2100">
        <v>10</v>
      </c>
      <c r="E2100" t="b">
        <v>0</v>
      </c>
      <c r="F2100">
        <v>2.9381835280681501</v>
      </c>
      <c r="G2100">
        <v>3.00760158776807</v>
      </c>
      <c r="H2100">
        <v>469940</v>
      </c>
      <c r="I2100">
        <f t="shared" si="64"/>
        <v>4.3745568179032901</v>
      </c>
      <c r="J2100">
        <f t="shared" si="65"/>
        <v>4.3051387582033698</v>
      </c>
    </row>
    <row r="2101" spans="1:10" x14ac:dyDescent="0.3">
      <c r="A2101" t="s">
        <v>662</v>
      </c>
      <c r="B2101">
        <v>8.3268596973489295</v>
      </c>
      <c r="C2101" t="s">
        <v>10</v>
      </c>
      <c r="D2101">
        <v>10</v>
      </c>
      <c r="E2101" t="b">
        <v>0</v>
      </c>
      <c r="F2101" t="s">
        <v>17</v>
      </c>
      <c r="G2101" t="s">
        <v>17</v>
      </c>
      <c r="H2101">
        <v>376740</v>
      </c>
      <c r="I2101" t="e">
        <f t="shared" si="64"/>
        <v>#VALUE!</v>
      </c>
      <c r="J2101" t="e">
        <f t="shared" si="65"/>
        <v>#VALUE!</v>
      </c>
    </row>
    <row r="2102" spans="1:10" x14ac:dyDescent="0.3">
      <c r="A2102" t="s">
        <v>663</v>
      </c>
      <c r="B2102">
        <v>13.5776095849772</v>
      </c>
      <c r="C2102" t="s">
        <v>10</v>
      </c>
      <c r="D2102">
        <v>10</v>
      </c>
      <c r="E2102" t="b">
        <v>0</v>
      </c>
      <c r="F2102">
        <v>3.2251079699849998</v>
      </c>
      <c r="G2102">
        <v>8.2818008599443598</v>
      </c>
      <c r="H2102">
        <v>679430</v>
      </c>
      <c r="I2102">
        <f t="shared" si="64"/>
        <v>10.3525016149922</v>
      </c>
      <c r="J2102">
        <f t="shared" si="65"/>
        <v>5.2958087250328401</v>
      </c>
    </row>
    <row r="2103" spans="1:10" x14ac:dyDescent="0.3">
      <c r="A2103" t="s">
        <v>663</v>
      </c>
      <c r="B2103">
        <v>14.3064944629716</v>
      </c>
      <c r="C2103" t="s">
        <v>10</v>
      </c>
      <c r="D2103">
        <v>10</v>
      </c>
      <c r="E2103" t="b">
        <v>0</v>
      </c>
      <c r="F2103">
        <v>14.3064944629716</v>
      </c>
      <c r="G2103">
        <v>14.3064944629716</v>
      </c>
      <c r="H2103">
        <v>866860</v>
      </c>
      <c r="I2103">
        <f t="shared" si="64"/>
        <v>0</v>
      </c>
      <c r="J2103">
        <f t="shared" si="65"/>
        <v>0</v>
      </c>
    </row>
    <row r="2104" spans="1:10" x14ac:dyDescent="0.3">
      <c r="A2104" t="s">
        <v>663</v>
      </c>
      <c r="B2104">
        <v>4.5905686054218702</v>
      </c>
      <c r="C2104" t="s">
        <v>10</v>
      </c>
      <c r="D2104">
        <v>10</v>
      </c>
      <c r="E2104" t="b">
        <v>0</v>
      </c>
      <c r="F2104">
        <v>4.5905686054218702</v>
      </c>
      <c r="G2104">
        <v>4.5905686054218702</v>
      </c>
      <c r="H2104">
        <v>414820</v>
      </c>
      <c r="I2104">
        <f t="shared" si="64"/>
        <v>0</v>
      </c>
      <c r="J2104">
        <f t="shared" si="65"/>
        <v>0</v>
      </c>
    </row>
    <row r="2105" spans="1:10" x14ac:dyDescent="0.3">
      <c r="A2105" t="s">
        <v>664</v>
      </c>
      <c r="B2105">
        <v>8.3927681183519809</v>
      </c>
      <c r="C2105" t="s">
        <v>10</v>
      </c>
      <c r="D2105">
        <v>10</v>
      </c>
      <c r="E2105" t="b">
        <v>0</v>
      </c>
      <c r="F2105">
        <v>4.4848318852864404</v>
      </c>
      <c r="G2105">
        <v>4.4625297706100904</v>
      </c>
      <c r="H2105">
        <v>438660</v>
      </c>
      <c r="I2105">
        <f t="shared" si="64"/>
        <v>3.9079362330655405</v>
      </c>
      <c r="J2105">
        <f t="shared" si="65"/>
        <v>3.9302383477418905</v>
      </c>
    </row>
    <row r="2106" spans="1:10" x14ac:dyDescent="0.3">
      <c r="A2106" t="s">
        <v>664</v>
      </c>
      <c r="B2106">
        <v>4.9900973462779703</v>
      </c>
      <c r="C2106" t="s">
        <v>10</v>
      </c>
      <c r="D2106">
        <v>2</v>
      </c>
      <c r="E2106" t="b">
        <v>1</v>
      </c>
      <c r="F2106">
        <v>2.2812821714544101E-2</v>
      </c>
      <c r="G2106">
        <v>1.1110165033268199E-3</v>
      </c>
      <c r="H2106">
        <v>766750</v>
      </c>
      <c r="I2106">
        <f t="shared" si="64"/>
        <v>4.9672845245634258</v>
      </c>
      <c r="J2106">
        <f t="shared" si="65"/>
        <v>4.9889863297746437</v>
      </c>
    </row>
    <row r="2107" spans="1:10" x14ac:dyDescent="0.3">
      <c r="A2107" t="s">
        <v>664</v>
      </c>
      <c r="B2107">
        <v>15.686945310559899</v>
      </c>
      <c r="C2107" t="s">
        <v>10</v>
      </c>
      <c r="D2107">
        <v>10</v>
      </c>
      <c r="E2107" t="b">
        <v>0</v>
      </c>
      <c r="F2107">
        <v>10.1384564374364</v>
      </c>
      <c r="G2107">
        <v>10.1380032304415</v>
      </c>
      <c r="H2107">
        <v>597340</v>
      </c>
      <c r="I2107">
        <f t="shared" si="64"/>
        <v>5.5484888731234996</v>
      </c>
      <c r="J2107">
        <f t="shared" si="65"/>
        <v>5.5489420801183993</v>
      </c>
    </row>
    <row r="2108" spans="1:10" x14ac:dyDescent="0.3">
      <c r="A2108" t="s">
        <v>665</v>
      </c>
      <c r="B2108">
        <v>16.255199496922</v>
      </c>
      <c r="C2108" t="s">
        <v>10</v>
      </c>
      <c r="D2108">
        <v>2</v>
      </c>
      <c r="E2108" t="b">
        <v>1</v>
      </c>
      <c r="F2108">
        <v>8.8800255495475003E-2</v>
      </c>
      <c r="G2108">
        <v>2.3791485011721799E-3</v>
      </c>
      <c r="H2108">
        <v>533300</v>
      </c>
      <c r="I2108">
        <f t="shared" si="64"/>
        <v>16.166399241426525</v>
      </c>
      <c r="J2108">
        <f t="shared" si="65"/>
        <v>16.252820348420826</v>
      </c>
    </row>
    <row r="2109" spans="1:10" x14ac:dyDescent="0.3">
      <c r="A2109" t="s">
        <v>665</v>
      </c>
      <c r="B2109">
        <v>5.87298600559871</v>
      </c>
      <c r="C2109" t="s">
        <v>10</v>
      </c>
      <c r="D2109">
        <v>10</v>
      </c>
      <c r="E2109" t="b">
        <v>0</v>
      </c>
      <c r="F2109">
        <v>5.87298600559871</v>
      </c>
      <c r="G2109">
        <v>5.87298600559871</v>
      </c>
      <c r="H2109">
        <v>380050</v>
      </c>
      <c r="I2109">
        <f t="shared" si="64"/>
        <v>0</v>
      </c>
      <c r="J2109">
        <f t="shared" si="65"/>
        <v>0</v>
      </c>
    </row>
    <row r="2110" spans="1:10" x14ac:dyDescent="0.3">
      <c r="A2110" t="s">
        <v>665</v>
      </c>
      <c r="B2110">
        <v>5.1707701905420098</v>
      </c>
      <c r="C2110" t="s">
        <v>10</v>
      </c>
      <c r="D2110">
        <v>10</v>
      </c>
      <c r="E2110" t="b">
        <v>0</v>
      </c>
      <c r="F2110">
        <v>5.1707701905420098</v>
      </c>
      <c r="G2110">
        <v>5.1707701905420098</v>
      </c>
      <c r="H2110">
        <v>621920</v>
      </c>
      <c r="I2110">
        <f t="shared" si="64"/>
        <v>0</v>
      </c>
      <c r="J2110">
        <f t="shared" si="65"/>
        <v>0</v>
      </c>
    </row>
    <row r="2111" spans="1:10" x14ac:dyDescent="0.3">
      <c r="A2111" t="s">
        <v>666</v>
      </c>
      <c r="B2111">
        <v>15.9007235192639</v>
      </c>
      <c r="C2111" t="s">
        <v>10</v>
      </c>
      <c r="D2111">
        <v>10</v>
      </c>
      <c r="E2111" t="b">
        <v>0</v>
      </c>
      <c r="F2111" t="s">
        <v>17</v>
      </c>
      <c r="G2111" t="s">
        <v>17</v>
      </c>
      <c r="H2111">
        <v>329820</v>
      </c>
      <c r="I2111" t="e">
        <f t="shared" si="64"/>
        <v>#VALUE!</v>
      </c>
      <c r="J2111" t="e">
        <f t="shared" si="65"/>
        <v>#VALUE!</v>
      </c>
    </row>
    <row r="2112" spans="1:10" x14ac:dyDescent="0.3">
      <c r="A2112" t="s">
        <v>666</v>
      </c>
      <c r="B2112">
        <v>11.1311254329718</v>
      </c>
      <c r="C2112" t="s">
        <v>10</v>
      </c>
      <c r="D2112">
        <v>2</v>
      </c>
      <c r="E2112" t="b">
        <v>1</v>
      </c>
      <c r="F2112">
        <v>4.6801498054420798E-2</v>
      </c>
      <c r="G2112">
        <v>1.6003452544047401E-3</v>
      </c>
      <c r="H2112">
        <v>344150</v>
      </c>
      <c r="I2112">
        <f t="shared" si="64"/>
        <v>11.084323934917379</v>
      </c>
      <c r="J2112">
        <f t="shared" si="65"/>
        <v>11.129525087717395</v>
      </c>
    </row>
    <row r="2113" spans="1:10" x14ac:dyDescent="0.3">
      <c r="A2113" t="s">
        <v>666</v>
      </c>
      <c r="B2113">
        <v>19.6487218223753</v>
      </c>
      <c r="C2113" t="s">
        <v>10</v>
      </c>
      <c r="D2113">
        <v>2</v>
      </c>
      <c r="E2113" t="b">
        <v>1</v>
      </c>
      <c r="F2113">
        <v>0.131141667685367</v>
      </c>
      <c r="G2113">
        <v>2.8992302325537502E-3</v>
      </c>
      <c r="H2113">
        <v>493600</v>
      </c>
      <c r="I2113">
        <f t="shared" si="64"/>
        <v>19.517580154689934</v>
      </c>
      <c r="J2113">
        <f t="shared" si="65"/>
        <v>19.645822592142746</v>
      </c>
    </row>
    <row r="2114" spans="1:10" x14ac:dyDescent="0.3">
      <c r="A2114" t="s">
        <v>667</v>
      </c>
      <c r="B2114">
        <v>3.8048306273276</v>
      </c>
      <c r="C2114" t="s">
        <v>10</v>
      </c>
      <c r="D2114">
        <v>10</v>
      </c>
      <c r="E2114" t="b">
        <v>0</v>
      </c>
      <c r="F2114">
        <v>3.8048306273276</v>
      </c>
      <c r="G2114">
        <v>3.8048306273276</v>
      </c>
      <c r="H2114">
        <v>506310</v>
      </c>
      <c r="I2114">
        <f t="shared" si="64"/>
        <v>0</v>
      </c>
      <c r="J2114">
        <f t="shared" si="65"/>
        <v>0</v>
      </c>
    </row>
    <row r="2115" spans="1:10" x14ac:dyDescent="0.3">
      <c r="A2115" t="s">
        <v>667</v>
      </c>
      <c r="B2115">
        <v>6.9058714006848501</v>
      </c>
      <c r="C2115" t="s">
        <v>10</v>
      </c>
      <c r="D2115">
        <v>10</v>
      </c>
      <c r="E2115" t="b">
        <v>0</v>
      </c>
      <c r="F2115">
        <v>8.0721073586825796</v>
      </c>
      <c r="G2115">
        <v>8.1852105397150297</v>
      </c>
      <c r="H2115">
        <v>348280</v>
      </c>
      <c r="I2115">
        <f t="shared" si="64"/>
        <v>-1.1662359579977295</v>
      </c>
      <c r="J2115">
        <f t="shared" si="65"/>
        <v>-1.2793391390301796</v>
      </c>
    </row>
    <row r="2116" spans="1:10" x14ac:dyDescent="0.3">
      <c r="A2116" t="s">
        <v>667</v>
      </c>
      <c r="B2116">
        <v>13.611952664718901</v>
      </c>
      <c r="C2116" t="s">
        <v>10</v>
      </c>
      <c r="D2116">
        <v>10</v>
      </c>
      <c r="E2116" t="b">
        <v>0</v>
      </c>
      <c r="F2116">
        <v>13.611952664718901</v>
      </c>
      <c r="G2116">
        <v>13.611952664718901</v>
      </c>
      <c r="H2116">
        <v>396420</v>
      </c>
      <c r="I2116">
        <f t="shared" ref="I2116:I2179" si="66">B2116-F2116</f>
        <v>0</v>
      </c>
      <c r="J2116">
        <f t="shared" ref="J2116:J2179" si="67">B2116-G2116</f>
        <v>0</v>
      </c>
    </row>
    <row r="2117" spans="1:10" x14ac:dyDescent="0.3">
      <c r="A2117" t="s">
        <v>668</v>
      </c>
      <c r="B2117">
        <v>12.114523858327001</v>
      </c>
      <c r="C2117" t="s">
        <v>10</v>
      </c>
      <c r="D2117">
        <v>2</v>
      </c>
      <c r="E2117" t="b">
        <v>1</v>
      </c>
      <c r="F2117">
        <v>8.3325442754801193E-2</v>
      </c>
      <c r="G2117">
        <v>2.2281595543027699E-3</v>
      </c>
      <c r="H2117">
        <v>415500</v>
      </c>
      <c r="I2117">
        <f t="shared" si="66"/>
        <v>12.031198415572199</v>
      </c>
      <c r="J2117">
        <f t="shared" si="67"/>
        <v>12.112295698772698</v>
      </c>
    </row>
    <row r="2118" spans="1:10" x14ac:dyDescent="0.3">
      <c r="A2118" t="s">
        <v>668</v>
      </c>
      <c r="B2118">
        <v>10.410156668643699</v>
      </c>
      <c r="C2118" t="s">
        <v>10</v>
      </c>
      <c r="D2118">
        <v>10</v>
      </c>
      <c r="E2118" t="b">
        <v>0</v>
      </c>
      <c r="F2118" s="1">
        <v>3.0732576556377801E+24</v>
      </c>
      <c r="G2118" s="1">
        <v>3.0732576556377801E+24</v>
      </c>
      <c r="H2118">
        <v>828080</v>
      </c>
      <c r="I2118">
        <f t="shared" si="66"/>
        <v>-3.0732576556377801E+24</v>
      </c>
      <c r="J2118">
        <f t="shared" si="67"/>
        <v>-3.0732576556377801E+24</v>
      </c>
    </row>
    <row r="2119" spans="1:10" x14ac:dyDescent="0.3">
      <c r="A2119" t="s">
        <v>668</v>
      </c>
      <c r="B2119">
        <v>15.0024062485763</v>
      </c>
      <c r="C2119" t="s">
        <v>10</v>
      </c>
      <c r="D2119">
        <v>10</v>
      </c>
      <c r="E2119" t="b">
        <v>0</v>
      </c>
      <c r="F2119">
        <v>4.3995396635859603</v>
      </c>
      <c r="G2119">
        <v>9.2460713187387107</v>
      </c>
      <c r="H2119">
        <v>431810</v>
      </c>
      <c r="I2119">
        <f t="shared" si="66"/>
        <v>10.602866584990339</v>
      </c>
      <c r="J2119">
        <f t="shared" si="67"/>
        <v>5.756334929837589</v>
      </c>
    </row>
    <row r="2120" spans="1:10" x14ac:dyDescent="0.3">
      <c r="A2120" t="s">
        <v>669</v>
      </c>
      <c r="B2120">
        <v>7.3242238253516803</v>
      </c>
      <c r="C2120" t="s">
        <v>10</v>
      </c>
      <c r="D2120">
        <v>2</v>
      </c>
      <c r="E2120" t="b">
        <v>1</v>
      </c>
      <c r="F2120">
        <v>5.1129952694858899E-2</v>
      </c>
      <c r="G2120">
        <v>1.7946314994085699E-3</v>
      </c>
      <c r="H2120">
        <v>370000</v>
      </c>
      <c r="I2120">
        <f t="shared" si="66"/>
        <v>7.2730938726568217</v>
      </c>
      <c r="J2120">
        <f t="shared" si="67"/>
        <v>7.3224291938522716</v>
      </c>
    </row>
    <row r="2121" spans="1:10" x14ac:dyDescent="0.3">
      <c r="A2121" t="s">
        <v>669</v>
      </c>
      <c r="B2121">
        <v>9.5183194213167095</v>
      </c>
      <c r="C2121" t="s">
        <v>10</v>
      </c>
      <c r="D2121">
        <v>10</v>
      </c>
      <c r="E2121" t="b">
        <v>0</v>
      </c>
      <c r="F2121">
        <v>9.5183194213167095</v>
      </c>
      <c r="G2121">
        <v>9.5183194213167095</v>
      </c>
      <c r="H2121">
        <v>308610</v>
      </c>
      <c r="I2121">
        <f t="shared" si="66"/>
        <v>0</v>
      </c>
      <c r="J2121">
        <f t="shared" si="67"/>
        <v>0</v>
      </c>
    </row>
    <row r="2122" spans="1:10" x14ac:dyDescent="0.3">
      <c r="A2122" t="s">
        <v>669</v>
      </c>
      <c r="B2122">
        <v>17.2583501511854</v>
      </c>
      <c r="C2122" t="s">
        <v>10</v>
      </c>
      <c r="D2122">
        <v>10</v>
      </c>
      <c r="E2122" t="b">
        <v>0</v>
      </c>
      <c r="F2122">
        <v>17.2583501511854</v>
      </c>
      <c r="G2122">
        <v>17.2583501511854</v>
      </c>
      <c r="H2122">
        <v>432210</v>
      </c>
      <c r="I2122">
        <f t="shared" si="66"/>
        <v>0</v>
      </c>
      <c r="J2122">
        <f t="shared" si="67"/>
        <v>0</v>
      </c>
    </row>
    <row r="2123" spans="1:10" x14ac:dyDescent="0.3">
      <c r="A2123" t="s">
        <v>670</v>
      </c>
      <c r="B2123">
        <v>11.6456757990063</v>
      </c>
      <c r="C2123" t="s">
        <v>10</v>
      </c>
      <c r="D2123">
        <v>10</v>
      </c>
      <c r="E2123" t="b">
        <v>0</v>
      </c>
      <c r="F2123">
        <v>14.266641051324999</v>
      </c>
      <c r="G2123">
        <v>7.7373405927833501</v>
      </c>
      <c r="H2123">
        <v>723640</v>
      </c>
      <c r="I2123">
        <f t="shared" si="66"/>
        <v>-2.6209652523186993</v>
      </c>
      <c r="J2123">
        <f t="shared" si="67"/>
        <v>3.9083352062229499</v>
      </c>
    </row>
    <row r="2124" spans="1:10" x14ac:dyDescent="0.3">
      <c r="A2124" t="s">
        <v>670</v>
      </c>
      <c r="B2124">
        <v>5.4606181351862197</v>
      </c>
      <c r="C2124" t="s">
        <v>10</v>
      </c>
      <c r="D2124">
        <v>10</v>
      </c>
      <c r="E2124" t="b">
        <v>0</v>
      </c>
      <c r="F2124">
        <v>5.4606181351862197</v>
      </c>
      <c r="G2124">
        <v>5.4606181351862197</v>
      </c>
      <c r="H2124">
        <v>630230</v>
      </c>
      <c r="I2124">
        <f t="shared" si="66"/>
        <v>0</v>
      </c>
      <c r="J2124">
        <f t="shared" si="67"/>
        <v>0</v>
      </c>
    </row>
    <row r="2125" spans="1:10" x14ac:dyDescent="0.3">
      <c r="A2125" t="s">
        <v>670</v>
      </c>
      <c r="B2125">
        <v>5.7301225469880404</v>
      </c>
      <c r="C2125" t="s">
        <v>10</v>
      </c>
      <c r="D2125">
        <v>10</v>
      </c>
      <c r="E2125" t="b">
        <v>0</v>
      </c>
      <c r="F2125" t="s">
        <v>17</v>
      </c>
      <c r="G2125" t="s">
        <v>17</v>
      </c>
      <c r="H2125">
        <v>354850</v>
      </c>
      <c r="I2125" t="e">
        <f t="shared" si="66"/>
        <v>#VALUE!</v>
      </c>
      <c r="J2125" t="e">
        <f t="shared" si="67"/>
        <v>#VALUE!</v>
      </c>
    </row>
    <row r="2126" spans="1:10" x14ac:dyDescent="0.3">
      <c r="A2126" t="s">
        <v>671</v>
      </c>
      <c r="B2126">
        <v>13.022185181033301</v>
      </c>
      <c r="C2126" t="s">
        <v>10</v>
      </c>
      <c r="D2126">
        <v>2</v>
      </c>
      <c r="E2126" t="b">
        <v>1</v>
      </c>
      <c r="F2126">
        <v>9.3010948910351596E-2</v>
      </c>
      <c r="G2126">
        <v>2.3626928707353601E-3</v>
      </c>
      <c r="H2126">
        <v>551750</v>
      </c>
      <c r="I2126">
        <f t="shared" si="66"/>
        <v>12.92917423212295</v>
      </c>
      <c r="J2126">
        <f t="shared" si="67"/>
        <v>13.019822488162566</v>
      </c>
    </row>
    <row r="2127" spans="1:10" x14ac:dyDescent="0.3">
      <c r="A2127" t="s">
        <v>671</v>
      </c>
      <c r="B2127">
        <v>15.032452755402799</v>
      </c>
      <c r="C2127" t="s">
        <v>10</v>
      </c>
      <c r="D2127">
        <v>10</v>
      </c>
      <c r="E2127" t="b">
        <v>0</v>
      </c>
      <c r="F2127">
        <v>14896.168421197999</v>
      </c>
      <c r="G2127">
        <v>8.4312188674813895E-2</v>
      </c>
      <c r="H2127">
        <v>570220</v>
      </c>
      <c r="I2127">
        <f t="shared" si="66"/>
        <v>-14881.135968442597</v>
      </c>
      <c r="J2127">
        <f t="shared" si="67"/>
        <v>14.948140566727986</v>
      </c>
    </row>
    <row r="2128" spans="1:10" x14ac:dyDescent="0.3">
      <c r="A2128" t="s">
        <v>671</v>
      </c>
      <c r="B2128">
        <v>19.301245053274499</v>
      </c>
      <c r="C2128" t="s">
        <v>10</v>
      </c>
      <c r="D2128">
        <v>10</v>
      </c>
      <c r="E2128" t="b">
        <v>0</v>
      </c>
      <c r="F2128">
        <v>5.8625137898692898</v>
      </c>
      <c r="G2128">
        <v>5.6877834277660302</v>
      </c>
      <c r="H2128">
        <v>522940</v>
      </c>
      <c r="I2128">
        <f t="shared" si="66"/>
        <v>13.438731263405209</v>
      </c>
      <c r="J2128">
        <f t="shared" si="67"/>
        <v>13.613461625508469</v>
      </c>
    </row>
    <row r="2129" spans="1:10" x14ac:dyDescent="0.3">
      <c r="A2129" t="s">
        <v>672</v>
      </c>
      <c r="B2129">
        <v>8.7092957251342895</v>
      </c>
      <c r="C2129" t="s">
        <v>10</v>
      </c>
      <c r="D2129">
        <v>10</v>
      </c>
      <c r="E2129" t="b">
        <v>0</v>
      </c>
      <c r="F2129">
        <v>8.7092957251342895</v>
      </c>
      <c r="G2129">
        <v>8.7092957251342895</v>
      </c>
      <c r="H2129">
        <v>321050</v>
      </c>
      <c r="I2129">
        <f t="shared" si="66"/>
        <v>0</v>
      </c>
      <c r="J2129">
        <f t="shared" si="67"/>
        <v>0</v>
      </c>
    </row>
    <row r="2130" spans="1:10" x14ac:dyDescent="0.3">
      <c r="A2130" t="s">
        <v>672</v>
      </c>
      <c r="B2130">
        <v>6.0588260564379697</v>
      </c>
      <c r="C2130" t="s">
        <v>10</v>
      </c>
      <c r="D2130">
        <v>10</v>
      </c>
      <c r="E2130" t="b">
        <v>0</v>
      </c>
      <c r="F2130">
        <v>6.0588260564379697</v>
      </c>
      <c r="G2130">
        <v>6.0588260564379697</v>
      </c>
      <c r="H2130">
        <v>403880</v>
      </c>
      <c r="I2130">
        <f t="shared" si="66"/>
        <v>0</v>
      </c>
      <c r="J2130">
        <f t="shared" si="67"/>
        <v>0</v>
      </c>
    </row>
    <row r="2131" spans="1:10" x14ac:dyDescent="0.3">
      <c r="A2131" t="s">
        <v>672</v>
      </c>
      <c r="B2131">
        <v>19.853823887967</v>
      </c>
      <c r="C2131" t="s">
        <v>10</v>
      </c>
      <c r="D2131">
        <v>10</v>
      </c>
      <c r="E2131" t="b">
        <v>0</v>
      </c>
      <c r="F2131">
        <v>19.853823887967</v>
      </c>
      <c r="G2131">
        <v>19.853823887967</v>
      </c>
      <c r="H2131">
        <v>762530</v>
      </c>
      <c r="I2131">
        <f t="shared" si="66"/>
        <v>0</v>
      </c>
      <c r="J2131">
        <f t="shared" si="67"/>
        <v>0</v>
      </c>
    </row>
    <row r="2132" spans="1:10" x14ac:dyDescent="0.3">
      <c r="A2132" t="s">
        <v>673</v>
      </c>
      <c r="B2132">
        <v>2.8229680032391902</v>
      </c>
      <c r="C2132" t="s">
        <v>10</v>
      </c>
      <c r="D2132">
        <v>10</v>
      </c>
      <c r="E2132" t="b">
        <v>0</v>
      </c>
      <c r="F2132">
        <v>2.8229680032391902</v>
      </c>
      <c r="G2132">
        <v>2.8229680032391902</v>
      </c>
      <c r="H2132">
        <v>631020</v>
      </c>
      <c r="I2132">
        <f t="shared" si="66"/>
        <v>0</v>
      </c>
      <c r="J2132">
        <f t="shared" si="67"/>
        <v>0</v>
      </c>
    </row>
    <row r="2133" spans="1:10" x14ac:dyDescent="0.3">
      <c r="A2133" t="s">
        <v>673</v>
      </c>
      <c r="B2133">
        <v>14.761006793984601</v>
      </c>
      <c r="C2133" t="s">
        <v>10</v>
      </c>
      <c r="D2133">
        <v>10</v>
      </c>
      <c r="E2133" t="b">
        <v>0</v>
      </c>
      <c r="F2133">
        <v>1.82309193214923</v>
      </c>
      <c r="G2133">
        <v>1.8174720877910899</v>
      </c>
      <c r="H2133">
        <v>348120</v>
      </c>
      <c r="I2133">
        <f t="shared" si="66"/>
        <v>12.93791486183537</v>
      </c>
      <c r="J2133">
        <f t="shared" si="67"/>
        <v>12.94353470619351</v>
      </c>
    </row>
    <row r="2134" spans="1:10" x14ac:dyDescent="0.3">
      <c r="A2134" t="s">
        <v>673</v>
      </c>
      <c r="B2134">
        <v>1.9467232655633899</v>
      </c>
      <c r="C2134" t="s">
        <v>10</v>
      </c>
      <c r="D2134">
        <v>10</v>
      </c>
      <c r="E2134" t="b">
        <v>0</v>
      </c>
      <c r="F2134">
        <v>7.3789610473825702</v>
      </c>
      <c r="G2134">
        <v>7.25964674630396</v>
      </c>
      <c r="H2134">
        <v>383710</v>
      </c>
      <c r="I2134">
        <f t="shared" si="66"/>
        <v>-5.4322377818191807</v>
      </c>
      <c r="J2134">
        <f t="shared" si="67"/>
        <v>-5.3129234807405705</v>
      </c>
    </row>
    <row r="2135" spans="1:10" x14ac:dyDescent="0.3">
      <c r="A2135" t="s">
        <v>674</v>
      </c>
      <c r="B2135">
        <v>8.3322280952941199</v>
      </c>
      <c r="C2135" t="s">
        <v>10</v>
      </c>
      <c r="D2135">
        <v>2</v>
      </c>
      <c r="E2135" t="b">
        <v>1</v>
      </c>
      <c r="F2135">
        <v>2.86707550337819E-2</v>
      </c>
      <c r="G2135">
        <v>1.35788632167322E-3</v>
      </c>
      <c r="H2135">
        <v>430850</v>
      </c>
      <c r="I2135">
        <f t="shared" si="66"/>
        <v>8.3035573402603386</v>
      </c>
      <c r="J2135">
        <f t="shared" si="67"/>
        <v>8.3308702089724473</v>
      </c>
    </row>
    <row r="2136" spans="1:10" x14ac:dyDescent="0.3">
      <c r="A2136" t="s">
        <v>674</v>
      </c>
      <c r="B2136">
        <v>11.7532320329484</v>
      </c>
      <c r="C2136" t="s">
        <v>10</v>
      </c>
      <c r="D2136">
        <v>10</v>
      </c>
      <c r="E2136" t="b">
        <v>0</v>
      </c>
      <c r="F2136">
        <v>2.0074737415974901</v>
      </c>
      <c r="G2136">
        <v>1.94212304400293</v>
      </c>
      <c r="H2136">
        <v>303880</v>
      </c>
      <c r="I2136">
        <f t="shared" si="66"/>
        <v>9.74575829135091</v>
      </c>
      <c r="J2136">
        <f t="shared" si="67"/>
        <v>9.8111089889454703</v>
      </c>
    </row>
    <row r="2137" spans="1:10" x14ac:dyDescent="0.3">
      <c r="A2137" t="s">
        <v>674</v>
      </c>
      <c r="B2137">
        <v>4.3652103352177498</v>
      </c>
      <c r="C2137" t="s">
        <v>10</v>
      </c>
      <c r="D2137">
        <v>2</v>
      </c>
      <c r="E2137" t="b">
        <v>1</v>
      </c>
      <c r="F2137">
        <v>2.7341766911589599E-2</v>
      </c>
      <c r="G2137">
        <v>1.26292431340304E-3</v>
      </c>
      <c r="H2137">
        <v>440100</v>
      </c>
      <c r="I2137">
        <f t="shared" si="66"/>
        <v>4.3378685683061606</v>
      </c>
      <c r="J2137">
        <f t="shared" si="67"/>
        <v>4.3639474109043466</v>
      </c>
    </row>
    <row r="2138" spans="1:10" x14ac:dyDescent="0.3">
      <c r="A2138" t="s">
        <v>675</v>
      </c>
      <c r="B2138">
        <v>5.9006093073721599</v>
      </c>
      <c r="C2138" t="s">
        <v>10</v>
      </c>
      <c r="D2138">
        <v>10</v>
      </c>
      <c r="E2138" t="b">
        <v>0</v>
      </c>
      <c r="F2138">
        <v>4.6333696012353496</v>
      </c>
      <c r="G2138">
        <v>2.3953324260978701</v>
      </c>
      <c r="H2138">
        <v>522940</v>
      </c>
      <c r="I2138">
        <f t="shared" si="66"/>
        <v>1.2672397061368104</v>
      </c>
      <c r="J2138">
        <f t="shared" si="67"/>
        <v>3.5052768812742898</v>
      </c>
    </row>
    <row r="2139" spans="1:10" x14ac:dyDescent="0.3">
      <c r="A2139" t="s">
        <v>675</v>
      </c>
      <c r="B2139">
        <v>10.9491712289466</v>
      </c>
      <c r="C2139" t="s">
        <v>10</v>
      </c>
      <c r="D2139">
        <v>10</v>
      </c>
      <c r="E2139" t="b">
        <v>0</v>
      </c>
      <c r="F2139">
        <v>0.64696723499668396</v>
      </c>
      <c r="G2139">
        <v>1.1906333514052201</v>
      </c>
      <c r="H2139">
        <v>586560</v>
      </c>
      <c r="I2139">
        <f t="shared" si="66"/>
        <v>10.302203993949917</v>
      </c>
      <c r="J2139">
        <f t="shared" si="67"/>
        <v>9.7585378775413805</v>
      </c>
    </row>
    <row r="2140" spans="1:10" x14ac:dyDescent="0.3">
      <c r="A2140" t="s">
        <v>675</v>
      </c>
      <c r="B2140">
        <v>5.1348048647086904</v>
      </c>
      <c r="C2140" t="s">
        <v>10</v>
      </c>
      <c r="D2140">
        <v>10</v>
      </c>
      <c r="E2140" t="b">
        <v>0</v>
      </c>
      <c r="F2140">
        <v>5.1348048647086904</v>
      </c>
      <c r="G2140">
        <v>5.1348048647086904</v>
      </c>
      <c r="H2140">
        <v>539390</v>
      </c>
      <c r="I2140">
        <f t="shared" si="66"/>
        <v>0</v>
      </c>
      <c r="J2140">
        <f t="shared" si="67"/>
        <v>0</v>
      </c>
    </row>
    <row r="2141" spans="1:10" x14ac:dyDescent="0.3">
      <c r="A2141" t="e">
        <f>-0.00321511930384697 * x ^ 3 + -0.00516330483679255 * y ^ 2 - 0.00952906531759036 * y ^ 6 * -0.00929282574738021 * x ^ 3 + 10</f>
        <v>#NAME?</v>
      </c>
      <c r="B2141">
        <v>9.0425322513878008</v>
      </c>
      <c r="C2141" t="s">
        <v>10</v>
      </c>
      <c r="D2141">
        <v>2</v>
      </c>
      <c r="E2141" t="b">
        <v>1</v>
      </c>
      <c r="F2141">
        <v>6.4659629235859994E-2</v>
      </c>
      <c r="G2141">
        <v>1.9517653763591401E-3</v>
      </c>
      <c r="H2141">
        <v>845300</v>
      </c>
      <c r="I2141">
        <f t="shared" si="66"/>
        <v>8.9778726221519403</v>
      </c>
      <c r="J2141">
        <f t="shared" si="67"/>
        <v>9.0405804860114412</v>
      </c>
    </row>
    <row r="2142" spans="1:10" x14ac:dyDescent="0.3">
      <c r="A2142" t="e">
        <f>-0.00321511930384697 * x ^ 3 + -0.00516330483679255 * y ^ 2 - 0.00952906531759036 * y ^ 6 * -0.00929282574738021 * x ^ 3 + 10</f>
        <v>#NAME?</v>
      </c>
      <c r="B2142">
        <v>11.20112932532</v>
      </c>
      <c r="C2142" t="s">
        <v>10</v>
      </c>
      <c r="D2142">
        <v>10</v>
      </c>
      <c r="E2142" t="b">
        <v>0</v>
      </c>
      <c r="F2142">
        <v>1.2216648005016</v>
      </c>
      <c r="G2142">
        <v>1.1530983306098499</v>
      </c>
      <c r="H2142">
        <v>682640</v>
      </c>
      <c r="I2142">
        <f t="shared" si="66"/>
        <v>9.9794645248184004</v>
      </c>
      <c r="J2142">
        <f t="shared" si="67"/>
        <v>10.04803099471015</v>
      </c>
    </row>
    <row r="2143" spans="1:10" x14ac:dyDescent="0.3">
      <c r="A2143" t="e">
        <f>-0.00321511930384697 * x ^ 3 + -0.00516330483679255 * y ^ 2 - 0.00952906531759036 * y ^ 6 * -0.00929282574738021 * x ^ 3 + 10</f>
        <v>#NAME?</v>
      </c>
      <c r="B2143">
        <v>7.7827395178264602</v>
      </c>
      <c r="C2143" t="s">
        <v>10</v>
      </c>
      <c r="D2143">
        <v>2</v>
      </c>
      <c r="E2143" t="b">
        <v>1</v>
      </c>
      <c r="F2143">
        <v>5.1235510374838297E-2</v>
      </c>
      <c r="G2143">
        <v>1.8011465625028E-3</v>
      </c>
      <c r="H2143">
        <v>470800</v>
      </c>
      <c r="I2143">
        <f t="shared" si="66"/>
        <v>7.7315040074516217</v>
      </c>
      <c r="J2143">
        <f t="shared" si="67"/>
        <v>7.7809383712639573</v>
      </c>
    </row>
    <row r="2144" spans="1:10" x14ac:dyDescent="0.3">
      <c r="A2144" t="s">
        <v>676</v>
      </c>
      <c r="B2144">
        <v>9.5167060386464701</v>
      </c>
      <c r="C2144" t="s">
        <v>10</v>
      </c>
      <c r="D2144">
        <v>10</v>
      </c>
      <c r="E2144" t="b">
        <v>0</v>
      </c>
      <c r="F2144">
        <v>2.0618760032679999</v>
      </c>
      <c r="G2144">
        <v>4.2640467269912596</v>
      </c>
      <c r="H2144">
        <v>376850</v>
      </c>
      <c r="I2144">
        <f t="shared" si="66"/>
        <v>7.4548300353784702</v>
      </c>
      <c r="J2144">
        <f t="shared" si="67"/>
        <v>5.2526593116552105</v>
      </c>
    </row>
    <row r="2145" spans="1:10" x14ac:dyDescent="0.3">
      <c r="A2145" t="s">
        <v>676</v>
      </c>
      <c r="B2145">
        <v>5.1769440184548596</v>
      </c>
      <c r="C2145" t="s">
        <v>10</v>
      </c>
      <c r="D2145">
        <v>2</v>
      </c>
      <c r="E2145" t="b">
        <v>1</v>
      </c>
      <c r="F2145">
        <v>3.8632254905215699E-2</v>
      </c>
      <c r="G2145">
        <v>1.53760619373764E-3</v>
      </c>
      <c r="H2145">
        <v>400100</v>
      </c>
      <c r="I2145">
        <f t="shared" si="66"/>
        <v>5.1383117635496438</v>
      </c>
      <c r="J2145">
        <f t="shared" si="67"/>
        <v>5.1754064122611219</v>
      </c>
    </row>
    <row r="2146" spans="1:10" x14ac:dyDescent="0.3">
      <c r="A2146" t="s">
        <v>676</v>
      </c>
      <c r="B2146">
        <v>15.239587439208499</v>
      </c>
      <c r="C2146" t="s">
        <v>10</v>
      </c>
      <c r="D2146">
        <v>10</v>
      </c>
      <c r="E2146" t="b">
        <v>0</v>
      </c>
      <c r="F2146">
        <v>9.1489265583855506</v>
      </c>
      <c r="G2146">
        <v>13.6038279955907</v>
      </c>
      <c r="H2146">
        <v>570830</v>
      </c>
      <c r="I2146">
        <f t="shared" si="66"/>
        <v>6.0906608808229485</v>
      </c>
      <c r="J2146">
        <f t="shared" si="67"/>
        <v>1.6357594436177987</v>
      </c>
    </row>
    <row r="2147" spans="1:10" x14ac:dyDescent="0.3">
      <c r="A2147" t="s">
        <v>677</v>
      </c>
      <c r="B2147">
        <v>10.4197853363032</v>
      </c>
      <c r="C2147" t="s">
        <v>10</v>
      </c>
      <c r="D2147">
        <v>10</v>
      </c>
      <c r="E2147" t="b">
        <v>0</v>
      </c>
      <c r="F2147">
        <v>3.3207846140904</v>
      </c>
      <c r="G2147">
        <v>2.6954007859509299</v>
      </c>
      <c r="H2147">
        <v>827350</v>
      </c>
      <c r="I2147">
        <f t="shared" si="66"/>
        <v>7.0990007222128</v>
      </c>
      <c r="J2147">
        <f t="shared" si="67"/>
        <v>7.7243845503522692</v>
      </c>
    </row>
    <row r="2148" spans="1:10" x14ac:dyDescent="0.3">
      <c r="A2148" t="s">
        <v>677</v>
      </c>
      <c r="B2148">
        <v>3.2623579224174901</v>
      </c>
      <c r="C2148" t="s">
        <v>10</v>
      </c>
      <c r="D2148">
        <v>1</v>
      </c>
      <c r="E2148" t="b">
        <v>1</v>
      </c>
      <c r="F2148">
        <v>1.5217773658202399E-2</v>
      </c>
      <c r="G2148">
        <v>1.5217773658202399E-2</v>
      </c>
      <c r="H2148">
        <v>434400</v>
      </c>
      <c r="I2148">
        <f t="shared" si="66"/>
        <v>3.2471401487592879</v>
      </c>
      <c r="J2148">
        <f t="shared" si="67"/>
        <v>3.2471401487592879</v>
      </c>
    </row>
    <row r="2149" spans="1:10" x14ac:dyDescent="0.3">
      <c r="A2149" t="s">
        <v>677</v>
      </c>
      <c r="B2149">
        <v>7.8856015431031103</v>
      </c>
      <c r="C2149" t="s">
        <v>10</v>
      </c>
      <c r="D2149">
        <v>10</v>
      </c>
      <c r="E2149" t="b">
        <v>0</v>
      </c>
      <c r="F2149">
        <v>7.8856015431031103</v>
      </c>
      <c r="G2149">
        <v>7.8856015431031103</v>
      </c>
      <c r="H2149">
        <v>648750</v>
      </c>
      <c r="I2149">
        <f t="shared" si="66"/>
        <v>0</v>
      </c>
      <c r="J2149">
        <f t="shared" si="67"/>
        <v>0</v>
      </c>
    </row>
    <row r="2150" spans="1:10" x14ac:dyDescent="0.3">
      <c r="A2150" t="s">
        <v>678</v>
      </c>
      <c r="B2150">
        <v>9.4409400036046005</v>
      </c>
      <c r="C2150" t="s">
        <v>10</v>
      </c>
      <c r="D2150">
        <v>2</v>
      </c>
      <c r="E2150" t="b">
        <v>1</v>
      </c>
      <c r="F2150">
        <v>2.7792919850543302E-2</v>
      </c>
      <c r="G2150">
        <v>1.25029493135671E-3</v>
      </c>
      <c r="H2150">
        <v>717350</v>
      </c>
      <c r="I2150">
        <f t="shared" si="66"/>
        <v>9.4131470837540565</v>
      </c>
      <c r="J2150">
        <f t="shared" si="67"/>
        <v>9.4396897086732441</v>
      </c>
    </row>
    <row r="2151" spans="1:10" x14ac:dyDescent="0.3">
      <c r="A2151" t="s">
        <v>678</v>
      </c>
      <c r="B2151">
        <v>19.196842288083701</v>
      </c>
      <c r="C2151" t="s">
        <v>10</v>
      </c>
      <c r="D2151">
        <v>10</v>
      </c>
      <c r="E2151" t="b">
        <v>0</v>
      </c>
      <c r="F2151">
        <v>7.4107082611681303</v>
      </c>
      <c r="G2151">
        <v>8.0605447496892602</v>
      </c>
      <c r="H2151">
        <v>589860</v>
      </c>
      <c r="I2151">
        <f t="shared" si="66"/>
        <v>11.786134026915571</v>
      </c>
      <c r="J2151">
        <f t="shared" si="67"/>
        <v>11.136297538394441</v>
      </c>
    </row>
    <row r="2152" spans="1:10" x14ac:dyDescent="0.3">
      <c r="A2152" t="s">
        <v>678</v>
      </c>
      <c r="B2152">
        <v>13.4576078325978</v>
      </c>
      <c r="C2152" t="s">
        <v>10</v>
      </c>
      <c r="D2152">
        <v>10</v>
      </c>
      <c r="E2152" t="b">
        <v>0</v>
      </c>
      <c r="F2152">
        <v>4.7278277731909997</v>
      </c>
      <c r="G2152">
        <v>10.2758816552724</v>
      </c>
      <c r="H2152">
        <v>573600</v>
      </c>
      <c r="I2152">
        <f t="shared" si="66"/>
        <v>8.7297800594067994</v>
      </c>
      <c r="J2152">
        <f t="shared" si="67"/>
        <v>3.1817261773254</v>
      </c>
    </row>
    <row r="2153" spans="1:10" x14ac:dyDescent="0.3">
      <c r="A2153" t="s">
        <v>679</v>
      </c>
      <c r="B2153">
        <v>7.8976025701969004</v>
      </c>
      <c r="C2153" t="s">
        <v>10</v>
      </c>
      <c r="D2153">
        <v>10</v>
      </c>
      <c r="E2153" t="b">
        <v>0</v>
      </c>
      <c r="F2153">
        <v>1.4386765982365699</v>
      </c>
      <c r="G2153">
        <v>1.4372073161954499</v>
      </c>
      <c r="H2153">
        <v>597890</v>
      </c>
      <c r="I2153">
        <f t="shared" si="66"/>
        <v>6.4589259719603307</v>
      </c>
      <c r="J2153">
        <f t="shared" si="67"/>
        <v>6.4603952540014502</v>
      </c>
    </row>
    <row r="2154" spans="1:10" x14ac:dyDescent="0.3">
      <c r="A2154" t="s">
        <v>679</v>
      </c>
      <c r="B2154">
        <v>8.4502290422138895</v>
      </c>
      <c r="C2154" t="s">
        <v>10</v>
      </c>
      <c r="D2154">
        <v>10</v>
      </c>
      <c r="E2154" t="b">
        <v>0</v>
      </c>
      <c r="F2154">
        <v>4.1652802280827004</v>
      </c>
      <c r="G2154">
        <v>8.7446129901525307</v>
      </c>
      <c r="H2154">
        <v>656110</v>
      </c>
      <c r="I2154">
        <f t="shared" si="66"/>
        <v>4.2849488141311891</v>
      </c>
      <c r="J2154">
        <f t="shared" si="67"/>
        <v>-0.2943839479386412</v>
      </c>
    </row>
    <row r="2155" spans="1:10" x14ac:dyDescent="0.3">
      <c r="A2155" t="s">
        <v>679</v>
      </c>
      <c r="B2155">
        <v>13.913340468161101</v>
      </c>
      <c r="C2155" t="s">
        <v>10</v>
      </c>
      <c r="D2155">
        <v>10</v>
      </c>
      <c r="E2155" t="b">
        <v>0</v>
      </c>
      <c r="F2155">
        <v>3.74708379185217</v>
      </c>
      <c r="G2155">
        <v>3.7429566484125001</v>
      </c>
      <c r="H2155">
        <v>570090</v>
      </c>
      <c r="I2155">
        <f t="shared" si="66"/>
        <v>10.166256676308931</v>
      </c>
      <c r="J2155">
        <f t="shared" si="67"/>
        <v>10.170383819748601</v>
      </c>
    </row>
    <row r="2156" spans="1:10" x14ac:dyDescent="0.3">
      <c r="A2156" t="s">
        <v>680</v>
      </c>
      <c r="B2156">
        <v>15.2628176338944</v>
      </c>
      <c r="C2156" t="s">
        <v>10</v>
      </c>
      <c r="D2156">
        <v>10</v>
      </c>
      <c r="E2156" t="b">
        <v>0</v>
      </c>
      <c r="F2156">
        <v>3.8189082887881201</v>
      </c>
      <c r="G2156">
        <v>8.4559459189612696</v>
      </c>
      <c r="H2156">
        <v>516740</v>
      </c>
      <c r="I2156">
        <f t="shared" si="66"/>
        <v>11.443909345106281</v>
      </c>
      <c r="J2156">
        <f t="shared" si="67"/>
        <v>6.8068717149331306</v>
      </c>
    </row>
    <row r="2157" spans="1:10" x14ac:dyDescent="0.3">
      <c r="A2157" t="s">
        <v>680</v>
      </c>
      <c r="B2157">
        <v>6.60562654510729</v>
      </c>
      <c r="C2157" t="s">
        <v>10</v>
      </c>
      <c r="D2157">
        <v>10</v>
      </c>
      <c r="E2157" t="b">
        <v>0</v>
      </c>
      <c r="F2157">
        <v>6.60562654510729</v>
      </c>
      <c r="G2157">
        <v>6.60562654510729</v>
      </c>
      <c r="H2157">
        <v>666990</v>
      </c>
      <c r="I2157">
        <f t="shared" si="66"/>
        <v>0</v>
      </c>
      <c r="J2157">
        <f t="shared" si="67"/>
        <v>0</v>
      </c>
    </row>
    <row r="2158" spans="1:10" x14ac:dyDescent="0.3">
      <c r="A2158" t="s">
        <v>680</v>
      </c>
      <c r="B2158">
        <v>3.1771794858351199</v>
      </c>
      <c r="C2158" t="s">
        <v>10</v>
      </c>
      <c r="D2158">
        <v>10</v>
      </c>
      <c r="E2158" t="b">
        <v>0</v>
      </c>
      <c r="F2158">
        <v>8.2338670072941493</v>
      </c>
      <c r="G2158">
        <v>8.1907287027150808</v>
      </c>
      <c r="H2158">
        <v>425150</v>
      </c>
      <c r="I2158">
        <f t="shared" si="66"/>
        <v>-5.056687521459029</v>
      </c>
      <c r="J2158">
        <f t="shared" si="67"/>
        <v>-5.0135492168799605</v>
      </c>
    </row>
    <row r="2159" spans="1:10" x14ac:dyDescent="0.3">
      <c r="A2159" t="s">
        <v>681</v>
      </c>
      <c r="B2159">
        <v>14.4604599354809</v>
      </c>
      <c r="C2159" t="s">
        <v>10</v>
      </c>
      <c r="D2159">
        <v>10</v>
      </c>
      <c r="E2159" t="b">
        <v>0</v>
      </c>
      <c r="F2159">
        <v>14.4604599354809</v>
      </c>
      <c r="G2159">
        <v>14.4604599354809</v>
      </c>
      <c r="H2159">
        <v>464980</v>
      </c>
      <c r="I2159">
        <f t="shared" si="66"/>
        <v>0</v>
      </c>
      <c r="J2159">
        <f t="shared" si="67"/>
        <v>0</v>
      </c>
    </row>
    <row r="2160" spans="1:10" x14ac:dyDescent="0.3">
      <c r="A2160" t="s">
        <v>681</v>
      </c>
      <c r="B2160">
        <v>2.0259205530053301</v>
      </c>
      <c r="C2160" t="s">
        <v>10</v>
      </c>
      <c r="D2160">
        <v>10</v>
      </c>
      <c r="E2160" t="b">
        <v>0</v>
      </c>
      <c r="F2160">
        <v>2.0259205530053301</v>
      </c>
      <c r="G2160">
        <v>2.0259205530053301</v>
      </c>
      <c r="H2160">
        <v>559920</v>
      </c>
      <c r="I2160">
        <f t="shared" si="66"/>
        <v>0</v>
      </c>
      <c r="J2160">
        <f t="shared" si="67"/>
        <v>0</v>
      </c>
    </row>
    <row r="2161" spans="1:10" x14ac:dyDescent="0.3">
      <c r="A2161" t="s">
        <v>681</v>
      </c>
      <c r="B2161">
        <v>15.4933953230264</v>
      </c>
      <c r="C2161" t="s">
        <v>10</v>
      </c>
      <c r="D2161">
        <v>10</v>
      </c>
      <c r="E2161" t="b">
        <v>0</v>
      </c>
      <c r="F2161">
        <v>8.4286502363429605</v>
      </c>
      <c r="G2161">
        <v>8.3952898555053803</v>
      </c>
      <c r="H2161">
        <v>790170</v>
      </c>
      <c r="I2161">
        <f t="shared" si="66"/>
        <v>7.0647450866834394</v>
      </c>
      <c r="J2161">
        <f t="shared" si="67"/>
        <v>7.0981054675210196</v>
      </c>
    </row>
    <row r="2162" spans="1:10" x14ac:dyDescent="0.3">
      <c r="A2162" t="s">
        <v>682</v>
      </c>
      <c r="B2162">
        <v>11.170717511124</v>
      </c>
      <c r="C2162" t="s">
        <v>10</v>
      </c>
      <c r="D2162">
        <v>10</v>
      </c>
      <c r="E2162" t="b">
        <v>0</v>
      </c>
      <c r="F2162">
        <v>3.57229513352654</v>
      </c>
      <c r="G2162">
        <v>13.965509638337601</v>
      </c>
      <c r="H2162">
        <v>335630</v>
      </c>
      <c r="I2162">
        <f t="shared" si="66"/>
        <v>7.5984223775974602</v>
      </c>
      <c r="J2162">
        <f t="shared" si="67"/>
        <v>-2.7947921272136007</v>
      </c>
    </row>
    <row r="2163" spans="1:10" x14ac:dyDescent="0.3">
      <c r="A2163" t="s">
        <v>682</v>
      </c>
      <c r="B2163">
        <v>11.1953165891344</v>
      </c>
      <c r="C2163" t="s">
        <v>10</v>
      </c>
      <c r="D2163">
        <v>10</v>
      </c>
      <c r="E2163" t="b">
        <v>0</v>
      </c>
      <c r="F2163">
        <v>1.3548715607344499</v>
      </c>
      <c r="G2163">
        <v>3.03715058754978</v>
      </c>
      <c r="H2163">
        <v>421060</v>
      </c>
      <c r="I2163">
        <f t="shared" si="66"/>
        <v>9.8404450283999498</v>
      </c>
      <c r="J2163">
        <f t="shared" si="67"/>
        <v>8.15816600158462</v>
      </c>
    </row>
    <row r="2164" spans="1:10" x14ac:dyDescent="0.3">
      <c r="A2164" t="s">
        <v>682</v>
      </c>
      <c r="B2164">
        <v>3.7301470877552299</v>
      </c>
      <c r="C2164" t="s">
        <v>10</v>
      </c>
      <c r="D2164">
        <v>10</v>
      </c>
      <c r="E2164" t="b">
        <v>0</v>
      </c>
      <c r="F2164">
        <v>2.4407780237924999</v>
      </c>
      <c r="G2164">
        <v>2.55226508161874</v>
      </c>
      <c r="H2164">
        <v>604640</v>
      </c>
      <c r="I2164">
        <f t="shared" si="66"/>
        <v>1.28936906396273</v>
      </c>
      <c r="J2164">
        <f t="shared" si="67"/>
        <v>1.1778820061364899</v>
      </c>
    </row>
    <row r="2165" spans="1:10" x14ac:dyDescent="0.3">
      <c r="A2165" t="s">
        <v>683</v>
      </c>
      <c r="B2165">
        <v>16.127351108140601</v>
      </c>
      <c r="C2165" t="s">
        <v>10</v>
      </c>
      <c r="D2165">
        <v>2</v>
      </c>
      <c r="E2165" t="b">
        <v>1</v>
      </c>
      <c r="F2165">
        <v>0.101551603871664</v>
      </c>
      <c r="G2165">
        <v>2.5330668884694699E-3</v>
      </c>
      <c r="H2165">
        <v>400300</v>
      </c>
      <c r="I2165">
        <f t="shared" si="66"/>
        <v>16.025799504268939</v>
      </c>
      <c r="J2165">
        <f t="shared" si="67"/>
        <v>16.124818041252134</v>
      </c>
    </row>
    <row r="2166" spans="1:10" x14ac:dyDescent="0.3">
      <c r="A2166" t="s">
        <v>683</v>
      </c>
      <c r="B2166">
        <v>17.1872566210548</v>
      </c>
      <c r="C2166" t="s">
        <v>10</v>
      </c>
      <c r="D2166">
        <v>2</v>
      </c>
      <c r="E2166" t="b">
        <v>1</v>
      </c>
      <c r="F2166">
        <v>9.2435934598639496E-2</v>
      </c>
      <c r="G2166">
        <v>2.3587192480553302E-3</v>
      </c>
      <c r="H2166">
        <v>513150</v>
      </c>
      <c r="I2166">
        <f t="shared" si="66"/>
        <v>17.09482068645616</v>
      </c>
      <c r="J2166">
        <f t="shared" si="67"/>
        <v>17.184897901806746</v>
      </c>
    </row>
    <row r="2167" spans="1:10" x14ac:dyDescent="0.3">
      <c r="A2167" t="s">
        <v>683</v>
      </c>
      <c r="B2167">
        <v>20.785997646672801</v>
      </c>
      <c r="C2167" t="s">
        <v>10</v>
      </c>
      <c r="D2167">
        <v>10</v>
      </c>
      <c r="E2167" t="b">
        <v>0</v>
      </c>
      <c r="F2167">
        <v>16.775973240584101</v>
      </c>
      <c r="G2167">
        <v>17.639736295557899</v>
      </c>
      <c r="H2167">
        <v>385730</v>
      </c>
      <c r="I2167">
        <f t="shared" si="66"/>
        <v>4.0100244060887</v>
      </c>
      <c r="J2167">
        <f t="shared" si="67"/>
        <v>3.1462613511149016</v>
      </c>
    </row>
    <row r="2168" spans="1:10" x14ac:dyDescent="0.3">
      <c r="A2168" t="s">
        <v>684</v>
      </c>
      <c r="B2168">
        <v>16.960321147064199</v>
      </c>
      <c r="C2168" t="s">
        <v>10</v>
      </c>
      <c r="D2168">
        <v>2</v>
      </c>
      <c r="E2168" t="b">
        <v>1</v>
      </c>
      <c r="F2168">
        <v>3.4739633266961202E-2</v>
      </c>
      <c r="G2168">
        <v>1.47937591037421E-3</v>
      </c>
      <c r="H2168">
        <v>490350</v>
      </c>
      <c r="I2168">
        <f t="shared" si="66"/>
        <v>16.925581513797237</v>
      </c>
      <c r="J2168">
        <f t="shared" si="67"/>
        <v>16.958841771153825</v>
      </c>
    </row>
    <row r="2169" spans="1:10" x14ac:dyDescent="0.3">
      <c r="A2169" t="s">
        <v>684</v>
      </c>
      <c r="B2169">
        <v>11.7060723357108</v>
      </c>
      <c r="C2169" t="s">
        <v>10</v>
      </c>
      <c r="D2169">
        <v>10</v>
      </c>
      <c r="E2169" t="b">
        <v>0</v>
      </c>
      <c r="F2169">
        <v>11.7060723357108</v>
      </c>
      <c r="G2169">
        <v>11.7060723357108</v>
      </c>
      <c r="H2169">
        <v>505400</v>
      </c>
      <c r="I2169">
        <f t="shared" si="66"/>
        <v>0</v>
      </c>
      <c r="J2169">
        <f t="shared" si="67"/>
        <v>0</v>
      </c>
    </row>
    <row r="2170" spans="1:10" x14ac:dyDescent="0.3">
      <c r="A2170" t="s">
        <v>684</v>
      </c>
      <c r="B2170">
        <v>5.5544129534422702</v>
      </c>
      <c r="C2170" t="s">
        <v>10</v>
      </c>
      <c r="D2170">
        <v>10</v>
      </c>
      <c r="E2170" t="b">
        <v>0</v>
      </c>
      <c r="F2170" t="s">
        <v>17</v>
      </c>
      <c r="G2170" t="s">
        <v>17</v>
      </c>
      <c r="H2170">
        <v>482520</v>
      </c>
      <c r="I2170" t="e">
        <f t="shared" si="66"/>
        <v>#VALUE!</v>
      </c>
      <c r="J2170" t="e">
        <f t="shared" si="67"/>
        <v>#VALUE!</v>
      </c>
    </row>
    <row r="2171" spans="1:10" x14ac:dyDescent="0.3">
      <c r="A2171" t="e">
        <f>-0.00291733252921334 * x ^ 1 - -0.00497768949779715 * x ^ 1 + 10</f>
        <v>#NAME?</v>
      </c>
      <c r="B2171">
        <v>13.6090616678299</v>
      </c>
      <c r="C2171" t="s">
        <v>10</v>
      </c>
      <c r="D2171">
        <v>10</v>
      </c>
      <c r="E2171" t="b">
        <v>0</v>
      </c>
      <c r="F2171">
        <v>1.0544020957214399</v>
      </c>
      <c r="G2171">
        <v>2.34971131279922</v>
      </c>
      <c r="H2171">
        <v>885830</v>
      </c>
      <c r="I2171">
        <f t="shared" si="66"/>
        <v>12.554659572108461</v>
      </c>
      <c r="J2171">
        <f t="shared" si="67"/>
        <v>11.25935035503068</v>
      </c>
    </row>
    <row r="2172" spans="1:10" x14ac:dyDescent="0.3">
      <c r="A2172" t="e">
        <f>-0.00291733252921334 * x ^ 1 - -0.00497768949779715 * x ^ 1 + 10</f>
        <v>#NAME?</v>
      </c>
      <c r="B2172">
        <v>8.8301082728106497</v>
      </c>
      <c r="C2172" t="s">
        <v>10</v>
      </c>
      <c r="D2172">
        <v>10</v>
      </c>
      <c r="E2172" t="b">
        <v>0</v>
      </c>
      <c r="F2172">
        <v>13.4944294497742</v>
      </c>
      <c r="G2172">
        <v>28.224548817733002</v>
      </c>
      <c r="H2172">
        <v>298610</v>
      </c>
      <c r="I2172">
        <f t="shared" si="66"/>
        <v>-4.6643211769635506</v>
      </c>
      <c r="J2172">
        <f t="shared" si="67"/>
        <v>-19.394440544922354</v>
      </c>
    </row>
    <row r="2173" spans="1:10" x14ac:dyDescent="0.3">
      <c r="A2173" t="e">
        <f>-0.00291733252921334 * x ^ 1 - -0.00497768949779715 * x ^ 1 + 10</f>
        <v>#NAME?</v>
      </c>
      <c r="B2173">
        <v>11.869833229049901</v>
      </c>
      <c r="C2173" t="s">
        <v>10</v>
      </c>
      <c r="D2173">
        <v>10</v>
      </c>
      <c r="E2173" t="b">
        <v>0</v>
      </c>
      <c r="F2173" t="s">
        <v>17</v>
      </c>
      <c r="G2173" t="s">
        <v>17</v>
      </c>
      <c r="H2173">
        <v>389990</v>
      </c>
      <c r="I2173" t="e">
        <f t="shared" si="66"/>
        <v>#VALUE!</v>
      </c>
      <c r="J2173" t="e">
        <f t="shared" si="67"/>
        <v>#VALUE!</v>
      </c>
    </row>
    <row r="2174" spans="1:10" x14ac:dyDescent="0.3">
      <c r="A2174" t="s">
        <v>685</v>
      </c>
      <c r="B2174">
        <v>9.2983496609301302</v>
      </c>
      <c r="C2174" t="s">
        <v>10</v>
      </c>
      <c r="D2174">
        <v>10</v>
      </c>
      <c r="E2174" t="b">
        <v>0</v>
      </c>
      <c r="F2174">
        <v>9.2983496609301302</v>
      </c>
      <c r="G2174">
        <v>9.2983496609301302</v>
      </c>
      <c r="H2174">
        <v>527770</v>
      </c>
      <c r="I2174">
        <f t="shared" si="66"/>
        <v>0</v>
      </c>
      <c r="J2174">
        <f t="shared" si="67"/>
        <v>0</v>
      </c>
    </row>
    <row r="2175" spans="1:10" x14ac:dyDescent="0.3">
      <c r="A2175" t="s">
        <v>685</v>
      </c>
      <c r="B2175">
        <v>16.044321372827</v>
      </c>
      <c r="C2175" t="s">
        <v>10</v>
      </c>
      <c r="D2175">
        <v>10</v>
      </c>
      <c r="E2175" t="b">
        <v>0</v>
      </c>
      <c r="F2175">
        <v>4.7505235885735999</v>
      </c>
      <c r="G2175">
        <v>4.7763380880067503</v>
      </c>
      <c r="H2175">
        <v>555720</v>
      </c>
      <c r="I2175">
        <f t="shared" si="66"/>
        <v>11.2937977842534</v>
      </c>
      <c r="J2175">
        <f t="shared" si="67"/>
        <v>11.26798328482025</v>
      </c>
    </row>
    <row r="2176" spans="1:10" x14ac:dyDescent="0.3">
      <c r="A2176" t="s">
        <v>685</v>
      </c>
      <c r="B2176">
        <v>7.3077863750184697</v>
      </c>
      <c r="C2176" t="s">
        <v>10</v>
      </c>
      <c r="D2176">
        <v>10</v>
      </c>
      <c r="E2176" t="b">
        <v>0</v>
      </c>
      <c r="F2176">
        <v>7.3077863750184697</v>
      </c>
      <c r="G2176">
        <v>7.3077863750184697</v>
      </c>
      <c r="H2176">
        <v>813400</v>
      </c>
      <c r="I2176">
        <f t="shared" si="66"/>
        <v>0</v>
      </c>
      <c r="J2176">
        <f t="shared" si="67"/>
        <v>0</v>
      </c>
    </row>
    <row r="2177" spans="1:10" x14ac:dyDescent="0.3">
      <c r="A2177" t="s">
        <v>686</v>
      </c>
      <c r="B2177">
        <v>3.7961689482617</v>
      </c>
      <c r="C2177" t="s">
        <v>10</v>
      </c>
      <c r="D2177">
        <v>10</v>
      </c>
      <c r="E2177" t="b">
        <v>0</v>
      </c>
      <c r="F2177">
        <v>3.7961689482617</v>
      </c>
      <c r="G2177">
        <v>3.7961689482617</v>
      </c>
      <c r="H2177">
        <v>637940</v>
      </c>
      <c r="I2177">
        <f t="shared" si="66"/>
        <v>0</v>
      </c>
      <c r="J2177">
        <f t="shared" si="67"/>
        <v>0</v>
      </c>
    </row>
    <row r="2178" spans="1:10" x14ac:dyDescent="0.3">
      <c r="A2178" t="s">
        <v>686</v>
      </c>
      <c r="B2178">
        <v>5.7298857722512402</v>
      </c>
      <c r="C2178" t="s">
        <v>10</v>
      </c>
      <c r="D2178">
        <v>10</v>
      </c>
      <c r="E2178" t="b">
        <v>0</v>
      </c>
      <c r="F2178">
        <v>7.1179837919542797</v>
      </c>
      <c r="G2178">
        <v>7.1179837919542797</v>
      </c>
      <c r="H2178">
        <v>491910</v>
      </c>
      <c r="I2178">
        <f t="shared" si="66"/>
        <v>-1.3880980197030395</v>
      </c>
      <c r="J2178">
        <f t="shared" si="67"/>
        <v>-1.3880980197030395</v>
      </c>
    </row>
    <row r="2179" spans="1:10" x14ac:dyDescent="0.3">
      <c r="A2179" t="s">
        <v>686</v>
      </c>
      <c r="B2179">
        <v>0.70769643258584802</v>
      </c>
      <c r="C2179" t="s">
        <v>10</v>
      </c>
      <c r="D2179">
        <v>1</v>
      </c>
      <c r="E2179" t="b">
        <v>1</v>
      </c>
      <c r="F2179">
        <v>7.3757954587196596E-3</v>
      </c>
      <c r="G2179">
        <v>7.3757954587196596E-3</v>
      </c>
      <c r="H2179">
        <v>435000</v>
      </c>
      <c r="I2179">
        <f t="shared" si="66"/>
        <v>0.70032063712712833</v>
      </c>
      <c r="J2179">
        <f t="shared" si="67"/>
        <v>0.70032063712712833</v>
      </c>
    </row>
    <row r="2180" spans="1:10" x14ac:dyDescent="0.3">
      <c r="A2180" t="s">
        <v>687</v>
      </c>
      <c r="B2180">
        <v>10.694862746946599</v>
      </c>
      <c r="C2180" t="s">
        <v>10</v>
      </c>
      <c r="D2180">
        <v>10</v>
      </c>
      <c r="E2180" t="b">
        <v>0</v>
      </c>
      <c r="F2180">
        <v>10.694862746946599</v>
      </c>
      <c r="G2180">
        <v>10.694862746946599</v>
      </c>
      <c r="H2180">
        <v>758670</v>
      </c>
      <c r="I2180">
        <f t="shared" ref="I2180:I2243" si="68">B2180-F2180</f>
        <v>0</v>
      </c>
      <c r="J2180">
        <f t="shared" ref="J2180:J2243" si="69">B2180-G2180</f>
        <v>0</v>
      </c>
    </row>
    <row r="2181" spans="1:10" x14ac:dyDescent="0.3">
      <c r="A2181" t="s">
        <v>687</v>
      </c>
      <c r="B2181">
        <v>6.6297680876721197</v>
      </c>
      <c r="C2181" t="s">
        <v>10</v>
      </c>
      <c r="D2181">
        <v>10</v>
      </c>
      <c r="E2181" t="b">
        <v>0</v>
      </c>
      <c r="F2181">
        <v>6.6297680876721197</v>
      </c>
      <c r="G2181">
        <v>6.6297680876721197</v>
      </c>
      <c r="H2181">
        <v>612960</v>
      </c>
      <c r="I2181">
        <f t="shared" si="68"/>
        <v>0</v>
      </c>
      <c r="J2181">
        <f t="shared" si="69"/>
        <v>0</v>
      </c>
    </row>
    <row r="2182" spans="1:10" x14ac:dyDescent="0.3">
      <c r="A2182" t="s">
        <v>687</v>
      </c>
      <c r="B2182">
        <v>14.7291220513571</v>
      </c>
      <c r="C2182" t="s">
        <v>10</v>
      </c>
      <c r="D2182">
        <v>10</v>
      </c>
      <c r="E2182" t="b">
        <v>0</v>
      </c>
      <c r="F2182">
        <v>6.3823912019018101</v>
      </c>
      <c r="G2182">
        <v>6.4125789283680703</v>
      </c>
      <c r="H2182">
        <v>460650</v>
      </c>
      <c r="I2182">
        <f t="shared" si="68"/>
        <v>8.346730849455291</v>
      </c>
      <c r="J2182">
        <f t="shared" si="69"/>
        <v>8.3165431229890299</v>
      </c>
    </row>
    <row r="2183" spans="1:10" x14ac:dyDescent="0.3">
      <c r="A2183" t="s">
        <v>688</v>
      </c>
      <c r="B2183">
        <v>4.4632472420065703</v>
      </c>
      <c r="C2183" t="s">
        <v>10</v>
      </c>
      <c r="D2183">
        <v>10</v>
      </c>
      <c r="E2183" t="b">
        <v>0</v>
      </c>
      <c r="F2183">
        <v>8.1158732749037199</v>
      </c>
      <c r="G2183">
        <v>8.1158663014332699</v>
      </c>
      <c r="H2183">
        <v>526180</v>
      </c>
      <c r="I2183">
        <f t="shared" si="68"/>
        <v>-3.6526260328971496</v>
      </c>
      <c r="J2183">
        <f t="shared" si="69"/>
        <v>-3.6526190594266996</v>
      </c>
    </row>
    <row r="2184" spans="1:10" x14ac:dyDescent="0.3">
      <c r="A2184" t="s">
        <v>688</v>
      </c>
      <c r="B2184">
        <v>9.2829622288707601</v>
      </c>
      <c r="C2184" t="s">
        <v>10</v>
      </c>
      <c r="D2184">
        <v>10</v>
      </c>
      <c r="E2184" t="b">
        <v>0</v>
      </c>
      <c r="F2184">
        <v>9.2829622288707601</v>
      </c>
      <c r="G2184">
        <v>9.2829622288707601</v>
      </c>
      <c r="H2184">
        <v>551250</v>
      </c>
      <c r="I2184">
        <f t="shared" si="68"/>
        <v>0</v>
      </c>
      <c r="J2184">
        <f t="shared" si="69"/>
        <v>0</v>
      </c>
    </row>
    <row r="2185" spans="1:10" x14ac:dyDescent="0.3">
      <c r="A2185" t="s">
        <v>688</v>
      </c>
      <c r="B2185">
        <v>0.73021532192747896</v>
      </c>
      <c r="C2185" t="s">
        <v>10</v>
      </c>
      <c r="D2185">
        <v>10</v>
      </c>
      <c r="E2185" t="b">
        <v>0</v>
      </c>
      <c r="F2185">
        <v>0.73021532192747896</v>
      </c>
      <c r="G2185">
        <v>0.73021532192747896</v>
      </c>
      <c r="H2185">
        <v>595810</v>
      </c>
      <c r="I2185">
        <f t="shared" si="68"/>
        <v>0</v>
      </c>
      <c r="J2185">
        <f t="shared" si="69"/>
        <v>0</v>
      </c>
    </row>
    <row r="2186" spans="1:10" x14ac:dyDescent="0.3">
      <c r="A2186" t="s">
        <v>689</v>
      </c>
      <c r="B2186">
        <v>14.8776165487821</v>
      </c>
      <c r="C2186" t="s">
        <v>10</v>
      </c>
      <c r="D2186">
        <v>2</v>
      </c>
      <c r="E2186" t="b">
        <v>1</v>
      </c>
      <c r="F2186">
        <v>4.3988513509600403E-2</v>
      </c>
      <c r="G2186">
        <v>1.6511755354515799E-3</v>
      </c>
      <c r="H2186">
        <v>450350</v>
      </c>
      <c r="I2186">
        <f t="shared" si="68"/>
        <v>14.833628035272501</v>
      </c>
      <c r="J2186">
        <f t="shared" si="69"/>
        <v>14.875965373246649</v>
      </c>
    </row>
    <row r="2187" spans="1:10" x14ac:dyDescent="0.3">
      <c r="A2187" t="s">
        <v>689</v>
      </c>
      <c r="B2187">
        <v>7.0612855155307201</v>
      </c>
      <c r="C2187" t="s">
        <v>10</v>
      </c>
      <c r="D2187">
        <v>10</v>
      </c>
      <c r="E2187" t="b">
        <v>0</v>
      </c>
      <c r="F2187" t="s">
        <v>17</v>
      </c>
      <c r="G2187" t="s">
        <v>17</v>
      </c>
      <c r="H2187">
        <v>451030</v>
      </c>
      <c r="I2187" t="e">
        <f t="shared" si="68"/>
        <v>#VALUE!</v>
      </c>
      <c r="J2187" t="e">
        <f t="shared" si="69"/>
        <v>#VALUE!</v>
      </c>
    </row>
    <row r="2188" spans="1:10" x14ac:dyDescent="0.3">
      <c r="A2188" t="s">
        <v>689</v>
      </c>
      <c r="B2188">
        <v>12.4587063404042</v>
      </c>
      <c r="C2188" t="s">
        <v>10</v>
      </c>
      <c r="D2188">
        <v>10</v>
      </c>
      <c r="E2188" t="b">
        <v>0</v>
      </c>
      <c r="F2188">
        <v>12.4587063404042</v>
      </c>
      <c r="G2188">
        <v>12.4587063404042</v>
      </c>
      <c r="H2188">
        <v>372160</v>
      </c>
      <c r="I2188">
        <f t="shared" si="68"/>
        <v>0</v>
      </c>
      <c r="J2188">
        <f t="shared" si="69"/>
        <v>0</v>
      </c>
    </row>
    <row r="2189" spans="1:10" x14ac:dyDescent="0.3">
      <c r="A2189" t="s">
        <v>690</v>
      </c>
      <c r="B2189">
        <v>11.670418622886499</v>
      </c>
      <c r="C2189" t="s">
        <v>10</v>
      </c>
      <c r="D2189">
        <v>10</v>
      </c>
      <c r="E2189" t="b">
        <v>0</v>
      </c>
      <c r="F2189">
        <v>11.670418622886499</v>
      </c>
      <c r="G2189">
        <v>11.670418622886499</v>
      </c>
      <c r="H2189">
        <v>646030</v>
      </c>
      <c r="I2189">
        <f t="shared" si="68"/>
        <v>0</v>
      </c>
      <c r="J2189">
        <f t="shared" si="69"/>
        <v>0</v>
      </c>
    </row>
    <row r="2190" spans="1:10" x14ac:dyDescent="0.3">
      <c r="A2190" t="s">
        <v>690</v>
      </c>
      <c r="B2190">
        <v>11.6743055690832</v>
      </c>
      <c r="C2190" t="s">
        <v>10</v>
      </c>
      <c r="D2190">
        <v>2</v>
      </c>
      <c r="E2190" t="b">
        <v>1</v>
      </c>
      <c r="F2190">
        <v>5.9055310236275499E-2</v>
      </c>
      <c r="G2190">
        <v>1.93142312078043E-3</v>
      </c>
      <c r="H2190">
        <v>545250</v>
      </c>
      <c r="I2190">
        <f t="shared" si="68"/>
        <v>11.615250258846926</v>
      </c>
      <c r="J2190">
        <f t="shared" si="69"/>
        <v>11.67237414596242</v>
      </c>
    </row>
    <row r="2191" spans="1:10" x14ac:dyDescent="0.3">
      <c r="A2191" t="s">
        <v>690</v>
      </c>
      <c r="B2191">
        <v>8.6682449534248196</v>
      </c>
      <c r="C2191" t="s">
        <v>10</v>
      </c>
      <c r="D2191">
        <v>10</v>
      </c>
      <c r="E2191" t="b">
        <v>0</v>
      </c>
      <c r="F2191">
        <v>1.05090891596228</v>
      </c>
      <c r="G2191">
        <v>2.08463918393974</v>
      </c>
      <c r="H2191">
        <v>487040</v>
      </c>
      <c r="I2191">
        <f t="shared" si="68"/>
        <v>7.6173360374625396</v>
      </c>
      <c r="J2191">
        <f t="shared" si="69"/>
        <v>6.5836057694850796</v>
      </c>
    </row>
    <row r="2192" spans="1:10" x14ac:dyDescent="0.3">
      <c r="A2192" t="s">
        <v>691</v>
      </c>
      <c r="B2192">
        <v>14.156256043075899</v>
      </c>
      <c r="C2192" t="s">
        <v>10</v>
      </c>
      <c r="D2192">
        <v>10</v>
      </c>
      <c r="E2192" t="b">
        <v>0</v>
      </c>
      <c r="F2192">
        <v>14.156256043075899</v>
      </c>
      <c r="G2192">
        <v>14.156256043075899</v>
      </c>
      <c r="H2192">
        <v>366700</v>
      </c>
      <c r="I2192">
        <f t="shared" si="68"/>
        <v>0</v>
      </c>
      <c r="J2192">
        <f t="shared" si="69"/>
        <v>0</v>
      </c>
    </row>
    <row r="2193" spans="1:10" x14ac:dyDescent="0.3">
      <c r="A2193" t="s">
        <v>691</v>
      </c>
      <c r="B2193">
        <v>14.2673931104987</v>
      </c>
      <c r="C2193" t="s">
        <v>10</v>
      </c>
      <c r="D2193">
        <v>10</v>
      </c>
      <c r="E2193" t="b">
        <v>0</v>
      </c>
      <c r="F2193">
        <v>14.2673931104987</v>
      </c>
      <c r="G2193">
        <v>14.2673931104987</v>
      </c>
      <c r="H2193">
        <v>759900</v>
      </c>
      <c r="I2193">
        <f t="shared" si="68"/>
        <v>0</v>
      </c>
      <c r="J2193">
        <f t="shared" si="69"/>
        <v>0</v>
      </c>
    </row>
    <row r="2194" spans="1:10" x14ac:dyDescent="0.3">
      <c r="A2194" t="s">
        <v>691</v>
      </c>
      <c r="B2194">
        <v>13.492129192774099</v>
      </c>
      <c r="C2194" t="s">
        <v>10</v>
      </c>
      <c r="D2194">
        <v>10</v>
      </c>
      <c r="E2194" t="b">
        <v>0</v>
      </c>
      <c r="F2194">
        <v>13.492129192774099</v>
      </c>
      <c r="G2194">
        <v>13.492129192774099</v>
      </c>
      <c r="H2194">
        <v>568430</v>
      </c>
      <c r="I2194">
        <f t="shared" si="68"/>
        <v>0</v>
      </c>
      <c r="J2194">
        <f t="shared" si="69"/>
        <v>0</v>
      </c>
    </row>
    <row r="2195" spans="1:10" x14ac:dyDescent="0.3">
      <c r="A2195" t="s">
        <v>692</v>
      </c>
      <c r="B2195">
        <v>2.6831165176721199</v>
      </c>
      <c r="C2195" t="s">
        <v>10</v>
      </c>
      <c r="D2195">
        <v>10</v>
      </c>
      <c r="E2195" t="b">
        <v>0</v>
      </c>
      <c r="F2195">
        <v>0.772072196480871</v>
      </c>
      <c r="G2195">
        <v>1.5711218227491801</v>
      </c>
      <c r="H2195">
        <v>383150</v>
      </c>
      <c r="I2195">
        <f t="shared" si="68"/>
        <v>1.9110443211912489</v>
      </c>
      <c r="J2195">
        <f t="shared" si="69"/>
        <v>1.1119946949229398</v>
      </c>
    </row>
    <row r="2196" spans="1:10" x14ac:dyDescent="0.3">
      <c r="A2196" t="s">
        <v>692</v>
      </c>
      <c r="B2196">
        <v>9.5196011391581905</v>
      </c>
      <c r="C2196" t="s">
        <v>10</v>
      </c>
      <c r="D2196">
        <v>2</v>
      </c>
      <c r="E2196" t="b">
        <v>1</v>
      </c>
      <c r="F2196">
        <v>5.2154277487659897E-2</v>
      </c>
      <c r="G2196">
        <v>1.78161235922188E-3</v>
      </c>
      <c r="H2196">
        <v>520250</v>
      </c>
      <c r="I2196">
        <f t="shared" si="68"/>
        <v>9.4674468616705312</v>
      </c>
      <c r="J2196">
        <f t="shared" si="69"/>
        <v>9.5178195267989683</v>
      </c>
    </row>
    <row r="2197" spans="1:10" x14ac:dyDescent="0.3">
      <c r="A2197" t="s">
        <v>692</v>
      </c>
      <c r="B2197">
        <v>2.9747812424178801</v>
      </c>
      <c r="C2197" t="s">
        <v>10</v>
      </c>
      <c r="D2197">
        <v>10</v>
      </c>
      <c r="E2197" t="b">
        <v>0</v>
      </c>
      <c r="F2197">
        <v>2.9747812424178801</v>
      </c>
      <c r="G2197">
        <v>2.9747812424178801</v>
      </c>
      <c r="H2197">
        <v>600200</v>
      </c>
      <c r="I2197">
        <f t="shared" si="68"/>
        <v>0</v>
      </c>
      <c r="J2197">
        <f t="shared" si="69"/>
        <v>0</v>
      </c>
    </row>
    <row r="2198" spans="1:10" x14ac:dyDescent="0.3">
      <c r="A2198" t="s">
        <v>693</v>
      </c>
      <c r="B2198">
        <v>8.2899163774568905</v>
      </c>
      <c r="C2198" t="s">
        <v>10</v>
      </c>
      <c r="D2198">
        <v>2</v>
      </c>
      <c r="E2198" t="b">
        <v>1</v>
      </c>
      <c r="F2198">
        <v>4.19571906415988E-2</v>
      </c>
      <c r="G2198">
        <v>1.58124147666762E-3</v>
      </c>
      <c r="H2198">
        <v>397850</v>
      </c>
      <c r="I2198">
        <f t="shared" si="68"/>
        <v>8.2479591868152919</v>
      </c>
      <c r="J2198">
        <f t="shared" si="69"/>
        <v>8.2883351359802226</v>
      </c>
    </row>
    <row r="2199" spans="1:10" x14ac:dyDescent="0.3">
      <c r="A2199" t="s">
        <v>693</v>
      </c>
      <c r="B2199">
        <v>16.849271960223799</v>
      </c>
      <c r="C2199" t="s">
        <v>10</v>
      </c>
      <c r="D2199">
        <v>2</v>
      </c>
      <c r="E2199" t="b">
        <v>1</v>
      </c>
      <c r="F2199">
        <v>3.3855387919947001E-2</v>
      </c>
      <c r="G2199">
        <v>1.3615305429286401E-3</v>
      </c>
      <c r="H2199">
        <v>770250</v>
      </c>
      <c r="I2199">
        <f t="shared" si="68"/>
        <v>16.815416572303853</v>
      </c>
      <c r="J2199">
        <f t="shared" si="69"/>
        <v>16.847910429680869</v>
      </c>
    </row>
    <row r="2200" spans="1:10" x14ac:dyDescent="0.3">
      <c r="A2200" t="s">
        <v>693</v>
      </c>
      <c r="B2200">
        <v>8.1651852550001198</v>
      </c>
      <c r="C2200" t="s">
        <v>10</v>
      </c>
      <c r="D2200">
        <v>10</v>
      </c>
      <c r="E2200" t="b">
        <v>0</v>
      </c>
      <c r="F2200">
        <v>8.1651852550001198</v>
      </c>
      <c r="G2200">
        <v>8.1651852550001198</v>
      </c>
      <c r="H2200">
        <v>668180</v>
      </c>
      <c r="I2200">
        <f t="shared" si="68"/>
        <v>0</v>
      </c>
      <c r="J2200">
        <f t="shared" si="69"/>
        <v>0</v>
      </c>
    </row>
    <row r="2201" spans="1:10" x14ac:dyDescent="0.3">
      <c r="A2201" t="s">
        <v>694</v>
      </c>
      <c r="B2201">
        <v>18.292446219746498</v>
      </c>
      <c r="C2201" t="s">
        <v>10</v>
      </c>
      <c r="D2201">
        <v>2</v>
      </c>
      <c r="E2201" t="b">
        <v>1</v>
      </c>
      <c r="F2201">
        <v>0.105809825730384</v>
      </c>
      <c r="G2201">
        <v>2.6206167577647499E-3</v>
      </c>
      <c r="H2201">
        <v>360200</v>
      </c>
      <c r="I2201">
        <f t="shared" si="68"/>
        <v>18.186636394016116</v>
      </c>
      <c r="J2201">
        <f t="shared" si="69"/>
        <v>18.289825602988735</v>
      </c>
    </row>
    <row r="2202" spans="1:10" x14ac:dyDescent="0.3">
      <c r="A2202" t="s">
        <v>694</v>
      </c>
      <c r="B2202">
        <v>3.5761092041742799</v>
      </c>
      <c r="C2202" t="s">
        <v>10</v>
      </c>
      <c r="D2202">
        <v>10</v>
      </c>
      <c r="E2202" t="b">
        <v>0</v>
      </c>
      <c r="F2202">
        <v>3.5761092041742799</v>
      </c>
      <c r="G2202">
        <v>3.5761092041742799</v>
      </c>
      <c r="H2202">
        <v>451160</v>
      </c>
      <c r="I2202">
        <f t="shared" si="68"/>
        <v>0</v>
      </c>
      <c r="J2202">
        <f t="shared" si="69"/>
        <v>0</v>
      </c>
    </row>
    <row r="2203" spans="1:10" x14ac:dyDescent="0.3">
      <c r="A2203" t="s">
        <v>694</v>
      </c>
      <c r="B2203">
        <v>10.474617738914899</v>
      </c>
      <c r="C2203" t="s">
        <v>10</v>
      </c>
      <c r="D2203">
        <v>2</v>
      </c>
      <c r="E2203" t="b">
        <v>1</v>
      </c>
      <c r="F2203">
        <v>7.0549966513896806E-2</v>
      </c>
      <c r="G2203">
        <v>2.11523871508197E-3</v>
      </c>
      <c r="H2203">
        <v>667200</v>
      </c>
      <c r="I2203">
        <f t="shared" si="68"/>
        <v>10.404067772401003</v>
      </c>
      <c r="J2203">
        <f t="shared" si="69"/>
        <v>10.472502500199818</v>
      </c>
    </row>
    <row r="2204" spans="1:10" x14ac:dyDescent="0.3">
      <c r="A2204" t="s">
        <v>695</v>
      </c>
      <c r="B2204">
        <v>12.119223160170799</v>
      </c>
      <c r="C2204" t="s">
        <v>10</v>
      </c>
      <c r="D2204">
        <v>10</v>
      </c>
      <c r="E2204" t="b">
        <v>0</v>
      </c>
      <c r="F2204">
        <v>12.119223160170799</v>
      </c>
      <c r="G2204">
        <v>12.119223160170799</v>
      </c>
      <c r="H2204">
        <v>622720</v>
      </c>
      <c r="I2204">
        <f t="shared" si="68"/>
        <v>0</v>
      </c>
      <c r="J2204">
        <f t="shared" si="69"/>
        <v>0</v>
      </c>
    </row>
    <row r="2205" spans="1:10" x14ac:dyDescent="0.3">
      <c r="A2205" t="s">
        <v>695</v>
      </c>
      <c r="B2205">
        <v>11.004702909788399</v>
      </c>
      <c r="C2205" t="s">
        <v>10</v>
      </c>
      <c r="D2205">
        <v>10</v>
      </c>
      <c r="E2205" t="b">
        <v>0</v>
      </c>
      <c r="F2205" t="s">
        <v>17</v>
      </c>
      <c r="G2205" t="s">
        <v>17</v>
      </c>
      <c r="H2205">
        <v>359410</v>
      </c>
      <c r="I2205" t="e">
        <f t="shared" si="68"/>
        <v>#VALUE!</v>
      </c>
      <c r="J2205" t="e">
        <f t="shared" si="69"/>
        <v>#VALUE!</v>
      </c>
    </row>
    <row r="2206" spans="1:10" x14ac:dyDescent="0.3">
      <c r="A2206" t="s">
        <v>695</v>
      </c>
      <c r="B2206">
        <v>8.5486416920852406</v>
      </c>
      <c r="C2206" t="s">
        <v>10</v>
      </c>
      <c r="D2206">
        <v>10</v>
      </c>
      <c r="E2206" t="b">
        <v>0</v>
      </c>
      <c r="F2206" t="s">
        <v>17</v>
      </c>
      <c r="G2206" t="s">
        <v>17</v>
      </c>
      <c r="H2206">
        <v>521800</v>
      </c>
      <c r="I2206" t="e">
        <f t="shared" si="68"/>
        <v>#VALUE!</v>
      </c>
      <c r="J2206" t="e">
        <f t="shared" si="69"/>
        <v>#VALUE!</v>
      </c>
    </row>
    <row r="2207" spans="1:10" x14ac:dyDescent="0.3">
      <c r="A2207" t="s">
        <v>696</v>
      </c>
      <c r="B2207">
        <v>11.985023009439301</v>
      </c>
      <c r="C2207" t="s">
        <v>10</v>
      </c>
      <c r="D2207">
        <v>2</v>
      </c>
      <c r="E2207" t="b">
        <v>1</v>
      </c>
      <c r="F2207">
        <v>8.7829417312068905E-2</v>
      </c>
      <c r="G2207">
        <v>2.3104484872727401E-3</v>
      </c>
      <c r="H2207">
        <v>411450</v>
      </c>
      <c r="I2207">
        <f t="shared" si="68"/>
        <v>11.897193592127232</v>
      </c>
      <c r="J2207">
        <f t="shared" si="69"/>
        <v>11.982712560952027</v>
      </c>
    </row>
    <row r="2208" spans="1:10" x14ac:dyDescent="0.3">
      <c r="A2208" t="s">
        <v>696</v>
      </c>
      <c r="B2208">
        <v>15.5806535910219</v>
      </c>
      <c r="C2208" t="s">
        <v>10</v>
      </c>
      <c r="D2208">
        <v>2</v>
      </c>
      <c r="E2208" t="b">
        <v>1</v>
      </c>
      <c r="F2208">
        <v>6.5557936044792903E-2</v>
      </c>
      <c r="G2208">
        <v>1.9729610403639202E-3</v>
      </c>
      <c r="H2208">
        <v>299600</v>
      </c>
      <c r="I2208">
        <f t="shared" si="68"/>
        <v>15.515095654977106</v>
      </c>
      <c r="J2208">
        <f t="shared" si="69"/>
        <v>15.578680629981536</v>
      </c>
    </row>
    <row r="2209" spans="1:10" x14ac:dyDescent="0.3">
      <c r="A2209" t="s">
        <v>696</v>
      </c>
      <c r="B2209">
        <v>8.1441783566110093</v>
      </c>
      <c r="C2209" t="s">
        <v>10</v>
      </c>
      <c r="D2209">
        <v>10</v>
      </c>
      <c r="E2209" t="b">
        <v>0</v>
      </c>
      <c r="F2209">
        <v>8.1441783566110093</v>
      </c>
      <c r="G2209">
        <v>8.1441783566110093</v>
      </c>
      <c r="H2209">
        <v>458300</v>
      </c>
      <c r="I2209">
        <f t="shared" si="68"/>
        <v>0</v>
      </c>
      <c r="J2209">
        <f t="shared" si="69"/>
        <v>0</v>
      </c>
    </row>
    <row r="2210" spans="1:10" x14ac:dyDescent="0.3">
      <c r="A2210" t="s">
        <v>697</v>
      </c>
      <c r="B2210">
        <v>21.0452221635895</v>
      </c>
      <c r="C2210" t="s">
        <v>10</v>
      </c>
      <c r="D2210">
        <v>2</v>
      </c>
      <c r="E2210" t="b">
        <v>1</v>
      </c>
      <c r="F2210">
        <v>0.11691619419414701</v>
      </c>
      <c r="G2210">
        <v>2.75403516929484E-3</v>
      </c>
      <c r="H2210">
        <v>812550</v>
      </c>
      <c r="I2210">
        <f t="shared" si="68"/>
        <v>20.928305969395353</v>
      </c>
      <c r="J2210">
        <f t="shared" si="69"/>
        <v>21.042468128420204</v>
      </c>
    </row>
    <row r="2211" spans="1:10" x14ac:dyDescent="0.3">
      <c r="A2211" t="s">
        <v>697</v>
      </c>
      <c r="B2211">
        <v>15.842331366280201</v>
      </c>
      <c r="C2211" t="s">
        <v>10</v>
      </c>
      <c r="D2211">
        <v>10</v>
      </c>
      <c r="E2211" t="b">
        <v>0</v>
      </c>
      <c r="F2211" s="1">
        <v>1.09076301485486E+29</v>
      </c>
      <c r="G2211" s="1">
        <v>1.09076301485486E+29</v>
      </c>
      <c r="H2211">
        <v>515260</v>
      </c>
      <c r="I2211">
        <f t="shared" si="68"/>
        <v>-1.09076301485486E+29</v>
      </c>
      <c r="J2211">
        <f t="shared" si="69"/>
        <v>-1.09076301485486E+29</v>
      </c>
    </row>
    <row r="2212" spans="1:10" x14ac:dyDescent="0.3">
      <c r="A2212" t="s">
        <v>697</v>
      </c>
      <c r="B2212">
        <v>18.107602979488298</v>
      </c>
      <c r="C2212" t="s">
        <v>10</v>
      </c>
      <c r="D2212">
        <v>10</v>
      </c>
      <c r="E2212" t="b">
        <v>0</v>
      </c>
      <c r="F2212" t="s">
        <v>17</v>
      </c>
      <c r="G2212" t="s">
        <v>17</v>
      </c>
      <c r="H2212">
        <v>267800</v>
      </c>
      <c r="I2212" t="e">
        <f t="shared" si="68"/>
        <v>#VALUE!</v>
      </c>
      <c r="J2212" t="e">
        <f t="shared" si="69"/>
        <v>#VALUE!</v>
      </c>
    </row>
    <row r="2213" spans="1:10" x14ac:dyDescent="0.3">
      <c r="A2213" t="s">
        <v>698</v>
      </c>
      <c r="B2213">
        <v>6.0511832835955097</v>
      </c>
      <c r="C2213" t="s">
        <v>10</v>
      </c>
      <c r="D2213">
        <v>10</v>
      </c>
      <c r="E2213" t="b">
        <v>0</v>
      </c>
      <c r="F2213">
        <v>3.1496030414940899</v>
      </c>
      <c r="G2213">
        <v>6.5089546474045896</v>
      </c>
      <c r="H2213">
        <v>431220</v>
      </c>
      <c r="I2213">
        <f t="shared" si="68"/>
        <v>2.9015802421014198</v>
      </c>
      <c r="J2213">
        <f t="shared" si="69"/>
        <v>-0.4577713638090799</v>
      </c>
    </row>
    <row r="2214" spans="1:10" x14ac:dyDescent="0.3">
      <c r="A2214" t="s">
        <v>698</v>
      </c>
      <c r="B2214">
        <v>10.363121633848699</v>
      </c>
      <c r="C2214" t="s">
        <v>10</v>
      </c>
      <c r="D2214">
        <v>10</v>
      </c>
      <c r="E2214" t="b">
        <v>0</v>
      </c>
      <c r="F2214">
        <v>10.1861173578133</v>
      </c>
      <c r="G2214">
        <v>10.024476872946799</v>
      </c>
      <c r="H2214">
        <v>428880</v>
      </c>
      <c r="I2214">
        <f t="shared" si="68"/>
        <v>0.17700427603539914</v>
      </c>
      <c r="J2214">
        <f t="shared" si="69"/>
        <v>0.3386447609019001</v>
      </c>
    </row>
    <row r="2215" spans="1:10" x14ac:dyDescent="0.3">
      <c r="A2215" t="s">
        <v>698</v>
      </c>
      <c r="B2215">
        <v>6.41019539559296</v>
      </c>
      <c r="C2215" t="s">
        <v>10</v>
      </c>
      <c r="D2215">
        <v>2</v>
      </c>
      <c r="E2215" t="b">
        <v>1</v>
      </c>
      <c r="F2215">
        <v>2.3760645280698101E-2</v>
      </c>
      <c r="G2215">
        <v>1.2219917688195199E-3</v>
      </c>
      <c r="H2215">
        <v>405000</v>
      </c>
      <c r="I2215">
        <f t="shared" si="68"/>
        <v>6.3864347503122616</v>
      </c>
      <c r="J2215">
        <f t="shared" si="69"/>
        <v>6.4089734038241408</v>
      </c>
    </row>
    <row r="2216" spans="1:10" x14ac:dyDescent="0.3">
      <c r="A2216" t="s">
        <v>699</v>
      </c>
      <c r="B2216">
        <v>3.59110708813225</v>
      </c>
      <c r="C2216" t="s">
        <v>10</v>
      </c>
      <c r="D2216">
        <v>10</v>
      </c>
      <c r="E2216" t="b">
        <v>0</v>
      </c>
      <c r="F2216">
        <v>2.8008514106212901</v>
      </c>
      <c r="G2216">
        <v>2.8089801985023199</v>
      </c>
      <c r="H2216">
        <v>475750</v>
      </c>
      <c r="I2216">
        <f t="shared" si="68"/>
        <v>0.79025567751095993</v>
      </c>
      <c r="J2216">
        <f t="shared" si="69"/>
        <v>0.78212688962993004</v>
      </c>
    </row>
    <row r="2217" spans="1:10" x14ac:dyDescent="0.3">
      <c r="A2217" t="s">
        <v>699</v>
      </c>
      <c r="B2217">
        <v>5.5908876916297103</v>
      </c>
      <c r="C2217" t="s">
        <v>10</v>
      </c>
      <c r="D2217">
        <v>10</v>
      </c>
      <c r="E2217" t="b">
        <v>0</v>
      </c>
      <c r="F2217" t="s">
        <v>17</v>
      </c>
      <c r="G2217" t="s">
        <v>17</v>
      </c>
      <c r="H2217">
        <v>343300</v>
      </c>
      <c r="I2217" t="e">
        <f t="shared" si="68"/>
        <v>#VALUE!</v>
      </c>
      <c r="J2217" t="e">
        <f t="shared" si="69"/>
        <v>#VALUE!</v>
      </c>
    </row>
    <row r="2218" spans="1:10" x14ac:dyDescent="0.3">
      <c r="A2218" t="s">
        <v>699</v>
      </c>
      <c r="B2218">
        <v>10.1001009783137</v>
      </c>
      <c r="C2218" t="s">
        <v>10</v>
      </c>
      <c r="D2218">
        <v>10</v>
      </c>
      <c r="E2218" t="b">
        <v>0</v>
      </c>
      <c r="F2218">
        <v>10.1001009783137</v>
      </c>
      <c r="G2218">
        <v>10.1001009783137</v>
      </c>
      <c r="H2218">
        <v>398150</v>
      </c>
      <c r="I2218">
        <f t="shared" si="68"/>
        <v>0</v>
      </c>
      <c r="J2218">
        <f t="shared" si="69"/>
        <v>0</v>
      </c>
    </row>
    <row r="2219" spans="1:10" x14ac:dyDescent="0.3">
      <c r="A2219" t="s">
        <v>700</v>
      </c>
      <c r="B2219">
        <v>2.8775213490879299</v>
      </c>
      <c r="C2219" t="s">
        <v>10</v>
      </c>
      <c r="D2219">
        <v>10</v>
      </c>
      <c r="E2219" t="b">
        <v>0</v>
      </c>
      <c r="F2219">
        <v>12.861930749179299</v>
      </c>
      <c r="G2219">
        <v>12.9025276709674</v>
      </c>
      <c r="H2219">
        <v>806670</v>
      </c>
      <c r="I2219">
        <f t="shared" si="68"/>
        <v>-9.9844094000913692</v>
      </c>
      <c r="J2219">
        <f t="shared" si="69"/>
        <v>-10.02500632187947</v>
      </c>
    </row>
    <row r="2220" spans="1:10" x14ac:dyDescent="0.3">
      <c r="A2220" t="s">
        <v>700</v>
      </c>
      <c r="B2220">
        <v>5.1637992964904296</v>
      </c>
      <c r="C2220" t="s">
        <v>10</v>
      </c>
      <c r="D2220">
        <v>2</v>
      </c>
      <c r="E2220" t="b">
        <v>1</v>
      </c>
      <c r="F2220">
        <v>2.45952857410827E-2</v>
      </c>
      <c r="G2220">
        <v>1.2005161568956701E-3</v>
      </c>
      <c r="H2220">
        <v>427850</v>
      </c>
      <c r="I2220">
        <f t="shared" si="68"/>
        <v>5.1392040107493466</v>
      </c>
      <c r="J2220">
        <f t="shared" si="69"/>
        <v>5.1625987803335338</v>
      </c>
    </row>
    <row r="2221" spans="1:10" x14ac:dyDescent="0.3">
      <c r="A2221" t="s">
        <v>700</v>
      </c>
      <c r="B2221">
        <v>18.9111982089394</v>
      </c>
      <c r="C2221" t="s">
        <v>10</v>
      </c>
      <c r="D2221">
        <v>2</v>
      </c>
      <c r="E2221" t="b">
        <v>1</v>
      </c>
      <c r="F2221">
        <v>3.6539954845322201E-2</v>
      </c>
      <c r="G2221">
        <v>1.44463093948832E-3</v>
      </c>
      <c r="H2221">
        <v>584300</v>
      </c>
      <c r="I2221">
        <f t="shared" si="68"/>
        <v>18.874658254094079</v>
      </c>
      <c r="J2221">
        <f t="shared" si="69"/>
        <v>18.909753577999911</v>
      </c>
    </row>
    <row r="2222" spans="1:10" x14ac:dyDescent="0.3">
      <c r="A2222" t="s">
        <v>701</v>
      </c>
      <c r="B2222">
        <v>17.661756283665099</v>
      </c>
      <c r="C2222" t="s">
        <v>10</v>
      </c>
      <c r="D2222">
        <v>10</v>
      </c>
      <c r="E2222" t="b">
        <v>0</v>
      </c>
      <c r="F2222">
        <v>17.661756283665099</v>
      </c>
      <c r="G2222">
        <v>17.661756283665099</v>
      </c>
      <c r="H2222">
        <v>386780</v>
      </c>
      <c r="I2222">
        <f t="shared" si="68"/>
        <v>0</v>
      </c>
      <c r="J2222">
        <f t="shared" si="69"/>
        <v>0</v>
      </c>
    </row>
    <row r="2223" spans="1:10" x14ac:dyDescent="0.3">
      <c r="A2223" t="s">
        <v>701</v>
      </c>
      <c r="B2223">
        <v>12.706784266588199</v>
      </c>
      <c r="C2223" t="s">
        <v>10</v>
      </c>
      <c r="D2223">
        <v>10</v>
      </c>
      <c r="E2223" t="b">
        <v>0</v>
      </c>
      <c r="F2223">
        <v>4.7192727031928703</v>
      </c>
      <c r="G2223">
        <v>9.6238251698049009</v>
      </c>
      <c r="H2223">
        <v>652890</v>
      </c>
      <c r="I2223">
        <f t="shared" si="68"/>
        <v>7.9875115633953291</v>
      </c>
      <c r="J2223">
        <f t="shared" si="69"/>
        <v>3.0829590967832985</v>
      </c>
    </row>
    <row r="2224" spans="1:10" x14ac:dyDescent="0.3">
      <c r="A2224" t="s">
        <v>701</v>
      </c>
      <c r="B2224">
        <v>7.7378757604555499</v>
      </c>
      <c r="C2224" t="s">
        <v>10</v>
      </c>
      <c r="D2224">
        <v>10</v>
      </c>
      <c r="E2224" t="b">
        <v>0</v>
      </c>
      <c r="F2224" t="s">
        <v>17</v>
      </c>
      <c r="G2224" t="s">
        <v>17</v>
      </c>
      <c r="H2224">
        <v>269480</v>
      </c>
      <c r="I2224" t="e">
        <f t="shared" si="68"/>
        <v>#VALUE!</v>
      </c>
      <c r="J2224" t="e">
        <f t="shared" si="69"/>
        <v>#VALUE!</v>
      </c>
    </row>
    <row r="2225" spans="1:10" x14ac:dyDescent="0.3">
      <c r="A2225" t="s">
        <v>702</v>
      </c>
      <c r="B2225">
        <v>4.1672503423983098</v>
      </c>
      <c r="C2225" t="s">
        <v>10</v>
      </c>
      <c r="D2225">
        <v>10</v>
      </c>
      <c r="E2225" t="b">
        <v>0</v>
      </c>
      <c r="F2225" s="1">
        <v>1.04355097045302E+37</v>
      </c>
      <c r="G2225" s="1">
        <v>1.04355097045302E+37</v>
      </c>
      <c r="H2225">
        <v>320680</v>
      </c>
      <c r="I2225">
        <f t="shared" si="68"/>
        <v>-1.04355097045302E+37</v>
      </c>
      <c r="J2225">
        <f t="shared" si="69"/>
        <v>-1.04355097045302E+37</v>
      </c>
    </row>
    <row r="2226" spans="1:10" x14ac:dyDescent="0.3">
      <c r="A2226" t="s">
        <v>702</v>
      </c>
      <c r="B2226">
        <v>7.2515763521753804</v>
      </c>
      <c r="C2226" t="s">
        <v>10</v>
      </c>
      <c r="D2226">
        <v>10</v>
      </c>
      <c r="E2226" t="b">
        <v>0</v>
      </c>
      <c r="F2226" t="s">
        <v>17</v>
      </c>
      <c r="G2226" t="s">
        <v>17</v>
      </c>
      <c r="H2226">
        <v>303470</v>
      </c>
      <c r="I2226" t="e">
        <f t="shared" si="68"/>
        <v>#VALUE!</v>
      </c>
      <c r="J2226" t="e">
        <f t="shared" si="69"/>
        <v>#VALUE!</v>
      </c>
    </row>
    <row r="2227" spans="1:10" x14ac:dyDescent="0.3">
      <c r="A2227" t="s">
        <v>702</v>
      </c>
      <c r="B2227">
        <v>12.1448275250322</v>
      </c>
      <c r="C2227" t="s">
        <v>10</v>
      </c>
      <c r="D2227">
        <v>2</v>
      </c>
      <c r="E2227" t="b">
        <v>1</v>
      </c>
      <c r="F2227">
        <v>4.6564142075168798E-2</v>
      </c>
      <c r="G2227">
        <v>1.6272839263200499E-3</v>
      </c>
      <c r="H2227">
        <v>413900</v>
      </c>
      <c r="I2227">
        <f t="shared" si="68"/>
        <v>12.098263382957031</v>
      </c>
      <c r="J2227">
        <f t="shared" si="69"/>
        <v>12.14320024110588</v>
      </c>
    </row>
    <row r="2228" spans="1:10" x14ac:dyDescent="0.3">
      <c r="A2228" t="s">
        <v>703</v>
      </c>
      <c r="B2228">
        <v>12.5082551562266</v>
      </c>
      <c r="C2228" t="s">
        <v>10</v>
      </c>
      <c r="D2228">
        <v>10</v>
      </c>
      <c r="E2228" t="b">
        <v>0</v>
      </c>
      <c r="F2228">
        <v>12.5082551562266</v>
      </c>
      <c r="G2228">
        <v>12.5082551562266</v>
      </c>
      <c r="H2228">
        <v>539490</v>
      </c>
      <c r="I2228">
        <f t="shared" si="68"/>
        <v>0</v>
      </c>
      <c r="J2228">
        <f t="shared" si="69"/>
        <v>0</v>
      </c>
    </row>
    <row r="2229" spans="1:10" x14ac:dyDescent="0.3">
      <c r="A2229" t="s">
        <v>703</v>
      </c>
      <c r="B2229">
        <v>18.004856424632699</v>
      </c>
      <c r="C2229" t="s">
        <v>10</v>
      </c>
      <c r="D2229">
        <v>2</v>
      </c>
      <c r="E2229" t="b">
        <v>1</v>
      </c>
      <c r="F2229">
        <v>3.4624773966120202E-2</v>
      </c>
      <c r="G2229">
        <v>1.4755032845225201E-3</v>
      </c>
      <c r="H2229">
        <v>287200</v>
      </c>
      <c r="I2229">
        <f t="shared" si="68"/>
        <v>17.97023165066658</v>
      </c>
      <c r="J2229">
        <f t="shared" si="69"/>
        <v>18.003380921348178</v>
      </c>
    </row>
    <row r="2230" spans="1:10" x14ac:dyDescent="0.3">
      <c r="A2230" t="s">
        <v>703</v>
      </c>
      <c r="B2230">
        <v>6.4368532258496902</v>
      </c>
      <c r="C2230" t="s">
        <v>10</v>
      </c>
      <c r="D2230">
        <v>10</v>
      </c>
      <c r="E2230" t="b">
        <v>0</v>
      </c>
      <c r="F2230">
        <v>5.5707643606044304</v>
      </c>
      <c r="G2230">
        <v>6.6851574985123703</v>
      </c>
      <c r="H2230">
        <v>616010</v>
      </c>
      <c r="I2230">
        <f t="shared" si="68"/>
        <v>0.86608886524525985</v>
      </c>
      <c r="J2230">
        <f t="shared" si="69"/>
        <v>-0.24830427266268007</v>
      </c>
    </row>
    <row r="2231" spans="1:10" x14ac:dyDescent="0.3">
      <c r="A2231" t="s">
        <v>704</v>
      </c>
      <c r="B2231">
        <v>10.3831609438994</v>
      </c>
      <c r="C2231" t="s">
        <v>10</v>
      </c>
      <c r="D2231">
        <v>2</v>
      </c>
      <c r="E2231" t="b">
        <v>1</v>
      </c>
      <c r="F2231">
        <v>7.6088411056142002E-2</v>
      </c>
      <c r="G2231">
        <v>2.1914507458069398E-3</v>
      </c>
      <c r="H2231">
        <v>651700</v>
      </c>
      <c r="I2231">
        <f t="shared" si="68"/>
        <v>10.307072532843257</v>
      </c>
      <c r="J2231">
        <f t="shared" si="69"/>
        <v>10.380969493153593</v>
      </c>
    </row>
    <row r="2232" spans="1:10" x14ac:dyDescent="0.3">
      <c r="A2232" t="s">
        <v>704</v>
      </c>
      <c r="B2232">
        <v>14.5354939159586</v>
      </c>
      <c r="C2232" t="s">
        <v>10</v>
      </c>
      <c r="D2232">
        <v>2</v>
      </c>
      <c r="E2232" t="b">
        <v>1</v>
      </c>
      <c r="F2232">
        <v>0.114576962732533</v>
      </c>
      <c r="G2232">
        <v>2.7052756075575798E-3</v>
      </c>
      <c r="H2232">
        <v>661500</v>
      </c>
      <c r="I2232">
        <f t="shared" si="68"/>
        <v>14.420916953226067</v>
      </c>
      <c r="J2232">
        <f t="shared" si="69"/>
        <v>14.532788640351043</v>
      </c>
    </row>
    <row r="2233" spans="1:10" x14ac:dyDescent="0.3">
      <c r="A2233" t="s">
        <v>704</v>
      </c>
      <c r="B2233">
        <v>5.3689361647668301</v>
      </c>
      <c r="C2233" t="s">
        <v>10</v>
      </c>
      <c r="D2233">
        <v>10</v>
      </c>
      <c r="E2233" t="b">
        <v>0</v>
      </c>
      <c r="F2233">
        <v>2.9014767673940298</v>
      </c>
      <c r="G2233">
        <v>5.9272906694961902</v>
      </c>
      <c r="H2233">
        <v>751930</v>
      </c>
      <c r="I2233">
        <f t="shared" si="68"/>
        <v>2.4674593973728003</v>
      </c>
      <c r="J2233">
        <f t="shared" si="69"/>
        <v>-0.5583545047293601</v>
      </c>
    </row>
    <row r="2234" spans="1:10" x14ac:dyDescent="0.3">
      <c r="A2234" t="s">
        <v>705</v>
      </c>
      <c r="B2234">
        <v>10.5771712963484</v>
      </c>
      <c r="C2234" t="s">
        <v>10</v>
      </c>
      <c r="D2234">
        <v>10</v>
      </c>
      <c r="E2234" t="b">
        <v>0</v>
      </c>
      <c r="F2234">
        <v>10.5771712963484</v>
      </c>
      <c r="G2234">
        <v>10.5771712963484</v>
      </c>
      <c r="H2234">
        <v>620810</v>
      </c>
      <c r="I2234">
        <f t="shared" si="68"/>
        <v>0</v>
      </c>
      <c r="J2234">
        <f t="shared" si="69"/>
        <v>0</v>
      </c>
    </row>
    <row r="2235" spans="1:10" x14ac:dyDescent="0.3">
      <c r="A2235" t="s">
        <v>705</v>
      </c>
      <c r="B2235">
        <v>16.790721565470399</v>
      </c>
      <c r="C2235" t="s">
        <v>10</v>
      </c>
      <c r="D2235">
        <v>10</v>
      </c>
      <c r="E2235" t="b">
        <v>0</v>
      </c>
      <c r="F2235">
        <v>2.4445432258317998</v>
      </c>
      <c r="G2235">
        <v>2.39593510030023</v>
      </c>
      <c r="H2235">
        <v>502360</v>
      </c>
      <c r="I2235">
        <f t="shared" si="68"/>
        <v>14.346178339638598</v>
      </c>
      <c r="J2235">
        <f t="shared" si="69"/>
        <v>14.394786465170169</v>
      </c>
    </row>
    <row r="2236" spans="1:10" x14ac:dyDescent="0.3">
      <c r="A2236" t="s">
        <v>705</v>
      </c>
      <c r="B2236">
        <v>4.4573170244967804</v>
      </c>
      <c r="C2236" t="s">
        <v>10</v>
      </c>
      <c r="D2236">
        <v>10</v>
      </c>
      <c r="E2236" t="b">
        <v>0</v>
      </c>
      <c r="F2236">
        <v>4.4573170244967804</v>
      </c>
      <c r="G2236">
        <v>4.4573170244967804</v>
      </c>
      <c r="H2236">
        <v>539980</v>
      </c>
      <c r="I2236">
        <f t="shared" si="68"/>
        <v>0</v>
      </c>
      <c r="J2236">
        <f t="shared" si="69"/>
        <v>0</v>
      </c>
    </row>
    <row r="2237" spans="1:10" x14ac:dyDescent="0.3">
      <c r="A2237" t="s">
        <v>706</v>
      </c>
      <c r="B2237">
        <v>14.714804865705</v>
      </c>
      <c r="C2237" t="s">
        <v>10</v>
      </c>
      <c r="D2237">
        <v>10</v>
      </c>
      <c r="E2237" t="b">
        <v>0</v>
      </c>
      <c r="F2237">
        <v>14.714804865705</v>
      </c>
      <c r="G2237">
        <v>14.714804865705</v>
      </c>
      <c r="H2237">
        <v>560070</v>
      </c>
      <c r="I2237">
        <f t="shared" si="68"/>
        <v>0</v>
      </c>
      <c r="J2237">
        <f t="shared" si="69"/>
        <v>0</v>
      </c>
    </row>
    <row r="2238" spans="1:10" x14ac:dyDescent="0.3">
      <c r="A2238" t="s">
        <v>706</v>
      </c>
      <c r="B2238">
        <v>15.4718467728413</v>
      </c>
      <c r="C2238" t="s">
        <v>10</v>
      </c>
      <c r="D2238">
        <v>2</v>
      </c>
      <c r="E2238" t="b">
        <v>1</v>
      </c>
      <c r="F2238">
        <v>0.106114102630485</v>
      </c>
      <c r="G2238">
        <v>2.5671120928354501E-3</v>
      </c>
      <c r="H2238">
        <v>454100</v>
      </c>
      <c r="I2238">
        <f t="shared" si="68"/>
        <v>15.365732670210814</v>
      </c>
      <c r="J2238">
        <f t="shared" si="69"/>
        <v>15.469279660748464</v>
      </c>
    </row>
    <row r="2239" spans="1:10" x14ac:dyDescent="0.3">
      <c r="A2239" t="s">
        <v>706</v>
      </c>
      <c r="B2239">
        <v>8.0769235932868906</v>
      </c>
      <c r="C2239" t="s">
        <v>10</v>
      </c>
      <c r="D2239">
        <v>2</v>
      </c>
      <c r="E2239" t="b">
        <v>1</v>
      </c>
      <c r="F2239">
        <v>4.8340782322973001E-2</v>
      </c>
      <c r="G2239">
        <v>1.74735410522573E-3</v>
      </c>
      <c r="H2239">
        <v>297000</v>
      </c>
      <c r="I2239">
        <f t="shared" si="68"/>
        <v>8.0285828109639183</v>
      </c>
      <c r="J2239">
        <f t="shared" si="69"/>
        <v>8.0751762391816655</v>
      </c>
    </row>
    <row r="2240" spans="1:10" x14ac:dyDescent="0.3">
      <c r="A2240" t="s">
        <v>707</v>
      </c>
      <c r="B2240">
        <v>12.206363664811199</v>
      </c>
      <c r="C2240" t="s">
        <v>10</v>
      </c>
      <c r="D2240">
        <v>10</v>
      </c>
      <c r="E2240" t="b">
        <v>0</v>
      </c>
      <c r="F2240">
        <v>14.020013607594599</v>
      </c>
      <c r="G2240">
        <v>15.733697829992</v>
      </c>
      <c r="H2240">
        <v>310820</v>
      </c>
      <c r="I2240">
        <f t="shared" si="68"/>
        <v>-1.8136499427833996</v>
      </c>
      <c r="J2240">
        <f t="shared" si="69"/>
        <v>-3.5273341651808003</v>
      </c>
    </row>
    <row r="2241" spans="1:10" x14ac:dyDescent="0.3">
      <c r="A2241" t="s">
        <v>707</v>
      </c>
      <c r="B2241">
        <v>18.9835830770744</v>
      </c>
      <c r="C2241" t="s">
        <v>10</v>
      </c>
      <c r="D2241">
        <v>10</v>
      </c>
      <c r="E2241" t="b">
        <v>0</v>
      </c>
      <c r="F2241">
        <v>18.9835830770744</v>
      </c>
      <c r="G2241">
        <v>18.9835830770744</v>
      </c>
      <c r="H2241">
        <v>442680</v>
      </c>
      <c r="I2241">
        <f t="shared" si="68"/>
        <v>0</v>
      </c>
      <c r="J2241">
        <f t="shared" si="69"/>
        <v>0</v>
      </c>
    </row>
    <row r="2242" spans="1:10" x14ac:dyDescent="0.3">
      <c r="A2242" t="s">
        <v>707</v>
      </c>
      <c r="B2242">
        <v>6.7809743088921302</v>
      </c>
      <c r="C2242" t="s">
        <v>10</v>
      </c>
      <c r="D2242">
        <v>10</v>
      </c>
      <c r="E2242" t="b">
        <v>0</v>
      </c>
      <c r="F2242">
        <v>3.0809792905087598</v>
      </c>
      <c r="G2242">
        <v>6.4340544548090097</v>
      </c>
      <c r="H2242">
        <v>626450</v>
      </c>
      <c r="I2242">
        <f t="shared" si="68"/>
        <v>3.6999950183833703</v>
      </c>
      <c r="J2242">
        <f t="shared" si="69"/>
        <v>0.34691985408312043</v>
      </c>
    </row>
    <row r="2243" spans="1:10" x14ac:dyDescent="0.3">
      <c r="A2243" t="s">
        <v>708</v>
      </c>
      <c r="B2243">
        <v>14.394717408645301</v>
      </c>
      <c r="C2243" t="s">
        <v>10</v>
      </c>
      <c r="D2243">
        <v>10</v>
      </c>
      <c r="E2243" t="b">
        <v>0</v>
      </c>
      <c r="F2243">
        <v>0.16973603848100199</v>
      </c>
      <c r="G2243">
        <v>0.15179014336771199</v>
      </c>
      <c r="H2243">
        <v>823920</v>
      </c>
      <c r="I2243">
        <f t="shared" si="68"/>
        <v>14.224981370164299</v>
      </c>
      <c r="J2243">
        <f t="shared" si="69"/>
        <v>14.242927265277588</v>
      </c>
    </row>
    <row r="2244" spans="1:10" x14ac:dyDescent="0.3">
      <c r="A2244" t="s">
        <v>708</v>
      </c>
      <c r="B2244">
        <v>19.060292189592602</v>
      </c>
      <c r="C2244" t="s">
        <v>10</v>
      </c>
      <c r="D2244">
        <v>10</v>
      </c>
      <c r="E2244" t="b">
        <v>0</v>
      </c>
      <c r="F2244">
        <v>19.060292189592602</v>
      </c>
      <c r="G2244">
        <v>19.060292189592602</v>
      </c>
      <c r="H2244">
        <v>227790</v>
      </c>
      <c r="I2244">
        <f t="shared" ref="I2244:I2307" si="70">B2244-F2244</f>
        <v>0</v>
      </c>
      <c r="J2244">
        <f t="shared" ref="J2244:J2307" si="71">B2244-G2244</f>
        <v>0</v>
      </c>
    </row>
    <row r="2245" spans="1:10" x14ac:dyDescent="0.3">
      <c r="A2245" t="s">
        <v>708</v>
      </c>
      <c r="B2245">
        <v>12.3531529937519</v>
      </c>
      <c r="C2245" t="s">
        <v>10</v>
      </c>
      <c r="D2245">
        <v>10</v>
      </c>
      <c r="E2245" t="b">
        <v>0</v>
      </c>
      <c r="F2245">
        <v>1.39172861776956</v>
      </c>
      <c r="G2245">
        <v>1.39172861776956</v>
      </c>
      <c r="H2245">
        <v>612780</v>
      </c>
      <c r="I2245">
        <f t="shared" si="70"/>
        <v>10.96142437598234</v>
      </c>
      <c r="J2245">
        <f t="shared" si="71"/>
        <v>10.96142437598234</v>
      </c>
    </row>
    <row r="2246" spans="1:10" x14ac:dyDescent="0.3">
      <c r="A2246" t="s">
        <v>709</v>
      </c>
      <c r="B2246">
        <v>20.358171317845901</v>
      </c>
      <c r="C2246" t="s">
        <v>10</v>
      </c>
      <c r="D2246">
        <v>10</v>
      </c>
      <c r="E2246" t="b">
        <v>0</v>
      </c>
      <c r="F2246">
        <v>0.28142966553073101</v>
      </c>
      <c r="G2246">
        <v>0.21681309303329799</v>
      </c>
      <c r="H2246">
        <v>730950</v>
      </c>
      <c r="I2246">
        <f t="shared" si="70"/>
        <v>20.076741652315171</v>
      </c>
      <c r="J2246">
        <f t="shared" si="71"/>
        <v>20.141358224812603</v>
      </c>
    </row>
    <row r="2247" spans="1:10" x14ac:dyDescent="0.3">
      <c r="A2247" t="s">
        <v>709</v>
      </c>
      <c r="B2247">
        <v>5.07975510112633</v>
      </c>
      <c r="C2247" t="s">
        <v>10</v>
      </c>
      <c r="D2247">
        <v>10</v>
      </c>
      <c r="E2247" t="b">
        <v>0</v>
      </c>
      <c r="F2247">
        <v>9.9750577811125201</v>
      </c>
      <c r="G2247">
        <v>9.9426185525061399</v>
      </c>
      <c r="H2247">
        <v>536130</v>
      </c>
      <c r="I2247">
        <f t="shared" si="70"/>
        <v>-4.8953026799861901</v>
      </c>
      <c r="J2247">
        <f t="shared" si="71"/>
        <v>-4.8628634513798099</v>
      </c>
    </row>
    <row r="2248" spans="1:10" x14ac:dyDescent="0.3">
      <c r="A2248" t="s">
        <v>709</v>
      </c>
      <c r="B2248">
        <v>13.4019940164579</v>
      </c>
      <c r="C2248" t="s">
        <v>10</v>
      </c>
      <c r="D2248">
        <v>10</v>
      </c>
      <c r="E2248" t="b">
        <v>0</v>
      </c>
      <c r="F2248">
        <v>9.6592344794848</v>
      </c>
      <c r="G2248">
        <v>9.4792105845014092</v>
      </c>
      <c r="H2248">
        <v>499290</v>
      </c>
      <c r="I2248">
        <f t="shared" si="70"/>
        <v>3.7427595369731002</v>
      </c>
      <c r="J2248">
        <f t="shared" si="71"/>
        <v>3.9227834319564909</v>
      </c>
    </row>
    <row r="2249" spans="1:10" x14ac:dyDescent="0.3">
      <c r="A2249" t="s">
        <v>710</v>
      </c>
      <c r="B2249">
        <v>5.98765711682685</v>
      </c>
      <c r="C2249" t="s">
        <v>10</v>
      </c>
      <c r="D2249">
        <v>10</v>
      </c>
      <c r="E2249" t="b">
        <v>0</v>
      </c>
      <c r="F2249">
        <v>7.91288966182581</v>
      </c>
      <c r="G2249">
        <v>8.4155406345754606</v>
      </c>
      <c r="H2249">
        <v>377330</v>
      </c>
      <c r="I2249">
        <f t="shared" si="70"/>
        <v>-1.92523254499896</v>
      </c>
      <c r="J2249">
        <f t="shared" si="71"/>
        <v>-2.4278835177486107</v>
      </c>
    </row>
    <row r="2250" spans="1:10" x14ac:dyDescent="0.3">
      <c r="A2250" t="s">
        <v>710</v>
      </c>
      <c r="B2250">
        <v>13.6867797056741</v>
      </c>
      <c r="C2250" t="s">
        <v>10</v>
      </c>
      <c r="D2250">
        <v>2</v>
      </c>
      <c r="E2250" t="b">
        <v>1</v>
      </c>
      <c r="F2250">
        <v>9.9354324261799506E-2</v>
      </c>
      <c r="G2250">
        <v>2.47515704499565E-3</v>
      </c>
      <c r="H2250">
        <v>411150</v>
      </c>
      <c r="I2250">
        <f t="shared" si="70"/>
        <v>13.5874253814123</v>
      </c>
      <c r="J2250">
        <f t="shared" si="71"/>
        <v>13.684304548629104</v>
      </c>
    </row>
    <row r="2251" spans="1:10" x14ac:dyDescent="0.3">
      <c r="A2251" t="s">
        <v>710</v>
      </c>
      <c r="B2251">
        <v>6.6030118877005197</v>
      </c>
      <c r="C2251" t="s">
        <v>10</v>
      </c>
      <c r="D2251">
        <v>10</v>
      </c>
      <c r="E2251" t="b">
        <v>0</v>
      </c>
      <c r="F2251">
        <v>6.6030118877005197</v>
      </c>
      <c r="G2251">
        <v>6.6030118877005197</v>
      </c>
      <c r="H2251">
        <v>373420</v>
      </c>
      <c r="I2251">
        <f t="shared" si="70"/>
        <v>0</v>
      </c>
      <c r="J2251">
        <f t="shared" si="71"/>
        <v>0</v>
      </c>
    </row>
    <row r="2252" spans="1:10" x14ac:dyDescent="0.3">
      <c r="A2252" t="s">
        <v>711</v>
      </c>
      <c r="B2252">
        <v>7.1210968326650104</v>
      </c>
      <c r="C2252" t="s">
        <v>10</v>
      </c>
      <c r="D2252">
        <v>2</v>
      </c>
      <c r="E2252" t="b">
        <v>1</v>
      </c>
      <c r="F2252">
        <v>7.9182936212269794E-2</v>
      </c>
      <c r="G2252">
        <v>2.10366419530413E-3</v>
      </c>
      <c r="H2252">
        <v>403150</v>
      </c>
      <c r="I2252">
        <f t="shared" si="70"/>
        <v>7.0419138964527406</v>
      </c>
      <c r="J2252">
        <f t="shared" si="71"/>
        <v>7.1189931684697063</v>
      </c>
    </row>
    <row r="2253" spans="1:10" x14ac:dyDescent="0.3">
      <c r="A2253" t="s">
        <v>711</v>
      </c>
      <c r="B2253">
        <v>11.4772232953105</v>
      </c>
      <c r="C2253" t="s">
        <v>10</v>
      </c>
      <c r="D2253">
        <v>2</v>
      </c>
      <c r="E2253" t="b">
        <v>1</v>
      </c>
      <c r="F2253">
        <v>7.7748344012444501E-2</v>
      </c>
      <c r="G2253">
        <v>2.1649067802055901E-3</v>
      </c>
      <c r="H2253">
        <v>724500</v>
      </c>
      <c r="I2253">
        <f t="shared" si="70"/>
        <v>11.399474951298055</v>
      </c>
      <c r="J2253">
        <f t="shared" si="71"/>
        <v>11.475058388530295</v>
      </c>
    </row>
    <row r="2254" spans="1:10" x14ac:dyDescent="0.3">
      <c r="A2254" t="s">
        <v>711</v>
      </c>
      <c r="B2254">
        <v>17.281548576672499</v>
      </c>
      <c r="C2254" t="s">
        <v>10</v>
      </c>
      <c r="D2254">
        <v>10</v>
      </c>
      <c r="E2254" t="b">
        <v>0</v>
      </c>
      <c r="F2254">
        <v>17.281548576672499</v>
      </c>
      <c r="G2254">
        <v>17.281548576672499</v>
      </c>
      <c r="H2254">
        <v>419410</v>
      </c>
      <c r="I2254">
        <f t="shared" si="70"/>
        <v>0</v>
      </c>
      <c r="J2254">
        <f t="shared" si="71"/>
        <v>0</v>
      </c>
    </row>
    <row r="2255" spans="1:10" x14ac:dyDescent="0.3">
      <c r="A2255" t="s">
        <v>712</v>
      </c>
      <c r="B2255">
        <v>15.2707745241336</v>
      </c>
      <c r="C2255" t="s">
        <v>10</v>
      </c>
      <c r="D2255">
        <v>2</v>
      </c>
      <c r="E2255" t="b">
        <v>1</v>
      </c>
      <c r="F2255">
        <v>4.6516325593133998E-2</v>
      </c>
      <c r="G2255">
        <v>1.6209784075655099E-3</v>
      </c>
      <c r="H2255">
        <v>530600</v>
      </c>
      <c r="I2255">
        <f t="shared" si="70"/>
        <v>15.224258198540467</v>
      </c>
      <c r="J2255">
        <f t="shared" si="71"/>
        <v>15.269153545726034</v>
      </c>
    </row>
    <row r="2256" spans="1:10" x14ac:dyDescent="0.3">
      <c r="A2256" t="s">
        <v>712</v>
      </c>
      <c r="B2256">
        <v>0.40694005557815699</v>
      </c>
      <c r="C2256" t="s">
        <v>10</v>
      </c>
      <c r="D2256">
        <v>1</v>
      </c>
      <c r="E2256" t="b">
        <v>1</v>
      </c>
      <c r="F2256">
        <v>5.0977537211950698E-3</v>
      </c>
      <c r="G2256">
        <v>5.0977537211950698E-3</v>
      </c>
      <c r="H2256">
        <v>681600</v>
      </c>
      <c r="I2256">
        <f t="shared" si="70"/>
        <v>0.4018423018569619</v>
      </c>
      <c r="J2256">
        <f t="shared" si="71"/>
        <v>0.4018423018569619</v>
      </c>
    </row>
    <row r="2257" spans="1:10" x14ac:dyDescent="0.3">
      <c r="A2257" t="s">
        <v>712</v>
      </c>
      <c r="B2257">
        <v>7.72530959180932</v>
      </c>
      <c r="C2257" t="s">
        <v>10</v>
      </c>
      <c r="D2257">
        <v>10</v>
      </c>
      <c r="E2257" t="b">
        <v>0</v>
      </c>
      <c r="F2257">
        <v>7.72530959180932</v>
      </c>
      <c r="G2257">
        <v>7.72530959180932</v>
      </c>
      <c r="H2257">
        <v>436470</v>
      </c>
      <c r="I2257">
        <f t="shared" si="70"/>
        <v>0</v>
      </c>
      <c r="J2257">
        <f t="shared" si="71"/>
        <v>0</v>
      </c>
    </row>
    <row r="2258" spans="1:10" x14ac:dyDescent="0.3">
      <c r="A2258" t="s">
        <v>713</v>
      </c>
      <c r="B2258">
        <v>7.9899894933966804</v>
      </c>
      <c r="C2258" t="s">
        <v>10</v>
      </c>
      <c r="D2258">
        <v>10</v>
      </c>
      <c r="E2258" t="b">
        <v>0</v>
      </c>
      <c r="F2258" s="1">
        <v>7.6194153466777295E+39</v>
      </c>
      <c r="G2258" s="1">
        <v>7.6194153466777295E+39</v>
      </c>
      <c r="H2258">
        <v>520240</v>
      </c>
      <c r="I2258">
        <f t="shared" si="70"/>
        <v>-7.6194153466777295E+39</v>
      </c>
      <c r="J2258">
        <f t="shared" si="71"/>
        <v>-7.6194153466777295E+39</v>
      </c>
    </row>
    <row r="2259" spans="1:10" x14ac:dyDescent="0.3">
      <c r="A2259" t="s">
        <v>713</v>
      </c>
      <c r="B2259">
        <v>14.873926475606099</v>
      </c>
      <c r="C2259" t="s">
        <v>10</v>
      </c>
      <c r="D2259">
        <v>10</v>
      </c>
      <c r="E2259" t="b">
        <v>0</v>
      </c>
      <c r="F2259">
        <v>14.873926475606099</v>
      </c>
      <c r="G2259">
        <v>14.873926475606099</v>
      </c>
      <c r="H2259">
        <v>504450</v>
      </c>
      <c r="I2259">
        <f t="shared" si="70"/>
        <v>0</v>
      </c>
      <c r="J2259">
        <f t="shared" si="71"/>
        <v>0</v>
      </c>
    </row>
    <row r="2260" spans="1:10" x14ac:dyDescent="0.3">
      <c r="A2260" t="s">
        <v>713</v>
      </c>
      <c r="B2260">
        <v>10.3228802788328</v>
      </c>
      <c r="C2260" t="s">
        <v>10</v>
      </c>
      <c r="D2260">
        <v>10</v>
      </c>
      <c r="E2260" t="b">
        <v>0</v>
      </c>
      <c r="F2260">
        <v>10.3228802788328</v>
      </c>
      <c r="G2260">
        <v>10.3228802788328</v>
      </c>
      <c r="H2260">
        <v>608120</v>
      </c>
      <c r="I2260">
        <f t="shared" si="70"/>
        <v>0</v>
      </c>
      <c r="J2260">
        <f t="shared" si="71"/>
        <v>0</v>
      </c>
    </row>
    <row r="2261" spans="1:10" x14ac:dyDescent="0.3">
      <c r="A2261" t="s">
        <v>714</v>
      </c>
      <c r="B2261">
        <v>8.6197764595272108</v>
      </c>
      <c r="C2261" t="s">
        <v>10</v>
      </c>
      <c r="D2261">
        <v>10</v>
      </c>
      <c r="E2261" t="b">
        <v>0</v>
      </c>
      <c r="F2261">
        <v>8.6197764595272108</v>
      </c>
      <c r="G2261">
        <v>8.6197764595272108</v>
      </c>
      <c r="H2261">
        <v>638460</v>
      </c>
      <c r="I2261">
        <f t="shared" si="70"/>
        <v>0</v>
      </c>
      <c r="J2261">
        <f t="shared" si="71"/>
        <v>0</v>
      </c>
    </row>
    <row r="2262" spans="1:10" x14ac:dyDescent="0.3">
      <c r="A2262" t="s">
        <v>714</v>
      </c>
      <c r="B2262">
        <v>11.4530342520922</v>
      </c>
      <c r="C2262" t="s">
        <v>10</v>
      </c>
      <c r="D2262">
        <v>10</v>
      </c>
      <c r="E2262" t="b">
        <v>0</v>
      </c>
      <c r="F2262">
        <v>11.4530342520922</v>
      </c>
      <c r="G2262">
        <v>11.4530342520922</v>
      </c>
      <c r="H2262">
        <v>391690</v>
      </c>
      <c r="I2262">
        <f t="shared" si="70"/>
        <v>0</v>
      </c>
      <c r="J2262">
        <f t="shared" si="71"/>
        <v>0</v>
      </c>
    </row>
    <row r="2263" spans="1:10" x14ac:dyDescent="0.3">
      <c r="A2263" t="s">
        <v>714</v>
      </c>
      <c r="B2263">
        <v>6.4871057131135101</v>
      </c>
      <c r="C2263" t="s">
        <v>10</v>
      </c>
      <c r="D2263">
        <v>10</v>
      </c>
      <c r="E2263" t="b">
        <v>0</v>
      </c>
      <c r="F2263">
        <v>6.65528162043669</v>
      </c>
      <c r="G2263">
        <v>6.6582059688514201</v>
      </c>
      <c r="H2263">
        <v>472190</v>
      </c>
      <c r="I2263">
        <f t="shared" si="70"/>
        <v>-0.16817590732317989</v>
      </c>
      <c r="J2263">
        <f t="shared" si="71"/>
        <v>-0.17110025573790999</v>
      </c>
    </row>
    <row r="2264" spans="1:10" x14ac:dyDescent="0.3">
      <c r="A2264" t="s">
        <v>715</v>
      </c>
      <c r="B2264">
        <v>7.7276484863723898</v>
      </c>
      <c r="C2264" t="s">
        <v>10</v>
      </c>
      <c r="D2264">
        <v>10</v>
      </c>
      <c r="E2264" t="b">
        <v>0</v>
      </c>
      <c r="F2264">
        <v>5.11957489246464</v>
      </c>
      <c r="G2264">
        <v>10.7701456095984</v>
      </c>
      <c r="H2264">
        <v>600030</v>
      </c>
      <c r="I2264">
        <f t="shared" si="70"/>
        <v>2.6080735939077497</v>
      </c>
      <c r="J2264">
        <f t="shared" si="71"/>
        <v>-3.0424971232260098</v>
      </c>
    </row>
    <row r="2265" spans="1:10" x14ac:dyDescent="0.3">
      <c r="A2265" t="s">
        <v>715</v>
      </c>
      <c r="B2265">
        <v>18.9265361990741</v>
      </c>
      <c r="C2265" t="s">
        <v>10</v>
      </c>
      <c r="D2265">
        <v>10</v>
      </c>
      <c r="E2265" t="b">
        <v>0</v>
      </c>
      <c r="F2265">
        <v>18.9265361990741</v>
      </c>
      <c r="G2265">
        <v>18.9265361990741</v>
      </c>
      <c r="H2265">
        <v>240190</v>
      </c>
      <c r="I2265">
        <f t="shared" si="70"/>
        <v>0</v>
      </c>
      <c r="J2265">
        <f t="shared" si="71"/>
        <v>0</v>
      </c>
    </row>
    <row r="2266" spans="1:10" x14ac:dyDescent="0.3">
      <c r="A2266" t="s">
        <v>715</v>
      </c>
      <c r="B2266">
        <v>14.8600500030758</v>
      </c>
      <c r="C2266" t="s">
        <v>10</v>
      </c>
      <c r="D2266">
        <v>2</v>
      </c>
      <c r="E2266" t="b">
        <v>1</v>
      </c>
      <c r="F2266">
        <v>0.101877724999567</v>
      </c>
      <c r="G2266">
        <v>2.4925155706014899E-3</v>
      </c>
      <c r="H2266">
        <v>328100</v>
      </c>
      <c r="I2266">
        <f t="shared" si="70"/>
        <v>14.758172278076234</v>
      </c>
      <c r="J2266">
        <f t="shared" si="71"/>
        <v>14.857557487505199</v>
      </c>
    </row>
    <row r="2267" spans="1:10" x14ac:dyDescent="0.3">
      <c r="A2267" t="s">
        <v>716</v>
      </c>
      <c r="B2267">
        <v>13.5267062342795</v>
      </c>
      <c r="C2267" t="s">
        <v>10</v>
      </c>
      <c r="D2267">
        <v>10</v>
      </c>
      <c r="E2267" t="b">
        <v>0</v>
      </c>
      <c r="F2267">
        <v>7.1950748021708604</v>
      </c>
      <c r="G2267">
        <v>7.1376887611021704</v>
      </c>
      <c r="H2267">
        <v>542860</v>
      </c>
      <c r="I2267">
        <f t="shared" si="70"/>
        <v>6.3316314321086393</v>
      </c>
      <c r="J2267">
        <f t="shared" si="71"/>
        <v>6.3890174731773293</v>
      </c>
    </row>
    <row r="2268" spans="1:10" x14ac:dyDescent="0.3">
      <c r="A2268" t="s">
        <v>716</v>
      </c>
      <c r="B2268">
        <v>9.6740566978310696</v>
      </c>
      <c r="C2268" t="s">
        <v>10</v>
      </c>
      <c r="D2268">
        <v>10</v>
      </c>
      <c r="E2268" t="b">
        <v>0</v>
      </c>
      <c r="F2268">
        <v>1.55455864232352</v>
      </c>
      <c r="G2268">
        <v>2.4458002041473099</v>
      </c>
      <c r="H2268">
        <v>455360</v>
      </c>
      <c r="I2268">
        <f t="shared" si="70"/>
        <v>8.1194980555075489</v>
      </c>
      <c r="J2268">
        <f t="shared" si="71"/>
        <v>7.2282564936837597</v>
      </c>
    </row>
    <row r="2269" spans="1:10" x14ac:dyDescent="0.3">
      <c r="A2269" t="s">
        <v>716</v>
      </c>
      <c r="B2269">
        <v>9.8573495144289893</v>
      </c>
      <c r="C2269" t="s">
        <v>10</v>
      </c>
      <c r="D2269">
        <v>10</v>
      </c>
      <c r="E2269" t="b">
        <v>0</v>
      </c>
      <c r="F2269">
        <v>2.9747995243219698</v>
      </c>
      <c r="G2269">
        <v>2.97216205534238</v>
      </c>
      <c r="H2269">
        <v>430550</v>
      </c>
      <c r="I2269">
        <f t="shared" si="70"/>
        <v>6.8825499901070195</v>
      </c>
      <c r="J2269">
        <f t="shared" si="71"/>
        <v>6.8851874590866089</v>
      </c>
    </row>
    <row r="2270" spans="1:10" x14ac:dyDescent="0.3">
      <c r="A2270" t="s">
        <v>717</v>
      </c>
      <c r="B2270">
        <v>7.7382424758525596</v>
      </c>
      <c r="C2270" t="s">
        <v>10</v>
      </c>
      <c r="D2270">
        <v>10</v>
      </c>
      <c r="E2270" t="b">
        <v>0</v>
      </c>
      <c r="F2270">
        <v>7.7382424758525596</v>
      </c>
      <c r="G2270">
        <v>7.7382424758525596</v>
      </c>
      <c r="H2270">
        <v>387090</v>
      </c>
      <c r="I2270">
        <f t="shared" si="70"/>
        <v>0</v>
      </c>
      <c r="J2270">
        <f t="shared" si="71"/>
        <v>0</v>
      </c>
    </row>
    <row r="2271" spans="1:10" x14ac:dyDescent="0.3">
      <c r="A2271" t="s">
        <v>717</v>
      </c>
      <c r="B2271">
        <v>9.2111862322241596</v>
      </c>
      <c r="C2271" t="s">
        <v>10</v>
      </c>
      <c r="D2271">
        <v>10</v>
      </c>
      <c r="E2271" t="b">
        <v>0</v>
      </c>
      <c r="F2271">
        <v>2.0663758234027099</v>
      </c>
      <c r="G2271">
        <v>2.06579255316736</v>
      </c>
      <c r="H2271">
        <v>491310</v>
      </c>
      <c r="I2271">
        <f t="shared" si="70"/>
        <v>7.1448104088214492</v>
      </c>
      <c r="J2271">
        <f t="shared" si="71"/>
        <v>7.1453936790567996</v>
      </c>
    </row>
    <row r="2272" spans="1:10" x14ac:dyDescent="0.3">
      <c r="A2272" t="s">
        <v>717</v>
      </c>
      <c r="B2272">
        <v>7.11335343544848</v>
      </c>
      <c r="C2272" t="s">
        <v>10</v>
      </c>
      <c r="D2272">
        <v>10</v>
      </c>
      <c r="E2272" t="b">
        <v>0</v>
      </c>
      <c r="F2272">
        <v>17408.378144733801</v>
      </c>
      <c r="G2272">
        <v>17408.378144733801</v>
      </c>
      <c r="H2272">
        <v>637820</v>
      </c>
      <c r="I2272">
        <f t="shared" si="70"/>
        <v>-17401.264791298352</v>
      </c>
      <c r="J2272">
        <f t="shared" si="71"/>
        <v>-17401.264791298352</v>
      </c>
    </row>
    <row r="2273" spans="1:10" x14ac:dyDescent="0.3">
      <c r="A2273" t="s">
        <v>718</v>
      </c>
      <c r="B2273">
        <v>5.7290567159699402</v>
      </c>
      <c r="C2273" t="s">
        <v>10</v>
      </c>
      <c r="D2273">
        <v>10</v>
      </c>
      <c r="E2273" t="b">
        <v>0</v>
      </c>
      <c r="F2273">
        <v>5.6398087508532004</v>
      </c>
      <c r="G2273">
        <v>5.6589667178365302</v>
      </c>
      <c r="H2273">
        <v>728840</v>
      </c>
      <c r="I2273">
        <f t="shared" si="70"/>
        <v>8.9247965116739714E-2</v>
      </c>
      <c r="J2273">
        <f t="shared" si="71"/>
        <v>7.0089998133409992E-2</v>
      </c>
    </row>
    <row r="2274" spans="1:10" x14ac:dyDescent="0.3">
      <c r="A2274" t="s">
        <v>718</v>
      </c>
      <c r="B2274">
        <v>6.19283631547958</v>
      </c>
      <c r="C2274" t="s">
        <v>10</v>
      </c>
      <c r="D2274">
        <v>10</v>
      </c>
      <c r="E2274" t="b">
        <v>0</v>
      </c>
      <c r="F2274">
        <v>6.19283631547958</v>
      </c>
      <c r="G2274">
        <v>6.19283631547958</v>
      </c>
      <c r="H2274">
        <v>929520</v>
      </c>
      <c r="I2274">
        <f t="shared" si="70"/>
        <v>0</v>
      </c>
      <c r="J2274">
        <f t="shared" si="71"/>
        <v>0</v>
      </c>
    </row>
    <row r="2275" spans="1:10" x14ac:dyDescent="0.3">
      <c r="A2275" t="s">
        <v>718</v>
      </c>
      <c r="B2275">
        <v>9.8668221240849299</v>
      </c>
      <c r="C2275" t="s">
        <v>10</v>
      </c>
      <c r="D2275">
        <v>10</v>
      </c>
      <c r="E2275" t="b">
        <v>0</v>
      </c>
      <c r="F2275">
        <v>7.6414840517791296</v>
      </c>
      <c r="G2275">
        <v>8.4434356301544593</v>
      </c>
      <c r="H2275">
        <v>582730</v>
      </c>
      <c r="I2275">
        <f t="shared" si="70"/>
        <v>2.2253380723058003</v>
      </c>
      <c r="J2275">
        <f t="shared" si="71"/>
        <v>1.4233864939304706</v>
      </c>
    </row>
    <row r="2276" spans="1:10" x14ac:dyDescent="0.3">
      <c r="A2276" t="s">
        <v>719</v>
      </c>
      <c r="B2276">
        <v>18.1786898682019</v>
      </c>
      <c r="C2276" t="s">
        <v>10</v>
      </c>
      <c r="D2276">
        <v>10</v>
      </c>
      <c r="E2276" t="b">
        <v>0</v>
      </c>
      <c r="F2276">
        <v>0.73308328129600198</v>
      </c>
      <c r="G2276">
        <v>1.4535149037953501</v>
      </c>
      <c r="H2276">
        <v>690770</v>
      </c>
      <c r="I2276">
        <f t="shared" si="70"/>
        <v>17.4456065869059</v>
      </c>
      <c r="J2276">
        <f t="shared" si="71"/>
        <v>16.725174964406548</v>
      </c>
    </row>
    <row r="2277" spans="1:10" x14ac:dyDescent="0.3">
      <c r="A2277" t="s">
        <v>719</v>
      </c>
      <c r="B2277">
        <v>17.187616745851798</v>
      </c>
      <c r="C2277" t="s">
        <v>10</v>
      </c>
      <c r="D2277">
        <v>10</v>
      </c>
      <c r="E2277" t="b">
        <v>0</v>
      </c>
      <c r="F2277" s="1">
        <v>1.3549577894254301E+36</v>
      </c>
      <c r="G2277" s="1">
        <v>1.3549577894254301E+36</v>
      </c>
      <c r="H2277">
        <v>430350</v>
      </c>
      <c r="I2277">
        <f t="shared" si="70"/>
        <v>-1.3549577894254301E+36</v>
      </c>
      <c r="J2277">
        <f t="shared" si="71"/>
        <v>-1.3549577894254301E+36</v>
      </c>
    </row>
    <row r="2278" spans="1:10" x14ac:dyDescent="0.3">
      <c r="A2278" t="s">
        <v>719</v>
      </c>
      <c r="B2278">
        <v>15.900231620731001</v>
      </c>
      <c r="C2278" t="s">
        <v>10</v>
      </c>
      <c r="D2278">
        <v>10</v>
      </c>
      <c r="E2278" t="b">
        <v>0</v>
      </c>
      <c r="F2278">
        <v>15.900231620731001</v>
      </c>
      <c r="G2278">
        <v>15.900231620731001</v>
      </c>
      <c r="H2278">
        <v>447840</v>
      </c>
      <c r="I2278">
        <f t="shared" si="70"/>
        <v>0</v>
      </c>
      <c r="J2278">
        <f t="shared" si="71"/>
        <v>0</v>
      </c>
    </row>
    <row r="2279" spans="1:10" x14ac:dyDescent="0.3">
      <c r="A2279" t="e">
        <f>-0.00985312102673295 * x ^ 1 * 0.000293524114862057 * y ^ 1 + 10</f>
        <v>#NAME?</v>
      </c>
      <c r="B2279">
        <v>8.0638160551848195</v>
      </c>
      <c r="C2279" t="s">
        <v>10</v>
      </c>
      <c r="D2279">
        <v>10</v>
      </c>
      <c r="E2279" t="b">
        <v>0</v>
      </c>
      <c r="F2279">
        <v>8.0638160551848195</v>
      </c>
      <c r="G2279">
        <v>8.0638160551848195</v>
      </c>
      <c r="H2279">
        <v>491410</v>
      </c>
      <c r="I2279">
        <f t="shared" si="70"/>
        <v>0</v>
      </c>
      <c r="J2279">
        <f t="shared" si="71"/>
        <v>0</v>
      </c>
    </row>
    <row r="2280" spans="1:10" x14ac:dyDescent="0.3">
      <c r="A2280" t="e">
        <f>-0.00985312102673295 * x ^ 1 * 0.000293524114862057 * y ^ 1 + 10</f>
        <v>#NAME?</v>
      </c>
      <c r="B2280">
        <v>13.704879619074401</v>
      </c>
      <c r="C2280" t="s">
        <v>10</v>
      </c>
      <c r="D2280">
        <v>10</v>
      </c>
      <c r="E2280" t="b">
        <v>0</v>
      </c>
      <c r="F2280">
        <v>6.1581317548109098</v>
      </c>
      <c r="G2280">
        <v>6.0293919423648203</v>
      </c>
      <c r="H2280">
        <v>689180</v>
      </c>
      <c r="I2280">
        <f t="shared" si="70"/>
        <v>7.5467478642634909</v>
      </c>
      <c r="J2280">
        <f t="shared" si="71"/>
        <v>7.6754876767095803</v>
      </c>
    </row>
    <row r="2281" spans="1:10" x14ac:dyDescent="0.3">
      <c r="A2281" t="e">
        <f>-0.00985312102673295 * x ^ 1 * 0.000293524114862057 * y ^ 1 + 10</f>
        <v>#NAME?</v>
      </c>
      <c r="B2281">
        <v>5.8067899993600998</v>
      </c>
      <c r="C2281" t="s">
        <v>10</v>
      </c>
      <c r="D2281">
        <v>2</v>
      </c>
      <c r="E2281" t="b">
        <v>1</v>
      </c>
      <c r="F2281">
        <v>4.1009566751792903E-2</v>
      </c>
      <c r="G2281">
        <v>1.6156951750606601E-3</v>
      </c>
      <c r="H2281">
        <v>521450</v>
      </c>
      <c r="I2281">
        <f t="shared" si="70"/>
        <v>5.7657804326083069</v>
      </c>
      <c r="J2281">
        <f t="shared" si="71"/>
        <v>5.805174304185039</v>
      </c>
    </row>
    <row r="2282" spans="1:10" x14ac:dyDescent="0.3">
      <c r="A2282" t="e">
        <f>-0.00910895310577989 * x ^ 3 ^ 4 + 0.0047998276406622 * y ^ 3 + 10</f>
        <v>#NAME?</v>
      </c>
      <c r="B2282">
        <v>8.1906379963539298</v>
      </c>
      <c r="C2282" t="s">
        <v>10</v>
      </c>
      <c r="D2282">
        <v>10</v>
      </c>
      <c r="E2282" t="b">
        <v>0</v>
      </c>
      <c r="F2282" t="s">
        <v>17</v>
      </c>
      <c r="G2282" t="s">
        <v>17</v>
      </c>
      <c r="H2282">
        <v>404230</v>
      </c>
      <c r="I2282" t="e">
        <f t="shared" si="70"/>
        <v>#VALUE!</v>
      </c>
      <c r="J2282" t="e">
        <f t="shared" si="71"/>
        <v>#VALUE!</v>
      </c>
    </row>
    <row r="2283" spans="1:10" x14ac:dyDescent="0.3">
      <c r="A2283" t="e">
        <f>-0.00910895310577989 * x ^ 3 ^ 4 + 0.0047998276406622 * y ^ 3 + 10</f>
        <v>#NAME?</v>
      </c>
      <c r="B2283">
        <v>17.221453920308299</v>
      </c>
      <c r="C2283" t="s">
        <v>10</v>
      </c>
      <c r="D2283">
        <v>10</v>
      </c>
      <c r="E2283" t="b">
        <v>0</v>
      </c>
      <c r="F2283">
        <v>17.221453920308299</v>
      </c>
      <c r="G2283">
        <v>17.221453920308299</v>
      </c>
      <c r="H2283">
        <v>622520</v>
      </c>
      <c r="I2283">
        <f t="shared" si="70"/>
        <v>0</v>
      </c>
      <c r="J2283">
        <f t="shared" si="71"/>
        <v>0</v>
      </c>
    </row>
    <row r="2284" spans="1:10" x14ac:dyDescent="0.3">
      <c r="A2284" t="e">
        <f>-0.00910895310577989 * x ^ 3 ^ 4 + 0.0047998276406622 * y ^ 3 + 10</f>
        <v>#NAME?</v>
      </c>
      <c r="B2284">
        <v>7.1419337102182396</v>
      </c>
      <c r="C2284" t="s">
        <v>10</v>
      </c>
      <c r="D2284">
        <v>10</v>
      </c>
      <c r="E2284" t="b">
        <v>0</v>
      </c>
      <c r="F2284">
        <v>1.13662991070102</v>
      </c>
      <c r="G2284">
        <v>1.13600888847572</v>
      </c>
      <c r="H2284">
        <v>592890</v>
      </c>
      <c r="I2284">
        <f t="shared" si="70"/>
        <v>6.00530379951722</v>
      </c>
      <c r="J2284">
        <f t="shared" si="71"/>
        <v>6.0059248217425196</v>
      </c>
    </row>
    <row r="2285" spans="1:10" x14ac:dyDescent="0.3">
      <c r="A2285" t="s">
        <v>720</v>
      </c>
      <c r="B2285">
        <v>4.68143511126656</v>
      </c>
      <c r="C2285" t="s">
        <v>10</v>
      </c>
      <c r="D2285">
        <v>10</v>
      </c>
      <c r="E2285" t="b">
        <v>0</v>
      </c>
      <c r="F2285">
        <v>1.44112806080425</v>
      </c>
      <c r="G2285">
        <v>2.90504385039146</v>
      </c>
      <c r="H2285">
        <v>425990</v>
      </c>
      <c r="I2285">
        <f t="shared" si="70"/>
        <v>3.2403070504623099</v>
      </c>
      <c r="J2285">
        <f t="shared" si="71"/>
        <v>1.7763912608751</v>
      </c>
    </row>
    <row r="2286" spans="1:10" x14ac:dyDescent="0.3">
      <c r="A2286" t="s">
        <v>720</v>
      </c>
      <c r="B2286">
        <v>14.718722886039901</v>
      </c>
      <c r="C2286" t="s">
        <v>10</v>
      </c>
      <c r="D2286">
        <v>2</v>
      </c>
      <c r="E2286" t="b">
        <v>1</v>
      </c>
      <c r="F2286">
        <v>3.4716952782030401E-2</v>
      </c>
      <c r="G2286">
        <v>1.4883975196242E-3</v>
      </c>
      <c r="H2286">
        <v>356550</v>
      </c>
      <c r="I2286">
        <f t="shared" si="70"/>
        <v>14.68400593325787</v>
      </c>
      <c r="J2286">
        <f t="shared" si="71"/>
        <v>14.717234488520276</v>
      </c>
    </row>
    <row r="2287" spans="1:10" x14ac:dyDescent="0.3">
      <c r="A2287" t="s">
        <v>720</v>
      </c>
      <c r="B2287">
        <v>20.3832902065325</v>
      </c>
      <c r="C2287" t="s">
        <v>10</v>
      </c>
      <c r="D2287">
        <v>10</v>
      </c>
      <c r="E2287" t="b">
        <v>0</v>
      </c>
      <c r="F2287">
        <v>20.3832902065325</v>
      </c>
      <c r="G2287">
        <v>20.3832902065325</v>
      </c>
      <c r="H2287">
        <v>497810</v>
      </c>
      <c r="I2287">
        <f t="shared" si="70"/>
        <v>0</v>
      </c>
      <c r="J2287">
        <f t="shared" si="71"/>
        <v>0</v>
      </c>
    </row>
    <row r="2288" spans="1:10" x14ac:dyDescent="0.3">
      <c r="A2288" t="s">
        <v>721</v>
      </c>
      <c r="B2288">
        <v>11.022662669529799</v>
      </c>
      <c r="C2288" t="s">
        <v>10</v>
      </c>
      <c r="D2288">
        <v>2</v>
      </c>
      <c r="E2288" t="b">
        <v>1</v>
      </c>
      <c r="F2288">
        <v>7.65689958955139E-2</v>
      </c>
      <c r="G2288">
        <v>2.2115952911442201E-3</v>
      </c>
      <c r="H2288">
        <v>366750</v>
      </c>
      <c r="I2288">
        <f t="shared" si="70"/>
        <v>10.946093673634286</v>
      </c>
      <c r="J2288">
        <f t="shared" si="71"/>
        <v>11.020451074238656</v>
      </c>
    </row>
    <row r="2289" spans="1:10" x14ac:dyDescent="0.3">
      <c r="A2289" t="s">
        <v>721</v>
      </c>
      <c r="B2289">
        <v>6.2566985448478398</v>
      </c>
      <c r="C2289" t="s">
        <v>10</v>
      </c>
      <c r="D2289">
        <v>10</v>
      </c>
      <c r="E2289" t="b">
        <v>0</v>
      </c>
      <c r="F2289">
        <v>1.73346097038737</v>
      </c>
      <c r="G2289">
        <v>1.54830995793602</v>
      </c>
      <c r="H2289">
        <v>520950</v>
      </c>
      <c r="I2289">
        <f t="shared" si="70"/>
        <v>4.5232375744604703</v>
      </c>
      <c r="J2289">
        <f t="shared" si="71"/>
        <v>4.7083885869118198</v>
      </c>
    </row>
    <row r="2290" spans="1:10" x14ac:dyDescent="0.3">
      <c r="A2290" t="s">
        <v>721</v>
      </c>
      <c r="B2290">
        <v>8.3590774439905005</v>
      </c>
      <c r="C2290" t="s">
        <v>10</v>
      </c>
      <c r="D2290">
        <v>10</v>
      </c>
      <c r="E2290" t="b">
        <v>0</v>
      </c>
      <c r="F2290">
        <v>8.3590774439905005</v>
      </c>
      <c r="G2290">
        <v>8.3590774439905005</v>
      </c>
      <c r="H2290">
        <v>377860</v>
      </c>
      <c r="I2290">
        <f t="shared" si="70"/>
        <v>0</v>
      </c>
      <c r="J2290">
        <f t="shared" si="71"/>
        <v>0</v>
      </c>
    </row>
    <row r="2291" spans="1:10" x14ac:dyDescent="0.3">
      <c r="A2291" t="s">
        <v>722</v>
      </c>
      <c r="B2291">
        <v>14.431651310340101</v>
      </c>
      <c r="C2291" t="s">
        <v>10</v>
      </c>
      <c r="D2291">
        <v>10</v>
      </c>
      <c r="E2291" t="b">
        <v>0</v>
      </c>
      <c r="F2291">
        <v>9.9237977748308595</v>
      </c>
      <c r="G2291">
        <v>10.1597479896539</v>
      </c>
      <c r="H2291">
        <v>447650</v>
      </c>
      <c r="I2291">
        <f t="shared" si="70"/>
        <v>4.5078535355092413</v>
      </c>
      <c r="J2291">
        <f t="shared" si="71"/>
        <v>4.2719033206862012</v>
      </c>
    </row>
    <row r="2292" spans="1:10" x14ac:dyDescent="0.3">
      <c r="A2292" t="s">
        <v>722</v>
      </c>
      <c r="B2292">
        <v>10.4723261810454</v>
      </c>
      <c r="C2292" t="s">
        <v>10</v>
      </c>
      <c r="D2292">
        <v>10</v>
      </c>
      <c r="E2292" t="b">
        <v>0</v>
      </c>
      <c r="F2292">
        <v>10.4723261810454</v>
      </c>
      <c r="G2292">
        <v>10.4723261810454</v>
      </c>
      <c r="H2292">
        <v>399460</v>
      </c>
      <c r="I2292">
        <f t="shared" si="70"/>
        <v>0</v>
      </c>
      <c r="J2292">
        <f t="shared" si="71"/>
        <v>0</v>
      </c>
    </row>
    <row r="2293" spans="1:10" x14ac:dyDescent="0.3">
      <c r="A2293" t="s">
        <v>722</v>
      </c>
      <c r="B2293">
        <v>13.308199877023601</v>
      </c>
      <c r="C2293" t="s">
        <v>10</v>
      </c>
      <c r="D2293">
        <v>10</v>
      </c>
      <c r="E2293" t="b">
        <v>0</v>
      </c>
      <c r="F2293">
        <v>13.308199877023601</v>
      </c>
      <c r="G2293">
        <v>13.308199877023601</v>
      </c>
      <c r="H2293">
        <v>460590</v>
      </c>
      <c r="I2293">
        <f t="shared" si="70"/>
        <v>0</v>
      </c>
      <c r="J2293">
        <f t="shared" si="71"/>
        <v>0</v>
      </c>
    </row>
    <row r="2294" spans="1:10" x14ac:dyDescent="0.3">
      <c r="A2294" t="s">
        <v>723</v>
      </c>
      <c r="B2294">
        <v>9.4838168749536607</v>
      </c>
      <c r="C2294" t="s">
        <v>10</v>
      </c>
      <c r="D2294">
        <v>10</v>
      </c>
      <c r="E2294" t="b">
        <v>0</v>
      </c>
      <c r="F2294">
        <v>9.4838168749536607</v>
      </c>
      <c r="G2294">
        <v>9.4838168749536607</v>
      </c>
      <c r="H2294">
        <v>311610</v>
      </c>
      <c r="I2294">
        <f t="shared" si="70"/>
        <v>0</v>
      </c>
      <c r="J2294">
        <f t="shared" si="71"/>
        <v>0</v>
      </c>
    </row>
    <row r="2295" spans="1:10" x14ac:dyDescent="0.3">
      <c r="A2295" t="s">
        <v>723</v>
      </c>
      <c r="B2295">
        <v>6.7589774747739204</v>
      </c>
      <c r="C2295" t="s">
        <v>10</v>
      </c>
      <c r="D2295">
        <v>10</v>
      </c>
      <c r="E2295" t="b">
        <v>0</v>
      </c>
      <c r="F2295">
        <v>2.2934807048096499</v>
      </c>
      <c r="G2295">
        <v>4.7214823716857</v>
      </c>
      <c r="H2295">
        <v>325790</v>
      </c>
      <c r="I2295">
        <f t="shared" si="70"/>
        <v>4.46549676996427</v>
      </c>
      <c r="J2295">
        <f t="shared" si="71"/>
        <v>2.0374951030882205</v>
      </c>
    </row>
    <row r="2296" spans="1:10" x14ac:dyDescent="0.3">
      <c r="A2296" t="s">
        <v>723</v>
      </c>
      <c r="B2296">
        <v>15.5292493576149</v>
      </c>
      <c r="C2296" t="s">
        <v>10</v>
      </c>
      <c r="D2296">
        <v>10</v>
      </c>
      <c r="E2296" t="b">
        <v>0</v>
      </c>
      <c r="F2296" s="1">
        <v>6.45354145118295E+32</v>
      </c>
      <c r="G2296" s="1">
        <v>6.45354145118295E+32</v>
      </c>
      <c r="H2296">
        <v>383420</v>
      </c>
      <c r="I2296">
        <f t="shared" si="70"/>
        <v>-6.45354145118295E+32</v>
      </c>
      <c r="J2296">
        <f t="shared" si="71"/>
        <v>-6.45354145118295E+32</v>
      </c>
    </row>
    <row r="2297" spans="1:10" x14ac:dyDescent="0.3">
      <c r="A2297" t="e">
        <f>-0.00864021116100952 * y ^ 3 - -0.00739293020139906 * y ^ 2 * -0.0031100332722084 * y ^ 2 + 10</f>
        <v>#NAME?</v>
      </c>
      <c r="B2297">
        <v>12.312229676241399</v>
      </c>
      <c r="C2297" t="s">
        <v>10</v>
      </c>
      <c r="D2297">
        <v>10</v>
      </c>
      <c r="E2297" t="b">
        <v>0</v>
      </c>
      <c r="F2297">
        <v>12.312229676241399</v>
      </c>
      <c r="G2297">
        <v>12.312229676241399</v>
      </c>
      <c r="H2297">
        <v>560510</v>
      </c>
      <c r="I2297">
        <f t="shared" si="70"/>
        <v>0</v>
      </c>
      <c r="J2297">
        <f t="shared" si="71"/>
        <v>0</v>
      </c>
    </row>
    <row r="2298" spans="1:10" x14ac:dyDescent="0.3">
      <c r="A2298" t="e">
        <f>-0.00864021116100952 * y ^ 3 - -0.00739293020139906 * y ^ 2 * -0.0031100332722084 * y ^ 2 + 10</f>
        <v>#NAME?</v>
      </c>
      <c r="B2298">
        <v>6.50189945797311</v>
      </c>
      <c r="C2298" t="s">
        <v>10</v>
      </c>
      <c r="D2298">
        <v>10</v>
      </c>
      <c r="E2298" t="b">
        <v>0</v>
      </c>
      <c r="F2298">
        <v>2.1806136894876298</v>
      </c>
      <c r="G2298">
        <v>2.1790721156619601</v>
      </c>
      <c r="H2298">
        <v>315180</v>
      </c>
      <c r="I2298">
        <f t="shared" si="70"/>
        <v>4.3212857684854802</v>
      </c>
      <c r="J2298">
        <f t="shared" si="71"/>
        <v>4.3228273423111503</v>
      </c>
    </row>
    <row r="2299" spans="1:10" x14ac:dyDescent="0.3">
      <c r="A2299" t="e">
        <f>-0.00864021116100952 * y ^ 3 - -0.00739293020139906 * y ^ 2 * -0.0031100332722084 * y ^ 2 + 10</f>
        <v>#NAME?</v>
      </c>
      <c r="B2299">
        <v>14.4821775258304</v>
      </c>
      <c r="C2299" t="s">
        <v>10</v>
      </c>
      <c r="D2299">
        <v>10</v>
      </c>
      <c r="E2299" t="b">
        <v>0</v>
      </c>
      <c r="F2299">
        <v>14.4821775258304</v>
      </c>
      <c r="G2299">
        <v>14.4821775258304</v>
      </c>
      <c r="H2299">
        <v>485150</v>
      </c>
      <c r="I2299">
        <f t="shared" si="70"/>
        <v>0</v>
      </c>
      <c r="J2299">
        <f t="shared" si="71"/>
        <v>0</v>
      </c>
    </row>
    <row r="2300" spans="1:10" x14ac:dyDescent="0.3">
      <c r="A2300" t="s">
        <v>724</v>
      </c>
      <c r="B2300">
        <v>14.2328074848136</v>
      </c>
      <c r="C2300" t="s">
        <v>10</v>
      </c>
      <c r="D2300">
        <v>2</v>
      </c>
      <c r="E2300" t="b">
        <v>1</v>
      </c>
      <c r="F2300">
        <v>7.5670177225794097E-2</v>
      </c>
      <c r="G2300">
        <v>2.21987483637817E-3</v>
      </c>
      <c r="H2300">
        <v>533750</v>
      </c>
      <c r="I2300">
        <f t="shared" si="70"/>
        <v>14.157137307587806</v>
      </c>
      <c r="J2300">
        <f t="shared" si="71"/>
        <v>14.230587609977222</v>
      </c>
    </row>
    <row r="2301" spans="1:10" x14ac:dyDescent="0.3">
      <c r="A2301" t="s">
        <v>724</v>
      </c>
      <c r="B2301">
        <v>6.0636658665446399</v>
      </c>
      <c r="C2301" t="s">
        <v>10</v>
      </c>
      <c r="D2301">
        <v>2</v>
      </c>
      <c r="E2301" t="b">
        <v>1</v>
      </c>
      <c r="F2301">
        <v>2.25510275875422E-2</v>
      </c>
      <c r="G2301">
        <v>1.12666194112094E-3</v>
      </c>
      <c r="H2301">
        <v>518700</v>
      </c>
      <c r="I2301">
        <f t="shared" si="70"/>
        <v>6.0411148389570979</v>
      </c>
      <c r="J2301">
        <f t="shared" si="71"/>
        <v>6.0625392046035191</v>
      </c>
    </row>
    <row r="2302" spans="1:10" x14ac:dyDescent="0.3">
      <c r="A2302" t="s">
        <v>724</v>
      </c>
      <c r="B2302">
        <v>5.1287373201699404</v>
      </c>
      <c r="C2302" t="s">
        <v>10</v>
      </c>
      <c r="D2302">
        <v>10</v>
      </c>
      <c r="E2302" t="b">
        <v>0</v>
      </c>
      <c r="F2302">
        <v>5.1287373201699404</v>
      </c>
      <c r="G2302">
        <v>5.1287373201699404</v>
      </c>
      <c r="H2302">
        <v>398150</v>
      </c>
      <c r="I2302">
        <f t="shared" si="70"/>
        <v>0</v>
      </c>
      <c r="J2302">
        <f t="shared" si="71"/>
        <v>0</v>
      </c>
    </row>
    <row r="2303" spans="1:10" x14ac:dyDescent="0.3">
      <c r="A2303" t="s">
        <v>725</v>
      </c>
      <c r="B2303">
        <v>13.238788518570299</v>
      </c>
      <c r="C2303" t="s">
        <v>10</v>
      </c>
      <c r="D2303">
        <v>10</v>
      </c>
      <c r="E2303" t="b">
        <v>0</v>
      </c>
      <c r="F2303">
        <v>13.238788518570299</v>
      </c>
      <c r="G2303">
        <v>13.238788518570299</v>
      </c>
      <c r="H2303">
        <v>396420</v>
      </c>
      <c r="I2303">
        <f t="shared" si="70"/>
        <v>0</v>
      </c>
      <c r="J2303">
        <f t="shared" si="71"/>
        <v>0</v>
      </c>
    </row>
    <row r="2304" spans="1:10" x14ac:dyDescent="0.3">
      <c r="A2304" t="s">
        <v>725</v>
      </c>
      <c r="B2304">
        <v>7.17624876775995</v>
      </c>
      <c r="C2304" t="s">
        <v>10</v>
      </c>
      <c r="D2304">
        <v>10</v>
      </c>
      <c r="E2304" t="b">
        <v>0</v>
      </c>
      <c r="F2304">
        <v>7.17624876775995</v>
      </c>
      <c r="G2304">
        <v>7.17624876775995</v>
      </c>
      <c r="H2304">
        <v>594390</v>
      </c>
      <c r="I2304">
        <f t="shared" si="70"/>
        <v>0</v>
      </c>
      <c r="J2304">
        <f t="shared" si="71"/>
        <v>0</v>
      </c>
    </row>
    <row r="2305" spans="1:10" x14ac:dyDescent="0.3">
      <c r="A2305" t="s">
        <v>725</v>
      </c>
      <c r="B2305">
        <v>6.2173733371300903</v>
      </c>
      <c r="C2305" t="s">
        <v>10</v>
      </c>
      <c r="D2305">
        <v>10</v>
      </c>
      <c r="E2305" t="b">
        <v>0</v>
      </c>
      <c r="F2305">
        <v>4.6656887914816201</v>
      </c>
      <c r="G2305">
        <v>7.5133978036079103</v>
      </c>
      <c r="H2305">
        <v>642550</v>
      </c>
      <c r="I2305">
        <f t="shared" si="70"/>
        <v>1.5516845456484702</v>
      </c>
      <c r="J2305">
        <f t="shared" si="71"/>
        <v>-1.29602446647782</v>
      </c>
    </row>
    <row r="2306" spans="1:10" x14ac:dyDescent="0.3">
      <c r="A2306" t="s">
        <v>726</v>
      </c>
      <c r="B2306">
        <v>5.5355411938207704</v>
      </c>
      <c r="C2306" t="s">
        <v>10</v>
      </c>
      <c r="D2306">
        <v>10</v>
      </c>
      <c r="E2306" t="b">
        <v>0</v>
      </c>
      <c r="F2306">
        <v>4.1630335928409403</v>
      </c>
      <c r="G2306">
        <v>5.0518957807955296</v>
      </c>
      <c r="H2306">
        <v>295700</v>
      </c>
      <c r="I2306">
        <f t="shared" si="70"/>
        <v>1.37250760097983</v>
      </c>
      <c r="J2306">
        <f t="shared" si="71"/>
        <v>0.48364541302524078</v>
      </c>
    </row>
    <row r="2307" spans="1:10" x14ac:dyDescent="0.3">
      <c r="A2307" t="s">
        <v>726</v>
      </c>
      <c r="B2307">
        <v>12.316526127853599</v>
      </c>
      <c r="C2307" t="s">
        <v>10</v>
      </c>
      <c r="D2307">
        <v>10</v>
      </c>
      <c r="E2307" t="b">
        <v>0</v>
      </c>
      <c r="F2307">
        <v>12.316526127853599</v>
      </c>
      <c r="G2307">
        <v>12.316526127853599</v>
      </c>
      <c r="H2307">
        <v>566030</v>
      </c>
      <c r="I2307">
        <f t="shared" si="70"/>
        <v>0</v>
      </c>
      <c r="J2307">
        <f t="shared" si="71"/>
        <v>0</v>
      </c>
    </row>
    <row r="2308" spans="1:10" x14ac:dyDescent="0.3">
      <c r="A2308" t="s">
        <v>726</v>
      </c>
      <c r="B2308">
        <v>15.204162633326501</v>
      </c>
      <c r="C2308" t="s">
        <v>10</v>
      </c>
      <c r="D2308">
        <v>10</v>
      </c>
      <c r="E2308" t="b">
        <v>0</v>
      </c>
      <c r="F2308">
        <v>1.3332020532578599</v>
      </c>
      <c r="G2308">
        <v>3.0251550315158902</v>
      </c>
      <c r="H2308">
        <v>523920</v>
      </c>
      <c r="I2308">
        <f t="shared" ref="I2308:I2371" si="72">B2308-F2308</f>
        <v>13.87096058006864</v>
      </c>
      <c r="J2308">
        <f t="shared" ref="J2308:J2371" si="73">B2308-G2308</f>
        <v>12.179007601810611</v>
      </c>
    </row>
    <row r="2309" spans="1:10" x14ac:dyDescent="0.3">
      <c r="A2309" t="e">
        <f>-0.00491670867892001 * y ^ 3 * 0.00436530610624692 * y ^ 1 ^ 2 + -0.0093982276508828 * x ^ 1 + 10</f>
        <v>#NAME?</v>
      </c>
      <c r="B2309">
        <v>13.007500946125999</v>
      </c>
      <c r="C2309" t="s">
        <v>10</v>
      </c>
      <c r="D2309">
        <v>10</v>
      </c>
      <c r="E2309" t="b">
        <v>0</v>
      </c>
      <c r="F2309">
        <v>3.7288171132327701</v>
      </c>
      <c r="G2309">
        <v>3.7284363150692501</v>
      </c>
      <c r="H2309">
        <v>148550</v>
      </c>
      <c r="I2309">
        <f t="shared" si="72"/>
        <v>9.2786838328932291</v>
      </c>
      <c r="J2309">
        <f t="shared" si="73"/>
        <v>9.2790646310567482</v>
      </c>
    </row>
    <row r="2310" spans="1:10" x14ac:dyDescent="0.3">
      <c r="A2310" t="e">
        <f>-0.00491670867892001 * y ^ 3 * 0.00436530610624692 * y ^ 1 ^ 2 + -0.0093982276508828 * x ^ 1 + 10</f>
        <v>#NAME?</v>
      </c>
      <c r="B2310">
        <v>18.463716890886801</v>
      </c>
      <c r="C2310" t="s">
        <v>10</v>
      </c>
      <c r="D2310">
        <v>10</v>
      </c>
      <c r="E2310" t="b">
        <v>0</v>
      </c>
      <c r="F2310">
        <v>2.0252511898310299</v>
      </c>
      <c r="G2310">
        <v>4.37244762065228</v>
      </c>
      <c r="H2310">
        <v>557280</v>
      </c>
      <c r="I2310">
        <f t="shared" si="72"/>
        <v>16.438465701055769</v>
      </c>
      <c r="J2310">
        <f t="shared" si="73"/>
        <v>14.09126927023452</v>
      </c>
    </row>
    <row r="2311" spans="1:10" x14ac:dyDescent="0.3">
      <c r="A2311" t="e">
        <f>-0.00491670867892001 * y ^ 3 * 0.00436530610624692 * y ^ 1 ^ 2 + -0.0093982276508828 * x ^ 1 + 10</f>
        <v>#NAME?</v>
      </c>
      <c r="B2311">
        <v>7.6844606977380296</v>
      </c>
      <c r="C2311" t="s">
        <v>10</v>
      </c>
      <c r="D2311">
        <v>10</v>
      </c>
      <c r="E2311" t="b">
        <v>0</v>
      </c>
      <c r="F2311">
        <v>7.6844606977380296</v>
      </c>
      <c r="G2311">
        <v>7.6844606977380296</v>
      </c>
      <c r="H2311">
        <v>714920</v>
      </c>
      <c r="I2311">
        <f t="shared" si="72"/>
        <v>0</v>
      </c>
      <c r="J2311">
        <f t="shared" si="73"/>
        <v>0</v>
      </c>
    </row>
    <row r="2312" spans="1:10" x14ac:dyDescent="0.3">
      <c r="A2312" t="s">
        <v>727</v>
      </c>
      <c r="B2312">
        <v>13.7601452595427</v>
      </c>
      <c r="C2312" t="s">
        <v>10</v>
      </c>
      <c r="D2312">
        <v>2</v>
      </c>
      <c r="E2312" t="b">
        <v>1</v>
      </c>
      <c r="F2312">
        <v>6.3371672072444304E-2</v>
      </c>
      <c r="G2312">
        <v>2.0075499083286102E-3</v>
      </c>
      <c r="H2312">
        <v>394150</v>
      </c>
      <c r="I2312">
        <f t="shared" si="72"/>
        <v>13.696773587470256</v>
      </c>
      <c r="J2312">
        <f t="shared" si="73"/>
        <v>13.75813770963437</v>
      </c>
    </row>
    <row r="2313" spans="1:10" x14ac:dyDescent="0.3">
      <c r="A2313" t="s">
        <v>727</v>
      </c>
      <c r="B2313">
        <v>12.089221666616501</v>
      </c>
      <c r="C2313" t="s">
        <v>10</v>
      </c>
      <c r="D2313">
        <v>10</v>
      </c>
      <c r="E2313" t="b">
        <v>0</v>
      </c>
      <c r="F2313">
        <v>17.1065413141331</v>
      </c>
      <c r="G2313">
        <v>17.096870653058598</v>
      </c>
      <c r="H2313">
        <v>737140</v>
      </c>
      <c r="I2313">
        <f t="shared" si="72"/>
        <v>-5.0173196475165991</v>
      </c>
      <c r="J2313">
        <f t="shared" si="73"/>
        <v>-5.0076489864420974</v>
      </c>
    </row>
    <row r="2314" spans="1:10" x14ac:dyDescent="0.3">
      <c r="A2314" t="s">
        <v>727</v>
      </c>
      <c r="B2314">
        <v>7.4387043923007203</v>
      </c>
      <c r="C2314" t="s">
        <v>10</v>
      </c>
      <c r="D2314">
        <v>10</v>
      </c>
      <c r="E2314" t="b">
        <v>0</v>
      </c>
      <c r="F2314">
        <v>7.4387043923007203</v>
      </c>
      <c r="G2314">
        <v>7.4387043923007203</v>
      </c>
      <c r="H2314">
        <v>523340</v>
      </c>
      <c r="I2314">
        <f t="shared" si="72"/>
        <v>0</v>
      </c>
      <c r="J2314">
        <f t="shared" si="73"/>
        <v>0</v>
      </c>
    </row>
    <row r="2315" spans="1:10" x14ac:dyDescent="0.3">
      <c r="A2315" t="s">
        <v>728</v>
      </c>
      <c r="B2315">
        <v>13.398322059485499</v>
      </c>
      <c r="C2315" t="s">
        <v>10</v>
      </c>
      <c r="D2315">
        <v>2</v>
      </c>
      <c r="E2315" t="b">
        <v>1</v>
      </c>
      <c r="F2315">
        <v>0.14019951992982499</v>
      </c>
      <c r="G2315">
        <v>2.9670435913883202E-3</v>
      </c>
      <c r="H2315">
        <v>423550</v>
      </c>
      <c r="I2315">
        <f t="shared" si="72"/>
        <v>13.258122539555675</v>
      </c>
      <c r="J2315">
        <f t="shared" si="73"/>
        <v>13.395355015894111</v>
      </c>
    </row>
    <row r="2316" spans="1:10" x14ac:dyDescent="0.3">
      <c r="A2316" t="s">
        <v>728</v>
      </c>
      <c r="B2316">
        <v>2.5326787822819501</v>
      </c>
      <c r="C2316" t="s">
        <v>10</v>
      </c>
      <c r="D2316">
        <v>10</v>
      </c>
      <c r="E2316" t="b">
        <v>0</v>
      </c>
      <c r="F2316">
        <v>2.9166359950991798</v>
      </c>
      <c r="G2316">
        <v>5.4034041463317202</v>
      </c>
      <c r="H2316">
        <v>705870</v>
      </c>
      <c r="I2316">
        <f t="shared" si="72"/>
        <v>-0.38395721281722972</v>
      </c>
      <c r="J2316">
        <f t="shared" si="73"/>
        <v>-2.8707253640497701</v>
      </c>
    </row>
    <row r="2317" spans="1:10" x14ac:dyDescent="0.3">
      <c r="A2317" t="s">
        <v>728</v>
      </c>
      <c r="B2317">
        <v>8.2942314783818905</v>
      </c>
      <c r="C2317" t="s">
        <v>10</v>
      </c>
      <c r="D2317">
        <v>10</v>
      </c>
      <c r="E2317" t="b">
        <v>0</v>
      </c>
      <c r="F2317">
        <v>8.0074800000317801</v>
      </c>
      <c r="G2317">
        <v>8.0118241479952701</v>
      </c>
      <c r="H2317">
        <v>546180</v>
      </c>
      <c r="I2317">
        <f t="shared" si="72"/>
        <v>0.28675147835011039</v>
      </c>
      <c r="J2317">
        <f t="shared" si="73"/>
        <v>0.28240733038662036</v>
      </c>
    </row>
    <row r="2318" spans="1:10" x14ac:dyDescent="0.3">
      <c r="A2318" t="s">
        <v>729</v>
      </c>
      <c r="B2318">
        <v>1.21539764103921</v>
      </c>
      <c r="C2318" t="s">
        <v>10</v>
      </c>
      <c r="D2318">
        <v>1</v>
      </c>
      <c r="E2318" t="b">
        <v>1</v>
      </c>
      <c r="F2318">
        <v>8.8404732626762E-3</v>
      </c>
      <c r="G2318">
        <v>8.8404732626762E-3</v>
      </c>
      <c r="H2318">
        <v>747000</v>
      </c>
      <c r="I2318">
        <f t="shared" si="72"/>
        <v>1.2065571677765339</v>
      </c>
      <c r="J2318">
        <f t="shared" si="73"/>
        <v>1.2065571677765339</v>
      </c>
    </row>
    <row r="2319" spans="1:10" x14ac:dyDescent="0.3">
      <c r="A2319" t="s">
        <v>729</v>
      </c>
      <c r="B2319">
        <v>10.784996388226601</v>
      </c>
      <c r="C2319" t="s">
        <v>10</v>
      </c>
      <c r="D2319">
        <v>10</v>
      </c>
      <c r="E2319" t="b">
        <v>0</v>
      </c>
      <c r="F2319">
        <v>10.784996388226601</v>
      </c>
      <c r="G2319">
        <v>10.784996388226601</v>
      </c>
      <c r="H2319">
        <v>421910</v>
      </c>
      <c r="I2319">
        <f t="shared" si="72"/>
        <v>0</v>
      </c>
      <c r="J2319">
        <f t="shared" si="73"/>
        <v>0</v>
      </c>
    </row>
    <row r="2320" spans="1:10" x14ac:dyDescent="0.3">
      <c r="A2320" t="s">
        <v>729</v>
      </c>
      <c r="B2320">
        <v>21.894792187183398</v>
      </c>
      <c r="C2320" t="s">
        <v>10</v>
      </c>
      <c r="D2320">
        <v>2</v>
      </c>
      <c r="E2320" t="b">
        <v>1</v>
      </c>
      <c r="F2320">
        <v>0.115132774280977</v>
      </c>
      <c r="G2320">
        <v>2.7770575749635701E-3</v>
      </c>
      <c r="H2320">
        <v>524550</v>
      </c>
      <c r="I2320">
        <f t="shared" si="72"/>
        <v>21.779659412902422</v>
      </c>
      <c r="J2320">
        <f t="shared" si="73"/>
        <v>21.892015129608435</v>
      </c>
    </row>
    <row r="2321" spans="1:10" x14ac:dyDescent="0.3">
      <c r="A2321" t="s">
        <v>730</v>
      </c>
      <c r="B2321">
        <v>4.5239099099590403</v>
      </c>
      <c r="C2321" t="s">
        <v>10</v>
      </c>
      <c r="D2321">
        <v>10</v>
      </c>
      <c r="E2321" t="b">
        <v>0</v>
      </c>
      <c r="F2321" t="s">
        <v>17</v>
      </c>
      <c r="G2321" t="s">
        <v>17</v>
      </c>
      <c r="H2321">
        <v>442450</v>
      </c>
      <c r="I2321" t="e">
        <f t="shared" si="72"/>
        <v>#VALUE!</v>
      </c>
      <c r="J2321" t="e">
        <f t="shared" si="73"/>
        <v>#VALUE!</v>
      </c>
    </row>
    <row r="2322" spans="1:10" x14ac:dyDescent="0.3">
      <c r="A2322" t="s">
        <v>730</v>
      </c>
      <c r="B2322">
        <v>9.0536873879696493</v>
      </c>
      <c r="C2322" t="s">
        <v>10</v>
      </c>
      <c r="D2322">
        <v>10</v>
      </c>
      <c r="E2322" t="b">
        <v>0</v>
      </c>
      <c r="F2322">
        <v>6.3796779269843302</v>
      </c>
      <c r="G2322">
        <v>6.3808293411440697</v>
      </c>
      <c r="H2322">
        <v>256920</v>
      </c>
      <c r="I2322">
        <f t="shared" si="72"/>
        <v>2.6740094609853191</v>
      </c>
      <c r="J2322">
        <f t="shared" si="73"/>
        <v>2.6728580468255796</v>
      </c>
    </row>
    <row r="2323" spans="1:10" x14ac:dyDescent="0.3">
      <c r="A2323" t="s">
        <v>730</v>
      </c>
      <c r="B2323">
        <v>0.41818046487438398</v>
      </c>
      <c r="C2323" t="s">
        <v>10</v>
      </c>
      <c r="D2323">
        <v>1</v>
      </c>
      <c r="E2323" t="b">
        <v>1</v>
      </c>
      <c r="F2323">
        <v>5.4096902437611198E-3</v>
      </c>
      <c r="G2323">
        <v>5.4096902437611198E-3</v>
      </c>
      <c r="H2323">
        <v>524800</v>
      </c>
      <c r="I2323">
        <f t="shared" si="72"/>
        <v>0.41277077463062284</v>
      </c>
      <c r="J2323">
        <f t="shared" si="73"/>
        <v>0.41277077463062284</v>
      </c>
    </row>
    <row r="2324" spans="1:10" x14ac:dyDescent="0.3">
      <c r="A2324" t="s">
        <v>731</v>
      </c>
      <c r="B2324">
        <v>6.5736836090570003</v>
      </c>
      <c r="C2324" t="s">
        <v>10</v>
      </c>
      <c r="D2324">
        <v>2</v>
      </c>
      <c r="E2324" t="b">
        <v>1</v>
      </c>
      <c r="F2324">
        <v>4.66962189122812E-2</v>
      </c>
      <c r="G2324">
        <v>1.6306342190569099E-3</v>
      </c>
      <c r="H2324">
        <v>841050</v>
      </c>
      <c r="I2324">
        <f t="shared" si="72"/>
        <v>6.5269873901447193</v>
      </c>
      <c r="J2324">
        <f t="shared" si="73"/>
        <v>6.572052974837943</v>
      </c>
    </row>
    <row r="2325" spans="1:10" x14ac:dyDescent="0.3">
      <c r="A2325" t="s">
        <v>731</v>
      </c>
      <c r="B2325">
        <v>5.9983915458556503</v>
      </c>
      <c r="C2325" t="s">
        <v>10</v>
      </c>
      <c r="D2325">
        <v>10</v>
      </c>
      <c r="E2325" t="b">
        <v>0</v>
      </c>
      <c r="F2325" t="s">
        <v>17</v>
      </c>
      <c r="G2325" t="s">
        <v>17</v>
      </c>
      <c r="H2325">
        <v>312850</v>
      </c>
      <c r="I2325" t="e">
        <f t="shared" si="72"/>
        <v>#VALUE!</v>
      </c>
      <c r="J2325" t="e">
        <f t="shared" si="73"/>
        <v>#VALUE!</v>
      </c>
    </row>
    <row r="2326" spans="1:10" x14ac:dyDescent="0.3">
      <c r="A2326" t="s">
        <v>731</v>
      </c>
      <c r="B2326">
        <v>8.6597230203773403</v>
      </c>
      <c r="C2326" t="s">
        <v>10</v>
      </c>
      <c r="D2326">
        <v>10</v>
      </c>
      <c r="E2326" t="b">
        <v>0</v>
      </c>
      <c r="F2326">
        <v>8.6597230203773403</v>
      </c>
      <c r="G2326">
        <v>8.6597230203773403</v>
      </c>
      <c r="H2326">
        <v>674660</v>
      </c>
      <c r="I2326">
        <f t="shared" si="72"/>
        <v>0</v>
      </c>
      <c r="J2326">
        <f t="shared" si="73"/>
        <v>0</v>
      </c>
    </row>
    <row r="2327" spans="1:10" x14ac:dyDescent="0.3">
      <c r="A2327" t="e">
        <f>-0.000616318554084222 * y ^ 3 * 0.00048355131001926 * y ^ 1 - 0.00688327869466445 * x ^ 1 + 0.00886969065333987 * y ^ 2 + 10</f>
        <v>#NAME?</v>
      </c>
      <c r="B2327">
        <v>16.8606879909693</v>
      </c>
      <c r="C2327" t="s">
        <v>10</v>
      </c>
      <c r="D2327">
        <v>10</v>
      </c>
      <c r="E2327" t="b">
        <v>0</v>
      </c>
      <c r="F2327">
        <v>2.4999610844832199</v>
      </c>
      <c r="G2327">
        <v>2.5825797733246398</v>
      </c>
      <c r="H2327">
        <v>423640</v>
      </c>
      <c r="I2327">
        <f t="shared" si="72"/>
        <v>14.360726906486081</v>
      </c>
      <c r="J2327">
        <f t="shared" si="73"/>
        <v>14.278108217644661</v>
      </c>
    </row>
    <row r="2328" spans="1:10" x14ac:dyDescent="0.3">
      <c r="A2328" t="e">
        <f>-0.000616318554084222 * y ^ 3 * 0.00048355131001926 * y ^ 1 - 0.00688327869466445 * x ^ 1 + 0.00886969065333987 * y ^ 2 + 10</f>
        <v>#NAME?</v>
      </c>
      <c r="B2328">
        <v>13.9513787603744</v>
      </c>
      <c r="C2328" t="s">
        <v>10</v>
      </c>
      <c r="D2328">
        <v>10</v>
      </c>
      <c r="E2328" t="b">
        <v>0</v>
      </c>
      <c r="F2328">
        <v>13.9513787603744</v>
      </c>
      <c r="G2328">
        <v>13.9513787603744</v>
      </c>
      <c r="H2328">
        <v>397880</v>
      </c>
      <c r="I2328">
        <f t="shared" si="72"/>
        <v>0</v>
      </c>
      <c r="J2328">
        <f t="shared" si="73"/>
        <v>0</v>
      </c>
    </row>
    <row r="2329" spans="1:10" x14ac:dyDescent="0.3">
      <c r="A2329" t="e">
        <f>-0.000616318554084222 * y ^ 3 * 0.00048355131001926 * y ^ 1 - 0.00688327869466445 * x ^ 1 + 0.00886969065333987 * y ^ 2 + 10</f>
        <v>#NAME?</v>
      </c>
      <c r="B2329">
        <v>7.6688576002349</v>
      </c>
      <c r="C2329" t="s">
        <v>10</v>
      </c>
      <c r="D2329">
        <v>10</v>
      </c>
      <c r="E2329" t="b">
        <v>0</v>
      </c>
      <c r="F2329">
        <v>12.116303978874701</v>
      </c>
      <c r="G2329">
        <v>12.3483870292152</v>
      </c>
      <c r="H2329">
        <v>540010</v>
      </c>
      <c r="I2329">
        <f t="shared" si="72"/>
        <v>-4.4474463786398006</v>
      </c>
      <c r="J2329">
        <f t="shared" si="73"/>
        <v>-4.6795294289802998</v>
      </c>
    </row>
    <row r="2330" spans="1:10" x14ac:dyDescent="0.3">
      <c r="A2330" t="s">
        <v>732</v>
      </c>
      <c r="B2330">
        <v>17.389497849585499</v>
      </c>
      <c r="C2330" t="s">
        <v>10</v>
      </c>
      <c r="D2330">
        <v>2</v>
      </c>
      <c r="E2330" t="b">
        <v>1</v>
      </c>
      <c r="F2330">
        <v>0.121978161698673</v>
      </c>
      <c r="G2330">
        <v>2.77716300023501E-3</v>
      </c>
      <c r="H2330">
        <v>350450</v>
      </c>
      <c r="I2330">
        <f t="shared" si="72"/>
        <v>17.267519687886825</v>
      </c>
      <c r="J2330">
        <f t="shared" si="73"/>
        <v>17.386720686585264</v>
      </c>
    </row>
    <row r="2331" spans="1:10" x14ac:dyDescent="0.3">
      <c r="A2331" t="s">
        <v>732</v>
      </c>
      <c r="B2331">
        <v>11.5157478900657</v>
      </c>
      <c r="C2331" t="s">
        <v>10</v>
      </c>
      <c r="D2331">
        <v>10</v>
      </c>
      <c r="E2331" t="b">
        <v>0</v>
      </c>
      <c r="F2331">
        <v>0.64495350380129801</v>
      </c>
      <c r="G2331">
        <v>0.71736325692598701</v>
      </c>
      <c r="H2331">
        <v>427360</v>
      </c>
      <c r="I2331">
        <f t="shared" si="72"/>
        <v>10.870794386264402</v>
      </c>
      <c r="J2331">
        <f t="shared" si="73"/>
        <v>10.798384633139714</v>
      </c>
    </row>
    <row r="2332" spans="1:10" x14ac:dyDescent="0.3">
      <c r="A2332" t="s">
        <v>732</v>
      </c>
      <c r="B2332">
        <v>17.787695830101399</v>
      </c>
      <c r="C2332" t="s">
        <v>10</v>
      </c>
      <c r="D2332">
        <v>2</v>
      </c>
      <c r="E2332" t="b">
        <v>1</v>
      </c>
      <c r="F2332">
        <v>0.122983881480092</v>
      </c>
      <c r="G2332">
        <v>2.7270056671709199E-3</v>
      </c>
      <c r="H2332">
        <v>647850</v>
      </c>
      <c r="I2332">
        <f t="shared" si="72"/>
        <v>17.664711948621306</v>
      </c>
      <c r="J2332">
        <f t="shared" si="73"/>
        <v>17.784968824434227</v>
      </c>
    </row>
    <row r="2333" spans="1:10" x14ac:dyDescent="0.3">
      <c r="A2333" t="s">
        <v>733</v>
      </c>
      <c r="B2333">
        <v>11.8683563024065</v>
      </c>
      <c r="C2333" t="s">
        <v>10</v>
      </c>
      <c r="D2333">
        <v>10</v>
      </c>
      <c r="E2333" t="b">
        <v>0</v>
      </c>
      <c r="F2333">
        <v>1.8071610271076499</v>
      </c>
      <c r="G2333">
        <v>1.8017099531067</v>
      </c>
      <c r="H2333">
        <v>364380</v>
      </c>
      <c r="I2333">
        <f t="shared" si="72"/>
        <v>10.06119527529885</v>
      </c>
      <c r="J2333">
        <f t="shared" si="73"/>
        <v>10.0666463492998</v>
      </c>
    </row>
    <row r="2334" spans="1:10" x14ac:dyDescent="0.3">
      <c r="A2334" t="s">
        <v>733</v>
      </c>
      <c r="B2334">
        <v>9.1610997548609703</v>
      </c>
      <c r="C2334" t="s">
        <v>10</v>
      </c>
      <c r="D2334">
        <v>2</v>
      </c>
      <c r="E2334" t="b">
        <v>1</v>
      </c>
      <c r="F2334">
        <v>4.7143457551795803E-2</v>
      </c>
      <c r="G2334">
        <v>1.59067119307049E-3</v>
      </c>
      <c r="H2334">
        <v>297250</v>
      </c>
      <c r="I2334">
        <f t="shared" si="72"/>
        <v>9.1139562973091746</v>
      </c>
      <c r="J2334">
        <f t="shared" si="73"/>
        <v>9.1595090836678992</v>
      </c>
    </row>
    <row r="2335" spans="1:10" x14ac:dyDescent="0.3">
      <c r="A2335" t="s">
        <v>733</v>
      </c>
      <c r="B2335">
        <v>9.3486338868653895</v>
      </c>
      <c r="C2335" t="s">
        <v>10</v>
      </c>
      <c r="D2335">
        <v>10</v>
      </c>
      <c r="E2335" t="b">
        <v>0</v>
      </c>
      <c r="F2335">
        <v>3.15511849300889</v>
      </c>
      <c r="G2335">
        <v>6.6099629025867701</v>
      </c>
      <c r="H2335">
        <v>729230</v>
      </c>
      <c r="I2335">
        <f t="shared" si="72"/>
        <v>6.1935153938564991</v>
      </c>
      <c r="J2335">
        <f t="shared" si="73"/>
        <v>2.7386709842786194</v>
      </c>
    </row>
    <row r="2336" spans="1:10" x14ac:dyDescent="0.3">
      <c r="A2336" t="s">
        <v>734</v>
      </c>
      <c r="B2336">
        <v>3.0461782863429598</v>
      </c>
      <c r="C2336" t="s">
        <v>10</v>
      </c>
      <c r="D2336">
        <v>10</v>
      </c>
      <c r="E2336" t="b">
        <v>0</v>
      </c>
      <c r="F2336">
        <v>8.6735191092814308</v>
      </c>
      <c r="G2336">
        <v>8.6931840854916391</v>
      </c>
      <c r="H2336">
        <v>710900</v>
      </c>
      <c r="I2336">
        <f t="shared" si="72"/>
        <v>-5.6273408229384714</v>
      </c>
      <c r="J2336">
        <f t="shared" si="73"/>
        <v>-5.6470057991486797</v>
      </c>
    </row>
    <row r="2337" spans="1:10" x14ac:dyDescent="0.3">
      <c r="A2337" t="s">
        <v>734</v>
      </c>
      <c r="B2337">
        <v>19.274430392092</v>
      </c>
      <c r="C2337" t="s">
        <v>10</v>
      </c>
      <c r="D2337">
        <v>10</v>
      </c>
      <c r="E2337" t="b">
        <v>0</v>
      </c>
      <c r="F2337">
        <v>0.83643099548516697</v>
      </c>
      <c r="G2337">
        <v>6.9773916823933702</v>
      </c>
      <c r="H2337">
        <v>340350</v>
      </c>
      <c r="I2337">
        <f t="shared" si="72"/>
        <v>18.437999396606834</v>
      </c>
      <c r="J2337">
        <f t="shared" si="73"/>
        <v>12.297038709698629</v>
      </c>
    </row>
    <row r="2338" spans="1:10" x14ac:dyDescent="0.3">
      <c r="A2338" t="s">
        <v>734</v>
      </c>
      <c r="B2338">
        <v>12.3986316264912</v>
      </c>
      <c r="C2338" t="s">
        <v>10</v>
      </c>
      <c r="D2338">
        <v>10</v>
      </c>
      <c r="E2338" t="b">
        <v>0</v>
      </c>
      <c r="F2338">
        <v>1.8708304088262599</v>
      </c>
      <c r="G2338">
        <v>1.4371539278887</v>
      </c>
      <c r="H2338">
        <v>379990</v>
      </c>
      <c r="I2338">
        <f t="shared" si="72"/>
        <v>10.52780121766494</v>
      </c>
      <c r="J2338">
        <f t="shared" si="73"/>
        <v>10.961477698602501</v>
      </c>
    </row>
    <row r="2339" spans="1:10" x14ac:dyDescent="0.3">
      <c r="A2339" t="s">
        <v>735</v>
      </c>
      <c r="B2339">
        <v>14.468726072870099</v>
      </c>
      <c r="C2339" t="s">
        <v>10</v>
      </c>
      <c r="D2339">
        <v>10</v>
      </c>
      <c r="E2339" t="b">
        <v>0</v>
      </c>
      <c r="F2339">
        <v>14.468726072870099</v>
      </c>
      <c r="G2339">
        <v>14.468726072870099</v>
      </c>
      <c r="H2339">
        <v>455660</v>
      </c>
      <c r="I2339">
        <f t="shared" si="72"/>
        <v>0</v>
      </c>
      <c r="J2339">
        <f t="shared" si="73"/>
        <v>0</v>
      </c>
    </row>
    <row r="2340" spans="1:10" x14ac:dyDescent="0.3">
      <c r="A2340" t="s">
        <v>735</v>
      </c>
      <c r="B2340">
        <v>12.1187888566234</v>
      </c>
      <c r="C2340" t="s">
        <v>10</v>
      </c>
      <c r="D2340">
        <v>10</v>
      </c>
      <c r="E2340" t="b">
        <v>0</v>
      </c>
      <c r="F2340">
        <v>1.5988955983444499</v>
      </c>
      <c r="G2340">
        <v>3.4355142124205602</v>
      </c>
      <c r="H2340">
        <v>412650</v>
      </c>
      <c r="I2340">
        <f t="shared" si="72"/>
        <v>10.51989325827895</v>
      </c>
      <c r="J2340">
        <f t="shared" si="73"/>
        <v>8.6832746442028395</v>
      </c>
    </row>
    <row r="2341" spans="1:10" x14ac:dyDescent="0.3">
      <c r="A2341" t="s">
        <v>735</v>
      </c>
      <c r="B2341">
        <v>3.5763761641171898</v>
      </c>
      <c r="C2341" t="s">
        <v>10</v>
      </c>
      <c r="D2341">
        <v>2</v>
      </c>
      <c r="E2341" t="b">
        <v>1</v>
      </c>
      <c r="F2341">
        <v>2.0372020432307101E-2</v>
      </c>
      <c r="G2341">
        <v>1.0508043595102599E-3</v>
      </c>
      <c r="H2341">
        <v>651400</v>
      </c>
      <c r="I2341">
        <f t="shared" si="72"/>
        <v>3.5560041436848828</v>
      </c>
      <c r="J2341">
        <f t="shared" si="73"/>
        <v>3.5753253597576795</v>
      </c>
    </row>
    <row r="2342" spans="1:10" x14ac:dyDescent="0.3">
      <c r="A2342" t="s">
        <v>736</v>
      </c>
      <c r="B2342">
        <v>18.865547239252699</v>
      </c>
      <c r="C2342" t="s">
        <v>10</v>
      </c>
      <c r="D2342">
        <v>10</v>
      </c>
      <c r="E2342" t="b">
        <v>0</v>
      </c>
      <c r="F2342">
        <v>18.865547239252699</v>
      </c>
      <c r="G2342">
        <v>18.865547239252699</v>
      </c>
      <c r="H2342">
        <v>590940</v>
      </c>
      <c r="I2342">
        <f t="shared" si="72"/>
        <v>0</v>
      </c>
      <c r="J2342">
        <f t="shared" si="73"/>
        <v>0</v>
      </c>
    </row>
    <row r="2343" spans="1:10" x14ac:dyDescent="0.3">
      <c r="A2343" t="s">
        <v>736</v>
      </c>
      <c r="B2343">
        <v>8.6959436651006001</v>
      </c>
      <c r="C2343" t="s">
        <v>10</v>
      </c>
      <c r="D2343">
        <v>10</v>
      </c>
      <c r="E2343" t="b">
        <v>0</v>
      </c>
      <c r="F2343">
        <v>7.7351026480631804</v>
      </c>
      <c r="G2343">
        <v>15.8030951412796</v>
      </c>
      <c r="H2343">
        <v>300950</v>
      </c>
      <c r="I2343">
        <f t="shared" si="72"/>
        <v>0.96084101703741975</v>
      </c>
      <c r="J2343">
        <f t="shared" si="73"/>
        <v>-7.1071514761790002</v>
      </c>
    </row>
    <row r="2344" spans="1:10" x14ac:dyDescent="0.3">
      <c r="A2344" t="s">
        <v>736</v>
      </c>
      <c r="B2344">
        <v>18.2053888235553</v>
      </c>
      <c r="C2344" t="s">
        <v>10</v>
      </c>
      <c r="D2344">
        <v>10</v>
      </c>
      <c r="E2344" t="b">
        <v>0</v>
      </c>
      <c r="F2344">
        <v>2.6108895553292202</v>
      </c>
      <c r="G2344">
        <v>10.0941395909572</v>
      </c>
      <c r="H2344">
        <v>482320</v>
      </c>
      <c r="I2344">
        <f t="shared" si="72"/>
        <v>15.59449926822608</v>
      </c>
      <c r="J2344">
        <f t="shared" si="73"/>
        <v>8.1112492325980998</v>
      </c>
    </row>
    <row r="2345" spans="1:10" x14ac:dyDescent="0.3">
      <c r="A2345" t="s">
        <v>737</v>
      </c>
      <c r="B2345">
        <v>7.0196601262678797</v>
      </c>
      <c r="C2345" t="s">
        <v>10</v>
      </c>
      <c r="D2345">
        <v>10</v>
      </c>
      <c r="E2345" t="b">
        <v>0</v>
      </c>
      <c r="F2345" t="s">
        <v>17</v>
      </c>
      <c r="G2345" t="s">
        <v>17</v>
      </c>
      <c r="H2345">
        <v>399890</v>
      </c>
      <c r="I2345" t="e">
        <f t="shared" si="72"/>
        <v>#VALUE!</v>
      </c>
      <c r="J2345" t="e">
        <f t="shared" si="73"/>
        <v>#VALUE!</v>
      </c>
    </row>
    <row r="2346" spans="1:10" x14ac:dyDescent="0.3">
      <c r="A2346" t="s">
        <v>737</v>
      </c>
      <c r="B2346">
        <v>10.5876972253145</v>
      </c>
      <c r="C2346" t="s">
        <v>10</v>
      </c>
      <c r="D2346">
        <v>10</v>
      </c>
      <c r="E2346" t="b">
        <v>0</v>
      </c>
      <c r="F2346">
        <v>0.18034237986707299</v>
      </c>
      <c r="G2346">
        <v>6.0813908880046998</v>
      </c>
      <c r="H2346">
        <v>311600</v>
      </c>
      <c r="I2346">
        <f t="shared" si="72"/>
        <v>10.407354845447427</v>
      </c>
      <c r="J2346">
        <f t="shared" si="73"/>
        <v>4.5063063373098</v>
      </c>
    </row>
    <row r="2347" spans="1:10" x14ac:dyDescent="0.3">
      <c r="A2347" t="s">
        <v>737</v>
      </c>
      <c r="B2347">
        <v>14.2099093215951</v>
      </c>
      <c r="C2347" t="s">
        <v>10</v>
      </c>
      <c r="D2347">
        <v>2</v>
      </c>
      <c r="E2347" t="b">
        <v>1</v>
      </c>
      <c r="F2347">
        <v>9.8757789846425498E-2</v>
      </c>
      <c r="G2347">
        <v>2.5473026234493399E-3</v>
      </c>
      <c r="H2347">
        <v>527250</v>
      </c>
      <c r="I2347">
        <f t="shared" si="72"/>
        <v>14.111151531748675</v>
      </c>
      <c r="J2347">
        <f t="shared" si="73"/>
        <v>14.207362018971651</v>
      </c>
    </row>
    <row r="2348" spans="1:10" x14ac:dyDescent="0.3">
      <c r="A2348" t="s">
        <v>738</v>
      </c>
      <c r="B2348">
        <v>8.9087779716254598</v>
      </c>
      <c r="C2348" t="s">
        <v>10</v>
      </c>
      <c r="D2348">
        <v>10</v>
      </c>
      <c r="E2348" t="b">
        <v>0</v>
      </c>
      <c r="F2348" t="s">
        <v>17</v>
      </c>
      <c r="G2348" t="s">
        <v>17</v>
      </c>
      <c r="H2348">
        <v>386180</v>
      </c>
      <c r="I2348" t="e">
        <f t="shared" si="72"/>
        <v>#VALUE!</v>
      </c>
      <c r="J2348" t="e">
        <f t="shared" si="73"/>
        <v>#VALUE!</v>
      </c>
    </row>
    <row r="2349" spans="1:10" x14ac:dyDescent="0.3">
      <c r="A2349" t="s">
        <v>738</v>
      </c>
      <c r="B2349">
        <v>5.4971907093133199</v>
      </c>
      <c r="C2349" t="s">
        <v>10</v>
      </c>
      <c r="D2349">
        <v>10</v>
      </c>
      <c r="E2349" t="b">
        <v>0</v>
      </c>
      <c r="F2349">
        <v>5.4971907093133199</v>
      </c>
      <c r="G2349">
        <v>5.4971907093133199</v>
      </c>
      <c r="H2349">
        <v>842840</v>
      </c>
      <c r="I2349">
        <f t="shared" si="72"/>
        <v>0</v>
      </c>
      <c r="J2349">
        <f t="shared" si="73"/>
        <v>0</v>
      </c>
    </row>
    <row r="2350" spans="1:10" x14ac:dyDescent="0.3">
      <c r="A2350" t="s">
        <v>738</v>
      </c>
      <c r="B2350">
        <v>0.95382703060609597</v>
      </c>
      <c r="C2350" t="s">
        <v>10</v>
      </c>
      <c r="D2350">
        <v>10</v>
      </c>
      <c r="E2350" t="b">
        <v>0</v>
      </c>
      <c r="F2350">
        <v>2.16971429707784</v>
      </c>
      <c r="G2350">
        <v>4.3277801288604296</v>
      </c>
      <c r="H2350">
        <v>541460</v>
      </c>
      <c r="I2350">
        <f t="shared" si="72"/>
        <v>-1.2158872664717442</v>
      </c>
      <c r="J2350">
        <f t="shared" si="73"/>
        <v>-3.3739530982543338</v>
      </c>
    </row>
    <row r="2351" spans="1:10" x14ac:dyDescent="0.3">
      <c r="A2351" t="s">
        <v>739</v>
      </c>
      <c r="B2351">
        <v>11.8471994243976</v>
      </c>
      <c r="C2351" t="s">
        <v>10</v>
      </c>
      <c r="D2351">
        <v>10</v>
      </c>
      <c r="E2351" t="b">
        <v>0</v>
      </c>
      <c r="F2351">
        <v>11.8471994243976</v>
      </c>
      <c r="G2351">
        <v>11.8471994243976</v>
      </c>
      <c r="H2351">
        <v>401720</v>
      </c>
      <c r="I2351">
        <f t="shared" si="72"/>
        <v>0</v>
      </c>
      <c r="J2351">
        <f t="shared" si="73"/>
        <v>0</v>
      </c>
    </row>
    <row r="2352" spans="1:10" x14ac:dyDescent="0.3">
      <c r="A2352" t="s">
        <v>739</v>
      </c>
      <c r="B2352">
        <v>14.110858375270301</v>
      </c>
      <c r="C2352" t="s">
        <v>10</v>
      </c>
      <c r="D2352">
        <v>10</v>
      </c>
      <c r="E2352" t="b">
        <v>0</v>
      </c>
      <c r="F2352">
        <v>14.110858375270301</v>
      </c>
      <c r="G2352">
        <v>14.110858375270301</v>
      </c>
      <c r="H2352">
        <v>667510</v>
      </c>
      <c r="I2352">
        <f t="shared" si="72"/>
        <v>0</v>
      </c>
      <c r="J2352">
        <f t="shared" si="73"/>
        <v>0</v>
      </c>
    </row>
    <row r="2353" spans="1:10" x14ac:dyDescent="0.3">
      <c r="A2353" t="s">
        <v>739</v>
      </c>
      <c r="B2353">
        <v>8.3864704654025104</v>
      </c>
      <c r="C2353" t="s">
        <v>10</v>
      </c>
      <c r="D2353">
        <v>10</v>
      </c>
      <c r="E2353" t="b">
        <v>0</v>
      </c>
      <c r="F2353">
        <v>8.3864704654025104</v>
      </c>
      <c r="G2353">
        <v>8.3864704654025104</v>
      </c>
      <c r="H2353">
        <v>394180</v>
      </c>
      <c r="I2353">
        <f t="shared" si="72"/>
        <v>0</v>
      </c>
      <c r="J2353">
        <f t="shared" si="73"/>
        <v>0</v>
      </c>
    </row>
    <row r="2354" spans="1:10" x14ac:dyDescent="0.3">
      <c r="A2354" t="s">
        <v>740</v>
      </c>
      <c r="B2354">
        <v>4.4173096894500299</v>
      </c>
      <c r="C2354" t="s">
        <v>10</v>
      </c>
      <c r="D2354">
        <v>10</v>
      </c>
      <c r="E2354" t="b">
        <v>0</v>
      </c>
      <c r="F2354">
        <v>2.8973068160928102</v>
      </c>
      <c r="G2354">
        <v>5.91562555267158</v>
      </c>
      <c r="H2354">
        <v>589270</v>
      </c>
      <c r="I2354">
        <f t="shared" si="72"/>
        <v>1.5200028733572197</v>
      </c>
      <c r="J2354">
        <f t="shared" si="73"/>
        <v>-1.4983158632215501</v>
      </c>
    </row>
    <row r="2355" spans="1:10" x14ac:dyDescent="0.3">
      <c r="A2355" t="s">
        <v>740</v>
      </c>
      <c r="B2355">
        <v>14.073035297190099</v>
      </c>
      <c r="C2355" t="s">
        <v>10</v>
      </c>
      <c r="D2355">
        <v>10</v>
      </c>
      <c r="E2355" t="b">
        <v>0</v>
      </c>
      <c r="F2355" t="s">
        <v>17</v>
      </c>
      <c r="G2355" t="s">
        <v>17</v>
      </c>
      <c r="H2355">
        <v>462640</v>
      </c>
      <c r="I2355" t="e">
        <f t="shared" si="72"/>
        <v>#VALUE!</v>
      </c>
      <c r="J2355" t="e">
        <f t="shared" si="73"/>
        <v>#VALUE!</v>
      </c>
    </row>
    <row r="2356" spans="1:10" x14ac:dyDescent="0.3">
      <c r="A2356" t="s">
        <v>740</v>
      </c>
      <c r="B2356">
        <v>6.4569314664775996</v>
      </c>
      <c r="C2356" t="s">
        <v>10</v>
      </c>
      <c r="D2356">
        <v>10</v>
      </c>
      <c r="E2356" t="b">
        <v>0</v>
      </c>
      <c r="F2356">
        <v>6.4569314664775996</v>
      </c>
      <c r="G2356">
        <v>6.4569314664775996</v>
      </c>
      <c r="H2356">
        <v>548570</v>
      </c>
      <c r="I2356">
        <f t="shared" si="72"/>
        <v>0</v>
      </c>
      <c r="J2356">
        <f t="shared" si="73"/>
        <v>0</v>
      </c>
    </row>
    <row r="2357" spans="1:10" x14ac:dyDescent="0.3">
      <c r="A2357" t="s">
        <v>741</v>
      </c>
      <c r="B2357">
        <v>7.5058072035898498</v>
      </c>
      <c r="C2357" t="s">
        <v>10</v>
      </c>
      <c r="D2357">
        <v>10</v>
      </c>
      <c r="E2357" t="b">
        <v>0</v>
      </c>
      <c r="F2357" t="s">
        <v>17</v>
      </c>
      <c r="G2357" t="s">
        <v>17</v>
      </c>
      <c r="H2357">
        <v>455050</v>
      </c>
      <c r="I2357" t="e">
        <f t="shared" si="72"/>
        <v>#VALUE!</v>
      </c>
      <c r="J2357" t="e">
        <f t="shared" si="73"/>
        <v>#VALUE!</v>
      </c>
    </row>
    <row r="2358" spans="1:10" x14ac:dyDescent="0.3">
      <c r="A2358" t="s">
        <v>741</v>
      </c>
      <c r="B2358">
        <v>9.2480937502769205</v>
      </c>
      <c r="C2358" t="s">
        <v>10</v>
      </c>
      <c r="D2358">
        <v>10</v>
      </c>
      <c r="E2358" t="b">
        <v>0</v>
      </c>
      <c r="F2358">
        <v>9.2480937502769205</v>
      </c>
      <c r="G2358">
        <v>9.2480937502769205</v>
      </c>
      <c r="H2358">
        <v>580140</v>
      </c>
      <c r="I2358">
        <f t="shared" si="72"/>
        <v>0</v>
      </c>
      <c r="J2358">
        <f t="shared" si="73"/>
        <v>0</v>
      </c>
    </row>
    <row r="2359" spans="1:10" x14ac:dyDescent="0.3">
      <c r="A2359" t="s">
        <v>741</v>
      </c>
      <c r="B2359">
        <v>12.7080835387615</v>
      </c>
      <c r="C2359" t="s">
        <v>10</v>
      </c>
      <c r="D2359">
        <v>2</v>
      </c>
      <c r="E2359" t="b">
        <v>1</v>
      </c>
      <c r="F2359">
        <v>6.9615899187500996E-2</v>
      </c>
      <c r="G2359">
        <v>2.02078375570957E-3</v>
      </c>
      <c r="H2359">
        <v>600800</v>
      </c>
      <c r="I2359">
        <f t="shared" si="72"/>
        <v>12.638467639573999</v>
      </c>
      <c r="J2359">
        <f t="shared" si="73"/>
        <v>12.706062755005791</v>
      </c>
    </row>
    <row r="2360" spans="1:10" x14ac:dyDescent="0.3">
      <c r="A2360" t="s">
        <v>742</v>
      </c>
      <c r="B2360">
        <v>11.877991181311</v>
      </c>
      <c r="C2360" t="s">
        <v>10</v>
      </c>
      <c r="D2360">
        <v>10</v>
      </c>
      <c r="E2360" t="b">
        <v>0</v>
      </c>
      <c r="F2360">
        <v>2.5288561929658999</v>
      </c>
      <c r="G2360">
        <v>4.9993272003743403</v>
      </c>
      <c r="H2360">
        <v>734840</v>
      </c>
      <c r="I2360">
        <f t="shared" si="72"/>
        <v>9.3491349883450994</v>
      </c>
      <c r="J2360">
        <f t="shared" si="73"/>
        <v>6.8786639809366594</v>
      </c>
    </row>
    <row r="2361" spans="1:10" x14ac:dyDescent="0.3">
      <c r="A2361" t="s">
        <v>742</v>
      </c>
      <c r="B2361">
        <v>12.3810182515215</v>
      </c>
      <c r="C2361" t="s">
        <v>10</v>
      </c>
      <c r="D2361">
        <v>10</v>
      </c>
      <c r="E2361" t="b">
        <v>0</v>
      </c>
      <c r="F2361">
        <v>12.3810182515215</v>
      </c>
      <c r="G2361">
        <v>12.3810182515215</v>
      </c>
      <c r="H2361">
        <v>524560</v>
      </c>
      <c r="I2361">
        <f t="shared" si="72"/>
        <v>0</v>
      </c>
      <c r="J2361">
        <f t="shared" si="73"/>
        <v>0</v>
      </c>
    </row>
    <row r="2362" spans="1:10" x14ac:dyDescent="0.3">
      <c r="A2362" t="s">
        <v>742</v>
      </c>
      <c r="B2362">
        <v>15.237633731201599</v>
      </c>
      <c r="C2362" t="s">
        <v>10</v>
      </c>
      <c r="D2362">
        <v>2</v>
      </c>
      <c r="E2362" t="b">
        <v>1</v>
      </c>
      <c r="F2362">
        <v>0.110281913378908</v>
      </c>
      <c r="G2362">
        <v>2.60370362114746E-3</v>
      </c>
      <c r="H2362">
        <v>658000</v>
      </c>
      <c r="I2362">
        <f t="shared" si="72"/>
        <v>15.127351817822692</v>
      </c>
      <c r="J2362">
        <f t="shared" si="73"/>
        <v>15.235030027580452</v>
      </c>
    </row>
    <row r="2363" spans="1:10" x14ac:dyDescent="0.3">
      <c r="A2363" t="s">
        <v>743</v>
      </c>
      <c r="B2363">
        <v>5.0196350818984703</v>
      </c>
      <c r="C2363" t="s">
        <v>10</v>
      </c>
      <c r="D2363">
        <v>10</v>
      </c>
      <c r="E2363" t="b">
        <v>0</v>
      </c>
      <c r="F2363">
        <v>6.8549955511998897E-2</v>
      </c>
      <c r="G2363">
        <v>3.5070439416597101</v>
      </c>
      <c r="H2363">
        <v>381910</v>
      </c>
      <c r="I2363">
        <f t="shared" si="72"/>
        <v>4.951085126386471</v>
      </c>
      <c r="J2363">
        <f t="shared" si="73"/>
        <v>1.5125911402387602</v>
      </c>
    </row>
    <row r="2364" spans="1:10" x14ac:dyDescent="0.3">
      <c r="A2364" t="s">
        <v>743</v>
      </c>
      <c r="B2364">
        <v>10.5146496164671</v>
      </c>
      <c r="C2364" t="s">
        <v>10</v>
      </c>
      <c r="D2364">
        <v>10</v>
      </c>
      <c r="E2364" t="b">
        <v>0</v>
      </c>
      <c r="F2364">
        <v>1.0606127148687099</v>
      </c>
      <c r="G2364">
        <v>1.0606127148687099</v>
      </c>
      <c r="H2364">
        <v>602990</v>
      </c>
      <c r="I2364">
        <f t="shared" si="72"/>
        <v>9.4540369015983892</v>
      </c>
      <c r="J2364">
        <f t="shared" si="73"/>
        <v>9.4540369015983892</v>
      </c>
    </row>
    <row r="2365" spans="1:10" x14ac:dyDescent="0.3">
      <c r="A2365" t="s">
        <v>743</v>
      </c>
      <c r="B2365">
        <v>12.310641852021501</v>
      </c>
      <c r="C2365" t="s">
        <v>10</v>
      </c>
      <c r="D2365">
        <v>10</v>
      </c>
      <c r="E2365" t="b">
        <v>0</v>
      </c>
      <c r="F2365">
        <v>4.1611335367991504</v>
      </c>
      <c r="G2365">
        <v>8.82660082914275</v>
      </c>
      <c r="H2365">
        <v>459250</v>
      </c>
      <c r="I2365">
        <f t="shared" si="72"/>
        <v>8.1495083152223504</v>
      </c>
      <c r="J2365">
        <f t="shared" si="73"/>
        <v>3.4840410228787508</v>
      </c>
    </row>
    <row r="2366" spans="1:10" x14ac:dyDescent="0.3">
      <c r="A2366" t="e">
        <f>-0.00937992987178867 * y ^ 1 - -0.00935749916026915 * y ^ 3 + 10</f>
        <v>#NAME?</v>
      </c>
      <c r="B2366">
        <v>14.671107366745</v>
      </c>
      <c r="C2366" t="s">
        <v>10</v>
      </c>
      <c r="D2366">
        <v>10</v>
      </c>
      <c r="E2366" t="b">
        <v>0</v>
      </c>
      <c r="F2366">
        <v>3.41572092642678</v>
      </c>
      <c r="G2366">
        <v>3.41572092642678</v>
      </c>
      <c r="H2366">
        <v>682520</v>
      </c>
      <c r="I2366">
        <f t="shared" si="72"/>
        <v>11.255386440318219</v>
      </c>
      <c r="J2366">
        <f t="shared" si="73"/>
        <v>11.255386440318219</v>
      </c>
    </row>
    <row r="2367" spans="1:10" x14ac:dyDescent="0.3">
      <c r="A2367" t="e">
        <f>-0.00937992987178867 * y ^ 1 - -0.00935749916026915 * y ^ 3 + 10</f>
        <v>#NAME?</v>
      </c>
      <c r="B2367">
        <v>0.96534078682645297</v>
      </c>
      <c r="C2367" t="s">
        <v>10</v>
      </c>
      <c r="D2367">
        <v>10</v>
      </c>
      <c r="E2367" t="b">
        <v>0</v>
      </c>
      <c r="F2367">
        <v>2.5448070211745</v>
      </c>
      <c r="G2367">
        <v>2.5647402135001101</v>
      </c>
      <c r="H2367">
        <v>513730</v>
      </c>
      <c r="I2367">
        <f t="shared" si="72"/>
        <v>-1.579466234348047</v>
      </c>
      <c r="J2367">
        <f t="shared" si="73"/>
        <v>-1.5993994266736571</v>
      </c>
    </row>
    <row r="2368" spans="1:10" x14ac:dyDescent="0.3">
      <c r="A2368" t="e">
        <f>-0.00937992987178867 * y ^ 1 - -0.00935749916026915 * y ^ 3 + 10</f>
        <v>#NAME?</v>
      </c>
      <c r="B2368">
        <v>16.136872756390801</v>
      </c>
      <c r="C2368" t="s">
        <v>10</v>
      </c>
      <c r="D2368">
        <v>2</v>
      </c>
      <c r="E2368" t="b">
        <v>1</v>
      </c>
      <c r="F2368">
        <v>9.2113927933621303E-2</v>
      </c>
      <c r="G2368">
        <v>2.3728746590056002E-3</v>
      </c>
      <c r="H2368">
        <v>418950</v>
      </c>
      <c r="I2368">
        <f t="shared" si="72"/>
        <v>16.04475882845718</v>
      </c>
      <c r="J2368">
        <f t="shared" si="73"/>
        <v>16.134499881731795</v>
      </c>
    </row>
    <row r="2369" spans="1:10" x14ac:dyDescent="0.3">
      <c r="A2369" t="e">
        <f>-0.00110154504923852 * y ^ 1 ^ 3 + 0.00444695922471319 * y ^ 4 + 10</f>
        <v>#NAME?</v>
      </c>
      <c r="B2369">
        <v>12.4365017859311</v>
      </c>
      <c r="C2369" t="s">
        <v>10</v>
      </c>
      <c r="D2369">
        <v>2</v>
      </c>
      <c r="E2369" t="b">
        <v>1</v>
      </c>
      <c r="F2369">
        <v>3.4985476885919201E-2</v>
      </c>
      <c r="G2369">
        <v>1.47251029787718E-3</v>
      </c>
      <c r="H2369">
        <v>468450</v>
      </c>
      <c r="I2369">
        <f t="shared" si="72"/>
        <v>12.40151630904518</v>
      </c>
      <c r="J2369">
        <f t="shared" si="73"/>
        <v>12.435029275633223</v>
      </c>
    </row>
    <row r="2370" spans="1:10" x14ac:dyDescent="0.3">
      <c r="A2370" t="e">
        <f>-0.00110154504923852 * y ^ 1 ^ 3 + 0.00444695922471319 * y ^ 4 + 10</f>
        <v>#NAME?</v>
      </c>
      <c r="B2370">
        <v>5.1799536212118502</v>
      </c>
      <c r="C2370" t="s">
        <v>10</v>
      </c>
      <c r="D2370">
        <v>2</v>
      </c>
      <c r="E2370" t="b">
        <v>1</v>
      </c>
      <c r="F2370">
        <v>3.9430028599637498E-2</v>
      </c>
      <c r="G2370">
        <v>1.5178258082910801E-3</v>
      </c>
      <c r="H2370">
        <v>494450</v>
      </c>
      <c r="I2370">
        <f t="shared" si="72"/>
        <v>5.1405235926122126</v>
      </c>
      <c r="J2370">
        <f t="shared" si="73"/>
        <v>5.1784357954035594</v>
      </c>
    </row>
    <row r="2371" spans="1:10" x14ac:dyDescent="0.3">
      <c r="A2371" t="e">
        <f>-0.00110154504923852 * y ^ 1 ^ 3 + 0.00444695922471319 * y ^ 4 + 10</f>
        <v>#NAME?</v>
      </c>
      <c r="B2371">
        <v>8.3497987699345408</v>
      </c>
      <c r="C2371" t="s">
        <v>10</v>
      </c>
      <c r="D2371">
        <v>10</v>
      </c>
      <c r="E2371" t="b">
        <v>0</v>
      </c>
      <c r="F2371">
        <v>8.3497987699345408</v>
      </c>
      <c r="G2371">
        <v>8.3497987699345408</v>
      </c>
      <c r="H2371">
        <v>611950</v>
      </c>
      <c r="I2371">
        <f t="shared" si="72"/>
        <v>0</v>
      </c>
      <c r="J2371">
        <f t="shared" si="73"/>
        <v>0</v>
      </c>
    </row>
    <row r="2372" spans="1:10" x14ac:dyDescent="0.3">
      <c r="A2372" t="e">
        <f>-0.00276552250874091 * y ^ 2 * 0.00785450788566583 * y ^ 1 ^ 3 + 0.00633219606935632 * x ^ 1 + 10</f>
        <v>#NAME?</v>
      </c>
      <c r="B2372">
        <v>6.68189467645335</v>
      </c>
      <c r="C2372" t="s">
        <v>10</v>
      </c>
      <c r="D2372">
        <v>10</v>
      </c>
      <c r="E2372" t="b">
        <v>0</v>
      </c>
      <c r="F2372">
        <v>3.3596907273171701</v>
      </c>
      <c r="G2372">
        <v>3.2861713751354702</v>
      </c>
      <c r="H2372">
        <v>395670</v>
      </c>
      <c r="I2372">
        <f t="shared" ref="I2372:I2435" si="74">B2372-F2372</f>
        <v>3.3222039491361799</v>
      </c>
      <c r="J2372">
        <f t="shared" ref="J2372:J2435" si="75">B2372-G2372</f>
        <v>3.3957233013178798</v>
      </c>
    </row>
    <row r="2373" spans="1:10" x14ac:dyDescent="0.3">
      <c r="A2373" t="e">
        <f>-0.00276552250874091 * y ^ 2 * 0.00785450788566583 * y ^ 1 ^ 3 + 0.00633219606935632 * x ^ 1 + 10</f>
        <v>#NAME?</v>
      </c>
      <c r="B2373">
        <v>15.4564840744709</v>
      </c>
      <c r="C2373" t="s">
        <v>10</v>
      </c>
      <c r="D2373">
        <v>10</v>
      </c>
      <c r="E2373" t="b">
        <v>0</v>
      </c>
      <c r="F2373">
        <v>7.7696417491998897</v>
      </c>
      <c r="G2373">
        <v>7.7540079085699896</v>
      </c>
      <c r="H2373">
        <v>834790</v>
      </c>
      <c r="I2373">
        <f t="shared" si="74"/>
        <v>7.6868423252710105</v>
      </c>
      <c r="J2373">
        <f t="shared" si="75"/>
        <v>7.7024761659009107</v>
      </c>
    </row>
    <row r="2374" spans="1:10" x14ac:dyDescent="0.3">
      <c r="A2374" t="e">
        <f>-0.00276552250874091 * y ^ 2 * 0.00785450788566583 * y ^ 1 ^ 3 + 0.00633219606935632 * x ^ 1 + 10</f>
        <v>#NAME?</v>
      </c>
      <c r="B2374">
        <v>10.067091978799301</v>
      </c>
      <c r="C2374" t="s">
        <v>10</v>
      </c>
      <c r="D2374">
        <v>10</v>
      </c>
      <c r="E2374" t="b">
        <v>0</v>
      </c>
      <c r="F2374">
        <v>6.3711904864298798</v>
      </c>
      <c r="G2374">
        <v>6.3668024237253498</v>
      </c>
      <c r="H2374">
        <v>354320</v>
      </c>
      <c r="I2374">
        <f t="shared" si="74"/>
        <v>3.6959014923694209</v>
      </c>
      <c r="J2374">
        <f t="shared" si="75"/>
        <v>3.700289555073951</v>
      </c>
    </row>
    <row r="2375" spans="1:10" x14ac:dyDescent="0.3">
      <c r="A2375" t="s">
        <v>744</v>
      </c>
      <c r="B2375">
        <v>6.1621465605482104</v>
      </c>
      <c r="C2375" t="s">
        <v>10</v>
      </c>
      <c r="D2375">
        <v>10</v>
      </c>
      <c r="E2375" t="b">
        <v>0</v>
      </c>
      <c r="F2375">
        <v>1.75198904782247</v>
      </c>
      <c r="G2375">
        <v>3.55409929753288</v>
      </c>
      <c r="H2375">
        <v>285110</v>
      </c>
      <c r="I2375">
        <f t="shared" si="74"/>
        <v>4.4101575127257409</v>
      </c>
      <c r="J2375">
        <f t="shared" si="75"/>
        <v>2.6080472630153304</v>
      </c>
    </row>
    <row r="2376" spans="1:10" x14ac:dyDescent="0.3">
      <c r="A2376" t="s">
        <v>744</v>
      </c>
      <c r="B2376">
        <v>13.4056728767462</v>
      </c>
      <c r="C2376" t="s">
        <v>10</v>
      </c>
      <c r="D2376">
        <v>2</v>
      </c>
      <c r="E2376" t="b">
        <v>1</v>
      </c>
      <c r="F2376">
        <v>7.7670365674962397E-2</v>
      </c>
      <c r="G2376">
        <v>2.1745268779292501E-3</v>
      </c>
      <c r="H2376">
        <v>452150</v>
      </c>
      <c r="I2376">
        <f t="shared" si="74"/>
        <v>13.328002511071238</v>
      </c>
      <c r="J2376">
        <f t="shared" si="75"/>
        <v>13.40349834986827</v>
      </c>
    </row>
    <row r="2377" spans="1:10" x14ac:dyDescent="0.3">
      <c r="A2377" t="s">
        <v>744</v>
      </c>
      <c r="B2377">
        <v>16.545075374834699</v>
      </c>
      <c r="C2377" t="s">
        <v>10</v>
      </c>
      <c r="D2377">
        <v>10</v>
      </c>
      <c r="E2377" t="b">
        <v>0</v>
      </c>
      <c r="F2377">
        <v>16.545075374834699</v>
      </c>
      <c r="G2377">
        <v>16.545075374834699</v>
      </c>
      <c r="H2377">
        <v>451920</v>
      </c>
      <c r="I2377">
        <f t="shared" si="74"/>
        <v>0</v>
      </c>
      <c r="J2377">
        <f t="shared" si="75"/>
        <v>0</v>
      </c>
    </row>
    <row r="2378" spans="1:10" x14ac:dyDescent="0.3">
      <c r="A2378" t="s">
        <v>745</v>
      </c>
      <c r="B2378">
        <v>15.345050382624301</v>
      </c>
      <c r="C2378" t="s">
        <v>10</v>
      </c>
      <c r="D2378">
        <v>10</v>
      </c>
      <c r="E2378" t="b">
        <v>0</v>
      </c>
      <c r="F2378">
        <v>15.345050382624301</v>
      </c>
      <c r="G2378">
        <v>15.345050382624301</v>
      </c>
      <c r="H2378">
        <v>292000</v>
      </c>
      <c r="I2378">
        <f t="shared" si="74"/>
        <v>0</v>
      </c>
      <c r="J2378">
        <f t="shared" si="75"/>
        <v>0</v>
      </c>
    </row>
    <row r="2379" spans="1:10" x14ac:dyDescent="0.3">
      <c r="A2379" t="s">
        <v>745</v>
      </c>
      <c r="B2379">
        <v>11.749341214763801</v>
      </c>
      <c r="C2379" t="s">
        <v>10</v>
      </c>
      <c r="D2379">
        <v>10</v>
      </c>
      <c r="E2379" t="b">
        <v>0</v>
      </c>
      <c r="F2379">
        <v>1.8132311059017201</v>
      </c>
      <c r="G2379">
        <v>1.9335355725475301</v>
      </c>
      <c r="H2379">
        <v>678490</v>
      </c>
      <c r="I2379">
        <f t="shared" si="74"/>
        <v>9.9361101088620813</v>
      </c>
      <c r="J2379">
        <f t="shared" si="75"/>
        <v>9.8158056422162705</v>
      </c>
    </row>
    <row r="2380" spans="1:10" x14ac:dyDescent="0.3">
      <c r="A2380" t="s">
        <v>745</v>
      </c>
      <c r="B2380">
        <v>15.519874057645699</v>
      </c>
      <c r="C2380" t="s">
        <v>10</v>
      </c>
      <c r="D2380">
        <v>2</v>
      </c>
      <c r="E2380" t="b">
        <v>1</v>
      </c>
      <c r="F2380">
        <v>0.102725904658476</v>
      </c>
      <c r="G2380">
        <v>2.4902427417560699E-3</v>
      </c>
      <c r="H2380">
        <v>344900</v>
      </c>
      <c r="I2380">
        <f t="shared" si="74"/>
        <v>15.417148152987224</v>
      </c>
      <c r="J2380">
        <f t="shared" si="75"/>
        <v>15.517383814903944</v>
      </c>
    </row>
    <row r="2381" spans="1:10" x14ac:dyDescent="0.3">
      <c r="A2381" t="s">
        <v>746</v>
      </c>
      <c r="B2381">
        <v>6.55071172408379</v>
      </c>
      <c r="C2381" t="s">
        <v>10</v>
      </c>
      <c r="D2381">
        <v>2</v>
      </c>
      <c r="E2381" t="b">
        <v>1</v>
      </c>
      <c r="F2381">
        <v>4.5802907944226402E-2</v>
      </c>
      <c r="G2381">
        <v>1.6573511834402301E-3</v>
      </c>
      <c r="H2381">
        <v>586450</v>
      </c>
      <c r="I2381">
        <f t="shared" si="74"/>
        <v>6.5049088161395634</v>
      </c>
      <c r="J2381">
        <f t="shared" si="75"/>
        <v>6.5490543729003496</v>
      </c>
    </row>
    <row r="2382" spans="1:10" x14ac:dyDescent="0.3">
      <c r="A2382" t="s">
        <v>746</v>
      </c>
      <c r="B2382">
        <v>14.204745694131701</v>
      </c>
      <c r="C2382" t="s">
        <v>10</v>
      </c>
      <c r="D2382">
        <v>10</v>
      </c>
      <c r="E2382" t="b">
        <v>0</v>
      </c>
      <c r="F2382">
        <v>14.204745694131701</v>
      </c>
      <c r="G2382">
        <v>14.204745694131701</v>
      </c>
      <c r="H2382">
        <v>398640</v>
      </c>
      <c r="I2382">
        <f t="shared" si="74"/>
        <v>0</v>
      </c>
      <c r="J2382">
        <f t="shared" si="75"/>
        <v>0</v>
      </c>
    </row>
    <row r="2383" spans="1:10" x14ac:dyDescent="0.3">
      <c r="A2383" t="s">
        <v>746</v>
      </c>
      <c r="B2383">
        <v>12.238879234209699</v>
      </c>
      <c r="C2383" t="s">
        <v>10</v>
      </c>
      <c r="D2383">
        <v>10</v>
      </c>
      <c r="E2383" t="b">
        <v>0</v>
      </c>
      <c r="F2383">
        <v>7.8513594080329199</v>
      </c>
      <c r="G2383">
        <v>7.8944193503733402</v>
      </c>
      <c r="H2383">
        <v>460330</v>
      </c>
      <c r="I2383">
        <f t="shared" si="74"/>
        <v>4.3875198261767796</v>
      </c>
      <c r="J2383">
        <f t="shared" si="75"/>
        <v>4.3444598838363593</v>
      </c>
    </row>
    <row r="2384" spans="1:10" x14ac:dyDescent="0.3">
      <c r="A2384" t="e">
        <f>-0.00480876002975783 * y ^ 2 ^ 2 + 0.00602238059764972 * x ^ 2 ^ 2 + -0.00118428771219071 * x ^ 1 + 10</f>
        <v>#NAME?</v>
      </c>
      <c r="B2384">
        <v>2.1160282305405902</v>
      </c>
      <c r="C2384" t="s">
        <v>10</v>
      </c>
      <c r="D2384">
        <v>10</v>
      </c>
      <c r="E2384" t="b">
        <v>0</v>
      </c>
      <c r="F2384" t="s">
        <v>17</v>
      </c>
      <c r="G2384" t="s">
        <v>17</v>
      </c>
      <c r="H2384">
        <v>337740</v>
      </c>
      <c r="I2384" t="e">
        <f t="shared" si="74"/>
        <v>#VALUE!</v>
      </c>
      <c r="J2384" t="e">
        <f t="shared" si="75"/>
        <v>#VALUE!</v>
      </c>
    </row>
    <row r="2385" spans="1:10" x14ac:dyDescent="0.3">
      <c r="A2385" t="e">
        <f>-0.00480876002975783 * y ^ 2 ^ 2 + 0.00602238059764972 * x ^ 2 ^ 2 + -0.00118428771219071 * x ^ 1 + 10</f>
        <v>#NAME?</v>
      </c>
      <c r="B2385">
        <v>17.1872301188533</v>
      </c>
      <c r="C2385" t="s">
        <v>10</v>
      </c>
      <c r="D2385">
        <v>10</v>
      </c>
      <c r="E2385" t="b">
        <v>0</v>
      </c>
      <c r="F2385">
        <v>7.4831599142904199</v>
      </c>
      <c r="G2385">
        <v>7.6533708282911199</v>
      </c>
      <c r="H2385">
        <v>494970</v>
      </c>
      <c r="I2385">
        <f t="shared" si="74"/>
        <v>9.7040702045628802</v>
      </c>
      <c r="J2385">
        <f t="shared" si="75"/>
        <v>9.5338592905621802</v>
      </c>
    </row>
    <row r="2386" spans="1:10" x14ac:dyDescent="0.3">
      <c r="A2386" t="e">
        <f>-0.00480876002975783 * y ^ 2 ^ 2 + 0.00602238059764972 * x ^ 2 ^ 2 + -0.00118428771219071 * x ^ 1 + 10</f>
        <v>#NAME?</v>
      </c>
      <c r="B2386">
        <v>12.774548946856401</v>
      </c>
      <c r="C2386" t="s">
        <v>10</v>
      </c>
      <c r="D2386">
        <v>10</v>
      </c>
      <c r="E2386" t="b">
        <v>0</v>
      </c>
      <c r="F2386">
        <v>10.723922591148201</v>
      </c>
      <c r="G2386">
        <v>10.2417772347734</v>
      </c>
      <c r="H2386">
        <v>545480</v>
      </c>
      <c r="I2386">
        <f t="shared" si="74"/>
        <v>2.0506263557082001</v>
      </c>
      <c r="J2386">
        <f t="shared" si="75"/>
        <v>2.5327717120830009</v>
      </c>
    </row>
    <row r="2387" spans="1:10" x14ac:dyDescent="0.3">
      <c r="A2387" t="s">
        <v>747</v>
      </c>
      <c r="B2387">
        <v>8.5460565905554606</v>
      </c>
      <c r="C2387" t="s">
        <v>10</v>
      </c>
      <c r="D2387">
        <v>10</v>
      </c>
      <c r="E2387" t="b">
        <v>0</v>
      </c>
      <c r="F2387">
        <v>8.5460565905554606</v>
      </c>
      <c r="G2387">
        <v>8.5460565905554606</v>
      </c>
      <c r="H2387">
        <v>558120</v>
      </c>
      <c r="I2387">
        <f t="shared" si="74"/>
        <v>0</v>
      </c>
      <c r="J2387">
        <f t="shared" si="75"/>
        <v>0</v>
      </c>
    </row>
    <row r="2388" spans="1:10" x14ac:dyDescent="0.3">
      <c r="A2388" t="s">
        <v>747</v>
      </c>
      <c r="B2388">
        <v>15.060288971188101</v>
      </c>
      <c r="C2388" t="s">
        <v>10</v>
      </c>
      <c r="D2388">
        <v>10</v>
      </c>
      <c r="E2388" t="b">
        <v>0</v>
      </c>
      <c r="F2388">
        <v>1.7354846183714101</v>
      </c>
      <c r="G2388">
        <v>2.0878129594261399</v>
      </c>
      <c r="H2388">
        <v>423230</v>
      </c>
      <c r="I2388">
        <f t="shared" si="74"/>
        <v>13.32480435281669</v>
      </c>
      <c r="J2388">
        <f t="shared" si="75"/>
        <v>12.972476011761961</v>
      </c>
    </row>
    <row r="2389" spans="1:10" x14ac:dyDescent="0.3">
      <c r="A2389" t="s">
        <v>747</v>
      </c>
      <c r="B2389">
        <v>14.2309532098053</v>
      </c>
      <c r="C2389" t="s">
        <v>10</v>
      </c>
      <c r="D2389">
        <v>10</v>
      </c>
      <c r="E2389" t="b">
        <v>0</v>
      </c>
      <c r="F2389">
        <v>4.8233276923714596</v>
      </c>
      <c r="G2389">
        <v>3.8417916480303198</v>
      </c>
      <c r="H2389">
        <v>288290</v>
      </c>
      <c r="I2389">
        <f t="shared" si="74"/>
        <v>9.4076255174338392</v>
      </c>
      <c r="J2389">
        <f t="shared" si="75"/>
        <v>10.38916156177498</v>
      </c>
    </row>
    <row r="2390" spans="1:10" x14ac:dyDescent="0.3">
      <c r="A2390" t="s">
        <v>748</v>
      </c>
      <c r="B2390">
        <v>10.730117708946899</v>
      </c>
      <c r="C2390" t="s">
        <v>10</v>
      </c>
      <c r="D2390">
        <v>2</v>
      </c>
      <c r="E2390" t="b">
        <v>1</v>
      </c>
      <c r="F2390">
        <v>7.57101594835555E-2</v>
      </c>
      <c r="G2390">
        <v>2.1905200920610498E-3</v>
      </c>
      <c r="H2390">
        <v>521750</v>
      </c>
      <c r="I2390">
        <f t="shared" si="74"/>
        <v>10.654407549463343</v>
      </c>
      <c r="J2390">
        <f t="shared" si="75"/>
        <v>10.727927188854839</v>
      </c>
    </row>
    <row r="2391" spans="1:10" x14ac:dyDescent="0.3">
      <c r="A2391" t="s">
        <v>748</v>
      </c>
      <c r="B2391">
        <v>10.998075385758201</v>
      </c>
      <c r="C2391" t="s">
        <v>10</v>
      </c>
      <c r="D2391">
        <v>10</v>
      </c>
      <c r="E2391" t="b">
        <v>0</v>
      </c>
      <c r="F2391">
        <v>9.3920918732948007</v>
      </c>
      <c r="G2391">
        <v>9.2220351455182001</v>
      </c>
      <c r="H2391">
        <v>709310</v>
      </c>
      <c r="I2391">
        <f t="shared" si="74"/>
        <v>1.6059835124633999</v>
      </c>
      <c r="J2391">
        <f t="shared" si="75"/>
        <v>1.7760402402400004</v>
      </c>
    </row>
    <row r="2392" spans="1:10" x14ac:dyDescent="0.3">
      <c r="A2392" t="s">
        <v>748</v>
      </c>
      <c r="B2392">
        <v>3.5980945968221199</v>
      </c>
      <c r="C2392" t="s">
        <v>10</v>
      </c>
      <c r="D2392">
        <v>3</v>
      </c>
      <c r="E2392" t="b">
        <v>1</v>
      </c>
      <c r="F2392">
        <v>6.6573666974456396</v>
      </c>
      <c r="G2392">
        <v>1.60126134648633E-3</v>
      </c>
      <c r="H2392">
        <v>557800</v>
      </c>
      <c r="I2392">
        <f t="shared" si="74"/>
        <v>-3.0592721006235197</v>
      </c>
      <c r="J2392">
        <f t="shared" si="75"/>
        <v>3.5964933354756337</v>
      </c>
    </row>
    <row r="2393" spans="1:10" x14ac:dyDescent="0.3">
      <c r="A2393" t="s">
        <v>749</v>
      </c>
      <c r="B2393">
        <v>12.3893784385531</v>
      </c>
      <c r="C2393" t="s">
        <v>10</v>
      </c>
      <c r="D2393">
        <v>2</v>
      </c>
      <c r="E2393" t="b">
        <v>1</v>
      </c>
      <c r="F2393">
        <v>3.8871809510422302E-2</v>
      </c>
      <c r="G2393">
        <v>1.52868771124863E-3</v>
      </c>
      <c r="H2393">
        <v>325250</v>
      </c>
      <c r="I2393">
        <f t="shared" si="74"/>
        <v>12.350506629042679</v>
      </c>
      <c r="J2393">
        <f t="shared" si="75"/>
        <v>12.387849750841852</v>
      </c>
    </row>
    <row r="2394" spans="1:10" x14ac:dyDescent="0.3">
      <c r="A2394" t="s">
        <v>749</v>
      </c>
      <c r="B2394">
        <v>14.0471762600434</v>
      </c>
      <c r="C2394" t="s">
        <v>10</v>
      </c>
      <c r="D2394">
        <v>10</v>
      </c>
      <c r="E2394" t="b">
        <v>0</v>
      </c>
      <c r="F2394">
        <v>14.0471762600434</v>
      </c>
      <c r="G2394">
        <v>14.0471762600434</v>
      </c>
      <c r="H2394">
        <v>651010</v>
      </c>
      <c r="I2394">
        <f t="shared" si="74"/>
        <v>0</v>
      </c>
      <c r="J2394">
        <f t="shared" si="75"/>
        <v>0</v>
      </c>
    </row>
    <row r="2395" spans="1:10" x14ac:dyDescent="0.3">
      <c r="A2395" t="s">
        <v>749</v>
      </c>
      <c r="B2395">
        <v>3.1226798588062099</v>
      </c>
      <c r="C2395" t="s">
        <v>10</v>
      </c>
      <c r="D2395">
        <v>10</v>
      </c>
      <c r="E2395" t="b">
        <v>0</v>
      </c>
      <c r="F2395">
        <v>3.1226798588062099</v>
      </c>
      <c r="G2395">
        <v>3.1226798588062099</v>
      </c>
      <c r="H2395">
        <v>499580</v>
      </c>
      <c r="I2395">
        <f t="shared" si="74"/>
        <v>0</v>
      </c>
      <c r="J2395">
        <f t="shared" si="75"/>
        <v>0</v>
      </c>
    </row>
    <row r="2396" spans="1:10" x14ac:dyDescent="0.3">
      <c r="A2396" t="s">
        <v>750</v>
      </c>
      <c r="B2396">
        <v>5.6151648674506003</v>
      </c>
      <c r="C2396" t="s">
        <v>10</v>
      </c>
      <c r="D2396">
        <v>2</v>
      </c>
      <c r="E2396" t="b">
        <v>1</v>
      </c>
      <c r="F2396">
        <v>3.0404502604935799E-2</v>
      </c>
      <c r="G2396">
        <v>1.3164158056141199E-3</v>
      </c>
      <c r="H2396">
        <v>564250</v>
      </c>
      <c r="I2396">
        <f t="shared" si="74"/>
        <v>5.5847603648456641</v>
      </c>
      <c r="J2396">
        <f t="shared" si="75"/>
        <v>5.6138484516449862</v>
      </c>
    </row>
    <row r="2397" spans="1:10" x14ac:dyDescent="0.3">
      <c r="A2397" t="s">
        <v>750</v>
      </c>
      <c r="B2397">
        <v>21.3109262291633</v>
      </c>
      <c r="C2397" t="s">
        <v>10</v>
      </c>
      <c r="D2397">
        <v>10</v>
      </c>
      <c r="E2397" t="b">
        <v>0</v>
      </c>
      <c r="F2397">
        <v>21.3109262291633</v>
      </c>
      <c r="G2397">
        <v>21.3109262291633</v>
      </c>
      <c r="H2397">
        <v>772120</v>
      </c>
      <c r="I2397">
        <f t="shared" si="74"/>
        <v>0</v>
      </c>
      <c r="J2397">
        <f t="shared" si="75"/>
        <v>0</v>
      </c>
    </row>
    <row r="2398" spans="1:10" x14ac:dyDescent="0.3">
      <c r="A2398" t="s">
        <v>750</v>
      </c>
      <c r="B2398">
        <v>18.7022978720019</v>
      </c>
      <c r="C2398" t="s">
        <v>10</v>
      </c>
      <c r="D2398">
        <v>10</v>
      </c>
      <c r="E2398" t="b">
        <v>0</v>
      </c>
      <c r="F2398">
        <v>18.7022978720019</v>
      </c>
      <c r="G2398">
        <v>18.7022978720019</v>
      </c>
      <c r="H2398">
        <v>432860</v>
      </c>
      <c r="I2398">
        <f t="shared" si="74"/>
        <v>0</v>
      </c>
      <c r="J2398">
        <f t="shared" si="75"/>
        <v>0</v>
      </c>
    </row>
    <row r="2399" spans="1:10" x14ac:dyDescent="0.3">
      <c r="A2399" t="s">
        <v>751</v>
      </c>
      <c r="B2399">
        <v>12.484561375928999</v>
      </c>
      <c r="C2399" t="s">
        <v>10</v>
      </c>
      <c r="D2399">
        <v>10</v>
      </c>
      <c r="E2399" t="b">
        <v>0</v>
      </c>
      <c r="F2399">
        <v>9.7339388501702899</v>
      </c>
      <c r="G2399">
        <v>9.6825744492311099</v>
      </c>
      <c r="H2399">
        <v>820580</v>
      </c>
      <c r="I2399">
        <f t="shared" si="74"/>
        <v>2.7506225257587094</v>
      </c>
      <c r="J2399">
        <f t="shared" si="75"/>
        <v>2.8019869266978894</v>
      </c>
    </row>
    <row r="2400" spans="1:10" x14ac:dyDescent="0.3">
      <c r="A2400" t="s">
        <v>751</v>
      </c>
      <c r="B2400">
        <v>7.5866252625723298</v>
      </c>
      <c r="C2400" t="s">
        <v>10</v>
      </c>
      <c r="D2400">
        <v>10</v>
      </c>
      <c r="E2400" t="b">
        <v>0</v>
      </c>
      <c r="F2400" s="1">
        <v>3.4289198759221998E+46</v>
      </c>
      <c r="G2400" s="1">
        <v>3.4289198759221998E+46</v>
      </c>
      <c r="H2400">
        <v>611160</v>
      </c>
      <c r="I2400">
        <f t="shared" si="74"/>
        <v>-3.4289198759221998E+46</v>
      </c>
      <c r="J2400">
        <f t="shared" si="75"/>
        <v>-3.4289198759221998E+46</v>
      </c>
    </row>
    <row r="2401" spans="1:10" x14ac:dyDescent="0.3">
      <c r="A2401" t="s">
        <v>751</v>
      </c>
      <c r="B2401">
        <v>11.2459275217112</v>
      </c>
      <c r="C2401" t="s">
        <v>10</v>
      </c>
      <c r="D2401">
        <v>10</v>
      </c>
      <c r="E2401" t="b">
        <v>0</v>
      </c>
      <c r="F2401">
        <v>6.6572195439455797</v>
      </c>
      <c r="G2401">
        <v>6.6572079021828197</v>
      </c>
      <c r="H2401">
        <v>261760</v>
      </c>
      <c r="I2401">
        <f t="shared" si="74"/>
        <v>4.5887079777656208</v>
      </c>
      <c r="J2401">
        <f t="shared" si="75"/>
        <v>4.5887196195283808</v>
      </c>
    </row>
    <row r="2402" spans="1:10" x14ac:dyDescent="0.3">
      <c r="A2402" t="e">
        <f>-0.00409388517469652 * y ^ 1 ^ 2 + -0.00197258429260279 * x ^ 3 * -0.000443653731631434 * x ^ 1 + 10</f>
        <v>#NAME?</v>
      </c>
      <c r="B2402">
        <v>13.9899339005429</v>
      </c>
      <c r="C2402" t="s">
        <v>10</v>
      </c>
      <c r="D2402">
        <v>10</v>
      </c>
      <c r="E2402" t="b">
        <v>0</v>
      </c>
      <c r="F2402" t="s">
        <v>17</v>
      </c>
      <c r="G2402" t="s">
        <v>17</v>
      </c>
      <c r="H2402">
        <v>251010</v>
      </c>
      <c r="I2402" t="e">
        <f t="shared" si="74"/>
        <v>#VALUE!</v>
      </c>
      <c r="J2402" t="e">
        <f t="shared" si="75"/>
        <v>#VALUE!</v>
      </c>
    </row>
    <row r="2403" spans="1:10" x14ac:dyDescent="0.3">
      <c r="A2403" t="e">
        <f>-0.00409388517469652 * y ^ 1 ^ 2 + -0.00197258429260279 * x ^ 3 * -0.000443653731631434 * x ^ 1 + 10</f>
        <v>#NAME?</v>
      </c>
      <c r="B2403">
        <v>14.376242615748801</v>
      </c>
      <c r="C2403" t="s">
        <v>10</v>
      </c>
      <c r="D2403">
        <v>2</v>
      </c>
      <c r="E2403" t="b">
        <v>1</v>
      </c>
      <c r="F2403">
        <v>6.7049946378549302E-2</v>
      </c>
      <c r="G2403">
        <v>2.0733481954212799E-3</v>
      </c>
      <c r="H2403">
        <v>456400</v>
      </c>
      <c r="I2403">
        <f t="shared" si="74"/>
        <v>14.309192669370251</v>
      </c>
      <c r="J2403">
        <f t="shared" si="75"/>
        <v>14.374169267553379</v>
      </c>
    </row>
    <row r="2404" spans="1:10" x14ac:dyDescent="0.3">
      <c r="A2404" t="e">
        <f>-0.00409388517469652 * y ^ 1 ^ 2 + -0.00197258429260279 * x ^ 3 * -0.000443653731631434 * x ^ 1 + 10</f>
        <v>#NAME?</v>
      </c>
      <c r="B2404">
        <v>6.1621331476592998</v>
      </c>
      <c r="C2404" t="s">
        <v>10</v>
      </c>
      <c r="D2404">
        <v>10</v>
      </c>
      <c r="E2404" t="b">
        <v>0</v>
      </c>
      <c r="F2404">
        <v>6.1621331476592998</v>
      </c>
      <c r="G2404">
        <v>6.1621331476592998</v>
      </c>
      <c r="H2404">
        <v>811970</v>
      </c>
      <c r="I2404">
        <f t="shared" si="74"/>
        <v>0</v>
      </c>
      <c r="J2404">
        <f t="shared" si="75"/>
        <v>0</v>
      </c>
    </row>
    <row r="2405" spans="1:10" x14ac:dyDescent="0.3">
      <c r="A2405" t="s">
        <v>752</v>
      </c>
      <c r="B2405">
        <v>23.148357172818201</v>
      </c>
      <c r="C2405" t="s">
        <v>10</v>
      </c>
      <c r="D2405">
        <v>10</v>
      </c>
      <c r="E2405" t="b">
        <v>0</v>
      </c>
      <c r="F2405">
        <v>23.148357172818201</v>
      </c>
      <c r="G2405">
        <v>23.148357172818201</v>
      </c>
      <c r="H2405">
        <v>681770</v>
      </c>
      <c r="I2405">
        <f t="shared" si="74"/>
        <v>0</v>
      </c>
      <c r="J2405">
        <f t="shared" si="75"/>
        <v>0</v>
      </c>
    </row>
    <row r="2406" spans="1:10" x14ac:dyDescent="0.3">
      <c r="A2406" t="s">
        <v>752</v>
      </c>
      <c r="B2406">
        <v>9.6386047129808894</v>
      </c>
      <c r="C2406" t="s">
        <v>10</v>
      </c>
      <c r="D2406">
        <v>10</v>
      </c>
      <c r="E2406" t="b">
        <v>0</v>
      </c>
      <c r="F2406">
        <v>9.6386047129808894</v>
      </c>
      <c r="G2406">
        <v>9.6386047129808894</v>
      </c>
      <c r="H2406">
        <v>623240</v>
      </c>
      <c r="I2406">
        <f t="shared" si="74"/>
        <v>0</v>
      </c>
      <c r="J2406">
        <f t="shared" si="75"/>
        <v>0</v>
      </c>
    </row>
    <row r="2407" spans="1:10" x14ac:dyDescent="0.3">
      <c r="A2407" t="s">
        <v>752</v>
      </c>
      <c r="B2407">
        <v>19.2497551093753</v>
      </c>
      <c r="C2407" t="s">
        <v>10</v>
      </c>
      <c r="D2407">
        <v>10</v>
      </c>
      <c r="E2407" t="b">
        <v>0</v>
      </c>
      <c r="F2407">
        <v>2.3911201976785499</v>
      </c>
      <c r="G2407">
        <v>6.1602290388176799</v>
      </c>
      <c r="H2407">
        <v>520050</v>
      </c>
      <c r="I2407">
        <f t="shared" si="74"/>
        <v>16.85863491169675</v>
      </c>
      <c r="J2407">
        <f t="shared" si="75"/>
        <v>13.089526070557621</v>
      </c>
    </row>
    <row r="2408" spans="1:10" x14ac:dyDescent="0.3">
      <c r="A2408" t="s">
        <v>753</v>
      </c>
      <c r="B2408">
        <v>11.69941646895</v>
      </c>
      <c r="C2408" t="s">
        <v>10</v>
      </c>
      <c r="D2408">
        <v>10</v>
      </c>
      <c r="E2408" t="b">
        <v>0</v>
      </c>
      <c r="F2408">
        <v>4.4801283519836401</v>
      </c>
      <c r="G2408">
        <v>4.4798933024095904</v>
      </c>
      <c r="H2408">
        <v>435300</v>
      </c>
      <c r="I2408">
        <f t="shared" si="74"/>
        <v>7.2192881169663599</v>
      </c>
      <c r="J2408">
        <f t="shared" si="75"/>
        <v>7.2195231665404096</v>
      </c>
    </row>
    <row r="2409" spans="1:10" x14ac:dyDescent="0.3">
      <c r="A2409" t="s">
        <v>753</v>
      </c>
      <c r="B2409">
        <v>12.697509441849499</v>
      </c>
      <c r="C2409" t="s">
        <v>10</v>
      </c>
      <c r="D2409">
        <v>2</v>
      </c>
      <c r="E2409" t="b">
        <v>1</v>
      </c>
      <c r="F2409">
        <v>9.2114606621952602E-2</v>
      </c>
      <c r="G2409">
        <v>2.31578940266166E-3</v>
      </c>
      <c r="H2409">
        <v>514100</v>
      </c>
      <c r="I2409">
        <f t="shared" si="74"/>
        <v>12.605394835227546</v>
      </c>
      <c r="J2409">
        <f t="shared" si="75"/>
        <v>12.695193652446838</v>
      </c>
    </row>
    <row r="2410" spans="1:10" x14ac:dyDescent="0.3">
      <c r="A2410" t="s">
        <v>753</v>
      </c>
      <c r="B2410">
        <v>15.648082989071501</v>
      </c>
      <c r="C2410" t="s">
        <v>10</v>
      </c>
      <c r="D2410">
        <v>10</v>
      </c>
      <c r="E2410" t="b">
        <v>0</v>
      </c>
      <c r="F2410">
        <v>3.26117879092561</v>
      </c>
      <c r="G2410">
        <v>6.8155406593726404</v>
      </c>
      <c r="H2410">
        <v>356100</v>
      </c>
      <c r="I2410">
        <f t="shared" si="74"/>
        <v>12.38690419814589</v>
      </c>
      <c r="J2410">
        <f t="shared" si="75"/>
        <v>8.8325423296988603</v>
      </c>
    </row>
    <row r="2411" spans="1:10" x14ac:dyDescent="0.3">
      <c r="A2411" t="s">
        <v>754</v>
      </c>
      <c r="B2411">
        <v>6.64699637389523</v>
      </c>
      <c r="C2411" t="s">
        <v>10</v>
      </c>
      <c r="D2411">
        <v>10</v>
      </c>
      <c r="E2411" t="b">
        <v>0</v>
      </c>
      <c r="F2411">
        <v>6.64699637389523</v>
      </c>
      <c r="G2411">
        <v>6.64699637389523</v>
      </c>
      <c r="H2411">
        <v>796250</v>
      </c>
      <c r="I2411">
        <f t="shared" si="74"/>
        <v>0</v>
      </c>
      <c r="J2411">
        <f t="shared" si="75"/>
        <v>0</v>
      </c>
    </row>
    <row r="2412" spans="1:10" x14ac:dyDescent="0.3">
      <c r="A2412" t="s">
        <v>754</v>
      </c>
      <c r="B2412">
        <v>16.533122742980499</v>
      </c>
      <c r="C2412" t="s">
        <v>10</v>
      </c>
      <c r="D2412">
        <v>10</v>
      </c>
      <c r="E2412" t="b">
        <v>0</v>
      </c>
      <c r="F2412">
        <v>16.533122742980499</v>
      </c>
      <c r="G2412">
        <v>16.533122742980499</v>
      </c>
      <c r="H2412">
        <v>347990</v>
      </c>
      <c r="I2412">
        <f t="shared" si="74"/>
        <v>0</v>
      </c>
      <c r="J2412">
        <f t="shared" si="75"/>
        <v>0</v>
      </c>
    </row>
    <row r="2413" spans="1:10" x14ac:dyDescent="0.3">
      <c r="A2413" t="s">
        <v>754</v>
      </c>
      <c r="B2413">
        <v>13.3902228957497</v>
      </c>
      <c r="C2413" t="s">
        <v>10</v>
      </c>
      <c r="D2413">
        <v>10</v>
      </c>
      <c r="E2413" t="b">
        <v>0</v>
      </c>
      <c r="F2413">
        <v>2.8541791263118999</v>
      </c>
      <c r="G2413">
        <v>6.132688971915</v>
      </c>
      <c r="H2413">
        <v>579000</v>
      </c>
      <c r="I2413">
        <f t="shared" si="74"/>
        <v>10.5360437694378</v>
      </c>
      <c r="J2413">
        <f t="shared" si="75"/>
        <v>7.2575339238346999</v>
      </c>
    </row>
    <row r="2414" spans="1:10" x14ac:dyDescent="0.3">
      <c r="A2414" t="s">
        <v>755</v>
      </c>
      <c r="B2414">
        <v>16.253881724579401</v>
      </c>
      <c r="C2414" t="s">
        <v>10</v>
      </c>
      <c r="D2414">
        <v>10</v>
      </c>
      <c r="E2414" t="b">
        <v>0</v>
      </c>
      <c r="F2414">
        <v>2.5434111706374698</v>
      </c>
      <c r="G2414">
        <v>2.5981696678558799</v>
      </c>
      <c r="H2414">
        <v>707270</v>
      </c>
      <c r="I2414">
        <f t="shared" si="74"/>
        <v>13.710470553941931</v>
      </c>
      <c r="J2414">
        <f t="shared" si="75"/>
        <v>13.655712056723521</v>
      </c>
    </row>
    <row r="2415" spans="1:10" x14ac:dyDescent="0.3">
      <c r="A2415" t="s">
        <v>755</v>
      </c>
      <c r="B2415">
        <v>10.4252670504737</v>
      </c>
      <c r="C2415" t="s">
        <v>10</v>
      </c>
      <c r="D2415">
        <v>10</v>
      </c>
      <c r="E2415" t="b">
        <v>0</v>
      </c>
      <c r="F2415">
        <v>10.4252670504737</v>
      </c>
      <c r="G2415">
        <v>10.4252670504737</v>
      </c>
      <c r="H2415">
        <v>617310</v>
      </c>
      <c r="I2415">
        <f t="shared" si="74"/>
        <v>0</v>
      </c>
      <c r="J2415">
        <f t="shared" si="75"/>
        <v>0</v>
      </c>
    </row>
    <row r="2416" spans="1:10" x14ac:dyDescent="0.3">
      <c r="A2416" t="s">
        <v>755</v>
      </c>
      <c r="B2416">
        <v>16.670523366336699</v>
      </c>
      <c r="C2416" t="s">
        <v>10</v>
      </c>
      <c r="D2416">
        <v>10</v>
      </c>
      <c r="E2416" t="b">
        <v>0</v>
      </c>
      <c r="F2416">
        <v>16.670523366336699</v>
      </c>
      <c r="G2416">
        <v>16.670523366336699</v>
      </c>
      <c r="H2416">
        <v>683470</v>
      </c>
      <c r="I2416">
        <f t="shared" si="74"/>
        <v>0</v>
      </c>
      <c r="J2416">
        <f t="shared" si="75"/>
        <v>0</v>
      </c>
    </row>
    <row r="2417" spans="1:10" x14ac:dyDescent="0.3">
      <c r="A2417" t="s">
        <v>756</v>
      </c>
      <c r="B2417">
        <v>7.8327547209089996</v>
      </c>
      <c r="C2417" t="s">
        <v>10</v>
      </c>
      <c r="D2417">
        <v>2</v>
      </c>
      <c r="E2417" t="b">
        <v>1</v>
      </c>
      <c r="F2417">
        <v>5.55264200639757E-2</v>
      </c>
      <c r="G2417">
        <v>1.84845420498917E-3</v>
      </c>
      <c r="H2417">
        <v>373100</v>
      </c>
      <c r="I2417">
        <f t="shared" si="74"/>
        <v>7.7772283008450236</v>
      </c>
      <c r="J2417">
        <f t="shared" si="75"/>
        <v>7.8309062667040106</v>
      </c>
    </row>
    <row r="2418" spans="1:10" x14ac:dyDescent="0.3">
      <c r="A2418" t="s">
        <v>756</v>
      </c>
      <c r="B2418">
        <v>15.6745488591769</v>
      </c>
      <c r="C2418" t="s">
        <v>10</v>
      </c>
      <c r="D2418">
        <v>2</v>
      </c>
      <c r="E2418" t="b">
        <v>1</v>
      </c>
      <c r="F2418">
        <v>0.105370712753935</v>
      </c>
      <c r="G2418">
        <v>2.5924577733105999E-3</v>
      </c>
      <c r="H2418">
        <v>647750</v>
      </c>
      <c r="I2418">
        <f t="shared" si="74"/>
        <v>15.569178146422965</v>
      </c>
      <c r="J2418">
        <f t="shared" si="75"/>
        <v>15.671956401403589</v>
      </c>
    </row>
    <row r="2419" spans="1:10" x14ac:dyDescent="0.3">
      <c r="A2419" t="s">
        <v>756</v>
      </c>
      <c r="B2419">
        <v>2.3505806485213898</v>
      </c>
      <c r="C2419" t="s">
        <v>10</v>
      </c>
      <c r="D2419">
        <v>10</v>
      </c>
      <c r="E2419" t="b">
        <v>0</v>
      </c>
      <c r="F2419">
        <v>4.0305874967871098</v>
      </c>
      <c r="G2419">
        <v>4.01977450626537</v>
      </c>
      <c r="H2419">
        <v>269790</v>
      </c>
      <c r="I2419">
        <f t="shared" si="74"/>
        <v>-1.68000684826572</v>
      </c>
      <c r="J2419">
        <f t="shared" si="75"/>
        <v>-1.6691938577439802</v>
      </c>
    </row>
    <row r="2420" spans="1:10" x14ac:dyDescent="0.3">
      <c r="A2420" t="s">
        <v>757</v>
      </c>
      <c r="B2420">
        <v>3.4618018674465101</v>
      </c>
      <c r="C2420" t="s">
        <v>10</v>
      </c>
      <c r="D2420">
        <v>10</v>
      </c>
      <c r="E2420" t="b">
        <v>0</v>
      </c>
      <c r="F2420">
        <v>9.3595762563733995</v>
      </c>
      <c r="G2420">
        <v>9.3600761249595799</v>
      </c>
      <c r="H2420">
        <v>617780</v>
      </c>
      <c r="I2420">
        <f t="shared" si="74"/>
        <v>-5.897774388926889</v>
      </c>
      <c r="J2420">
        <f t="shared" si="75"/>
        <v>-5.8982742575130693</v>
      </c>
    </row>
    <row r="2421" spans="1:10" x14ac:dyDescent="0.3">
      <c r="A2421" t="s">
        <v>757</v>
      </c>
      <c r="B2421">
        <v>7.2757800474077099</v>
      </c>
      <c r="C2421" t="s">
        <v>10</v>
      </c>
      <c r="D2421">
        <v>10</v>
      </c>
      <c r="E2421" t="b">
        <v>0</v>
      </c>
      <c r="F2421">
        <v>7.2757800474077099</v>
      </c>
      <c r="G2421">
        <v>7.2757800474077099</v>
      </c>
      <c r="H2421">
        <v>387980</v>
      </c>
      <c r="I2421">
        <f t="shared" si="74"/>
        <v>0</v>
      </c>
      <c r="J2421">
        <f t="shared" si="75"/>
        <v>0</v>
      </c>
    </row>
    <row r="2422" spans="1:10" x14ac:dyDescent="0.3">
      <c r="A2422" t="s">
        <v>757</v>
      </c>
      <c r="B2422">
        <v>7.9205440871324804</v>
      </c>
      <c r="C2422" t="s">
        <v>10</v>
      </c>
      <c r="D2422">
        <v>2</v>
      </c>
      <c r="E2422" t="b">
        <v>1</v>
      </c>
      <c r="F2422">
        <v>3.9403690408023599E-2</v>
      </c>
      <c r="G2422">
        <v>1.50248500529668E-3</v>
      </c>
      <c r="H2422">
        <v>540150</v>
      </c>
      <c r="I2422">
        <f t="shared" si="74"/>
        <v>7.8811403967244571</v>
      </c>
      <c r="J2422">
        <f t="shared" si="75"/>
        <v>7.9190416021271837</v>
      </c>
    </row>
    <row r="2423" spans="1:10" x14ac:dyDescent="0.3">
      <c r="A2423" t="s">
        <v>758</v>
      </c>
      <c r="B2423">
        <v>4.3654430337290604</v>
      </c>
      <c r="C2423" t="s">
        <v>10</v>
      </c>
      <c r="D2423">
        <v>10</v>
      </c>
      <c r="E2423" t="b">
        <v>0</v>
      </c>
      <c r="F2423">
        <v>0.48553067215593199</v>
      </c>
      <c r="G2423">
        <v>0.48445550190097703</v>
      </c>
      <c r="H2423">
        <v>568790</v>
      </c>
      <c r="I2423">
        <f t="shared" si="74"/>
        <v>3.8799123615731284</v>
      </c>
      <c r="J2423">
        <f t="shared" si="75"/>
        <v>3.8809875318280835</v>
      </c>
    </row>
    <row r="2424" spans="1:10" x14ac:dyDescent="0.3">
      <c r="A2424" t="s">
        <v>758</v>
      </c>
      <c r="B2424">
        <v>5.4550476538430397</v>
      </c>
      <c r="C2424" t="s">
        <v>10</v>
      </c>
      <c r="D2424">
        <v>10</v>
      </c>
      <c r="E2424" t="b">
        <v>0</v>
      </c>
      <c r="F2424">
        <v>0.873703267854123</v>
      </c>
      <c r="G2424">
        <v>1.86876373302914</v>
      </c>
      <c r="H2424">
        <v>331800</v>
      </c>
      <c r="I2424">
        <f t="shared" si="74"/>
        <v>4.5813443859889169</v>
      </c>
      <c r="J2424">
        <f t="shared" si="75"/>
        <v>3.5862839208138997</v>
      </c>
    </row>
    <row r="2425" spans="1:10" x14ac:dyDescent="0.3">
      <c r="A2425" t="s">
        <v>758</v>
      </c>
      <c r="B2425">
        <v>2.07693770591561</v>
      </c>
      <c r="C2425" t="s">
        <v>10</v>
      </c>
      <c r="D2425">
        <v>10</v>
      </c>
      <c r="E2425" t="b">
        <v>0</v>
      </c>
      <c r="F2425">
        <v>4.4943127980841098</v>
      </c>
      <c r="G2425">
        <v>4.4914842130137904</v>
      </c>
      <c r="H2425">
        <v>551130</v>
      </c>
      <c r="I2425">
        <f t="shared" si="74"/>
        <v>-2.4173750921684998</v>
      </c>
      <c r="J2425">
        <f t="shared" si="75"/>
        <v>-2.4145465070981804</v>
      </c>
    </row>
    <row r="2426" spans="1:10" x14ac:dyDescent="0.3">
      <c r="A2426" t="s">
        <v>759</v>
      </c>
      <c r="B2426">
        <v>0.19893781387188</v>
      </c>
      <c r="C2426" t="s">
        <v>10</v>
      </c>
      <c r="D2426">
        <v>1</v>
      </c>
      <c r="E2426" t="b">
        <v>1</v>
      </c>
      <c r="F2426">
        <v>3.7188099046894401E-3</v>
      </c>
      <c r="G2426">
        <v>3.7188099046894401E-3</v>
      </c>
      <c r="H2426">
        <v>423600</v>
      </c>
      <c r="I2426">
        <f t="shared" si="74"/>
        <v>0.19521900396719055</v>
      </c>
      <c r="J2426">
        <f t="shared" si="75"/>
        <v>0.19521900396719055</v>
      </c>
    </row>
    <row r="2427" spans="1:10" x14ac:dyDescent="0.3">
      <c r="A2427" t="s">
        <v>759</v>
      </c>
      <c r="B2427">
        <v>10.006918646179001</v>
      </c>
      <c r="C2427" t="s">
        <v>10</v>
      </c>
      <c r="D2427">
        <v>10</v>
      </c>
      <c r="E2427" t="b">
        <v>0</v>
      </c>
      <c r="F2427">
        <v>10.006918646179001</v>
      </c>
      <c r="G2427">
        <v>10.006918646179001</v>
      </c>
      <c r="H2427">
        <v>228540</v>
      </c>
      <c r="I2427">
        <f t="shared" si="74"/>
        <v>0</v>
      </c>
      <c r="J2427">
        <f t="shared" si="75"/>
        <v>0</v>
      </c>
    </row>
    <row r="2428" spans="1:10" x14ac:dyDescent="0.3">
      <c r="A2428" t="s">
        <v>759</v>
      </c>
      <c r="B2428">
        <v>8.5275679624243192</v>
      </c>
      <c r="C2428" t="s">
        <v>10</v>
      </c>
      <c r="D2428">
        <v>10</v>
      </c>
      <c r="E2428" t="b">
        <v>0</v>
      </c>
      <c r="F2428">
        <v>8.5275679624243192</v>
      </c>
      <c r="G2428">
        <v>8.5275679624243192</v>
      </c>
      <c r="H2428">
        <v>665970</v>
      </c>
      <c r="I2428">
        <f t="shared" si="74"/>
        <v>0</v>
      </c>
      <c r="J2428">
        <f t="shared" si="75"/>
        <v>0</v>
      </c>
    </row>
    <row r="2429" spans="1:10" x14ac:dyDescent="0.3">
      <c r="A2429" t="s">
        <v>760</v>
      </c>
      <c r="B2429">
        <v>14.4760821033365</v>
      </c>
      <c r="C2429" t="s">
        <v>10</v>
      </c>
      <c r="D2429">
        <v>10</v>
      </c>
      <c r="E2429" t="b">
        <v>0</v>
      </c>
      <c r="F2429">
        <v>3.9502768893154001</v>
      </c>
      <c r="G2429">
        <v>4.1238402335264404</v>
      </c>
      <c r="H2429">
        <v>775850</v>
      </c>
      <c r="I2429">
        <f t="shared" si="74"/>
        <v>10.5258052140211</v>
      </c>
      <c r="J2429">
        <f t="shared" si="75"/>
        <v>10.35224186981006</v>
      </c>
    </row>
    <row r="2430" spans="1:10" x14ac:dyDescent="0.3">
      <c r="A2430" t="s">
        <v>760</v>
      </c>
      <c r="B2430">
        <v>11.639868829697701</v>
      </c>
      <c r="C2430" t="s">
        <v>10</v>
      </c>
      <c r="D2430">
        <v>10</v>
      </c>
      <c r="E2430" t="b">
        <v>0</v>
      </c>
      <c r="F2430">
        <v>11.639868829697701</v>
      </c>
      <c r="G2430">
        <v>11.639868829697701</v>
      </c>
      <c r="H2430">
        <v>639190</v>
      </c>
      <c r="I2430">
        <f t="shared" si="74"/>
        <v>0</v>
      </c>
      <c r="J2430">
        <f t="shared" si="75"/>
        <v>0</v>
      </c>
    </row>
    <row r="2431" spans="1:10" x14ac:dyDescent="0.3">
      <c r="A2431" t="s">
        <v>760</v>
      </c>
      <c r="B2431">
        <v>2.4350953450938699</v>
      </c>
      <c r="C2431" t="s">
        <v>10</v>
      </c>
      <c r="D2431">
        <v>10</v>
      </c>
      <c r="E2431" t="b">
        <v>0</v>
      </c>
      <c r="F2431">
        <v>1.61161907979143</v>
      </c>
      <c r="G2431">
        <v>1.6116531150940301</v>
      </c>
      <c r="H2431">
        <v>542190</v>
      </c>
      <c r="I2431">
        <f t="shared" si="74"/>
        <v>0.82347626530243989</v>
      </c>
      <c r="J2431">
        <f t="shared" si="75"/>
        <v>0.82344222999983985</v>
      </c>
    </row>
    <row r="2432" spans="1:10" x14ac:dyDescent="0.3">
      <c r="A2432" t="s">
        <v>761</v>
      </c>
      <c r="B2432">
        <v>6.1660867067059497</v>
      </c>
      <c r="C2432" t="s">
        <v>10</v>
      </c>
      <c r="D2432">
        <v>10</v>
      </c>
      <c r="E2432" t="b">
        <v>0</v>
      </c>
      <c r="F2432" t="s">
        <v>17</v>
      </c>
      <c r="G2432" t="s">
        <v>17</v>
      </c>
      <c r="H2432">
        <v>290050</v>
      </c>
      <c r="I2432" t="e">
        <f t="shared" si="74"/>
        <v>#VALUE!</v>
      </c>
      <c r="J2432" t="e">
        <f t="shared" si="75"/>
        <v>#VALUE!</v>
      </c>
    </row>
    <row r="2433" spans="1:10" x14ac:dyDescent="0.3">
      <c r="A2433" t="s">
        <v>761</v>
      </c>
      <c r="B2433">
        <v>11.705881008753799</v>
      </c>
      <c r="C2433" t="s">
        <v>10</v>
      </c>
      <c r="D2433">
        <v>10</v>
      </c>
      <c r="E2433" t="b">
        <v>0</v>
      </c>
      <c r="F2433">
        <v>11.705881008753799</v>
      </c>
      <c r="G2433">
        <v>11.705881008753799</v>
      </c>
      <c r="H2433">
        <v>602710</v>
      </c>
      <c r="I2433">
        <f t="shared" si="74"/>
        <v>0</v>
      </c>
      <c r="J2433">
        <f t="shared" si="75"/>
        <v>0</v>
      </c>
    </row>
    <row r="2434" spans="1:10" x14ac:dyDescent="0.3">
      <c r="A2434" t="s">
        <v>761</v>
      </c>
      <c r="B2434">
        <v>18.511836258263401</v>
      </c>
      <c r="C2434" t="s">
        <v>10</v>
      </c>
      <c r="D2434">
        <v>2</v>
      </c>
      <c r="E2434" t="b">
        <v>1</v>
      </c>
      <c r="F2434">
        <v>0.15351994215439099</v>
      </c>
      <c r="G2434">
        <v>3.1393955339321699E-3</v>
      </c>
      <c r="H2434">
        <v>395900</v>
      </c>
      <c r="I2434">
        <f t="shared" si="74"/>
        <v>18.358316316109011</v>
      </c>
      <c r="J2434">
        <f t="shared" si="75"/>
        <v>18.508696862729469</v>
      </c>
    </row>
    <row r="2435" spans="1:10" x14ac:dyDescent="0.3">
      <c r="A2435" t="s">
        <v>762</v>
      </c>
      <c r="B2435">
        <v>7.5734821756727504</v>
      </c>
      <c r="C2435" t="s">
        <v>10</v>
      </c>
      <c r="D2435">
        <v>10</v>
      </c>
      <c r="E2435" t="b">
        <v>0</v>
      </c>
      <c r="F2435">
        <v>7.5734821756727504</v>
      </c>
      <c r="G2435">
        <v>7.5734821756727504</v>
      </c>
      <c r="H2435">
        <v>412780</v>
      </c>
      <c r="I2435">
        <f t="shared" si="74"/>
        <v>0</v>
      </c>
      <c r="J2435">
        <f t="shared" si="75"/>
        <v>0</v>
      </c>
    </row>
    <row r="2436" spans="1:10" x14ac:dyDescent="0.3">
      <c r="A2436" t="s">
        <v>762</v>
      </c>
      <c r="B2436">
        <v>12.032280167601501</v>
      </c>
      <c r="C2436" t="s">
        <v>10</v>
      </c>
      <c r="D2436">
        <v>10</v>
      </c>
      <c r="E2436" t="b">
        <v>0</v>
      </c>
      <c r="F2436">
        <v>8.0383179410694705</v>
      </c>
      <c r="G2436">
        <v>8.0458292583866307</v>
      </c>
      <c r="H2436">
        <v>402670</v>
      </c>
      <c r="I2436">
        <f t="shared" ref="I2436:I2499" si="76">B2436-F2436</f>
        <v>3.9939622265320303</v>
      </c>
      <c r="J2436">
        <f t="shared" ref="J2436:J2499" si="77">B2436-G2436</f>
        <v>3.9864509092148701</v>
      </c>
    </row>
    <row r="2437" spans="1:10" x14ac:dyDescent="0.3">
      <c r="A2437" t="s">
        <v>762</v>
      </c>
      <c r="B2437">
        <v>1.5590535011164299</v>
      </c>
      <c r="C2437" t="s">
        <v>10</v>
      </c>
      <c r="D2437">
        <v>1</v>
      </c>
      <c r="E2437" t="b">
        <v>1</v>
      </c>
      <c r="F2437">
        <v>1.22340827530289E-2</v>
      </c>
      <c r="G2437">
        <v>1.22340827530289E-2</v>
      </c>
      <c r="H2437">
        <v>453200</v>
      </c>
      <c r="I2437">
        <f t="shared" si="76"/>
        <v>1.546819418363401</v>
      </c>
      <c r="J2437">
        <f t="shared" si="77"/>
        <v>1.546819418363401</v>
      </c>
    </row>
    <row r="2438" spans="1:10" x14ac:dyDescent="0.3">
      <c r="A2438" t="s">
        <v>763</v>
      </c>
      <c r="B2438">
        <v>8.8770307601085499</v>
      </c>
      <c r="C2438" t="s">
        <v>10</v>
      </c>
      <c r="D2438">
        <v>10</v>
      </c>
      <c r="E2438" t="b">
        <v>0</v>
      </c>
      <c r="F2438">
        <v>0.24087831818810601</v>
      </c>
      <c r="G2438">
        <v>0.23639052621423101</v>
      </c>
      <c r="H2438">
        <v>444160</v>
      </c>
      <c r="I2438">
        <f t="shared" si="76"/>
        <v>8.6361524419204443</v>
      </c>
      <c r="J2438">
        <f t="shared" si="77"/>
        <v>8.6406402338943185</v>
      </c>
    </row>
    <row r="2439" spans="1:10" x14ac:dyDescent="0.3">
      <c r="A2439" t="s">
        <v>763</v>
      </c>
      <c r="B2439">
        <v>5.8019479928431199</v>
      </c>
      <c r="C2439" t="s">
        <v>10</v>
      </c>
      <c r="D2439">
        <v>10</v>
      </c>
      <c r="E2439" t="b">
        <v>0</v>
      </c>
      <c r="F2439">
        <v>5.8019479928431199</v>
      </c>
      <c r="G2439">
        <v>5.8019479928431199</v>
      </c>
      <c r="H2439">
        <v>757580</v>
      </c>
      <c r="I2439">
        <f t="shared" si="76"/>
        <v>0</v>
      </c>
      <c r="J2439">
        <f t="shared" si="77"/>
        <v>0</v>
      </c>
    </row>
    <row r="2440" spans="1:10" x14ac:dyDescent="0.3">
      <c r="A2440" t="s">
        <v>763</v>
      </c>
      <c r="B2440">
        <v>15.578233093991599</v>
      </c>
      <c r="C2440" t="s">
        <v>10</v>
      </c>
      <c r="D2440">
        <v>10</v>
      </c>
      <c r="E2440" t="b">
        <v>0</v>
      </c>
      <c r="F2440" s="1">
        <v>2.7249253706879401E+27</v>
      </c>
      <c r="G2440" s="1">
        <v>2.7249253706879401E+27</v>
      </c>
      <c r="H2440">
        <v>531400</v>
      </c>
      <c r="I2440">
        <f t="shared" si="76"/>
        <v>-2.7249253706879401E+27</v>
      </c>
      <c r="J2440">
        <f t="shared" si="77"/>
        <v>-2.7249253706879401E+27</v>
      </c>
    </row>
    <row r="2441" spans="1:10" x14ac:dyDescent="0.3">
      <c r="A2441" t="s">
        <v>764</v>
      </c>
      <c r="B2441">
        <v>15.1913383071621</v>
      </c>
      <c r="C2441" t="s">
        <v>10</v>
      </c>
      <c r="D2441">
        <v>2</v>
      </c>
      <c r="E2441" t="b">
        <v>1</v>
      </c>
      <c r="F2441">
        <v>0.10987865034418801</v>
      </c>
      <c r="G2441">
        <v>2.60376104230046E-3</v>
      </c>
      <c r="H2441">
        <v>385800</v>
      </c>
      <c r="I2441">
        <f t="shared" si="76"/>
        <v>15.081459656817913</v>
      </c>
      <c r="J2441">
        <f t="shared" si="77"/>
        <v>15.1887345461198</v>
      </c>
    </row>
    <row r="2442" spans="1:10" x14ac:dyDescent="0.3">
      <c r="A2442" t="s">
        <v>764</v>
      </c>
      <c r="B2442">
        <v>19.463795998200599</v>
      </c>
      <c r="C2442" t="s">
        <v>10</v>
      </c>
      <c r="D2442">
        <v>10</v>
      </c>
      <c r="E2442" t="b">
        <v>0</v>
      </c>
      <c r="F2442">
        <v>19.463795998200599</v>
      </c>
      <c r="G2442">
        <v>19.463795998200599</v>
      </c>
      <c r="H2442">
        <v>454790</v>
      </c>
      <c r="I2442">
        <f t="shared" si="76"/>
        <v>0</v>
      </c>
      <c r="J2442">
        <f t="shared" si="77"/>
        <v>0</v>
      </c>
    </row>
    <row r="2443" spans="1:10" x14ac:dyDescent="0.3">
      <c r="A2443" t="s">
        <v>764</v>
      </c>
      <c r="B2443">
        <v>2.29550832597331</v>
      </c>
      <c r="C2443" t="s">
        <v>10</v>
      </c>
      <c r="D2443">
        <v>2</v>
      </c>
      <c r="E2443" t="b">
        <v>1</v>
      </c>
      <c r="F2443">
        <v>2.1294109107281502E-2</v>
      </c>
      <c r="G2443">
        <v>1.1541862230430499E-3</v>
      </c>
      <c r="H2443">
        <v>412800</v>
      </c>
      <c r="I2443">
        <f t="shared" si="76"/>
        <v>2.2742142168660284</v>
      </c>
      <c r="J2443">
        <f t="shared" si="77"/>
        <v>2.2943541397502671</v>
      </c>
    </row>
    <row r="2444" spans="1:10" x14ac:dyDescent="0.3">
      <c r="A2444" t="s">
        <v>765</v>
      </c>
      <c r="B2444">
        <v>14.2032396324358</v>
      </c>
      <c r="C2444" t="s">
        <v>10</v>
      </c>
      <c r="D2444">
        <v>10</v>
      </c>
      <c r="E2444" t="b">
        <v>0</v>
      </c>
      <c r="F2444">
        <v>8.9883883906024806</v>
      </c>
      <c r="G2444">
        <v>8.9799035753535197</v>
      </c>
      <c r="H2444">
        <v>612010</v>
      </c>
      <c r="I2444">
        <f t="shared" si="76"/>
        <v>5.2148512418333191</v>
      </c>
      <c r="J2444">
        <f t="shared" si="77"/>
        <v>5.22333605708228</v>
      </c>
    </row>
    <row r="2445" spans="1:10" x14ac:dyDescent="0.3">
      <c r="A2445" t="s">
        <v>765</v>
      </c>
      <c r="B2445">
        <v>19.0775625002446</v>
      </c>
      <c r="C2445" t="s">
        <v>10</v>
      </c>
      <c r="D2445">
        <v>10</v>
      </c>
      <c r="E2445" t="b">
        <v>0</v>
      </c>
      <c r="F2445">
        <v>12.0043340376956</v>
      </c>
      <c r="G2445">
        <v>12.0481034351457</v>
      </c>
      <c r="H2445">
        <v>458160</v>
      </c>
      <c r="I2445">
        <f t="shared" si="76"/>
        <v>7.0732284625490003</v>
      </c>
      <c r="J2445">
        <f t="shared" si="77"/>
        <v>7.0294590650988997</v>
      </c>
    </row>
    <row r="2446" spans="1:10" x14ac:dyDescent="0.3">
      <c r="A2446" t="s">
        <v>765</v>
      </c>
      <c r="B2446">
        <v>3.4537904523959502</v>
      </c>
      <c r="C2446" t="s">
        <v>10</v>
      </c>
      <c r="D2446">
        <v>10</v>
      </c>
      <c r="E2446" t="b">
        <v>0</v>
      </c>
      <c r="F2446">
        <v>1.6735098587711099</v>
      </c>
      <c r="G2446">
        <v>3.3962305089695999</v>
      </c>
      <c r="H2446">
        <v>562950</v>
      </c>
      <c r="I2446">
        <f t="shared" si="76"/>
        <v>1.7802805936248403</v>
      </c>
      <c r="J2446">
        <f t="shared" si="77"/>
        <v>5.7559943426350291E-2</v>
      </c>
    </row>
    <row r="2447" spans="1:10" x14ac:dyDescent="0.3">
      <c r="A2447" t="s">
        <v>766</v>
      </c>
      <c r="B2447">
        <v>8.4549182426666007</v>
      </c>
      <c r="C2447" t="s">
        <v>10</v>
      </c>
      <c r="D2447">
        <v>10</v>
      </c>
      <c r="E2447" t="b">
        <v>0</v>
      </c>
      <c r="F2447" s="1">
        <v>3.0617188589078399E+28</v>
      </c>
      <c r="G2447" s="1">
        <v>3.0617188589078399E+28</v>
      </c>
      <c r="H2447">
        <v>646340</v>
      </c>
      <c r="I2447">
        <f t="shared" si="76"/>
        <v>-3.0617188589078399E+28</v>
      </c>
      <c r="J2447">
        <f t="shared" si="77"/>
        <v>-3.0617188589078399E+28</v>
      </c>
    </row>
    <row r="2448" spans="1:10" x14ac:dyDescent="0.3">
      <c r="A2448" t="s">
        <v>766</v>
      </c>
      <c r="B2448">
        <v>13.509005003084299</v>
      </c>
      <c r="C2448" t="s">
        <v>10</v>
      </c>
      <c r="D2448">
        <v>10</v>
      </c>
      <c r="E2448" t="b">
        <v>0</v>
      </c>
      <c r="F2448">
        <v>7.6118507502325103</v>
      </c>
      <c r="G2448">
        <v>7.8011607915559402</v>
      </c>
      <c r="H2448">
        <v>465170</v>
      </c>
      <c r="I2448">
        <f t="shared" si="76"/>
        <v>5.8971542528517888</v>
      </c>
      <c r="J2448">
        <f t="shared" si="77"/>
        <v>5.707844211528359</v>
      </c>
    </row>
    <row r="2449" spans="1:10" x14ac:dyDescent="0.3">
      <c r="A2449" t="s">
        <v>766</v>
      </c>
      <c r="B2449">
        <v>15.500512210730401</v>
      </c>
      <c r="C2449" t="s">
        <v>10</v>
      </c>
      <c r="D2449">
        <v>10</v>
      </c>
      <c r="E2449" t="b">
        <v>0</v>
      </c>
      <c r="F2449">
        <v>9.6533690076366199</v>
      </c>
      <c r="G2449">
        <v>9.6679776238434396</v>
      </c>
      <c r="H2449">
        <v>523200</v>
      </c>
      <c r="I2449">
        <f t="shared" si="76"/>
        <v>5.8471432030937809</v>
      </c>
      <c r="J2449">
        <f t="shared" si="77"/>
        <v>5.8325345868869611</v>
      </c>
    </row>
    <row r="2450" spans="1:10" x14ac:dyDescent="0.3">
      <c r="A2450" t="s">
        <v>767</v>
      </c>
      <c r="B2450">
        <v>7.5674601037948204</v>
      </c>
      <c r="C2450" t="s">
        <v>10</v>
      </c>
      <c r="D2450">
        <v>10</v>
      </c>
      <c r="E2450" t="b">
        <v>0</v>
      </c>
      <c r="F2450">
        <v>7.5674601037948204</v>
      </c>
      <c r="G2450">
        <v>7.5674601037948204</v>
      </c>
      <c r="H2450">
        <v>558970</v>
      </c>
      <c r="I2450">
        <f t="shared" si="76"/>
        <v>0</v>
      </c>
      <c r="J2450">
        <f t="shared" si="77"/>
        <v>0</v>
      </c>
    </row>
    <row r="2451" spans="1:10" x14ac:dyDescent="0.3">
      <c r="A2451" t="s">
        <v>767</v>
      </c>
      <c r="B2451">
        <v>11.844966567702601</v>
      </c>
      <c r="C2451" t="s">
        <v>10</v>
      </c>
      <c r="D2451">
        <v>10</v>
      </c>
      <c r="E2451" t="b">
        <v>0</v>
      </c>
      <c r="F2451">
        <v>11.844966567702601</v>
      </c>
      <c r="G2451">
        <v>11.844966567702601</v>
      </c>
      <c r="H2451">
        <v>640070</v>
      </c>
      <c r="I2451">
        <f t="shared" si="76"/>
        <v>0</v>
      </c>
      <c r="J2451">
        <f t="shared" si="77"/>
        <v>0</v>
      </c>
    </row>
    <row r="2452" spans="1:10" x14ac:dyDescent="0.3">
      <c r="A2452" t="s">
        <v>767</v>
      </c>
      <c r="B2452">
        <v>18.234200762303399</v>
      </c>
      <c r="C2452" t="s">
        <v>10</v>
      </c>
      <c r="D2452">
        <v>10</v>
      </c>
      <c r="E2452" t="b">
        <v>0</v>
      </c>
      <c r="F2452">
        <v>18.234200762303399</v>
      </c>
      <c r="G2452">
        <v>18.234200762303399</v>
      </c>
      <c r="H2452">
        <v>371080</v>
      </c>
      <c r="I2452">
        <f t="shared" si="76"/>
        <v>0</v>
      </c>
      <c r="J2452">
        <f t="shared" si="77"/>
        <v>0</v>
      </c>
    </row>
    <row r="2453" spans="1:10" x14ac:dyDescent="0.3">
      <c r="A2453" t="s">
        <v>768</v>
      </c>
      <c r="B2453">
        <v>18.091795890484299</v>
      </c>
      <c r="C2453" t="s">
        <v>10</v>
      </c>
      <c r="D2453">
        <v>10</v>
      </c>
      <c r="E2453" t="b">
        <v>0</v>
      </c>
      <c r="F2453" t="s">
        <v>17</v>
      </c>
      <c r="G2453" t="s">
        <v>17</v>
      </c>
      <c r="H2453">
        <v>479490</v>
      </c>
      <c r="I2453" t="e">
        <f t="shared" si="76"/>
        <v>#VALUE!</v>
      </c>
      <c r="J2453" t="e">
        <f t="shared" si="77"/>
        <v>#VALUE!</v>
      </c>
    </row>
    <row r="2454" spans="1:10" x14ac:dyDescent="0.3">
      <c r="A2454" t="s">
        <v>768</v>
      </c>
      <c r="B2454">
        <v>13.1081091402756</v>
      </c>
      <c r="C2454" t="s">
        <v>10</v>
      </c>
      <c r="D2454">
        <v>10</v>
      </c>
      <c r="E2454" t="b">
        <v>0</v>
      </c>
      <c r="F2454">
        <v>13.1081091402756</v>
      </c>
      <c r="G2454">
        <v>13.1081091402756</v>
      </c>
      <c r="H2454">
        <v>734950</v>
      </c>
      <c r="I2454">
        <f t="shared" si="76"/>
        <v>0</v>
      </c>
      <c r="J2454">
        <f t="shared" si="77"/>
        <v>0</v>
      </c>
    </row>
    <row r="2455" spans="1:10" x14ac:dyDescent="0.3">
      <c r="A2455" t="s">
        <v>768</v>
      </c>
      <c r="B2455">
        <v>14.777291064838</v>
      </c>
      <c r="C2455" t="s">
        <v>10</v>
      </c>
      <c r="D2455">
        <v>10</v>
      </c>
      <c r="E2455" t="b">
        <v>0</v>
      </c>
      <c r="F2455">
        <v>14.777291064838</v>
      </c>
      <c r="G2455">
        <v>14.777291064838</v>
      </c>
      <c r="H2455">
        <v>535890</v>
      </c>
      <c r="I2455">
        <f t="shared" si="76"/>
        <v>0</v>
      </c>
      <c r="J2455">
        <f t="shared" si="77"/>
        <v>0</v>
      </c>
    </row>
    <row r="2456" spans="1:10" x14ac:dyDescent="0.3">
      <c r="A2456" t="s">
        <v>769</v>
      </c>
      <c r="B2456">
        <v>15.8390921011227</v>
      </c>
      <c r="C2456" t="s">
        <v>10</v>
      </c>
      <c r="D2456">
        <v>10</v>
      </c>
      <c r="E2456" t="b">
        <v>0</v>
      </c>
      <c r="F2456">
        <v>15.8390921011227</v>
      </c>
      <c r="G2456">
        <v>15.8390921011227</v>
      </c>
      <c r="H2456">
        <v>551100</v>
      </c>
      <c r="I2456">
        <f t="shared" si="76"/>
        <v>0</v>
      </c>
      <c r="J2456">
        <f t="shared" si="77"/>
        <v>0</v>
      </c>
    </row>
    <row r="2457" spans="1:10" x14ac:dyDescent="0.3">
      <c r="A2457" t="s">
        <v>769</v>
      </c>
      <c r="B2457">
        <v>9.9021239052068903</v>
      </c>
      <c r="C2457" t="s">
        <v>10</v>
      </c>
      <c r="D2457">
        <v>10</v>
      </c>
      <c r="E2457" t="b">
        <v>0</v>
      </c>
      <c r="F2457">
        <v>8.2200910201668798</v>
      </c>
      <c r="G2457">
        <v>8.2200910201668798</v>
      </c>
      <c r="H2457">
        <v>384870</v>
      </c>
      <c r="I2457">
        <f t="shared" si="76"/>
        <v>1.6820328850400106</v>
      </c>
      <c r="J2457">
        <f t="shared" si="77"/>
        <v>1.6820328850400106</v>
      </c>
    </row>
    <row r="2458" spans="1:10" x14ac:dyDescent="0.3">
      <c r="A2458" t="s">
        <v>769</v>
      </c>
      <c r="B2458">
        <v>11.8301062455678</v>
      </c>
      <c r="C2458" t="s">
        <v>10</v>
      </c>
      <c r="D2458">
        <v>10</v>
      </c>
      <c r="E2458" t="b">
        <v>0</v>
      </c>
      <c r="F2458">
        <v>2.4416380391583701</v>
      </c>
      <c r="G2458">
        <v>5.2291559907957001</v>
      </c>
      <c r="H2458">
        <v>683660</v>
      </c>
      <c r="I2458">
        <f t="shared" si="76"/>
        <v>9.3884682064094296</v>
      </c>
      <c r="J2458">
        <f t="shared" si="77"/>
        <v>6.6009502547720995</v>
      </c>
    </row>
    <row r="2459" spans="1:10" x14ac:dyDescent="0.3">
      <c r="A2459" t="s">
        <v>770</v>
      </c>
      <c r="B2459">
        <v>17.7450570989764</v>
      </c>
      <c r="C2459" t="s">
        <v>10</v>
      </c>
      <c r="D2459">
        <v>10</v>
      </c>
      <c r="E2459" t="b">
        <v>0</v>
      </c>
      <c r="F2459">
        <v>7.3041341975678602</v>
      </c>
      <c r="G2459">
        <v>0.68946070237710499</v>
      </c>
      <c r="H2459">
        <v>481670</v>
      </c>
      <c r="I2459">
        <f t="shared" si="76"/>
        <v>10.440922901408539</v>
      </c>
      <c r="J2459">
        <f t="shared" si="77"/>
        <v>17.055596396599295</v>
      </c>
    </row>
    <row r="2460" spans="1:10" x14ac:dyDescent="0.3">
      <c r="A2460" t="s">
        <v>770</v>
      </c>
      <c r="B2460">
        <v>4.8898919337857096</v>
      </c>
      <c r="C2460" t="s">
        <v>10</v>
      </c>
      <c r="D2460">
        <v>10</v>
      </c>
      <c r="E2460" t="b">
        <v>0</v>
      </c>
      <c r="F2460">
        <v>6.4068334932723099</v>
      </c>
      <c r="G2460">
        <v>4.3907269640753501</v>
      </c>
      <c r="H2460">
        <v>688040</v>
      </c>
      <c r="I2460">
        <f t="shared" si="76"/>
        <v>-1.5169415594866003</v>
      </c>
      <c r="J2460">
        <f t="shared" si="77"/>
        <v>0.49916496971035951</v>
      </c>
    </row>
    <row r="2461" spans="1:10" x14ac:dyDescent="0.3">
      <c r="A2461" t="s">
        <v>770</v>
      </c>
      <c r="B2461">
        <v>11.187992334321301</v>
      </c>
      <c r="C2461" t="s">
        <v>10</v>
      </c>
      <c r="D2461">
        <v>10</v>
      </c>
      <c r="E2461" t="b">
        <v>0</v>
      </c>
      <c r="F2461">
        <v>11.187992334321301</v>
      </c>
      <c r="G2461">
        <v>11.187992334321301</v>
      </c>
      <c r="H2461">
        <v>509040</v>
      </c>
      <c r="I2461">
        <f t="shared" si="76"/>
        <v>0</v>
      </c>
      <c r="J2461">
        <f t="shared" si="77"/>
        <v>0</v>
      </c>
    </row>
    <row r="2462" spans="1:10" x14ac:dyDescent="0.3">
      <c r="A2462" t="s">
        <v>771</v>
      </c>
      <c r="B2462">
        <v>3.8251941686510702</v>
      </c>
      <c r="C2462" t="s">
        <v>10</v>
      </c>
      <c r="D2462">
        <v>10</v>
      </c>
      <c r="E2462" t="b">
        <v>0</v>
      </c>
      <c r="F2462">
        <v>1.00667875667658</v>
      </c>
      <c r="G2462">
        <v>2.0672941915709599</v>
      </c>
      <c r="H2462">
        <v>414360</v>
      </c>
      <c r="I2462">
        <f t="shared" si="76"/>
        <v>2.8185154119744902</v>
      </c>
      <c r="J2462">
        <f t="shared" si="77"/>
        <v>1.7578999770801103</v>
      </c>
    </row>
    <row r="2463" spans="1:10" x14ac:dyDescent="0.3">
      <c r="A2463" t="s">
        <v>771</v>
      </c>
      <c r="B2463">
        <v>19.351665009345702</v>
      </c>
      <c r="C2463" t="s">
        <v>10</v>
      </c>
      <c r="D2463">
        <v>10</v>
      </c>
      <c r="E2463" t="b">
        <v>0</v>
      </c>
      <c r="F2463">
        <v>5.70990248417381</v>
      </c>
      <c r="G2463">
        <v>5.6456029782146402</v>
      </c>
      <c r="H2463">
        <v>408700</v>
      </c>
      <c r="I2463">
        <f t="shared" si="76"/>
        <v>13.641762525171892</v>
      </c>
      <c r="J2463">
        <f t="shared" si="77"/>
        <v>13.706062031131061</v>
      </c>
    </row>
    <row r="2464" spans="1:10" x14ac:dyDescent="0.3">
      <c r="A2464" t="s">
        <v>771</v>
      </c>
      <c r="B2464">
        <v>10.384057420129199</v>
      </c>
      <c r="C2464" t="s">
        <v>10</v>
      </c>
      <c r="D2464">
        <v>10</v>
      </c>
      <c r="E2464" t="b">
        <v>0</v>
      </c>
      <c r="F2464">
        <v>1.5987101865609299</v>
      </c>
      <c r="G2464">
        <v>1.5987101865609299</v>
      </c>
      <c r="H2464">
        <v>455290</v>
      </c>
      <c r="I2464">
        <f t="shared" si="76"/>
        <v>8.7853472335682703</v>
      </c>
      <c r="J2464">
        <f t="shared" si="77"/>
        <v>8.7853472335682703</v>
      </c>
    </row>
    <row r="2465" spans="1:10" x14ac:dyDescent="0.3">
      <c r="A2465" t="s">
        <v>772</v>
      </c>
      <c r="B2465">
        <v>4.7272510395521099</v>
      </c>
      <c r="C2465" t="s">
        <v>10</v>
      </c>
      <c r="D2465">
        <v>10</v>
      </c>
      <c r="E2465" t="b">
        <v>0</v>
      </c>
      <c r="F2465">
        <v>2.5999220686415998</v>
      </c>
      <c r="G2465">
        <v>2.7712381374125399</v>
      </c>
      <c r="H2465">
        <v>370650</v>
      </c>
      <c r="I2465">
        <f t="shared" si="76"/>
        <v>2.1273289709105101</v>
      </c>
      <c r="J2465">
        <f t="shared" si="77"/>
        <v>1.95601290213957</v>
      </c>
    </row>
    <row r="2466" spans="1:10" x14ac:dyDescent="0.3">
      <c r="A2466" t="s">
        <v>772</v>
      </c>
      <c r="B2466">
        <v>21.126528568248101</v>
      </c>
      <c r="C2466" t="s">
        <v>10</v>
      </c>
      <c r="D2466">
        <v>10</v>
      </c>
      <c r="E2466" t="b">
        <v>0</v>
      </c>
      <c r="F2466">
        <v>9.6253235580164098</v>
      </c>
      <c r="G2466">
        <v>8.3172344908707601</v>
      </c>
      <c r="H2466">
        <v>417410</v>
      </c>
      <c r="I2466">
        <f t="shared" si="76"/>
        <v>11.501205010231692</v>
      </c>
      <c r="J2466">
        <f t="shared" si="77"/>
        <v>12.809294077377341</v>
      </c>
    </row>
    <row r="2467" spans="1:10" x14ac:dyDescent="0.3">
      <c r="A2467" t="s">
        <v>772</v>
      </c>
      <c r="B2467">
        <v>7.88498443498111</v>
      </c>
      <c r="C2467" t="s">
        <v>10</v>
      </c>
      <c r="D2467">
        <v>2</v>
      </c>
      <c r="E2467" t="b">
        <v>1</v>
      </c>
      <c r="F2467">
        <v>4.9836047993234003E-2</v>
      </c>
      <c r="G2467">
        <v>1.6774944297862401E-3</v>
      </c>
      <c r="H2467">
        <v>345450</v>
      </c>
      <c r="I2467">
        <f t="shared" si="76"/>
        <v>7.8351483869878757</v>
      </c>
      <c r="J2467">
        <f t="shared" si="77"/>
        <v>7.8833069405513241</v>
      </c>
    </row>
    <row r="2468" spans="1:10" x14ac:dyDescent="0.3">
      <c r="A2468" t="s">
        <v>773</v>
      </c>
      <c r="B2468">
        <v>9.9840193968661897</v>
      </c>
      <c r="C2468" t="s">
        <v>10</v>
      </c>
      <c r="D2468">
        <v>10</v>
      </c>
      <c r="E2468" t="b">
        <v>0</v>
      </c>
      <c r="F2468">
        <v>0.51224404171439697</v>
      </c>
      <c r="G2468">
        <v>0.51207923705751202</v>
      </c>
      <c r="H2468">
        <v>327610</v>
      </c>
      <c r="I2468">
        <f t="shared" si="76"/>
        <v>9.4717753551517934</v>
      </c>
      <c r="J2468">
        <f t="shared" si="77"/>
        <v>9.4719401598086783</v>
      </c>
    </row>
    <row r="2469" spans="1:10" x14ac:dyDescent="0.3">
      <c r="A2469" t="s">
        <v>773</v>
      </c>
      <c r="B2469">
        <v>15.8234562410269</v>
      </c>
      <c r="C2469" t="s">
        <v>10</v>
      </c>
      <c r="D2469">
        <v>10</v>
      </c>
      <c r="E2469" t="b">
        <v>0</v>
      </c>
      <c r="F2469" t="s">
        <v>17</v>
      </c>
      <c r="G2469" t="s">
        <v>17</v>
      </c>
      <c r="H2469">
        <v>406950</v>
      </c>
      <c r="I2469" t="e">
        <f t="shared" si="76"/>
        <v>#VALUE!</v>
      </c>
      <c r="J2469" t="e">
        <f t="shared" si="77"/>
        <v>#VALUE!</v>
      </c>
    </row>
    <row r="2470" spans="1:10" x14ac:dyDescent="0.3">
      <c r="A2470" t="s">
        <v>773</v>
      </c>
      <c r="B2470">
        <v>3.2814599829827702</v>
      </c>
      <c r="C2470" t="s">
        <v>10</v>
      </c>
      <c r="D2470">
        <v>10</v>
      </c>
      <c r="E2470" t="b">
        <v>0</v>
      </c>
      <c r="F2470">
        <v>5.0363981424370401</v>
      </c>
      <c r="G2470">
        <v>5.6252923827473804</v>
      </c>
      <c r="H2470">
        <v>411070</v>
      </c>
      <c r="I2470">
        <f t="shared" si="76"/>
        <v>-1.7549381594542699</v>
      </c>
      <c r="J2470">
        <f t="shared" si="77"/>
        <v>-2.3438323997646102</v>
      </c>
    </row>
    <row r="2471" spans="1:10" x14ac:dyDescent="0.3">
      <c r="A2471" t="s">
        <v>774</v>
      </c>
      <c r="B2471">
        <v>4.5372127531938196</v>
      </c>
      <c r="C2471" t="s">
        <v>10</v>
      </c>
      <c r="D2471">
        <v>10</v>
      </c>
      <c r="E2471" t="b">
        <v>0</v>
      </c>
      <c r="F2471">
        <v>1.0117266447700499</v>
      </c>
      <c r="G2471">
        <v>2.12269219584886</v>
      </c>
      <c r="H2471">
        <v>369070</v>
      </c>
      <c r="I2471">
        <f t="shared" si="76"/>
        <v>3.5254861084237694</v>
      </c>
      <c r="J2471">
        <f t="shared" si="77"/>
        <v>2.4145205573449595</v>
      </c>
    </row>
    <row r="2472" spans="1:10" x14ac:dyDescent="0.3">
      <c r="A2472" t="s">
        <v>774</v>
      </c>
      <c r="B2472">
        <v>6.0302808362578304</v>
      </c>
      <c r="C2472" t="s">
        <v>10</v>
      </c>
      <c r="D2472">
        <v>10</v>
      </c>
      <c r="E2472" t="b">
        <v>0</v>
      </c>
      <c r="F2472">
        <v>6.7502499545490098</v>
      </c>
      <c r="G2472">
        <v>6.6263818376337902</v>
      </c>
      <c r="H2472">
        <v>323040</v>
      </c>
      <c r="I2472">
        <f t="shared" si="76"/>
        <v>-0.71996911829117938</v>
      </c>
      <c r="J2472">
        <f t="shared" si="77"/>
        <v>-0.59610100137595978</v>
      </c>
    </row>
    <row r="2473" spans="1:10" x14ac:dyDescent="0.3">
      <c r="A2473" t="s">
        <v>774</v>
      </c>
      <c r="B2473">
        <v>11.159709181363301</v>
      </c>
      <c r="C2473" t="s">
        <v>10</v>
      </c>
      <c r="D2473">
        <v>10</v>
      </c>
      <c r="E2473" t="b">
        <v>0</v>
      </c>
      <c r="F2473">
        <v>11.159709181363301</v>
      </c>
      <c r="G2473">
        <v>11.159709181363301</v>
      </c>
      <c r="H2473">
        <v>410050</v>
      </c>
      <c r="I2473">
        <f t="shared" si="76"/>
        <v>0</v>
      </c>
      <c r="J2473">
        <f t="shared" si="77"/>
        <v>0</v>
      </c>
    </row>
    <row r="2474" spans="1:10" x14ac:dyDescent="0.3">
      <c r="A2474" t="s">
        <v>775</v>
      </c>
      <c r="B2474">
        <v>18.1311998363478</v>
      </c>
      <c r="C2474" t="s">
        <v>10</v>
      </c>
      <c r="D2474">
        <v>10</v>
      </c>
      <c r="E2474" t="b">
        <v>0</v>
      </c>
      <c r="F2474">
        <v>18.1311998363478</v>
      </c>
      <c r="G2474">
        <v>18.1311998363478</v>
      </c>
      <c r="H2474">
        <v>629870</v>
      </c>
      <c r="I2474">
        <f t="shared" si="76"/>
        <v>0</v>
      </c>
      <c r="J2474">
        <f t="shared" si="77"/>
        <v>0</v>
      </c>
    </row>
    <row r="2475" spans="1:10" x14ac:dyDescent="0.3">
      <c r="A2475" t="s">
        <v>775</v>
      </c>
      <c r="B2475">
        <v>12.8716095282117</v>
      </c>
      <c r="C2475" t="s">
        <v>10</v>
      </c>
      <c r="D2475">
        <v>2</v>
      </c>
      <c r="E2475" t="b">
        <v>1</v>
      </c>
      <c r="F2475">
        <v>7.3984321755373506E-2</v>
      </c>
      <c r="G2475">
        <v>2.0834580890412898E-3</v>
      </c>
      <c r="H2475">
        <v>524150</v>
      </c>
      <c r="I2475">
        <f t="shared" si="76"/>
        <v>12.797625206456326</v>
      </c>
      <c r="J2475">
        <f t="shared" si="77"/>
        <v>12.869526070122658</v>
      </c>
    </row>
    <row r="2476" spans="1:10" x14ac:dyDescent="0.3">
      <c r="A2476" t="s">
        <v>775</v>
      </c>
      <c r="B2476">
        <v>6.9348229052551797</v>
      </c>
      <c r="C2476" t="s">
        <v>10</v>
      </c>
      <c r="D2476">
        <v>10</v>
      </c>
      <c r="E2476" t="b">
        <v>0</v>
      </c>
      <c r="F2476">
        <v>6.9348229052551797</v>
      </c>
      <c r="G2476">
        <v>6.9348229052551797</v>
      </c>
      <c r="H2476">
        <v>363590</v>
      </c>
      <c r="I2476">
        <f t="shared" si="76"/>
        <v>0</v>
      </c>
      <c r="J2476">
        <f t="shared" si="77"/>
        <v>0</v>
      </c>
    </row>
    <row r="2477" spans="1:10" x14ac:dyDescent="0.3">
      <c r="A2477" t="s">
        <v>776</v>
      </c>
      <c r="B2477">
        <v>13.463139826830099</v>
      </c>
      <c r="C2477" t="s">
        <v>10</v>
      </c>
      <c r="D2477">
        <v>10</v>
      </c>
      <c r="E2477" t="b">
        <v>0</v>
      </c>
      <c r="F2477">
        <v>13.463139826830099</v>
      </c>
      <c r="G2477">
        <v>13.463139826830099</v>
      </c>
      <c r="H2477">
        <v>470800</v>
      </c>
      <c r="I2477">
        <f t="shared" si="76"/>
        <v>0</v>
      </c>
      <c r="J2477">
        <f t="shared" si="77"/>
        <v>0</v>
      </c>
    </row>
    <row r="2478" spans="1:10" x14ac:dyDescent="0.3">
      <c r="A2478" t="s">
        <v>776</v>
      </c>
      <c r="B2478">
        <v>13.2291049766366</v>
      </c>
      <c r="C2478" t="s">
        <v>10</v>
      </c>
      <c r="D2478">
        <v>10</v>
      </c>
      <c r="E2478" t="b">
        <v>0</v>
      </c>
      <c r="F2478">
        <v>7.6518725173141098</v>
      </c>
      <c r="G2478">
        <v>7.6818061623563301</v>
      </c>
      <c r="H2478">
        <v>438910</v>
      </c>
      <c r="I2478">
        <f t="shared" si="76"/>
        <v>5.5772324593224907</v>
      </c>
      <c r="J2478">
        <f t="shared" si="77"/>
        <v>5.5472988142802704</v>
      </c>
    </row>
    <row r="2479" spans="1:10" x14ac:dyDescent="0.3">
      <c r="A2479" t="s">
        <v>776</v>
      </c>
      <c r="B2479">
        <v>16.7072706341234</v>
      </c>
      <c r="C2479" t="s">
        <v>10</v>
      </c>
      <c r="D2479">
        <v>10</v>
      </c>
      <c r="E2479" t="b">
        <v>0</v>
      </c>
      <c r="F2479">
        <v>35.031999998149203</v>
      </c>
      <c r="G2479">
        <v>5.9995652975349696</v>
      </c>
      <c r="H2479">
        <v>554240</v>
      </c>
      <c r="I2479">
        <f t="shared" si="76"/>
        <v>-18.324729364025803</v>
      </c>
      <c r="J2479">
        <f t="shared" si="77"/>
        <v>10.707705336588431</v>
      </c>
    </row>
    <row r="2480" spans="1:10" x14ac:dyDescent="0.3">
      <c r="A2480" t="s">
        <v>777</v>
      </c>
      <c r="B2480">
        <v>2.6909238049542901</v>
      </c>
      <c r="C2480" t="s">
        <v>10</v>
      </c>
      <c r="D2480">
        <v>10</v>
      </c>
      <c r="E2480" t="b">
        <v>0</v>
      </c>
      <c r="F2480">
        <v>9.1904335023529899</v>
      </c>
      <c r="G2480">
        <v>9.1908334256046107</v>
      </c>
      <c r="H2480">
        <v>644670</v>
      </c>
      <c r="I2480">
        <f t="shared" si="76"/>
        <v>-6.4995096973987003</v>
      </c>
      <c r="J2480">
        <f t="shared" si="77"/>
        <v>-6.4999096206503211</v>
      </c>
    </row>
    <row r="2481" spans="1:10" x14ac:dyDescent="0.3">
      <c r="A2481" t="s">
        <v>777</v>
      </c>
      <c r="B2481">
        <v>17.646483732507399</v>
      </c>
      <c r="C2481" t="s">
        <v>10</v>
      </c>
      <c r="D2481">
        <v>10</v>
      </c>
      <c r="E2481" t="b">
        <v>0</v>
      </c>
      <c r="F2481">
        <v>4.0536738652334403</v>
      </c>
      <c r="G2481">
        <v>8.3530742044855497</v>
      </c>
      <c r="H2481">
        <v>419700</v>
      </c>
      <c r="I2481">
        <f t="shared" si="76"/>
        <v>13.592809867273958</v>
      </c>
      <c r="J2481">
        <f t="shared" si="77"/>
        <v>9.2934095280218489</v>
      </c>
    </row>
    <row r="2482" spans="1:10" x14ac:dyDescent="0.3">
      <c r="A2482" t="s">
        <v>777</v>
      </c>
      <c r="B2482">
        <v>8.5650285351350899</v>
      </c>
      <c r="C2482" t="s">
        <v>10</v>
      </c>
      <c r="D2482">
        <v>2</v>
      </c>
      <c r="E2482" t="b">
        <v>1</v>
      </c>
      <c r="F2482">
        <v>6.1617186497080603E-2</v>
      </c>
      <c r="G2482">
        <v>1.8758183163255799E-3</v>
      </c>
      <c r="H2482">
        <v>451000</v>
      </c>
      <c r="I2482">
        <f t="shared" si="76"/>
        <v>8.503411348638009</v>
      </c>
      <c r="J2482">
        <f t="shared" si="77"/>
        <v>8.5631527168187649</v>
      </c>
    </row>
    <row r="2483" spans="1:10" x14ac:dyDescent="0.3">
      <c r="A2483" t="s">
        <v>778</v>
      </c>
      <c r="B2483">
        <v>7.5054730570542896</v>
      </c>
      <c r="C2483" t="s">
        <v>10</v>
      </c>
      <c r="D2483">
        <v>10</v>
      </c>
      <c r="E2483" t="b">
        <v>0</v>
      </c>
      <c r="F2483">
        <v>7.5054730570542896</v>
      </c>
      <c r="G2483">
        <v>7.5054730570542896</v>
      </c>
      <c r="H2483">
        <v>404410</v>
      </c>
      <c r="I2483">
        <f t="shared" si="76"/>
        <v>0</v>
      </c>
      <c r="J2483">
        <f t="shared" si="77"/>
        <v>0</v>
      </c>
    </row>
    <row r="2484" spans="1:10" x14ac:dyDescent="0.3">
      <c r="A2484" t="s">
        <v>778</v>
      </c>
      <c r="B2484">
        <v>14.842441096091999</v>
      </c>
      <c r="C2484" t="s">
        <v>10</v>
      </c>
      <c r="D2484">
        <v>2</v>
      </c>
      <c r="E2484" t="b">
        <v>1</v>
      </c>
      <c r="F2484">
        <v>3.4003715820085802E-2</v>
      </c>
      <c r="G2484">
        <v>1.36021460383687E-3</v>
      </c>
      <c r="H2484">
        <v>471150</v>
      </c>
      <c r="I2484">
        <f t="shared" si="76"/>
        <v>14.808437380271913</v>
      </c>
      <c r="J2484">
        <f t="shared" si="77"/>
        <v>14.841080881488162</v>
      </c>
    </row>
    <row r="2485" spans="1:10" x14ac:dyDescent="0.3">
      <c r="A2485" t="s">
        <v>778</v>
      </c>
      <c r="B2485">
        <v>15.5794252960749</v>
      </c>
      <c r="C2485" t="s">
        <v>10</v>
      </c>
      <c r="D2485">
        <v>2</v>
      </c>
      <c r="E2485" t="b">
        <v>1</v>
      </c>
      <c r="F2485">
        <v>0.109131634888549</v>
      </c>
      <c r="G2485">
        <v>2.67069921043092E-3</v>
      </c>
      <c r="H2485">
        <v>519450</v>
      </c>
      <c r="I2485">
        <f t="shared" si="76"/>
        <v>15.470293661186352</v>
      </c>
      <c r="J2485">
        <f t="shared" si="77"/>
        <v>15.57675459686447</v>
      </c>
    </row>
    <row r="2486" spans="1:10" x14ac:dyDescent="0.3">
      <c r="A2486" t="s">
        <v>779</v>
      </c>
      <c r="B2486">
        <v>7.0666121776054798</v>
      </c>
      <c r="C2486" t="s">
        <v>10</v>
      </c>
      <c r="D2486">
        <v>10</v>
      </c>
      <c r="E2486" t="b">
        <v>0</v>
      </c>
      <c r="F2486" s="1">
        <v>7.4538554275340098E+37</v>
      </c>
      <c r="G2486" s="1">
        <v>7.4538554275340098E+37</v>
      </c>
      <c r="H2486">
        <v>346760</v>
      </c>
      <c r="I2486">
        <f t="shared" si="76"/>
        <v>-7.4538554275340098E+37</v>
      </c>
      <c r="J2486">
        <f t="shared" si="77"/>
        <v>-7.4538554275340098E+37</v>
      </c>
    </row>
    <row r="2487" spans="1:10" x14ac:dyDescent="0.3">
      <c r="A2487" t="s">
        <v>779</v>
      </c>
      <c r="B2487">
        <v>12.2601163134724</v>
      </c>
      <c r="C2487" t="s">
        <v>10</v>
      </c>
      <c r="D2487">
        <v>2</v>
      </c>
      <c r="E2487" t="b">
        <v>1</v>
      </c>
      <c r="F2487">
        <v>0.25600372670242799</v>
      </c>
      <c r="G2487">
        <v>4.1565049692237101E-3</v>
      </c>
      <c r="H2487">
        <v>550550</v>
      </c>
      <c r="I2487">
        <f t="shared" si="76"/>
        <v>12.004112586769972</v>
      </c>
      <c r="J2487">
        <f t="shared" si="77"/>
        <v>12.255959808503176</v>
      </c>
    </row>
    <row r="2488" spans="1:10" x14ac:dyDescent="0.3">
      <c r="A2488" t="s">
        <v>779</v>
      </c>
      <c r="B2488">
        <v>7.6315985194079898</v>
      </c>
      <c r="C2488" t="s">
        <v>10</v>
      </c>
      <c r="D2488">
        <v>10</v>
      </c>
      <c r="E2488" t="b">
        <v>0</v>
      </c>
      <c r="F2488">
        <v>0.60043765944543104</v>
      </c>
      <c r="G2488">
        <v>0.70882830454867196</v>
      </c>
      <c r="H2488">
        <v>636990</v>
      </c>
      <c r="I2488">
        <f t="shared" si="76"/>
        <v>7.0311608599625588</v>
      </c>
      <c r="J2488">
        <f t="shared" si="77"/>
        <v>6.9227702148593178</v>
      </c>
    </row>
    <row r="2489" spans="1:10" x14ac:dyDescent="0.3">
      <c r="A2489" t="s">
        <v>780</v>
      </c>
      <c r="B2489">
        <v>12.0082468873584</v>
      </c>
      <c r="C2489" t="s">
        <v>10</v>
      </c>
      <c r="D2489">
        <v>10</v>
      </c>
      <c r="E2489" t="b">
        <v>0</v>
      </c>
      <c r="F2489">
        <v>12.0082468873584</v>
      </c>
      <c r="G2489">
        <v>12.0082468873584</v>
      </c>
      <c r="H2489">
        <v>760480</v>
      </c>
      <c r="I2489">
        <f t="shared" si="76"/>
        <v>0</v>
      </c>
      <c r="J2489">
        <f t="shared" si="77"/>
        <v>0</v>
      </c>
    </row>
    <row r="2490" spans="1:10" x14ac:dyDescent="0.3">
      <c r="A2490" t="s">
        <v>780</v>
      </c>
      <c r="B2490">
        <v>11.2580760833591</v>
      </c>
      <c r="C2490" t="s">
        <v>10</v>
      </c>
      <c r="D2490">
        <v>10</v>
      </c>
      <c r="E2490" t="b">
        <v>0</v>
      </c>
      <c r="F2490" t="s">
        <v>17</v>
      </c>
      <c r="G2490" t="s">
        <v>17</v>
      </c>
      <c r="H2490">
        <v>283790</v>
      </c>
      <c r="I2490" t="e">
        <f t="shared" si="76"/>
        <v>#VALUE!</v>
      </c>
      <c r="J2490" t="e">
        <f t="shared" si="77"/>
        <v>#VALUE!</v>
      </c>
    </row>
    <row r="2491" spans="1:10" x14ac:dyDescent="0.3">
      <c r="A2491" t="s">
        <v>780</v>
      </c>
      <c r="B2491">
        <v>6.02046841130805</v>
      </c>
      <c r="C2491" t="s">
        <v>10</v>
      </c>
      <c r="D2491">
        <v>10</v>
      </c>
      <c r="E2491" t="b">
        <v>0</v>
      </c>
      <c r="F2491">
        <v>4.8485430919645198</v>
      </c>
      <c r="G2491">
        <v>4.8315181727820198</v>
      </c>
      <c r="H2491">
        <v>629270</v>
      </c>
      <c r="I2491">
        <f t="shared" si="76"/>
        <v>1.1719253193435302</v>
      </c>
      <c r="J2491">
        <f t="shared" si="77"/>
        <v>1.1889502385260302</v>
      </c>
    </row>
    <row r="2492" spans="1:10" x14ac:dyDescent="0.3">
      <c r="A2492" t="s">
        <v>781</v>
      </c>
      <c r="B2492">
        <v>11.817994756680299</v>
      </c>
      <c r="C2492" t="s">
        <v>10</v>
      </c>
      <c r="D2492">
        <v>10</v>
      </c>
      <c r="E2492" t="b">
        <v>0</v>
      </c>
      <c r="F2492">
        <v>2.0615699387394901</v>
      </c>
      <c r="G2492">
        <v>4.3117561857414302</v>
      </c>
      <c r="H2492">
        <v>474240</v>
      </c>
      <c r="I2492">
        <f t="shared" si="76"/>
        <v>9.7564248179408093</v>
      </c>
      <c r="J2492">
        <f t="shared" si="77"/>
        <v>7.5062385709388693</v>
      </c>
    </row>
    <row r="2493" spans="1:10" x14ac:dyDescent="0.3">
      <c r="A2493" t="s">
        <v>781</v>
      </c>
      <c r="B2493">
        <v>11.2806479155222</v>
      </c>
      <c r="C2493" t="s">
        <v>10</v>
      </c>
      <c r="D2493">
        <v>10</v>
      </c>
      <c r="E2493" t="b">
        <v>0</v>
      </c>
      <c r="F2493">
        <v>11.2806479155222</v>
      </c>
      <c r="G2493">
        <v>11.2806479155222</v>
      </c>
      <c r="H2493">
        <v>418710</v>
      </c>
      <c r="I2493">
        <f t="shared" si="76"/>
        <v>0</v>
      </c>
      <c r="J2493">
        <f t="shared" si="77"/>
        <v>0</v>
      </c>
    </row>
    <row r="2494" spans="1:10" x14ac:dyDescent="0.3">
      <c r="A2494" t="s">
        <v>781</v>
      </c>
      <c r="B2494">
        <v>6.4223313726834599</v>
      </c>
      <c r="C2494" t="s">
        <v>10</v>
      </c>
      <c r="D2494">
        <v>10</v>
      </c>
      <c r="E2494" t="b">
        <v>0</v>
      </c>
      <c r="F2494">
        <v>4.9640523192513202</v>
      </c>
      <c r="G2494">
        <v>5.7923373542029699</v>
      </c>
      <c r="H2494">
        <v>596070</v>
      </c>
      <c r="I2494">
        <f t="shared" si="76"/>
        <v>1.4582790534321397</v>
      </c>
      <c r="J2494">
        <f t="shared" si="77"/>
        <v>0.62999401848048997</v>
      </c>
    </row>
    <row r="2495" spans="1:10" x14ac:dyDescent="0.3">
      <c r="A2495" t="s">
        <v>782</v>
      </c>
      <c r="B2495">
        <v>7.9815614536256998</v>
      </c>
      <c r="C2495" t="s">
        <v>10</v>
      </c>
      <c r="D2495">
        <v>10</v>
      </c>
      <c r="E2495" t="b">
        <v>0</v>
      </c>
      <c r="F2495">
        <v>4.5002859248017701</v>
      </c>
      <c r="G2495">
        <v>5.3413068409443101</v>
      </c>
      <c r="H2495">
        <v>619480</v>
      </c>
      <c r="I2495">
        <f t="shared" si="76"/>
        <v>3.4812755288239297</v>
      </c>
      <c r="J2495">
        <f t="shared" si="77"/>
        <v>2.6402546126813897</v>
      </c>
    </row>
    <row r="2496" spans="1:10" x14ac:dyDescent="0.3">
      <c r="A2496" t="s">
        <v>782</v>
      </c>
      <c r="B2496">
        <v>6.5071812632263999</v>
      </c>
      <c r="C2496" t="s">
        <v>10</v>
      </c>
      <c r="D2496">
        <v>10</v>
      </c>
      <c r="E2496" t="b">
        <v>0</v>
      </c>
      <c r="F2496" t="s">
        <v>17</v>
      </c>
      <c r="G2496" t="s">
        <v>17</v>
      </c>
      <c r="H2496">
        <v>423060</v>
      </c>
      <c r="I2496" t="e">
        <f t="shared" si="76"/>
        <v>#VALUE!</v>
      </c>
      <c r="J2496" t="e">
        <f t="shared" si="77"/>
        <v>#VALUE!</v>
      </c>
    </row>
    <row r="2497" spans="1:10" x14ac:dyDescent="0.3">
      <c r="A2497" t="s">
        <v>782</v>
      </c>
      <c r="B2497">
        <v>8.0676094559813496</v>
      </c>
      <c r="C2497" t="s">
        <v>10</v>
      </c>
      <c r="D2497">
        <v>10</v>
      </c>
      <c r="E2497" t="b">
        <v>0</v>
      </c>
      <c r="F2497" t="s">
        <v>17</v>
      </c>
      <c r="G2497" t="s">
        <v>17</v>
      </c>
      <c r="H2497">
        <v>484600</v>
      </c>
      <c r="I2497" t="e">
        <f t="shared" si="76"/>
        <v>#VALUE!</v>
      </c>
      <c r="J2497" t="e">
        <f t="shared" si="77"/>
        <v>#VALUE!</v>
      </c>
    </row>
    <row r="2498" spans="1:10" x14ac:dyDescent="0.3">
      <c r="A2498" t="s">
        <v>783</v>
      </c>
      <c r="B2498">
        <v>9.1145933840232498</v>
      </c>
      <c r="C2498" t="s">
        <v>10</v>
      </c>
      <c r="D2498">
        <v>10</v>
      </c>
      <c r="E2498" t="b">
        <v>0</v>
      </c>
      <c r="F2498">
        <v>1.6210293257347701</v>
      </c>
      <c r="G2498">
        <v>1.6775010564869099</v>
      </c>
      <c r="H2498">
        <v>639700</v>
      </c>
      <c r="I2498">
        <f t="shared" si="76"/>
        <v>7.4935640582884799</v>
      </c>
      <c r="J2498">
        <f t="shared" si="77"/>
        <v>7.4370923275363401</v>
      </c>
    </row>
    <row r="2499" spans="1:10" x14ac:dyDescent="0.3">
      <c r="A2499" t="s">
        <v>783</v>
      </c>
      <c r="B2499">
        <v>20.0402201573966</v>
      </c>
      <c r="C2499" t="s">
        <v>10</v>
      </c>
      <c r="D2499">
        <v>10</v>
      </c>
      <c r="E2499" t="b">
        <v>0</v>
      </c>
      <c r="F2499">
        <v>7.6227851303480696</v>
      </c>
      <c r="G2499">
        <v>7.0179663640734997</v>
      </c>
      <c r="H2499">
        <v>734470</v>
      </c>
      <c r="I2499">
        <f t="shared" si="76"/>
        <v>12.41743502704853</v>
      </c>
      <c r="J2499">
        <f t="shared" si="77"/>
        <v>13.022253793323101</v>
      </c>
    </row>
    <row r="2500" spans="1:10" x14ac:dyDescent="0.3">
      <c r="A2500" t="s">
        <v>783</v>
      </c>
      <c r="B2500">
        <v>21.015094290407699</v>
      </c>
      <c r="C2500" t="s">
        <v>10</v>
      </c>
      <c r="D2500">
        <v>10</v>
      </c>
      <c r="E2500" t="b">
        <v>0</v>
      </c>
      <c r="F2500">
        <v>21.015094290407699</v>
      </c>
      <c r="G2500">
        <v>21.015094290407699</v>
      </c>
      <c r="H2500">
        <v>428860</v>
      </c>
      <c r="I2500">
        <f t="shared" ref="I2500:I2563" si="78">B2500-F2500</f>
        <v>0</v>
      </c>
      <c r="J2500">
        <f t="shared" ref="J2500:J2563" si="79">B2500-G2500</f>
        <v>0</v>
      </c>
    </row>
    <row r="2501" spans="1:10" x14ac:dyDescent="0.3">
      <c r="A2501" t="s">
        <v>784</v>
      </c>
      <c r="B2501">
        <v>17.558857148604499</v>
      </c>
      <c r="C2501" t="s">
        <v>10</v>
      </c>
      <c r="D2501">
        <v>10</v>
      </c>
      <c r="E2501" t="b">
        <v>0</v>
      </c>
      <c r="F2501">
        <v>1.92394722039508</v>
      </c>
      <c r="G2501">
        <v>1.9050786216345701</v>
      </c>
      <c r="H2501">
        <v>345100</v>
      </c>
      <c r="I2501">
        <f t="shared" si="78"/>
        <v>15.634909928209419</v>
      </c>
      <c r="J2501">
        <f t="shared" si="79"/>
        <v>15.65377852696993</v>
      </c>
    </row>
    <row r="2502" spans="1:10" x14ac:dyDescent="0.3">
      <c r="A2502" t="s">
        <v>784</v>
      </c>
      <c r="B2502">
        <v>19.040921592068901</v>
      </c>
      <c r="C2502" t="s">
        <v>10</v>
      </c>
      <c r="D2502">
        <v>10</v>
      </c>
      <c r="E2502" t="b">
        <v>0</v>
      </c>
      <c r="F2502">
        <v>19.040921592068901</v>
      </c>
      <c r="G2502">
        <v>19.040921592068901</v>
      </c>
      <c r="H2502">
        <v>369120</v>
      </c>
      <c r="I2502">
        <f t="shared" si="78"/>
        <v>0</v>
      </c>
      <c r="J2502">
        <f t="shared" si="79"/>
        <v>0</v>
      </c>
    </row>
    <row r="2503" spans="1:10" x14ac:dyDescent="0.3">
      <c r="A2503" t="s">
        <v>784</v>
      </c>
      <c r="B2503">
        <v>10.488219766411699</v>
      </c>
      <c r="C2503" t="s">
        <v>10</v>
      </c>
      <c r="D2503">
        <v>10</v>
      </c>
      <c r="E2503" t="b">
        <v>0</v>
      </c>
      <c r="F2503">
        <v>1.37795128850448</v>
      </c>
      <c r="G2503">
        <v>1.699922826928</v>
      </c>
      <c r="H2503">
        <v>458380</v>
      </c>
      <c r="I2503">
        <f t="shared" si="78"/>
        <v>9.1102684779072192</v>
      </c>
      <c r="J2503">
        <f t="shared" si="79"/>
        <v>8.7882969394836987</v>
      </c>
    </row>
    <row r="2504" spans="1:10" x14ac:dyDescent="0.3">
      <c r="A2504" t="s">
        <v>785</v>
      </c>
      <c r="B2504">
        <v>17.267165750923599</v>
      </c>
      <c r="C2504" t="s">
        <v>10</v>
      </c>
      <c r="D2504">
        <v>10</v>
      </c>
      <c r="E2504" t="b">
        <v>0</v>
      </c>
      <c r="F2504">
        <v>8.8465958046786497</v>
      </c>
      <c r="G2504">
        <v>9.1645357154890998</v>
      </c>
      <c r="H2504">
        <v>341140</v>
      </c>
      <c r="I2504">
        <f t="shared" si="78"/>
        <v>8.4205699462449495</v>
      </c>
      <c r="J2504">
        <f t="shared" si="79"/>
        <v>8.1026300354344993</v>
      </c>
    </row>
    <row r="2505" spans="1:10" x14ac:dyDescent="0.3">
      <c r="A2505" t="s">
        <v>785</v>
      </c>
      <c r="B2505">
        <v>6.0430775249486999</v>
      </c>
      <c r="C2505" t="s">
        <v>10</v>
      </c>
      <c r="D2505">
        <v>10</v>
      </c>
      <c r="E2505" t="b">
        <v>0</v>
      </c>
      <c r="F2505">
        <v>6.0430775249486999</v>
      </c>
      <c r="G2505">
        <v>6.0430775249486999</v>
      </c>
      <c r="H2505">
        <v>548180</v>
      </c>
      <c r="I2505">
        <f t="shared" si="78"/>
        <v>0</v>
      </c>
      <c r="J2505">
        <f t="shared" si="79"/>
        <v>0</v>
      </c>
    </row>
    <row r="2506" spans="1:10" x14ac:dyDescent="0.3">
      <c r="A2506" t="s">
        <v>785</v>
      </c>
      <c r="B2506">
        <v>8.46601966006466</v>
      </c>
      <c r="C2506" t="s">
        <v>10</v>
      </c>
      <c r="D2506">
        <v>10</v>
      </c>
      <c r="E2506" t="b">
        <v>0</v>
      </c>
      <c r="F2506">
        <v>13.6196397630068</v>
      </c>
      <c r="G2506">
        <v>15.8898079744777</v>
      </c>
      <c r="H2506">
        <v>751890</v>
      </c>
      <c r="I2506">
        <f t="shared" si="78"/>
        <v>-5.1536201029421402</v>
      </c>
      <c r="J2506">
        <f t="shared" si="79"/>
        <v>-7.4237883144130397</v>
      </c>
    </row>
    <row r="2507" spans="1:10" x14ac:dyDescent="0.3">
      <c r="A2507" t="s">
        <v>786</v>
      </c>
      <c r="B2507">
        <v>11.9236607189812</v>
      </c>
      <c r="C2507" t="s">
        <v>10</v>
      </c>
      <c r="D2507">
        <v>10</v>
      </c>
      <c r="E2507" t="b">
        <v>0</v>
      </c>
      <c r="F2507">
        <v>11.9236607189812</v>
      </c>
      <c r="G2507">
        <v>11.9236607189812</v>
      </c>
      <c r="H2507">
        <v>756380</v>
      </c>
      <c r="I2507">
        <f t="shared" si="78"/>
        <v>0</v>
      </c>
      <c r="J2507">
        <f t="shared" si="79"/>
        <v>0</v>
      </c>
    </row>
    <row r="2508" spans="1:10" x14ac:dyDescent="0.3">
      <c r="A2508" t="s">
        <v>786</v>
      </c>
      <c r="B2508">
        <v>5.4138719816555501</v>
      </c>
      <c r="C2508" t="s">
        <v>10</v>
      </c>
      <c r="D2508">
        <v>10</v>
      </c>
      <c r="E2508" t="b">
        <v>0</v>
      </c>
      <c r="F2508" t="s">
        <v>17</v>
      </c>
      <c r="G2508" t="s">
        <v>17</v>
      </c>
      <c r="H2508">
        <v>404970</v>
      </c>
      <c r="I2508" t="e">
        <f t="shared" si="78"/>
        <v>#VALUE!</v>
      </c>
      <c r="J2508" t="e">
        <f t="shared" si="79"/>
        <v>#VALUE!</v>
      </c>
    </row>
    <row r="2509" spans="1:10" x14ac:dyDescent="0.3">
      <c r="A2509" t="s">
        <v>786</v>
      </c>
      <c r="B2509">
        <v>4.7530952136915596</v>
      </c>
      <c r="C2509" t="s">
        <v>10</v>
      </c>
      <c r="D2509">
        <v>1</v>
      </c>
      <c r="E2509" t="b">
        <v>1</v>
      </c>
      <c r="F2509">
        <v>1.7369137098760298E-2</v>
      </c>
      <c r="G2509">
        <v>1.7369137098760298E-2</v>
      </c>
      <c r="H2509">
        <v>403000</v>
      </c>
      <c r="I2509">
        <f t="shared" si="78"/>
        <v>4.7357260765927993</v>
      </c>
      <c r="J2509">
        <f t="shared" si="79"/>
        <v>4.7357260765927993</v>
      </c>
    </row>
    <row r="2510" spans="1:10" x14ac:dyDescent="0.3">
      <c r="A2510" t="s">
        <v>787</v>
      </c>
      <c r="B2510">
        <v>6.44866344802508</v>
      </c>
      <c r="C2510" t="s">
        <v>10</v>
      </c>
      <c r="D2510">
        <v>10</v>
      </c>
      <c r="E2510" t="b">
        <v>0</v>
      </c>
      <c r="F2510">
        <v>6.44866344802508</v>
      </c>
      <c r="G2510">
        <v>6.44866344802508</v>
      </c>
      <c r="H2510">
        <v>373500</v>
      </c>
      <c r="I2510">
        <f t="shared" si="78"/>
        <v>0</v>
      </c>
      <c r="J2510">
        <f t="shared" si="79"/>
        <v>0</v>
      </c>
    </row>
    <row r="2511" spans="1:10" x14ac:dyDescent="0.3">
      <c r="A2511" t="s">
        <v>787</v>
      </c>
      <c r="B2511">
        <v>18.7574111321251</v>
      </c>
      <c r="C2511" t="s">
        <v>10</v>
      </c>
      <c r="D2511">
        <v>10</v>
      </c>
      <c r="E2511" t="b">
        <v>0</v>
      </c>
      <c r="F2511">
        <v>11.2875753391891</v>
      </c>
      <c r="G2511">
        <v>11.2947095090116</v>
      </c>
      <c r="H2511">
        <v>659150</v>
      </c>
      <c r="I2511">
        <f t="shared" si="78"/>
        <v>7.4698357929359993</v>
      </c>
      <c r="J2511">
        <f t="shared" si="79"/>
        <v>7.4627016231134995</v>
      </c>
    </row>
    <row r="2512" spans="1:10" x14ac:dyDescent="0.3">
      <c r="A2512" t="s">
        <v>787</v>
      </c>
      <c r="B2512">
        <v>17.704835778364298</v>
      </c>
      <c r="C2512" t="s">
        <v>10</v>
      </c>
      <c r="D2512">
        <v>10</v>
      </c>
      <c r="E2512" t="b">
        <v>0</v>
      </c>
      <c r="F2512" t="s">
        <v>17</v>
      </c>
      <c r="G2512" t="s">
        <v>17</v>
      </c>
      <c r="H2512">
        <v>353210</v>
      </c>
      <c r="I2512" t="e">
        <f t="shared" si="78"/>
        <v>#VALUE!</v>
      </c>
      <c r="J2512" t="e">
        <f t="shared" si="79"/>
        <v>#VALUE!</v>
      </c>
    </row>
    <row r="2513" spans="1:10" x14ac:dyDescent="0.3">
      <c r="A2513" t="s">
        <v>788</v>
      </c>
      <c r="B2513">
        <v>4.8716326031750201</v>
      </c>
      <c r="C2513" t="s">
        <v>10</v>
      </c>
      <c r="D2513">
        <v>10</v>
      </c>
      <c r="E2513" t="b">
        <v>0</v>
      </c>
      <c r="F2513">
        <v>0.74367664516804299</v>
      </c>
      <c r="G2513">
        <v>1.5013664232738599</v>
      </c>
      <c r="H2513">
        <v>493040</v>
      </c>
      <c r="I2513">
        <f t="shared" si="78"/>
        <v>4.1279559580069769</v>
      </c>
      <c r="J2513">
        <f t="shared" si="79"/>
        <v>3.3702661799011602</v>
      </c>
    </row>
    <row r="2514" spans="1:10" x14ac:dyDescent="0.3">
      <c r="A2514" t="s">
        <v>788</v>
      </c>
      <c r="B2514">
        <v>15.116933294899701</v>
      </c>
      <c r="C2514" t="s">
        <v>10</v>
      </c>
      <c r="D2514">
        <v>10</v>
      </c>
      <c r="E2514" t="b">
        <v>0</v>
      </c>
      <c r="F2514">
        <v>15.116933294899701</v>
      </c>
      <c r="G2514">
        <v>15.116933294899701</v>
      </c>
      <c r="H2514">
        <v>364210</v>
      </c>
      <c r="I2514">
        <f t="shared" si="78"/>
        <v>0</v>
      </c>
      <c r="J2514">
        <f t="shared" si="79"/>
        <v>0</v>
      </c>
    </row>
    <row r="2515" spans="1:10" x14ac:dyDescent="0.3">
      <c r="A2515" t="s">
        <v>788</v>
      </c>
      <c r="B2515">
        <v>23.777162104600698</v>
      </c>
      <c r="C2515" t="s">
        <v>10</v>
      </c>
      <c r="D2515">
        <v>10</v>
      </c>
      <c r="E2515" t="b">
        <v>0</v>
      </c>
      <c r="F2515" t="s">
        <v>17</v>
      </c>
      <c r="G2515" t="s">
        <v>17</v>
      </c>
      <c r="H2515">
        <v>421380</v>
      </c>
      <c r="I2515" t="e">
        <f t="shared" si="78"/>
        <v>#VALUE!</v>
      </c>
      <c r="J2515" t="e">
        <f t="shared" si="79"/>
        <v>#VALUE!</v>
      </c>
    </row>
    <row r="2516" spans="1:10" x14ac:dyDescent="0.3">
      <c r="A2516" t="s">
        <v>789</v>
      </c>
      <c r="B2516">
        <v>5.4800862379950601</v>
      </c>
      <c r="C2516" t="s">
        <v>10</v>
      </c>
      <c r="D2516">
        <v>10</v>
      </c>
      <c r="E2516" t="b">
        <v>0</v>
      </c>
      <c r="F2516">
        <v>1.5450567200273899</v>
      </c>
      <c r="G2516">
        <v>3.1024658649605001</v>
      </c>
      <c r="H2516">
        <v>396860</v>
      </c>
      <c r="I2516">
        <f t="shared" si="78"/>
        <v>3.9350295179676702</v>
      </c>
      <c r="J2516">
        <f t="shared" si="79"/>
        <v>2.37762037303456</v>
      </c>
    </row>
    <row r="2517" spans="1:10" x14ac:dyDescent="0.3">
      <c r="A2517" t="s">
        <v>789</v>
      </c>
      <c r="B2517">
        <v>5.5981051269036497</v>
      </c>
      <c r="C2517" t="s">
        <v>10</v>
      </c>
      <c r="D2517">
        <v>10</v>
      </c>
      <c r="E2517" t="b">
        <v>0</v>
      </c>
      <c r="F2517">
        <v>5.5981051269036497</v>
      </c>
      <c r="G2517">
        <v>5.5981051269036497</v>
      </c>
      <c r="H2517">
        <v>1052010</v>
      </c>
      <c r="I2517">
        <f t="shared" si="78"/>
        <v>0</v>
      </c>
      <c r="J2517">
        <f t="shared" si="79"/>
        <v>0</v>
      </c>
    </row>
    <row r="2518" spans="1:10" x14ac:dyDescent="0.3">
      <c r="A2518" t="s">
        <v>789</v>
      </c>
      <c r="B2518">
        <v>5.1288158049967496</v>
      </c>
      <c r="C2518" t="s">
        <v>10</v>
      </c>
      <c r="D2518">
        <v>10</v>
      </c>
      <c r="E2518" t="b">
        <v>0</v>
      </c>
      <c r="F2518">
        <v>6.3727752532871103</v>
      </c>
      <c r="G2518">
        <v>6.87115614196839</v>
      </c>
      <c r="H2518">
        <v>645590</v>
      </c>
      <c r="I2518">
        <f t="shared" si="78"/>
        <v>-1.2439594482903606</v>
      </c>
      <c r="J2518">
        <f t="shared" si="79"/>
        <v>-1.7423403369716404</v>
      </c>
    </row>
    <row r="2519" spans="1:10" x14ac:dyDescent="0.3">
      <c r="A2519" t="s">
        <v>790</v>
      </c>
      <c r="B2519">
        <v>14.3761942471211</v>
      </c>
      <c r="C2519" t="s">
        <v>10</v>
      </c>
      <c r="D2519">
        <v>10</v>
      </c>
      <c r="E2519" t="b">
        <v>0</v>
      </c>
      <c r="F2519">
        <v>0.81703695982275204</v>
      </c>
      <c r="G2519">
        <v>1.72765288888413</v>
      </c>
      <c r="H2519">
        <v>477870</v>
      </c>
      <c r="I2519">
        <f t="shared" si="78"/>
        <v>13.559157287298348</v>
      </c>
      <c r="J2519">
        <f t="shared" si="79"/>
        <v>12.648541358236971</v>
      </c>
    </row>
    <row r="2520" spans="1:10" x14ac:dyDescent="0.3">
      <c r="A2520" t="s">
        <v>790</v>
      </c>
      <c r="B2520">
        <v>9.6342466831257205</v>
      </c>
      <c r="C2520" t="s">
        <v>10</v>
      </c>
      <c r="D2520">
        <v>2</v>
      </c>
      <c r="E2520" t="b">
        <v>1</v>
      </c>
      <c r="F2520">
        <v>5.9949554067502998E-2</v>
      </c>
      <c r="G2520">
        <v>1.9030641327795E-3</v>
      </c>
      <c r="H2520">
        <v>622650</v>
      </c>
      <c r="I2520">
        <f t="shared" si="78"/>
        <v>9.5742971290582179</v>
      </c>
      <c r="J2520">
        <f t="shared" si="79"/>
        <v>9.632343618992941</v>
      </c>
    </row>
    <row r="2521" spans="1:10" x14ac:dyDescent="0.3">
      <c r="A2521" t="s">
        <v>790</v>
      </c>
      <c r="B2521">
        <v>3.9077529611321302</v>
      </c>
      <c r="C2521" t="s">
        <v>10</v>
      </c>
      <c r="D2521">
        <v>10</v>
      </c>
      <c r="E2521" t="b">
        <v>0</v>
      </c>
      <c r="F2521">
        <v>3.9077529611321302</v>
      </c>
      <c r="G2521">
        <v>3.9077529611321302</v>
      </c>
      <c r="H2521">
        <v>532910</v>
      </c>
      <c r="I2521">
        <f t="shared" si="78"/>
        <v>0</v>
      </c>
      <c r="J2521">
        <f t="shared" si="79"/>
        <v>0</v>
      </c>
    </row>
    <row r="2522" spans="1:10" x14ac:dyDescent="0.3">
      <c r="A2522" t="s">
        <v>791</v>
      </c>
      <c r="B2522">
        <v>9.9473268880548709</v>
      </c>
      <c r="C2522" t="s">
        <v>10</v>
      </c>
      <c r="D2522">
        <v>10</v>
      </c>
      <c r="E2522" t="b">
        <v>0</v>
      </c>
      <c r="F2522">
        <v>5.7410665920509496</v>
      </c>
      <c r="G2522">
        <v>11.6525237039455</v>
      </c>
      <c r="H2522">
        <v>637140</v>
      </c>
      <c r="I2522">
        <f t="shared" si="78"/>
        <v>4.2062602960039213</v>
      </c>
      <c r="J2522">
        <f t="shared" si="79"/>
        <v>-1.7051968158906288</v>
      </c>
    </row>
    <row r="2523" spans="1:10" x14ac:dyDescent="0.3">
      <c r="A2523" t="s">
        <v>791</v>
      </c>
      <c r="B2523">
        <v>11.6181593497826</v>
      </c>
      <c r="C2523" t="s">
        <v>10</v>
      </c>
      <c r="D2523">
        <v>10</v>
      </c>
      <c r="E2523" t="b">
        <v>0</v>
      </c>
      <c r="F2523">
        <v>11.6181593497826</v>
      </c>
      <c r="G2523">
        <v>11.6181593497826</v>
      </c>
      <c r="H2523">
        <v>395910</v>
      </c>
      <c r="I2523">
        <f t="shared" si="78"/>
        <v>0</v>
      </c>
      <c r="J2523">
        <f t="shared" si="79"/>
        <v>0</v>
      </c>
    </row>
    <row r="2524" spans="1:10" x14ac:dyDescent="0.3">
      <c r="A2524" t="s">
        <v>791</v>
      </c>
      <c r="B2524">
        <v>15.344931312163601</v>
      </c>
      <c r="C2524" t="s">
        <v>10</v>
      </c>
      <c r="D2524">
        <v>10</v>
      </c>
      <c r="E2524" t="b">
        <v>0</v>
      </c>
      <c r="F2524">
        <v>3.7165641171911701</v>
      </c>
      <c r="G2524">
        <v>8.12815659746623</v>
      </c>
      <c r="H2524">
        <v>462650</v>
      </c>
      <c r="I2524">
        <f t="shared" si="78"/>
        <v>11.62836719497243</v>
      </c>
      <c r="J2524">
        <f t="shared" si="79"/>
        <v>7.2167747146973706</v>
      </c>
    </row>
    <row r="2525" spans="1:10" x14ac:dyDescent="0.3">
      <c r="A2525" t="s">
        <v>792</v>
      </c>
      <c r="B2525">
        <v>8.0351082981038804</v>
      </c>
      <c r="C2525" t="s">
        <v>10</v>
      </c>
      <c r="D2525">
        <v>10</v>
      </c>
      <c r="E2525" t="b">
        <v>0</v>
      </c>
      <c r="F2525">
        <v>0.96030250063585998</v>
      </c>
      <c r="G2525">
        <v>2.0037643729873702</v>
      </c>
      <c r="H2525">
        <v>419250</v>
      </c>
      <c r="I2525">
        <f t="shared" si="78"/>
        <v>7.0748057974680201</v>
      </c>
      <c r="J2525">
        <f t="shared" si="79"/>
        <v>6.0313439251165102</v>
      </c>
    </row>
    <row r="2526" spans="1:10" x14ac:dyDescent="0.3">
      <c r="A2526" t="s">
        <v>792</v>
      </c>
      <c r="B2526">
        <v>3.0213091363927802</v>
      </c>
      <c r="C2526" t="s">
        <v>10</v>
      </c>
      <c r="D2526">
        <v>10</v>
      </c>
      <c r="E2526" t="b">
        <v>0</v>
      </c>
      <c r="F2526">
        <v>9.6286758724705201</v>
      </c>
      <c r="G2526">
        <v>9.6250406653436809</v>
      </c>
      <c r="H2526">
        <v>465940</v>
      </c>
      <c r="I2526">
        <f t="shared" si="78"/>
        <v>-6.6073667360777399</v>
      </c>
      <c r="J2526">
        <f t="shared" si="79"/>
        <v>-6.6037315289509007</v>
      </c>
    </row>
    <row r="2527" spans="1:10" x14ac:dyDescent="0.3">
      <c r="A2527" t="s">
        <v>792</v>
      </c>
      <c r="B2527">
        <v>13.4945405415825</v>
      </c>
      <c r="C2527" t="s">
        <v>10</v>
      </c>
      <c r="D2527">
        <v>2</v>
      </c>
      <c r="E2527" t="b">
        <v>1</v>
      </c>
      <c r="F2527">
        <v>9.8450102021252997E-2</v>
      </c>
      <c r="G2527">
        <v>2.5267441336915401E-3</v>
      </c>
      <c r="H2527">
        <v>431150</v>
      </c>
      <c r="I2527">
        <f t="shared" si="78"/>
        <v>13.396090439561247</v>
      </c>
      <c r="J2527">
        <f t="shared" si="79"/>
        <v>13.492013797448809</v>
      </c>
    </row>
    <row r="2528" spans="1:10" x14ac:dyDescent="0.3">
      <c r="A2528" t="s">
        <v>793</v>
      </c>
      <c r="B2528">
        <v>7.9703284175115403</v>
      </c>
      <c r="C2528" t="s">
        <v>10</v>
      </c>
      <c r="D2528">
        <v>10</v>
      </c>
      <c r="E2528" t="b">
        <v>0</v>
      </c>
      <c r="F2528">
        <v>7.9703284175115403</v>
      </c>
      <c r="G2528">
        <v>7.9703284175115403</v>
      </c>
      <c r="H2528">
        <v>309600</v>
      </c>
      <c r="I2528">
        <f t="shared" si="78"/>
        <v>0</v>
      </c>
      <c r="J2528">
        <f t="shared" si="79"/>
        <v>0</v>
      </c>
    </row>
    <row r="2529" spans="1:10" x14ac:dyDescent="0.3">
      <c r="A2529" t="s">
        <v>793</v>
      </c>
      <c r="B2529">
        <v>3.1109448862567799</v>
      </c>
      <c r="C2529" t="s">
        <v>10</v>
      </c>
      <c r="D2529">
        <v>10</v>
      </c>
      <c r="E2529" t="b">
        <v>0</v>
      </c>
      <c r="F2529">
        <v>1.19040854776321</v>
      </c>
      <c r="G2529">
        <v>2.3652975719520102</v>
      </c>
      <c r="H2529">
        <v>604120</v>
      </c>
      <c r="I2529">
        <f t="shared" si="78"/>
        <v>1.9205363384935699</v>
      </c>
      <c r="J2529">
        <f t="shared" si="79"/>
        <v>0.74564731430476971</v>
      </c>
    </row>
    <row r="2530" spans="1:10" x14ac:dyDescent="0.3">
      <c r="A2530" t="s">
        <v>793</v>
      </c>
      <c r="B2530">
        <v>15.8903391228418</v>
      </c>
      <c r="C2530" t="s">
        <v>10</v>
      </c>
      <c r="D2530">
        <v>2</v>
      </c>
      <c r="E2530" t="b">
        <v>1</v>
      </c>
      <c r="F2530">
        <v>4.2349575786851001E-2</v>
      </c>
      <c r="G2530">
        <v>1.5894956540655899E-3</v>
      </c>
      <c r="H2530">
        <v>510650</v>
      </c>
      <c r="I2530">
        <f t="shared" si="78"/>
        <v>15.847989547054949</v>
      </c>
      <c r="J2530">
        <f t="shared" si="79"/>
        <v>15.888749627187734</v>
      </c>
    </row>
    <row r="2531" spans="1:10" x14ac:dyDescent="0.3">
      <c r="A2531" t="s">
        <v>794</v>
      </c>
      <c r="B2531">
        <v>5.9455676766070997</v>
      </c>
      <c r="C2531" t="s">
        <v>10</v>
      </c>
      <c r="D2531">
        <v>10</v>
      </c>
      <c r="E2531" t="b">
        <v>0</v>
      </c>
      <c r="F2531">
        <v>0.99590465840380404</v>
      </c>
      <c r="G2531">
        <v>1.8510520241241499</v>
      </c>
      <c r="H2531">
        <v>430450</v>
      </c>
      <c r="I2531">
        <f t="shared" si="78"/>
        <v>4.9496630182032959</v>
      </c>
      <c r="J2531">
        <f t="shared" si="79"/>
        <v>4.0945156524829498</v>
      </c>
    </row>
    <row r="2532" spans="1:10" x14ac:dyDescent="0.3">
      <c r="A2532" t="s">
        <v>794</v>
      </c>
      <c r="B2532">
        <v>12.2994880950287</v>
      </c>
      <c r="C2532" t="s">
        <v>10</v>
      </c>
      <c r="D2532">
        <v>2</v>
      </c>
      <c r="E2532" t="b">
        <v>1</v>
      </c>
      <c r="F2532">
        <v>5.1439764875652799E-2</v>
      </c>
      <c r="G2532">
        <v>1.7877109914928701E-3</v>
      </c>
      <c r="H2532">
        <v>993800</v>
      </c>
      <c r="I2532">
        <f t="shared" si="78"/>
        <v>12.248048330153047</v>
      </c>
      <c r="J2532">
        <f t="shared" si="79"/>
        <v>12.297700384037206</v>
      </c>
    </row>
    <row r="2533" spans="1:10" x14ac:dyDescent="0.3">
      <c r="A2533" t="s">
        <v>794</v>
      </c>
      <c r="B2533">
        <v>5.1241054519586999</v>
      </c>
      <c r="C2533" t="s">
        <v>10</v>
      </c>
      <c r="D2533">
        <v>2</v>
      </c>
      <c r="E2533" t="b">
        <v>1</v>
      </c>
      <c r="F2533">
        <v>2.3152772881591E-2</v>
      </c>
      <c r="G2533">
        <v>1.09985846397017E-3</v>
      </c>
      <c r="H2533">
        <v>686950</v>
      </c>
      <c r="I2533">
        <f t="shared" si="78"/>
        <v>5.1009526790771087</v>
      </c>
      <c r="J2533">
        <f t="shared" si="79"/>
        <v>5.1230055934947298</v>
      </c>
    </row>
    <row r="2534" spans="1:10" x14ac:dyDescent="0.3">
      <c r="A2534" t="s">
        <v>795</v>
      </c>
      <c r="B2534">
        <v>21.7578313601738</v>
      </c>
      <c r="C2534" t="s">
        <v>10</v>
      </c>
      <c r="D2534">
        <v>2</v>
      </c>
      <c r="E2534" t="b">
        <v>1</v>
      </c>
      <c r="F2534">
        <v>4.7722295135658802E-2</v>
      </c>
      <c r="G2534">
        <v>1.7477126953226499E-3</v>
      </c>
      <c r="H2534">
        <v>593450</v>
      </c>
      <c r="I2534">
        <f t="shared" si="78"/>
        <v>21.710109065038139</v>
      </c>
      <c r="J2534">
        <f t="shared" si="79"/>
        <v>21.756083647478476</v>
      </c>
    </row>
    <row r="2535" spans="1:10" x14ac:dyDescent="0.3">
      <c r="A2535" t="s">
        <v>795</v>
      </c>
      <c r="B2535">
        <v>18.760947590588099</v>
      </c>
      <c r="C2535" t="s">
        <v>10</v>
      </c>
      <c r="D2535">
        <v>10</v>
      </c>
      <c r="E2535" t="b">
        <v>0</v>
      </c>
      <c r="F2535">
        <v>0.71046456500639799</v>
      </c>
      <c r="G2535">
        <v>1.3751193825705299</v>
      </c>
      <c r="H2535">
        <v>678310</v>
      </c>
      <c r="I2535">
        <f t="shared" si="78"/>
        <v>18.050483025581702</v>
      </c>
      <c r="J2535">
        <f t="shared" si="79"/>
        <v>17.385828208017568</v>
      </c>
    </row>
    <row r="2536" spans="1:10" x14ac:dyDescent="0.3">
      <c r="A2536" t="s">
        <v>795</v>
      </c>
      <c r="B2536">
        <v>5.5726274344995304</v>
      </c>
      <c r="C2536" t="s">
        <v>10</v>
      </c>
      <c r="D2536">
        <v>10</v>
      </c>
      <c r="E2536" t="b">
        <v>0</v>
      </c>
      <c r="F2536">
        <v>1.98906504562258</v>
      </c>
      <c r="G2536">
        <v>0.60414407100804102</v>
      </c>
      <c r="H2536">
        <v>387570</v>
      </c>
      <c r="I2536">
        <f t="shared" si="78"/>
        <v>3.5835623888769503</v>
      </c>
      <c r="J2536">
        <f t="shared" si="79"/>
        <v>4.9684833634914893</v>
      </c>
    </row>
    <row r="2537" spans="1:10" x14ac:dyDescent="0.3">
      <c r="A2537" t="s">
        <v>796</v>
      </c>
      <c r="B2537">
        <v>15.3214453105942</v>
      </c>
      <c r="C2537" t="s">
        <v>10</v>
      </c>
      <c r="D2537">
        <v>2</v>
      </c>
      <c r="E2537" t="b">
        <v>1</v>
      </c>
      <c r="F2537">
        <v>0.116126760786357</v>
      </c>
      <c r="G2537">
        <v>2.75518078884329E-3</v>
      </c>
      <c r="H2537">
        <v>554100</v>
      </c>
      <c r="I2537">
        <f t="shared" si="78"/>
        <v>15.205318549807842</v>
      </c>
      <c r="J2537">
        <f t="shared" si="79"/>
        <v>15.318690129805356</v>
      </c>
    </row>
    <row r="2538" spans="1:10" x14ac:dyDescent="0.3">
      <c r="A2538" t="s">
        <v>796</v>
      </c>
      <c r="B2538">
        <v>4.4050115428080003</v>
      </c>
      <c r="C2538" t="s">
        <v>10</v>
      </c>
      <c r="D2538">
        <v>10</v>
      </c>
      <c r="E2538" t="b">
        <v>0</v>
      </c>
      <c r="F2538">
        <v>7.28328536307348</v>
      </c>
      <c r="G2538">
        <v>7.2594131031230402</v>
      </c>
      <c r="H2538">
        <v>580050</v>
      </c>
      <c r="I2538">
        <f t="shared" si="78"/>
        <v>-2.8782738202654796</v>
      </c>
      <c r="J2538">
        <f t="shared" si="79"/>
        <v>-2.8544015603150399</v>
      </c>
    </row>
    <row r="2539" spans="1:10" x14ac:dyDescent="0.3">
      <c r="A2539" t="s">
        <v>796</v>
      </c>
      <c r="B2539">
        <v>14.2354949538621</v>
      </c>
      <c r="C2539" t="s">
        <v>10</v>
      </c>
      <c r="D2539">
        <v>2</v>
      </c>
      <c r="E2539" t="b">
        <v>1</v>
      </c>
      <c r="F2539">
        <v>7.92122178946148E-2</v>
      </c>
      <c r="G2539">
        <v>2.2930331434696601E-3</v>
      </c>
      <c r="H2539">
        <v>296050</v>
      </c>
      <c r="I2539">
        <f t="shared" si="78"/>
        <v>14.156282735967485</v>
      </c>
      <c r="J2539">
        <f t="shared" si="79"/>
        <v>14.23320192071863</v>
      </c>
    </row>
    <row r="2540" spans="1:10" x14ac:dyDescent="0.3">
      <c r="A2540" t="s">
        <v>797</v>
      </c>
      <c r="B2540">
        <v>9.4112430225602193</v>
      </c>
      <c r="C2540" t="s">
        <v>10</v>
      </c>
      <c r="D2540">
        <v>10</v>
      </c>
      <c r="E2540" t="b">
        <v>0</v>
      </c>
      <c r="F2540">
        <v>5.2989312807653999</v>
      </c>
      <c r="G2540">
        <v>5.5914436510127796</v>
      </c>
      <c r="H2540">
        <v>476210</v>
      </c>
      <c r="I2540">
        <f t="shared" si="78"/>
        <v>4.1123117417948194</v>
      </c>
      <c r="J2540">
        <f t="shared" si="79"/>
        <v>3.8197993715474396</v>
      </c>
    </row>
    <row r="2541" spans="1:10" x14ac:dyDescent="0.3">
      <c r="A2541" t="s">
        <v>797</v>
      </c>
      <c r="B2541">
        <v>4.6820150151161197</v>
      </c>
      <c r="C2541" t="s">
        <v>10</v>
      </c>
      <c r="D2541">
        <v>10</v>
      </c>
      <c r="E2541" t="b">
        <v>0</v>
      </c>
      <c r="F2541">
        <v>1.77864384891731</v>
      </c>
      <c r="G2541">
        <v>3.6541265305646902</v>
      </c>
      <c r="H2541">
        <v>628660</v>
      </c>
      <c r="I2541">
        <f t="shared" si="78"/>
        <v>2.9033711661988097</v>
      </c>
      <c r="J2541">
        <f t="shared" si="79"/>
        <v>1.0278884845514296</v>
      </c>
    </row>
    <row r="2542" spans="1:10" x14ac:dyDescent="0.3">
      <c r="A2542" t="s">
        <v>797</v>
      </c>
      <c r="B2542">
        <v>10.8163146068558</v>
      </c>
      <c r="C2542" t="s">
        <v>10</v>
      </c>
      <c r="D2542">
        <v>10</v>
      </c>
      <c r="E2542" t="b">
        <v>0</v>
      </c>
      <c r="F2542" t="s">
        <v>17</v>
      </c>
      <c r="G2542" t="s">
        <v>17</v>
      </c>
      <c r="H2542">
        <v>404170</v>
      </c>
      <c r="I2542" t="e">
        <f t="shared" si="78"/>
        <v>#VALUE!</v>
      </c>
      <c r="J2542" t="e">
        <f t="shared" si="79"/>
        <v>#VALUE!</v>
      </c>
    </row>
    <row r="2543" spans="1:10" x14ac:dyDescent="0.3">
      <c r="A2543" t="s">
        <v>798</v>
      </c>
      <c r="B2543">
        <v>19.407178474985599</v>
      </c>
      <c r="C2543" t="s">
        <v>10</v>
      </c>
      <c r="D2543">
        <v>10</v>
      </c>
      <c r="E2543" t="b">
        <v>0</v>
      </c>
      <c r="F2543">
        <v>19.407178474985599</v>
      </c>
      <c r="G2543">
        <v>19.407178474985599</v>
      </c>
      <c r="H2543">
        <v>394180</v>
      </c>
      <c r="I2543">
        <f t="shared" si="78"/>
        <v>0</v>
      </c>
      <c r="J2543">
        <f t="shared" si="79"/>
        <v>0</v>
      </c>
    </row>
    <row r="2544" spans="1:10" x14ac:dyDescent="0.3">
      <c r="A2544" t="s">
        <v>798</v>
      </c>
      <c r="B2544">
        <v>8.2395742200883202</v>
      </c>
      <c r="C2544" t="s">
        <v>10</v>
      </c>
      <c r="D2544">
        <v>10</v>
      </c>
      <c r="E2544" t="b">
        <v>0</v>
      </c>
      <c r="F2544">
        <v>4.98200491260374</v>
      </c>
      <c r="G2544">
        <v>14.4118164704661</v>
      </c>
      <c r="H2544">
        <v>310960</v>
      </c>
      <c r="I2544">
        <f t="shared" si="78"/>
        <v>3.2575693074845802</v>
      </c>
      <c r="J2544">
        <f t="shared" si="79"/>
        <v>-6.1722422503777796</v>
      </c>
    </row>
    <row r="2545" spans="1:10" x14ac:dyDescent="0.3">
      <c r="A2545" t="s">
        <v>798</v>
      </c>
      <c r="B2545">
        <v>12.4438584141138</v>
      </c>
      <c r="C2545" t="s">
        <v>10</v>
      </c>
      <c r="D2545">
        <v>10</v>
      </c>
      <c r="E2545" t="b">
        <v>0</v>
      </c>
      <c r="F2545">
        <v>12.4438584141138</v>
      </c>
      <c r="G2545">
        <v>12.4438584141138</v>
      </c>
      <c r="H2545">
        <v>546560</v>
      </c>
      <c r="I2545">
        <f t="shared" si="78"/>
        <v>0</v>
      </c>
      <c r="J2545">
        <f t="shared" si="79"/>
        <v>0</v>
      </c>
    </row>
    <row r="2546" spans="1:10" x14ac:dyDescent="0.3">
      <c r="A2546" t="s">
        <v>799</v>
      </c>
      <c r="B2546">
        <v>16.2289961455159</v>
      </c>
      <c r="C2546" t="s">
        <v>10</v>
      </c>
      <c r="D2546">
        <v>2</v>
      </c>
      <c r="E2546" t="b">
        <v>1</v>
      </c>
      <c r="F2546">
        <v>0.11659942882968199</v>
      </c>
      <c r="G2546">
        <v>2.6804993340781898E-3</v>
      </c>
      <c r="H2546">
        <v>407100</v>
      </c>
      <c r="I2546">
        <f t="shared" si="78"/>
        <v>16.112396716686217</v>
      </c>
      <c r="J2546">
        <f t="shared" si="79"/>
        <v>16.226315646181821</v>
      </c>
    </row>
    <row r="2547" spans="1:10" x14ac:dyDescent="0.3">
      <c r="A2547" t="s">
        <v>799</v>
      </c>
      <c r="B2547">
        <v>10.148737409617301</v>
      </c>
      <c r="C2547" t="s">
        <v>10</v>
      </c>
      <c r="D2547">
        <v>10</v>
      </c>
      <c r="E2547" t="b">
        <v>0</v>
      </c>
      <c r="F2547">
        <v>10.148737409617301</v>
      </c>
      <c r="G2547">
        <v>10.148737409617301</v>
      </c>
      <c r="H2547">
        <v>451760</v>
      </c>
      <c r="I2547">
        <f t="shared" si="78"/>
        <v>0</v>
      </c>
      <c r="J2547">
        <f t="shared" si="79"/>
        <v>0</v>
      </c>
    </row>
    <row r="2548" spans="1:10" x14ac:dyDescent="0.3">
      <c r="A2548" t="s">
        <v>799</v>
      </c>
      <c r="B2548">
        <v>10.3817850523585</v>
      </c>
      <c r="C2548" t="s">
        <v>10</v>
      </c>
      <c r="D2548">
        <v>10</v>
      </c>
      <c r="E2548" t="b">
        <v>0</v>
      </c>
      <c r="F2548">
        <v>0.72952971129566602</v>
      </c>
      <c r="G2548">
        <v>1.6520314433880601</v>
      </c>
      <c r="H2548">
        <v>345440</v>
      </c>
      <c r="I2548">
        <f t="shared" si="78"/>
        <v>9.6522553410628351</v>
      </c>
      <c r="J2548">
        <f t="shared" si="79"/>
        <v>8.7297536089704408</v>
      </c>
    </row>
    <row r="2549" spans="1:10" x14ac:dyDescent="0.3">
      <c r="A2549" t="s">
        <v>800</v>
      </c>
      <c r="B2549">
        <v>8.5770954644333202</v>
      </c>
      <c r="C2549" t="s">
        <v>10</v>
      </c>
      <c r="D2549">
        <v>2</v>
      </c>
      <c r="E2549" t="b">
        <v>1</v>
      </c>
      <c r="F2549">
        <v>6.3871506630476901E-2</v>
      </c>
      <c r="G2549">
        <v>1.9922186282806602E-3</v>
      </c>
      <c r="H2549">
        <v>329200</v>
      </c>
      <c r="I2549">
        <f t="shared" si="78"/>
        <v>8.5132239578028432</v>
      </c>
      <c r="J2549">
        <f t="shared" si="79"/>
        <v>8.5751032458050389</v>
      </c>
    </row>
    <row r="2550" spans="1:10" x14ac:dyDescent="0.3">
      <c r="A2550" t="s">
        <v>800</v>
      </c>
      <c r="B2550">
        <v>19.0569632917516</v>
      </c>
      <c r="C2550" t="s">
        <v>10</v>
      </c>
      <c r="D2550">
        <v>10</v>
      </c>
      <c r="E2550" t="b">
        <v>0</v>
      </c>
      <c r="F2550">
        <v>7.7760522809543797</v>
      </c>
      <c r="G2550">
        <v>7.80824619128121</v>
      </c>
      <c r="H2550">
        <v>679950</v>
      </c>
      <c r="I2550">
        <f t="shared" si="78"/>
        <v>11.280911010797221</v>
      </c>
      <c r="J2550">
        <f t="shared" si="79"/>
        <v>11.24871710047039</v>
      </c>
    </row>
    <row r="2551" spans="1:10" x14ac:dyDescent="0.3">
      <c r="A2551" t="s">
        <v>800</v>
      </c>
      <c r="B2551">
        <v>5.8165085650923203</v>
      </c>
      <c r="C2551" t="s">
        <v>10</v>
      </c>
      <c r="D2551">
        <v>10</v>
      </c>
      <c r="E2551" t="b">
        <v>0</v>
      </c>
      <c r="F2551" s="1">
        <v>1.4267941439532399E+42</v>
      </c>
      <c r="G2551" s="1">
        <v>1.4267941439532399E+42</v>
      </c>
      <c r="H2551">
        <v>400080</v>
      </c>
      <c r="I2551">
        <f t="shared" si="78"/>
        <v>-1.4267941439532399E+42</v>
      </c>
      <c r="J2551">
        <f t="shared" si="79"/>
        <v>-1.4267941439532399E+42</v>
      </c>
    </row>
    <row r="2552" spans="1:10" x14ac:dyDescent="0.3">
      <c r="A2552" t="s">
        <v>801</v>
      </c>
      <c r="B2552">
        <v>16.855185094226801</v>
      </c>
      <c r="C2552" t="s">
        <v>10</v>
      </c>
      <c r="D2552">
        <v>10</v>
      </c>
      <c r="E2552" t="b">
        <v>0</v>
      </c>
      <c r="F2552">
        <v>2.5435410181667302</v>
      </c>
      <c r="G2552">
        <v>5.2805083442844101</v>
      </c>
      <c r="H2552">
        <v>659870</v>
      </c>
      <c r="I2552">
        <f t="shared" si="78"/>
        <v>14.311644076060071</v>
      </c>
      <c r="J2552">
        <f t="shared" si="79"/>
        <v>11.574676749942391</v>
      </c>
    </row>
    <row r="2553" spans="1:10" x14ac:dyDescent="0.3">
      <c r="A2553" t="s">
        <v>801</v>
      </c>
      <c r="B2553">
        <v>7.5072989927590497</v>
      </c>
      <c r="C2553" t="s">
        <v>10</v>
      </c>
      <c r="D2553">
        <v>2</v>
      </c>
      <c r="E2553" t="b">
        <v>1</v>
      </c>
      <c r="F2553">
        <v>3.1910391607224101E-2</v>
      </c>
      <c r="G2553">
        <v>1.421092330658E-3</v>
      </c>
      <c r="H2553">
        <v>344450</v>
      </c>
      <c r="I2553">
        <f t="shared" si="78"/>
        <v>7.4753886011518258</v>
      </c>
      <c r="J2553">
        <f t="shared" si="79"/>
        <v>7.5058779004283913</v>
      </c>
    </row>
    <row r="2554" spans="1:10" x14ac:dyDescent="0.3">
      <c r="A2554" t="s">
        <v>801</v>
      </c>
      <c r="B2554">
        <v>11.043688401058199</v>
      </c>
      <c r="C2554" t="s">
        <v>10</v>
      </c>
      <c r="D2554">
        <v>2</v>
      </c>
      <c r="E2554" t="b">
        <v>1</v>
      </c>
      <c r="F2554">
        <v>6.9986379090690207E-2</v>
      </c>
      <c r="G2554">
        <v>2.0312647248933199E-3</v>
      </c>
      <c r="H2554">
        <v>457100</v>
      </c>
      <c r="I2554">
        <f t="shared" si="78"/>
        <v>10.97370202196751</v>
      </c>
      <c r="J2554">
        <f t="shared" si="79"/>
        <v>11.041657136333306</v>
      </c>
    </row>
    <row r="2555" spans="1:10" x14ac:dyDescent="0.3">
      <c r="A2555" t="s">
        <v>802</v>
      </c>
      <c r="B2555">
        <v>8.4992584955741695</v>
      </c>
      <c r="C2555" t="s">
        <v>10</v>
      </c>
      <c r="D2555">
        <v>2</v>
      </c>
      <c r="E2555" t="b">
        <v>1</v>
      </c>
      <c r="F2555">
        <v>2.61321326030199E-2</v>
      </c>
      <c r="G2555">
        <v>1.2882250422332499E-3</v>
      </c>
      <c r="H2555">
        <v>519450</v>
      </c>
      <c r="I2555">
        <f t="shared" si="78"/>
        <v>8.4731263629711489</v>
      </c>
      <c r="J2555">
        <f t="shared" si="79"/>
        <v>8.4979702705319369</v>
      </c>
    </row>
    <row r="2556" spans="1:10" x14ac:dyDescent="0.3">
      <c r="A2556" t="s">
        <v>802</v>
      </c>
      <c r="B2556">
        <v>14.4563999391578</v>
      </c>
      <c r="C2556" t="s">
        <v>10</v>
      </c>
      <c r="D2556">
        <v>10</v>
      </c>
      <c r="E2556" t="b">
        <v>0</v>
      </c>
      <c r="F2556">
        <v>4.9066705024928696</v>
      </c>
      <c r="G2556">
        <v>4.9389819009815401</v>
      </c>
      <c r="H2556">
        <v>380630</v>
      </c>
      <c r="I2556">
        <f t="shared" si="78"/>
        <v>9.5497294366649292</v>
      </c>
      <c r="J2556">
        <f t="shared" si="79"/>
        <v>9.5174180381762596</v>
      </c>
    </row>
    <row r="2557" spans="1:10" x14ac:dyDescent="0.3">
      <c r="A2557" t="s">
        <v>802</v>
      </c>
      <c r="B2557">
        <v>9.2343881316351393</v>
      </c>
      <c r="C2557" t="s">
        <v>10</v>
      </c>
      <c r="D2557">
        <v>10</v>
      </c>
      <c r="E2557" t="b">
        <v>0</v>
      </c>
      <c r="F2557">
        <v>1.4389285455510299</v>
      </c>
      <c r="G2557">
        <v>1.4374413297056201</v>
      </c>
      <c r="H2557">
        <v>377890</v>
      </c>
      <c r="I2557">
        <f t="shared" si="78"/>
        <v>7.7954595860841094</v>
      </c>
      <c r="J2557">
        <f t="shared" si="79"/>
        <v>7.7969468019295194</v>
      </c>
    </row>
    <row r="2558" spans="1:10" x14ac:dyDescent="0.3">
      <c r="A2558" t="s">
        <v>803</v>
      </c>
      <c r="B2558">
        <v>13.4098753481492</v>
      </c>
      <c r="C2558" t="s">
        <v>10</v>
      </c>
      <c r="D2558">
        <v>10</v>
      </c>
      <c r="E2558" t="b">
        <v>0</v>
      </c>
      <c r="F2558">
        <v>13.4098753481492</v>
      </c>
      <c r="G2558">
        <v>13.4098753481492</v>
      </c>
      <c r="H2558">
        <v>641440</v>
      </c>
      <c r="I2558">
        <f t="shared" si="78"/>
        <v>0</v>
      </c>
      <c r="J2558">
        <f t="shared" si="79"/>
        <v>0</v>
      </c>
    </row>
    <row r="2559" spans="1:10" x14ac:dyDescent="0.3">
      <c r="A2559" t="s">
        <v>803</v>
      </c>
      <c r="B2559">
        <v>7.8819232187187502</v>
      </c>
      <c r="C2559" t="s">
        <v>10</v>
      </c>
      <c r="D2559">
        <v>2</v>
      </c>
      <c r="E2559" t="b">
        <v>1</v>
      </c>
      <c r="F2559">
        <v>5.9015889399881803E-2</v>
      </c>
      <c r="G2559">
        <v>1.91082075190208E-3</v>
      </c>
      <c r="H2559">
        <v>605450</v>
      </c>
      <c r="I2559">
        <f t="shared" si="78"/>
        <v>7.822907329318868</v>
      </c>
      <c r="J2559">
        <f t="shared" si="79"/>
        <v>7.8800123979668477</v>
      </c>
    </row>
    <row r="2560" spans="1:10" x14ac:dyDescent="0.3">
      <c r="A2560" t="s">
        <v>803</v>
      </c>
      <c r="B2560">
        <v>20.551092823514701</v>
      </c>
      <c r="C2560" t="s">
        <v>10</v>
      </c>
      <c r="D2560">
        <v>10</v>
      </c>
      <c r="E2560" t="b">
        <v>0</v>
      </c>
      <c r="F2560" s="1">
        <v>1.19422246179222E+29</v>
      </c>
      <c r="G2560" s="1">
        <v>1.19422246179222E+29</v>
      </c>
      <c r="H2560">
        <v>580080</v>
      </c>
      <c r="I2560">
        <f t="shared" si="78"/>
        <v>-1.19422246179222E+29</v>
      </c>
      <c r="J2560">
        <f t="shared" si="79"/>
        <v>-1.19422246179222E+29</v>
      </c>
    </row>
    <row r="2561" spans="1:10" x14ac:dyDescent="0.3">
      <c r="A2561" t="s">
        <v>804</v>
      </c>
      <c r="B2561">
        <v>12.362444544015201</v>
      </c>
      <c r="C2561" t="s">
        <v>10</v>
      </c>
      <c r="D2561">
        <v>10</v>
      </c>
      <c r="E2561" t="b">
        <v>0</v>
      </c>
      <c r="F2561">
        <v>12.362444544015201</v>
      </c>
      <c r="G2561">
        <v>12.362444544015201</v>
      </c>
      <c r="H2561">
        <v>663990</v>
      </c>
      <c r="I2561">
        <f t="shared" si="78"/>
        <v>0</v>
      </c>
      <c r="J2561">
        <f t="shared" si="79"/>
        <v>0</v>
      </c>
    </row>
    <row r="2562" spans="1:10" x14ac:dyDescent="0.3">
      <c r="A2562" t="s">
        <v>804</v>
      </c>
      <c r="B2562">
        <v>14.628411378738701</v>
      </c>
      <c r="C2562" t="s">
        <v>10</v>
      </c>
      <c r="D2562">
        <v>10</v>
      </c>
      <c r="E2562" t="b">
        <v>0</v>
      </c>
      <c r="F2562" t="s">
        <v>17</v>
      </c>
      <c r="G2562" t="s">
        <v>17</v>
      </c>
      <c r="H2562">
        <v>332420</v>
      </c>
      <c r="I2562" t="e">
        <f t="shared" si="78"/>
        <v>#VALUE!</v>
      </c>
      <c r="J2562" t="e">
        <f t="shared" si="79"/>
        <v>#VALUE!</v>
      </c>
    </row>
    <row r="2563" spans="1:10" x14ac:dyDescent="0.3">
      <c r="A2563" t="s">
        <v>804</v>
      </c>
      <c r="B2563">
        <v>1.7762630165234801</v>
      </c>
      <c r="C2563" t="s">
        <v>10</v>
      </c>
      <c r="D2563">
        <v>10</v>
      </c>
      <c r="E2563" t="b">
        <v>0</v>
      </c>
      <c r="F2563">
        <v>1.8478218552321699</v>
      </c>
      <c r="G2563">
        <v>1.8469810893244001</v>
      </c>
      <c r="H2563">
        <v>691770</v>
      </c>
      <c r="I2563">
        <f t="shared" si="78"/>
        <v>-7.1558838708689843E-2</v>
      </c>
      <c r="J2563">
        <f t="shared" si="79"/>
        <v>-7.0718072800920018E-2</v>
      </c>
    </row>
    <row r="2564" spans="1:10" x14ac:dyDescent="0.3">
      <c r="A2564" t="s">
        <v>805</v>
      </c>
      <c r="B2564">
        <v>4.9633183047826801</v>
      </c>
      <c r="C2564" t="s">
        <v>10</v>
      </c>
      <c r="D2564">
        <v>2</v>
      </c>
      <c r="E2564" t="b">
        <v>1</v>
      </c>
      <c r="F2564">
        <v>3.5772842944344699E-2</v>
      </c>
      <c r="G2564">
        <v>1.4607113918199E-3</v>
      </c>
      <c r="H2564">
        <v>570400</v>
      </c>
      <c r="I2564">
        <f t="shared" ref="I2564:I2627" si="80">B2564-F2564</f>
        <v>4.927545461838335</v>
      </c>
      <c r="J2564">
        <f t="shared" ref="J2564:J2627" si="81">B2564-G2564</f>
        <v>4.9618575933908602</v>
      </c>
    </row>
    <row r="2565" spans="1:10" x14ac:dyDescent="0.3">
      <c r="A2565" t="s">
        <v>805</v>
      </c>
      <c r="B2565">
        <v>16.7634679344416</v>
      </c>
      <c r="C2565" t="s">
        <v>10</v>
      </c>
      <c r="D2565">
        <v>10</v>
      </c>
      <c r="E2565" t="b">
        <v>0</v>
      </c>
      <c r="F2565">
        <v>0.62417793599190996</v>
      </c>
      <c r="G2565">
        <v>0.70803846391136505</v>
      </c>
      <c r="H2565">
        <v>746110</v>
      </c>
      <c r="I2565">
        <f t="shared" si="80"/>
        <v>16.139289998449691</v>
      </c>
      <c r="J2565">
        <f t="shared" si="81"/>
        <v>16.055429470530235</v>
      </c>
    </row>
    <row r="2566" spans="1:10" x14ac:dyDescent="0.3">
      <c r="A2566" t="s">
        <v>805</v>
      </c>
      <c r="B2566">
        <v>18.209530385508</v>
      </c>
      <c r="C2566" t="s">
        <v>10</v>
      </c>
      <c r="D2566">
        <v>10</v>
      </c>
      <c r="E2566" t="b">
        <v>0</v>
      </c>
      <c r="F2566">
        <v>18.209530385508</v>
      </c>
      <c r="G2566">
        <v>18.209530385508</v>
      </c>
      <c r="H2566">
        <v>396270</v>
      </c>
      <c r="I2566">
        <f t="shared" si="80"/>
        <v>0</v>
      </c>
      <c r="J2566">
        <f t="shared" si="81"/>
        <v>0</v>
      </c>
    </row>
    <row r="2567" spans="1:10" x14ac:dyDescent="0.3">
      <c r="A2567" t="s">
        <v>806</v>
      </c>
      <c r="B2567">
        <v>5.7268153207447998</v>
      </c>
      <c r="C2567" t="s">
        <v>10</v>
      </c>
      <c r="D2567">
        <v>10</v>
      </c>
      <c r="E2567" t="b">
        <v>0</v>
      </c>
      <c r="F2567">
        <v>2.81694120005871</v>
      </c>
      <c r="G2567">
        <v>1.1163060182759701</v>
      </c>
      <c r="H2567">
        <v>348790</v>
      </c>
      <c r="I2567">
        <f t="shared" si="80"/>
        <v>2.9098741206860899</v>
      </c>
      <c r="J2567">
        <f t="shared" si="81"/>
        <v>4.61050930246883</v>
      </c>
    </row>
    <row r="2568" spans="1:10" x14ac:dyDescent="0.3">
      <c r="A2568" t="s">
        <v>806</v>
      </c>
      <c r="B2568">
        <v>14.601298245752499</v>
      </c>
      <c r="C2568" t="s">
        <v>10</v>
      </c>
      <c r="D2568">
        <v>10</v>
      </c>
      <c r="E2568" t="b">
        <v>0</v>
      </c>
      <c r="F2568">
        <v>14.601298245752499</v>
      </c>
      <c r="G2568">
        <v>14.601298245752499</v>
      </c>
      <c r="H2568">
        <v>622550</v>
      </c>
      <c r="I2568">
        <f t="shared" si="80"/>
        <v>0</v>
      </c>
      <c r="J2568">
        <f t="shared" si="81"/>
        <v>0</v>
      </c>
    </row>
    <row r="2569" spans="1:10" x14ac:dyDescent="0.3">
      <c r="A2569" t="s">
        <v>806</v>
      </c>
      <c r="B2569">
        <v>16.918905667569501</v>
      </c>
      <c r="C2569" t="s">
        <v>10</v>
      </c>
      <c r="D2569">
        <v>2</v>
      </c>
      <c r="E2569" t="b">
        <v>1</v>
      </c>
      <c r="F2569">
        <v>0.104968244229001</v>
      </c>
      <c r="G2569">
        <v>2.6134294951079798E-3</v>
      </c>
      <c r="H2569">
        <v>323450</v>
      </c>
      <c r="I2569">
        <f t="shared" si="80"/>
        <v>16.813937423340498</v>
      </c>
      <c r="J2569">
        <f t="shared" si="81"/>
        <v>16.916292238074394</v>
      </c>
    </row>
    <row r="2570" spans="1:10" x14ac:dyDescent="0.3">
      <c r="A2570" t="s">
        <v>807</v>
      </c>
      <c r="B2570">
        <v>8.0712006681424402</v>
      </c>
      <c r="C2570" t="s">
        <v>10</v>
      </c>
      <c r="D2570">
        <v>10</v>
      </c>
      <c r="E2570" t="b">
        <v>0</v>
      </c>
      <c r="F2570">
        <v>2.0696194596366899</v>
      </c>
      <c r="G2570">
        <v>4.2026053681751199</v>
      </c>
      <c r="H2570">
        <v>561950</v>
      </c>
      <c r="I2570">
        <f t="shared" si="80"/>
        <v>6.0015812085057503</v>
      </c>
      <c r="J2570">
        <f t="shared" si="81"/>
        <v>3.8685952999673203</v>
      </c>
    </row>
    <row r="2571" spans="1:10" x14ac:dyDescent="0.3">
      <c r="A2571" t="s">
        <v>807</v>
      </c>
      <c r="B2571">
        <v>15.333030735729499</v>
      </c>
      <c r="C2571" t="s">
        <v>10</v>
      </c>
      <c r="D2571">
        <v>10</v>
      </c>
      <c r="E2571" t="b">
        <v>0</v>
      </c>
      <c r="F2571">
        <v>4.1976061367209798</v>
      </c>
      <c r="G2571">
        <v>8.9974289205329896</v>
      </c>
      <c r="H2571">
        <v>439030</v>
      </c>
      <c r="I2571">
        <f t="shared" si="80"/>
        <v>11.13542459900852</v>
      </c>
      <c r="J2571">
        <f t="shared" si="81"/>
        <v>6.3356018151965099</v>
      </c>
    </row>
    <row r="2572" spans="1:10" x14ac:dyDescent="0.3">
      <c r="A2572" t="s">
        <v>807</v>
      </c>
      <c r="B2572">
        <v>13.0949476694728</v>
      </c>
      <c r="C2572" t="s">
        <v>10</v>
      </c>
      <c r="D2572">
        <v>10</v>
      </c>
      <c r="E2572" t="b">
        <v>0</v>
      </c>
      <c r="F2572">
        <v>37.305625149254098</v>
      </c>
      <c r="G2572">
        <v>37.595253571920402</v>
      </c>
      <c r="H2572">
        <v>234310</v>
      </c>
      <c r="I2572">
        <f t="shared" si="80"/>
        <v>-24.210677479781296</v>
      </c>
      <c r="J2572">
        <f t="shared" si="81"/>
        <v>-24.5003059024476</v>
      </c>
    </row>
    <row r="2573" spans="1:10" x14ac:dyDescent="0.3">
      <c r="A2573" t="s">
        <v>808</v>
      </c>
      <c r="B2573">
        <v>15.585716971733101</v>
      </c>
      <c r="C2573" t="s">
        <v>10</v>
      </c>
      <c r="D2573">
        <v>10</v>
      </c>
      <c r="E2573" t="b">
        <v>0</v>
      </c>
      <c r="F2573">
        <v>15.585716971733101</v>
      </c>
      <c r="G2573">
        <v>15.585716971733101</v>
      </c>
      <c r="H2573">
        <v>496440</v>
      </c>
      <c r="I2573">
        <f t="shared" si="80"/>
        <v>0</v>
      </c>
      <c r="J2573">
        <f t="shared" si="81"/>
        <v>0</v>
      </c>
    </row>
    <row r="2574" spans="1:10" x14ac:dyDescent="0.3">
      <c r="A2574" t="s">
        <v>808</v>
      </c>
      <c r="B2574">
        <v>19.277636245823398</v>
      </c>
      <c r="C2574" t="s">
        <v>10</v>
      </c>
      <c r="D2574">
        <v>10</v>
      </c>
      <c r="E2574" t="b">
        <v>0</v>
      </c>
      <c r="F2574">
        <v>1.68380846325119</v>
      </c>
      <c r="G2574">
        <v>2.9771954445928799</v>
      </c>
      <c r="H2574">
        <v>555720</v>
      </c>
      <c r="I2574">
        <f t="shared" si="80"/>
        <v>17.593827782572209</v>
      </c>
      <c r="J2574">
        <f t="shared" si="81"/>
        <v>16.300440801230518</v>
      </c>
    </row>
    <row r="2575" spans="1:10" x14ac:dyDescent="0.3">
      <c r="A2575" t="s">
        <v>808</v>
      </c>
      <c r="B2575">
        <v>19.8151594277331</v>
      </c>
      <c r="C2575" t="s">
        <v>10</v>
      </c>
      <c r="D2575">
        <v>10</v>
      </c>
      <c r="E2575" t="b">
        <v>0</v>
      </c>
      <c r="F2575">
        <v>7.66598068696252</v>
      </c>
      <c r="G2575">
        <v>7.5625190678744296</v>
      </c>
      <c r="H2575">
        <v>501830</v>
      </c>
      <c r="I2575">
        <f t="shared" si="80"/>
        <v>12.14917874077058</v>
      </c>
      <c r="J2575">
        <f t="shared" si="81"/>
        <v>12.25264035985867</v>
      </c>
    </row>
    <row r="2576" spans="1:10" x14ac:dyDescent="0.3">
      <c r="A2576" t="s">
        <v>809</v>
      </c>
      <c r="B2576">
        <v>11.9161958409862</v>
      </c>
      <c r="C2576" t="s">
        <v>10</v>
      </c>
      <c r="D2576">
        <v>2</v>
      </c>
      <c r="E2576" t="b">
        <v>1</v>
      </c>
      <c r="F2576">
        <v>8.4776327815359195E-2</v>
      </c>
      <c r="G2576">
        <v>2.30418791845367E-3</v>
      </c>
      <c r="H2576">
        <v>497900</v>
      </c>
      <c r="I2576">
        <f t="shared" si="80"/>
        <v>11.831419513170841</v>
      </c>
      <c r="J2576">
        <f t="shared" si="81"/>
        <v>11.913891653067747</v>
      </c>
    </row>
    <row r="2577" spans="1:10" x14ac:dyDescent="0.3">
      <c r="A2577" t="s">
        <v>809</v>
      </c>
      <c r="B2577">
        <v>8.1485956111235591</v>
      </c>
      <c r="C2577" t="s">
        <v>10</v>
      </c>
      <c r="D2577">
        <v>2</v>
      </c>
      <c r="E2577" t="b">
        <v>1</v>
      </c>
      <c r="F2577">
        <v>4.9315513981006302E-2</v>
      </c>
      <c r="G2577">
        <v>1.6891472788779401E-3</v>
      </c>
      <c r="H2577">
        <v>333950</v>
      </c>
      <c r="I2577">
        <f t="shared" si="80"/>
        <v>8.099280097142552</v>
      </c>
      <c r="J2577">
        <f t="shared" si="81"/>
        <v>8.1469064638446813</v>
      </c>
    </row>
    <row r="2578" spans="1:10" x14ac:dyDescent="0.3">
      <c r="A2578" t="s">
        <v>809</v>
      </c>
      <c r="B2578">
        <v>6.5829406313055197</v>
      </c>
      <c r="C2578" t="s">
        <v>10</v>
      </c>
      <c r="D2578">
        <v>10</v>
      </c>
      <c r="E2578" t="b">
        <v>0</v>
      </c>
      <c r="F2578">
        <v>3.5231016250532199</v>
      </c>
      <c r="G2578">
        <v>3.7127499865013398</v>
      </c>
      <c r="H2578">
        <v>594530</v>
      </c>
      <c r="I2578">
        <f t="shared" si="80"/>
        <v>3.0598390062522998</v>
      </c>
      <c r="J2578">
        <f t="shared" si="81"/>
        <v>2.8701906448041798</v>
      </c>
    </row>
    <row r="2579" spans="1:10" x14ac:dyDescent="0.3">
      <c r="A2579" t="s">
        <v>810</v>
      </c>
      <c r="B2579">
        <v>2.9976350133570699</v>
      </c>
      <c r="C2579" t="s">
        <v>10</v>
      </c>
      <c r="D2579">
        <v>10</v>
      </c>
      <c r="E2579" t="b">
        <v>0</v>
      </c>
      <c r="F2579">
        <v>2.9976350133570699</v>
      </c>
      <c r="G2579">
        <v>2.9976350133570699</v>
      </c>
      <c r="H2579">
        <v>511130</v>
      </c>
      <c r="I2579">
        <f t="shared" si="80"/>
        <v>0</v>
      </c>
      <c r="J2579">
        <f t="shared" si="81"/>
        <v>0</v>
      </c>
    </row>
    <row r="2580" spans="1:10" x14ac:dyDescent="0.3">
      <c r="A2580" t="s">
        <v>810</v>
      </c>
      <c r="B2580">
        <v>14.499482680208599</v>
      </c>
      <c r="C2580" t="s">
        <v>10</v>
      </c>
      <c r="D2580">
        <v>2</v>
      </c>
      <c r="E2580" t="b">
        <v>1</v>
      </c>
      <c r="F2580">
        <v>5.7378107878954497E-2</v>
      </c>
      <c r="G2580">
        <v>1.81838342708233E-3</v>
      </c>
      <c r="H2580">
        <v>332550</v>
      </c>
      <c r="I2580">
        <f t="shared" si="80"/>
        <v>14.442104572329646</v>
      </c>
      <c r="J2580">
        <f t="shared" si="81"/>
        <v>14.497664296781517</v>
      </c>
    </row>
    <row r="2581" spans="1:10" x14ac:dyDescent="0.3">
      <c r="A2581" t="s">
        <v>810</v>
      </c>
      <c r="B2581">
        <v>13.431251432460099</v>
      </c>
      <c r="C2581" t="s">
        <v>10</v>
      </c>
      <c r="D2581">
        <v>10</v>
      </c>
      <c r="E2581" t="b">
        <v>0</v>
      </c>
      <c r="F2581">
        <v>13.431251432460099</v>
      </c>
      <c r="G2581">
        <v>13.431251432460099</v>
      </c>
      <c r="H2581">
        <v>745980</v>
      </c>
      <c r="I2581">
        <f t="shared" si="80"/>
        <v>0</v>
      </c>
      <c r="J2581">
        <f t="shared" si="81"/>
        <v>0</v>
      </c>
    </row>
    <row r="2582" spans="1:10" x14ac:dyDescent="0.3">
      <c r="A2582" t="s">
        <v>811</v>
      </c>
      <c r="B2582">
        <v>7.1689835623420102</v>
      </c>
      <c r="C2582" t="s">
        <v>10</v>
      </c>
      <c r="D2582">
        <v>10</v>
      </c>
      <c r="E2582" t="b">
        <v>0</v>
      </c>
      <c r="F2582">
        <v>5.7291862969046896</v>
      </c>
      <c r="G2582">
        <v>5.7042447881165597</v>
      </c>
      <c r="H2582">
        <v>570280</v>
      </c>
      <c r="I2582">
        <f t="shared" si="80"/>
        <v>1.4397972654373206</v>
      </c>
      <c r="J2582">
        <f t="shared" si="81"/>
        <v>1.4647387742254505</v>
      </c>
    </row>
    <row r="2583" spans="1:10" x14ac:dyDescent="0.3">
      <c r="A2583" t="s">
        <v>811</v>
      </c>
      <c r="B2583">
        <v>17.729448338494201</v>
      </c>
      <c r="C2583" t="s">
        <v>10</v>
      </c>
      <c r="D2583">
        <v>2</v>
      </c>
      <c r="E2583" t="b">
        <v>1</v>
      </c>
      <c r="F2583">
        <v>8.8848928728745905E-2</v>
      </c>
      <c r="G2583">
        <v>2.4149639481136102E-3</v>
      </c>
      <c r="H2583">
        <v>666100</v>
      </c>
      <c r="I2583">
        <f t="shared" si="80"/>
        <v>17.640599409765457</v>
      </c>
      <c r="J2583">
        <f t="shared" si="81"/>
        <v>17.727033374546089</v>
      </c>
    </row>
    <row r="2584" spans="1:10" x14ac:dyDescent="0.3">
      <c r="A2584" t="s">
        <v>811</v>
      </c>
      <c r="B2584">
        <v>3.5259108791870899</v>
      </c>
      <c r="C2584" t="s">
        <v>10</v>
      </c>
      <c r="D2584">
        <v>2</v>
      </c>
      <c r="E2584" t="b">
        <v>1</v>
      </c>
      <c r="F2584">
        <v>3.1522039408350501E-2</v>
      </c>
      <c r="G2584">
        <v>1.4177859537866399E-3</v>
      </c>
      <c r="H2584">
        <v>634200</v>
      </c>
      <c r="I2584">
        <f t="shared" si="80"/>
        <v>3.4943888397787393</v>
      </c>
      <c r="J2584">
        <f t="shared" si="81"/>
        <v>3.5244930932333034</v>
      </c>
    </row>
    <row r="2585" spans="1:10" x14ac:dyDescent="0.3">
      <c r="A2585" t="s">
        <v>812</v>
      </c>
      <c r="B2585">
        <v>2.0053041180944802</v>
      </c>
      <c r="C2585" t="s">
        <v>10</v>
      </c>
      <c r="D2585">
        <v>10</v>
      </c>
      <c r="E2585" t="b">
        <v>0</v>
      </c>
      <c r="F2585">
        <v>2.0053041180944802</v>
      </c>
      <c r="G2585">
        <v>2.0053041180944802</v>
      </c>
      <c r="H2585">
        <v>346720</v>
      </c>
      <c r="I2585">
        <f t="shared" si="80"/>
        <v>0</v>
      </c>
      <c r="J2585">
        <f t="shared" si="81"/>
        <v>0</v>
      </c>
    </row>
    <row r="2586" spans="1:10" x14ac:dyDescent="0.3">
      <c r="A2586" t="s">
        <v>812</v>
      </c>
      <c r="B2586">
        <v>5.7301365129737496</v>
      </c>
      <c r="C2586" t="s">
        <v>10</v>
      </c>
      <c r="D2586">
        <v>10</v>
      </c>
      <c r="E2586" t="b">
        <v>0</v>
      </c>
      <c r="F2586">
        <v>9.1029646258494807</v>
      </c>
      <c r="G2586">
        <v>9.0460068990420499</v>
      </c>
      <c r="H2586">
        <v>545760</v>
      </c>
      <c r="I2586">
        <f t="shared" si="80"/>
        <v>-3.3728281128757311</v>
      </c>
      <c r="J2586">
        <f t="shared" si="81"/>
        <v>-3.3158703860683003</v>
      </c>
    </row>
    <row r="2587" spans="1:10" x14ac:dyDescent="0.3">
      <c r="A2587" t="s">
        <v>812</v>
      </c>
      <c r="B2587">
        <v>17.258162983068399</v>
      </c>
      <c r="C2587" t="s">
        <v>10</v>
      </c>
      <c r="D2587">
        <v>2</v>
      </c>
      <c r="E2587" t="b">
        <v>1</v>
      </c>
      <c r="F2587">
        <v>0.107015511150299</v>
      </c>
      <c r="G2587">
        <v>2.58679732050987E-3</v>
      </c>
      <c r="H2587">
        <v>531650</v>
      </c>
      <c r="I2587">
        <f t="shared" si="80"/>
        <v>17.151147471918101</v>
      </c>
      <c r="J2587">
        <f t="shared" si="81"/>
        <v>17.255576185747888</v>
      </c>
    </row>
    <row r="2588" spans="1:10" x14ac:dyDescent="0.3">
      <c r="A2588" t="s">
        <v>813</v>
      </c>
      <c r="B2588">
        <v>4.9817017987133196</v>
      </c>
      <c r="C2588" t="s">
        <v>10</v>
      </c>
      <c r="D2588">
        <v>10</v>
      </c>
      <c r="E2588" t="b">
        <v>0</v>
      </c>
      <c r="F2588">
        <v>2.55200486480804</v>
      </c>
      <c r="G2588">
        <v>3.4219745062902902</v>
      </c>
      <c r="H2588">
        <v>453870</v>
      </c>
      <c r="I2588">
        <f t="shared" si="80"/>
        <v>2.4296969339052796</v>
      </c>
      <c r="J2588">
        <f t="shared" si="81"/>
        <v>1.5597272924230294</v>
      </c>
    </row>
    <row r="2589" spans="1:10" x14ac:dyDescent="0.3">
      <c r="A2589" t="s">
        <v>813</v>
      </c>
      <c r="B2589">
        <v>17.643788160335902</v>
      </c>
      <c r="C2589" t="s">
        <v>10</v>
      </c>
      <c r="D2589">
        <v>10</v>
      </c>
      <c r="E2589" t="b">
        <v>0</v>
      </c>
      <c r="F2589">
        <v>4.80859239216867</v>
      </c>
      <c r="G2589">
        <v>6.2584356945408599</v>
      </c>
      <c r="H2589">
        <v>409110</v>
      </c>
      <c r="I2589">
        <f t="shared" si="80"/>
        <v>12.835195768167232</v>
      </c>
      <c r="J2589">
        <f t="shared" si="81"/>
        <v>11.385352465795041</v>
      </c>
    </row>
    <row r="2590" spans="1:10" x14ac:dyDescent="0.3">
      <c r="A2590" t="s">
        <v>813</v>
      </c>
      <c r="B2590">
        <v>8.4558800026775103</v>
      </c>
      <c r="C2590" t="s">
        <v>10</v>
      </c>
      <c r="D2590">
        <v>10</v>
      </c>
      <c r="E2590" t="b">
        <v>0</v>
      </c>
      <c r="F2590">
        <v>8.4558800026775103</v>
      </c>
      <c r="G2590">
        <v>8.4558800026775103</v>
      </c>
      <c r="H2590">
        <v>295570</v>
      </c>
      <c r="I2590">
        <f t="shared" si="80"/>
        <v>0</v>
      </c>
      <c r="J2590">
        <f t="shared" si="81"/>
        <v>0</v>
      </c>
    </row>
    <row r="2591" spans="1:10" x14ac:dyDescent="0.3">
      <c r="A2591" t="s">
        <v>814</v>
      </c>
      <c r="B2591">
        <v>12.0103193646605</v>
      </c>
      <c r="C2591" t="s">
        <v>10</v>
      </c>
      <c r="D2591">
        <v>10</v>
      </c>
      <c r="E2591" t="b">
        <v>0</v>
      </c>
      <c r="F2591">
        <v>10.6095466877834</v>
      </c>
      <c r="G2591">
        <v>10.5222814294464</v>
      </c>
      <c r="H2591">
        <v>422270</v>
      </c>
      <c r="I2591">
        <f t="shared" si="80"/>
        <v>1.4007726768771001</v>
      </c>
      <c r="J2591">
        <f t="shared" si="81"/>
        <v>1.4880379352141002</v>
      </c>
    </row>
    <row r="2592" spans="1:10" x14ac:dyDescent="0.3">
      <c r="A2592" t="s">
        <v>814</v>
      </c>
      <c r="B2592">
        <v>2.24747657564799</v>
      </c>
      <c r="C2592" t="s">
        <v>10</v>
      </c>
      <c r="D2592">
        <v>10</v>
      </c>
      <c r="E2592" t="b">
        <v>0</v>
      </c>
      <c r="F2592">
        <v>5.0799370044430701</v>
      </c>
      <c r="G2592">
        <v>5.0790664751545096</v>
      </c>
      <c r="H2592">
        <v>586100</v>
      </c>
      <c r="I2592">
        <f t="shared" si="80"/>
        <v>-2.8324604287950801</v>
      </c>
      <c r="J2592">
        <f t="shared" si="81"/>
        <v>-2.8315898995065196</v>
      </c>
    </row>
    <row r="2593" spans="1:10" x14ac:dyDescent="0.3">
      <c r="A2593" t="s">
        <v>814</v>
      </c>
      <c r="B2593">
        <v>8.0727760707894909</v>
      </c>
      <c r="C2593" t="s">
        <v>10</v>
      </c>
      <c r="D2593">
        <v>10</v>
      </c>
      <c r="E2593" t="b">
        <v>0</v>
      </c>
      <c r="F2593">
        <v>8.0727760707894909</v>
      </c>
      <c r="G2593">
        <v>8.0727760707894909</v>
      </c>
      <c r="H2593">
        <v>384970</v>
      </c>
      <c r="I2593">
        <f t="shared" si="80"/>
        <v>0</v>
      </c>
      <c r="J2593">
        <f t="shared" si="81"/>
        <v>0</v>
      </c>
    </row>
    <row r="2594" spans="1:10" x14ac:dyDescent="0.3">
      <c r="A2594" t="s">
        <v>815</v>
      </c>
      <c r="B2594">
        <v>12.9792747551995</v>
      </c>
      <c r="C2594" t="s">
        <v>10</v>
      </c>
      <c r="D2594">
        <v>10</v>
      </c>
      <c r="E2594" t="b">
        <v>0</v>
      </c>
      <c r="F2594">
        <v>7.1847617714888701</v>
      </c>
      <c r="G2594">
        <v>7.1847332710963201</v>
      </c>
      <c r="H2594">
        <v>540920</v>
      </c>
      <c r="I2594">
        <f t="shared" si="80"/>
        <v>5.7945129837106295</v>
      </c>
      <c r="J2594">
        <f t="shared" si="81"/>
        <v>5.7945414841031795</v>
      </c>
    </row>
    <row r="2595" spans="1:10" x14ac:dyDescent="0.3">
      <c r="A2595" t="s">
        <v>815</v>
      </c>
      <c r="B2595">
        <v>0.49954139892264898</v>
      </c>
      <c r="C2595" t="s">
        <v>10</v>
      </c>
      <c r="D2595">
        <v>10</v>
      </c>
      <c r="E2595" t="b">
        <v>0</v>
      </c>
      <c r="F2595">
        <v>0.49954139892264898</v>
      </c>
      <c r="G2595">
        <v>0.49954139892264898</v>
      </c>
      <c r="H2595">
        <v>487740</v>
      </c>
      <c r="I2595">
        <f t="shared" si="80"/>
        <v>0</v>
      </c>
      <c r="J2595">
        <f t="shared" si="81"/>
        <v>0</v>
      </c>
    </row>
    <row r="2596" spans="1:10" x14ac:dyDescent="0.3">
      <c r="A2596" t="s">
        <v>815</v>
      </c>
      <c r="B2596">
        <v>15.198978719418699</v>
      </c>
      <c r="C2596" t="s">
        <v>10</v>
      </c>
      <c r="D2596">
        <v>2</v>
      </c>
      <c r="E2596" t="b">
        <v>1</v>
      </c>
      <c r="F2596">
        <v>0.109647196380698</v>
      </c>
      <c r="G2596">
        <v>2.61749861382765E-3</v>
      </c>
      <c r="H2596">
        <v>1073450</v>
      </c>
      <c r="I2596">
        <f t="shared" si="80"/>
        <v>15.089331523038002</v>
      </c>
      <c r="J2596">
        <f t="shared" si="81"/>
        <v>15.196361220804871</v>
      </c>
    </row>
    <row r="2597" spans="1:10" x14ac:dyDescent="0.3">
      <c r="A2597" t="s">
        <v>816</v>
      </c>
      <c r="B2597">
        <v>11.2857704923798</v>
      </c>
      <c r="C2597" t="s">
        <v>10</v>
      </c>
      <c r="D2597">
        <v>2</v>
      </c>
      <c r="E2597" t="b">
        <v>1</v>
      </c>
      <c r="F2597">
        <v>7.3191019720126205E-2</v>
      </c>
      <c r="G2597">
        <v>2.10372466790104E-3</v>
      </c>
      <c r="H2597">
        <v>548300</v>
      </c>
      <c r="I2597">
        <f t="shared" si="80"/>
        <v>11.212579472659675</v>
      </c>
      <c r="J2597">
        <f t="shared" si="81"/>
        <v>11.2836667677119</v>
      </c>
    </row>
    <row r="2598" spans="1:10" x14ac:dyDescent="0.3">
      <c r="A2598" t="s">
        <v>816</v>
      </c>
      <c r="B2598">
        <v>14.5088249091589</v>
      </c>
      <c r="C2598" t="s">
        <v>10</v>
      </c>
      <c r="D2598">
        <v>2</v>
      </c>
      <c r="E2598" t="b">
        <v>1</v>
      </c>
      <c r="F2598">
        <v>0.101755647028503</v>
      </c>
      <c r="G2598">
        <v>2.50698425435468E-3</v>
      </c>
      <c r="H2598">
        <v>257000</v>
      </c>
      <c r="I2598">
        <f t="shared" si="80"/>
        <v>14.407069262130397</v>
      </c>
      <c r="J2598">
        <f t="shared" si="81"/>
        <v>14.506317924904545</v>
      </c>
    </row>
    <row r="2599" spans="1:10" x14ac:dyDescent="0.3">
      <c r="A2599" t="s">
        <v>816</v>
      </c>
      <c r="B2599">
        <v>16.4433724448178</v>
      </c>
      <c r="C2599" t="s">
        <v>10</v>
      </c>
      <c r="D2599">
        <v>2</v>
      </c>
      <c r="E2599" t="b">
        <v>1</v>
      </c>
      <c r="F2599">
        <v>0.10132473295569799</v>
      </c>
      <c r="G2599">
        <v>2.5248010145396699E-3</v>
      </c>
      <c r="H2599">
        <v>327400</v>
      </c>
      <c r="I2599">
        <f t="shared" si="80"/>
        <v>16.342047711862101</v>
      </c>
      <c r="J2599">
        <f t="shared" si="81"/>
        <v>16.440847643803259</v>
      </c>
    </row>
    <row r="2600" spans="1:10" x14ac:dyDescent="0.3">
      <c r="A2600" t="s">
        <v>817</v>
      </c>
      <c r="B2600">
        <v>8.4131775995652909</v>
      </c>
      <c r="C2600" t="s">
        <v>10</v>
      </c>
      <c r="D2600">
        <v>2</v>
      </c>
      <c r="E2600" t="b">
        <v>1</v>
      </c>
      <c r="F2600">
        <v>6.2357408162979203E-2</v>
      </c>
      <c r="G2600">
        <v>2.0115211250009901E-3</v>
      </c>
      <c r="H2600">
        <v>629150</v>
      </c>
      <c r="I2600">
        <f t="shared" si="80"/>
        <v>8.3508201914023115</v>
      </c>
      <c r="J2600">
        <f t="shared" si="81"/>
        <v>8.4111660784402904</v>
      </c>
    </row>
    <row r="2601" spans="1:10" x14ac:dyDescent="0.3">
      <c r="A2601" t="s">
        <v>817</v>
      </c>
      <c r="B2601">
        <v>14.525069650031201</v>
      </c>
      <c r="C2601" t="s">
        <v>10</v>
      </c>
      <c r="D2601">
        <v>10</v>
      </c>
      <c r="E2601" t="b">
        <v>0</v>
      </c>
      <c r="F2601">
        <v>8.0693874608475404</v>
      </c>
      <c r="G2601">
        <v>8.0657721794094108</v>
      </c>
      <c r="H2601">
        <v>225810</v>
      </c>
      <c r="I2601">
        <f t="shared" si="80"/>
        <v>6.4556821891836602</v>
      </c>
      <c r="J2601">
        <f t="shared" si="81"/>
        <v>6.4592974706217898</v>
      </c>
    </row>
    <row r="2602" spans="1:10" x14ac:dyDescent="0.3">
      <c r="A2602" t="s">
        <v>817</v>
      </c>
      <c r="B2602">
        <v>10.4793910044444</v>
      </c>
      <c r="C2602" t="s">
        <v>10</v>
      </c>
      <c r="D2602">
        <v>10</v>
      </c>
      <c r="E2602" t="b">
        <v>0</v>
      </c>
      <c r="F2602">
        <v>10.4793910044444</v>
      </c>
      <c r="G2602">
        <v>10.4793910044444</v>
      </c>
      <c r="H2602">
        <v>536210</v>
      </c>
      <c r="I2602">
        <f t="shared" si="80"/>
        <v>0</v>
      </c>
      <c r="J2602">
        <f t="shared" si="81"/>
        <v>0</v>
      </c>
    </row>
    <row r="2603" spans="1:10" x14ac:dyDescent="0.3">
      <c r="A2603" t="s">
        <v>818</v>
      </c>
      <c r="B2603">
        <v>10.768172358472301</v>
      </c>
      <c r="C2603" t="s">
        <v>10</v>
      </c>
      <c r="D2603">
        <v>2</v>
      </c>
      <c r="E2603" t="b">
        <v>1</v>
      </c>
      <c r="F2603">
        <v>4.8969054414505997E-2</v>
      </c>
      <c r="G2603">
        <v>1.72472108784636E-3</v>
      </c>
      <c r="H2603">
        <v>361350</v>
      </c>
      <c r="I2603">
        <f t="shared" si="80"/>
        <v>10.719203304057794</v>
      </c>
      <c r="J2603">
        <f t="shared" si="81"/>
        <v>10.766447637384454</v>
      </c>
    </row>
    <row r="2604" spans="1:10" x14ac:dyDescent="0.3">
      <c r="A2604" t="s">
        <v>818</v>
      </c>
      <c r="B2604">
        <v>2.8997120589073901</v>
      </c>
      <c r="C2604" t="s">
        <v>10</v>
      </c>
      <c r="D2604">
        <v>10</v>
      </c>
      <c r="E2604" t="b">
        <v>0</v>
      </c>
      <c r="F2604">
        <v>2.0616643798676701</v>
      </c>
      <c r="G2604">
        <v>1.8720469357309</v>
      </c>
      <c r="H2604">
        <v>513970</v>
      </c>
      <c r="I2604">
        <f t="shared" si="80"/>
        <v>0.83804767903971999</v>
      </c>
      <c r="J2604">
        <f t="shared" si="81"/>
        <v>1.0276651231764902</v>
      </c>
    </row>
    <row r="2605" spans="1:10" x14ac:dyDescent="0.3">
      <c r="A2605" t="s">
        <v>818</v>
      </c>
      <c r="B2605">
        <v>5.9659432203960199</v>
      </c>
      <c r="C2605" t="s">
        <v>10</v>
      </c>
      <c r="D2605">
        <v>10</v>
      </c>
      <c r="E2605" t="b">
        <v>0</v>
      </c>
      <c r="F2605" t="s">
        <v>17</v>
      </c>
      <c r="G2605" t="s">
        <v>17</v>
      </c>
      <c r="H2605">
        <v>398380</v>
      </c>
      <c r="I2605" t="e">
        <f t="shared" si="80"/>
        <v>#VALUE!</v>
      </c>
      <c r="J2605" t="e">
        <f t="shared" si="81"/>
        <v>#VALUE!</v>
      </c>
    </row>
    <row r="2606" spans="1:10" x14ac:dyDescent="0.3">
      <c r="A2606" t="s">
        <v>819</v>
      </c>
      <c r="B2606">
        <v>4.0096013984585701</v>
      </c>
      <c r="C2606" t="s">
        <v>10</v>
      </c>
      <c r="D2606">
        <v>1</v>
      </c>
      <c r="E2606" t="b">
        <v>1</v>
      </c>
      <c r="F2606">
        <v>1.6008169347604101E-2</v>
      </c>
      <c r="G2606">
        <v>1.6008169347604101E-2</v>
      </c>
      <c r="H2606">
        <v>504400</v>
      </c>
      <c r="I2606">
        <f t="shared" si="80"/>
        <v>3.9935932291109659</v>
      </c>
      <c r="J2606">
        <f t="shared" si="81"/>
        <v>3.9935932291109659</v>
      </c>
    </row>
    <row r="2607" spans="1:10" x14ac:dyDescent="0.3">
      <c r="A2607" t="s">
        <v>819</v>
      </c>
      <c r="B2607">
        <v>7.0619333707846499</v>
      </c>
      <c r="C2607" t="s">
        <v>10</v>
      </c>
      <c r="D2607">
        <v>10</v>
      </c>
      <c r="E2607" t="b">
        <v>0</v>
      </c>
      <c r="F2607">
        <v>3.9717446198586002</v>
      </c>
      <c r="G2607">
        <v>3.9146376373910798</v>
      </c>
      <c r="H2607">
        <v>329600</v>
      </c>
      <c r="I2607">
        <f t="shared" si="80"/>
        <v>3.0901887509260497</v>
      </c>
      <c r="J2607">
        <f t="shared" si="81"/>
        <v>3.14729573339357</v>
      </c>
    </row>
    <row r="2608" spans="1:10" x14ac:dyDescent="0.3">
      <c r="A2608" t="s">
        <v>819</v>
      </c>
      <c r="B2608">
        <v>15.3936749788844</v>
      </c>
      <c r="C2608" t="s">
        <v>10</v>
      </c>
      <c r="D2608">
        <v>10</v>
      </c>
      <c r="E2608" t="b">
        <v>0</v>
      </c>
      <c r="F2608">
        <v>5.0488494438391198</v>
      </c>
      <c r="G2608">
        <v>4.8217169726249196</v>
      </c>
      <c r="H2608">
        <v>399080</v>
      </c>
      <c r="I2608">
        <f t="shared" si="80"/>
        <v>10.344825535045281</v>
      </c>
      <c r="J2608">
        <f t="shared" si="81"/>
        <v>10.57195800625948</v>
      </c>
    </row>
    <row r="2609" spans="1:10" x14ac:dyDescent="0.3">
      <c r="A2609" t="s">
        <v>820</v>
      </c>
      <c r="B2609">
        <v>11.585486486782999</v>
      </c>
      <c r="C2609" t="s">
        <v>10</v>
      </c>
      <c r="D2609">
        <v>10</v>
      </c>
      <c r="E2609" t="b">
        <v>0</v>
      </c>
      <c r="F2609">
        <v>8.1089609386867707</v>
      </c>
      <c r="G2609">
        <v>8.0905744436086806</v>
      </c>
      <c r="H2609">
        <v>604780</v>
      </c>
      <c r="I2609">
        <f t="shared" si="80"/>
        <v>3.4765255480962285</v>
      </c>
      <c r="J2609">
        <f t="shared" si="81"/>
        <v>3.4949120431743186</v>
      </c>
    </row>
    <row r="2610" spans="1:10" x14ac:dyDescent="0.3">
      <c r="A2610" t="s">
        <v>820</v>
      </c>
      <c r="B2610">
        <v>10.443903062813501</v>
      </c>
      <c r="C2610" t="s">
        <v>10</v>
      </c>
      <c r="D2610">
        <v>10</v>
      </c>
      <c r="E2610" t="b">
        <v>0</v>
      </c>
      <c r="F2610">
        <v>10.443903062813501</v>
      </c>
      <c r="G2610">
        <v>10.443903062813501</v>
      </c>
      <c r="H2610">
        <v>706410</v>
      </c>
      <c r="I2610">
        <f t="shared" si="80"/>
        <v>0</v>
      </c>
      <c r="J2610">
        <f t="shared" si="81"/>
        <v>0</v>
      </c>
    </row>
    <row r="2611" spans="1:10" x14ac:dyDescent="0.3">
      <c r="A2611" t="s">
        <v>820</v>
      </c>
      <c r="B2611">
        <v>3.0313150702324498</v>
      </c>
      <c r="C2611" t="s">
        <v>10</v>
      </c>
      <c r="D2611">
        <v>10</v>
      </c>
      <c r="E2611" t="b">
        <v>0</v>
      </c>
      <c r="F2611">
        <v>12.317225400263601</v>
      </c>
      <c r="G2611">
        <v>12.744556914264001</v>
      </c>
      <c r="H2611">
        <v>517790</v>
      </c>
      <c r="I2611">
        <f t="shared" si="80"/>
        <v>-9.2859103300311503</v>
      </c>
      <c r="J2611">
        <f t="shared" si="81"/>
        <v>-9.7132418440315504</v>
      </c>
    </row>
    <row r="2612" spans="1:10" x14ac:dyDescent="0.3">
      <c r="A2612" t="s">
        <v>821</v>
      </c>
      <c r="B2612">
        <v>9.4827304962182204</v>
      </c>
      <c r="C2612" t="s">
        <v>10</v>
      </c>
      <c r="D2612">
        <v>10</v>
      </c>
      <c r="E2612" t="b">
        <v>0</v>
      </c>
      <c r="F2612">
        <v>9.4827304962182204</v>
      </c>
      <c r="G2612">
        <v>9.4827304962182204</v>
      </c>
      <c r="H2612">
        <v>855540</v>
      </c>
      <c r="I2612">
        <f t="shared" si="80"/>
        <v>0</v>
      </c>
      <c r="J2612">
        <f t="shared" si="81"/>
        <v>0</v>
      </c>
    </row>
    <row r="2613" spans="1:10" x14ac:dyDescent="0.3">
      <c r="A2613" t="s">
        <v>821</v>
      </c>
      <c r="B2613">
        <v>13.777020094606501</v>
      </c>
      <c r="C2613" t="s">
        <v>10</v>
      </c>
      <c r="D2613">
        <v>10</v>
      </c>
      <c r="E2613" t="b">
        <v>0</v>
      </c>
      <c r="F2613">
        <v>165.41271205856501</v>
      </c>
      <c r="G2613">
        <v>3.0406141151283501</v>
      </c>
      <c r="H2613">
        <v>648640</v>
      </c>
      <c r="I2613">
        <f t="shared" si="80"/>
        <v>-151.63569196395849</v>
      </c>
      <c r="J2613">
        <f t="shared" si="81"/>
        <v>10.73640597947815</v>
      </c>
    </row>
    <row r="2614" spans="1:10" x14ac:dyDescent="0.3">
      <c r="A2614" t="s">
        <v>821</v>
      </c>
      <c r="B2614">
        <v>13.393037115854</v>
      </c>
      <c r="C2614" t="s">
        <v>10</v>
      </c>
      <c r="D2614">
        <v>10</v>
      </c>
      <c r="E2614" t="b">
        <v>0</v>
      </c>
      <c r="F2614">
        <v>13.393037115854</v>
      </c>
      <c r="G2614">
        <v>13.393037115854</v>
      </c>
      <c r="H2614">
        <v>309710</v>
      </c>
      <c r="I2614">
        <f t="shared" si="80"/>
        <v>0</v>
      </c>
      <c r="J2614">
        <f t="shared" si="81"/>
        <v>0</v>
      </c>
    </row>
    <row r="2615" spans="1:10" x14ac:dyDescent="0.3">
      <c r="A2615" t="s">
        <v>822</v>
      </c>
      <c r="B2615">
        <v>16.903800935860001</v>
      </c>
      <c r="C2615" t="s">
        <v>10</v>
      </c>
      <c r="D2615">
        <v>2</v>
      </c>
      <c r="E2615" t="b">
        <v>1</v>
      </c>
      <c r="F2615">
        <v>0.105807202386515</v>
      </c>
      <c r="G2615">
        <v>2.6006747141567202E-3</v>
      </c>
      <c r="H2615">
        <v>566900</v>
      </c>
      <c r="I2615">
        <f t="shared" si="80"/>
        <v>16.797993733473486</v>
      </c>
      <c r="J2615">
        <f t="shared" si="81"/>
        <v>16.901200261145846</v>
      </c>
    </row>
    <row r="2616" spans="1:10" x14ac:dyDescent="0.3">
      <c r="A2616" t="s">
        <v>822</v>
      </c>
      <c r="B2616">
        <v>5.8811478116316103</v>
      </c>
      <c r="C2616" t="s">
        <v>10</v>
      </c>
      <c r="D2616">
        <v>10</v>
      </c>
      <c r="E2616" t="b">
        <v>0</v>
      </c>
      <c r="F2616">
        <v>4.0768279399963001</v>
      </c>
      <c r="G2616">
        <v>8.3783601547767397</v>
      </c>
      <c r="H2616">
        <v>497030</v>
      </c>
      <c r="I2616">
        <f t="shared" si="80"/>
        <v>1.8043198716353102</v>
      </c>
      <c r="J2616">
        <f t="shared" si="81"/>
        <v>-2.4972123431451294</v>
      </c>
    </row>
    <row r="2617" spans="1:10" x14ac:dyDescent="0.3">
      <c r="A2617" t="s">
        <v>822</v>
      </c>
      <c r="B2617">
        <v>18.739558051976999</v>
      </c>
      <c r="C2617" t="s">
        <v>10</v>
      </c>
      <c r="D2617">
        <v>10</v>
      </c>
      <c r="E2617" t="b">
        <v>0</v>
      </c>
      <c r="F2617" t="s">
        <v>17</v>
      </c>
      <c r="G2617" t="s">
        <v>17</v>
      </c>
      <c r="H2617">
        <v>487900</v>
      </c>
      <c r="I2617" t="e">
        <f t="shared" si="80"/>
        <v>#VALUE!</v>
      </c>
      <c r="J2617" t="e">
        <f t="shared" si="81"/>
        <v>#VALUE!</v>
      </c>
    </row>
    <row r="2618" spans="1:10" x14ac:dyDescent="0.3">
      <c r="A2618" t="s">
        <v>823</v>
      </c>
      <c r="B2618">
        <v>8.1083853243095696</v>
      </c>
      <c r="C2618" t="s">
        <v>10</v>
      </c>
      <c r="D2618">
        <v>2</v>
      </c>
      <c r="E2618" t="b">
        <v>1</v>
      </c>
      <c r="F2618">
        <v>3.5368089398107802E-2</v>
      </c>
      <c r="G2618">
        <v>1.47415861678078E-3</v>
      </c>
      <c r="H2618">
        <v>393800</v>
      </c>
      <c r="I2618">
        <f t="shared" si="80"/>
        <v>8.0730172349114611</v>
      </c>
      <c r="J2618">
        <f t="shared" si="81"/>
        <v>8.1069111656927895</v>
      </c>
    </row>
    <row r="2619" spans="1:10" x14ac:dyDescent="0.3">
      <c r="A2619" t="s">
        <v>823</v>
      </c>
      <c r="B2619">
        <v>10.769746359999999</v>
      </c>
      <c r="C2619" t="s">
        <v>10</v>
      </c>
      <c r="D2619">
        <v>10</v>
      </c>
      <c r="E2619" t="b">
        <v>0</v>
      </c>
      <c r="F2619" t="s">
        <v>17</v>
      </c>
      <c r="G2619" t="s">
        <v>17</v>
      </c>
      <c r="H2619">
        <v>416590</v>
      </c>
      <c r="I2619" t="e">
        <f t="shared" si="80"/>
        <v>#VALUE!</v>
      </c>
      <c r="J2619" t="e">
        <f t="shared" si="81"/>
        <v>#VALUE!</v>
      </c>
    </row>
    <row r="2620" spans="1:10" x14ac:dyDescent="0.3">
      <c r="A2620" t="s">
        <v>823</v>
      </c>
      <c r="B2620">
        <v>9.2392675512474192</v>
      </c>
      <c r="C2620" t="s">
        <v>10</v>
      </c>
      <c r="D2620">
        <v>10</v>
      </c>
      <c r="E2620" t="b">
        <v>0</v>
      </c>
      <c r="F2620">
        <v>9.2392675512474192</v>
      </c>
      <c r="G2620">
        <v>9.2392675512474192</v>
      </c>
      <c r="H2620">
        <v>552230</v>
      </c>
      <c r="I2620">
        <f t="shared" si="80"/>
        <v>0</v>
      </c>
      <c r="J2620">
        <f t="shared" si="81"/>
        <v>0</v>
      </c>
    </row>
    <row r="2621" spans="1:10" x14ac:dyDescent="0.3">
      <c r="A2621" t="s">
        <v>824</v>
      </c>
      <c r="B2621">
        <v>7.1335290504993596</v>
      </c>
      <c r="C2621" t="s">
        <v>10</v>
      </c>
      <c r="D2621">
        <v>10</v>
      </c>
      <c r="E2621" t="b">
        <v>0</v>
      </c>
      <c r="F2621">
        <v>6.1051287602426596</v>
      </c>
      <c r="G2621">
        <v>10.044582987761199</v>
      </c>
      <c r="H2621">
        <v>367150</v>
      </c>
      <c r="I2621">
        <f t="shared" si="80"/>
        <v>1.0284002902567</v>
      </c>
      <c r="J2621">
        <f t="shared" si="81"/>
        <v>-2.9110539372618396</v>
      </c>
    </row>
    <row r="2622" spans="1:10" x14ac:dyDescent="0.3">
      <c r="A2622" t="s">
        <v>824</v>
      </c>
      <c r="B2622">
        <v>12.838215613598001</v>
      </c>
      <c r="C2622" t="s">
        <v>10</v>
      </c>
      <c r="D2622">
        <v>10</v>
      </c>
      <c r="E2622" t="b">
        <v>0</v>
      </c>
      <c r="F2622">
        <v>3.9573165012138101</v>
      </c>
      <c r="G2622">
        <v>3.7761127964686101</v>
      </c>
      <c r="H2622">
        <v>448320</v>
      </c>
      <c r="I2622">
        <f t="shared" si="80"/>
        <v>8.8808991123841903</v>
      </c>
      <c r="J2622">
        <f t="shared" si="81"/>
        <v>9.0621028171293911</v>
      </c>
    </row>
    <row r="2623" spans="1:10" x14ac:dyDescent="0.3">
      <c r="A2623" t="s">
        <v>824</v>
      </c>
      <c r="B2623">
        <v>17.911156109598899</v>
      </c>
      <c r="C2623" t="s">
        <v>10</v>
      </c>
      <c r="D2623">
        <v>2</v>
      </c>
      <c r="E2623" t="b">
        <v>1</v>
      </c>
      <c r="F2623">
        <v>0.12934541956387199</v>
      </c>
      <c r="G2623">
        <v>2.7513960046746098E-3</v>
      </c>
      <c r="H2623">
        <v>387050</v>
      </c>
      <c r="I2623">
        <f t="shared" si="80"/>
        <v>17.781810690035027</v>
      </c>
      <c r="J2623">
        <f t="shared" si="81"/>
        <v>17.908404713594223</v>
      </c>
    </row>
    <row r="2624" spans="1:10" x14ac:dyDescent="0.3">
      <c r="A2624" t="s">
        <v>825</v>
      </c>
      <c r="B2624">
        <v>6.2425373914879101</v>
      </c>
      <c r="C2624" t="s">
        <v>10</v>
      </c>
      <c r="D2624">
        <v>2</v>
      </c>
      <c r="E2624" t="b">
        <v>1</v>
      </c>
      <c r="F2624">
        <v>2.1172980641839E-2</v>
      </c>
      <c r="G2624">
        <v>1.16080032329636E-3</v>
      </c>
      <c r="H2624">
        <v>447450</v>
      </c>
      <c r="I2624">
        <f t="shared" si="80"/>
        <v>6.2213644108460713</v>
      </c>
      <c r="J2624">
        <f t="shared" si="81"/>
        <v>6.241376591164614</v>
      </c>
    </row>
    <row r="2625" spans="1:10" x14ac:dyDescent="0.3">
      <c r="A2625" t="s">
        <v>825</v>
      </c>
      <c r="B2625">
        <v>17.994394586642201</v>
      </c>
      <c r="C2625" t="s">
        <v>10</v>
      </c>
      <c r="D2625">
        <v>10</v>
      </c>
      <c r="E2625" t="b">
        <v>0</v>
      </c>
      <c r="F2625">
        <v>5.4621217348995303</v>
      </c>
      <c r="G2625">
        <v>5.8189690214732801</v>
      </c>
      <c r="H2625">
        <v>683150</v>
      </c>
      <c r="I2625">
        <f t="shared" si="80"/>
        <v>12.532272851742672</v>
      </c>
      <c r="J2625">
        <f t="shared" si="81"/>
        <v>12.175425565168922</v>
      </c>
    </row>
    <row r="2626" spans="1:10" x14ac:dyDescent="0.3">
      <c r="A2626" t="s">
        <v>825</v>
      </c>
      <c r="B2626">
        <v>7.3583062768537202</v>
      </c>
      <c r="C2626" t="s">
        <v>10</v>
      </c>
      <c r="D2626">
        <v>10</v>
      </c>
      <c r="E2626" t="b">
        <v>0</v>
      </c>
      <c r="F2626">
        <v>7.3583062768537202</v>
      </c>
      <c r="G2626">
        <v>7.3583062768537202</v>
      </c>
      <c r="H2626">
        <v>319610</v>
      </c>
      <c r="I2626">
        <f t="shared" si="80"/>
        <v>0</v>
      </c>
      <c r="J2626">
        <f t="shared" si="81"/>
        <v>0</v>
      </c>
    </row>
    <row r="2627" spans="1:10" x14ac:dyDescent="0.3">
      <c r="A2627" t="s">
        <v>826</v>
      </c>
      <c r="B2627">
        <v>11.3740694042184</v>
      </c>
      <c r="C2627" t="s">
        <v>10</v>
      </c>
      <c r="D2627">
        <v>10</v>
      </c>
      <c r="E2627" t="b">
        <v>0</v>
      </c>
      <c r="F2627">
        <v>7.4703536781284399</v>
      </c>
      <c r="G2627">
        <v>7.42929165034524</v>
      </c>
      <c r="H2627">
        <v>456170</v>
      </c>
      <c r="I2627">
        <f t="shared" si="80"/>
        <v>3.9037157260899598</v>
      </c>
      <c r="J2627">
        <f t="shared" si="81"/>
        <v>3.9447777538731597</v>
      </c>
    </row>
    <row r="2628" spans="1:10" x14ac:dyDescent="0.3">
      <c r="A2628" t="s">
        <v>826</v>
      </c>
      <c r="B2628">
        <v>16.6558397813412</v>
      </c>
      <c r="C2628" t="s">
        <v>10</v>
      </c>
      <c r="D2628">
        <v>2</v>
      </c>
      <c r="E2628" t="b">
        <v>1</v>
      </c>
      <c r="F2628">
        <v>0.11739568163589401</v>
      </c>
      <c r="G2628">
        <v>2.6999871597995499E-3</v>
      </c>
      <c r="H2628">
        <v>601750</v>
      </c>
      <c r="I2628">
        <f t="shared" ref="I2628:I2691" si="82">B2628-F2628</f>
        <v>16.538444099705305</v>
      </c>
      <c r="J2628">
        <f t="shared" ref="J2628:J2691" si="83">B2628-G2628</f>
        <v>16.653139794181399</v>
      </c>
    </row>
    <row r="2629" spans="1:10" x14ac:dyDescent="0.3">
      <c r="A2629" t="s">
        <v>826</v>
      </c>
      <c r="B2629">
        <v>4.4314496712605402</v>
      </c>
      <c r="C2629" t="s">
        <v>10</v>
      </c>
      <c r="D2629">
        <v>10</v>
      </c>
      <c r="E2629" t="b">
        <v>0</v>
      </c>
      <c r="F2629">
        <v>2.7097170026497599</v>
      </c>
      <c r="G2629">
        <v>5.3721804699262101</v>
      </c>
      <c r="H2629">
        <v>463580</v>
      </c>
      <c r="I2629">
        <f t="shared" si="82"/>
        <v>1.7217326686107803</v>
      </c>
      <c r="J2629">
        <f t="shared" si="83"/>
        <v>-0.94073079866566989</v>
      </c>
    </row>
    <row r="2630" spans="1:10" x14ac:dyDescent="0.3">
      <c r="A2630" t="s">
        <v>827</v>
      </c>
      <c r="B2630">
        <v>7.8746666940703296</v>
      </c>
      <c r="C2630" t="s">
        <v>10</v>
      </c>
      <c r="D2630">
        <v>10</v>
      </c>
      <c r="E2630" t="b">
        <v>0</v>
      </c>
      <c r="F2630">
        <v>7.8746666940703296</v>
      </c>
      <c r="G2630">
        <v>7.8746666940703296</v>
      </c>
      <c r="H2630">
        <v>441240</v>
      </c>
      <c r="I2630">
        <f t="shared" si="82"/>
        <v>0</v>
      </c>
      <c r="J2630">
        <f t="shared" si="83"/>
        <v>0</v>
      </c>
    </row>
    <row r="2631" spans="1:10" x14ac:dyDescent="0.3">
      <c r="A2631" t="s">
        <v>827</v>
      </c>
      <c r="B2631">
        <v>8.6135352216540806</v>
      </c>
      <c r="C2631" t="s">
        <v>10</v>
      </c>
      <c r="D2631">
        <v>10</v>
      </c>
      <c r="E2631" t="b">
        <v>0</v>
      </c>
      <c r="F2631">
        <v>8.6135352216540806</v>
      </c>
      <c r="G2631">
        <v>8.6135352216540806</v>
      </c>
      <c r="H2631">
        <v>371040</v>
      </c>
      <c r="I2631">
        <f t="shared" si="82"/>
        <v>0</v>
      </c>
      <c r="J2631">
        <f t="shared" si="83"/>
        <v>0</v>
      </c>
    </row>
    <row r="2632" spans="1:10" x14ac:dyDescent="0.3">
      <c r="A2632" t="s">
        <v>827</v>
      </c>
      <c r="B2632">
        <v>7.7492005530908799</v>
      </c>
      <c r="C2632" t="s">
        <v>10</v>
      </c>
      <c r="D2632">
        <v>10</v>
      </c>
      <c r="E2632" t="b">
        <v>0</v>
      </c>
      <c r="F2632" t="s">
        <v>17</v>
      </c>
      <c r="G2632" t="s">
        <v>17</v>
      </c>
      <c r="H2632">
        <v>331110</v>
      </c>
      <c r="I2632" t="e">
        <f t="shared" si="82"/>
        <v>#VALUE!</v>
      </c>
      <c r="J2632" t="e">
        <f t="shared" si="83"/>
        <v>#VALUE!</v>
      </c>
    </row>
    <row r="2633" spans="1:10" x14ac:dyDescent="0.3">
      <c r="A2633" t="s">
        <v>828</v>
      </c>
      <c r="B2633">
        <v>11.1028692086298</v>
      </c>
      <c r="C2633" t="s">
        <v>10</v>
      </c>
      <c r="D2633">
        <v>10</v>
      </c>
      <c r="E2633" t="b">
        <v>0</v>
      </c>
      <c r="F2633">
        <v>11.1028692086298</v>
      </c>
      <c r="G2633">
        <v>11.1028692086298</v>
      </c>
      <c r="H2633">
        <v>569140</v>
      </c>
      <c r="I2633">
        <f t="shared" si="82"/>
        <v>0</v>
      </c>
      <c r="J2633">
        <f t="shared" si="83"/>
        <v>0</v>
      </c>
    </row>
    <row r="2634" spans="1:10" x14ac:dyDescent="0.3">
      <c r="A2634" t="s">
        <v>828</v>
      </c>
      <c r="B2634">
        <v>14.3313237517175</v>
      </c>
      <c r="C2634" t="s">
        <v>10</v>
      </c>
      <c r="D2634">
        <v>10</v>
      </c>
      <c r="E2634" t="b">
        <v>0</v>
      </c>
      <c r="F2634">
        <v>3.4087799436532298</v>
      </c>
      <c r="G2634">
        <v>1.78812294718415</v>
      </c>
      <c r="H2634">
        <v>381820</v>
      </c>
      <c r="I2634">
        <f t="shared" si="82"/>
        <v>10.922543808064271</v>
      </c>
      <c r="J2634">
        <f t="shared" si="83"/>
        <v>12.543200804533351</v>
      </c>
    </row>
    <row r="2635" spans="1:10" x14ac:dyDescent="0.3">
      <c r="A2635" t="s">
        <v>828</v>
      </c>
      <c r="B2635">
        <v>13.8644869111743</v>
      </c>
      <c r="C2635" t="s">
        <v>10</v>
      </c>
      <c r="D2635">
        <v>10</v>
      </c>
      <c r="E2635" t="b">
        <v>0</v>
      </c>
      <c r="F2635">
        <v>1.3638152769924501</v>
      </c>
      <c r="G2635">
        <v>0.298200666366645</v>
      </c>
      <c r="H2635">
        <v>390270</v>
      </c>
      <c r="I2635">
        <f t="shared" si="82"/>
        <v>12.500671634181849</v>
      </c>
      <c r="J2635">
        <f t="shared" si="83"/>
        <v>13.566286244807655</v>
      </c>
    </row>
    <row r="2636" spans="1:10" x14ac:dyDescent="0.3">
      <c r="A2636" t="s">
        <v>829</v>
      </c>
      <c r="B2636">
        <v>20.474552810044901</v>
      </c>
      <c r="C2636" t="s">
        <v>10</v>
      </c>
      <c r="D2636">
        <v>2</v>
      </c>
      <c r="E2636" t="b">
        <v>1</v>
      </c>
      <c r="F2636">
        <v>0.18104074160094499</v>
      </c>
      <c r="G2636">
        <v>3.42597811438956E-3</v>
      </c>
      <c r="H2636">
        <v>488150</v>
      </c>
      <c r="I2636">
        <f t="shared" si="82"/>
        <v>20.293512068443956</v>
      </c>
      <c r="J2636">
        <f t="shared" si="83"/>
        <v>20.471126831930512</v>
      </c>
    </row>
    <row r="2637" spans="1:10" x14ac:dyDescent="0.3">
      <c r="A2637" t="s">
        <v>829</v>
      </c>
      <c r="B2637">
        <v>8.8878144312228393</v>
      </c>
      <c r="C2637" t="s">
        <v>10</v>
      </c>
      <c r="D2637">
        <v>10</v>
      </c>
      <c r="E2637" t="b">
        <v>0</v>
      </c>
      <c r="F2637" t="s">
        <v>17</v>
      </c>
      <c r="G2637" t="s">
        <v>17</v>
      </c>
      <c r="H2637">
        <v>497350</v>
      </c>
      <c r="I2637" t="e">
        <f t="shared" si="82"/>
        <v>#VALUE!</v>
      </c>
      <c r="J2637" t="e">
        <f t="shared" si="83"/>
        <v>#VALUE!</v>
      </c>
    </row>
    <row r="2638" spans="1:10" x14ac:dyDescent="0.3">
      <c r="A2638" t="s">
        <v>829</v>
      </c>
      <c r="B2638">
        <v>9.9799102301011207</v>
      </c>
      <c r="C2638" t="s">
        <v>10</v>
      </c>
      <c r="D2638">
        <v>2</v>
      </c>
      <c r="E2638" t="b">
        <v>1</v>
      </c>
      <c r="F2638">
        <v>4.59886149209012E-2</v>
      </c>
      <c r="G2638">
        <v>1.64593734228591E-3</v>
      </c>
      <c r="H2638">
        <v>455150</v>
      </c>
      <c r="I2638">
        <f t="shared" si="82"/>
        <v>9.9339216151802194</v>
      </c>
      <c r="J2638">
        <f t="shared" si="83"/>
        <v>9.9782642927588352</v>
      </c>
    </row>
    <row r="2639" spans="1:10" x14ac:dyDescent="0.3">
      <c r="A2639" t="s">
        <v>830</v>
      </c>
      <c r="B2639">
        <v>4.4174695985597801</v>
      </c>
      <c r="C2639" t="s">
        <v>10</v>
      </c>
      <c r="D2639">
        <v>2</v>
      </c>
      <c r="E2639" t="b">
        <v>1</v>
      </c>
      <c r="F2639">
        <v>2.0978165254422199E-2</v>
      </c>
      <c r="G2639">
        <v>1.02576807046971E-3</v>
      </c>
      <c r="H2639">
        <v>370750</v>
      </c>
      <c r="I2639">
        <f t="shared" si="82"/>
        <v>4.396491433305358</v>
      </c>
      <c r="J2639">
        <f t="shared" si="83"/>
        <v>4.4164438304893103</v>
      </c>
    </row>
    <row r="2640" spans="1:10" x14ac:dyDescent="0.3">
      <c r="A2640" t="s">
        <v>830</v>
      </c>
      <c r="B2640">
        <v>10.6192839992739</v>
      </c>
      <c r="C2640" t="s">
        <v>10</v>
      </c>
      <c r="D2640">
        <v>10</v>
      </c>
      <c r="E2640" t="b">
        <v>0</v>
      </c>
      <c r="F2640">
        <v>0.31344024290000599</v>
      </c>
      <c r="G2640">
        <v>0.31345759526158201</v>
      </c>
      <c r="H2640">
        <v>409870</v>
      </c>
      <c r="I2640">
        <f t="shared" si="82"/>
        <v>10.305843756373894</v>
      </c>
      <c r="J2640">
        <f t="shared" si="83"/>
        <v>10.305826404012318</v>
      </c>
    </row>
    <row r="2641" spans="1:10" x14ac:dyDescent="0.3">
      <c r="A2641" t="s">
        <v>830</v>
      </c>
      <c r="B2641">
        <v>6.9063643443120499</v>
      </c>
      <c r="C2641" t="s">
        <v>10</v>
      </c>
      <c r="D2641">
        <v>10</v>
      </c>
      <c r="E2641" t="b">
        <v>0</v>
      </c>
      <c r="F2641">
        <v>0.50049239171551096</v>
      </c>
      <c r="G2641">
        <v>0.50049239171551096</v>
      </c>
      <c r="H2641">
        <v>667270</v>
      </c>
      <c r="I2641">
        <f t="shared" si="82"/>
        <v>6.4058719525965389</v>
      </c>
      <c r="J2641">
        <f t="shared" si="83"/>
        <v>6.4058719525965389</v>
      </c>
    </row>
    <row r="2642" spans="1:10" x14ac:dyDescent="0.3">
      <c r="A2642" t="s">
        <v>831</v>
      </c>
      <c r="B2642">
        <v>8.2184917531283794</v>
      </c>
      <c r="C2642" t="s">
        <v>10</v>
      </c>
      <c r="D2642">
        <v>10</v>
      </c>
      <c r="E2642" t="b">
        <v>0</v>
      </c>
      <c r="F2642">
        <v>8.2184917531283794</v>
      </c>
      <c r="G2642">
        <v>8.2184917531283794</v>
      </c>
      <c r="H2642">
        <v>473730</v>
      </c>
      <c r="I2642">
        <f t="shared" si="82"/>
        <v>0</v>
      </c>
      <c r="J2642">
        <f t="shared" si="83"/>
        <v>0</v>
      </c>
    </row>
    <row r="2643" spans="1:10" x14ac:dyDescent="0.3">
      <c r="A2643" t="s">
        <v>831</v>
      </c>
      <c r="B2643">
        <v>16.637078150097999</v>
      </c>
      <c r="C2643" t="s">
        <v>10</v>
      </c>
      <c r="D2643">
        <v>2</v>
      </c>
      <c r="E2643" t="b">
        <v>1</v>
      </c>
      <c r="F2643">
        <v>0.12370232901957701</v>
      </c>
      <c r="G2643">
        <v>2.7173405212932E-3</v>
      </c>
      <c r="H2643">
        <v>571250</v>
      </c>
      <c r="I2643">
        <f t="shared" si="82"/>
        <v>16.513375821078423</v>
      </c>
      <c r="J2643">
        <f t="shared" si="83"/>
        <v>16.634360809576705</v>
      </c>
    </row>
    <row r="2644" spans="1:10" x14ac:dyDescent="0.3">
      <c r="A2644" t="s">
        <v>831</v>
      </c>
      <c r="B2644">
        <v>4.7276590619151397</v>
      </c>
      <c r="C2644" t="s">
        <v>10</v>
      </c>
      <c r="D2644">
        <v>2</v>
      </c>
      <c r="E2644" t="b">
        <v>1</v>
      </c>
      <c r="F2644">
        <v>2.0034265711214399E-2</v>
      </c>
      <c r="G2644">
        <v>1.0695840402780001E-3</v>
      </c>
      <c r="H2644">
        <v>553050</v>
      </c>
      <c r="I2644">
        <f t="shared" si="82"/>
        <v>4.707624796203925</v>
      </c>
      <c r="J2644">
        <f t="shared" si="83"/>
        <v>4.7265894778748621</v>
      </c>
    </row>
    <row r="2645" spans="1:10" x14ac:dyDescent="0.3">
      <c r="A2645" t="s">
        <v>832</v>
      </c>
      <c r="B2645">
        <v>16.657560660193798</v>
      </c>
      <c r="C2645" t="s">
        <v>10</v>
      </c>
      <c r="D2645">
        <v>2</v>
      </c>
      <c r="E2645" t="b">
        <v>1</v>
      </c>
      <c r="F2645">
        <v>6.2912091438787093E-2</v>
      </c>
      <c r="G2645">
        <v>1.99584449382981E-3</v>
      </c>
      <c r="H2645">
        <v>413550</v>
      </c>
      <c r="I2645">
        <f t="shared" si="82"/>
        <v>16.594648568755012</v>
      </c>
      <c r="J2645">
        <f t="shared" si="83"/>
        <v>16.655564815699968</v>
      </c>
    </row>
    <row r="2646" spans="1:10" x14ac:dyDescent="0.3">
      <c r="A2646" t="s">
        <v>832</v>
      </c>
      <c r="B2646">
        <v>11.3976841778597</v>
      </c>
      <c r="C2646" t="s">
        <v>10</v>
      </c>
      <c r="D2646">
        <v>10</v>
      </c>
      <c r="E2646" t="b">
        <v>0</v>
      </c>
      <c r="F2646" t="s">
        <v>17</v>
      </c>
      <c r="G2646" t="s">
        <v>17</v>
      </c>
      <c r="H2646">
        <v>322600</v>
      </c>
      <c r="I2646" t="e">
        <f t="shared" si="82"/>
        <v>#VALUE!</v>
      </c>
      <c r="J2646" t="e">
        <f t="shared" si="83"/>
        <v>#VALUE!</v>
      </c>
    </row>
    <row r="2647" spans="1:10" x14ac:dyDescent="0.3">
      <c r="A2647" t="s">
        <v>832</v>
      </c>
      <c r="B2647">
        <v>9.0950296419040395</v>
      </c>
      <c r="C2647" t="s">
        <v>10</v>
      </c>
      <c r="D2647">
        <v>10</v>
      </c>
      <c r="E2647" t="b">
        <v>0</v>
      </c>
      <c r="F2647">
        <v>9.0950296419040395</v>
      </c>
      <c r="G2647">
        <v>9.0950296419040395</v>
      </c>
      <c r="H2647">
        <v>599700</v>
      </c>
      <c r="I2647">
        <f t="shared" si="82"/>
        <v>0</v>
      </c>
      <c r="J2647">
        <f t="shared" si="83"/>
        <v>0</v>
      </c>
    </row>
    <row r="2648" spans="1:10" x14ac:dyDescent="0.3">
      <c r="A2648" t="s">
        <v>833</v>
      </c>
      <c r="B2648">
        <v>8.8746826964706997</v>
      </c>
      <c r="C2648" t="s">
        <v>10</v>
      </c>
      <c r="D2648">
        <v>10</v>
      </c>
      <c r="E2648" t="b">
        <v>0</v>
      </c>
      <c r="F2648">
        <v>3.51952454526907</v>
      </c>
      <c r="G2648">
        <v>7.0051585471374098</v>
      </c>
      <c r="H2648">
        <v>547460</v>
      </c>
      <c r="I2648">
        <f t="shared" si="82"/>
        <v>5.3551581512016302</v>
      </c>
      <c r="J2648">
        <f t="shared" si="83"/>
        <v>1.8695241493332899</v>
      </c>
    </row>
    <row r="2649" spans="1:10" x14ac:dyDescent="0.3">
      <c r="A2649" t="s">
        <v>833</v>
      </c>
      <c r="B2649">
        <v>10.346345554673601</v>
      </c>
      <c r="C2649" t="s">
        <v>10</v>
      </c>
      <c r="D2649">
        <v>10</v>
      </c>
      <c r="E2649" t="b">
        <v>0</v>
      </c>
      <c r="F2649">
        <v>10.346345554673601</v>
      </c>
      <c r="G2649">
        <v>10.346345554673601</v>
      </c>
      <c r="H2649">
        <v>520820</v>
      </c>
      <c r="I2649">
        <f t="shared" si="82"/>
        <v>0</v>
      </c>
      <c r="J2649">
        <f t="shared" si="83"/>
        <v>0</v>
      </c>
    </row>
    <row r="2650" spans="1:10" x14ac:dyDescent="0.3">
      <c r="A2650" t="s">
        <v>833</v>
      </c>
      <c r="B2650">
        <v>10.8269363928801</v>
      </c>
      <c r="C2650" t="s">
        <v>10</v>
      </c>
      <c r="D2650">
        <v>10</v>
      </c>
      <c r="E2650" t="b">
        <v>0</v>
      </c>
      <c r="F2650">
        <v>10.8269363928801</v>
      </c>
      <c r="G2650">
        <v>10.8269363928801</v>
      </c>
      <c r="H2650">
        <v>623870</v>
      </c>
      <c r="I2650">
        <f t="shared" si="82"/>
        <v>0</v>
      </c>
      <c r="J2650">
        <f t="shared" si="83"/>
        <v>0</v>
      </c>
    </row>
    <row r="2651" spans="1:10" x14ac:dyDescent="0.3">
      <c r="A2651" t="s">
        <v>834</v>
      </c>
      <c r="B2651">
        <v>16.412250643792099</v>
      </c>
      <c r="C2651" t="s">
        <v>10</v>
      </c>
      <c r="D2651">
        <v>10</v>
      </c>
      <c r="E2651" t="b">
        <v>0</v>
      </c>
      <c r="F2651">
        <v>1.31672342063054</v>
      </c>
      <c r="G2651">
        <v>1.4262357766362901</v>
      </c>
      <c r="H2651">
        <v>378710</v>
      </c>
      <c r="I2651">
        <f t="shared" si="82"/>
        <v>15.095527223161559</v>
      </c>
      <c r="J2651">
        <f t="shared" si="83"/>
        <v>14.986014867155809</v>
      </c>
    </row>
    <row r="2652" spans="1:10" x14ac:dyDescent="0.3">
      <c r="A2652" t="s">
        <v>834</v>
      </c>
      <c r="B2652">
        <v>15.767584065188</v>
      </c>
      <c r="C2652" t="s">
        <v>10</v>
      </c>
      <c r="D2652">
        <v>2</v>
      </c>
      <c r="E2652" t="b">
        <v>1</v>
      </c>
      <c r="F2652">
        <v>0.117017485946238</v>
      </c>
      <c r="G2652">
        <v>2.6403779310529602E-3</v>
      </c>
      <c r="H2652">
        <v>326500</v>
      </c>
      <c r="I2652">
        <f t="shared" si="82"/>
        <v>15.650566579241762</v>
      </c>
      <c r="J2652">
        <f t="shared" si="83"/>
        <v>15.764943687256947</v>
      </c>
    </row>
    <row r="2653" spans="1:10" x14ac:dyDescent="0.3">
      <c r="A2653" t="s">
        <v>834</v>
      </c>
      <c r="B2653">
        <v>9.7806010102358805</v>
      </c>
      <c r="C2653" t="s">
        <v>10</v>
      </c>
      <c r="D2653">
        <v>2</v>
      </c>
      <c r="E2653" t="b">
        <v>1</v>
      </c>
      <c r="F2653">
        <v>7.1144657516811094E-2</v>
      </c>
      <c r="G2653">
        <v>2.10606186614968E-3</v>
      </c>
      <c r="H2653">
        <v>413350</v>
      </c>
      <c r="I2653">
        <f t="shared" si="82"/>
        <v>9.7094563527190694</v>
      </c>
      <c r="J2653">
        <f t="shared" si="83"/>
        <v>9.7784949483697314</v>
      </c>
    </row>
    <row r="2654" spans="1:10" x14ac:dyDescent="0.3">
      <c r="A2654" t="s">
        <v>835</v>
      </c>
      <c r="B2654">
        <v>13.080565448264901</v>
      </c>
      <c r="C2654" t="s">
        <v>10</v>
      </c>
      <c r="D2654">
        <v>10</v>
      </c>
      <c r="E2654" t="b">
        <v>0</v>
      </c>
      <c r="F2654">
        <v>3.5898075988809102</v>
      </c>
      <c r="G2654">
        <v>4.9840106253900096</v>
      </c>
      <c r="H2654">
        <v>402200</v>
      </c>
      <c r="I2654">
        <f t="shared" si="82"/>
        <v>9.490757849383991</v>
      </c>
      <c r="J2654">
        <f t="shared" si="83"/>
        <v>8.0965548228748911</v>
      </c>
    </row>
    <row r="2655" spans="1:10" x14ac:dyDescent="0.3">
      <c r="A2655" t="s">
        <v>835</v>
      </c>
      <c r="B2655">
        <v>2.6831246813423002</v>
      </c>
      <c r="C2655" t="s">
        <v>10</v>
      </c>
      <c r="D2655">
        <v>10</v>
      </c>
      <c r="E2655" t="b">
        <v>0</v>
      </c>
      <c r="F2655">
        <v>8.3302342106323692</v>
      </c>
      <c r="G2655">
        <v>8.3260683583512503</v>
      </c>
      <c r="H2655">
        <v>627710</v>
      </c>
      <c r="I2655">
        <f t="shared" si="82"/>
        <v>-5.647109529290069</v>
      </c>
      <c r="J2655">
        <f t="shared" si="83"/>
        <v>-5.6429436770089501</v>
      </c>
    </row>
    <row r="2656" spans="1:10" x14ac:dyDescent="0.3">
      <c r="A2656" t="s">
        <v>835</v>
      </c>
      <c r="B2656">
        <v>4.0618707330244099</v>
      </c>
      <c r="C2656" t="s">
        <v>10</v>
      </c>
      <c r="D2656">
        <v>10</v>
      </c>
      <c r="E2656" t="b">
        <v>0</v>
      </c>
      <c r="F2656" t="s">
        <v>17</v>
      </c>
      <c r="G2656" t="s">
        <v>17</v>
      </c>
      <c r="H2656">
        <v>529430</v>
      </c>
      <c r="I2656" t="e">
        <f t="shared" si="82"/>
        <v>#VALUE!</v>
      </c>
      <c r="J2656" t="e">
        <f t="shared" si="83"/>
        <v>#VALUE!</v>
      </c>
    </row>
    <row r="2657" spans="1:10" x14ac:dyDescent="0.3">
      <c r="A2657" t="s">
        <v>836</v>
      </c>
      <c r="B2657">
        <v>13.6345217828054</v>
      </c>
      <c r="C2657" t="s">
        <v>10</v>
      </c>
      <c r="D2657">
        <v>2</v>
      </c>
      <c r="E2657" t="b">
        <v>1</v>
      </c>
      <c r="F2657">
        <v>6.7078773943063302E-2</v>
      </c>
      <c r="G2657">
        <v>2.0816654211978998E-3</v>
      </c>
      <c r="H2657">
        <v>493800</v>
      </c>
      <c r="I2657">
        <f t="shared" si="82"/>
        <v>13.567443008862337</v>
      </c>
      <c r="J2657">
        <f t="shared" si="83"/>
        <v>13.632440117384203</v>
      </c>
    </row>
    <row r="2658" spans="1:10" x14ac:dyDescent="0.3">
      <c r="A2658" t="s">
        <v>836</v>
      </c>
      <c r="B2658">
        <v>2.9715668468052598</v>
      </c>
      <c r="C2658" t="s">
        <v>10</v>
      </c>
      <c r="D2658">
        <v>10</v>
      </c>
      <c r="E2658" t="b">
        <v>0</v>
      </c>
      <c r="F2658">
        <v>2.9715668468052598</v>
      </c>
      <c r="G2658">
        <v>2.9715668468052598</v>
      </c>
      <c r="H2658">
        <v>453310</v>
      </c>
      <c r="I2658">
        <f t="shared" si="82"/>
        <v>0</v>
      </c>
      <c r="J2658">
        <f t="shared" si="83"/>
        <v>0</v>
      </c>
    </row>
    <row r="2659" spans="1:10" x14ac:dyDescent="0.3">
      <c r="A2659" t="s">
        <v>836</v>
      </c>
      <c r="B2659">
        <v>14.3428599932436</v>
      </c>
      <c r="C2659" t="s">
        <v>10</v>
      </c>
      <c r="D2659">
        <v>10</v>
      </c>
      <c r="E2659" t="b">
        <v>0</v>
      </c>
      <c r="F2659">
        <v>1.8847101232185199</v>
      </c>
      <c r="G2659">
        <v>3.8540001921959899</v>
      </c>
      <c r="H2659">
        <v>471890</v>
      </c>
      <c r="I2659">
        <f t="shared" si="82"/>
        <v>12.45814987002508</v>
      </c>
      <c r="J2659">
        <f t="shared" si="83"/>
        <v>10.48885980104761</v>
      </c>
    </row>
    <row r="2660" spans="1:10" x14ac:dyDescent="0.3">
      <c r="A2660" t="s">
        <v>837</v>
      </c>
      <c r="B2660">
        <v>15.7572892191947</v>
      </c>
      <c r="C2660" t="s">
        <v>10</v>
      </c>
      <c r="D2660">
        <v>10</v>
      </c>
      <c r="E2660" t="b">
        <v>0</v>
      </c>
      <c r="F2660" s="1">
        <v>1.39270772212882E+32</v>
      </c>
      <c r="G2660" s="1">
        <v>1.39270772212882E+32</v>
      </c>
      <c r="H2660">
        <v>452100</v>
      </c>
      <c r="I2660">
        <f t="shared" si="82"/>
        <v>-1.39270772212882E+32</v>
      </c>
      <c r="J2660">
        <f t="shared" si="83"/>
        <v>-1.39270772212882E+32</v>
      </c>
    </row>
    <row r="2661" spans="1:10" x14ac:dyDescent="0.3">
      <c r="A2661" t="s">
        <v>837</v>
      </c>
      <c r="B2661">
        <v>20.028679594156301</v>
      </c>
      <c r="C2661" t="s">
        <v>10</v>
      </c>
      <c r="D2661">
        <v>2</v>
      </c>
      <c r="E2661" t="b">
        <v>1</v>
      </c>
      <c r="F2661">
        <v>7.6624948589293904E-2</v>
      </c>
      <c r="G2661">
        <v>2.1967803632280099E-3</v>
      </c>
      <c r="H2661">
        <v>745200</v>
      </c>
      <c r="I2661">
        <f t="shared" si="82"/>
        <v>19.952054645567006</v>
      </c>
      <c r="J2661">
        <f t="shared" si="83"/>
        <v>20.026482813793073</v>
      </c>
    </row>
    <row r="2662" spans="1:10" x14ac:dyDescent="0.3">
      <c r="A2662" t="s">
        <v>837</v>
      </c>
      <c r="B2662">
        <v>5.7692218027991302</v>
      </c>
      <c r="C2662" t="s">
        <v>10</v>
      </c>
      <c r="D2662">
        <v>10</v>
      </c>
      <c r="E2662" t="b">
        <v>0</v>
      </c>
      <c r="F2662">
        <v>3.4779887505230098</v>
      </c>
      <c r="G2662">
        <v>3.4777085898579898</v>
      </c>
      <c r="H2662">
        <v>578440</v>
      </c>
      <c r="I2662">
        <f t="shared" si="82"/>
        <v>2.2912330522761204</v>
      </c>
      <c r="J2662">
        <f t="shared" si="83"/>
        <v>2.2915132129411404</v>
      </c>
    </row>
    <row r="2663" spans="1:10" x14ac:dyDescent="0.3">
      <c r="A2663" t="s">
        <v>838</v>
      </c>
      <c r="B2663">
        <v>12.452338741023301</v>
      </c>
      <c r="C2663" t="s">
        <v>10</v>
      </c>
      <c r="D2663">
        <v>2</v>
      </c>
      <c r="E2663" t="b">
        <v>1</v>
      </c>
      <c r="F2663">
        <v>4.0031461025594101E-2</v>
      </c>
      <c r="G2663">
        <v>1.4972275756512301E-3</v>
      </c>
      <c r="H2663">
        <v>952750</v>
      </c>
      <c r="I2663">
        <f t="shared" si="82"/>
        <v>12.412307279997707</v>
      </c>
      <c r="J2663">
        <f t="shared" si="83"/>
        <v>12.450841513447649</v>
      </c>
    </row>
    <row r="2664" spans="1:10" x14ac:dyDescent="0.3">
      <c r="A2664" t="s">
        <v>838</v>
      </c>
      <c r="B2664">
        <v>13.792936599295301</v>
      </c>
      <c r="C2664" t="s">
        <v>10</v>
      </c>
      <c r="D2664">
        <v>2</v>
      </c>
      <c r="E2664" t="b">
        <v>1</v>
      </c>
      <c r="F2664">
        <v>9.4624555510545202E-2</v>
      </c>
      <c r="G2664">
        <v>2.4451731883036198E-3</v>
      </c>
      <c r="H2664">
        <v>235400</v>
      </c>
      <c r="I2664">
        <f t="shared" si="82"/>
        <v>13.698312043784755</v>
      </c>
      <c r="J2664">
        <f t="shared" si="83"/>
        <v>13.790491426106996</v>
      </c>
    </row>
    <row r="2665" spans="1:10" x14ac:dyDescent="0.3">
      <c r="A2665" t="s">
        <v>838</v>
      </c>
      <c r="B2665">
        <v>9.1471951391377395</v>
      </c>
      <c r="C2665" t="s">
        <v>10</v>
      </c>
      <c r="D2665">
        <v>10</v>
      </c>
      <c r="E2665" t="b">
        <v>0</v>
      </c>
      <c r="F2665">
        <v>3.4064748933465099</v>
      </c>
      <c r="G2665">
        <v>3.4015861062983102</v>
      </c>
      <c r="H2665">
        <v>493790</v>
      </c>
      <c r="I2665">
        <f t="shared" si="82"/>
        <v>5.7407202457912296</v>
      </c>
      <c r="J2665">
        <f t="shared" si="83"/>
        <v>5.7456090328394289</v>
      </c>
    </row>
    <row r="2666" spans="1:10" x14ac:dyDescent="0.3">
      <c r="A2666" t="e">
        <f>-0.00439306703540458 * y ^ 2 + -0.00389076493299962 * y ^ 1 + 10</f>
        <v>#NAME?</v>
      </c>
      <c r="B2666">
        <v>2.89441546102011</v>
      </c>
      <c r="C2666" t="s">
        <v>10</v>
      </c>
      <c r="D2666">
        <v>10</v>
      </c>
      <c r="E2666" t="b">
        <v>0</v>
      </c>
      <c r="F2666">
        <v>2.2418596897614802</v>
      </c>
      <c r="G2666">
        <v>2.2409612538897701</v>
      </c>
      <c r="H2666">
        <v>480460</v>
      </c>
      <c r="I2666">
        <f t="shared" si="82"/>
        <v>0.65255577125862985</v>
      </c>
      <c r="J2666">
        <f t="shared" si="83"/>
        <v>0.65345420713033997</v>
      </c>
    </row>
    <row r="2667" spans="1:10" x14ac:dyDescent="0.3">
      <c r="A2667" t="e">
        <f>-0.00439306703540458 * y ^ 2 + -0.00389076493299962 * y ^ 1 + 10</f>
        <v>#NAME?</v>
      </c>
      <c r="B2667">
        <v>9.4764678168708603</v>
      </c>
      <c r="C2667" t="s">
        <v>10</v>
      </c>
      <c r="D2667">
        <v>2</v>
      </c>
      <c r="E2667" t="b">
        <v>1</v>
      </c>
      <c r="F2667">
        <v>3.7526669966845103E-2</v>
      </c>
      <c r="G2667">
        <v>1.54338113072806E-3</v>
      </c>
      <c r="H2667">
        <v>365700</v>
      </c>
      <c r="I2667">
        <f t="shared" si="82"/>
        <v>9.4389411469040159</v>
      </c>
      <c r="J2667">
        <f t="shared" si="83"/>
        <v>9.4749244357401317</v>
      </c>
    </row>
    <row r="2668" spans="1:10" x14ac:dyDescent="0.3">
      <c r="A2668" t="e">
        <f>-0.00439306703540458 * y ^ 2 + -0.00389076493299962 * y ^ 1 + 10</f>
        <v>#NAME?</v>
      </c>
      <c r="B2668">
        <v>12.978303194886401</v>
      </c>
      <c r="C2668" t="s">
        <v>10</v>
      </c>
      <c r="D2668">
        <v>2</v>
      </c>
      <c r="E2668" t="b">
        <v>1</v>
      </c>
      <c r="F2668">
        <v>8.6518205940924298E-2</v>
      </c>
      <c r="G2668">
        <v>2.3304433458238602E-3</v>
      </c>
      <c r="H2668">
        <v>514750</v>
      </c>
      <c r="I2668">
        <f t="shared" si="82"/>
        <v>12.891784988945476</v>
      </c>
      <c r="J2668">
        <f t="shared" si="83"/>
        <v>12.975972751540576</v>
      </c>
    </row>
    <row r="2669" spans="1:10" x14ac:dyDescent="0.3">
      <c r="A2669" t="s">
        <v>839</v>
      </c>
      <c r="B2669">
        <v>18.051117310217901</v>
      </c>
      <c r="C2669" t="s">
        <v>10</v>
      </c>
      <c r="D2669">
        <v>2</v>
      </c>
      <c r="E2669" t="b">
        <v>1</v>
      </c>
      <c r="F2669">
        <v>0.12667353734651399</v>
      </c>
      <c r="G2669">
        <v>2.8470976116478802E-3</v>
      </c>
      <c r="H2669">
        <v>757550</v>
      </c>
      <c r="I2669">
        <f t="shared" si="82"/>
        <v>17.924443772871388</v>
      </c>
      <c r="J2669">
        <f t="shared" si="83"/>
        <v>18.048270212606251</v>
      </c>
    </row>
    <row r="2670" spans="1:10" x14ac:dyDescent="0.3">
      <c r="A2670" t="s">
        <v>839</v>
      </c>
      <c r="B2670">
        <v>13.3513999373834</v>
      </c>
      <c r="C2670" t="s">
        <v>10</v>
      </c>
      <c r="D2670">
        <v>10</v>
      </c>
      <c r="E2670" t="b">
        <v>0</v>
      </c>
      <c r="F2670">
        <v>2.78388665326561E-2</v>
      </c>
      <c r="G2670">
        <v>2.6941242837281498E-2</v>
      </c>
      <c r="H2670">
        <v>396070</v>
      </c>
      <c r="I2670">
        <f t="shared" si="82"/>
        <v>13.323561070850744</v>
      </c>
      <c r="J2670">
        <f t="shared" si="83"/>
        <v>13.324458694546118</v>
      </c>
    </row>
    <row r="2671" spans="1:10" x14ac:dyDescent="0.3">
      <c r="A2671" t="s">
        <v>839</v>
      </c>
      <c r="B2671">
        <v>11.4319313460083</v>
      </c>
      <c r="C2671" t="s">
        <v>10</v>
      </c>
      <c r="D2671">
        <v>10</v>
      </c>
      <c r="E2671" t="b">
        <v>0</v>
      </c>
      <c r="F2671">
        <v>7.9512492398320296</v>
      </c>
      <c r="G2671">
        <v>7.92707061989144</v>
      </c>
      <c r="H2671">
        <v>384380</v>
      </c>
      <c r="I2671">
        <f t="shared" si="82"/>
        <v>3.4806821061762703</v>
      </c>
      <c r="J2671">
        <f t="shared" si="83"/>
        <v>3.5048607261168598</v>
      </c>
    </row>
    <row r="2672" spans="1:10" x14ac:dyDescent="0.3">
      <c r="A2672" t="s">
        <v>840</v>
      </c>
      <c r="B2672">
        <v>11.7249604796828</v>
      </c>
      <c r="C2672" t="s">
        <v>10</v>
      </c>
      <c r="D2672">
        <v>10</v>
      </c>
      <c r="E2672" t="b">
        <v>0</v>
      </c>
      <c r="F2672">
        <v>4.7738187803799796</v>
      </c>
      <c r="G2672">
        <v>7.0674652886862601</v>
      </c>
      <c r="H2672">
        <v>305200</v>
      </c>
      <c r="I2672">
        <f t="shared" si="82"/>
        <v>6.9511416993028199</v>
      </c>
      <c r="J2672">
        <f t="shared" si="83"/>
        <v>4.6574951909965394</v>
      </c>
    </row>
    <row r="2673" spans="1:10" x14ac:dyDescent="0.3">
      <c r="A2673" t="s">
        <v>840</v>
      </c>
      <c r="B2673">
        <v>11.351057903080999</v>
      </c>
      <c r="C2673" t="s">
        <v>10</v>
      </c>
      <c r="D2673">
        <v>2</v>
      </c>
      <c r="E2673" t="b">
        <v>1</v>
      </c>
      <c r="F2673">
        <v>5.6798993208107003E-2</v>
      </c>
      <c r="G2673">
        <v>1.8470156647675299E-3</v>
      </c>
      <c r="H2673">
        <v>632950</v>
      </c>
      <c r="I2673">
        <f t="shared" si="82"/>
        <v>11.294258909872893</v>
      </c>
      <c r="J2673">
        <f t="shared" si="83"/>
        <v>11.349210887416232</v>
      </c>
    </row>
    <row r="2674" spans="1:10" x14ac:dyDescent="0.3">
      <c r="A2674" t="s">
        <v>840</v>
      </c>
      <c r="B2674">
        <v>7.3162565183786699</v>
      </c>
      <c r="C2674" t="s">
        <v>10</v>
      </c>
      <c r="D2674">
        <v>10</v>
      </c>
      <c r="E2674" t="b">
        <v>0</v>
      </c>
      <c r="F2674" s="1">
        <v>8.7419735950022404E+29</v>
      </c>
      <c r="G2674" s="1">
        <v>8.7419735950022404E+29</v>
      </c>
      <c r="H2674">
        <v>678350</v>
      </c>
      <c r="I2674">
        <f t="shared" si="82"/>
        <v>-8.7419735950022404E+29</v>
      </c>
      <c r="J2674">
        <f t="shared" si="83"/>
        <v>-8.7419735950022404E+29</v>
      </c>
    </row>
    <row r="2675" spans="1:10" x14ac:dyDescent="0.3">
      <c r="A2675" t="s">
        <v>841</v>
      </c>
      <c r="B2675">
        <v>18.393284363652501</v>
      </c>
      <c r="C2675" t="s">
        <v>10</v>
      </c>
      <c r="D2675">
        <v>10</v>
      </c>
      <c r="E2675" t="b">
        <v>0</v>
      </c>
      <c r="F2675" t="s">
        <v>17</v>
      </c>
      <c r="G2675" t="s">
        <v>17</v>
      </c>
      <c r="H2675">
        <v>357360</v>
      </c>
      <c r="I2675" t="e">
        <f t="shared" si="82"/>
        <v>#VALUE!</v>
      </c>
      <c r="J2675" t="e">
        <f t="shared" si="83"/>
        <v>#VALUE!</v>
      </c>
    </row>
    <row r="2676" spans="1:10" x14ac:dyDescent="0.3">
      <c r="A2676" t="s">
        <v>841</v>
      </c>
      <c r="B2676">
        <v>7.88278804112469</v>
      </c>
      <c r="C2676" t="s">
        <v>10</v>
      </c>
      <c r="D2676">
        <v>2</v>
      </c>
      <c r="E2676" t="b">
        <v>1</v>
      </c>
      <c r="F2676">
        <v>2.77639539955368E-2</v>
      </c>
      <c r="G2676">
        <v>1.24024475979907E-3</v>
      </c>
      <c r="H2676">
        <v>294750</v>
      </c>
      <c r="I2676">
        <f t="shared" si="82"/>
        <v>7.855024087129153</v>
      </c>
      <c r="J2676">
        <f t="shared" si="83"/>
        <v>7.8815477963648908</v>
      </c>
    </row>
    <row r="2677" spans="1:10" x14ac:dyDescent="0.3">
      <c r="A2677" t="s">
        <v>841</v>
      </c>
      <c r="B2677">
        <v>13.261755664885801</v>
      </c>
      <c r="C2677" t="s">
        <v>10</v>
      </c>
      <c r="D2677">
        <v>10</v>
      </c>
      <c r="E2677" t="b">
        <v>0</v>
      </c>
      <c r="F2677">
        <v>6.6219758391430403</v>
      </c>
      <c r="G2677">
        <v>6.5416489742426096</v>
      </c>
      <c r="H2677">
        <v>585910</v>
      </c>
      <c r="I2677">
        <f t="shared" si="82"/>
        <v>6.6397798257427603</v>
      </c>
      <c r="J2677">
        <f t="shared" si="83"/>
        <v>6.720106690643191</v>
      </c>
    </row>
    <row r="2678" spans="1:10" x14ac:dyDescent="0.3">
      <c r="A2678" t="s">
        <v>842</v>
      </c>
      <c r="B2678">
        <v>6.9379980333620503</v>
      </c>
      <c r="C2678" t="s">
        <v>10</v>
      </c>
      <c r="D2678">
        <v>2</v>
      </c>
      <c r="E2678" t="b">
        <v>1</v>
      </c>
      <c r="F2678">
        <v>4.7532981123247102E-2</v>
      </c>
      <c r="G2678">
        <v>1.73035157065648E-3</v>
      </c>
      <c r="H2678">
        <v>629050</v>
      </c>
      <c r="I2678">
        <f t="shared" si="82"/>
        <v>6.8904650522388033</v>
      </c>
      <c r="J2678">
        <f t="shared" si="83"/>
        <v>6.936267681791394</v>
      </c>
    </row>
    <row r="2679" spans="1:10" x14ac:dyDescent="0.3">
      <c r="A2679" t="s">
        <v>842</v>
      </c>
      <c r="B2679">
        <v>8.9215817091682492</v>
      </c>
      <c r="C2679" t="s">
        <v>10</v>
      </c>
      <c r="D2679">
        <v>10</v>
      </c>
      <c r="E2679" t="b">
        <v>0</v>
      </c>
      <c r="F2679">
        <v>8.9215817091682492</v>
      </c>
      <c r="G2679">
        <v>8.9215817091682492</v>
      </c>
      <c r="H2679">
        <v>558700</v>
      </c>
      <c r="I2679">
        <f t="shared" si="82"/>
        <v>0</v>
      </c>
      <c r="J2679">
        <f t="shared" si="83"/>
        <v>0</v>
      </c>
    </row>
    <row r="2680" spans="1:10" x14ac:dyDescent="0.3">
      <c r="A2680" t="s">
        <v>842</v>
      </c>
      <c r="B2680">
        <v>11.7956374259273</v>
      </c>
      <c r="C2680" t="s">
        <v>10</v>
      </c>
      <c r="D2680">
        <v>10</v>
      </c>
      <c r="E2680" t="b">
        <v>0</v>
      </c>
      <c r="F2680">
        <v>11.7956374259273</v>
      </c>
      <c r="G2680">
        <v>11.7956374259273</v>
      </c>
      <c r="H2680">
        <v>433410</v>
      </c>
      <c r="I2680">
        <f t="shared" si="82"/>
        <v>0</v>
      </c>
      <c r="J2680">
        <f t="shared" si="83"/>
        <v>0</v>
      </c>
    </row>
    <row r="2681" spans="1:10" x14ac:dyDescent="0.3">
      <c r="A2681" t="s">
        <v>843</v>
      </c>
      <c r="B2681">
        <v>13.059513945616301</v>
      </c>
      <c r="C2681" t="s">
        <v>10</v>
      </c>
      <c r="D2681">
        <v>10</v>
      </c>
      <c r="E2681" t="b">
        <v>0</v>
      </c>
      <c r="F2681">
        <v>39.342759135321998</v>
      </c>
      <c r="G2681">
        <v>40.409688554558898</v>
      </c>
      <c r="H2681">
        <v>300450</v>
      </c>
      <c r="I2681">
        <f t="shared" si="82"/>
        <v>-26.283245189705696</v>
      </c>
      <c r="J2681">
        <f t="shared" si="83"/>
        <v>-27.350174608942595</v>
      </c>
    </row>
    <row r="2682" spans="1:10" x14ac:dyDescent="0.3">
      <c r="A2682" t="s">
        <v>843</v>
      </c>
      <c r="B2682">
        <v>5.5620304726443601</v>
      </c>
      <c r="C2682" t="s">
        <v>10</v>
      </c>
      <c r="D2682">
        <v>10</v>
      </c>
      <c r="E2682" t="b">
        <v>0</v>
      </c>
      <c r="F2682">
        <v>5.5620304726443601</v>
      </c>
      <c r="G2682">
        <v>5.5620304726443601</v>
      </c>
      <c r="H2682">
        <v>563780</v>
      </c>
      <c r="I2682">
        <f t="shared" si="82"/>
        <v>0</v>
      </c>
      <c r="J2682">
        <f t="shared" si="83"/>
        <v>0</v>
      </c>
    </row>
    <row r="2683" spans="1:10" x14ac:dyDescent="0.3">
      <c r="A2683" t="s">
        <v>843</v>
      </c>
      <c r="B2683">
        <v>6.6303242596847696</v>
      </c>
      <c r="C2683" t="s">
        <v>10</v>
      </c>
      <c r="D2683">
        <v>10</v>
      </c>
      <c r="E2683" t="b">
        <v>0</v>
      </c>
      <c r="F2683">
        <v>6.6303242596847696</v>
      </c>
      <c r="G2683">
        <v>6.6303242596847696</v>
      </c>
      <c r="H2683">
        <v>279910</v>
      </c>
      <c r="I2683">
        <f t="shared" si="82"/>
        <v>0</v>
      </c>
      <c r="J2683">
        <f t="shared" si="83"/>
        <v>0</v>
      </c>
    </row>
    <row r="2684" spans="1:10" x14ac:dyDescent="0.3">
      <c r="A2684" t="s">
        <v>844</v>
      </c>
      <c r="B2684">
        <v>0.71381108802525095</v>
      </c>
      <c r="C2684" t="s">
        <v>10</v>
      </c>
      <c r="D2684">
        <v>10</v>
      </c>
      <c r="E2684" t="b">
        <v>0</v>
      </c>
      <c r="F2684">
        <v>0.71381108802525095</v>
      </c>
      <c r="G2684">
        <v>0.71381108802525095</v>
      </c>
      <c r="H2684">
        <v>493640</v>
      </c>
      <c r="I2684">
        <f t="shared" si="82"/>
        <v>0</v>
      </c>
      <c r="J2684">
        <f t="shared" si="83"/>
        <v>0</v>
      </c>
    </row>
    <row r="2685" spans="1:10" x14ac:dyDescent="0.3">
      <c r="A2685" t="s">
        <v>844</v>
      </c>
      <c r="B2685">
        <v>4.9770766793099304</v>
      </c>
      <c r="C2685" t="s">
        <v>10</v>
      </c>
      <c r="D2685">
        <v>2</v>
      </c>
      <c r="E2685" t="b">
        <v>1</v>
      </c>
      <c r="F2685">
        <v>3.2136741096120601E-2</v>
      </c>
      <c r="G2685">
        <v>1.4112521467317301E-3</v>
      </c>
      <c r="H2685">
        <v>381500</v>
      </c>
      <c r="I2685">
        <f t="shared" si="82"/>
        <v>4.9449399382138095</v>
      </c>
      <c r="J2685">
        <f t="shared" si="83"/>
        <v>4.9756654271631984</v>
      </c>
    </row>
    <row r="2686" spans="1:10" x14ac:dyDescent="0.3">
      <c r="A2686" t="s">
        <v>844</v>
      </c>
      <c r="B2686">
        <v>19.3120069941676</v>
      </c>
      <c r="C2686" t="s">
        <v>10</v>
      </c>
      <c r="D2686">
        <v>10</v>
      </c>
      <c r="E2686" t="b">
        <v>0</v>
      </c>
      <c r="F2686">
        <v>19.3120069941676</v>
      </c>
      <c r="G2686">
        <v>19.3120069941676</v>
      </c>
      <c r="H2686">
        <v>681080</v>
      </c>
      <c r="I2686">
        <f t="shared" si="82"/>
        <v>0</v>
      </c>
      <c r="J2686">
        <f t="shared" si="83"/>
        <v>0</v>
      </c>
    </row>
    <row r="2687" spans="1:10" x14ac:dyDescent="0.3">
      <c r="A2687" t="s">
        <v>845</v>
      </c>
      <c r="B2687">
        <v>4.05997404537026</v>
      </c>
      <c r="C2687" t="s">
        <v>10</v>
      </c>
      <c r="D2687">
        <v>1</v>
      </c>
      <c r="E2687" t="b">
        <v>1</v>
      </c>
      <c r="F2687">
        <v>1.7346289310140098E-2</v>
      </c>
      <c r="G2687">
        <v>1.7346289310140098E-2</v>
      </c>
      <c r="H2687">
        <v>322400</v>
      </c>
      <c r="I2687">
        <f t="shared" si="82"/>
        <v>4.0426277560601198</v>
      </c>
      <c r="J2687">
        <f t="shared" si="83"/>
        <v>4.0426277560601198</v>
      </c>
    </row>
    <row r="2688" spans="1:10" x14ac:dyDescent="0.3">
      <c r="A2688" t="s">
        <v>845</v>
      </c>
      <c r="B2688">
        <v>15.0263354815567</v>
      </c>
      <c r="C2688" t="s">
        <v>10</v>
      </c>
      <c r="D2688">
        <v>10</v>
      </c>
      <c r="E2688" t="b">
        <v>0</v>
      </c>
      <c r="F2688">
        <v>6.1881869395062798</v>
      </c>
      <c r="G2688">
        <v>6.4574769749808896</v>
      </c>
      <c r="H2688">
        <v>631110</v>
      </c>
      <c r="I2688">
        <f t="shared" si="82"/>
        <v>8.8381485420504191</v>
      </c>
      <c r="J2688">
        <f t="shared" si="83"/>
        <v>8.5688585065758112</v>
      </c>
    </row>
    <row r="2689" spans="1:10" x14ac:dyDescent="0.3">
      <c r="A2689" t="s">
        <v>845</v>
      </c>
      <c r="B2689">
        <v>13.1223389359885</v>
      </c>
      <c r="C2689" t="s">
        <v>10</v>
      </c>
      <c r="D2689">
        <v>10</v>
      </c>
      <c r="E2689" t="b">
        <v>0</v>
      </c>
      <c r="F2689">
        <v>9.4433912314366193</v>
      </c>
      <c r="G2689">
        <v>9.2995817039376103</v>
      </c>
      <c r="H2689">
        <v>359340</v>
      </c>
      <c r="I2689">
        <f t="shared" si="82"/>
        <v>3.6789477045518808</v>
      </c>
      <c r="J2689">
        <f t="shared" si="83"/>
        <v>3.8227572320508898</v>
      </c>
    </row>
    <row r="2690" spans="1:10" x14ac:dyDescent="0.3">
      <c r="A2690" t="s">
        <v>846</v>
      </c>
      <c r="B2690">
        <v>11.8170274800445</v>
      </c>
      <c r="C2690" t="s">
        <v>10</v>
      </c>
      <c r="D2690">
        <v>10</v>
      </c>
      <c r="E2690" t="b">
        <v>0</v>
      </c>
      <c r="F2690" t="s">
        <v>17</v>
      </c>
      <c r="G2690" t="s">
        <v>17</v>
      </c>
      <c r="H2690">
        <v>375460</v>
      </c>
      <c r="I2690" t="e">
        <f t="shared" si="82"/>
        <v>#VALUE!</v>
      </c>
      <c r="J2690" t="e">
        <f t="shared" si="83"/>
        <v>#VALUE!</v>
      </c>
    </row>
    <row r="2691" spans="1:10" x14ac:dyDescent="0.3">
      <c r="A2691" t="s">
        <v>846</v>
      </c>
      <c r="B2691">
        <v>2.6768308819836202</v>
      </c>
      <c r="C2691" t="s">
        <v>10</v>
      </c>
      <c r="D2691">
        <v>10</v>
      </c>
      <c r="E2691" t="b">
        <v>0</v>
      </c>
      <c r="F2691">
        <v>9.0104672297915904</v>
      </c>
      <c r="G2691">
        <v>9.0862454962216699</v>
      </c>
      <c r="H2691">
        <v>602750</v>
      </c>
      <c r="I2691">
        <f t="shared" si="82"/>
        <v>-6.3336363478079702</v>
      </c>
      <c r="J2691">
        <f t="shared" si="83"/>
        <v>-6.4094146142380497</v>
      </c>
    </row>
    <row r="2692" spans="1:10" x14ac:dyDescent="0.3">
      <c r="A2692" t="s">
        <v>846</v>
      </c>
      <c r="B2692">
        <v>12.6362372086873</v>
      </c>
      <c r="C2692" t="s">
        <v>10</v>
      </c>
      <c r="D2692">
        <v>10</v>
      </c>
      <c r="E2692" t="b">
        <v>0</v>
      </c>
      <c r="F2692">
        <v>12.6362372086873</v>
      </c>
      <c r="G2692">
        <v>12.6362372086873</v>
      </c>
      <c r="H2692">
        <v>705830</v>
      </c>
      <c r="I2692">
        <f t="shared" ref="I2692:I2755" si="84">B2692-F2692</f>
        <v>0</v>
      </c>
      <c r="J2692">
        <f t="shared" ref="J2692:J2755" si="85">B2692-G2692</f>
        <v>0</v>
      </c>
    </row>
    <row r="2693" spans="1:10" x14ac:dyDescent="0.3">
      <c r="A2693" t="s">
        <v>847</v>
      </c>
      <c r="B2693">
        <v>12.0887519896804</v>
      </c>
      <c r="C2693" t="s">
        <v>10</v>
      </c>
      <c r="D2693">
        <v>2</v>
      </c>
      <c r="E2693" t="b">
        <v>1</v>
      </c>
      <c r="F2693">
        <v>8.7722796254868604E-2</v>
      </c>
      <c r="G2693">
        <v>2.2681163253177698E-3</v>
      </c>
      <c r="H2693">
        <v>430600</v>
      </c>
      <c r="I2693">
        <f t="shared" si="84"/>
        <v>12.001029193425531</v>
      </c>
      <c r="J2693">
        <f t="shared" si="85"/>
        <v>12.086483873355082</v>
      </c>
    </row>
    <row r="2694" spans="1:10" x14ac:dyDescent="0.3">
      <c r="A2694" t="s">
        <v>847</v>
      </c>
      <c r="B2694">
        <v>5.7056995146587797</v>
      </c>
      <c r="C2694" t="s">
        <v>10</v>
      </c>
      <c r="D2694">
        <v>10</v>
      </c>
      <c r="E2694" t="b">
        <v>0</v>
      </c>
      <c r="F2694">
        <v>5.3802644591312898</v>
      </c>
      <c r="G2694">
        <v>5.3696961995443697</v>
      </c>
      <c r="H2694">
        <v>357340</v>
      </c>
      <c r="I2694">
        <f t="shared" si="84"/>
        <v>0.32543505552748986</v>
      </c>
      <c r="J2694">
        <f t="shared" si="85"/>
        <v>0.33600331511440995</v>
      </c>
    </row>
    <row r="2695" spans="1:10" x14ac:dyDescent="0.3">
      <c r="A2695" t="s">
        <v>847</v>
      </c>
      <c r="B2695">
        <v>19.128180087094002</v>
      </c>
      <c r="C2695" t="s">
        <v>10</v>
      </c>
      <c r="D2695">
        <v>10</v>
      </c>
      <c r="E2695" t="b">
        <v>0</v>
      </c>
      <c r="F2695">
        <v>10.416973630443</v>
      </c>
      <c r="G2695">
        <v>9.4507229828335095</v>
      </c>
      <c r="H2695">
        <v>314950</v>
      </c>
      <c r="I2695">
        <f t="shared" si="84"/>
        <v>8.7112064566510021</v>
      </c>
      <c r="J2695">
        <f t="shared" si="85"/>
        <v>9.6774571042604922</v>
      </c>
    </row>
    <row r="2696" spans="1:10" x14ac:dyDescent="0.3">
      <c r="A2696" t="s">
        <v>848</v>
      </c>
      <c r="B2696">
        <v>3.8092903485296499</v>
      </c>
      <c r="C2696" t="s">
        <v>10</v>
      </c>
      <c r="D2696">
        <v>2</v>
      </c>
      <c r="E2696" t="b">
        <v>1</v>
      </c>
      <c r="F2696">
        <v>2.5673692066230901E-2</v>
      </c>
      <c r="G2696">
        <v>1.1639441116382599E-3</v>
      </c>
      <c r="H2696">
        <v>322950</v>
      </c>
      <c r="I2696">
        <f t="shared" si="84"/>
        <v>3.783616656463419</v>
      </c>
      <c r="J2696">
        <f t="shared" si="85"/>
        <v>3.8081264044180116</v>
      </c>
    </row>
    <row r="2697" spans="1:10" x14ac:dyDescent="0.3">
      <c r="A2697" t="s">
        <v>848</v>
      </c>
      <c r="B2697">
        <v>16.600612763447</v>
      </c>
      <c r="C2697" t="s">
        <v>10</v>
      </c>
      <c r="D2697">
        <v>10</v>
      </c>
      <c r="E2697" t="b">
        <v>0</v>
      </c>
      <c r="F2697">
        <v>0.44189638855140501</v>
      </c>
      <c r="G2697">
        <v>0.42409109493077202</v>
      </c>
      <c r="H2697">
        <v>442240</v>
      </c>
      <c r="I2697">
        <f t="shared" si="84"/>
        <v>16.158716374895594</v>
      </c>
      <c r="J2697">
        <f t="shared" si="85"/>
        <v>16.176521668516227</v>
      </c>
    </row>
    <row r="2698" spans="1:10" x14ac:dyDescent="0.3">
      <c r="A2698" t="s">
        <v>848</v>
      </c>
      <c r="B2698">
        <v>2.1949945864086802</v>
      </c>
      <c r="C2698" t="s">
        <v>10</v>
      </c>
      <c r="D2698">
        <v>1</v>
      </c>
      <c r="E2698" t="b">
        <v>1</v>
      </c>
      <c r="F2698">
        <v>1.3264242774593401E-2</v>
      </c>
      <c r="G2698">
        <v>1.3264242774593401E-2</v>
      </c>
      <c r="H2698">
        <v>461200</v>
      </c>
      <c r="I2698">
        <f t="shared" si="84"/>
        <v>2.1817303436340869</v>
      </c>
      <c r="J2698">
        <f t="shared" si="85"/>
        <v>2.1817303436340869</v>
      </c>
    </row>
    <row r="2699" spans="1:10" x14ac:dyDescent="0.3">
      <c r="A2699" t="s">
        <v>849</v>
      </c>
      <c r="B2699">
        <v>14.153467611842499</v>
      </c>
      <c r="C2699" t="s">
        <v>10</v>
      </c>
      <c r="D2699">
        <v>2</v>
      </c>
      <c r="E2699" t="b">
        <v>1</v>
      </c>
      <c r="F2699">
        <v>9.7967351636378E-2</v>
      </c>
      <c r="G2699">
        <v>2.39076782931043E-3</v>
      </c>
      <c r="H2699">
        <v>434950</v>
      </c>
      <c r="I2699">
        <f t="shared" si="84"/>
        <v>14.055500260206122</v>
      </c>
      <c r="J2699">
        <f t="shared" si="85"/>
        <v>14.15107684401319</v>
      </c>
    </row>
    <row r="2700" spans="1:10" x14ac:dyDescent="0.3">
      <c r="A2700" t="s">
        <v>849</v>
      </c>
      <c r="B2700">
        <v>7.2607546234415699</v>
      </c>
      <c r="C2700" t="s">
        <v>10</v>
      </c>
      <c r="D2700">
        <v>10</v>
      </c>
      <c r="E2700" t="b">
        <v>0</v>
      </c>
      <c r="F2700">
        <v>7.2607546234415699</v>
      </c>
      <c r="G2700">
        <v>7.2607546234415699</v>
      </c>
      <c r="H2700">
        <v>843060</v>
      </c>
      <c r="I2700">
        <f t="shared" si="84"/>
        <v>0</v>
      </c>
      <c r="J2700">
        <f t="shared" si="85"/>
        <v>0</v>
      </c>
    </row>
    <row r="2701" spans="1:10" x14ac:dyDescent="0.3">
      <c r="A2701" t="s">
        <v>849</v>
      </c>
      <c r="B2701">
        <v>5.07936256249367</v>
      </c>
      <c r="C2701" t="s">
        <v>10</v>
      </c>
      <c r="D2701">
        <v>10</v>
      </c>
      <c r="E2701" t="b">
        <v>0</v>
      </c>
      <c r="F2701">
        <v>5.07936256249367</v>
      </c>
      <c r="G2701">
        <v>5.07936256249367</v>
      </c>
      <c r="H2701">
        <v>633980</v>
      </c>
      <c r="I2701">
        <f t="shared" si="84"/>
        <v>0</v>
      </c>
      <c r="J2701">
        <f t="shared" si="85"/>
        <v>0</v>
      </c>
    </row>
    <row r="2702" spans="1:10" x14ac:dyDescent="0.3">
      <c r="A2702" t="s">
        <v>850</v>
      </c>
      <c r="B2702">
        <v>14.3163602290124</v>
      </c>
      <c r="C2702" t="s">
        <v>10</v>
      </c>
      <c r="D2702">
        <v>10</v>
      </c>
      <c r="E2702" t="b">
        <v>0</v>
      </c>
      <c r="F2702">
        <v>14.3163602290124</v>
      </c>
      <c r="G2702">
        <v>14.3163602290124</v>
      </c>
      <c r="H2702">
        <v>281000</v>
      </c>
      <c r="I2702">
        <f t="shared" si="84"/>
        <v>0</v>
      </c>
      <c r="J2702">
        <f t="shared" si="85"/>
        <v>0</v>
      </c>
    </row>
    <row r="2703" spans="1:10" x14ac:dyDescent="0.3">
      <c r="A2703" t="s">
        <v>850</v>
      </c>
      <c r="B2703">
        <v>19.300396435294701</v>
      </c>
      <c r="C2703" t="s">
        <v>10</v>
      </c>
      <c r="D2703">
        <v>2</v>
      </c>
      <c r="E2703" t="b">
        <v>1</v>
      </c>
      <c r="F2703">
        <v>0.119185712466073</v>
      </c>
      <c r="G2703">
        <v>2.7079640653661398E-3</v>
      </c>
      <c r="H2703">
        <v>270750</v>
      </c>
      <c r="I2703">
        <f t="shared" si="84"/>
        <v>19.181210722828627</v>
      </c>
      <c r="J2703">
        <f t="shared" si="85"/>
        <v>19.297688471229336</v>
      </c>
    </row>
    <row r="2704" spans="1:10" x14ac:dyDescent="0.3">
      <c r="A2704" t="s">
        <v>850</v>
      </c>
      <c r="B2704">
        <v>4.2142991133087602</v>
      </c>
      <c r="C2704" t="s">
        <v>10</v>
      </c>
      <c r="D2704">
        <v>2</v>
      </c>
      <c r="E2704" t="b">
        <v>1</v>
      </c>
      <c r="F2704">
        <v>3.3648602800422499E-2</v>
      </c>
      <c r="G2704">
        <v>1.3746603288724299E-3</v>
      </c>
      <c r="H2704">
        <v>341450</v>
      </c>
      <c r="I2704">
        <f t="shared" si="84"/>
        <v>4.1806505105083378</v>
      </c>
      <c r="J2704">
        <f t="shared" si="85"/>
        <v>4.2129244529798875</v>
      </c>
    </row>
    <row r="2705" spans="1:10" x14ac:dyDescent="0.3">
      <c r="A2705" t="s">
        <v>851</v>
      </c>
      <c r="B2705">
        <v>11.7245119783734</v>
      </c>
      <c r="C2705" t="s">
        <v>10</v>
      </c>
      <c r="D2705">
        <v>10</v>
      </c>
      <c r="E2705" t="b">
        <v>0</v>
      </c>
      <c r="F2705">
        <v>11.7245119783734</v>
      </c>
      <c r="G2705">
        <v>11.7245119783734</v>
      </c>
      <c r="H2705">
        <v>575450</v>
      </c>
      <c r="I2705">
        <f t="shared" si="84"/>
        <v>0</v>
      </c>
      <c r="J2705">
        <f t="shared" si="85"/>
        <v>0</v>
      </c>
    </row>
    <row r="2706" spans="1:10" x14ac:dyDescent="0.3">
      <c r="A2706" t="s">
        <v>851</v>
      </c>
      <c r="B2706">
        <v>11.3731489766698</v>
      </c>
      <c r="C2706" t="s">
        <v>10</v>
      </c>
      <c r="D2706">
        <v>10</v>
      </c>
      <c r="E2706" t="b">
        <v>0</v>
      </c>
      <c r="F2706">
        <v>11.3731489766698</v>
      </c>
      <c r="G2706">
        <v>11.3731489766698</v>
      </c>
      <c r="H2706">
        <v>864790</v>
      </c>
      <c r="I2706">
        <f t="shared" si="84"/>
        <v>0</v>
      </c>
      <c r="J2706">
        <f t="shared" si="85"/>
        <v>0</v>
      </c>
    </row>
    <row r="2707" spans="1:10" x14ac:dyDescent="0.3">
      <c r="A2707" t="s">
        <v>851</v>
      </c>
      <c r="B2707">
        <v>19.629402936628701</v>
      </c>
      <c r="C2707" t="s">
        <v>10</v>
      </c>
      <c r="D2707">
        <v>10</v>
      </c>
      <c r="E2707" t="b">
        <v>0</v>
      </c>
      <c r="F2707">
        <v>5.7025027269980004</v>
      </c>
      <c r="G2707">
        <v>5.63507856565493</v>
      </c>
      <c r="H2707">
        <v>466950</v>
      </c>
      <c r="I2707">
        <f t="shared" si="84"/>
        <v>13.9269002096307</v>
      </c>
      <c r="J2707">
        <f t="shared" si="85"/>
        <v>13.994324370973771</v>
      </c>
    </row>
    <row r="2708" spans="1:10" x14ac:dyDescent="0.3">
      <c r="A2708" t="s">
        <v>852</v>
      </c>
      <c r="B2708">
        <v>11.6064090938054</v>
      </c>
      <c r="C2708" t="s">
        <v>10</v>
      </c>
      <c r="D2708">
        <v>2</v>
      </c>
      <c r="E2708" t="b">
        <v>1</v>
      </c>
      <c r="F2708">
        <v>5.1739719553442101E-2</v>
      </c>
      <c r="G2708">
        <v>1.8051984552630901E-3</v>
      </c>
      <c r="H2708">
        <v>462300</v>
      </c>
      <c r="I2708">
        <f t="shared" si="84"/>
        <v>11.554669374251958</v>
      </c>
      <c r="J2708">
        <f t="shared" si="85"/>
        <v>11.604603895350136</v>
      </c>
    </row>
    <row r="2709" spans="1:10" x14ac:dyDescent="0.3">
      <c r="A2709" t="s">
        <v>852</v>
      </c>
      <c r="B2709">
        <v>7.63297941421561</v>
      </c>
      <c r="C2709" t="s">
        <v>10</v>
      </c>
      <c r="D2709">
        <v>10</v>
      </c>
      <c r="E2709" t="b">
        <v>0</v>
      </c>
      <c r="F2709">
        <v>0.62882189246098597</v>
      </c>
      <c r="G2709">
        <v>0.58911721894683999</v>
      </c>
      <c r="H2709">
        <v>568800</v>
      </c>
      <c r="I2709">
        <f t="shared" si="84"/>
        <v>7.0041575217546237</v>
      </c>
      <c r="J2709">
        <f t="shared" si="85"/>
        <v>7.0438621952687699</v>
      </c>
    </row>
    <row r="2710" spans="1:10" x14ac:dyDescent="0.3">
      <c r="A2710" t="s">
        <v>852</v>
      </c>
      <c r="B2710">
        <v>25.949874188309401</v>
      </c>
      <c r="C2710" t="s">
        <v>10</v>
      </c>
      <c r="D2710">
        <v>10</v>
      </c>
      <c r="E2710" t="b">
        <v>0</v>
      </c>
      <c r="F2710">
        <v>1.0258627012447601</v>
      </c>
      <c r="G2710">
        <v>2.2153515982425098</v>
      </c>
      <c r="H2710">
        <v>595260</v>
      </c>
      <c r="I2710">
        <f t="shared" si="84"/>
        <v>24.924011487064639</v>
      </c>
      <c r="J2710">
        <f t="shared" si="85"/>
        <v>23.734522590066891</v>
      </c>
    </row>
    <row r="2711" spans="1:10" x14ac:dyDescent="0.3">
      <c r="A2711" t="s">
        <v>853</v>
      </c>
      <c r="B2711">
        <v>13.4476756535311</v>
      </c>
      <c r="C2711" t="s">
        <v>10</v>
      </c>
      <c r="D2711">
        <v>10</v>
      </c>
      <c r="E2711" t="b">
        <v>0</v>
      </c>
      <c r="F2711">
        <v>6.5028026432233297</v>
      </c>
      <c r="G2711">
        <v>7.0004544623444396</v>
      </c>
      <c r="H2711">
        <v>442200</v>
      </c>
      <c r="I2711">
        <f t="shared" si="84"/>
        <v>6.94487301030777</v>
      </c>
      <c r="J2711">
        <f t="shared" si="85"/>
        <v>6.4472211911866601</v>
      </c>
    </row>
    <row r="2712" spans="1:10" x14ac:dyDescent="0.3">
      <c r="A2712" t="s">
        <v>853</v>
      </c>
      <c r="B2712">
        <v>4.4786084267648398</v>
      </c>
      <c r="C2712" t="s">
        <v>10</v>
      </c>
      <c r="D2712">
        <v>10</v>
      </c>
      <c r="E2712" t="b">
        <v>0</v>
      </c>
      <c r="F2712">
        <v>7.9398788460064598</v>
      </c>
      <c r="G2712">
        <v>7.9392584604564203</v>
      </c>
      <c r="H2712">
        <v>316620</v>
      </c>
      <c r="I2712">
        <f t="shared" si="84"/>
        <v>-3.4612704192416199</v>
      </c>
      <c r="J2712">
        <f t="shared" si="85"/>
        <v>-3.4606500336915804</v>
      </c>
    </row>
    <row r="2713" spans="1:10" x14ac:dyDescent="0.3">
      <c r="A2713" t="s">
        <v>853</v>
      </c>
      <c r="B2713">
        <v>9.30379577804338</v>
      </c>
      <c r="C2713" t="s">
        <v>10</v>
      </c>
      <c r="D2713">
        <v>10</v>
      </c>
      <c r="E2713" t="b">
        <v>0</v>
      </c>
      <c r="F2713">
        <v>9.30379577804338</v>
      </c>
      <c r="G2713">
        <v>9.30379577804338</v>
      </c>
      <c r="H2713">
        <v>352230</v>
      </c>
      <c r="I2713">
        <f t="shared" si="84"/>
        <v>0</v>
      </c>
      <c r="J2713">
        <f t="shared" si="85"/>
        <v>0</v>
      </c>
    </row>
    <row r="2714" spans="1:10" x14ac:dyDescent="0.3">
      <c r="A2714" t="s">
        <v>854</v>
      </c>
      <c r="B2714">
        <v>7.2431732459454503</v>
      </c>
      <c r="C2714" t="s">
        <v>10</v>
      </c>
      <c r="D2714">
        <v>10</v>
      </c>
      <c r="E2714" t="b">
        <v>0</v>
      </c>
      <c r="F2714">
        <v>7.6378625168562797</v>
      </c>
      <c r="G2714">
        <v>10.917503882039499</v>
      </c>
      <c r="H2714">
        <v>701850</v>
      </c>
      <c r="I2714">
        <f t="shared" si="84"/>
        <v>-0.39468927091082939</v>
      </c>
      <c r="J2714">
        <f t="shared" si="85"/>
        <v>-3.6743306360940489</v>
      </c>
    </row>
    <row r="2715" spans="1:10" x14ac:dyDescent="0.3">
      <c r="A2715" t="s">
        <v>854</v>
      </c>
      <c r="B2715">
        <v>13.6818426821473</v>
      </c>
      <c r="C2715" t="s">
        <v>10</v>
      </c>
      <c r="D2715">
        <v>10</v>
      </c>
      <c r="E2715" t="b">
        <v>0</v>
      </c>
      <c r="F2715" t="s">
        <v>17</v>
      </c>
      <c r="G2715" t="s">
        <v>17</v>
      </c>
      <c r="H2715">
        <v>408950</v>
      </c>
      <c r="I2715" t="e">
        <f t="shared" si="84"/>
        <v>#VALUE!</v>
      </c>
      <c r="J2715" t="e">
        <f t="shared" si="85"/>
        <v>#VALUE!</v>
      </c>
    </row>
    <row r="2716" spans="1:10" x14ac:dyDescent="0.3">
      <c r="A2716" t="s">
        <v>854</v>
      </c>
      <c r="B2716">
        <v>15.1416830189903</v>
      </c>
      <c r="C2716" t="s">
        <v>10</v>
      </c>
      <c r="D2716">
        <v>10</v>
      </c>
      <c r="E2716" t="b">
        <v>0</v>
      </c>
      <c r="F2716">
        <v>15.1416830189903</v>
      </c>
      <c r="G2716">
        <v>15.1416830189903</v>
      </c>
      <c r="H2716">
        <v>462000</v>
      </c>
      <c r="I2716">
        <f t="shared" si="84"/>
        <v>0</v>
      </c>
      <c r="J2716">
        <f t="shared" si="85"/>
        <v>0</v>
      </c>
    </row>
    <row r="2717" spans="1:10" x14ac:dyDescent="0.3">
      <c r="A2717" t="s">
        <v>855</v>
      </c>
      <c r="B2717">
        <v>6.3148848127058903</v>
      </c>
      <c r="C2717" t="s">
        <v>10</v>
      </c>
      <c r="D2717">
        <v>10</v>
      </c>
      <c r="E2717" t="b">
        <v>0</v>
      </c>
      <c r="F2717" t="s">
        <v>17</v>
      </c>
      <c r="G2717" t="s">
        <v>17</v>
      </c>
      <c r="H2717">
        <v>481080</v>
      </c>
      <c r="I2717" t="e">
        <f t="shared" si="84"/>
        <v>#VALUE!</v>
      </c>
      <c r="J2717" t="e">
        <f t="shared" si="85"/>
        <v>#VALUE!</v>
      </c>
    </row>
    <row r="2718" spans="1:10" x14ac:dyDescent="0.3">
      <c r="A2718" t="s">
        <v>855</v>
      </c>
      <c r="B2718">
        <v>8.06503747446604</v>
      </c>
      <c r="C2718" t="s">
        <v>10</v>
      </c>
      <c r="D2718">
        <v>10</v>
      </c>
      <c r="E2718" t="b">
        <v>0</v>
      </c>
      <c r="F2718" t="s">
        <v>17</v>
      </c>
      <c r="G2718" t="s">
        <v>17</v>
      </c>
      <c r="H2718">
        <v>493530</v>
      </c>
      <c r="I2718" t="e">
        <f t="shared" si="84"/>
        <v>#VALUE!</v>
      </c>
      <c r="J2718" t="e">
        <f t="shared" si="85"/>
        <v>#VALUE!</v>
      </c>
    </row>
    <row r="2719" spans="1:10" x14ac:dyDescent="0.3">
      <c r="A2719" t="s">
        <v>855</v>
      </c>
      <c r="B2719">
        <v>7.5024446324907004</v>
      </c>
      <c r="C2719" t="s">
        <v>10</v>
      </c>
      <c r="D2719">
        <v>10</v>
      </c>
      <c r="E2719" t="b">
        <v>0</v>
      </c>
      <c r="F2719">
        <v>7.5024446324907004</v>
      </c>
      <c r="G2719">
        <v>7.5024446324907004</v>
      </c>
      <c r="H2719">
        <v>632680</v>
      </c>
      <c r="I2719">
        <f t="shared" si="84"/>
        <v>0</v>
      </c>
      <c r="J2719">
        <f t="shared" si="85"/>
        <v>0</v>
      </c>
    </row>
    <row r="2720" spans="1:10" x14ac:dyDescent="0.3">
      <c r="A2720" t="s">
        <v>856</v>
      </c>
      <c r="B2720">
        <v>5.9596747565690196</v>
      </c>
      <c r="C2720" t="s">
        <v>10</v>
      </c>
      <c r="D2720">
        <v>10</v>
      </c>
      <c r="E2720" t="b">
        <v>0</v>
      </c>
      <c r="F2720">
        <v>5.9596747565690196</v>
      </c>
      <c r="G2720">
        <v>5.9596747565690196</v>
      </c>
      <c r="H2720">
        <v>528580</v>
      </c>
      <c r="I2720">
        <f t="shared" si="84"/>
        <v>0</v>
      </c>
      <c r="J2720">
        <f t="shared" si="85"/>
        <v>0</v>
      </c>
    </row>
    <row r="2721" spans="1:10" x14ac:dyDescent="0.3">
      <c r="A2721" t="s">
        <v>856</v>
      </c>
      <c r="B2721">
        <v>10.9101610553417</v>
      </c>
      <c r="C2721" t="s">
        <v>10</v>
      </c>
      <c r="D2721">
        <v>10</v>
      </c>
      <c r="E2721" t="b">
        <v>0</v>
      </c>
      <c r="F2721">
        <v>0.73963334895191202</v>
      </c>
      <c r="G2721">
        <v>1.4088582025846901</v>
      </c>
      <c r="H2721">
        <v>608070</v>
      </c>
      <c r="I2721">
        <f t="shared" si="84"/>
        <v>10.170527706389787</v>
      </c>
      <c r="J2721">
        <f t="shared" si="85"/>
        <v>9.5013028527570089</v>
      </c>
    </row>
    <row r="2722" spans="1:10" x14ac:dyDescent="0.3">
      <c r="A2722" t="s">
        <v>856</v>
      </c>
      <c r="B2722">
        <v>13.5188901905134</v>
      </c>
      <c r="C2722" t="s">
        <v>10</v>
      </c>
      <c r="D2722">
        <v>10</v>
      </c>
      <c r="E2722" t="b">
        <v>0</v>
      </c>
      <c r="F2722" t="s">
        <v>17</v>
      </c>
      <c r="G2722" t="s">
        <v>17</v>
      </c>
      <c r="H2722">
        <v>455450</v>
      </c>
      <c r="I2722" t="e">
        <f t="shared" si="84"/>
        <v>#VALUE!</v>
      </c>
      <c r="J2722" t="e">
        <f t="shared" si="85"/>
        <v>#VALUE!</v>
      </c>
    </row>
    <row r="2723" spans="1:10" x14ac:dyDescent="0.3">
      <c r="A2723" t="s">
        <v>857</v>
      </c>
      <c r="B2723">
        <v>18.1704555664213</v>
      </c>
      <c r="C2723" t="s">
        <v>10</v>
      </c>
      <c r="D2723">
        <v>10</v>
      </c>
      <c r="E2723" t="b">
        <v>0</v>
      </c>
      <c r="F2723">
        <v>4.5023675203313802</v>
      </c>
      <c r="G2723">
        <v>7.5880459282542203</v>
      </c>
      <c r="H2723">
        <v>413520</v>
      </c>
      <c r="I2723">
        <f t="shared" si="84"/>
        <v>13.66808804608992</v>
      </c>
      <c r="J2723">
        <f t="shared" si="85"/>
        <v>10.582409638167078</v>
      </c>
    </row>
    <row r="2724" spans="1:10" x14ac:dyDescent="0.3">
      <c r="A2724" t="s">
        <v>857</v>
      </c>
      <c r="B2724">
        <v>16.3474675574966</v>
      </c>
      <c r="C2724" t="s">
        <v>10</v>
      </c>
      <c r="D2724">
        <v>10</v>
      </c>
      <c r="E2724" t="b">
        <v>0</v>
      </c>
      <c r="F2724">
        <v>9.6641598366560508</v>
      </c>
      <c r="G2724">
        <v>9.6185019905203308</v>
      </c>
      <c r="H2724">
        <v>573270</v>
      </c>
      <c r="I2724">
        <f t="shared" si="84"/>
        <v>6.6833077208405491</v>
      </c>
      <c r="J2724">
        <f t="shared" si="85"/>
        <v>6.7289655669762691</v>
      </c>
    </row>
    <row r="2725" spans="1:10" x14ac:dyDescent="0.3">
      <c r="A2725" t="s">
        <v>857</v>
      </c>
      <c r="B2725">
        <v>14.637069968731501</v>
      </c>
      <c r="C2725" t="s">
        <v>10</v>
      </c>
      <c r="D2725">
        <v>10</v>
      </c>
      <c r="E2725" t="b">
        <v>0</v>
      </c>
      <c r="F2725">
        <v>3.13806739648598</v>
      </c>
      <c r="G2725">
        <v>3.1370164539369401</v>
      </c>
      <c r="H2725">
        <v>563150</v>
      </c>
      <c r="I2725">
        <f t="shared" si="84"/>
        <v>11.499002572245521</v>
      </c>
      <c r="J2725">
        <f t="shared" si="85"/>
        <v>11.50005351479456</v>
      </c>
    </row>
    <row r="2726" spans="1:10" x14ac:dyDescent="0.3">
      <c r="A2726" t="s">
        <v>858</v>
      </c>
      <c r="B2726">
        <v>18.736235634425899</v>
      </c>
      <c r="C2726" t="s">
        <v>10</v>
      </c>
      <c r="D2726">
        <v>10</v>
      </c>
      <c r="E2726" t="b">
        <v>0</v>
      </c>
      <c r="F2726">
        <v>0.793337697699949</v>
      </c>
      <c r="G2726">
        <v>1.9938341961671999</v>
      </c>
      <c r="H2726">
        <v>310350</v>
      </c>
      <c r="I2726">
        <f t="shared" si="84"/>
        <v>17.942897936725949</v>
      </c>
      <c r="J2726">
        <f t="shared" si="85"/>
        <v>16.7424014382587</v>
      </c>
    </row>
    <row r="2727" spans="1:10" x14ac:dyDescent="0.3">
      <c r="A2727" t="s">
        <v>858</v>
      </c>
      <c r="B2727">
        <v>16.0876611610298</v>
      </c>
      <c r="C2727" t="s">
        <v>10</v>
      </c>
      <c r="D2727">
        <v>2</v>
      </c>
      <c r="E2727" t="b">
        <v>1</v>
      </c>
      <c r="F2727">
        <v>6.9021613884279201E-2</v>
      </c>
      <c r="G2727">
        <v>2.0385882185773199E-3</v>
      </c>
      <c r="H2727">
        <v>404550</v>
      </c>
      <c r="I2727">
        <f t="shared" si="84"/>
        <v>16.018639547145522</v>
      </c>
      <c r="J2727">
        <f t="shared" si="85"/>
        <v>16.085622572811221</v>
      </c>
    </row>
    <row r="2728" spans="1:10" x14ac:dyDescent="0.3">
      <c r="A2728" t="s">
        <v>858</v>
      </c>
      <c r="B2728">
        <v>6.9914758250034703</v>
      </c>
      <c r="C2728" t="s">
        <v>10</v>
      </c>
      <c r="D2728">
        <v>10</v>
      </c>
      <c r="E2728" t="b">
        <v>0</v>
      </c>
      <c r="F2728">
        <v>6.9914758250034703</v>
      </c>
      <c r="G2728">
        <v>6.9914758250034703</v>
      </c>
      <c r="H2728">
        <v>343700</v>
      </c>
      <c r="I2728">
        <f t="shared" si="84"/>
        <v>0</v>
      </c>
      <c r="J2728">
        <f t="shared" si="85"/>
        <v>0</v>
      </c>
    </row>
    <row r="2729" spans="1:10" x14ac:dyDescent="0.3">
      <c r="A2729" t="s">
        <v>859</v>
      </c>
      <c r="B2729">
        <v>7.2710945268710701</v>
      </c>
      <c r="C2729" t="s">
        <v>10</v>
      </c>
      <c r="D2729">
        <v>10</v>
      </c>
      <c r="E2729" t="b">
        <v>0</v>
      </c>
      <c r="F2729" t="s">
        <v>17</v>
      </c>
      <c r="G2729" t="s">
        <v>17</v>
      </c>
      <c r="H2729">
        <v>349220</v>
      </c>
      <c r="I2729" t="e">
        <f t="shared" si="84"/>
        <v>#VALUE!</v>
      </c>
      <c r="J2729" t="e">
        <f t="shared" si="85"/>
        <v>#VALUE!</v>
      </c>
    </row>
    <row r="2730" spans="1:10" x14ac:dyDescent="0.3">
      <c r="A2730" t="s">
        <v>859</v>
      </c>
      <c r="B2730">
        <v>15.4575544238549</v>
      </c>
      <c r="C2730" t="s">
        <v>10</v>
      </c>
      <c r="D2730">
        <v>10</v>
      </c>
      <c r="E2730" t="b">
        <v>0</v>
      </c>
      <c r="F2730">
        <v>15.4575544238549</v>
      </c>
      <c r="G2730">
        <v>15.4575544238549</v>
      </c>
      <c r="H2730">
        <v>283980</v>
      </c>
      <c r="I2730">
        <f t="shared" si="84"/>
        <v>0</v>
      </c>
      <c r="J2730">
        <f t="shared" si="85"/>
        <v>0</v>
      </c>
    </row>
    <row r="2731" spans="1:10" x14ac:dyDescent="0.3">
      <c r="A2731" t="s">
        <v>859</v>
      </c>
      <c r="B2731">
        <v>8.4148792611845007</v>
      </c>
      <c r="C2731" t="s">
        <v>10</v>
      </c>
      <c r="D2731">
        <v>10</v>
      </c>
      <c r="E2731" t="b">
        <v>0</v>
      </c>
      <c r="F2731">
        <v>1.1961546985865099</v>
      </c>
      <c r="G2731">
        <v>2.09682100055596</v>
      </c>
      <c r="H2731">
        <v>579270</v>
      </c>
      <c r="I2731">
        <f t="shared" si="84"/>
        <v>7.2187245625979912</v>
      </c>
      <c r="J2731">
        <f t="shared" si="85"/>
        <v>6.3180582606285407</v>
      </c>
    </row>
    <row r="2732" spans="1:10" x14ac:dyDescent="0.3">
      <c r="A2732" t="s">
        <v>860</v>
      </c>
      <c r="B2732">
        <v>8.9980084242408491</v>
      </c>
      <c r="C2732" t="s">
        <v>10</v>
      </c>
      <c r="D2732">
        <v>10</v>
      </c>
      <c r="E2732" t="b">
        <v>0</v>
      </c>
      <c r="F2732">
        <v>2.07865238944196</v>
      </c>
      <c r="G2732">
        <v>2.8511682882752298</v>
      </c>
      <c r="H2732">
        <v>440750</v>
      </c>
      <c r="I2732">
        <f t="shared" si="84"/>
        <v>6.9193560347988896</v>
      </c>
      <c r="J2732">
        <f t="shared" si="85"/>
        <v>6.1468401359656193</v>
      </c>
    </row>
    <row r="2733" spans="1:10" x14ac:dyDescent="0.3">
      <c r="A2733" t="s">
        <v>860</v>
      </c>
      <c r="B2733">
        <v>11.090114132400901</v>
      </c>
      <c r="C2733" t="s">
        <v>10</v>
      </c>
      <c r="D2733">
        <v>10</v>
      </c>
      <c r="E2733" t="b">
        <v>0</v>
      </c>
      <c r="F2733">
        <v>11.090114132400901</v>
      </c>
      <c r="G2733">
        <v>11.090114132400901</v>
      </c>
      <c r="H2733">
        <v>322750</v>
      </c>
      <c r="I2733">
        <f t="shared" si="84"/>
        <v>0</v>
      </c>
      <c r="J2733">
        <f t="shared" si="85"/>
        <v>0</v>
      </c>
    </row>
    <row r="2734" spans="1:10" x14ac:dyDescent="0.3">
      <c r="A2734" t="s">
        <v>860</v>
      </c>
      <c r="B2734">
        <v>6.7263464102039503</v>
      </c>
      <c r="C2734" t="s">
        <v>10</v>
      </c>
      <c r="D2734">
        <v>2</v>
      </c>
      <c r="E2734" t="b">
        <v>1</v>
      </c>
      <c r="F2734">
        <v>2.0790007064008E-2</v>
      </c>
      <c r="G2734">
        <v>1.0297965499491901E-3</v>
      </c>
      <c r="H2734">
        <v>416000</v>
      </c>
      <c r="I2734">
        <f t="shared" si="84"/>
        <v>6.7055564031399424</v>
      </c>
      <c r="J2734">
        <f t="shared" si="85"/>
        <v>6.7253166136540008</v>
      </c>
    </row>
    <row r="2735" spans="1:10" x14ac:dyDescent="0.3">
      <c r="A2735" t="s">
        <v>861</v>
      </c>
      <c r="B2735">
        <v>16.410145314083799</v>
      </c>
      <c r="C2735" t="s">
        <v>10</v>
      </c>
      <c r="D2735">
        <v>10</v>
      </c>
      <c r="E2735" t="b">
        <v>0</v>
      </c>
      <c r="F2735">
        <v>16.410145314083799</v>
      </c>
      <c r="G2735">
        <v>16.410145314083799</v>
      </c>
      <c r="H2735">
        <v>425180</v>
      </c>
      <c r="I2735">
        <f t="shared" si="84"/>
        <v>0</v>
      </c>
      <c r="J2735">
        <f t="shared" si="85"/>
        <v>0</v>
      </c>
    </row>
    <row r="2736" spans="1:10" x14ac:dyDescent="0.3">
      <c r="A2736" t="s">
        <v>861</v>
      </c>
      <c r="B2736">
        <v>12.4063099211122</v>
      </c>
      <c r="C2736" t="s">
        <v>10</v>
      </c>
      <c r="D2736">
        <v>10</v>
      </c>
      <c r="E2736" t="b">
        <v>0</v>
      </c>
      <c r="F2736">
        <v>12.4063099211122</v>
      </c>
      <c r="G2736">
        <v>12.4063099211122</v>
      </c>
      <c r="H2736">
        <v>444940</v>
      </c>
      <c r="I2736">
        <f t="shared" si="84"/>
        <v>0</v>
      </c>
      <c r="J2736">
        <f t="shared" si="85"/>
        <v>0</v>
      </c>
    </row>
    <row r="2737" spans="1:10" x14ac:dyDescent="0.3">
      <c r="A2737" t="s">
        <v>861</v>
      </c>
      <c r="B2737">
        <v>17.967673327303402</v>
      </c>
      <c r="C2737" t="s">
        <v>10</v>
      </c>
      <c r="D2737">
        <v>10</v>
      </c>
      <c r="E2737" t="b">
        <v>0</v>
      </c>
      <c r="F2737">
        <v>17.967673327303402</v>
      </c>
      <c r="G2737">
        <v>17.967673327303402</v>
      </c>
      <c r="H2737">
        <v>710540</v>
      </c>
      <c r="I2737">
        <f t="shared" si="84"/>
        <v>0</v>
      </c>
      <c r="J2737">
        <f t="shared" si="85"/>
        <v>0</v>
      </c>
    </row>
    <row r="2738" spans="1:10" x14ac:dyDescent="0.3">
      <c r="A2738" t="s">
        <v>862</v>
      </c>
      <c r="B2738">
        <v>15.4878006879569</v>
      </c>
      <c r="C2738" t="s">
        <v>10</v>
      </c>
      <c r="D2738">
        <v>10</v>
      </c>
      <c r="E2738" t="b">
        <v>0</v>
      </c>
      <c r="F2738">
        <v>15.4878006879569</v>
      </c>
      <c r="G2738">
        <v>15.4878006879569</v>
      </c>
      <c r="H2738">
        <v>493930</v>
      </c>
      <c r="I2738">
        <f t="shared" si="84"/>
        <v>0</v>
      </c>
      <c r="J2738">
        <f t="shared" si="85"/>
        <v>0</v>
      </c>
    </row>
    <row r="2739" spans="1:10" x14ac:dyDescent="0.3">
      <c r="A2739" t="s">
        <v>862</v>
      </c>
      <c r="B2739">
        <v>5.6969164211496297</v>
      </c>
      <c r="C2739" t="s">
        <v>10</v>
      </c>
      <c r="D2739">
        <v>10</v>
      </c>
      <c r="E2739" t="b">
        <v>0</v>
      </c>
      <c r="F2739">
        <v>5.6969164211496297</v>
      </c>
      <c r="G2739">
        <v>5.6969164211496297</v>
      </c>
      <c r="H2739">
        <v>496040</v>
      </c>
      <c r="I2739">
        <f t="shared" si="84"/>
        <v>0</v>
      </c>
      <c r="J2739">
        <f t="shared" si="85"/>
        <v>0</v>
      </c>
    </row>
    <row r="2740" spans="1:10" x14ac:dyDescent="0.3">
      <c r="A2740" t="s">
        <v>862</v>
      </c>
      <c r="B2740">
        <v>12.077652426441199</v>
      </c>
      <c r="C2740" t="s">
        <v>10</v>
      </c>
      <c r="D2740">
        <v>2</v>
      </c>
      <c r="E2740" t="b">
        <v>1</v>
      </c>
      <c r="F2740">
        <v>2.79300765453417E-2</v>
      </c>
      <c r="G2740">
        <v>1.23924130687675E-3</v>
      </c>
      <c r="H2740">
        <v>452800</v>
      </c>
      <c r="I2740">
        <f t="shared" si="84"/>
        <v>12.049722349895857</v>
      </c>
      <c r="J2740">
        <f t="shared" si="85"/>
        <v>12.076413185134323</v>
      </c>
    </row>
    <row r="2741" spans="1:10" x14ac:dyDescent="0.3">
      <c r="A2741" t="s">
        <v>863</v>
      </c>
      <c r="B2741">
        <v>2.0783137618648002</v>
      </c>
      <c r="C2741" t="s">
        <v>10</v>
      </c>
      <c r="D2741">
        <v>10</v>
      </c>
      <c r="E2741" t="b">
        <v>0</v>
      </c>
      <c r="F2741">
        <v>0.927649793677502</v>
      </c>
      <c r="G2741">
        <v>1.7364563847888601</v>
      </c>
      <c r="H2741">
        <v>466660</v>
      </c>
      <c r="I2741">
        <f t="shared" si="84"/>
        <v>1.1506639681872981</v>
      </c>
      <c r="J2741">
        <f t="shared" si="85"/>
        <v>0.34185737707594011</v>
      </c>
    </row>
    <row r="2742" spans="1:10" x14ac:dyDescent="0.3">
      <c r="A2742" t="s">
        <v>863</v>
      </c>
      <c r="B2742">
        <v>9.49340961228922</v>
      </c>
      <c r="C2742" t="s">
        <v>10</v>
      </c>
      <c r="D2742">
        <v>10</v>
      </c>
      <c r="E2742" t="b">
        <v>0</v>
      </c>
      <c r="F2742">
        <v>2.45991539047973</v>
      </c>
      <c r="G2742">
        <v>5.1839998824345299</v>
      </c>
      <c r="H2742">
        <v>540030</v>
      </c>
      <c r="I2742">
        <f t="shared" si="84"/>
        <v>7.03349422180949</v>
      </c>
      <c r="J2742">
        <f t="shared" si="85"/>
        <v>4.3094097298546901</v>
      </c>
    </row>
    <row r="2743" spans="1:10" x14ac:dyDescent="0.3">
      <c r="A2743" t="s">
        <v>863</v>
      </c>
      <c r="B2743">
        <v>8.5249580772004006</v>
      </c>
      <c r="C2743" t="s">
        <v>10</v>
      </c>
      <c r="D2743">
        <v>10</v>
      </c>
      <c r="E2743" t="b">
        <v>0</v>
      </c>
      <c r="F2743">
        <v>8.5249580772004006</v>
      </c>
      <c r="G2743">
        <v>8.5249580772004006</v>
      </c>
      <c r="H2743">
        <v>359290</v>
      </c>
      <c r="I2743">
        <f t="shared" si="84"/>
        <v>0</v>
      </c>
      <c r="J2743">
        <f t="shared" si="85"/>
        <v>0</v>
      </c>
    </row>
    <row r="2744" spans="1:10" x14ac:dyDescent="0.3">
      <c r="A2744" t="s">
        <v>864</v>
      </c>
      <c r="B2744">
        <v>3.0464007567159799</v>
      </c>
      <c r="C2744" t="s">
        <v>10</v>
      </c>
      <c r="D2744">
        <v>10</v>
      </c>
      <c r="E2744" t="b">
        <v>0</v>
      </c>
      <c r="F2744">
        <v>3.7474831874316399</v>
      </c>
      <c r="G2744">
        <v>3.7461895164763801</v>
      </c>
      <c r="H2744">
        <v>292660</v>
      </c>
      <c r="I2744">
        <f t="shared" si="84"/>
        <v>-0.70108243071566001</v>
      </c>
      <c r="J2744">
        <f t="shared" si="85"/>
        <v>-0.69978875976040023</v>
      </c>
    </row>
    <row r="2745" spans="1:10" x14ac:dyDescent="0.3">
      <c r="A2745" t="s">
        <v>864</v>
      </c>
      <c r="B2745">
        <v>14.179136831175301</v>
      </c>
      <c r="C2745" t="s">
        <v>10</v>
      </c>
      <c r="D2745">
        <v>10</v>
      </c>
      <c r="E2745" t="b">
        <v>0</v>
      </c>
      <c r="F2745">
        <v>14.179136831175301</v>
      </c>
      <c r="G2745">
        <v>14.179136831175301</v>
      </c>
      <c r="H2745">
        <v>463710</v>
      </c>
      <c r="I2745">
        <f t="shared" si="84"/>
        <v>0</v>
      </c>
      <c r="J2745">
        <f t="shared" si="85"/>
        <v>0</v>
      </c>
    </row>
    <row r="2746" spans="1:10" x14ac:dyDescent="0.3">
      <c r="A2746" t="s">
        <v>864</v>
      </c>
      <c r="B2746">
        <v>12.7883028356871</v>
      </c>
      <c r="C2746" t="s">
        <v>10</v>
      </c>
      <c r="D2746">
        <v>2</v>
      </c>
      <c r="E2746" t="b">
        <v>1</v>
      </c>
      <c r="F2746">
        <v>3.1275209397329799E-2</v>
      </c>
      <c r="G2746">
        <v>1.2861008928388899E-3</v>
      </c>
      <c r="H2746">
        <v>614900</v>
      </c>
      <c r="I2746">
        <f t="shared" si="84"/>
        <v>12.757027626289769</v>
      </c>
      <c r="J2746">
        <f t="shared" si="85"/>
        <v>12.78701673479426</v>
      </c>
    </row>
    <row r="2747" spans="1:10" x14ac:dyDescent="0.3">
      <c r="A2747" t="s">
        <v>865</v>
      </c>
      <c r="B2747">
        <v>10.026435563700399</v>
      </c>
      <c r="C2747" t="s">
        <v>10</v>
      </c>
      <c r="D2747">
        <v>10</v>
      </c>
      <c r="E2747" t="b">
        <v>0</v>
      </c>
      <c r="F2747">
        <v>0.59516513426399997</v>
      </c>
      <c r="G2747">
        <v>1.1715153491087</v>
      </c>
      <c r="H2747">
        <v>314250</v>
      </c>
      <c r="I2747">
        <f t="shared" si="84"/>
        <v>9.4312704294363989</v>
      </c>
      <c r="J2747">
        <f t="shared" si="85"/>
        <v>8.854920214591699</v>
      </c>
    </row>
    <row r="2748" spans="1:10" x14ac:dyDescent="0.3">
      <c r="A2748" t="s">
        <v>865</v>
      </c>
      <c r="B2748">
        <v>2.4898175808835998</v>
      </c>
      <c r="C2748" t="s">
        <v>10</v>
      </c>
      <c r="D2748">
        <v>2</v>
      </c>
      <c r="E2748" t="b">
        <v>1</v>
      </c>
      <c r="F2748">
        <v>2.11186940633112E-2</v>
      </c>
      <c r="G2748">
        <v>1.1588453713362199E-3</v>
      </c>
      <c r="H2748">
        <v>447000</v>
      </c>
      <c r="I2748">
        <f t="shared" si="84"/>
        <v>2.4686988868202886</v>
      </c>
      <c r="J2748">
        <f t="shared" si="85"/>
        <v>2.4886587355122636</v>
      </c>
    </row>
    <row r="2749" spans="1:10" x14ac:dyDescent="0.3">
      <c r="A2749" t="s">
        <v>865</v>
      </c>
      <c r="B2749">
        <v>11.8319462956721</v>
      </c>
      <c r="C2749" t="s">
        <v>10</v>
      </c>
      <c r="D2749">
        <v>10</v>
      </c>
      <c r="E2749" t="b">
        <v>0</v>
      </c>
      <c r="F2749">
        <v>6.7245178041748996</v>
      </c>
      <c r="G2749">
        <v>6.84293809600823</v>
      </c>
      <c r="H2749">
        <v>600660</v>
      </c>
      <c r="I2749">
        <f t="shared" si="84"/>
        <v>5.1074284914972008</v>
      </c>
      <c r="J2749">
        <f t="shared" si="85"/>
        <v>4.9890081996638704</v>
      </c>
    </row>
    <row r="2750" spans="1:10" x14ac:dyDescent="0.3">
      <c r="A2750" t="e">
        <f>-0.00550582375401636 * x ^ 5 ^ 2 + 0.00742655664805929 * x ^ 2 * -0.00285692870763696 * y ^ 2 + 10</f>
        <v>#NAME?</v>
      </c>
      <c r="B2750">
        <v>11.1536924684189</v>
      </c>
      <c r="C2750" t="s">
        <v>10</v>
      </c>
      <c r="D2750">
        <v>2</v>
      </c>
      <c r="E2750" t="b">
        <v>1</v>
      </c>
      <c r="F2750">
        <v>3.7814063515528101E-2</v>
      </c>
      <c r="G2750">
        <v>1.53951011454852E-3</v>
      </c>
      <c r="H2750">
        <v>333950</v>
      </c>
      <c r="I2750">
        <f t="shared" si="84"/>
        <v>11.115878404903372</v>
      </c>
      <c r="J2750">
        <f t="shared" si="85"/>
        <v>11.152152958304351</v>
      </c>
    </row>
    <row r="2751" spans="1:10" x14ac:dyDescent="0.3">
      <c r="A2751" t="e">
        <f>-0.00550582375401636 * x ^ 5 ^ 2 + 0.00742655664805929 * x ^ 2 * -0.00285692870763696 * y ^ 2 + 10</f>
        <v>#NAME?</v>
      </c>
      <c r="B2751">
        <v>5.9501058888856297</v>
      </c>
      <c r="C2751" t="s">
        <v>10</v>
      </c>
      <c r="D2751">
        <v>10</v>
      </c>
      <c r="E2751" t="b">
        <v>0</v>
      </c>
      <c r="F2751">
        <v>2.73287409086414</v>
      </c>
      <c r="G2751">
        <v>3.6717339779262801</v>
      </c>
      <c r="H2751">
        <v>500150</v>
      </c>
      <c r="I2751">
        <f t="shared" si="84"/>
        <v>3.2172317980214897</v>
      </c>
      <c r="J2751">
        <f t="shared" si="85"/>
        <v>2.2783719109593497</v>
      </c>
    </row>
    <row r="2752" spans="1:10" x14ac:dyDescent="0.3">
      <c r="A2752" t="e">
        <f>-0.00550582375401636 * x ^ 5 ^ 2 + 0.00742655664805929 * x ^ 2 * -0.00285692870763696 * y ^ 2 + 10</f>
        <v>#NAME?</v>
      </c>
      <c r="B2752">
        <v>12.0723082334805</v>
      </c>
      <c r="C2752" t="s">
        <v>10</v>
      </c>
      <c r="D2752">
        <v>10</v>
      </c>
      <c r="E2752" t="b">
        <v>0</v>
      </c>
      <c r="F2752">
        <v>3.2179234159821202</v>
      </c>
      <c r="G2752">
        <v>3.2080597539023001</v>
      </c>
      <c r="H2752">
        <v>531480</v>
      </c>
      <c r="I2752">
        <f t="shared" si="84"/>
        <v>8.8543848174983797</v>
      </c>
      <c r="J2752">
        <f t="shared" si="85"/>
        <v>8.8642484795782011</v>
      </c>
    </row>
    <row r="2753" spans="1:10" x14ac:dyDescent="0.3">
      <c r="A2753" t="s">
        <v>866</v>
      </c>
      <c r="B2753">
        <v>10.663969377313601</v>
      </c>
      <c r="C2753" t="s">
        <v>10</v>
      </c>
      <c r="D2753">
        <v>2</v>
      </c>
      <c r="E2753" t="b">
        <v>1</v>
      </c>
      <c r="F2753">
        <v>7.1931104965749601E-2</v>
      </c>
      <c r="G2753">
        <v>2.1036384446828202E-3</v>
      </c>
      <c r="H2753">
        <v>552650</v>
      </c>
      <c r="I2753">
        <f t="shared" si="84"/>
        <v>10.592038272347851</v>
      </c>
      <c r="J2753">
        <f t="shared" si="85"/>
        <v>10.661865738868919</v>
      </c>
    </row>
    <row r="2754" spans="1:10" x14ac:dyDescent="0.3">
      <c r="A2754" t="s">
        <v>866</v>
      </c>
      <c r="B2754">
        <v>15.422303400289399</v>
      </c>
      <c r="C2754" t="s">
        <v>10</v>
      </c>
      <c r="D2754">
        <v>10</v>
      </c>
      <c r="E2754" t="b">
        <v>0</v>
      </c>
      <c r="F2754">
        <v>9.4182769310079895</v>
      </c>
      <c r="G2754">
        <v>9.2771671024893791</v>
      </c>
      <c r="H2754">
        <v>571140</v>
      </c>
      <c r="I2754">
        <f t="shared" si="84"/>
        <v>6.0040264692814098</v>
      </c>
      <c r="J2754">
        <f t="shared" si="85"/>
        <v>6.1451362978000201</v>
      </c>
    </row>
    <row r="2755" spans="1:10" x14ac:dyDescent="0.3">
      <c r="A2755" t="s">
        <v>866</v>
      </c>
      <c r="B2755">
        <v>3.5856094327806098</v>
      </c>
      <c r="C2755" t="s">
        <v>10</v>
      </c>
      <c r="D2755">
        <v>10</v>
      </c>
      <c r="E2755" t="b">
        <v>0</v>
      </c>
      <c r="F2755">
        <v>10.347601933788599</v>
      </c>
      <c r="G2755">
        <v>1.73363658899818</v>
      </c>
      <c r="H2755">
        <v>291970</v>
      </c>
      <c r="I2755">
        <f t="shared" si="84"/>
        <v>-6.76199250100799</v>
      </c>
      <c r="J2755">
        <f t="shared" si="85"/>
        <v>1.8519728437824299</v>
      </c>
    </row>
    <row r="2756" spans="1:10" x14ac:dyDescent="0.3">
      <c r="A2756" t="s">
        <v>867</v>
      </c>
      <c r="B2756">
        <v>22.5881840320009</v>
      </c>
      <c r="C2756" t="s">
        <v>10</v>
      </c>
      <c r="D2756">
        <v>10</v>
      </c>
      <c r="E2756" t="b">
        <v>0</v>
      </c>
      <c r="F2756" s="1">
        <v>2.2984872150192702E+37</v>
      </c>
      <c r="G2756" s="1">
        <v>2.2984872150192702E+37</v>
      </c>
      <c r="H2756">
        <v>591030</v>
      </c>
      <c r="I2756">
        <f t="shared" ref="I2756:I2819" si="86">B2756-F2756</f>
        <v>-2.2984872150192702E+37</v>
      </c>
      <c r="J2756">
        <f t="shared" ref="J2756:J2819" si="87">B2756-G2756</f>
        <v>-2.2984872150192702E+37</v>
      </c>
    </row>
    <row r="2757" spans="1:10" x14ac:dyDescent="0.3">
      <c r="A2757" t="s">
        <v>867</v>
      </c>
      <c r="B2757">
        <v>8.4450786404279103</v>
      </c>
      <c r="C2757" t="s">
        <v>10</v>
      </c>
      <c r="D2757">
        <v>10</v>
      </c>
      <c r="E2757" t="b">
        <v>0</v>
      </c>
      <c r="F2757">
        <v>3.67506772180095</v>
      </c>
      <c r="G2757">
        <v>7.4806771730839898</v>
      </c>
      <c r="H2757">
        <v>605830</v>
      </c>
      <c r="I2757">
        <f t="shared" si="86"/>
        <v>4.7700109186269604</v>
      </c>
      <c r="J2757">
        <f t="shared" si="87"/>
        <v>0.96440146734392052</v>
      </c>
    </row>
    <row r="2758" spans="1:10" x14ac:dyDescent="0.3">
      <c r="A2758" t="s">
        <v>867</v>
      </c>
      <c r="B2758">
        <v>6.4023021853360502</v>
      </c>
      <c r="C2758" t="s">
        <v>10</v>
      </c>
      <c r="D2758">
        <v>10</v>
      </c>
      <c r="E2758" t="b">
        <v>0</v>
      </c>
      <c r="F2758">
        <v>6.4023021853360502</v>
      </c>
      <c r="G2758">
        <v>6.4023021853360502</v>
      </c>
      <c r="H2758">
        <v>573610</v>
      </c>
      <c r="I2758">
        <f t="shared" si="86"/>
        <v>0</v>
      </c>
      <c r="J2758">
        <f t="shared" si="87"/>
        <v>0</v>
      </c>
    </row>
    <row r="2759" spans="1:10" x14ac:dyDescent="0.3">
      <c r="A2759" t="s">
        <v>868</v>
      </c>
      <c r="B2759">
        <v>10.307900741254</v>
      </c>
      <c r="C2759" t="s">
        <v>10</v>
      </c>
      <c r="D2759">
        <v>2</v>
      </c>
      <c r="E2759" t="b">
        <v>1</v>
      </c>
      <c r="F2759">
        <v>6.3062700328740895E-2</v>
      </c>
      <c r="G2759">
        <v>2.0159365143696899E-3</v>
      </c>
      <c r="H2759">
        <v>318800</v>
      </c>
      <c r="I2759">
        <f t="shared" si="86"/>
        <v>10.244838040925259</v>
      </c>
      <c r="J2759">
        <f t="shared" si="87"/>
        <v>10.30588480473963</v>
      </c>
    </row>
    <row r="2760" spans="1:10" x14ac:dyDescent="0.3">
      <c r="A2760" t="s">
        <v>868</v>
      </c>
      <c r="B2760">
        <v>10.4577417403446</v>
      </c>
      <c r="C2760" t="s">
        <v>10</v>
      </c>
      <c r="D2760">
        <v>10</v>
      </c>
      <c r="E2760" t="b">
        <v>0</v>
      </c>
      <c r="F2760">
        <v>10.4577417403446</v>
      </c>
      <c r="G2760">
        <v>10.4577417403446</v>
      </c>
      <c r="H2760">
        <v>596240</v>
      </c>
      <c r="I2760">
        <f t="shared" si="86"/>
        <v>0</v>
      </c>
      <c r="J2760">
        <f t="shared" si="87"/>
        <v>0</v>
      </c>
    </row>
    <row r="2761" spans="1:10" x14ac:dyDescent="0.3">
      <c r="A2761" t="s">
        <v>868</v>
      </c>
      <c r="B2761">
        <v>9.31005887973628</v>
      </c>
      <c r="C2761" t="s">
        <v>10</v>
      </c>
      <c r="D2761">
        <v>10</v>
      </c>
      <c r="E2761" t="b">
        <v>0</v>
      </c>
      <c r="F2761">
        <v>9.31005887973628</v>
      </c>
      <c r="G2761">
        <v>9.31005887973628</v>
      </c>
      <c r="H2761">
        <v>645800</v>
      </c>
      <c r="I2761">
        <f t="shared" si="86"/>
        <v>0</v>
      </c>
      <c r="J2761">
        <f t="shared" si="87"/>
        <v>0</v>
      </c>
    </row>
    <row r="2762" spans="1:10" x14ac:dyDescent="0.3">
      <c r="A2762" t="s">
        <v>869</v>
      </c>
      <c r="B2762">
        <v>23.0453135018948</v>
      </c>
      <c r="C2762" t="s">
        <v>10</v>
      </c>
      <c r="D2762">
        <v>2</v>
      </c>
      <c r="E2762" t="b">
        <v>1</v>
      </c>
      <c r="F2762">
        <v>8.83927261436082E-2</v>
      </c>
      <c r="G2762">
        <v>2.2872462177350502E-3</v>
      </c>
      <c r="H2762">
        <v>381800</v>
      </c>
      <c r="I2762">
        <f t="shared" si="86"/>
        <v>22.95692077575119</v>
      </c>
      <c r="J2762">
        <f t="shared" si="87"/>
        <v>23.043026255677063</v>
      </c>
    </row>
    <row r="2763" spans="1:10" x14ac:dyDescent="0.3">
      <c r="A2763" t="s">
        <v>869</v>
      </c>
      <c r="B2763">
        <v>9.8226044539904098</v>
      </c>
      <c r="C2763" t="s">
        <v>10</v>
      </c>
      <c r="D2763">
        <v>10</v>
      </c>
      <c r="E2763" t="b">
        <v>0</v>
      </c>
      <c r="F2763">
        <v>9.8226044539904098</v>
      </c>
      <c r="G2763">
        <v>9.8226044539904098</v>
      </c>
      <c r="H2763">
        <v>379740</v>
      </c>
      <c r="I2763">
        <f t="shared" si="86"/>
        <v>0</v>
      </c>
      <c r="J2763">
        <f t="shared" si="87"/>
        <v>0</v>
      </c>
    </row>
    <row r="2764" spans="1:10" x14ac:dyDescent="0.3">
      <c r="A2764" t="s">
        <v>869</v>
      </c>
      <c r="B2764">
        <v>17.5788311599451</v>
      </c>
      <c r="C2764" t="s">
        <v>10</v>
      </c>
      <c r="D2764">
        <v>10</v>
      </c>
      <c r="E2764" t="b">
        <v>0</v>
      </c>
      <c r="F2764">
        <v>17.5788311599451</v>
      </c>
      <c r="G2764">
        <v>17.5788311599451</v>
      </c>
      <c r="H2764">
        <v>692350</v>
      </c>
      <c r="I2764">
        <f t="shared" si="86"/>
        <v>0</v>
      </c>
      <c r="J2764">
        <f t="shared" si="87"/>
        <v>0</v>
      </c>
    </row>
    <row r="2765" spans="1:10" x14ac:dyDescent="0.3">
      <c r="A2765" t="s">
        <v>870</v>
      </c>
      <c r="B2765">
        <v>4.72906080730806</v>
      </c>
      <c r="C2765" t="s">
        <v>10</v>
      </c>
      <c r="D2765">
        <v>10</v>
      </c>
      <c r="E2765" t="b">
        <v>0</v>
      </c>
      <c r="F2765">
        <v>4.72906080730806</v>
      </c>
      <c r="G2765">
        <v>4.72906080730806</v>
      </c>
      <c r="H2765">
        <v>624370</v>
      </c>
      <c r="I2765">
        <f t="shared" si="86"/>
        <v>0</v>
      </c>
      <c r="J2765">
        <f t="shared" si="87"/>
        <v>0</v>
      </c>
    </row>
    <row r="2766" spans="1:10" x14ac:dyDescent="0.3">
      <c r="A2766" t="s">
        <v>870</v>
      </c>
      <c r="B2766">
        <v>0.81515760002544202</v>
      </c>
      <c r="C2766" t="s">
        <v>10</v>
      </c>
      <c r="D2766">
        <v>10</v>
      </c>
      <c r="E2766" t="b">
        <v>0</v>
      </c>
      <c r="F2766">
        <v>3.1137099722136101</v>
      </c>
      <c r="G2766">
        <v>3.1125090163876798</v>
      </c>
      <c r="H2766">
        <v>457290</v>
      </c>
      <c r="I2766">
        <f t="shared" si="86"/>
        <v>-2.2985523721881682</v>
      </c>
      <c r="J2766">
        <f t="shared" si="87"/>
        <v>-2.2973514163622379</v>
      </c>
    </row>
    <row r="2767" spans="1:10" x14ac:dyDescent="0.3">
      <c r="A2767" t="s">
        <v>870</v>
      </c>
      <c r="B2767">
        <v>12.745517367561099</v>
      </c>
      <c r="C2767" t="s">
        <v>10</v>
      </c>
      <c r="D2767">
        <v>2</v>
      </c>
      <c r="E2767" t="b">
        <v>1</v>
      </c>
      <c r="F2767">
        <v>8.3450873940085199E-2</v>
      </c>
      <c r="G2767">
        <v>2.2285316578793801E-3</v>
      </c>
      <c r="H2767">
        <v>481100</v>
      </c>
      <c r="I2767">
        <f t="shared" si="86"/>
        <v>12.662066493621014</v>
      </c>
      <c r="J2767">
        <f t="shared" si="87"/>
        <v>12.74328883590322</v>
      </c>
    </row>
    <row r="2768" spans="1:10" x14ac:dyDescent="0.3">
      <c r="A2768" t="s">
        <v>871</v>
      </c>
      <c r="B2768">
        <v>7.2143646898324603</v>
      </c>
      <c r="C2768" t="s">
        <v>10</v>
      </c>
      <c r="D2768">
        <v>10</v>
      </c>
      <c r="E2768" t="b">
        <v>0</v>
      </c>
      <c r="F2768">
        <v>7.2143646898324603</v>
      </c>
      <c r="G2768">
        <v>7.2143646898324603</v>
      </c>
      <c r="H2768">
        <v>312060</v>
      </c>
      <c r="I2768">
        <f t="shared" si="86"/>
        <v>0</v>
      </c>
      <c r="J2768">
        <f t="shared" si="87"/>
        <v>0</v>
      </c>
    </row>
    <row r="2769" spans="1:10" x14ac:dyDescent="0.3">
      <c r="A2769" t="s">
        <v>871</v>
      </c>
      <c r="B2769">
        <v>7.2584595413263404</v>
      </c>
      <c r="C2769" t="s">
        <v>10</v>
      </c>
      <c r="D2769">
        <v>10</v>
      </c>
      <c r="E2769" t="b">
        <v>0</v>
      </c>
      <c r="F2769">
        <v>7.2584595413263404</v>
      </c>
      <c r="G2769">
        <v>7.2584595413263404</v>
      </c>
      <c r="H2769">
        <v>393840</v>
      </c>
      <c r="I2769">
        <f t="shared" si="86"/>
        <v>0</v>
      </c>
      <c r="J2769">
        <f t="shared" si="87"/>
        <v>0</v>
      </c>
    </row>
    <row r="2770" spans="1:10" x14ac:dyDescent="0.3">
      <c r="A2770" t="s">
        <v>871</v>
      </c>
      <c r="B2770">
        <v>7.5421260904268603</v>
      </c>
      <c r="C2770" t="s">
        <v>10</v>
      </c>
      <c r="D2770">
        <v>10</v>
      </c>
      <c r="E2770" t="b">
        <v>0</v>
      </c>
      <c r="F2770">
        <v>1.69126754889029</v>
      </c>
      <c r="G2770">
        <v>3.5943021771548298</v>
      </c>
      <c r="H2770">
        <v>436200</v>
      </c>
      <c r="I2770">
        <f t="shared" si="86"/>
        <v>5.8508585415365708</v>
      </c>
      <c r="J2770">
        <f t="shared" si="87"/>
        <v>3.9478239132720305</v>
      </c>
    </row>
    <row r="2771" spans="1:10" x14ac:dyDescent="0.3">
      <c r="A2771" t="s">
        <v>872</v>
      </c>
      <c r="B2771">
        <v>8.7483472061599095</v>
      </c>
      <c r="C2771" t="s">
        <v>10</v>
      </c>
      <c r="D2771">
        <v>2</v>
      </c>
      <c r="E2771" t="b">
        <v>1</v>
      </c>
      <c r="F2771">
        <v>0.174708190716623</v>
      </c>
      <c r="G2771">
        <v>5.8189158564346298E-3</v>
      </c>
      <c r="H2771">
        <v>401550</v>
      </c>
      <c r="I2771">
        <f t="shared" si="86"/>
        <v>8.5736390154432858</v>
      </c>
      <c r="J2771">
        <f t="shared" si="87"/>
        <v>8.7425282903034756</v>
      </c>
    </row>
    <row r="2772" spans="1:10" x14ac:dyDescent="0.3">
      <c r="A2772" t="s">
        <v>872</v>
      </c>
      <c r="B2772">
        <v>24.128934637331199</v>
      </c>
      <c r="C2772" t="s">
        <v>10</v>
      </c>
      <c r="D2772">
        <v>10</v>
      </c>
      <c r="E2772" t="b">
        <v>0</v>
      </c>
      <c r="F2772">
        <v>24.128934637331199</v>
      </c>
      <c r="G2772">
        <v>24.128934637331199</v>
      </c>
      <c r="H2772">
        <v>597580</v>
      </c>
      <c r="I2772">
        <f t="shared" si="86"/>
        <v>0</v>
      </c>
      <c r="J2772">
        <f t="shared" si="87"/>
        <v>0</v>
      </c>
    </row>
    <row r="2773" spans="1:10" x14ac:dyDescent="0.3">
      <c r="A2773" t="s">
        <v>872</v>
      </c>
      <c r="B2773">
        <v>9.24780087997466</v>
      </c>
      <c r="C2773" t="s">
        <v>10</v>
      </c>
      <c r="D2773">
        <v>10</v>
      </c>
      <c r="E2773" t="b">
        <v>0</v>
      </c>
      <c r="F2773">
        <v>5.2242840541416298</v>
      </c>
      <c r="G2773">
        <v>5.22429964050104</v>
      </c>
      <c r="H2773">
        <v>527470</v>
      </c>
      <c r="I2773">
        <f t="shared" si="86"/>
        <v>4.0235168258330303</v>
      </c>
      <c r="J2773">
        <f t="shared" si="87"/>
        <v>4.02350123947362</v>
      </c>
    </row>
    <row r="2774" spans="1:10" x14ac:dyDescent="0.3">
      <c r="A2774" t="s">
        <v>873</v>
      </c>
      <c r="B2774">
        <v>5.4741337778582304</v>
      </c>
      <c r="C2774" t="s">
        <v>10</v>
      </c>
      <c r="D2774">
        <v>10</v>
      </c>
      <c r="E2774" t="b">
        <v>0</v>
      </c>
      <c r="F2774">
        <v>3.3129572472178999</v>
      </c>
      <c r="G2774">
        <v>3.3086145732035699</v>
      </c>
      <c r="H2774">
        <v>850270</v>
      </c>
      <c r="I2774">
        <f t="shared" si="86"/>
        <v>2.1611765306403306</v>
      </c>
      <c r="J2774">
        <f t="shared" si="87"/>
        <v>2.1655192046546605</v>
      </c>
    </row>
    <row r="2775" spans="1:10" x14ac:dyDescent="0.3">
      <c r="A2775" t="s">
        <v>873</v>
      </c>
      <c r="B2775">
        <v>11.0128058409221</v>
      </c>
      <c r="C2775" t="s">
        <v>10</v>
      </c>
      <c r="D2775">
        <v>10</v>
      </c>
      <c r="E2775" t="b">
        <v>0</v>
      </c>
      <c r="F2775">
        <v>10.94624462004</v>
      </c>
      <c r="G2775">
        <v>5.5384151714146501</v>
      </c>
      <c r="H2775">
        <v>431130</v>
      </c>
      <c r="I2775">
        <f t="shared" si="86"/>
        <v>6.6561220882100258E-2</v>
      </c>
      <c r="J2775">
        <f t="shared" si="87"/>
        <v>5.47439066950745</v>
      </c>
    </row>
    <row r="2776" spans="1:10" x14ac:dyDescent="0.3">
      <c r="A2776" t="s">
        <v>873</v>
      </c>
      <c r="B2776">
        <v>12.5225471052104</v>
      </c>
      <c r="C2776" t="s">
        <v>10</v>
      </c>
      <c r="D2776">
        <v>10</v>
      </c>
      <c r="E2776" t="b">
        <v>0</v>
      </c>
      <c r="F2776">
        <v>16.062518201625998</v>
      </c>
      <c r="G2776">
        <v>14.8064090413581</v>
      </c>
      <c r="H2776">
        <v>737630</v>
      </c>
      <c r="I2776">
        <f t="shared" si="86"/>
        <v>-3.5399710964155986</v>
      </c>
      <c r="J2776">
        <f t="shared" si="87"/>
        <v>-2.2838619361476997</v>
      </c>
    </row>
    <row r="2777" spans="1:10" x14ac:dyDescent="0.3">
      <c r="A2777" t="e">
        <f>-0.0097699290543221 * y ^ 1 ^ 3 + -0.00432174175559 * y ^ 1 + 0.0092685216211316 * x ^ 1 - -0.00066006125060783 * y ^ 3 + 10</f>
        <v>#NAME?</v>
      </c>
      <c r="B2777">
        <v>12.4671170776006</v>
      </c>
      <c r="C2777" t="s">
        <v>10</v>
      </c>
      <c r="D2777">
        <v>2</v>
      </c>
      <c r="E2777" t="b">
        <v>1</v>
      </c>
      <c r="F2777">
        <v>3.4233643155556902E-2</v>
      </c>
      <c r="G2777">
        <v>1.3483458786750001E-3</v>
      </c>
      <c r="H2777">
        <v>538550</v>
      </c>
      <c r="I2777">
        <f t="shared" si="86"/>
        <v>12.432883434445042</v>
      </c>
      <c r="J2777">
        <f t="shared" si="87"/>
        <v>12.465768731721925</v>
      </c>
    </row>
    <row r="2778" spans="1:10" x14ac:dyDescent="0.3">
      <c r="A2778" t="e">
        <f>-0.0097699290543221 * y ^ 1 ^ 3 + -0.00432174175559 * y ^ 1 + 0.0092685216211316 * x ^ 1 - -0.00066006125060783 * y ^ 3 + 10</f>
        <v>#NAME?</v>
      </c>
      <c r="B2778">
        <v>13.3092482404795</v>
      </c>
      <c r="C2778" t="s">
        <v>10</v>
      </c>
      <c r="D2778">
        <v>10</v>
      </c>
      <c r="E2778" t="b">
        <v>0</v>
      </c>
      <c r="F2778">
        <v>4.80851163334858</v>
      </c>
      <c r="G2778">
        <v>6.5033037435759597</v>
      </c>
      <c r="H2778">
        <v>474640</v>
      </c>
      <c r="I2778">
        <f t="shared" si="86"/>
        <v>8.5007366071309196</v>
      </c>
      <c r="J2778">
        <f t="shared" si="87"/>
        <v>6.8059444969035399</v>
      </c>
    </row>
    <row r="2779" spans="1:10" x14ac:dyDescent="0.3">
      <c r="A2779" t="e">
        <f>-0.0097699290543221 * y ^ 1 ^ 3 + -0.00432174175559 * y ^ 1 + 0.0092685216211316 * x ^ 1 - -0.00066006125060783 * y ^ 3 + 10</f>
        <v>#NAME?</v>
      </c>
      <c r="B2779">
        <v>6.1541900047039597</v>
      </c>
      <c r="C2779" t="s">
        <v>10</v>
      </c>
      <c r="D2779">
        <v>10</v>
      </c>
      <c r="E2779" t="b">
        <v>0</v>
      </c>
      <c r="F2779">
        <v>6.1541900047039597</v>
      </c>
      <c r="G2779">
        <v>6.1541900047039597</v>
      </c>
      <c r="H2779">
        <v>476350</v>
      </c>
      <c r="I2779">
        <f t="shared" si="86"/>
        <v>0</v>
      </c>
      <c r="J2779">
        <f t="shared" si="87"/>
        <v>0</v>
      </c>
    </row>
    <row r="2780" spans="1:10" x14ac:dyDescent="0.3">
      <c r="A2780" t="s">
        <v>874</v>
      </c>
      <c r="B2780">
        <v>16.011027968267399</v>
      </c>
      <c r="C2780" t="s">
        <v>10</v>
      </c>
      <c r="D2780">
        <v>10</v>
      </c>
      <c r="E2780" t="b">
        <v>0</v>
      </c>
      <c r="F2780" t="s">
        <v>17</v>
      </c>
      <c r="G2780" t="s">
        <v>17</v>
      </c>
      <c r="H2780">
        <v>310200</v>
      </c>
      <c r="I2780" t="e">
        <f t="shared" si="86"/>
        <v>#VALUE!</v>
      </c>
      <c r="J2780" t="e">
        <f t="shared" si="87"/>
        <v>#VALUE!</v>
      </c>
    </row>
    <row r="2781" spans="1:10" x14ac:dyDescent="0.3">
      <c r="A2781" t="s">
        <v>874</v>
      </c>
      <c r="B2781">
        <v>7.0661484852615901</v>
      </c>
      <c r="C2781" t="s">
        <v>10</v>
      </c>
      <c r="D2781">
        <v>10</v>
      </c>
      <c r="E2781" t="b">
        <v>0</v>
      </c>
      <c r="F2781">
        <v>6.5895713085205303</v>
      </c>
      <c r="G2781">
        <v>105.02373720662</v>
      </c>
      <c r="H2781">
        <v>517640</v>
      </c>
      <c r="I2781">
        <f t="shared" si="86"/>
        <v>0.47657717674105982</v>
      </c>
      <c r="J2781">
        <f t="shared" si="87"/>
        <v>-97.957588721358405</v>
      </c>
    </row>
    <row r="2782" spans="1:10" x14ac:dyDescent="0.3">
      <c r="A2782" t="s">
        <v>874</v>
      </c>
      <c r="B2782">
        <v>4.77967437693815</v>
      </c>
      <c r="C2782" t="s">
        <v>10</v>
      </c>
      <c r="D2782">
        <v>10</v>
      </c>
      <c r="E2782" t="b">
        <v>0</v>
      </c>
      <c r="F2782">
        <v>5.77521363310826</v>
      </c>
      <c r="G2782">
        <v>5.8301471839444696</v>
      </c>
      <c r="H2782">
        <v>594330</v>
      </c>
      <c r="I2782">
        <f t="shared" si="86"/>
        <v>-0.99553925617010997</v>
      </c>
      <c r="J2782">
        <f t="shared" si="87"/>
        <v>-1.0504728070063196</v>
      </c>
    </row>
    <row r="2783" spans="1:10" x14ac:dyDescent="0.3">
      <c r="A2783" t="s">
        <v>875</v>
      </c>
      <c r="B2783">
        <v>16.245274981523799</v>
      </c>
      <c r="C2783" t="s">
        <v>10</v>
      </c>
      <c r="D2783">
        <v>10</v>
      </c>
      <c r="E2783" t="b">
        <v>0</v>
      </c>
      <c r="F2783">
        <v>16.245274981523799</v>
      </c>
      <c r="G2783">
        <v>16.245274981523799</v>
      </c>
      <c r="H2783">
        <v>662530</v>
      </c>
      <c r="I2783">
        <f t="shared" si="86"/>
        <v>0</v>
      </c>
      <c r="J2783">
        <f t="shared" si="87"/>
        <v>0</v>
      </c>
    </row>
    <row r="2784" spans="1:10" x14ac:dyDescent="0.3">
      <c r="A2784" t="s">
        <v>875</v>
      </c>
      <c r="B2784">
        <v>11.6569883177169</v>
      </c>
      <c r="C2784" t="s">
        <v>10</v>
      </c>
      <c r="D2784">
        <v>10</v>
      </c>
      <c r="E2784" t="b">
        <v>0</v>
      </c>
      <c r="F2784" t="s">
        <v>17</v>
      </c>
      <c r="G2784" t="s">
        <v>17</v>
      </c>
      <c r="H2784">
        <v>434450</v>
      </c>
      <c r="I2784" t="e">
        <f t="shared" si="86"/>
        <v>#VALUE!</v>
      </c>
      <c r="J2784" t="e">
        <f t="shared" si="87"/>
        <v>#VALUE!</v>
      </c>
    </row>
    <row r="2785" spans="1:10" x14ac:dyDescent="0.3">
      <c r="A2785" t="s">
        <v>875</v>
      </c>
      <c r="B2785">
        <v>10.0983250986363</v>
      </c>
      <c r="C2785" t="s">
        <v>10</v>
      </c>
      <c r="D2785">
        <v>10</v>
      </c>
      <c r="E2785" t="b">
        <v>0</v>
      </c>
      <c r="F2785">
        <v>10.0983250986363</v>
      </c>
      <c r="G2785">
        <v>10.0983250986363</v>
      </c>
      <c r="H2785">
        <v>534830</v>
      </c>
      <c r="I2785">
        <f t="shared" si="86"/>
        <v>0</v>
      </c>
      <c r="J2785">
        <f t="shared" si="87"/>
        <v>0</v>
      </c>
    </row>
    <row r="2786" spans="1:10" x14ac:dyDescent="0.3">
      <c r="A2786" t="s">
        <v>876</v>
      </c>
      <c r="B2786">
        <v>10.941566085165499</v>
      </c>
      <c r="C2786" t="s">
        <v>10</v>
      </c>
      <c r="D2786">
        <v>10</v>
      </c>
      <c r="E2786" t="b">
        <v>0</v>
      </c>
      <c r="F2786">
        <v>1.74378602299743</v>
      </c>
      <c r="G2786">
        <v>1.7231683619496301</v>
      </c>
      <c r="H2786">
        <v>498720</v>
      </c>
      <c r="I2786">
        <f t="shared" si="86"/>
        <v>9.1977800621680696</v>
      </c>
      <c r="J2786">
        <f t="shared" si="87"/>
        <v>9.2183977232158689</v>
      </c>
    </row>
    <row r="2787" spans="1:10" x14ac:dyDescent="0.3">
      <c r="A2787" t="s">
        <v>876</v>
      </c>
      <c r="B2787">
        <v>12.5598882358225</v>
      </c>
      <c r="C2787" t="s">
        <v>10</v>
      </c>
      <c r="D2787">
        <v>2</v>
      </c>
      <c r="E2787" t="b">
        <v>1</v>
      </c>
      <c r="F2787">
        <v>9.3606351599130999E-2</v>
      </c>
      <c r="G2787">
        <v>2.4358316665431998E-3</v>
      </c>
      <c r="H2787">
        <v>743250</v>
      </c>
      <c r="I2787">
        <f t="shared" si="86"/>
        <v>12.466281884223369</v>
      </c>
      <c r="J2787">
        <f t="shared" si="87"/>
        <v>12.557452404155956</v>
      </c>
    </row>
    <row r="2788" spans="1:10" x14ac:dyDescent="0.3">
      <c r="A2788" t="s">
        <v>876</v>
      </c>
      <c r="B2788">
        <v>22.375278347508299</v>
      </c>
      <c r="C2788" t="s">
        <v>10</v>
      </c>
      <c r="D2788">
        <v>2</v>
      </c>
      <c r="E2788" t="b">
        <v>1</v>
      </c>
      <c r="F2788">
        <v>5.6699306090721401E-2</v>
      </c>
      <c r="G2788">
        <v>1.82998802625397E-3</v>
      </c>
      <c r="H2788">
        <v>331000</v>
      </c>
      <c r="I2788">
        <f t="shared" si="86"/>
        <v>22.318579041417578</v>
      </c>
      <c r="J2788">
        <f t="shared" si="87"/>
        <v>22.373448359482044</v>
      </c>
    </row>
    <row r="2789" spans="1:10" x14ac:dyDescent="0.3">
      <c r="A2789" t="s">
        <v>877</v>
      </c>
      <c r="B2789">
        <v>14.2377044732975</v>
      </c>
      <c r="C2789" t="s">
        <v>10</v>
      </c>
      <c r="D2789">
        <v>10</v>
      </c>
      <c r="E2789" t="b">
        <v>0</v>
      </c>
      <c r="F2789" t="s">
        <v>17</v>
      </c>
      <c r="G2789" t="s">
        <v>17</v>
      </c>
      <c r="H2789">
        <v>468610</v>
      </c>
      <c r="I2789" t="e">
        <f t="shared" si="86"/>
        <v>#VALUE!</v>
      </c>
      <c r="J2789" t="e">
        <f t="shared" si="87"/>
        <v>#VALUE!</v>
      </c>
    </row>
    <row r="2790" spans="1:10" x14ac:dyDescent="0.3">
      <c r="A2790" t="s">
        <v>877</v>
      </c>
      <c r="B2790">
        <v>10.396008704433299</v>
      </c>
      <c r="C2790" t="s">
        <v>10</v>
      </c>
      <c r="D2790">
        <v>10</v>
      </c>
      <c r="E2790" t="b">
        <v>0</v>
      </c>
      <c r="F2790">
        <v>2.3238866702483101</v>
      </c>
      <c r="G2790">
        <v>4.6767678323193298</v>
      </c>
      <c r="H2790">
        <v>332790</v>
      </c>
      <c r="I2790">
        <f t="shared" si="86"/>
        <v>8.0721220341849893</v>
      </c>
      <c r="J2790">
        <f t="shared" si="87"/>
        <v>5.7192408721139696</v>
      </c>
    </row>
    <row r="2791" spans="1:10" x14ac:dyDescent="0.3">
      <c r="A2791" t="s">
        <v>877</v>
      </c>
      <c r="B2791">
        <v>12.406490163602999</v>
      </c>
      <c r="C2791" t="s">
        <v>10</v>
      </c>
      <c r="D2791">
        <v>10</v>
      </c>
      <c r="E2791" t="b">
        <v>0</v>
      </c>
      <c r="F2791">
        <v>12.406490163602999</v>
      </c>
      <c r="G2791">
        <v>12.406490163602999</v>
      </c>
      <c r="H2791">
        <v>302130</v>
      </c>
      <c r="I2791">
        <f t="shared" si="86"/>
        <v>0</v>
      </c>
      <c r="J2791">
        <f t="shared" si="87"/>
        <v>0</v>
      </c>
    </row>
    <row r="2792" spans="1:10" x14ac:dyDescent="0.3">
      <c r="A2792" t="e">
        <f>-0.00371502464117495 * y ^ 1 + -0.00819882737012121 * y ^ 1 + 10</f>
        <v>#NAME?</v>
      </c>
      <c r="B2792">
        <v>7.83007312274633</v>
      </c>
      <c r="C2792" t="s">
        <v>10</v>
      </c>
      <c r="D2792">
        <v>10</v>
      </c>
      <c r="E2792" t="b">
        <v>0</v>
      </c>
      <c r="F2792">
        <v>9.0417188986106503</v>
      </c>
      <c r="G2792">
        <v>0.31831398900555002</v>
      </c>
      <c r="H2792">
        <v>446860</v>
      </c>
      <c r="I2792">
        <f t="shared" si="86"/>
        <v>-1.2116457758643202</v>
      </c>
      <c r="J2792">
        <f t="shared" si="87"/>
        <v>7.5117591337407799</v>
      </c>
    </row>
    <row r="2793" spans="1:10" x14ac:dyDescent="0.3">
      <c r="A2793" t="e">
        <f>-0.00371502464117495 * y ^ 1 + -0.00819882737012121 * y ^ 1 + 10</f>
        <v>#NAME?</v>
      </c>
      <c r="B2793">
        <v>1.7405783052441699</v>
      </c>
      <c r="C2793" t="s">
        <v>10</v>
      </c>
      <c r="D2793">
        <v>10</v>
      </c>
      <c r="E2793" t="b">
        <v>0</v>
      </c>
      <c r="F2793">
        <v>3.0893540346696402</v>
      </c>
      <c r="G2793">
        <v>6.1901608548426497</v>
      </c>
      <c r="H2793">
        <v>470230</v>
      </c>
      <c r="I2793">
        <f t="shared" si="86"/>
        <v>-1.3487757294254703</v>
      </c>
      <c r="J2793">
        <f t="shared" si="87"/>
        <v>-4.44958254959848</v>
      </c>
    </row>
    <row r="2794" spans="1:10" x14ac:dyDescent="0.3">
      <c r="A2794" t="e">
        <f>-0.00371502464117495 * y ^ 1 + -0.00819882737012121 * y ^ 1 + 10</f>
        <v>#NAME?</v>
      </c>
      <c r="B2794">
        <v>7.3062446625730502</v>
      </c>
      <c r="C2794" t="s">
        <v>10</v>
      </c>
      <c r="D2794">
        <v>10</v>
      </c>
      <c r="E2794" t="b">
        <v>0</v>
      </c>
      <c r="F2794">
        <v>7.3062446625730502</v>
      </c>
      <c r="G2794">
        <v>7.3062446625730502</v>
      </c>
      <c r="H2794">
        <v>804050</v>
      </c>
      <c r="I2794">
        <f t="shared" si="86"/>
        <v>0</v>
      </c>
      <c r="J2794">
        <f t="shared" si="87"/>
        <v>0</v>
      </c>
    </row>
    <row r="2795" spans="1:10" x14ac:dyDescent="0.3">
      <c r="A2795" t="s">
        <v>878</v>
      </c>
      <c r="B2795">
        <v>15.476677690931201</v>
      </c>
      <c r="C2795" t="s">
        <v>10</v>
      </c>
      <c r="D2795">
        <v>10</v>
      </c>
      <c r="E2795" t="b">
        <v>0</v>
      </c>
      <c r="F2795" t="s">
        <v>17</v>
      </c>
      <c r="G2795" t="s">
        <v>17</v>
      </c>
      <c r="H2795">
        <v>324010</v>
      </c>
      <c r="I2795" t="e">
        <f t="shared" si="86"/>
        <v>#VALUE!</v>
      </c>
      <c r="J2795" t="e">
        <f t="shared" si="87"/>
        <v>#VALUE!</v>
      </c>
    </row>
    <row r="2796" spans="1:10" x14ac:dyDescent="0.3">
      <c r="A2796" t="s">
        <v>878</v>
      </c>
      <c r="B2796">
        <v>14.2458864568862</v>
      </c>
      <c r="C2796" t="s">
        <v>10</v>
      </c>
      <c r="D2796">
        <v>10</v>
      </c>
      <c r="E2796" t="b">
        <v>0</v>
      </c>
      <c r="F2796">
        <v>6.9225449369142096</v>
      </c>
      <c r="G2796">
        <v>4.8218074328972502</v>
      </c>
      <c r="H2796">
        <v>742010</v>
      </c>
      <c r="I2796">
        <f t="shared" si="86"/>
        <v>7.3233415199719909</v>
      </c>
      <c r="J2796">
        <f t="shared" si="87"/>
        <v>9.4240790239889503</v>
      </c>
    </row>
    <row r="2797" spans="1:10" x14ac:dyDescent="0.3">
      <c r="A2797" t="s">
        <v>878</v>
      </c>
      <c r="B2797">
        <v>5.1091958189160396</v>
      </c>
      <c r="C2797" t="s">
        <v>10</v>
      </c>
      <c r="D2797">
        <v>10</v>
      </c>
      <c r="E2797" t="b">
        <v>0</v>
      </c>
      <c r="F2797">
        <v>5.1091958189160396</v>
      </c>
      <c r="G2797">
        <v>5.1091958189160396</v>
      </c>
      <c r="H2797">
        <v>463910</v>
      </c>
      <c r="I2797">
        <f t="shared" si="86"/>
        <v>0</v>
      </c>
      <c r="J2797">
        <f t="shared" si="87"/>
        <v>0</v>
      </c>
    </row>
    <row r="2798" spans="1:10" x14ac:dyDescent="0.3">
      <c r="A2798" t="e">
        <f>-0.00544837325897492 * y ^ 2 + 0.00781873504819425 * x ^ 1 + 0.00105230074193043 * y ^ 1 + 10</f>
        <v>#NAME?</v>
      </c>
      <c r="B2798">
        <v>4.90806226623575</v>
      </c>
      <c r="C2798" t="s">
        <v>10</v>
      </c>
      <c r="D2798">
        <v>2</v>
      </c>
      <c r="E2798" t="b">
        <v>1</v>
      </c>
      <c r="F2798">
        <v>3.00181898586292E-2</v>
      </c>
      <c r="G2798">
        <v>1.3300144873070901E-3</v>
      </c>
      <c r="H2798">
        <v>454350</v>
      </c>
      <c r="I2798">
        <f t="shared" si="86"/>
        <v>4.8780440763771207</v>
      </c>
      <c r="J2798">
        <f t="shared" si="87"/>
        <v>4.9067322517484433</v>
      </c>
    </row>
    <row r="2799" spans="1:10" x14ac:dyDescent="0.3">
      <c r="A2799" t="e">
        <f>-0.00544837325897492 * y ^ 2 + 0.00781873504819425 * x ^ 1 + 0.00105230074193043 * y ^ 1 + 10</f>
        <v>#NAME?</v>
      </c>
      <c r="B2799">
        <v>4.9587201999903199</v>
      </c>
      <c r="C2799" t="s">
        <v>10</v>
      </c>
      <c r="D2799">
        <v>2</v>
      </c>
      <c r="E2799" t="b">
        <v>1</v>
      </c>
      <c r="F2799">
        <v>3.1928145018201702E-2</v>
      </c>
      <c r="G2799">
        <v>1.4141198545942501E-3</v>
      </c>
      <c r="H2799">
        <v>339850</v>
      </c>
      <c r="I2799">
        <f t="shared" si="86"/>
        <v>4.9267920549721183</v>
      </c>
      <c r="J2799">
        <f t="shared" si="87"/>
        <v>4.9573060801357256</v>
      </c>
    </row>
    <row r="2800" spans="1:10" x14ac:dyDescent="0.3">
      <c r="A2800" t="e">
        <f>-0.00544837325897492 * y ^ 2 + 0.00781873504819425 * x ^ 1 + 0.00105230074193043 * y ^ 1 + 10</f>
        <v>#NAME?</v>
      </c>
      <c r="B2800">
        <v>12.5012312815931</v>
      </c>
      <c r="C2800" t="s">
        <v>10</v>
      </c>
      <c r="D2800">
        <v>10</v>
      </c>
      <c r="E2800" t="b">
        <v>0</v>
      </c>
      <c r="F2800">
        <v>2.6079294515112998</v>
      </c>
      <c r="G2800">
        <v>2.42538199843219</v>
      </c>
      <c r="H2800">
        <v>656320</v>
      </c>
      <c r="I2800">
        <f t="shared" si="86"/>
        <v>9.8933018300817999</v>
      </c>
      <c r="J2800">
        <f t="shared" si="87"/>
        <v>10.07584928316091</v>
      </c>
    </row>
    <row r="2801" spans="1:10" x14ac:dyDescent="0.3">
      <c r="A2801" t="s">
        <v>879</v>
      </c>
      <c r="B2801">
        <v>10.418673751220499</v>
      </c>
      <c r="C2801" t="s">
        <v>10</v>
      </c>
      <c r="D2801">
        <v>10</v>
      </c>
      <c r="E2801" t="b">
        <v>0</v>
      </c>
      <c r="F2801">
        <v>0.88258120668821505</v>
      </c>
      <c r="G2801">
        <v>1.9057515277675099</v>
      </c>
      <c r="H2801">
        <v>334010</v>
      </c>
      <c r="I2801">
        <f t="shared" si="86"/>
        <v>9.5360925445322842</v>
      </c>
      <c r="J2801">
        <f t="shared" si="87"/>
        <v>8.5129222234529891</v>
      </c>
    </row>
    <row r="2802" spans="1:10" x14ac:dyDescent="0.3">
      <c r="A2802" t="s">
        <v>879</v>
      </c>
      <c r="B2802">
        <v>14.715215281747399</v>
      </c>
      <c r="C2802" t="s">
        <v>10</v>
      </c>
      <c r="D2802">
        <v>2</v>
      </c>
      <c r="E2802" t="b">
        <v>1</v>
      </c>
      <c r="F2802">
        <v>3.1574207776821801E-2</v>
      </c>
      <c r="G2802">
        <v>1.4147247492319901E-3</v>
      </c>
      <c r="H2802">
        <v>339850</v>
      </c>
      <c r="I2802">
        <f t="shared" si="86"/>
        <v>14.683641073970577</v>
      </c>
      <c r="J2802">
        <f t="shared" si="87"/>
        <v>14.713800556998168</v>
      </c>
    </row>
    <row r="2803" spans="1:10" x14ac:dyDescent="0.3">
      <c r="A2803" t="s">
        <v>879</v>
      </c>
      <c r="B2803">
        <v>8.3303881144134202</v>
      </c>
      <c r="C2803" t="s">
        <v>10</v>
      </c>
      <c r="D2803">
        <v>10</v>
      </c>
      <c r="E2803" t="b">
        <v>0</v>
      </c>
      <c r="F2803">
        <v>3.9430093400446702</v>
      </c>
      <c r="G2803">
        <v>4.0106936399260604</v>
      </c>
      <c r="H2803">
        <v>463240</v>
      </c>
      <c r="I2803">
        <f t="shared" si="86"/>
        <v>4.3873787743687505</v>
      </c>
      <c r="J2803">
        <f t="shared" si="87"/>
        <v>4.3196944744873598</v>
      </c>
    </row>
    <row r="2804" spans="1:10" x14ac:dyDescent="0.3">
      <c r="A2804" t="s">
        <v>880</v>
      </c>
      <c r="B2804">
        <v>14.032815055563001</v>
      </c>
      <c r="C2804" t="s">
        <v>10</v>
      </c>
      <c r="D2804">
        <v>10</v>
      </c>
      <c r="E2804" t="b">
        <v>0</v>
      </c>
      <c r="F2804">
        <v>5.0255744019401902</v>
      </c>
      <c r="G2804">
        <v>11.254591667523499</v>
      </c>
      <c r="H2804">
        <v>537250</v>
      </c>
      <c r="I2804">
        <f t="shared" si="86"/>
        <v>9.0072406536228105</v>
      </c>
      <c r="J2804">
        <f t="shared" si="87"/>
        <v>2.7782233880395015</v>
      </c>
    </row>
    <row r="2805" spans="1:10" x14ac:dyDescent="0.3">
      <c r="A2805" t="s">
        <v>880</v>
      </c>
      <c r="B2805">
        <v>16.477777401268</v>
      </c>
      <c r="C2805" t="s">
        <v>10</v>
      </c>
      <c r="D2805">
        <v>10</v>
      </c>
      <c r="E2805" t="b">
        <v>0</v>
      </c>
      <c r="F2805" t="s">
        <v>17</v>
      </c>
      <c r="G2805" t="s">
        <v>17</v>
      </c>
      <c r="H2805">
        <v>330360</v>
      </c>
      <c r="I2805" t="e">
        <f t="shared" si="86"/>
        <v>#VALUE!</v>
      </c>
      <c r="J2805" t="e">
        <f t="shared" si="87"/>
        <v>#VALUE!</v>
      </c>
    </row>
    <row r="2806" spans="1:10" x14ac:dyDescent="0.3">
      <c r="A2806" t="s">
        <v>880</v>
      </c>
      <c r="B2806">
        <v>11.5801566960524</v>
      </c>
      <c r="C2806" t="s">
        <v>10</v>
      </c>
      <c r="D2806">
        <v>10</v>
      </c>
      <c r="E2806" t="b">
        <v>0</v>
      </c>
      <c r="F2806">
        <v>1.7637614859645101</v>
      </c>
      <c r="G2806">
        <v>3.1867032363601302</v>
      </c>
      <c r="H2806">
        <v>414300</v>
      </c>
      <c r="I2806">
        <f t="shared" si="86"/>
        <v>9.8163952100878902</v>
      </c>
      <c r="J2806">
        <f t="shared" si="87"/>
        <v>8.393453459692271</v>
      </c>
    </row>
    <row r="2807" spans="1:10" x14ac:dyDescent="0.3">
      <c r="A2807" t="s">
        <v>881</v>
      </c>
      <c r="B2807">
        <v>4.8713541434070899</v>
      </c>
      <c r="C2807" t="s">
        <v>10</v>
      </c>
      <c r="D2807">
        <v>10</v>
      </c>
      <c r="E2807" t="b">
        <v>0</v>
      </c>
      <c r="F2807">
        <v>4.9739696427118698</v>
      </c>
      <c r="G2807">
        <v>5.2066265222386097</v>
      </c>
      <c r="H2807">
        <v>424350</v>
      </c>
      <c r="I2807">
        <f t="shared" si="86"/>
        <v>-0.10261549930477987</v>
      </c>
      <c r="J2807">
        <f t="shared" si="87"/>
        <v>-0.33527237883151972</v>
      </c>
    </row>
    <row r="2808" spans="1:10" x14ac:dyDescent="0.3">
      <c r="A2808" t="s">
        <v>881</v>
      </c>
      <c r="B2808">
        <v>9.3585225461567205</v>
      </c>
      <c r="C2808" t="s">
        <v>10</v>
      </c>
      <c r="D2808">
        <v>10</v>
      </c>
      <c r="E2808" t="b">
        <v>0</v>
      </c>
      <c r="F2808">
        <v>1.7092730347330201</v>
      </c>
      <c r="G2808">
        <v>1.69840027231778</v>
      </c>
      <c r="H2808">
        <v>582900</v>
      </c>
      <c r="I2808">
        <f t="shared" si="86"/>
        <v>7.6492495114237009</v>
      </c>
      <c r="J2808">
        <f t="shared" si="87"/>
        <v>7.6601222738389403</v>
      </c>
    </row>
    <row r="2809" spans="1:10" x14ac:dyDescent="0.3">
      <c r="A2809" t="s">
        <v>881</v>
      </c>
      <c r="B2809">
        <v>8.5006868972033107</v>
      </c>
      <c r="C2809" t="s">
        <v>10</v>
      </c>
      <c r="D2809">
        <v>10</v>
      </c>
      <c r="E2809" t="b">
        <v>0</v>
      </c>
      <c r="F2809">
        <v>8.5006868972033107</v>
      </c>
      <c r="G2809">
        <v>8.5006868972033107</v>
      </c>
      <c r="H2809">
        <v>336090</v>
      </c>
      <c r="I2809">
        <f t="shared" si="86"/>
        <v>0</v>
      </c>
      <c r="J2809">
        <f t="shared" si="87"/>
        <v>0</v>
      </c>
    </row>
    <row r="2810" spans="1:10" x14ac:dyDescent="0.3">
      <c r="A2810" t="s">
        <v>882</v>
      </c>
      <c r="B2810">
        <v>12.4035526928637</v>
      </c>
      <c r="C2810" t="s">
        <v>10</v>
      </c>
      <c r="D2810">
        <v>2</v>
      </c>
      <c r="E2810" t="b">
        <v>1</v>
      </c>
      <c r="F2810">
        <v>8.3185337950256497E-2</v>
      </c>
      <c r="G2810">
        <v>2.2348733667467602E-3</v>
      </c>
      <c r="H2810">
        <v>241500</v>
      </c>
      <c r="I2810">
        <f t="shared" si="86"/>
        <v>12.320367354913444</v>
      </c>
      <c r="J2810">
        <f t="shared" si="87"/>
        <v>12.401317819496953</v>
      </c>
    </row>
    <row r="2811" spans="1:10" x14ac:dyDescent="0.3">
      <c r="A2811" t="s">
        <v>882</v>
      </c>
      <c r="B2811">
        <v>5.2846353066595801</v>
      </c>
      <c r="C2811" t="s">
        <v>10</v>
      </c>
      <c r="D2811">
        <v>10</v>
      </c>
      <c r="E2811" t="b">
        <v>0</v>
      </c>
      <c r="F2811" t="s">
        <v>17</v>
      </c>
      <c r="G2811" t="s">
        <v>17</v>
      </c>
      <c r="H2811">
        <v>290700</v>
      </c>
      <c r="I2811" t="e">
        <f t="shared" si="86"/>
        <v>#VALUE!</v>
      </c>
      <c r="J2811" t="e">
        <f t="shared" si="87"/>
        <v>#VALUE!</v>
      </c>
    </row>
    <row r="2812" spans="1:10" x14ac:dyDescent="0.3">
      <c r="A2812" t="s">
        <v>882</v>
      </c>
      <c r="B2812">
        <v>21.8144609370169</v>
      </c>
      <c r="C2812" t="s">
        <v>10</v>
      </c>
      <c r="D2812">
        <v>10</v>
      </c>
      <c r="E2812" t="b">
        <v>0</v>
      </c>
      <c r="F2812">
        <v>1.56870224102617</v>
      </c>
      <c r="G2812">
        <v>3.3629010735864</v>
      </c>
      <c r="H2812">
        <v>392860</v>
      </c>
      <c r="I2812">
        <f t="shared" si="86"/>
        <v>20.24575869599073</v>
      </c>
      <c r="J2812">
        <f t="shared" si="87"/>
        <v>18.4515598634305</v>
      </c>
    </row>
    <row r="2813" spans="1:10" x14ac:dyDescent="0.3">
      <c r="A2813" t="e">
        <f>-0.00572560646279683 * x ^ 2 * -0.000845334028700235 * y ^ 1 ^ 3 + -0.00235990144596602 * x ^ 1 ^ 2 + -0.00487986647862376 * x ^ 1 + 10</f>
        <v>#NAME?</v>
      </c>
      <c r="B2813">
        <v>16.695339433776699</v>
      </c>
      <c r="C2813" t="s">
        <v>10</v>
      </c>
      <c r="D2813">
        <v>10</v>
      </c>
      <c r="E2813" t="b">
        <v>0</v>
      </c>
      <c r="F2813">
        <v>0.523247007695267</v>
      </c>
      <c r="G2813">
        <v>0.80233330821798299</v>
      </c>
      <c r="H2813">
        <v>229960</v>
      </c>
      <c r="I2813">
        <f t="shared" si="86"/>
        <v>16.172092426081431</v>
      </c>
      <c r="J2813">
        <f t="shared" si="87"/>
        <v>15.893006125558715</v>
      </c>
    </row>
    <row r="2814" spans="1:10" x14ac:dyDescent="0.3">
      <c r="A2814" t="e">
        <f>-0.00572560646279683 * x ^ 2 * -0.000845334028700235 * y ^ 1 ^ 3 + -0.00235990144596602 * x ^ 1 ^ 2 + -0.00487986647862376 * x ^ 1 + 10</f>
        <v>#NAME?</v>
      </c>
      <c r="B2814">
        <v>4.6374726565091997</v>
      </c>
      <c r="C2814" t="s">
        <v>10</v>
      </c>
      <c r="D2814">
        <v>10</v>
      </c>
      <c r="E2814" t="b">
        <v>0</v>
      </c>
      <c r="F2814">
        <v>4.6374726565091997</v>
      </c>
      <c r="G2814">
        <v>4.6374726565091997</v>
      </c>
      <c r="H2814">
        <v>528080</v>
      </c>
      <c r="I2814">
        <f t="shared" si="86"/>
        <v>0</v>
      </c>
      <c r="J2814">
        <f t="shared" si="87"/>
        <v>0</v>
      </c>
    </row>
    <row r="2815" spans="1:10" x14ac:dyDescent="0.3">
      <c r="A2815" t="e">
        <f>-0.00572560646279683 * x ^ 2 * -0.000845334028700235 * y ^ 1 ^ 3 + -0.00235990144596602 * x ^ 1 ^ 2 + -0.00487986647862376 * x ^ 1 + 10</f>
        <v>#NAME?</v>
      </c>
      <c r="B2815">
        <v>5.7393534827783004</v>
      </c>
      <c r="C2815" t="s">
        <v>10</v>
      </c>
      <c r="D2815">
        <v>10</v>
      </c>
      <c r="E2815" t="b">
        <v>0</v>
      </c>
      <c r="F2815">
        <v>1.47479904977201</v>
      </c>
      <c r="G2815">
        <v>3.0260176267665502</v>
      </c>
      <c r="H2815">
        <v>567810</v>
      </c>
      <c r="I2815">
        <f t="shared" si="86"/>
        <v>4.2645544330062908</v>
      </c>
      <c r="J2815">
        <f t="shared" si="87"/>
        <v>2.7133358560117502</v>
      </c>
    </row>
    <row r="2816" spans="1:10" x14ac:dyDescent="0.3">
      <c r="A2816" t="s">
        <v>883</v>
      </c>
      <c r="B2816">
        <v>1.26997587177731</v>
      </c>
      <c r="C2816" t="s">
        <v>10</v>
      </c>
      <c r="D2816">
        <v>10</v>
      </c>
      <c r="E2816" t="b">
        <v>0</v>
      </c>
      <c r="F2816">
        <v>0.36613353110809999</v>
      </c>
      <c r="G2816">
        <v>0.36590864010672097</v>
      </c>
      <c r="H2816">
        <v>694050</v>
      </c>
      <c r="I2816">
        <f t="shared" si="86"/>
        <v>0.90384234066920999</v>
      </c>
      <c r="J2816">
        <f t="shared" si="87"/>
        <v>0.904067231670589</v>
      </c>
    </row>
    <row r="2817" spans="1:10" x14ac:dyDescent="0.3">
      <c r="A2817" t="s">
        <v>883</v>
      </c>
      <c r="B2817">
        <v>5.7319285280941301</v>
      </c>
      <c r="C2817" t="s">
        <v>10</v>
      </c>
      <c r="D2817">
        <v>10</v>
      </c>
      <c r="E2817" t="b">
        <v>0</v>
      </c>
      <c r="F2817">
        <v>2.2074148457815199</v>
      </c>
      <c r="G2817">
        <v>4.4859486840743399</v>
      </c>
      <c r="H2817">
        <v>671200</v>
      </c>
      <c r="I2817">
        <f t="shared" si="86"/>
        <v>3.5245136823126102</v>
      </c>
      <c r="J2817">
        <f t="shared" si="87"/>
        <v>1.2459798440197902</v>
      </c>
    </row>
    <row r="2818" spans="1:10" x14ac:dyDescent="0.3">
      <c r="A2818" t="s">
        <v>883</v>
      </c>
      <c r="B2818">
        <v>3.95177368110518</v>
      </c>
      <c r="C2818" t="s">
        <v>10</v>
      </c>
      <c r="D2818">
        <v>2</v>
      </c>
      <c r="E2818" t="b">
        <v>1</v>
      </c>
      <c r="F2818">
        <v>3.1203987284942999E-2</v>
      </c>
      <c r="G2818">
        <v>1.29022356874532E-3</v>
      </c>
      <c r="H2818">
        <v>693100</v>
      </c>
      <c r="I2818">
        <f t="shared" si="86"/>
        <v>3.9205696938202372</v>
      </c>
      <c r="J2818">
        <f t="shared" si="87"/>
        <v>3.9504834575364347</v>
      </c>
    </row>
    <row r="2819" spans="1:10" x14ac:dyDescent="0.3">
      <c r="A2819" t="s">
        <v>884</v>
      </c>
      <c r="B2819">
        <v>17.111374199247901</v>
      </c>
      <c r="C2819" t="s">
        <v>10</v>
      </c>
      <c r="D2819">
        <v>2</v>
      </c>
      <c r="E2819" t="b">
        <v>1</v>
      </c>
      <c r="F2819">
        <v>0.112372178657227</v>
      </c>
      <c r="G2819">
        <v>2.6529404860101899E-3</v>
      </c>
      <c r="H2819">
        <v>375550</v>
      </c>
      <c r="I2819">
        <f t="shared" si="86"/>
        <v>16.999002020590673</v>
      </c>
      <c r="J2819">
        <f t="shared" si="87"/>
        <v>17.108721258761893</v>
      </c>
    </row>
    <row r="2820" spans="1:10" x14ac:dyDescent="0.3">
      <c r="A2820" t="s">
        <v>884</v>
      </c>
      <c r="B2820">
        <v>3.99435007732388</v>
      </c>
      <c r="C2820" t="s">
        <v>10</v>
      </c>
      <c r="D2820">
        <v>2</v>
      </c>
      <c r="E2820" t="b">
        <v>1</v>
      </c>
      <c r="F2820">
        <v>3.1976479835229797E-2</v>
      </c>
      <c r="G2820">
        <v>1.4172975785669299E-3</v>
      </c>
      <c r="H2820">
        <v>393050</v>
      </c>
      <c r="I2820">
        <f t="shared" ref="I2820:I2883" si="88">B2820-F2820</f>
        <v>3.96237359748865</v>
      </c>
      <c r="J2820">
        <f t="shared" ref="J2820:J2883" si="89">B2820-G2820</f>
        <v>3.9929327797453129</v>
      </c>
    </row>
    <row r="2821" spans="1:10" x14ac:dyDescent="0.3">
      <c r="A2821" t="s">
        <v>884</v>
      </c>
      <c r="B2821">
        <v>9.7453452694755001</v>
      </c>
      <c r="C2821" t="s">
        <v>10</v>
      </c>
      <c r="D2821">
        <v>10</v>
      </c>
      <c r="E2821" t="b">
        <v>0</v>
      </c>
      <c r="F2821">
        <v>9.7453452694755001</v>
      </c>
      <c r="G2821">
        <v>9.7453452694755001</v>
      </c>
      <c r="H2821">
        <v>407440</v>
      </c>
      <c r="I2821">
        <f t="shared" si="88"/>
        <v>0</v>
      </c>
      <c r="J2821">
        <f t="shared" si="89"/>
        <v>0</v>
      </c>
    </row>
    <row r="2822" spans="1:10" x14ac:dyDescent="0.3">
      <c r="A2822" t="s">
        <v>885</v>
      </c>
      <c r="B2822">
        <v>13.3420141558178</v>
      </c>
      <c r="C2822" t="s">
        <v>10</v>
      </c>
      <c r="D2822">
        <v>10</v>
      </c>
      <c r="E2822" t="b">
        <v>0</v>
      </c>
      <c r="F2822">
        <v>2.6300765434455999</v>
      </c>
      <c r="G2822">
        <v>6.0564409516699298</v>
      </c>
      <c r="H2822">
        <v>366280</v>
      </c>
      <c r="I2822">
        <f t="shared" si="88"/>
        <v>10.7119376123722</v>
      </c>
      <c r="J2822">
        <f t="shared" si="89"/>
        <v>7.2855732041478705</v>
      </c>
    </row>
    <row r="2823" spans="1:10" x14ac:dyDescent="0.3">
      <c r="A2823" t="s">
        <v>885</v>
      </c>
      <c r="B2823">
        <v>13.7812754868889</v>
      </c>
      <c r="C2823" t="s">
        <v>10</v>
      </c>
      <c r="D2823">
        <v>10</v>
      </c>
      <c r="E2823" t="b">
        <v>0</v>
      </c>
      <c r="F2823">
        <v>9.5565920122764396</v>
      </c>
      <c r="G2823">
        <v>9.2405947876538104</v>
      </c>
      <c r="H2823">
        <v>659390</v>
      </c>
      <c r="I2823">
        <f t="shared" si="88"/>
        <v>4.2246834746124602</v>
      </c>
      <c r="J2823">
        <f t="shared" si="89"/>
        <v>4.5406806992350894</v>
      </c>
    </row>
    <row r="2824" spans="1:10" x14ac:dyDescent="0.3">
      <c r="A2824" t="s">
        <v>885</v>
      </c>
      <c r="B2824">
        <v>15.224583983447999</v>
      </c>
      <c r="C2824" t="s">
        <v>10</v>
      </c>
      <c r="D2824">
        <v>10</v>
      </c>
      <c r="E2824" t="b">
        <v>0</v>
      </c>
      <c r="F2824">
        <v>3.5155843225124799</v>
      </c>
      <c r="G2824">
        <v>7.2821956476437704</v>
      </c>
      <c r="H2824">
        <v>272080</v>
      </c>
      <c r="I2824">
        <f t="shared" si="88"/>
        <v>11.70899966093552</v>
      </c>
      <c r="J2824">
        <f t="shared" si="89"/>
        <v>7.9423883358042291</v>
      </c>
    </row>
    <row r="2825" spans="1:10" x14ac:dyDescent="0.3">
      <c r="A2825" t="s">
        <v>886</v>
      </c>
      <c r="B2825">
        <v>12.2327913979956</v>
      </c>
      <c r="C2825" t="s">
        <v>10</v>
      </c>
      <c r="D2825">
        <v>10</v>
      </c>
      <c r="E2825" t="b">
        <v>0</v>
      </c>
      <c r="F2825">
        <v>12.4441101935946</v>
      </c>
      <c r="G2825">
        <v>12.0881943546499</v>
      </c>
      <c r="H2825">
        <v>716130</v>
      </c>
      <c r="I2825">
        <f t="shared" si="88"/>
        <v>-0.21131879559900035</v>
      </c>
      <c r="J2825">
        <f t="shared" si="89"/>
        <v>0.14459704334569956</v>
      </c>
    </row>
    <row r="2826" spans="1:10" x14ac:dyDescent="0.3">
      <c r="A2826" t="s">
        <v>886</v>
      </c>
      <c r="B2826">
        <v>10.782453988137901</v>
      </c>
      <c r="C2826" t="s">
        <v>10</v>
      </c>
      <c r="D2826">
        <v>10</v>
      </c>
      <c r="E2826" t="b">
        <v>0</v>
      </c>
      <c r="F2826">
        <v>3.1356142986261899</v>
      </c>
      <c r="G2826">
        <v>6.6705540770050096</v>
      </c>
      <c r="H2826">
        <v>497150</v>
      </c>
      <c r="I2826">
        <f t="shared" si="88"/>
        <v>7.6468396895117108</v>
      </c>
      <c r="J2826">
        <f t="shared" si="89"/>
        <v>4.1118999111328911</v>
      </c>
    </row>
    <row r="2827" spans="1:10" x14ac:dyDescent="0.3">
      <c r="A2827" t="s">
        <v>886</v>
      </c>
      <c r="B2827">
        <v>16.9653985798234</v>
      </c>
      <c r="C2827" t="s">
        <v>10</v>
      </c>
      <c r="D2827">
        <v>10</v>
      </c>
      <c r="E2827" t="b">
        <v>0</v>
      </c>
      <c r="F2827">
        <v>16.9653985798234</v>
      </c>
      <c r="G2827">
        <v>16.9653985798234</v>
      </c>
      <c r="H2827">
        <v>522770</v>
      </c>
      <c r="I2827">
        <f t="shared" si="88"/>
        <v>0</v>
      </c>
      <c r="J2827">
        <f t="shared" si="89"/>
        <v>0</v>
      </c>
    </row>
    <row r="2828" spans="1:10" x14ac:dyDescent="0.3">
      <c r="A2828" t="s">
        <v>887</v>
      </c>
      <c r="B2828">
        <v>13.1451996063913</v>
      </c>
      <c r="C2828" t="s">
        <v>10</v>
      </c>
      <c r="D2828">
        <v>10</v>
      </c>
      <c r="E2828" t="b">
        <v>0</v>
      </c>
      <c r="F2828">
        <v>7.5282663568119697</v>
      </c>
      <c r="G2828">
        <v>7.5036193255591597</v>
      </c>
      <c r="H2828">
        <v>366720</v>
      </c>
      <c r="I2828">
        <f t="shared" si="88"/>
        <v>5.61693324957933</v>
      </c>
      <c r="J2828">
        <f t="shared" si="89"/>
        <v>5.64158028083214</v>
      </c>
    </row>
    <row r="2829" spans="1:10" x14ac:dyDescent="0.3">
      <c r="A2829" t="s">
        <v>887</v>
      </c>
      <c r="B2829">
        <v>3.7194753995382799</v>
      </c>
      <c r="C2829" t="s">
        <v>10</v>
      </c>
      <c r="D2829">
        <v>10</v>
      </c>
      <c r="E2829" t="b">
        <v>0</v>
      </c>
      <c r="F2829">
        <v>2.7296191202644899</v>
      </c>
      <c r="G2829">
        <v>5.5308642016448903</v>
      </c>
      <c r="H2829">
        <v>420750</v>
      </c>
      <c r="I2829">
        <f t="shared" si="88"/>
        <v>0.98985627927378994</v>
      </c>
      <c r="J2829">
        <f t="shared" si="89"/>
        <v>-1.8113888021066105</v>
      </c>
    </row>
    <row r="2830" spans="1:10" x14ac:dyDescent="0.3">
      <c r="A2830" t="s">
        <v>887</v>
      </c>
      <c r="B2830">
        <v>10.952110337098199</v>
      </c>
      <c r="C2830" t="s">
        <v>10</v>
      </c>
      <c r="D2830">
        <v>2</v>
      </c>
      <c r="E2830" t="b">
        <v>1</v>
      </c>
      <c r="F2830">
        <v>6.4764931812434798E-2</v>
      </c>
      <c r="G2830">
        <v>1.98943512391454E-3</v>
      </c>
      <c r="H2830">
        <v>499100</v>
      </c>
      <c r="I2830">
        <f t="shared" si="88"/>
        <v>10.887345405285764</v>
      </c>
      <c r="J2830">
        <f t="shared" si="89"/>
        <v>10.950120901974286</v>
      </c>
    </row>
    <row r="2831" spans="1:10" x14ac:dyDescent="0.3">
      <c r="A2831" t="s">
        <v>888</v>
      </c>
      <c r="B2831">
        <v>8.2179634328497109</v>
      </c>
      <c r="C2831" t="s">
        <v>10</v>
      </c>
      <c r="D2831">
        <v>10</v>
      </c>
      <c r="E2831" t="b">
        <v>0</v>
      </c>
      <c r="F2831">
        <v>1.8063663919792901</v>
      </c>
      <c r="G2831">
        <v>3.7397846106374799</v>
      </c>
      <c r="H2831">
        <v>559650</v>
      </c>
      <c r="I2831">
        <f t="shared" si="88"/>
        <v>6.4115970408704204</v>
      </c>
      <c r="J2831">
        <f t="shared" si="89"/>
        <v>4.4781788222122305</v>
      </c>
    </row>
    <row r="2832" spans="1:10" x14ac:dyDescent="0.3">
      <c r="A2832" t="s">
        <v>888</v>
      </c>
      <c r="B2832">
        <v>9.2347685467590299</v>
      </c>
      <c r="C2832" t="s">
        <v>10</v>
      </c>
      <c r="D2832">
        <v>10</v>
      </c>
      <c r="E2832" t="b">
        <v>0</v>
      </c>
      <c r="F2832">
        <v>9.2347685467590299</v>
      </c>
      <c r="G2832">
        <v>9.2347685467590299</v>
      </c>
      <c r="H2832">
        <v>543620</v>
      </c>
      <c r="I2832">
        <f t="shared" si="88"/>
        <v>0</v>
      </c>
      <c r="J2832">
        <f t="shared" si="89"/>
        <v>0</v>
      </c>
    </row>
    <row r="2833" spans="1:10" x14ac:dyDescent="0.3">
      <c r="A2833" t="s">
        <v>888</v>
      </c>
      <c r="B2833">
        <v>7.6053704698097704</v>
      </c>
      <c r="C2833" t="s">
        <v>10</v>
      </c>
      <c r="D2833">
        <v>10</v>
      </c>
      <c r="E2833" t="b">
        <v>0</v>
      </c>
      <c r="F2833">
        <v>7.6053704698097704</v>
      </c>
      <c r="G2833">
        <v>7.6053704698097704</v>
      </c>
      <c r="H2833">
        <v>613150</v>
      </c>
      <c r="I2833">
        <f t="shared" si="88"/>
        <v>0</v>
      </c>
      <c r="J2833">
        <f t="shared" si="89"/>
        <v>0</v>
      </c>
    </row>
    <row r="2834" spans="1:10" x14ac:dyDescent="0.3">
      <c r="A2834" t="s">
        <v>889</v>
      </c>
      <c r="B2834">
        <v>12.532747298079499</v>
      </c>
      <c r="C2834" t="s">
        <v>10</v>
      </c>
      <c r="D2834">
        <v>10</v>
      </c>
      <c r="E2834" t="b">
        <v>0</v>
      </c>
      <c r="F2834">
        <v>0.52939092249477404</v>
      </c>
      <c r="G2834">
        <v>1.3375561798742499</v>
      </c>
      <c r="H2834">
        <v>436750</v>
      </c>
      <c r="I2834">
        <f t="shared" si="88"/>
        <v>12.003356375584726</v>
      </c>
      <c r="J2834">
        <f t="shared" si="89"/>
        <v>11.195191118205249</v>
      </c>
    </row>
    <row r="2835" spans="1:10" x14ac:dyDescent="0.3">
      <c r="A2835" t="s">
        <v>889</v>
      </c>
      <c r="B2835">
        <v>13.3780666942947</v>
      </c>
      <c r="C2835" t="s">
        <v>10</v>
      </c>
      <c r="D2835">
        <v>2</v>
      </c>
      <c r="E2835" t="b">
        <v>1</v>
      </c>
      <c r="F2835">
        <v>7.4023188474045404E-2</v>
      </c>
      <c r="G2835">
        <v>2.08084471292517E-3</v>
      </c>
      <c r="H2835">
        <v>225800</v>
      </c>
      <c r="I2835">
        <f t="shared" si="88"/>
        <v>13.304043505820655</v>
      </c>
      <c r="J2835">
        <f t="shared" si="89"/>
        <v>13.375985849581776</v>
      </c>
    </row>
    <row r="2836" spans="1:10" x14ac:dyDescent="0.3">
      <c r="A2836" t="s">
        <v>889</v>
      </c>
      <c r="B2836">
        <v>15.9592087168806</v>
      </c>
      <c r="C2836" t="s">
        <v>10</v>
      </c>
      <c r="D2836">
        <v>10</v>
      </c>
      <c r="E2836" t="b">
        <v>0</v>
      </c>
      <c r="F2836">
        <v>15.9592087168806</v>
      </c>
      <c r="G2836">
        <v>15.9592087168806</v>
      </c>
      <c r="H2836">
        <v>608790</v>
      </c>
      <c r="I2836">
        <f t="shared" si="88"/>
        <v>0</v>
      </c>
      <c r="J2836">
        <f t="shared" si="89"/>
        <v>0</v>
      </c>
    </row>
    <row r="2837" spans="1:10" x14ac:dyDescent="0.3">
      <c r="A2837" t="s">
        <v>890</v>
      </c>
      <c r="B2837">
        <v>18.9105450223805</v>
      </c>
      <c r="C2837" t="s">
        <v>10</v>
      </c>
      <c r="D2837">
        <v>10</v>
      </c>
      <c r="E2837" t="b">
        <v>0</v>
      </c>
      <c r="F2837">
        <v>18.9105450223805</v>
      </c>
      <c r="G2837">
        <v>18.9105450223805</v>
      </c>
      <c r="H2837">
        <v>471590</v>
      </c>
      <c r="I2837">
        <f t="shared" si="88"/>
        <v>0</v>
      </c>
      <c r="J2837">
        <f t="shared" si="89"/>
        <v>0</v>
      </c>
    </row>
    <row r="2838" spans="1:10" x14ac:dyDescent="0.3">
      <c r="A2838" t="s">
        <v>890</v>
      </c>
      <c r="B2838">
        <v>9.6951602385517095</v>
      </c>
      <c r="C2838" t="s">
        <v>10</v>
      </c>
      <c r="D2838">
        <v>2</v>
      </c>
      <c r="E2838" t="b">
        <v>1</v>
      </c>
      <c r="F2838">
        <v>7.1075976196169899E-2</v>
      </c>
      <c r="G2838">
        <v>2.1407430022077601E-3</v>
      </c>
      <c r="H2838">
        <v>833200</v>
      </c>
      <c r="I2838">
        <f t="shared" si="88"/>
        <v>9.6240842623555398</v>
      </c>
      <c r="J2838">
        <f t="shared" si="89"/>
        <v>9.6930194955495015</v>
      </c>
    </row>
    <row r="2839" spans="1:10" x14ac:dyDescent="0.3">
      <c r="A2839" t="s">
        <v>890</v>
      </c>
      <c r="B2839">
        <v>11.9829432948017</v>
      </c>
      <c r="C2839" t="s">
        <v>10</v>
      </c>
      <c r="D2839">
        <v>10</v>
      </c>
      <c r="E2839" t="b">
        <v>0</v>
      </c>
      <c r="F2839">
        <v>5.52614062295034</v>
      </c>
      <c r="G2839">
        <v>5.9678201670856899</v>
      </c>
      <c r="H2839">
        <v>313980</v>
      </c>
      <c r="I2839">
        <f t="shared" si="88"/>
        <v>6.45680267185136</v>
      </c>
      <c r="J2839">
        <f t="shared" si="89"/>
        <v>6.0151231277160102</v>
      </c>
    </row>
    <row r="2840" spans="1:10" x14ac:dyDescent="0.3">
      <c r="A2840" t="e">
        <f>-0.00469016681269667 * y ^ 2 * -0.00697924016876775 * x ^ 1 ^ 7 + 0.00101365099953479 * x ^ 1 + -0.00664311571082048 * y ^ 1 + 10</f>
        <v>#NAME?</v>
      </c>
      <c r="B2840">
        <v>14.4887886978801</v>
      </c>
      <c r="C2840" t="s">
        <v>10</v>
      </c>
      <c r="D2840">
        <v>2</v>
      </c>
      <c r="E2840" t="b">
        <v>1</v>
      </c>
      <c r="F2840">
        <v>0.249536619724568</v>
      </c>
      <c r="G2840">
        <v>4.2643138712552204E-3</v>
      </c>
      <c r="H2840">
        <v>237400</v>
      </c>
      <c r="I2840">
        <f t="shared" si="88"/>
        <v>14.239252078155532</v>
      </c>
      <c r="J2840">
        <f t="shared" si="89"/>
        <v>14.484524384008845</v>
      </c>
    </row>
    <row r="2841" spans="1:10" x14ac:dyDescent="0.3">
      <c r="A2841" t="e">
        <f>-0.00469016681269667 * y ^ 2 * -0.00697924016876775 * x ^ 1 ^ 7 + 0.00101365099953479 * x ^ 1 + -0.00664311571082048 * y ^ 1 + 10</f>
        <v>#NAME?</v>
      </c>
      <c r="B2841">
        <v>8.6923995276741799</v>
      </c>
      <c r="C2841" t="s">
        <v>10</v>
      </c>
      <c r="D2841">
        <v>10</v>
      </c>
      <c r="E2841" t="b">
        <v>0</v>
      </c>
      <c r="F2841">
        <v>8.6923995276741799</v>
      </c>
      <c r="G2841">
        <v>8.6923995276741799</v>
      </c>
      <c r="H2841">
        <v>510010</v>
      </c>
      <c r="I2841">
        <f t="shared" si="88"/>
        <v>0</v>
      </c>
      <c r="J2841">
        <f t="shared" si="89"/>
        <v>0</v>
      </c>
    </row>
    <row r="2842" spans="1:10" x14ac:dyDescent="0.3">
      <c r="A2842" t="e">
        <f>-0.00469016681269667 * y ^ 2 * -0.00697924016876775 * x ^ 1 ^ 7 + 0.00101365099953479 * x ^ 1 + -0.00664311571082048 * y ^ 1 + 10</f>
        <v>#NAME?</v>
      </c>
      <c r="B2842">
        <v>0.83489071842516605</v>
      </c>
      <c r="C2842" t="s">
        <v>10</v>
      </c>
      <c r="D2842">
        <v>10</v>
      </c>
      <c r="E2842" t="b">
        <v>0</v>
      </c>
      <c r="F2842" t="s">
        <v>17</v>
      </c>
      <c r="G2842" t="s">
        <v>17</v>
      </c>
      <c r="H2842">
        <v>445850</v>
      </c>
      <c r="I2842" t="e">
        <f t="shared" si="88"/>
        <v>#VALUE!</v>
      </c>
      <c r="J2842" t="e">
        <f t="shared" si="89"/>
        <v>#VALUE!</v>
      </c>
    </row>
    <row r="2843" spans="1:10" x14ac:dyDescent="0.3">
      <c r="A2843" t="s">
        <v>891</v>
      </c>
      <c r="B2843">
        <v>11.694079222134899</v>
      </c>
      <c r="C2843" t="s">
        <v>10</v>
      </c>
      <c r="D2843">
        <v>2</v>
      </c>
      <c r="E2843" t="b">
        <v>1</v>
      </c>
      <c r="F2843">
        <v>7.6955196990598398E-2</v>
      </c>
      <c r="G2843">
        <v>2.17037895004188E-3</v>
      </c>
      <c r="H2843">
        <v>345600</v>
      </c>
      <c r="I2843">
        <f t="shared" si="88"/>
        <v>11.617124025144301</v>
      </c>
      <c r="J2843">
        <f t="shared" si="89"/>
        <v>11.691908843184857</v>
      </c>
    </row>
    <row r="2844" spans="1:10" x14ac:dyDescent="0.3">
      <c r="A2844" t="s">
        <v>891</v>
      </c>
      <c r="B2844">
        <v>11.6069028452073</v>
      </c>
      <c r="C2844" t="s">
        <v>10</v>
      </c>
      <c r="D2844">
        <v>2</v>
      </c>
      <c r="E2844" t="b">
        <v>1</v>
      </c>
      <c r="F2844">
        <v>7.7005201880238794E-2</v>
      </c>
      <c r="G2844">
        <v>2.1696609963538101E-3</v>
      </c>
      <c r="H2844">
        <v>264300</v>
      </c>
      <c r="I2844">
        <f t="shared" si="88"/>
        <v>11.529897643327061</v>
      </c>
      <c r="J2844">
        <f t="shared" si="89"/>
        <v>11.604733184210946</v>
      </c>
    </row>
    <row r="2845" spans="1:10" x14ac:dyDescent="0.3">
      <c r="A2845" t="s">
        <v>891</v>
      </c>
      <c r="B2845">
        <v>19.1484151487135</v>
      </c>
      <c r="C2845" t="s">
        <v>10</v>
      </c>
      <c r="D2845">
        <v>10</v>
      </c>
      <c r="E2845" t="b">
        <v>0</v>
      </c>
      <c r="F2845">
        <v>19.1484151487135</v>
      </c>
      <c r="G2845">
        <v>19.1484151487135</v>
      </c>
      <c r="H2845">
        <v>525930</v>
      </c>
      <c r="I2845">
        <f t="shared" si="88"/>
        <v>0</v>
      </c>
      <c r="J2845">
        <f t="shared" si="89"/>
        <v>0</v>
      </c>
    </row>
    <row r="2846" spans="1:10" x14ac:dyDescent="0.3">
      <c r="A2846" t="s">
        <v>892</v>
      </c>
      <c r="B2846">
        <v>11.613188886413001</v>
      </c>
      <c r="C2846" t="s">
        <v>10</v>
      </c>
      <c r="D2846">
        <v>10</v>
      </c>
      <c r="E2846" t="b">
        <v>0</v>
      </c>
      <c r="F2846">
        <v>2.5062819076246701</v>
      </c>
      <c r="G2846">
        <v>5.0297666407620598</v>
      </c>
      <c r="H2846">
        <v>459990</v>
      </c>
      <c r="I2846">
        <f t="shared" si="88"/>
        <v>9.1069069787883308</v>
      </c>
      <c r="J2846">
        <f t="shared" si="89"/>
        <v>6.583422245650941</v>
      </c>
    </row>
    <row r="2847" spans="1:10" x14ac:dyDescent="0.3">
      <c r="A2847" t="s">
        <v>892</v>
      </c>
      <c r="B2847">
        <v>17.726967535399801</v>
      </c>
      <c r="C2847" t="s">
        <v>10</v>
      </c>
      <c r="D2847">
        <v>10</v>
      </c>
      <c r="E2847" t="b">
        <v>0</v>
      </c>
      <c r="F2847" s="1">
        <v>1.11946547361206E+28</v>
      </c>
      <c r="G2847" s="1">
        <v>1.11946547361206E+28</v>
      </c>
      <c r="H2847">
        <v>602250</v>
      </c>
      <c r="I2847">
        <f t="shared" si="88"/>
        <v>-1.11946547361206E+28</v>
      </c>
      <c r="J2847">
        <f t="shared" si="89"/>
        <v>-1.11946547361206E+28</v>
      </c>
    </row>
    <row r="2848" spans="1:10" x14ac:dyDescent="0.3">
      <c r="A2848" t="s">
        <v>892</v>
      </c>
      <c r="B2848">
        <v>14.3084402727868</v>
      </c>
      <c r="C2848" t="s">
        <v>10</v>
      </c>
      <c r="D2848">
        <v>2</v>
      </c>
      <c r="E2848" t="b">
        <v>1</v>
      </c>
      <c r="F2848">
        <v>0.103990342662693</v>
      </c>
      <c r="G2848">
        <v>2.54554056480393E-3</v>
      </c>
      <c r="H2848">
        <v>269450</v>
      </c>
      <c r="I2848">
        <f t="shared" si="88"/>
        <v>14.204449930124108</v>
      </c>
      <c r="J2848">
        <f t="shared" si="89"/>
        <v>14.305894732221997</v>
      </c>
    </row>
    <row r="2849" spans="1:10" x14ac:dyDescent="0.3">
      <c r="A2849" t="s">
        <v>893</v>
      </c>
      <c r="B2849">
        <v>18.952328394568202</v>
      </c>
      <c r="C2849" t="s">
        <v>10</v>
      </c>
      <c r="D2849">
        <v>10</v>
      </c>
      <c r="E2849" t="b">
        <v>0</v>
      </c>
      <c r="F2849">
        <v>5.2773969255468396</v>
      </c>
      <c r="G2849">
        <v>5.28346499600329</v>
      </c>
      <c r="H2849">
        <v>479020</v>
      </c>
      <c r="I2849">
        <f t="shared" si="88"/>
        <v>13.674931469021363</v>
      </c>
      <c r="J2849">
        <f t="shared" si="89"/>
        <v>13.668863398564913</v>
      </c>
    </row>
    <row r="2850" spans="1:10" x14ac:dyDescent="0.3">
      <c r="A2850" t="s">
        <v>893</v>
      </c>
      <c r="B2850">
        <v>17.061860435572999</v>
      </c>
      <c r="C2850" t="s">
        <v>10</v>
      </c>
      <c r="D2850">
        <v>2</v>
      </c>
      <c r="E2850" t="b">
        <v>1</v>
      </c>
      <c r="F2850">
        <v>9.2916255846144699E-2</v>
      </c>
      <c r="G2850">
        <v>2.3612432576588E-3</v>
      </c>
      <c r="H2850">
        <v>501300</v>
      </c>
      <c r="I2850">
        <f t="shared" si="88"/>
        <v>16.968944179726854</v>
      </c>
      <c r="J2850">
        <f t="shared" si="89"/>
        <v>17.059499192315339</v>
      </c>
    </row>
    <row r="2851" spans="1:10" x14ac:dyDescent="0.3">
      <c r="A2851" t="s">
        <v>893</v>
      </c>
      <c r="B2851">
        <v>10.989591350986</v>
      </c>
      <c r="C2851" t="s">
        <v>10</v>
      </c>
      <c r="D2851">
        <v>10</v>
      </c>
      <c r="E2851" t="b">
        <v>0</v>
      </c>
      <c r="F2851">
        <v>5.0509246360894204</v>
      </c>
      <c r="G2851">
        <v>4.5810100169821704</v>
      </c>
      <c r="H2851">
        <v>625650</v>
      </c>
      <c r="I2851">
        <f t="shared" si="88"/>
        <v>5.9386667148965797</v>
      </c>
      <c r="J2851">
        <f t="shared" si="89"/>
        <v>6.4085813340038298</v>
      </c>
    </row>
    <row r="2852" spans="1:10" x14ac:dyDescent="0.3">
      <c r="A2852" t="s">
        <v>894</v>
      </c>
      <c r="B2852">
        <v>6.3461138780953199</v>
      </c>
      <c r="C2852" t="s">
        <v>10</v>
      </c>
      <c r="D2852">
        <v>10</v>
      </c>
      <c r="E2852" t="b">
        <v>0</v>
      </c>
      <c r="F2852">
        <v>6.3461138780953199</v>
      </c>
      <c r="G2852">
        <v>6.3461138780953199</v>
      </c>
      <c r="H2852">
        <v>334500</v>
      </c>
      <c r="I2852">
        <f t="shared" si="88"/>
        <v>0</v>
      </c>
      <c r="J2852">
        <f t="shared" si="89"/>
        <v>0</v>
      </c>
    </row>
    <row r="2853" spans="1:10" x14ac:dyDescent="0.3">
      <c r="A2853" t="s">
        <v>894</v>
      </c>
      <c r="B2853">
        <v>14.975703812315899</v>
      </c>
      <c r="C2853" t="s">
        <v>10</v>
      </c>
      <c r="D2853">
        <v>2</v>
      </c>
      <c r="E2853" t="b">
        <v>1</v>
      </c>
      <c r="F2853">
        <v>8.7829890545872299E-2</v>
      </c>
      <c r="G2853">
        <v>2.3090417211357002E-3</v>
      </c>
      <c r="H2853">
        <v>527950</v>
      </c>
      <c r="I2853">
        <f t="shared" si="88"/>
        <v>14.887873921770026</v>
      </c>
      <c r="J2853">
        <f t="shared" si="89"/>
        <v>14.973394770594764</v>
      </c>
    </row>
    <row r="2854" spans="1:10" x14ac:dyDescent="0.3">
      <c r="A2854" t="s">
        <v>894</v>
      </c>
      <c r="B2854">
        <v>16.769777153311999</v>
      </c>
      <c r="C2854" t="s">
        <v>10</v>
      </c>
      <c r="D2854">
        <v>10</v>
      </c>
      <c r="E2854" t="b">
        <v>0</v>
      </c>
      <c r="F2854">
        <v>8.5737825361203903</v>
      </c>
      <c r="G2854">
        <v>4.4471024759186504</v>
      </c>
      <c r="H2854">
        <v>542100</v>
      </c>
      <c r="I2854">
        <f t="shared" si="88"/>
        <v>8.1959946171916087</v>
      </c>
      <c r="J2854">
        <f t="shared" si="89"/>
        <v>12.322674677393348</v>
      </c>
    </row>
    <row r="2855" spans="1:10" x14ac:dyDescent="0.3">
      <c r="A2855" t="e">
        <f>-0.00954246445170185 * y ^ 1 + -0.00346293994697543 * x ^ 1 + 10</f>
        <v>#NAME?</v>
      </c>
      <c r="B2855">
        <v>11.0985014976337</v>
      </c>
      <c r="C2855" t="s">
        <v>10</v>
      </c>
      <c r="D2855">
        <v>10</v>
      </c>
      <c r="E2855" t="b">
        <v>0</v>
      </c>
      <c r="F2855">
        <v>12.6318682260094</v>
      </c>
      <c r="G2855">
        <v>3.8887933255217999E-2</v>
      </c>
      <c r="H2855">
        <v>413510</v>
      </c>
      <c r="I2855">
        <f t="shared" si="88"/>
        <v>-1.5333667283757002</v>
      </c>
      <c r="J2855">
        <f t="shared" si="89"/>
        <v>11.059613564378482</v>
      </c>
    </row>
    <row r="2856" spans="1:10" x14ac:dyDescent="0.3">
      <c r="A2856" t="e">
        <f>-0.00954246445170185 * y ^ 1 + -0.00346293994697543 * x ^ 1 + 10</f>
        <v>#NAME?</v>
      </c>
      <c r="B2856">
        <v>1.17412998312787</v>
      </c>
      <c r="C2856" t="s">
        <v>10</v>
      </c>
      <c r="D2856">
        <v>10</v>
      </c>
      <c r="E2856" t="b">
        <v>0</v>
      </c>
      <c r="F2856">
        <v>1.8206783570156599</v>
      </c>
      <c r="G2856">
        <v>3.6427432938436599</v>
      </c>
      <c r="H2856">
        <v>492250</v>
      </c>
      <c r="I2856">
        <f t="shared" si="88"/>
        <v>-0.64654837388778996</v>
      </c>
      <c r="J2856">
        <f t="shared" si="89"/>
        <v>-2.4686133107157899</v>
      </c>
    </row>
    <row r="2857" spans="1:10" x14ac:dyDescent="0.3">
      <c r="A2857" t="e">
        <f>-0.00954246445170185 * y ^ 1 + -0.00346293994697543 * x ^ 1 + 10</f>
        <v>#NAME?</v>
      </c>
      <c r="B2857">
        <v>1.5059995453089801</v>
      </c>
      <c r="C2857" t="s">
        <v>10</v>
      </c>
      <c r="D2857">
        <v>10</v>
      </c>
      <c r="E2857" t="b">
        <v>0</v>
      </c>
      <c r="F2857">
        <v>1.5059995453089801</v>
      </c>
      <c r="G2857">
        <v>1.5059995453089801</v>
      </c>
      <c r="H2857">
        <v>619230</v>
      </c>
      <c r="I2857">
        <f t="shared" si="88"/>
        <v>0</v>
      </c>
      <c r="J2857">
        <f t="shared" si="89"/>
        <v>0</v>
      </c>
    </row>
    <row r="2858" spans="1:10" x14ac:dyDescent="0.3">
      <c r="A2858" t="s">
        <v>895</v>
      </c>
      <c r="B2858">
        <v>11.450107184902301</v>
      </c>
      <c r="C2858" t="s">
        <v>10</v>
      </c>
      <c r="D2858">
        <v>10</v>
      </c>
      <c r="E2858" t="b">
        <v>0</v>
      </c>
      <c r="F2858">
        <v>0.441509216104643</v>
      </c>
      <c r="G2858">
        <v>1.15542446752454</v>
      </c>
      <c r="H2858">
        <v>406940</v>
      </c>
      <c r="I2858">
        <f t="shared" si="88"/>
        <v>11.008597968797657</v>
      </c>
      <c r="J2858">
        <f t="shared" si="89"/>
        <v>10.294682717377761</v>
      </c>
    </row>
    <row r="2859" spans="1:10" x14ac:dyDescent="0.3">
      <c r="A2859" t="s">
        <v>895</v>
      </c>
      <c r="B2859">
        <v>8.6737160615632192</v>
      </c>
      <c r="C2859" t="s">
        <v>10</v>
      </c>
      <c r="D2859">
        <v>10</v>
      </c>
      <c r="E2859" t="b">
        <v>0</v>
      </c>
      <c r="F2859">
        <v>8.6737160615632192</v>
      </c>
      <c r="G2859">
        <v>8.6737160615632192</v>
      </c>
      <c r="H2859">
        <v>695150</v>
      </c>
      <c r="I2859">
        <f t="shared" si="88"/>
        <v>0</v>
      </c>
      <c r="J2859">
        <f t="shared" si="89"/>
        <v>0</v>
      </c>
    </row>
    <row r="2860" spans="1:10" x14ac:dyDescent="0.3">
      <c r="A2860" t="s">
        <v>895</v>
      </c>
      <c r="B2860">
        <v>18.218547226523</v>
      </c>
      <c r="C2860" t="s">
        <v>10</v>
      </c>
      <c r="D2860">
        <v>10</v>
      </c>
      <c r="E2860" t="b">
        <v>0</v>
      </c>
      <c r="F2860">
        <v>1.6598861606534501</v>
      </c>
      <c r="G2860">
        <v>3.8153708670634998</v>
      </c>
      <c r="H2860">
        <v>631810</v>
      </c>
      <c r="I2860">
        <f t="shared" si="88"/>
        <v>16.558661065869551</v>
      </c>
      <c r="J2860">
        <f t="shared" si="89"/>
        <v>14.403176359459501</v>
      </c>
    </row>
    <row r="2861" spans="1:10" x14ac:dyDescent="0.3">
      <c r="A2861" t="s">
        <v>896</v>
      </c>
      <c r="B2861">
        <v>10.353140527028099</v>
      </c>
      <c r="C2861" t="s">
        <v>10</v>
      </c>
      <c r="D2861">
        <v>10</v>
      </c>
      <c r="E2861" t="b">
        <v>0</v>
      </c>
      <c r="F2861" t="s">
        <v>17</v>
      </c>
      <c r="G2861" t="s">
        <v>17</v>
      </c>
      <c r="H2861">
        <v>218710</v>
      </c>
      <c r="I2861" t="e">
        <f t="shared" si="88"/>
        <v>#VALUE!</v>
      </c>
      <c r="J2861" t="e">
        <f t="shared" si="89"/>
        <v>#VALUE!</v>
      </c>
    </row>
    <row r="2862" spans="1:10" x14ac:dyDescent="0.3">
      <c r="A2862" t="s">
        <v>896</v>
      </c>
      <c r="B2862">
        <v>21.749283614344499</v>
      </c>
      <c r="C2862" t="s">
        <v>10</v>
      </c>
      <c r="D2862">
        <v>10</v>
      </c>
      <c r="E2862" t="b">
        <v>0</v>
      </c>
      <c r="F2862">
        <v>21.749283614344499</v>
      </c>
      <c r="G2862">
        <v>21.749283614344499</v>
      </c>
      <c r="H2862">
        <v>400380</v>
      </c>
      <c r="I2862">
        <f t="shared" si="88"/>
        <v>0</v>
      </c>
      <c r="J2862">
        <f t="shared" si="89"/>
        <v>0</v>
      </c>
    </row>
    <row r="2863" spans="1:10" x14ac:dyDescent="0.3">
      <c r="A2863" t="s">
        <v>896</v>
      </c>
      <c r="B2863">
        <v>8.6902641916847703</v>
      </c>
      <c r="C2863" t="s">
        <v>10</v>
      </c>
      <c r="D2863">
        <v>10</v>
      </c>
      <c r="E2863" t="b">
        <v>0</v>
      </c>
      <c r="F2863">
        <v>0.79881586168258001</v>
      </c>
      <c r="G2863">
        <v>0.68765153111222999</v>
      </c>
      <c r="H2863">
        <v>343310</v>
      </c>
      <c r="I2863">
        <f t="shared" si="88"/>
        <v>7.8914483300021905</v>
      </c>
      <c r="J2863">
        <f t="shared" si="89"/>
        <v>8.0026126605725398</v>
      </c>
    </row>
    <row r="2864" spans="1:10" x14ac:dyDescent="0.3">
      <c r="A2864" t="s">
        <v>897</v>
      </c>
      <c r="B2864">
        <v>9.4961713228261999</v>
      </c>
      <c r="C2864" t="s">
        <v>10</v>
      </c>
      <c r="D2864">
        <v>10</v>
      </c>
      <c r="E2864" t="b">
        <v>0</v>
      </c>
      <c r="F2864">
        <v>9.4961713228261999</v>
      </c>
      <c r="G2864">
        <v>9.4961713228261999</v>
      </c>
      <c r="H2864">
        <v>452580</v>
      </c>
      <c r="I2864">
        <f t="shared" si="88"/>
        <v>0</v>
      </c>
      <c r="J2864">
        <f t="shared" si="89"/>
        <v>0</v>
      </c>
    </row>
    <row r="2865" spans="1:10" x14ac:dyDescent="0.3">
      <c r="A2865" t="s">
        <v>897</v>
      </c>
      <c r="B2865">
        <v>18.180787463193401</v>
      </c>
      <c r="C2865" t="s">
        <v>10</v>
      </c>
      <c r="D2865">
        <v>10</v>
      </c>
      <c r="E2865" t="b">
        <v>0</v>
      </c>
      <c r="F2865" s="1">
        <v>1.64744791117515E+28</v>
      </c>
      <c r="G2865" s="1">
        <v>1.64744791117515E+28</v>
      </c>
      <c r="H2865">
        <v>264380</v>
      </c>
      <c r="I2865">
        <f t="shared" si="88"/>
        <v>-1.64744791117515E+28</v>
      </c>
      <c r="J2865">
        <f t="shared" si="89"/>
        <v>-1.64744791117515E+28</v>
      </c>
    </row>
    <row r="2866" spans="1:10" x14ac:dyDescent="0.3">
      <c r="A2866" t="s">
        <v>897</v>
      </c>
      <c r="B2866">
        <v>0.484124642044447</v>
      </c>
      <c r="C2866" t="s">
        <v>10</v>
      </c>
      <c r="D2866">
        <v>10</v>
      </c>
      <c r="E2866" t="b">
        <v>0</v>
      </c>
      <c r="F2866">
        <v>0.484124642044447</v>
      </c>
      <c r="G2866">
        <v>0.484124642044447</v>
      </c>
      <c r="H2866">
        <v>630860</v>
      </c>
      <c r="I2866">
        <f t="shared" si="88"/>
        <v>0</v>
      </c>
      <c r="J2866">
        <f t="shared" si="89"/>
        <v>0</v>
      </c>
    </row>
    <row r="2867" spans="1:10" x14ac:dyDescent="0.3">
      <c r="A2867" t="s">
        <v>898</v>
      </c>
      <c r="B2867">
        <v>14.302730076143201</v>
      </c>
      <c r="C2867" t="s">
        <v>10</v>
      </c>
      <c r="D2867">
        <v>10</v>
      </c>
      <c r="E2867" t="b">
        <v>0</v>
      </c>
      <c r="F2867">
        <v>7.1222468572714401</v>
      </c>
      <c r="G2867">
        <v>7.1911871870178201</v>
      </c>
      <c r="H2867">
        <v>560970</v>
      </c>
      <c r="I2867">
        <f t="shared" si="88"/>
        <v>7.1804832188717604</v>
      </c>
      <c r="J2867">
        <f t="shared" si="89"/>
        <v>7.1115428891253805</v>
      </c>
    </row>
    <row r="2868" spans="1:10" x14ac:dyDescent="0.3">
      <c r="A2868" t="s">
        <v>898</v>
      </c>
      <c r="B2868">
        <v>10.2383938344763</v>
      </c>
      <c r="C2868" t="s">
        <v>10</v>
      </c>
      <c r="D2868">
        <v>2</v>
      </c>
      <c r="E2868" t="b">
        <v>1</v>
      </c>
      <c r="F2868">
        <v>3.5468755923347597E-2</v>
      </c>
      <c r="G2868">
        <v>1.4696609056538E-3</v>
      </c>
      <c r="H2868">
        <v>768900</v>
      </c>
      <c r="I2868">
        <f t="shared" si="88"/>
        <v>10.202925078552953</v>
      </c>
      <c r="J2868">
        <f t="shared" si="89"/>
        <v>10.236924173570646</v>
      </c>
    </row>
    <row r="2869" spans="1:10" x14ac:dyDescent="0.3">
      <c r="A2869" t="s">
        <v>898</v>
      </c>
      <c r="B2869">
        <v>5.0076348938639903</v>
      </c>
      <c r="C2869" t="s">
        <v>10</v>
      </c>
      <c r="D2869">
        <v>10</v>
      </c>
      <c r="E2869" t="b">
        <v>0</v>
      </c>
      <c r="F2869" t="s">
        <v>17</v>
      </c>
      <c r="G2869" t="s">
        <v>17</v>
      </c>
      <c r="H2869">
        <v>413010</v>
      </c>
      <c r="I2869" t="e">
        <f t="shared" si="88"/>
        <v>#VALUE!</v>
      </c>
      <c r="J2869" t="e">
        <f t="shared" si="89"/>
        <v>#VALUE!</v>
      </c>
    </row>
    <row r="2870" spans="1:10" x14ac:dyDescent="0.3">
      <c r="A2870" t="s">
        <v>899</v>
      </c>
      <c r="B2870">
        <v>14.337279536246299</v>
      </c>
      <c r="C2870" t="s">
        <v>10</v>
      </c>
      <c r="D2870">
        <v>10</v>
      </c>
      <c r="E2870" t="b">
        <v>0</v>
      </c>
      <c r="F2870">
        <v>6.1511042037784396</v>
      </c>
      <c r="G2870">
        <v>5.8369699274729401</v>
      </c>
      <c r="H2870">
        <v>796260</v>
      </c>
      <c r="I2870">
        <f t="shared" si="88"/>
        <v>8.1861753324678599</v>
      </c>
      <c r="J2870">
        <f t="shared" si="89"/>
        <v>8.5003096087733603</v>
      </c>
    </row>
    <row r="2871" spans="1:10" x14ac:dyDescent="0.3">
      <c r="A2871" t="s">
        <v>899</v>
      </c>
      <c r="B2871">
        <v>4.3687929716604703</v>
      </c>
      <c r="C2871" t="s">
        <v>10</v>
      </c>
      <c r="D2871">
        <v>2</v>
      </c>
      <c r="E2871" t="b">
        <v>1</v>
      </c>
      <c r="F2871">
        <v>2.04217787015183E-2</v>
      </c>
      <c r="G2871">
        <v>1.0586828495981E-3</v>
      </c>
      <c r="H2871">
        <v>578800</v>
      </c>
      <c r="I2871">
        <f t="shared" si="88"/>
        <v>4.3483711929589521</v>
      </c>
      <c r="J2871">
        <f t="shared" si="89"/>
        <v>4.3677342888108726</v>
      </c>
    </row>
    <row r="2872" spans="1:10" x14ac:dyDescent="0.3">
      <c r="A2872" t="s">
        <v>899</v>
      </c>
      <c r="B2872">
        <v>5.84830219893154</v>
      </c>
      <c r="C2872" t="s">
        <v>10</v>
      </c>
      <c r="D2872">
        <v>2</v>
      </c>
      <c r="E2872" t="b">
        <v>1</v>
      </c>
      <c r="F2872">
        <v>3.5148069989239597E-2</v>
      </c>
      <c r="G2872">
        <v>1.4698247356916101E-3</v>
      </c>
      <c r="H2872">
        <v>287250</v>
      </c>
      <c r="I2872">
        <f t="shared" si="88"/>
        <v>5.8131541289423003</v>
      </c>
      <c r="J2872">
        <f t="shared" si="89"/>
        <v>5.8468323741958486</v>
      </c>
    </row>
    <row r="2873" spans="1:10" x14ac:dyDescent="0.3">
      <c r="A2873" t="s">
        <v>900</v>
      </c>
      <c r="B2873">
        <v>10.6469961866724</v>
      </c>
      <c r="C2873" t="s">
        <v>10</v>
      </c>
      <c r="D2873">
        <v>2</v>
      </c>
      <c r="E2873" t="b">
        <v>1</v>
      </c>
      <c r="F2873">
        <v>6.4351068054514696E-2</v>
      </c>
      <c r="G2873">
        <v>1.9656108051060699E-3</v>
      </c>
      <c r="H2873">
        <v>409350</v>
      </c>
      <c r="I2873">
        <f t="shared" si="88"/>
        <v>10.582645118617885</v>
      </c>
      <c r="J2873">
        <f t="shared" si="89"/>
        <v>10.645030575867294</v>
      </c>
    </row>
    <row r="2874" spans="1:10" x14ac:dyDescent="0.3">
      <c r="A2874" t="s">
        <v>900</v>
      </c>
      <c r="B2874">
        <v>10.0700468781978</v>
      </c>
      <c r="C2874" t="s">
        <v>10</v>
      </c>
      <c r="D2874">
        <v>10</v>
      </c>
      <c r="E2874" t="b">
        <v>0</v>
      </c>
      <c r="F2874">
        <v>3.5075760518413799</v>
      </c>
      <c r="G2874">
        <v>3.47611089003018</v>
      </c>
      <c r="H2874">
        <v>340390</v>
      </c>
      <c r="I2874">
        <f t="shared" si="88"/>
        <v>6.5624708263564209</v>
      </c>
      <c r="J2874">
        <f t="shared" si="89"/>
        <v>6.5939359881676207</v>
      </c>
    </row>
    <row r="2875" spans="1:10" x14ac:dyDescent="0.3">
      <c r="A2875" t="s">
        <v>900</v>
      </c>
      <c r="B2875">
        <v>10.369508130257699</v>
      </c>
      <c r="C2875" t="s">
        <v>10</v>
      </c>
      <c r="D2875">
        <v>2</v>
      </c>
      <c r="E2875" t="b">
        <v>1</v>
      </c>
      <c r="F2875">
        <v>6.1239959465543302E-2</v>
      </c>
      <c r="G2875">
        <v>1.8917682287116599E-3</v>
      </c>
      <c r="H2875">
        <v>439850</v>
      </c>
      <c r="I2875">
        <f t="shared" si="88"/>
        <v>10.308268170792156</v>
      </c>
      <c r="J2875">
        <f t="shared" si="89"/>
        <v>10.367616362028988</v>
      </c>
    </row>
    <row r="2876" spans="1:10" x14ac:dyDescent="0.3">
      <c r="A2876" t="s">
        <v>901</v>
      </c>
      <c r="B2876">
        <v>9.7570791525333007</v>
      </c>
      <c r="C2876" t="s">
        <v>10</v>
      </c>
      <c r="D2876">
        <v>10</v>
      </c>
      <c r="E2876" t="b">
        <v>0</v>
      </c>
      <c r="F2876">
        <v>9.4514138040342299</v>
      </c>
      <c r="G2876">
        <v>9.4508476265868104</v>
      </c>
      <c r="H2876">
        <v>407590</v>
      </c>
      <c r="I2876">
        <f t="shared" si="88"/>
        <v>0.30566534849907079</v>
      </c>
      <c r="J2876">
        <f t="shared" si="89"/>
        <v>0.30623152594649028</v>
      </c>
    </row>
    <row r="2877" spans="1:10" x14ac:dyDescent="0.3">
      <c r="A2877" t="s">
        <v>901</v>
      </c>
      <c r="B2877">
        <v>7.2938720467034397</v>
      </c>
      <c r="C2877" t="s">
        <v>10</v>
      </c>
      <c r="D2877">
        <v>10</v>
      </c>
      <c r="E2877" t="b">
        <v>0</v>
      </c>
      <c r="F2877">
        <v>7.2938720467034397</v>
      </c>
      <c r="G2877">
        <v>7.2938720467034397</v>
      </c>
      <c r="H2877">
        <v>455970</v>
      </c>
      <c r="I2877">
        <f t="shared" si="88"/>
        <v>0</v>
      </c>
      <c r="J2877">
        <f t="shared" si="89"/>
        <v>0</v>
      </c>
    </row>
    <row r="2878" spans="1:10" x14ac:dyDescent="0.3">
      <c r="A2878" t="s">
        <v>901</v>
      </c>
      <c r="B2878">
        <v>9.9265543920518802</v>
      </c>
      <c r="C2878" t="s">
        <v>10</v>
      </c>
      <c r="D2878">
        <v>2</v>
      </c>
      <c r="E2878" t="b">
        <v>1</v>
      </c>
      <c r="F2878">
        <v>3.6664509187611501E-2</v>
      </c>
      <c r="G2878">
        <v>1.4468006816129001E-3</v>
      </c>
      <c r="H2878">
        <v>465600</v>
      </c>
      <c r="I2878">
        <f t="shared" si="88"/>
        <v>9.889889882864269</v>
      </c>
      <c r="J2878">
        <f t="shared" si="89"/>
        <v>9.9251075913702671</v>
      </c>
    </row>
    <row r="2879" spans="1:10" x14ac:dyDescent="0.3">
      <c r="A2879" t="e">
        <f>-0.0027371689368944 * y ^ 1 * 0.00664345417751697 * y ^ 3 + 10</f>
        <v>#NAME?</v>
      </c>
      <c r="B2879">
        <v>13.0419665296169</v>
      </c>
      <c r="C2879" t="s">
        <v>10</v>
      </c>
      <c r="D2879">
        <v>2</v>
      </c>
      <c r="E2879" t="b">
        <v>1</v>
      </c>
      <c r="F2879">
        <v>3.9588510908392001E-2</v>
      </c>
      <c r="G2879">
        <v>1.5106447219376299E-3</v>
      </c>
      <c r="H2879">
        <v>381200</v>
      </c>
      <c r="I2879">
        <f t="shared" si="88"/>
        <v>13.002378018708509</v>
      </c>
      <c r="J2879">
        <f t="shared" si="89"/>
        <v>13.040455884894962</v>
      </c>
    </row>
    <row r="2880" spans="1:10" x14ac:dyDescent="0.3">
      <c r="A2880" t="e">
        <f>-0.0027371689368944 * y ^ 1 * 0.00664345417751697 * y ^ 3 + 10</f>
        <v>#NAME?</v>
      </c>
      <c r="B2880">
        <v>14.2522316261288</v>
      </c>
      <c r="C2880" t="s">
        <v>10</v>
      </c>
      <c r="D2880">
        <v>10</v>
      </c>
      <c r="E2880" t="b">
        <v>0</v>
      </c>
      <c r="F2880">
        <v>4.14395497587231</v>
      </c>
      <c r="G2880">
        <v>4.1437092367583501</v>
      </c>
      <c r="H2880">
        <v>556840</v>
      </c>
      <c r="I2880">
        <f t="shared" si="88"/>
        <v>10.10827665025649</v>
      </c>
      <c r="J2880">
        <f t="shared" si="89"/>
        <v>10.108522389370449</v>
      </c>
    </row>
    <row r="2881" spans="1:10" x14ac:dyDescent="0.3">
      <c r="A2881" t="e">
        <f>-0.0027371689368944 * y ^ 1 * 0.00664345417751697 * y ^ 3 + 10</f>
        <v>#NAME?</v>
      </c>
      <c r="B2881">
        <v>9.0210704939667092</v>
      </c>
      <c r="C2881" t="s">
        <v>10</v>
      </c>
      <c r="D2881">
        <v>10</v>
      </c>
      <c r="E2881" t="b">
        <v>0</v>
      </c>
      <c r="F2881">
        <v>12.2433131662678</v>
      </c>
      <c r="G2881">
        <v>12.243450040762999</v>
      </c>
      <c r="H2881">
        <v>465400</v>
      </c>
      <c r="I2881">
        <f t="shared" si="88"/>
        <v>-3.2222426723010908</v>
      </c>
      <c r="J2881">
        <f t="shared" si="89"/>
        <v>-3.2223795467962901</v>
      </c>
    </row>
    <row r="2882" spans="1:10" x14ac:dyDescent="0.3">
      <c r="A2882" t="s">
        <v>902</v>
      </c>
      <c r="B2882">
        <v>18.1773189872277</v>
      </c>
      <c r="C2882" t="s">
        <v>10</v>
      </c>
      <c r="D2882">
        <v>10</v>
      </c>
      <c r="E2882" t="b">
        <v>0</v>
      </c>
      <c r="F2882">
        <v>3.2537408860672699</v>
      </c>
      <c r="G2882">
        <v>7.2941275033521604</v>
      </c>
      <c r="H2882">
        <v>558570</v>
      </c>
      <c r="I2882">
        <f t="shared" si="88"/>
        <v>14.92357810116043</v>
      </c>
      <c r="J2882">
        <f t="shared" si="89"/>
        <v>10.883191483875539</v>
      </c>
    </row>
    <row r="2883" spans="1:10" x14ac:dyDescent="0.3">
      <c r="A2883" t="s">
        <v>902</v>
      </c>
      <c r="B2883">
        <v>6.22492151914199</v>
      </c>
      <c r="C2883" t="s">
        <v>10</v>
      </c>
      <c r="D2883">
        <v>2</v>
      </c>
      <c r="E2883" t="b">
        <v>1</v>
      </c>
      <c r="F2883">
        <v>4.4546828093959601E-2</v>
      </c>
      <c r="G2883">
        <v>1.68033359960113E-3</v>
      </c>
      <c r="H2883">
        <v>206250</v>
      </c>
      <c r="I2883">
        <f t="shared" si="88"/>
        <v>6.1803746910480299</v>
      </c>
      <c r="J2883">
        <f t="shared" si="89"/>
        <v>6.2232411855423893</v>
      </c>
    </row>
    <row r="2884" spans="1:10" x14ac:dyDescent="0.3">
      <c r="A2884" t="s">
        <v>902</v>
      </c>
      <c r="B2884">
        <v>3.0277162497732002</v>
      </c>
      <c r="C2884" t="s">
        <v>10</v>
      </c>
      <c r="D2884">
        <v>10</v>
      </c>
      <c r="E2884" t="b">
        <v>0</v>
      </c>
      <c r="F2884">
        <v>8.4768162958724194</v>
      </c>
      <c r="G2884">
        <v>8.6791661806096805</v>
      </c>
      <c r="H2884">
        <v>418810</v>
      </c>
      <c r="I2884">
        <f t="shared" ref="I2884:I2947" si="90">B2884-F2884</f>
        <v>-5.4491000460992192</v>
      </c>
      <c r="J2884">
        <f t="shared" ref="J2884:J2947" si="91">B2884-G2884</f>
        <v>-5.6514499308364803</v>
      </c>
    </row>
    <row r="2885" spans="1:10" x14ac:dyDescent="0.3">
      <c r="A2885" t="s">
        <v>903</v>
      </c>
      <c r="B2885">
        <v>1.3064701189749199</v>
      </c>
      <c r="C2885" t="s">
        <v>10</v>
      </c>
      <c r="D2885">
        <v>10</v>
      </c>
      <c r="E2885" t="b">
        <v>0</v>
      </c>
      <c r="F2885">
        <v>1.2819238818522101</v>
      </c>
      <c r="G2885">
        <v>1.2816265419152999</v>
      </c>
      <c r="H2885">
        <v>477240</v>
      </c>
      <c r="I2885">
        <f t="shared" si="90"/>
        <v>2.4546237122709869E-2</v>
      </c>
      <c r="J2885">
        <f t="shared" si="91"/>
        <v>2.4843577059620037E-2</v>
      </c>
    </row>
    <row r="2886" spans="1:10" x14ac:dyDescent="0.3">
      <c r="A2886" t="s">
        <v>903</v>
      </c>
      <c r="B2886">
        <v>9.6686520345537801</v>
      </c>
      <c r="C2886" t="s">
        <v>10</v>
      </c>
      <c r="D2886">
        <v>10</v>
      </c>
      <c r="E2886" t="b">
        <v>0</v>
      </c>
      <c r="F2886">
        <v>0.683288817424342</v>
      </c>
      <c r="G2886">
        <v>0.80482098410967595</v>
      </c>
      <c r="H2886">
        <v>478080</v>
      </c>
      <c r="I2886">
        <f t="shared" si="90"/>
        <v>8.9853632171294375</v>
      </c>
      <c r="J2886">
        <f t="shared" si="91"/>
        <v>8.8638310504441034</v>
      </c>
    </row>
    <row r="2887" spans="1:10" x14ac:dyDescent="0.3">
      <c r="A2887" t="s">
        <v>903</v>
      </c>
      <c r="B2887">
        <v>12.822961890120499</v>
      </c>
      <c r="C2887" t="s">
        <v>10</v>
      </c>
      <c r="D2887">
        <v>10</v>
      </c>
      <c r="E2887" t="b">
        <v>0</v>
      </c>
      <c r="F2887">
        <v>0.56021653622066903</v>
      </c>
      <c r="G2887">
        <v>1.3447262414313199</v>
      </c>
      <c r="H2887">
        <v>610850</v>
      </c>
      <c r="I2887">
        <f t="shared" si="90"/>
        <v>12.262745353899831</v>
      </c>
      <c r="J2887">
        <f t="shared" si="91"/>
        <v>11.478235648689179</v>
      </c>
    </row>
    <row r="2888" spans="1:10" x14ac:dyDescent="0.3">
      <c r="A2888" t="s">
        <v>904</v>
      </c>
      <c r="B2888">
        <v>9.1658255696444897</v>
      </c>
      <c r="C2888" t="s">
        <v>10</v>
      </c>
      <c r="D2888">
        <v>10</v>
      </c>
      <c r="E2888" t="b">
        <v>0</v>
      </c>
      <c r="F2888">
        <v>9.1658255696444897</v>
      </c>
      <c r="G2888">
        <v>9.1658255696444897</v>
      </c>
      <c r="H2888">
        <v>406490</v>
      </c>
      <c r="I2888">
        <f t="shared" si="90"/>
        <v>0</v>
      </c>
      <c r="J2888">
        <f t="shared" si="91"/>
        <v>0</v>
      </c>
    </row>
    <row r="2889" spans="1:10" x14ac:dyDescent="0.3">
      <c r="A2889" t="s">
        <v>904</v>
      </c>
      <c r="B2889">
        <v>16.247870089610199</v>
      </c>
      <c r="C2889" t="s">
        <v>10</v>
      </c>
      <c r="D2889">
        <v>10</v>
      </c>
      <c r="E2889" t="b">
        <v>0</v>
      </c>
      <c r="F2889">
        <v>9.1124962857930498</v>
      </c>
      <c r="G2889">
        <v>9.0721294137313002</v>
      </c>
      <c r="H2889">
        <v>542460</v>
      </c>
      <c r="I2889">
        <f t="shared" si="90"/>
        <v>7.1353738038171493</v>
      </c>
      <c r="J2889">
        <f t="shared" si="91"/>
        <v>7.1757406758788989</v>
      </c>
    </row>
    <row r="2890" spans="1:10" x14ac:dyDescent="0.3">
      <c r="A2890" t="s">
        <v>904</v>
      </c>
      <c r="B2890">
        <v>10.1900343289178</v>
      </c>
      <c r="C2890" t="s">
        <v>10</v>
      </c>
      <c r="D2890">
        <v>10</v>
      </c>
      <c r="E2890" t="b">
        <v>0</v>
      </c>
      <c r="F2890">
        <v>1.2791752599216899</v>
      </c>
      <c r="G2890">
        <v>2.63764305033382</v>
      </c>
      <c r="H2890">
        <v>635330</v>
      </c>
      <c r="I2890">
        <f t="shared" si="90"/>
        <v>8.9108590689961105</v>
      </c>
      <c r="J2890">
        <f t="shared" si="91"/>
        <v>7.5523912785839808</v>
      </c>
    </row>
    <row r="2891" spans="1:10" x14ac:dyDescent="0.3">
      <c r="A2891" t="s">
        <v>905</v>
      </c>
      <c r="B2891">
        <v>9.6429902092066406</v>
      </c>
      <c r="C2891" t="s">
        <v>10</v>
      </c>
      <c r="D2891">
        <v>10</v>
      </c>
      <c r="E2891" t="b">
        <v>0</v>
      </c>
      <c r="F2891">
        <v>9.6429902092066406</v>
      </c>
      <c r="G2891">
        <v>9.6429902092066406</v>
      </c>
      <c r="H2891">
        <v>256670</v>
      </c>
      <c r="I2891">
        <f t="shared" si="90"/>
        <v>0</v>
      </c>
      <c r="J2891">
        <f t="shared" si="91"/>
        <v>0</v>
      </c>
    </row>
    <row r="2892" spans="1:10" x14ac:dyDescent="0.3">
      <c r="A2892" t="s">
        <v>905</v>
      </c>
      <c r="B2892">
        <v>18.252541547043698</v>
      </c>
      <c r="C2892" t="s">
        <v>10</v>
      </c>
      <c r="D2892">
        <v>10</v>
      </c>
      <c r="E2892" t="b">
        <v>0</v>
      </c>
      <c r="F2892">
        <v>1.0869325008010899</v>
      </c>
      <c r="G2892">
        <v>1.0864289342712501</v>
      </c>
      <c r="H2892">
        <v>630560</v>
      </c>
      <c r="I2892">
        <f t="shared" si="90"/>
        <v>17.165609046242608</v>
      </c>
      <c r="J2892">
        <f t="shared" si="91"/>
        <v>17.166112612772448</v>
      </c>
    </row>
    <row r="2893" spans="1:10" x14ac:dyDescent="0.3">
      <c r="A2893" t="s">
        <v>905</v>
      </c>
      <c r="B2893">
        <v>6.3292599010741997</v>
      </c>
      <c r="C2893" t="s">
        <v>10</v>
      </c>
      <c r="D2893">
        <v>10</v>
      </c>
      <c r="E2893" t="b">
        <v>0</v>
      </c>
      <c r="F2893">
        <v>2.053026079711</v>
      </c>
      <c r="G2893">
        <v>4.2229212358266501</v>
      </c>
      <c r="H2893">
        <v>477020</v>
      </c>
      <c r="I2893">
        <f t="shared" si="90"/>
        <v>4.2762338213631992</v>
      </c>
      <c r="J2893">
        <f t="shared" si="91"/>
        <v>2.1063386652475495</v>
      </c>
    </row>
    <row r="2894" spans="1:10" x14ac:dyDescent="0.3">
      <c r="A2894" t="s">
        <v>906</v>
      </c>
      <c r="B2894">
        <v>14.0955379109215</v>
      </c>
      <c r="C2894" t="s">
        <v>10</v>
      </c>
      <c r="D2894">
        <v>2</v>
      </c>
      <c r="E2894" t="b">
        <v>1</v>
      </c>
      <c r="F2894">
        <v>4.1603036131140698E-2</v>
      </c>
      <c r="G2894">
        <v>1.6082614785502801E-3</v>
      </c>
      <c r="H2894">
        <v>412350</v>
      </c>
      <c r="I2894">
        <f t="shared" si="90"/>
        <v>14.053934874790359</v>
      </c>
      <c r="J2894">
        <f t="shared" si="91"/>
        <v>14.09392964944295</v>
      </c>
    </row>
    <row r="2895" spans="1:10" x14ac:dyDescent="0.3">
      <c r="A2895" t="s">
        <v>906</v>
      </c>
      <c r="B2895">
        <v>13.3008143779587</v>
      </c>
      <c r="C2895" t="s">
        <v>10</v>
      </c>
      <c r="D2895">
        <v>10</v>
      </c>
      <c r="E2895" t="b">
        <v>0</v>
      </c>
      <c r="F2895">
        <v>13.3008143779587</v>
      </c>
      <c r="G2895">
        <v>13.3008143779587</v>
      </c>
      <c r="H2895">
        <v>402990</v>
      </c>
      <c r="I2895">
        <f t="shared" si="90"/>
        <v>0</v>
      </c>
      <c r="J2895">
        <f t="shared" si="91"/>
        <v>0</v>
      </c>
    </row>
    <row r="2896" spans="1:10" x14ac:dyDescent="0.3">
      <c r="A2896" t="s">
        <v>906</v>
      </c>
      <c r="B2896">
        <v>10.4728764521714</v>
      </c>
      <c r="C2896" t="s">
        <v>10</v>
      </c>
      <c r="D2896">
        <v>10</v>
      </c>
      <c r="E2896" t="b">
        <v>0</v>
      </c>
      <c r="F2896">
        <v>4.5488077707032701</v>
      </c>
      <c r="G2896">
        <v>4.5419761167414796</v>
      </c>
      <c r="H2896">
        <v>491650</v>
      </c>
      <c r="I2896">
        <f t="shared" si="90"/>
        <v>5.92406868146813</v>
      </c>
      <c r="J2896">
        <f t="shared" si="91"/>
        <v>5.9309003354299206</v>
      </c>
    </row>
    <row r="2897" spans="1:10" x14ac:dyDescent="0.3">
      <c r="A2897" t="s">
        <v>907</v>
      </c>
      <c r="B2897">
        <v>4.20222670249019</v>
      </c>
      <c r="C2897" t="s">
        <v>10</v>
      </c>
      <c r="D2897">
        <v>10</v>
      </c>
      <c r="E2897" t="b">
        <v>0</v>
      </c>
      <c r="F2897">
        <v>4.20222670249019</v>
      </c>
      <c r="G2897">
        <v>4.20222670249019</v>
      </c>
      <c r="H2897">
        <v>572540</v>
      </c>
      <c r="I2897">
        <f t="shared" si="90"/>
        <v>0</v>
      </c>
      <c r="J2897">
        <f t="shared" si="91"/>
        <v>0</v>
      </c>
    </row>
    <row r="2898" spans="1:10" x14ac:dyDescent="0.3">
      <c r="A2898" t="s">
        <v>907</v>
      </c>
      <c r="B2898">
        <v>8.8689374200813802</v>
      </c>
      <c r="C2898" t="s">
        <v>10</v>
      </c>
      <c r="D2898">
        <v>2</v>
      </c>
      <c r="E2898" t="b">
        <v>1</v>
      </c>
      <c r="F2898">
        <v>6.4609933675255499E-2</v>
      </c>
      <c r="G2898">
        <v>1.98507173090681E-3</v>
      </c>
      <c r="H2898">
        <v>395300</v>
      </c>
      <c r="I2898">
        <f t="shared" si="90"/>
        <v>8.8043274864061249</v>
      </c>
      <c r="J2898">
        <f t="shared" si="91"/>
        <v>8.8669523483504733</v>
      </c>
    </row>
    <row r="2899" spans="1:10" x14ac:dyDescent="0.3">
      <c r="A2899" t="s">
        <v>907</v>
      </c>
      <c r="B2899">
        <v>1.9195709587979</v>
      </c>
      <c r="C2899" t="s">
        <v>10</v>
      </c>
      <c r="D2899">
        <v>10</v>
      </c>
      <c r="E2899" t="b">
        <v>0</v>
      </c>
      <c r="F2899" s="1">
        <v>5.0911014903662303E+39</v>
      </c>
      <c r="G2899" s="1">
        <v>5.0911014903662303E+39</v>
      </c>
      <c r="H2899">
        <v>393170</v>
      </c>
      <c r="I2899">
        <f t="shared" si="90"/>
        <v>-5.0911014903662303E+39</v>
      </c>
      <c r="J2899">
        <f t="shared" si="91"/>
        <v>-5.0911014903662303E+39</v>
      </c>
    </row>
    <row r="2900" spans="1:10" x14ac:dyDescent="0.3">
      <c r="A2900" t="s">
        <v>908</v>
      </c>
      <c r="B2900">
        <v>8.0177628249292301</v>
      </c>
      <c r="C2900" t="s">
        <v>10</v>
      </c>
      <c r="D2900">
        <v>10</v>
      </c>
      <c r="E2900" t="b">
        <v>0</v>
      </c>
      <c r="F2900">
        <v>6.7353710533818898</v>
      </c>
      <c r="G2900">
        <v>6.8035178987493898</v>
      </c>
      <c r="H2900">
        <v>644680</v>
      </c>
      <c r="I2900">
        <f t="shared" si="90"/>
        <v>1.2823917715473403</v>
      </c>
      <c r="J2900">
        <f t="shared" si="91"/>
        <v>1.2142449261798403</v>
      </c>
    </row>
    <row r="2901" spans="1:10" x14ac:dyDescent="0.3">
      <c r="A2901" t="s">
        <v>908</v>
      </c>
      <c r="B2901">
        <v>9.5442697813561903</v>
      </c>
      <c r="C2901" t="s">
        <v>10</v>
      </c>
      <c r="D2901">
        <v>10</v>
      </c>
      <c r="E2901" t="b">
        <v>0</v>
      </c>
      <c r="F2901">
        <v>9.5442697813561903</v>
      </c>
      <c r="G2901">
        <v>9.5442697813561903</v>
      </c>
      <c r="H2901">
        <v>750660</v>
      </c>
      <c r="I2901">
        <f t="shared" si="90"/>
        <v>0</v>
      </c>
      <c r="J2901">
        <f t="shared" si="91"/>
        <v>0</v>
      </c>
    </row>
    <row r="2902" spans="1:10" x14ac:dyDescent="0.3">
      <c r="A2902" t="s">
        <v>908</v>
      </c>
      <c r="B2902">
        <v>11.7130835481472</v>
      </c>
      <c r="C2902" t="s">
        <v>10</v>
      </c>
      <c r="D2902">
        <v>2</v>
      </c>
      <c r="E2902" t="b">
        <v>1</v>
      </c>
      <c r="F2902">
        <v>6.6266554602227995E-2</v>
      </c>
      <c r="G2902">
        <v>2.0599322012033699E-3</v>
      </c>
      <c r="H2902">
        <v>741950</v>
      </c>
      <c r="I2902">
        <f t="shared" si="90"/>
        <v>11.646816993544972</v>
      </c>
      <c r="J2902">
        <f t="shared" si="91"/>
        <v>11.711023615945997</v>
      </c>
    </row>
    <row r="2903" spans="1:10" x14ac:dyDescent="0.3">
      <c r="A2903" t="s">
        <v>909</v>
      </c>
      <c r="B2903">
        <v>18.4165832168297</v>
      </c>
      <c r="C2903" t="s">
        <v>10</v>
      </c>
      <c r="D2903">
        <v>2</v>
      </c>
      <c r="E2903" t="b">
        <v>1</v>
      </c>
      <c r="F2903">
        <v>0.12220277385205899</v>
      </c>
      <c r="G2903">
        <v>2.8018981072709202E-3</v>
      </c>
      <c r="H2903">
        <v>381700</v>
      </c>
      <c r="I2903">
        <f t="shared" si="90"/>
        <v>18.294380442977641</v>
      </c>
      <c r="J2903">
        <f t="shared" si="91"/>
        <v>18.413781318722428</v>
      </c>
    </row>
    <row r="2904" spans="1:10" x14ac:dyDescent="0.3">
      <c r="A2904" t="s">
        <v>909</v>
      </c>
      <c r="B2904">
        <v>16.8899347762666</v>
      </c>
      <c r="C2904" t="s">
        <v>10</v>
      </c>
      <c r="D2904">
        <v>2</v>
      </c>
      <c r="E2904" t="b">
        <v>1</v>
      </c>
      <c r="F2904">
        <v>0.50457516000968305</v>
      </c>
      <c r="G2904">
        <v>6.4505881209976903E-3</v>
      </c>
      <c r="H2904">
        <v>314500</v>
      </c>
      <c r="I2904">
        <f t="shared" si="90"/>
        <v>16.385359616256917</v>
      </c>
      <c r="J2904">
        <f t="shared" si="91"/>
        <v>16.883484188145601</v>
      </c>
    </row>
    <row r="2905" spans="1:10" x14ac:dyDescent="0.3">
      <c r="A2905" t="s">
        <v>909</v>
      </c>
      <c r="B2905">
        <v>13.1988620456973</v>
      </c>
      <c r="C2905" t="s">
        <v>10</v>
      </c>
      <c r="D2905">
        <v>2</v>
      </c>
      <c r="E2905" t="b">
        <v>1</v>
      </c>
      <c r="F2905">
        <v>3.09806879767064E-2</v>
      </c>
      <c r="G2905">
        <v>1.2920408902441301E-3</v>
      </c>
      <c r="H2905">
        <v>325750</v>
      </c>
      <c r="I2905">
        <f t="shared" si="90"/>
        <v>13.167881357720594</v>
      </c>
      <c r="J2905">
        <f t="shared" si="91"/>
        <v>13.197570004807057</v>
      </c>
    </row>
    <row r="2906" spans="1:10" x14ac:dyDescent="0.3">
      <c r="A2906" t="s">
        <v>910</v>
      </c>
      <c r="B2906">
        <v>3.0601252818282698</v>
      </c>
      <c r="C2906" t="s">
        <v>10</v>
      </c>
      <c r="D2906">
        <v>10</v>
      </c>
      <c r="E2906" t="b">
        <v>0</v>
      </c>
      <c r="F2906">
        <v>14.6795347611449</v>
      </c>
      <c r="G2906">
        <v>14.7011348226231</v>
      </c>
      <c r="H2906">
        <v>828860</v>
      </c>
      <c r="I2906">
        <f t="shared" si="90"/>
        <v>-11.61940947931663</v>
      </c>
      <c r="J2906">
        <f t="shared" si="91"/>
        <v>-11.64100954079483</v>
      </c>
    </row>
    <row r="2907" spans="1:10" x14ac:dyDescent="0.3">
      <c r="A2907" t="s">
        <v>910</v>
      </c>
      <c r="B2907">
        <v>19.891092523293299</v>
      </c>
      <c r="C2907" t="s">
        <v>10</v>
      </c>
      <c r="D2907">
        <v>10</v>
      </c>
      <c r="E2907" t="b">
        <v>0</v>
      </c>
      <c r="F2907">
        <v>19.891092523293299</v>
      </c>
      <c r="G2907">
        <v>19.891092523293299</v>
      </c>
      <c r="H2907">
        <v>459090</v>
      </c>
      <c r="I2907">
        <f t="shared" si="90"/>
        <v>0</v>
      </c>
      <c r="J2907">
        <f t="shared" si="91"/>
        <v>0</v>
      </c>
    </row>
    <row r="2908" spans="1:10" x14ac:dyDescent="0.3">
      <c r="A2908" t="s">
        <v>910</v>
      </c>
      <c r="B2908">
        <v>17.403976412974899</v>
      </c>
      <c r="C2908" t="s">
        <v>10</v>
      </c>
      <c r="D2908">
        <v>10</v>
      </c>
      <c r="E2908" t="b">
        <v>0</v>
      </c>
      <c r="F2908">
        <v>17.403976412974899</v>
      </c>
      <c r="G2908">
        <v>17.403976412974899</v>
      </c>
      <c r="H2908">
        <v>783680</v>
      </c>
      <c r="I2908">
        <f t="shared" si="90"/>
        <v>0</v>
      </c>
      <c r="J2908">
        <f t="shared" si="91"/>
        <v>0</v>
      </c>
    </row>
    <row r="2909" spans="1:10" x14ac:dyDescent="0.3">
      <c r="A2909" t="s">
        <v>911</v>
      </c>
      <c r="B2909">
        <v>18.325945389224302</v>
      </c>
      <c r="C2909" t="s">
        <v>10</v>
      </c>
      <c r="D2909">
        <v>10</v>
      </c>
      <c r="E2909" t="b">
        <v>0</v>
      </c>
      <c r="F2909">
        <v>18.325945389224302</v>
      </c>
      <c r="G2909">
        <v>18.325945389224302</v>
      </c>
      <c r="H2909">
        <v>283990</v>
      </c>
      <c r="I2909">
        <f t="shared" si="90"/>
        <v>0</v>
      </c>
      <c r="J2909">
        <f t="shared" si="91"/>
        <v>0</v>
      </c>
    </row>
    <row r="2910" spans="1:10" x14ac:dyDescent="0.3">
      <c r="A2910" t="s">
        <v>911</v>
      </c>
      <c r="B2910">
        <v>10.2420263916959</v>
      </c>
      <c r="C2910" t="s">
        <v>10</v>
      </c>
      <c r="D2910">
        <v>2</v>
      </c>
      <c r="E2910" t="b">
        <v>1</v>
      </c>
      <c r="F2910">
        <v>4.7273890409959898E-2</v>
      </c>
      <c r="G2910">
        <v>1.7454242674241E-3</v>
      </c>
      <c r="H2910">
        <v>532600</v>
      </c>
      <c r="I2910">
        <f t="shared" si="90"/>
        <v>10.19475250128594</v>
      </c>
      <c r="J2910">
        <f t="shared" si="91"/>
        <v>10.240280967428475</v>
      </c>
    </row>
    <row r="2911" spans="1:10" x14ac:dyDescent="0.3">
      <c r="A2911" t="s">
        <v>911</v>
      </c>
      <c r="B2911">
        <v>2.54345602904933</v>
      </c>
      <c r="C2911" t="s">
        <v>10</v>
      </c>
      <c r="D2911">
        <v>10</v>
      </c>
      <c r="E2911" t="b">
        <v>0</v>
      </c>
      <c r="F2911">
        <v>2.54345602904933</v>
      </c>
      <c r="G2911">
        <v>2.54345602904933</v>
      </c>
      <c r="H2911">
        <v>517470</v>
      </c>
      <c r="I2911">
        <f t="shared" si="90"/>
        <v>0</v>
      </c>
      <c r="J2911">
        <f t="shared" si="91"/>
        <v>0</v>
      </c>
    </row>
    <row r="2912" spans="1:10" x14ac:dyDescent="0.3">
      <c r="A2912" t="s">
        <v>912</v>
      </c>
      <c r="B2912">
        <v>8.0571652489331296</v>
      </c>
      <c r="C2912" t="s">
        <v>10</v>
      </c>
      <c r="D2912">
        <v>10</v>
      </c>
      <c r="E2912" t="b">
        <v>0</v>
      </c>
      <c r="F2912">
        <v>1.5509452701253299</v>
      </c>
      <c r="G2912">
        <v>1.5518440770361399</v>
      </c>
      <c r="H2912">
        <v>334240</v>
      </c>
      <c r="I2912">
        <f t="shared" si="90"/>
        <v>6.5062199788077999</v>
      </c>
      <c r="J2912">
        <f t="shared" si="91"/>
        <v>6.5053211718969894</v>
      </c>
    </row>
    <row r="2913" spans="1:10" x14ac:dyDescent="0.3">
      <c r="A2913" t="s">
        <v>912</v>
      </c>
      <c r="B2913">
        <v>3.3785068814559498</v>
      </c>
      <c r="C2913" t="s">
        <v>10</v>
      </c>
      <c r="D2913">
        <v>10</v>
      </c>
      <c r="E2913" t="b">
        <v>0</v>
      </c>
      <c r="F2913">
        <v>3.3785068814559498</v>
      </c>
      <c r="G2913">
        <v>3.3785068814559498</v>
      </c>
      <c r="H2913">
        <v>633540</v>
      </c>
      <c r="I2913">
        <f t="shared" si="90"/>
        <v>0</v>
      </c>
      <c r="J2913">
        <f t="shared" si="91"/>
        <v>0</v>
      </c>
    </row>
    <row r="2914" spans="1:10" x14ac:dyDescent="0.3">
      <c r="A2914" t="s">
        <v>912</v>
      </c>
      <c r="B2914">
        <v>15.2957072058745</v>
      </c>
      <c r="C2914" t="s">
        <v>10</v>
      </c>
      <c r="D2914">
        <v>10</v>
      </c>
      <c r="E2914" t="b">
        <v>0</v>
      </c>
      <c r="F2914">
        <v>3.1859156367803898</v>
      </c>
      <c r="G2914">
        <v>6.8155758512073303</v>
      </c>
      <c r="H2914">
        <v>636420</v>
      </c>
      <c r="I2914">
        <f t="shared" si="90"/>
        <v>12.10979156909411</v>
      </c>
      <c r="J2914">
        <f t="shared" si="91"/>
        <v>8.4801313546671686</v>
      </c>
    </row>
    <row r="2915" spans="1:10" x14ac:dyDescent="0.3">
      <c r="A2915" t="s">
        <v>913</v>
      </c>
      <c r="B2915">
        <v>8.25809438287056</v>
      </c>
      <c r="C2915" t="s">
        <v>10</v>
      </c>
      <c r="D2915">
        <v>10</v>
      </c>
      <c r="E2915" t="b">
        <v>0</v>
      </c>
      <c r="F2915">
        <v>9.5497795860004508</v>
      </c>
      <c r="G2915">
        <v>9.5299159517103895</v>
      </c>
      <c r="H2915">
        <v>233940</v>
      </c>
      <c r="I2915">
        <f t="shared" si="90"/>
        <v>-1.2916852031298909</v>
      </c>
      <c r="J2915">
        <f t="shared" si="91"/>
        <v>-1.2718215688398296</v>
      </c>
    </row>
    <row r="2916" spans="1:10" x14ac:dyDescent="0.3">
      <c r="A2916" t="s">
        <v>913</v>
      </c>
      <c r="B2916">
        <v>19.532922918604701</v>
      </c>
      <c r="C2916" t="s">
        <v>10</v>
      </c>
      <c r="D2916">
        <v>10</v>
      </c>
      <c r="E2916" t="b">
        <v>0</v>
      </c>
      <c r="F2916">
        <v>19.532922918604701</v>
      </c>
      <c r="G2916">
        <v>19.532922918604701</v>
      </c>
      <c r="H2916">
        <v>787000</v>
      </c>
      <c r="I2916">
        <f t="shared" si="90"/>
        <v>0</v>
      </c>
      <c r="J2916">
        <f t="shared" si="91"/>
        <v>0</v>
      </c>
    </row>
    <row r="2917" spans="1:10" x14ac:dyDescent="0.3">
      <c r="A2917" t="s">
        <v>913</v>
      </c>
      <c r="B2917">
        <v>4.2244322832113701</v>
      </c>
      <c r="C2917" t="s">
        <v>10</v>
      </c>
      <c r="D2917">
        <v>2</v>
      </c>
      <c r="E2917" t="b">
        <v>1</v>
      </c>
      <c r="F2917">
        <v>2.07380300270237E-2</v>
      </c>
      <c r="G2917">
        <v>1.03785907798976E-3</v>
      </c>
      <c r="H2917">
        <v>290250</v>
      </c>
      <c r="I2917">
        <f t="shared" si="90"/>
        <v>4.203694253184346</v>
      </c>
      <c r="J2917">
        <f t="shared" si="91"/>
        <v>4.2233944241333807</v>
      </c>
    </row>
    <row r="2918" spans="1:10" x14ac:dyDescent="0.3">
      <c r="A2918" t="s">
        <v>914</v>
      </c>
      <c r="B2918">
        <v>6.0640713265594801</v>
      </c>
      <c r="C2918" t="s">
        <v>10</v>
      </c>
      <c r="D2918">
        <v>2</v>
      </c>
      <c r="E2918" t="b">
        <v>1</v>
      </c>
      <c r="F2918">
        <v>3.8284656053615203E-2</v>
      </c>
      <c r="G2918">
        <v>1.5398426730504199E-3</v>
      </c>
      <c r="H2918">
        <v>455150</v>
      </c>
      <c r="I2918">
        <f t="shared" si="90"/>
        <v>6.0257866705058651</v>
      </c>
      <c r="J2918">
        <f t="shared" si="91"/>
        <v>6.0625314838864295</v>
      </c>
    </row>
    <row r="2919" spans="1:10" x14ac:dyDescent="0.3">
      <c r="A2919" t="s">
        <v>914</v>
      </c>
      <c r="B2919">
        <v>9.4850301860900004</v>
      </c>
      <c r="C2919" t="s">
        <v>10</v>
      </c>
      <c r="D2919">
        <v>10</v>
      </c>
      <c r="E2919" t="b">
        <v>0</v>
      </c>
      <c r="F2919">
        <v>9.4850301860900004</v>
      </c>
      <c r="G2919">
        <v>9.4850301860900004</v>
      </c>
      <c r="H2919">
        <v>312980</v>
      </c>
      <c r="I2919">
        <f t="shared" si="90"/>
        <v>0</v>
      </c>
      <c r="J2919">
        <f t="shared" si="91"/>
        <v>0</v>
      </c>
    </row>
    <row r="2920" spans="1:10" x14ac:dyDescent="0.3">
      <c r="A2920" t="s">
        <v>914</v>
      </c>
      <c r="B2920">
        <v>14.7157982196474</v>
      </c>
      <c r="C2920" t="s">
        <v>10</v>
      </c>
      <c r="D2920">
        <v>10</v>
      </c>
      <c r="E2920" t="b">
        <v>0</v>
      </c>
      <c r="F2920">
        <v>14.7157982196474</v>
      </c>
      <c r="G2920">
        <v>14.7157982196474</v>
      </c>
      <c r="H2920">
        <v>752630</v>
      </c>
      <c r="I2920">
        <f t="shared" si="90"/>
        <v>0</v>
      </c>
      <c r="J2920">
        <f t="shared" si="91"/>
        <v>0</v>
      </c>
    </row>
    <row r="2921" spans="1:10" x14ac:dyDescent="0.3">
      <c r="A2921" t="e">
        <f>-0.00165879322940929 * y ^ 1 ^ 6 + 0.004214054837421 * y ^ 2 + 10</f>
        <v>#NAME?</v>
      </c>
      <c r="B2921">
        <v>6.1746509099847096</v>
      </c>
      <c r="C2921" t="s">
        <v>10</v>
      </c>
      <c r="D2921">
        <v>10</v>
      </c>
      <c r="E2921" t="b">
        <v>0</v>
      </c>
      <c r="F2921" s="1">
        <v>1.06665302480205E+35</v>
      </c>
      <c r="G2921" s="1">
        <v>1.06665302480205E+35</v>
      </c>
      <c r="H2921">
        <v>455570</v>
      </c>
      <c r="I2921">
        <f t="shared" si="90"/>
        <v>-1.06665302480205E+35</v>
      </c>
      <c r="J2921">
        <f t="shared" si="91"/>
        <v>-1.06665302480205E+35</v>
      </c>
    </row>
    <row r="2922" spans="1:10" x14ac:dyDescent="0.3">
      <c r="A2922" t="e">
        <f>-0.00165879322940929 * y ^ 1 ^ 6 + 0.004214054837421 * y ^ 2 + 10</f>
        <v>#NAME?</v>
      </c>
      <c r="B2922">
        <v>12.0536508400017</v>
      </c>
      <c r="C2922" t="s">
        <v>10</v>
      </c>
      <c r="D2922">
        <v>2</v>
      </c>
      <c r="E2922" t="b">
        <v>1</v>
      </c>
      <c r="F2922">
        <v>0.10016575971526299</v>
      </c>
      <c r="G2922">
        <v>2.5281219293951198E-3</v>
      </c>
      <c r="H2922">
        <v>335050</v>
      </c>
      <c r="I2922">
        <f t="shared" si="90"/>
        <v>11.953485080286436</v>
      </c>
      <c r="J2922">
        <f t="shared" si="91"/>
        <v>12.051122718072305</v>
      </c>
    </row>
    <row r="2923" spans="1:10" x14ac:dyDescent="0.3">
      <c r="A2923" t="e">
        <f>-0.00165879322940929 * y ^ 1 ^ 6 + 0.004214054837421 * y ^ 2 + 10</f>
        <v>#NAME?</v>
      </c>
      <c r="B2923">
        <v>20.998762635526301</v>
      </c>
      <c r="C2923" t="s">
        <v>10</v>
      </c>
      <c r="D2923">
        <v>10</v>
      </c>
      <c r="E2923" t="b">
        <v>0</v>
      </c>
      <c r="F2923" t="s">
        <v>17</v>
      </c>
      <c r="G2923" t="s">
        <v>17</v>
      </c>
      <c r="H2923">
        <v>512550</v>
      </c>
      <c r="I2923" t="e">
        <f t="shared" si="90"/>
        <v>#VALUE!</v>
      </c>
      <c r="J2923" t="e">
        <f t="shared" si="91"/>
        <v>#VALUE!</v>
      </c>
    </row>
    <row r="2924" spans="1:10" x14ac:dyDescent="0.3">
      <c r="A2924" t="s">
        <v>915</v>
      </c>
      <c r="B2924">
        <v>5.6457684685726202</v>
      </c>
      <c r="C2924" t="s">
        <v>10</v>
      </c>
      <c r="D2924">
        <v>10</v>
      </c>
      <c r="E2924" t="b">
        <v>0</v>
      </c>
      <c r="F2924" s="1">
        <v>6.2016045428928793E+26</v>
      </c>
      <c r="G2924" s="1">
        <v>6.2016045428928793E+26</v>
      </c>
      <c r="H2924">
        <v>454780</v>
      </c>
      <c r="I2924">
        <f t="shared" si="90"/>
        <v>-6.2016045428928793E+26</v>
      </c>
      <c r="J2924">
        <f t="shared" si="91"/>
        <v>-6.2016045428928793E+26</v>
      </c>
    </row>
    <row r="2925" spans="1:10" x14ac:dyDescent="0.3">
      <c r="A2925" t="s">
        <v>915</v>
      </c>
      <c r="B2925">
        <v>6.2172419424980996</v>
      </c>
      <c r="C2925" t="s">
        <v>10</v>
      </c>
      <c r="D2925">
        <v>10</v>
      </c>
      <c r="E2925" t="b">
        <v>0</v>
      </c>
      <c r="F2925">
        <v>6.2172419424980996</v>
      </c>
      <c r="G2925">
        <v>6.2172419424980996</v>
      </c>
      <c r="H2925">
        <v>411610</v>
      </c>
      <c r="I2925">
        <f t="shared" si="90"/>
        <v>0</v>
      </c>
      <c r="J2925">
        <f t="shared" si="91"/>
        <v>0</v>
      </c>
    </row>
    <row r="2926" spans="1:10" x14ac:dyDescent="0.3">
      <c r="A2926" t="s">
        <v>915</v>
      </c>
      <c r="B2926">
        <v>16.150082627042199</v>
      </c>
      <c r="C2926" t="s">
        <v>10</v>
      </c>
      <c r="D2926">
        <v>10</v>
      </c>
      <c r="E2926" t="b">
        <v>0</v>
      </c>
      <c r="F2926">
        <v>16.150082627042199</v>
      </c>
      <c r="G2926">
        <v>16.150082627042199</v>
      </c>
      <c r="H2926">
        <v>588270</v>
      </c>
      <c r="I2926">
        <f t="shared" si="90"/>
        <v>0</v>
      </c>
      <c r="J2926">
        <f t="shared" si="91"/>
        <v>0</v>
      </c>
    </row>
    <row r="2927" spans="1:10" x14ac:dyDescent="0.3">
      <c r="A2927" t="s">
        <v>916</v>
      </c>
      <c r="B2927">
        <v>5.0718564432385502</v>
      </c>
      <c r="C2927" t="s">
        <v>10</v>
      </c>
      <c r="D2927">
        <v>10</v>
      </c>
      <c r="E2927" t="b">
        <v>0</v>
      </c>
      <c r="F2927">
        <v>5.0718564432385502</v>
      </c>
      <c r="G2927">
        <v>5.0718564432385502</v>
      </c>
      <c r="H2927">
        <v>419550</v>
      </c>
      <c r="I2927">
        <f t="shared" si="90"/>
        <v>0</v>
      </c>
      <c r="J2927">
        <f t="shared" si="91"/>
        <v>0</v>
      </c>
    </row>
    <row r="2928" spans="1:10" x14ac:dyDescent="0.3">
      <c r="A2928" t="s">
        <v>916</v>
      </c>
      <c r="B2928">
        <v>4.1899698863524497</v>
      </c>
      <c r="C2928" t="s">
        <v>10</v>
      </c>
      <c r="D2928">
        <v>10</v>
      </c>
      <c r="E2928" t="b">
        <v>0</v>
      </c>
      <c r="F2928">
        <v>8.0151895295290601</v>
      </c>
      <c r="G2928">
        <v>9.0735288273227095</v>
      </c>
      <c r="H2928">
        <v>580280</v>
      </c>
      <c r="I2928">
        <f t="shared" si="90"/>
        <v>-3.8252196431766103</v>
      </c>
      <c r="J2928">
        <f t="shared" si="91"/>
        <v>-4.8835589409702598</v>
      </c>
    </row>
    <row r="2929" spans="1:10" x14ac:dyDescent="0.3">
      <c r="A2929" t="s">
        <v>916</v>
      </c>
      <c r="B2929">
        <v>7.7842738128490501</v>
      </c>
      <c r="C2929" t="s">
        <v>10</v>
      </c>
      <c r="D2929">
        <v>10</v>
      </c>
      <c r="E2929" t="b">
        <v>0</v>
      </c>
      <c r="F2929" t="s">
        <v>17</v>
      </c>
      <c r="G2929" t="s">
        <v>17</v>
      </c>
      <c r="H2929">
        <v>414740</v>
      </c>
      <c r="I2929" t="e">
        <f t="shared" si="90"/>
        <v>#VALUE!</v>
      </c>
      <c r="J2929" t="e">
        <f t="shared" si="91"/>
        <v>#VALUE!</v>
      </c>
    </row>
    <row r="2930" spans="1:10" x14ac:dyDescent="0.3">
      <c r="A2930" t="s">
        <v>917</v>
      </c>
      <c r="B2930">
        <v>7.8654015947002103</v>
      </c>
      <c r="C2930" t="s">
        <v>10</v>
      </c>
      <c r="D2930">
        <v>10</v>
      </c>
      <c r="E2930" t="b">
        <v>0</v>
      </c>
      <c r="F2930">
        <v>7.8654015947002103</v>
      </c>
      <c r="G2930">
        <v>7.8654015947002103</v>
      </c>
      <c r="H2930">
        <v>563290</v>
      </c>
      <c r="I2930">
        <f t="shared" si="90"/>
        <v>0</v>
      </c>
      <c r="J2930">
        <f t="shared" si="91"/>
        <v>0</v>
      </c>
    </row>
    <row r="2931" spans="1:10" x14ac:dyDescent="0.3">
      <c r="A2931" t="s">
        <v>917</v>
      </c>
      <c r="B2931">
        <v>1.47204918371535</v>
      </c>
      <c r="C2931" t="s">
        <v>10</v>
      </c>
      <c r="D2931">
        <v>10</v>
      </c>
      <c r="E2931" t="b">
        <v>0</v>
      </c>
      <c r="F2931">
        <v>1.47204918371535</v>
      </c>
      <c r="G2931">
        <v>1.47204918371535</v>
      </c>
      <c r="H2931">
        <v>445520</v>
      </c>
      <c r="I2931">
        <f t="shared" si="90"/>
        <v>0</v>
      </c>
      <c r="J2931">
        <f t="shared" si="91"/>
        <v>0</v>
      </c>
    </row>
    <row r="2932" spans="1:10" x14ac:dyDescent="0.3">
      <c r="A2932" t="s">
        <v>917</v>
      </c>
      <c r="B2932">
        <v>12.756773414595999</v>
      </c>
      <c r="C2932" t="s">
        <v>10</v>
      </c>
      <c r="D2932">
        <v>10</v>
      </c>
      <c r="E2932" t="b">
        <v>0</v>
      </c>
      <c r="F2932">
        <v>12.756773414595999</v>
      </c>
      <c r="G2932">
        <v>12.756773414595999</v>
      </c>
      <c r="H2932">
        <v>593160</v>
      </c>
      <c r="I2932">
        <f t="shared" si="90"/>
        <v>0</v>
      </c>
      <c r="J2932">
        <f t="shared" si="91"/>
        <v>0</v>
      </c>
    </row>
    <row r="2933" spans="1:10" x14ac:dyDescent="0.3">
      <c r="A2933" t="e">
        <f>-0.0059909104821882 * x ^ 2 - -0.00304253986250872 * x ^ 2 + 10</f>
        <v>#NAME?</v>
      </c>
      <c r="B2933">
        <v>8.7693935551756503</v>
      </c>
      <c r="C2933" t="s">
        <v>10</v>
      </c>
      <c r="D2933">
        <v>10</v>
      </c>
      <c r="E2933" t="b">
        <v>0</v>
      </c>
      <c r="F2933">
        <v>17.108546600446999</v>
      </c>
      <c r="G2933">
        <v>11.8833355745176</v>
      </c>
      <c r="H2933">
        <v>282970</v>
      </c>
      <c r="I2933">
        <f t="shared" si="90"/>
        <v>-8.3391530452713489</v>
      </c>
      <c r="J2933">
        <f t="shared" si="91"/>
        <v>-3.11394201934195</v>
      </c>
    </row>
    <row r="2934" spans="1:10" x14ac:dyDescent="0.3">
      <c r="A2934" t="e">
        <f>-0.0059909104821882 * x ^ 2 - -0.00304253986250872 * x ^ 2 + 10</f>
        <v>#NAME?</v>
      </c>
      <c r="B2934">
        <v>14.100980652154799</v>
      </c>
      <c r="C2934" t="s">
        <v>10</v>
      </c>
      <c r="D2934">
        <v>2</v>
      </c>
      <c r="E2934" t="b">
        <v>1</v>
      </c>
      <c r="F2934">
        <v>7.4196883940098102E-2</v>
      </c>
      <c r="G2934">
        <v>2.1054604020839499E-3</v>
      </c>
      <c r="H2934">
        <v>399750</v>
      </c>
      <c r="I2934">
        <f t="shared" si="90"/>
        <v>14.026783768214701</v>
      </c>
      <c r="J2934">
        <f t="shared" si="91"/>
        <v>14.098875191752715</v>
      </c>
    </row>
    <row r="2935" spans="1:10" x14ac:dyDescent="0.3">
      <c r="A2935" t="e">
        <f>-0.0059909104821882 * x ^ 2 - -0.00304253986250872 * x ^ 2 + 10</f>
        <v>#NAME?</v>
      </c>
      <c r="B2935">
        <v>2.0632607299689201</v>
      </c>
      <c r="C2935" t="s">
        <v>10</v>
      </c>
      <c r="D2935">
        <v>10</v>
      </c>
      <c r="E2935" t="b">
        <v>0</v>
      </c>
      <c r="F2935">
        <v>2.0632607299689201</v>
      </c>
      <c r="G2935">
        <v>2.0632607299689201</v>
      </c>
      <c r="H2935">
        <v>382380</v>
      </c>
      <c r="I2935">
        <f t="shared" si="90"/>
        <v>0</v>
      </c>
      <c r="J2935">
        <f t="shared" si="91"/>
        <v>0</v>
      </c>
    </row>
    <row r="2936" spans="1:10" x14ac:dyDescent="0.3">
      <c r="A2936" t="s">
        <v>918</v>
      </c>
      <c r="B2936">
        <v>7.9927265087123702</v>
      </c>
      <c r="C2936" t="s">
        <v>10</v>
      </c>
      <c r="D2936">
        <v>10</v>
      </c>
      <c r="E2936" t="b">
        <v>0</v>
      </c>
      <c r="F2936">
        <v>7.9927265087123702</v>
      </c>
      <c r="G2936">
        <v>7.9927265087123702</v>
      </c>
      <c r="H2936">
        <v>266160</v>
      </c>
      <c r="I2936">
        <f t="shared" si="90"/>
        <v>0</v>
      </c>
      <c r="J2936">
        <f t="shared" si="91"/>
        <v>0</v>
      </c>
    </row>
    <row r="2937" spans="1:10" x14ac:dyDescent="0.3">
      <c r="A2937" t="s">
        <v>918</v>
      </c>
      <c r="B2937">
        <v>13.8220724658827</v>
      </c>
      <c r="C2937" t="s">
        <v>10</v>
      </c>
      <c r="D2937">
        <v>10</v>
      </c>
      <c r="E2937" t="b">
        <v>0</v>
      </c>
      <c r="F2937">
        <v>13.8220724658827</v>
      </c>
      <c r="G2937">
        <v>13.8220724658827</v>
      </c>
      <c r="H2937">
        <v>519320</v>
      </c>
      <c r="I2937">
        <f t="shared" si="90"/>
        <v>0</v>
      </c>
      <c r="J2937">
        <f t="shared" si="91"/>
        <v>0</v>
      </c>
    </row>
    <row r="2938" spans="1:10" x14ac:dyDescent="0.3">
      <c r="A2938" t="s">
        <v>918</v>
      </c>
      <c r="B2938">
        <v>9.0745980223275602</v>
      </c>
      <c r="C2938" t="s">
        <v>10</v>
      </c>
      <c r="D2938">
        <v>10</v>
      </c>
      <c r="E2938" t="b">
        <v>0</v>
      </c>
      <c r="F2938">
        <v>13.2085482510213</v>
      </c>
      <c r="G2938">
        <v>13.5516058259315</v>
      </c>
      <c r="H2938">
        <v>234350</v>
      </c>
      <c r="I2938">
        <f t="shared" si="90"/>
        <v>-4.13395022869374</v>
      </c>
      <c r="J2938">
        <f t="shared" si="91"/>
        <v>-4.4770078036039394</v>
      </c>
    </row>
    <row r="2939" spans="1:10" x14ac:dyDescent="0.3">
      <c r="A2939" t="s">
        <v>919</v>
      </c>
      <c r="B2939">
        <v>16.5000816271559</v>
      </c>
      <c r="C2939" t="s">
        <v>10</v>
      </c>
      <c r="D2939">
        <v>10</v>
      </c>
      <c r="E2939" t="b">
        <v>0</v>
      </c>
      <c r="F2939" t="s">
        <v>17</v>
      </c>
      <c r="G2939" t="s">
        <v>17</v>
      </c>
      <c r="H2939">
        <v>532300</v>
      </c>
      <c r="I2939" t="e">
        <f t="shared" si="90"/>
        <v>#VALUE!</v>
      </c>
      <c r="J2939" t="e">
        <f t="shared" si="91"/>
        <v>#VALUE!</v>
      </c>
    </row>
    <row r="2940" spans="1:10" x14ac:dyDescent="0.3">
      <c r="A2940" t="s">
        <v>919</v>
      </c>
      <c r="B2940">
        <v>13.159455744377</v>
      </c>
      <c r="C2940" t="s">
        <v>10</v>
      </c>
      <c r="D2940">
        <v>10</v>
      </c>
      <c r="E2940" t="b">
        <v>0</v>
      </c>
      <c r="F2940">
        <v>6.3267962412018299</v>
      </c>
      <c r="G2940">
        <v>6.4625173654500303</v>
      </c>
      <c r="H2940">
        <v>568190</v>
      </c>
      <c r="I2940">
        <f t="shared" si="90"/>
        <v>6.8326595031751705</v>
      </c>
      <c r="J2940">
        <f t="shared" si="91"/>
        <v>6.6969383789269701</v>
      </c>
    </row>
    <row r="2941" spans="1:10" x14ac:dyDescent="0.3">
      <c r="A2941" t="s">
        <v>919</v>
      </c>
      <c r="B2941">
        <v>15.302523820955599</v>
      </c>
      <c r="C2941" t="s">
        <v>10</v>
      </c>
      <c r="D2941">
        <v>10</v>
      </c>
      <c r="E2941" t="b">
        <v>0</v>
      </c>
      <c r="F2941">
        <v>15.302523820955599</v>
      </c>
      <c r="G2941">
        <v>15.302523820955599</v>
      </c>
      <c r="H2941">
        <v>598740</v>
      </c>
      <c r="I2941">
        <f t="shared" si="90"/>
        <v>0</v>
      </c>
      <c r="J2941">
        <f t="shared" si="91"/>
        <v>0</v>
      </c>
    </row>
    <row r="2942" spans="1:10" x14ac:dyDescent="0.3">
      <c r="A2942" t="s">
        <v>920</v>
      </c>
      <c r="B2942">
        <v>8.5185959254306898</v>
      </c>
      <c r="C2942" t="s">
        <v>10</v>
      </c>
      <c r="D2942">
        <v>2</v>
      </c>
      <c r="E2942" t="b">
        <v>1</v>
      </c>
      <c r="F2942">
        <v>3.28086516823261E-2</v>
      </c>
      <c r="G2942">
        <v>1.4106604690988999E-3</v>
      </c>
      <c r="H2942">
        <v>494700</v>
      </c>
      <c r="I2942">
        <f t="shared" si="90"/>
        <v>8.4857872737483628</v>
      </c>
      <c r="J2942">
        <f t="shared" si="91"/>
        <v>8.51718526496159</v>
      </c>
    </row>
    <row r="2943" spans="1:10" x14ac:dyDescent="0.3">
      <c r="A2943" t="s">
        <v>920</v>
      </c>
      <c r="B2943">
        <v>8.6251879166017602</v>
      </c>
      <c r="C2943" t="s">
        <v>10</v>
      </c>
      <c r="D2943">
        <v>10</v>
      </c>
      <c r="E2943" t="b">
        <v>0</v>
      </c>
      <c r="F2943">
        <v>4.4436851483051596</v>
      </c>
      <c r="G2943">
        <v>4.4421417080992498</v>
      </c>
      <c r="H2943">
        <v>420270</v>
      </c>
      <c r="I2943">
        <f t="shared" si="90"/>
        <v>4.1815027682966006</v>
      </c>
      <c r="J2943">
        <f t="shared" si="91"/>
        <v>4.1830462085025104</v>
      </c>
    </row>
    <row r="2944" spans="1:10" x14ac:dyDescent="0.3">
      <c r="A2944" t="s">
        <v>920</v>
      </c>
      <c r="B2944">
        <v>10.7391216268812</v>
      </c>
      <c r="C2944" t="s">
        <v>10</v>
      </c>
      <c r="D2944">
        <v>10</v>
      </c>
      <c r="E2944" t="b">
        <v>0</v>
      </c>
      <c r="F2944">
        <v>10.7391216268812</v>
      </c>
      <c r="G2944">
        <v>10.7391216268812</v>
      </c>
      <c r="H2944">
        <v>318820</v>
      </c>
      <c r="I2944">
        <f t="shared" si="90"/>
        <v>0</v>
      </c>
      <c r="J2944">
        <f t="shared" si="91"/>
        <v>0</v>
      </c>
    </row>
    <row r="2945" spans="1:10" x14ac:dyDescent="0.3">
      <c r="A2945" t="s">
        <v>921</v>
      </c>
      <c r="B2945">
        <v>11.8639302587193</v>
      </c>
      <c r="C2945" t="s">
        <v>10</v>
      </c>
      <c r="D2945">
        <v>10</v>
      </c>
      <c r="E2945" t="b">
        <v>0</v>
      </c>
      <c r="F2945">
        <v>11.8639302587193</v>
      </c>
      <c r="G2945">
        <v>11.8639302587193</v>
      </c>
      <c r="H2945">
        <v>283320</v>
      </c>
      <c r="I2945">
        <f t="shared" si="90"/>
        <v>0</v>
      </c>
      <c r="J2945">
        <f t="shared" si="91"/>
        <v>0</v>
      </c>
    </row>
    <row r="2946" spans="1:10" x14ac:dyDescent="0.3">
      <c r="A2946" t="s">
        <v>921</v>
      </c>
      <c r="B2946">
        <v>7.3336458287301696</v>
      </c>
      <c r="C2946" t="s">
        <v>10</v>
      </c>
      <c r="D2946">
        <v>10</v>
      </c>
      <c r="E2946" t="b">
        <v>0</v>
      </c>
      <c r="F2946">
        <v>0.89532344685770704</v>
      </c>
      <c r="G2946">
        <v>1.7588241314717299</v>
      </c>
      <c r="H2946">
        <v>633750</v>
      </c>
      <c r="I2946">
        <f t="shared" si="90"/>
        <v>6.4383223818724629</v>
      </c>
      <c r="J2946">
        <f t="shared" si="91"/>
        <v>5.5748216972584395</v>
      </c>
    </row>
    <row r="2947" spans="1:10" x14ac:dyDescent="0.3">
      <c r="A2947" t="s">
        <v>921</v>
      </c>
      <c r="B2947">
        <v>3.4732919895855598</v>
      </c>
      <c r="C2947" t="s">
        <v>10</v>
      </c>
      <c r="D2947">
        <v>10</v>
      </c>
      <c r="E2947" t="b">
        <v>0</v>
      </c>
      <c r="F2947">
        <v>10.5287687315176</v>
      </c>
      <c r="G2947">
        <v>10.547929383383799</v>
      </c>
      <c r="H2947">
        <v>504240</v>
      </c>
      <c r="I2947">
        <f t="shared" si="90"/>
        <v>-7.0554767419320399</v>
      </c>
      <c r="J2947">
        <f t="shared" si="91"/>
        <v>-7.0746373937982394</v>
      </c>
    </row>
    <row r="2948" spans="1:10" x14ac:dyDescent="0.3">
      <c r="A2948" t="s">
        <v>922</v>
      </c>
      <c r="B2948">
        <v>7.5406756108802799</v>
      </c>
      <c r="C2948" t="s">
        <v>10</v>
      </c>
      <c r="D2948">
        <v>10</v>
      </c>
      <c r="E2948" t="b">
        <v>0</v>
      </c>
      <c r="F2948">
        <v>11.9414604959976</v>
      </c>
      <c r="G2948">
        <v>12.2277534392676</v>
      </c>
      <c r="H2948">
        <v>436170</v>
      </c>
      <c r="I2948">
        <f t="shared" ref="I2948:I3011" si="92">B2948-F2948</f>
        <v>-4.4007848851173197</v>
      </c>
      <c r="J2948">
        <f t="shared" ref="J2948:J3011" si="93">B2948-G2948</f>
        <v>-4.68707782838732</v>
      </c>
    </row>
    <row r="2949" spans="1:10" x14ac:dyDescent="0.3">
      <c r="A2949" t="s">
        <v>922</v>
      </c>
      <c r="B2949">
        <v>8.1431493181185299</v>
      </c>
      <c r="C2949" t="s">
        <v>10</v>
      </c>
      <c r="D2949">
        <v>10</v>
      </c>
      <c r="E2949" t="b">
        <v>0</v>
      </c>
      <c r="F2949">
        <v>3.2380787681016798</v>
      </c>
      <c r="G2949">
        <v>6.6905427058646101</v>
      </c>
      <c r="H2949">
        <v>559520</v>
      </c>
      <c r="I2949">
        <f t="shared" si="92"/>
        <v>4.9050705500168501</v>
      </c>
      <c r="J2949">
        <f t="shared" si="93"/>
        <v>1.4526066122539198</v>
      </c>
    </row>
    <row r="2950" spans="1:10" x14ac:dyDescent="0.3">
      <c r="A2950" t="s">
        <v>922</v>
      </c>
      <c r="B2950">
        <v>8.10592306484617</v>
      </c>
      <c r="C2950" t="s">
        <v>10</v>
      </c>
      <c r="D2950">
        <v>10</v>
      </c>
      <c r="E2950" t="b">
        <v>0</v>
      </c>
      <c r="F2950">
        <v>8.06082410183196</v>
      </c>
      <c r="G2950">
        <v>9.1473298694712799</v>
      </c>
      <c r="H2950">
        <v>871870</v>
      </c>
      <c r="I2950">
        <f t="shared" si="92"/>
        <v>4.5098963014210014E-2</v>
      </c>
      <c r="J2950">
        <f t="shared" si="93"/>
        <v>-1.0414068046251099</v>
      </c>
    </row>
    <row r="2951" spans="1:10" x14ac:dyDescent="0.3">
      <c r="A2951" t="s">
        <v>923</v>
      </c>
      <c r="B2951">
        <v>13.8289722075602</v>
      </c>
      <c r="C2951" t="s">
        <v>10</v>
      </c>
      <c r="D2951">
        <v>2</v>
      </c>
      <c r="E2951" t="b">
        <v>1</v>
      </c>
      <c r="F2951">
        <v>9.3849775842323901E-2</v>
      </c>
      <c r="G2951">
        <v>2.45794284649426E-3</v>
      </c>
      <c r="H2951">
        <v>509950</v>
      </c>
      <c r="I2951">
        <f t="shared" si="92"/>
        <v>13.735122431717876</v>
      </c>
      <c r="J2951">
        <f t="shared" si="93"/>
        <v>13.826514264713706</v>
      </c>
    </row>
    <row r="2952" spans="1:10" x14ac:dyDescent="0.3">
      <c r="A2952" t="s">
        <v>923</v>
      </c>
      <c r="B2952">
        <v>11.707621690055401</v>
      </c>
      <c r="C2952" t="s">
        <v>10</v>
      </c>
      <c r="D2952">
        <v>2</v>
      </c>
      <c r="E2952" t="b">
        <v>1</v>
      </c>
      <c r="F2952">
        <v>9.0745060269467395E-2</v>
      </c>
      <c r="G2952">
        <v>2.4051666212514299E-3</v>
      </c>
      <c r="H2952">
        <v>600050</v>
      </c>
      <c r="I2952">
        <f t="shared" si="92"/>
        <v>11.616876629785933</v>
      </c>
      <c r="J2952">
        <f t="shared" si="93"/>
        <v>11.705216523434149</v>
      </c>
    </row>
    <row r="2953" spans="1:10" x14ac:dyDescent="0.3">
      <c r="A2953" t="s">
        <v>923</v>
      </c>
      <c r="B2953">
        <v>10.0906647703206</v>
      </c>
      <c r="C2953" t="s">
        <v>10</v>
      </c>
      <c r="D2953">
        <v>10</v>
      </c>
      <c r="E2953" t="b">
        <v>0</v>
      </c>
      <c r="F2953">
        <v>11.760528544523901</v>
      </c>
      <c r="G2953">
        <v>12.925189166807</v>
      </c>
      <c r="H2953">
        <v>806940</v>
      </c>
      <c r="I2953">
        <f t="shared" si="92"/>
        <v>-1.6698637742033</v>
      </c>
      <c r="J2953">
        <f t="shared" si="93"/>
        <v>-2.8345243964863993</v>
      </c>
    </row>
    <row r="2954" spans="1:10" x14ac:dyDescent="0.3">
      <c r="A2954" t="s">
        <v>924</v>
      </c>
      <c r="B2954">
        <v>6.1810708073192</v>
      </c>
      <c r="C2954" t="s">
        <v>10</v>
      </c>
      <c r="D2954">
        <v>10</v>
      </c>
      <c r="E2954" t="b">
        <v>0</v>
      </c>
      <c r="F2954">
        <v>4.8698565936930196</v>
      </c>
      <c r="G2954">
        <v>10.3055595818436</v>
      </c>
      <c r="H2954">
        <v>308310</v>
      </c>
      <c r="I2954">
        <f t="shared" si="92"/>
        <v>1.3112142136261804</v>
      </c>
      <c r="J2954">
        <f t="shared" si="93"/>
        <v>-4.1244887745243997</v>
      </c>
    </row>
    <row r="2955" spans="1:10" x14ac:dyDescent="0.3">
      <c r="A2955" t="s">
        <v>924</v>
      </c>
      <c r="B2955">
        <v>11.449562641112401</v>
      </c>
      <c r="C2955" t="s">
        <v>10</v>
      </c>
      <c r="D2955">
        <v>10</v>
      </c>
      <c r="E2955" t="b">
        <v>0</v>
      </c>
      <c r="F2955">
        <v>8.5537729180898392</v>
      </c>
      <c r="G2955">
        <v>8.0505422121232293</v>
      </c>
      <c r="H2955">
        <v>625470</v>
      </c>
      <c r="I2955">
        <f t="shared" si="92"/>
        <v>2.8957897230225615</v>
      </c>
      <c r="J2955">
        <f t="shared" si="93"/>
        <v>3.3990204289891714</v>
      </c>
    </row>
    <row r="2956" spans="1:10" x14ac:dyDescent="0.3">
      <c r="A2956" t="s">
        <v>924</v>
      </c>
      <c r="B2956">
        <v>1.5360695264978399</v>
      </c>
      <c r="C2956" t="s">
        <v>10</v>
      </c>
      <c r="D2956">
        <v>10</v>
      </c>
      <c r="E2956" t="b">
        <v>0</v>
      </c>
      <c r="F2956">
        <v>4.3816057414932503</v>
      </c>
      <c r="G2956">
        <v>4.44260684014482</v>
      </c>
      <c r="H2956">
        <v>440590</v>
      </c>
      <c r="I2956">
        <f t="shared" si="92"/>
        <v>-2.8455362149954104</v>
      </c>
      <c r="J2956">
        <f t="shared" si="93"/>
        <v>-2.9065373136469801</v>
      </c>
    </row>
    <row r="2957" spans="1:10" x14ac:dyDescent="0.3">
      <c r="A2957" t="s">
        <v>925</v>
      </c>
      <c r="B2957">
        <v>2.8534966295539399</v>
      </c>
      <c r="C2957" t="s">
        <v>10</v>
      </c>
      <c r="D2957">
        <v>3</v>
      </c>
      <c r="E2957" t="b">
        <v>1</v>
      </c>
      <c r="F2957">
        <v>0.79943102478767603</v>
      </c>
      <c r="G2957">
        <v>3.65104550363702E-3</v>
      </c>
      <c r="H2957">
        <v>675000</v>
      </c>
      <c r="I2957">
        <f t="shared" si="92"/>
        <v>2.0540656047662638</v>
      </c>
      <c r="J2957">
        <f t="shared" si="93"/>
        <v>2.849845584050303</v>
      </c>
    </row>
    <row r="2958" spans="1:10" x14ac:dyDescent="0.3">
      <c r="A2958" t="s">
        <v>925</v>
      </c>
      <c r="B2958">
        <v>11.457119242138001</v>
      </c>
      <c r="C2958" t="s">
        <v>10</v>
      </c>
      <c r="D2958">
        <v>10</v>
      </c>
      <c r="E2958" t="b">
        <v>0</v>
      </c>
      <c r="F2958">
        <v>6.9233332438011903</v>
      </c>
      <c r="G2958">
        <v>6.9921811877171001</v>
      </c>
      <c r="H2958">
        <v>281020</v>
      </c>
      <c r="I2958">
        <f t="shared" si="92"/>
        <v>4.5337859983368105</v>
      </c>
      <c r="J2958">
        <f t="shared" si="93"/>
        <v>4.4649380544209007</v>
      </c>
    </row>
    <row r="2959" spans="1:10" x14ac:dyDescent="0.3">
      <c r="A2959" t="s">
        <v>925</v>
      </c>
      <c r="B2959">
        <v>6.1140137502662801</v>
      </c>
      <c r="C2959" t="s">
        <v>10</v>
      </c>
      <c r="D2959">
        <v>10</v>
      </c>
      <c r="E2959" t="b">
        <v>0</v>
      </c>
      <c r="F2959">
        <v>15.689505556827299</v>
      </c>
      <c r="G2959">
        <v>17.848414105021501</v>
      </c>
      <c r="H2959">
        <v>544070</v>
      </c>
      <c r="I2959">
        <f t="shared" si="92"/>
        <v>-9.5754918065610184</v>
      </c>
      <c r="J2959">
        <f t="shared" si="93"/>
        <v>-11.73440035475522</v>
      </c>
    </row>
    <row r="2960" spans="1:10" x14ac:dyDescent="0.3">
      <c r="A2960" t="s">
        <v>926</v>
      </c>
      <c r="B2960">
        <v>13.457449149291801</v>
      </c>
      <c r="C2960" t="s">
        <v>10</v>
      </c>
      <c r="D2960">
        <v>10</v>
      </c>
      <c r="E2960" t="b">
        <v>0</v>
      </c>
      <c r="F2960">
        <v>13.457449149291801</v>
      </c>
      <c r="G2960">
        <v>13.457449149291801</v>
      </c>
      <c r="H2960">
        <v>611690</v>
      </c>
      <c r="I2960">
        <f t="shared" si="92"/>
        <v>0</v>
      </c>
      <c r="J2960">
        <f t="shared" si="93"/>
        <v>0</v>
      </c>
    </row>
    <row r="2961" spans="1:10" x14ac:dyDescent="0.3">
      <c r="A2961" t="s">
        <v>926</v>
      </c>
      <c r="B2961">
        <v>7.51995367494058</v>
      </c>
      <c r="C2961" t="s">
        <v>10</v>
      </c>
      <c r="D2961">
        <v>10</v>
      </c>
      <c r="E2961" t="b">
        <v>0</v>
      </c>
      <c r="F2961">
        <v>8.3227778085427495</v>
      </c>
      <c r="G2961">
        <v>8.2581418222649194</v>
      </c>
      <c r="H2961">
        <v>393840</v>
      </c>
      <c r="I2961">
        <f t="shared" si="92"/>
        <v>-0.80282413360216953</v>
      </c>
      <c r="J2961">
        <f t="shared" si="93"/>
        <v>-0.73818814732433946</v>
      </c>
    </row>
    <row r="2962" spans="1:10" x14ac:dyDescent="0.3">
      <c r="A2962" t="s">
        <v>926</v>
      </c>
      <c r="B2962">
        <v>9.04321101820282</v>
      </c>
      <c r="C2962" t="s">
        <v>10</v>
      </c>
      <c r="D2962">
        <v>2</v>
      </c>
      <c r="E2962" t="b">
        <v>1</v>
      </c>
      <c r="F2962">
        <v>3.9104224968882197E-2</v>
      </c>
      <c r="G2962">
        <v>1.5074095538985201E-3</v>
      </c>
      <c r="H2962">
        <v>283850</v>
      </c>
      <c r="I2962">
        <f t="shared" si="92"/>
        <v>9.0041067932339374</v>
      </c>
      <c r="J2962">
        <f t="shared" si="93"/>
        <v>9.0417036086489215</v>
      </c>
    </row>
    <row r="2963" spans="1:10" x14ac:dyDescent="0.3">
      <c r="A2963" t="s">
        <v>927</v>
      </c>
      <c r="B2963">
        <v>9.5872150373304201</v>
      </c>
      <c r="C2963" t="s">
        <v>10</v>
      </c>
      <c r="D2963">
        <v>2</v>
      </c>
      <c r="E2963" t="b">
        <v>1</v>
      </c>
      <c r="F2963">
        <v>4.4519592231040399E-2</v>
      </c>
      <c r="G2963">
        <v>1.65463190851035E-3</v>
      </c>
      <c r="H2963">
        <v>325750</v>
      </c>
      <c r="I2963">
        <f t="shared" si="92"/>
        <v>9.5426954450993797</v>
      </c>
      <c r="J2963">
        <f t="shared" si="93"/>
        <v>9.5855604054219103</v>
      </c>
    </row>
    <row r="2964" spans="1:10" x14ac:dyDescent="0.3">
      <c r="A2964" t="s">
        <v>927</v>
      </c>
      <c r="B2964">
        <v>4.9755121707214904</v>
      </c>
      <c r="C2964" t="s">
        <v>10</v>
      </c>
      <c r="D2964">
        <v>2</v>
      </c>
      <c r="E2964" t="b">
        <v>1</v>
      </c>
      <c r="F2964">
        <v>3.16393666490399E-2</v>
      </c>
      <c r="G2964">
        <v>1.42217150340911E-3</v>
      </c>
      <c r="H2964">
        <v>331650</v>
      </c>
      <c r="I2964">
        <f t="shared" si="92"/>
        <v>4.9438728040724502</v>
      </c>
      <c r="J2964">
        <f t="shared" si="93"/>
        <v>4.9740899992180809</v>
      </c>
    </row>
    <row r="2965" spans="1:10" x14ac:dyDescent="0.3">
      <c r="A2965" t="s">
        <v>927</v>
      </c>
      <c r="B2965">
        <v>2.5388334772337098</v>
      </c>
      <c r="C2965" t="s">
        <v>10</v>
      </c>
      <c r="D2965">
        <v>10</v>
      </c>
      <c r="E2965" t="b">
        <v>0</v>
      </c>
      <c r="F2965">
        <v>3.8575375634640601</v>
      </c>
      <c r="G2965">
        <v>3.7719601716679398</v>
      </c>
      <c r="H2965">
        <v>570070</v>
      </c>
      <c r="I2965">
        <f t="shared" si="92"/>
        <v>-1.3187040862303503</v>
      </c>
      <c r="J2965">
        <f t="shared" si="93"/>
        <v>-1.2331266944342301</v>
      </c>
    </row>
    <row r="2966" spans="1:10" x14ac:dyDescent="0.3">
      <c r="A2966" t="s">
        <v>928</v>
      </c>
      <c r="B2966">
        <v>13.9716681044317</v>
      </c>
      <c r="C2966" t="s">
        <v>10</v>
      </c>
      <c r="D2966">
        <v>2</v>
      </c>
      <c r="E2966" t="b">
        <v>1</v>
      </c>
      <c r="F2966">
        <v>7.6251870214286005E-2</v>
      </c>
      <c r="G2966">
        <v>2.2154122129394598E-3</v>
      </c>
      <c r="H2966">
        <v>268750</v>
      </c>
      <c r="I2966">
        <f t="shared" si="92"/>
        <v>13.895416234217414</v>
      </c>
      <c r="J2966">
        <f t="shared" si="93"/>
        <v>13.969452692218761</v>
      </c>
    </row>
    <row r="2967" spans="1:10" x14ac:dyDescent="0.3">
      <c r="A2967" t="s">
        <v>928</v>
      </c>
      <c r="B2967">
        <v>9.8474004784781108</v>
      </c>
      <c r="C2967" t="s">
        <v>10</v>
      </c>
      <c r="D2967">
        <v>10</v>
      </c>
      <c r="E2967" t="b">
        <v>0</v>
      </c>
      <c r="F2967">
        <v>0.27445406482333201</v>
      </c>
      <c r="G2967">
        <v>6.7637311840512707E-2</v>
      </c>
      <c r="H2967">
        <v>382470</v>
      </c>
      <c r="I2967">
        <f t="shared" si="92"/>
        <v>9.5729464136547797</v>
      </c>
      <c r="J2967">
        <f t="shared" si="93"/>
        <v>9.7797631666375988</v>
      </c>
    </row>
    <row r="2968" spans="1:10" x14ac:dyDescent="0.3">
      <c r="A2968" t="s">
        <v>928</v>
      </c>
      <c r="B2968">
        <v>11.9308903381991</v>
      </c>
      <c r="C2968" t="s">
        <v>10</v>
      </c>
      <c r="D2968">
        <v>10</v>
      </c>
      <c r="E2968" t="b">
        <v>0</v>
      </c>
      <c r="F2968">
        <v>4.5552402887507704</v>
      </c>
      <c r="G2968">
        <v>9.2882162537276205</v>
      </c>
      <c r="H2968">
        <v>456370</v>
      </c>
      <c r="I2968">
        <f t="shared" si="92"/>
        <v>7.3756500494483301</v>
      </c>
      <c r="J2968">
        <f t="shared" si="93"/>
        <v>2.64267408447148</v>
      </c>
    </row>
    <row r="2969" spans="1:10" x14ac:dyDescent="0.3">
      <c r="A2969" t="s">
        <v>929</v>
      </c>
      <c r="B2969">
        <v>3.56583215266977</v>
      </c>
      <c r="C2969" t="s">
        <v>10</v>
      </c>
      <c r="D2969">
        <v>10</v>
      </c>
      <c r="E2969" t="b">
        <v>0</v>
      </c>
      <c r="F2969">
        <v>2.7463602237864202</v>
      </c>
      <c r="G2969">
        <v>3.0711794975075999</v>
      </c>
      <c r="H2969">
        <v>632870</v>
      </c>
      <c r="I2969">
        <f t="shared" si="92"/>
        <v>0.81947192888334985</v>
      </c>
      <c r="J2969">
        <f t="shared" si="93"/>
        <v>0.49465265516217016</v>
      </c>
    </row>
    <row r="2970" spans="1:10" x14ac:dyDescent="0.3">
      <c r="A2970" t="s">
        <v>929</v>
      </c>
      <c r="B2970">
        <v>10.136694835265301</v>
      </c>
      <c r="C2970" t="s">
        <v>10</v>
      </c>
      <c r="D2970">
        <v>10</v>
      </c>
      <c r="E2970" t="b">
        <v>0</v>
      </c>
      <c r="F2970">
        <v>4.3094754757942297</v>
      </c>
      <c r="G2970">
        <v>8.7137154145847404</v>
      </c>
      <c r="H2970">
        <v>388580</v>
      </c>
      <c r="I2970">
        <f t="shared" si="92"/>
        <v>5.8272193594710711</v>
      </c>
      <c r="J2970">
        <f t="shared" si="93"/>
        <v>1.4229794206805604</v>
      </c>
    </row>
    <row r="2971" spans="1:10" x14ac:dyDescent="0.3">
      <c r="A2971" t="s">
        <v>929</v>
      </c>
      <c r="B2971">
        <v>15.9866204978462</v>
      </c>
      <c r="C2971" t="s">
        <v>10</v>
      </c>
      <c r="D2971">
        <v>2</v>
      </c>
      <c r="E2971" t="b">
        <v>1</v>
      </c>
      <c r="F2971">
        <v>0.38079127790251199</v>
      </c>
      <c r="G2971">
        <v>5.4027820784783697E-3</v>
      </c>
      <c r="H2971">
        <v>477600</v>
      </c>
      <c r="I2971">
        <f t="shared" si="92"/>
        <v>15.605829219943688</v>
      </c>
      <c r="J2971">
        <f t="shared" si="93"/>
        <v>15.981217715767722</v>
      </c>
    </row>
    <row r="2972" spans="1:10" x14ac:dyDescent="0.3">
      <c r="A2972" t="s">
        <v>930</v>
      </c>
      <c r="B2972">
        <v>10.473444564876001</v>
      </c>
      <c r="C2972" t="s">
        <v>10</v>
      </c>
      <c r="D2972">
        <v>10</v>
      </c>
      <c r="E2972" t="b">
        <v>0</v>
      </c>
      <c r="F2972" t="s">
        <v>17</v>
      </c>
      <c r="G2972" t="s">
        <v>17</v>
      </c>
      <c r="H2972">
        <v>346260</v>
      </c>
      <c r="I2972" t="e">
        <f t="shared" si="92"/>
        <v>#VALUE!</v>
      </c>
      <c r="J2972" t="e">
        <f t="shared" si="93"/>
        <v>#VALUE!</v>
      </c>
    </row>
    <row r="2973" spans="1:10" x14ac:dyDescent="0.3">
      <c r="A2973" t="s">
        <v>930</v>
      </c>
      <c r="B2973">
        <v>7.1592735351185803</v>
      </c>
      <c r="C2973" t="s">
        <v>10</v>
      </c>
      <c r="D2973">
        <v>10</v>
      </c>
      <c r="E2973" t="b">
        <v>0</v>
      </c>
      <c r="F2973">
        <v>5.10565862828207</v>
      </c>
      <c r="G2973">
        <v>6.6128184403588604</v>
      </c>
      <c r="H2973">
        <v>216780</v>
      </c>
      <c r="I2973">
        <f t="shared" si="92"/>
        <v>2.0536149068365104</v>
      </c>
      <c r="J2973">
        <f t="shared" si="93"/>
        <v>0.54645509475971998</v>
      </c>
    </row>
    <row r="2974" spans="1:10" x14ac:dyDescent="0.3">
      <c r="A2974" t="s">
        <v>930</v>
      </c>
      <c r="B2974">
        <v>11.462593423840101</v>
      </c>
      <c r="C2974" t="s">
        <v>10</v>
      </c>
      <c r="D2974">
        <v>2</v>
      </c>
      <c r="E2974" t="b">
        <v>1</v>
      </c>
      <c r="F2974">
        <v>0.113309836445252</v>
      </c>
      <c r="G2974">
        <v>2.54781968852287E-3</v>
      </c>
      <c r="H2974">
        <v>302950</v>
      </c>
      <c r="I2974">
        <f t="shared" si="92"/>
        <v>11.349283587394849</v>
      </c>
      <c r="J2974">
        <f t="shared" si="93"/>
        <v>11.460045604151578</v>
      </c>
    </row>
    <row r="2975" spans="1:10" x14ac:dyDescent="0.3">
      <c r="A2975" t="s">
        <v>931</v>
      </c>
      <c r="B2975">
        <v>8.2048080571064297</v>
      </c>
      <c r="C2975" t="s">
        <v>10</v>
      </c>
      <c r="D2975">
        <v>2</v>
      </c>
      <c r="E2975" t="b">
        <v>1</v>
      </c>
      <c r="F2975">
        <v>5.2469220557291897E-2</v>
      </c>
      <c r="G2975">
        <v>1.8218975054944901E-3</v>
      </c>
      <c r="H2975">
        <v>374750</v>
      </c>
      <c r="I2975">
        <f t="shared" si="92"/>
        <v>8.1523388365491378</v>
      </c>
      <c r="J2975">
        <f t="shared" si="93"/>
        <v>8.2029861596009344</v>
      </c>
    </row>
    <row r="2976" spans="1:10" x14ac:dyDescent="0.3">
      <c r="A2976" t="s">
        <v>931</v>
      </c>
      <c r="B2976">
        <v>14.9737678234935</v>
      </c>
      <c r="C2976" t="s">
        <v>10</v>
      </c>
      <c r="D2976">
        <v>10</v>
      </c>
      <c r="E2976" t="b">
        <v>0</v>
      </c>
      <c r="F2976">
        <v>4.8593440928585201</v>
      </c>
      <c r="G2976">
        <v>4.8570164513489198</v>
      </c>
      <c r="H2976">
        <v>289840</v>
      </c>
      <c r="I2976">
        <f t="shared" si="92"/>
        <v>10.114423730634979</v>
      </c>
      <c r="J2976">
        <f t="shared" si="93"/>
        <v>10.116751372144581</v>
      </c>
    </row>
    <row r="2977" spans="1:10" x14ac:dyDescent="0.3">
      <c r="A2977" t="s">
        <v>931</v>
      </c>
      <c r="B2977">
        <v>12.7730847376535</v>
      </c>
      <c r="C2977" t="s">
        <v>10</v>
      </c>
      <c r="D2977">
        <v>10</v>
      </c>
      <c r="E2977" t="b">
        <v>0</v>
      </c>
      <c r="F2977">
        <v>12.7730847376535</v>
      </c>
      <c r="G2977">
        <v>12.7730847376535</v>
      </c>
      <c r="H2977">
        <v>675580</v>
      </c>
      <c r="I2977">
        <f t="shared" si="92"/>
        <v>0</v>
      </c>
      <c r="J2977">
        <f t="shared" si="93"/>
        <v>0</v>
      </c>
    </row>
    <row r="2978" spans="1:10" x14ac:dyDescent="0.3">
      <c r="A2978" t="s">
        <v>932</v>
      </c>
      <c r="B2978">
        <v>9.8452124050330401</v>
      </c>
      <c r="C2978" t="s">
        <v>10</v>
      </c>
      <c r="D2978">
        <v>10</v>
      </c>
      <c r="E2978" t="b">
        <v>0</v>
      </c>
      <c r="F2978">
        <v>5.5245185887361297</v>
      </c>
      <c r="G2978">
        <v>5.3744242608309198</v>
      </c>
      <c r="H2978">
        <v>437990</v>
      </c>
      <c r="I2978">
        <f t="shared" si="92"/>
        <v>4.3206938162969104</v>
      </c>
      <c r="J2978">
        <f t="shared" si="93"/>
        <v>4.4707881442021202</v>
      </c>
    </row>
    <row r="2979" spans="1:10" x14ac:dyDescent="0.3">
      <c r="A2979" t="s">
        <v>932</v>
      </c>
      <c r="B2979">
        <v>6.8258929104744297</v>
      </c>
      <c r="C2979" t="s">
        <v>10</v>
      </c>
      <c r="D2979">
        <v>10</v>
      </c>
      <c r="E2979" t="b">
        <v>0</v>
      </c>
      <c r="F2979">
        <v>10.3561579046931</v>
      </c>
      <c r="G2979">
        <v>9.0435160786084108</v>
      </c>
      <c r="H2979">
        <v>735040</v>
      </c>
      <c r="I2979">
        <f t="shared" si="92"/>
        <v>-3.5302649942186708</v>
      </c>
      <c r="J2979">
        <f t="shared" si="93"/>
        <v>-2.2176231681339811</v>
      </c>
    </row>
    <row r="2980" spans="1:10" x14ac:dyDescent="0.3">
      <c r="A2980" t="s">
        <v>932</v>
      </c>
      <c r="B2980">
        <v>8.5956098712995903</v>
      </c>
      <c r="C2980" t="s">
        <v>10</v>
      </c>
      <c r="D2980">
        <v>10</v>
      </c>
      <c r="E2980" t="b">
        <v>0</v>
      </c>
      <c r="F2980">
        <v>8.5956098712995903</v>
      </c>
      <c r="G2980">
        <v>8.5956098712995903</v>
      </c>
      <c r="H2980">
        <v>164020</v>
      </c>
      <c r="I2980">
        <f t="shared" si="92"/>
        <v>0</v>
      </c>
      <c r="J2980">
        <f t="shared" si="93"/>
        <v>0</v>
      </c>
    </row>
    <row r="2981" spans="1:10" x14ac:dyDescent="0.3">
      <c r="A2981" t="s">
        <v>933</v>
      </c>
      <c r="B2981">
        <v>17.501991585017201</v>
      </c>
      <c r="C2981" t="s">
        <v>10</v>
      </c>
      <c r="D2981">
        <v>10</v>
      </c>
      <c r="E2981" t="b">
        <v>0</v>
      </c>
      <c r="F2981">
        <v>17.501991585017201</v>
      </c>
      <c r="G2981">
        <v>17.501991585017201</v>
      </c>
      <c r="H2981">
        <v>817180</v>
      </c>
      <c r="I2981">
        <f t="shared" si="92"/>
        <v>0</v>
      </c>
      <c r="J2981">
        <f t="shared" si="93"/>
        <v>0</v>
      </c>
    </row>
    <row r="2982" spans="1:10" x14ac:dyDescent="0.3">
      <c r="A2982" t="s">
        <v>933</v>
      </c>
      <c r="B2982">
        <v>9.0170368644843304</v>
      </c>
      <c r="C2982" t="s">
        <v>10</v>
      </c>
      <c r="D2982">
        <v>10</v>
      </c>
      <c r="E2982" t="b">
        <v>0</v>
      </c>
      <c r="F2982">
        <v>9.0170368644843304</v>
      </c>
      <c r="G2982">
        <v>9.0170368644843304</v>
      </c>
      <c r="H2982">
        <v>697940</v>
      </c>
      <c r="I2982">
        <f t="shared" si="92"/>
        <v>0</v>
      </c>
      <c r="J2982">
        <f t="shared" si="93"/>
        <v>0</v>
      </c>
    </row>
    <row r="2983" spans="1:10" x14ac:dyDescent="0.3">
      <c r="A2983" t="s">
        <v>933</v>
      </c>
      <c r="B2983">
        <v>11.121667289974599</v>
      </c>
      <c r="C2983" t="s">
        <v>10</v>
      </c>
      <c r="D2983">
        <v>10</v>
      </c>
      <c r="E2983" t="b">
        <v>0</v>
      </c>
      <c r="F2983">
        <v>3.8871043999951902</v>
      </c>
      <c r="G2983">
        <v>7.3180473795365701</v>
      </c>
      <c r="H2983">
        <v>297280</v>
      </c>
      <c r="I2983">
        <f t="shared" si="92"/>
        <v>7.2345628899794097</v>
      </c>
      <c r="J2983">
        <f t="shared" si="93"/>
        <v>3.8036199104380293</v>
      </c>
    </row>
    <row r="2984" spans="1:10" x14ac:dyDescent="0.3">
      <c r="A2984" t="s">
        <v>934</v>
      </c>
      <c r="B2984">
        <v>2.5626445260384401</v>
      </c>
      <c r="C2984" t="s">
        <v>10</v>
      </c>
      <c r="D2984">
        <v>10</v>
      </c>
      <c r="E2984" t="b">
        <v>0</v>
      </c>
      <c r="F2984">
        <v>2.5626445260384401</v>
      </c>
      <c r="G2984">
        <v>2.5626445260384401</v>
      </c>
      <c r="H2984">
        <v>541650</v>
      </c>
      <c r="I2984">
        <f t="shared" si="92"/>
        <v>0</v>
      </c>
      <c r="J2984">
        <f t="shared" si="93"/>
        <v>0</v>
      </c>
    </row>
    <row r="2985" spans="1:10" x14ac:dyDescent="0.3">
      <c r="A2985" t="s">
        <v>934</v>
      </c>
      <c r="B2985">
        <v>14.063155113532799</v>
      </c>
      <c r="C2985" t="s">
        <v>10</v>
      </c>
      <c r="D2985">
        <v>2</v>
      </c>
      <c r="E2985" t="b">
        <v>1</v>
      </c>
      <c r="F2985">
        <v>3.21529536348635E-2</v>
      </c>
      <c r="G2985">
        <v>1.41077186738596E-3</v>
      </c>
      <c r="H2985">
        <v>387900</v>
      </c>
      <c r="I2985">
        <f t="shared" si="92"/>
        <v>14.031002159897936</v>
      </c>
      <c r="J2985">
        <f t="shared" si="93"/>
        <v>14.061744341665413</v>
      </c>
    </row>
    <row r="2986" spans="1:10" x14ac:dyDescent="0.3">
      <c r="A2986" t="s">
        <v>934</v>
      </c>
      <c r="B2986">
        <v>9.6234064455912005</v>
      </c>
      <c r="C2986" t="s">
        <v>10</v>
      </c>
      <c r="D2986">
        <v>2</v>
      </c>
      <c r="E2986" t="b">
        <v>1</v>
      </c>
      <c r="F2986">
        <v>3.3633169942073E-2</v>
      </c>
      <c r="G2986">
        <v>1.37244311036151E-3</v>
      </c>
      <c r="H2986">
        <v>486650</v>
      </c>
      <c r="I2986">
        <f t="shared" si="92"/>
        <v>9.5897732756491276</v>
      </c>
      <c r="J2986">
        <f t="shared" si="93"/>
        <v>9.6220340024808397</v>
      </c>
    </row>
    <row r="2987" spans="1:10" x14ac:dyDescent="0.3">
      <c r="A2987" t="s">
        <v>935</v>
      </c>
      <c r="B2987">
        <v>15.0559408836681</v>
      </c>
      <c r="C2987" t="s">
        <v>10</v>
      </c>
      <c r="D2987">
        <v>10</v>
      </c>
      <c r="E2987" t="b">
        <v>0</v>
      </c>
      <c r="F2987">
        <v>15.0559408836681</v>
      </c>
      <c r="G2987">
        <v>15.0559408836681</v>
      </c>
      <c r="H2987">
        <v>515870</v>
      </c>
      <c r="I2987">
        <f t="shared" si="92"/>
        <v>0</v>
      </c>
      <c r="J2987">
        <f t="shared" si="93"/>
        <v>0</v>
      </c>
    </row>
    <row r="2988" spans="1:10" x14ac:dyDescent="0.3">
      <c r="A2988" t="s">
        <v>935</v>
      </c>
      <c r="B2988">
        <v>8.7816999390020207</v>
      </c>
      <c r="C2988" t="s">
        <v>10</v>
      </c>
      <c r="D2988">
        <v>2</v>
      </c>
      <c r="E2988" t="b">
        <v>1</v>
      </c>
      <c r="F2988">
        <v>6.3999640476473399E-2</v>
      </c>
      <c r="G2988">
        <v>1.9982317993023501E-3</v>
      </c>
      <c r="H2988">
        <v>327450</v>
      </c>
      <c r="I2988">
        <f t="shared" si="92"/>
        <v>8.7177002985255481</v>
      </c>
      <c r="J2988">
        <f t="shared" si="93"/>
        <v>8.7797017072027188</v>
      </c>
    </row>
    <row r="2989" spans="1:10" x14ac:dyDescent="0.3">
      <c r="A2989" t="s">
        <v>935</v>
      </c>
      <c r="B2989">
        <v>5.5130804510047602</v>
      </c>
      <c r="C2989" t="s">
        <v>10</v>
      </c>
      <c r="D2989">
        <v>10</v>
      </c>
      <c r="E2989" t="b">
        <v>0</v>
      </c>
      <c r="F2989">
        <v>1.21902111303051</v>
      </c>
      <c r="G2989">
        <v>2.7047988246738699</v>
      </c>
      <c r="H2989">
        <v>322250</v>
      </c>
      <c r="I2989">
        <f t="shared" si="92"/>
        <v>4.2940593379742502</v>
      </c>
      <c r="J2989">
        <f t="shared" si="93"/>
        <v>2.8082816263308903</v>
      </c>
    </row>
    <row r="2990" spans="1:10" x14ac:dyDescent="0.3">
      <c r="A2990" t="s">
        <v>936</v>
      </c>
      <c r="B2990">
        <v>14.375760572738001</v>
      </c>
      <c r="C2990" t="s">
        <v>10</v>
      </c>
      <c r="D2990">
        <v>10</v>
      </c>
      <c r="E2990" t="b">
        <v>0</v>
      </c>
      <c r="F2990">
        <v>14.375760572738001</v>
      </c>
      <c r="G2990">
        <v>14.375760572738001</v>
      </c>
      <c r="H2990">
        <v>692000</v>
      </c>
      <c r="I2990">
        <f t="shared" si="92"/>
        <v>0</v>
      </c>
      <c r="J2990">
        <f t="shared" si="93"/>
        <v>0</v>
      </c>
    </row>
    <row r="2991" spans="1:10" x14ac:dyDescent="0.3">
      <c r="A2991" t="s">
        <v>936</v>
      </c>
      <c r="B2991">
        <v>16.977324705571601</v>
      </c>
      <c r="C2991" t="s">
        <v>10</v>
      </c>
      <c r="D2991">
        <v>10</v>
      </c>
      <c r="E2991" t="b">
        <v>0</v>
      </c>
      <c r="F2991">
        <v>16.977324705571601</v>
      </c>
      <c r="G2991">
        <v>16.977324705571601</v>
      </c>
      <c r="H2991">
        <v>674010</v>
      </c>
      <c r="I2991">
        <f t="shared" si="92"/>
        <v>0</v>
      </c>
      <c r="J2991">
        <f t="shared" si="93"/>
        <v>0</v>
      </c>
    </row>
    <row r="2992" spans="1:10" x14ac:dyDescent="0.3">
      <c r="A2992" t="s">
        <v>936</v>
      </c>
      <c r="B2992">
        <v>11.742604398421101</v>
      </c>
      <c r="C2992" t="s">
        <v>10</v>
      </c>
      <c r="D2992">
        <v>2</v>
      </c>
      <c r="E2992" t="b">
        <v>1</v>
      </c>
      <c r="F2992">
        <v>7.7916554073982805E-2</v>
      </c>
      <c r="G2992">
        <v>2.18470048521846E-3</v>
      </c>
      <c r="H2992">
        <v>364300</v>
      </c>
      <c r="I2992">
        <f t="shared" si="92"/>
        <v>11.664687844347117</v>
      </c>
      <c r="J2992">
        <f t="shared" si="93"/>
        <v>11.740419697935883</v>
      </c>
    </row>
    <row r="2993" spans="1:10" x14ac:dyDescent="0.3">
      <c r="A2993" t="e">
        <f>-0.00224960472478308 * y ^ 1 - -0.0097582479858793 * y ^ 2 ^ 3 + -0.00671096048257903 * x ^ 2 - -0.00725851337111151 * y ^ 2 + 10</f>
        <v>#NAME?</v>
      </c>
      <c r="B2993">
        <v>16.382373434153902</v>
      </c>
      <c r="C2993" t="s">
        <v>10</v>
      </c>
      <c r="D2993">
        <v>10</v>
      </c>
      <c r="E2993" t="b">
        <v>0</v>
      </c>
      <c r="F2993">
        <v>16.382373434153902</v>
      </c>
      <c r="G2993">
        <v>16.382373434153902</v>
      </c>
      <c r="H2993">
        <v>543390</v>
      </c>
      <c r="I2993">
        <f t="shared" si="92"/>
        <v>0</v>
      </c>
      <c r="J2993">
        <f t="shared" si="93"/>
        <v>0</v>
      </c>
    </row>
    <row r="2994" spans="1:10" x14ac:dyDescent="0.3">
      <c r="A2994" t="e">
        <f>-0.00224960472478308 * y ^ 1 - -0.0097582479858793 * y ^ 2 ^ 3 + -0.00671096048257903 * x ^ 2 - -0.00725851337111151 * y ^ 2 + 10</f>
        <v>#NAME?</v>
      </c>
      <c r="B2994">
        <v>7.5910383084597504</v>
      </c>
      <c r="C2994" t="s">
        <v>10</v>
      </c>
      <c r="D2994">
        <v>10</v>
      </c>
      <c r="E2994" t="b">
        <v>0</v>
      </c>
      <c r="F2994">
        <v>2.7168745367917602</v>
      </c>
      <c r="G2994">
        <v>2.4655534728982902</v>
      </c>
      <c r="H2994">
        <v>469290</v>
      </c>
      <c r="I2994">
        <f t="shared" si="92"/>
        <v>4.8741637716679902</v>
      </c>
      <c r="J2994">
        <f t="shared" si="93"/>
        <v>5.1254848355614602</v>
      </c>
    </row>
    <row r="2995" spans="1:10" x14ac:dyDescent="0.3">
      <c r="A2995" t="e">
        <f>-0.00224960472478308 * y ^ 1 - -0.0097582479858793 * y ^ 2 ^ 3 + -0.00671096048257903 * x ^ 2 - -0.00725851337111151 * y ^ 2 + 10</f>
        <v>#NAME?</v>
      </c>
      <c r="B2995">
        <v>4.7761554614167796</v>
      </c>
      <c r="C2995" t="s">
        <v>10</v>
      </c>
      <c r="D2995">
        <v>10</v>
      </c>
      <c r="E2995" t="b">
        <v>0</v>
      </c>
      <c r="F2995">
        <v>3.0018974002303098</v>
      </c>
      <c r="G2995">
        <v>0.16163714506092799</v>
      </c>
      <c r="H2995">
        <v>614870</v>
      </c>
      <c r="I2995">
        <f t="shared" si="92"/>
        <v>1.7742580611864698</v>
      </c>
      <c r="J2995">
        <f t="shared" si="93"/>
        <v>4.6145183163558512</v>
      </c>
    </row>
    <row r="2996" spans="1:10" x14ac:dyDescent="0.3">
      <c r="A2996" t="s">
        <v>937</v>
      </c>
      <c r="B2996">
        <v>16.056906873696001</v>
      </c>
      <c r="C2996" t="s">
        <v>10</v>
      </c>
      <c r="D2996">
        <v>10</v>
      </c>
      <c r="E2996" t="b">
        <v>0</v>
      </c>
      <c r="F2996">
        <v>7.8752414474854202</v>
      </c>
      <c r="G2996">
        <v>7.8011288810483901</v>
      </c>
      <c r="H2996">
        <v>349660</v>
      </c>
      <c r="I2996">
        <f t="shared" si="92"/>
        <v>8.1816654262105803</v>
      </c>
      <c r="J2996">
        <f t="shared" si="93"/>
        <v>8.2557779926476105</v>
      </c>
    </row>
    <row r="2997" spans="1:10" x14ac:dyDescent="0.3">
      <c r="A2997" t="s">
        <v>937</v>
      </c>
      <c r="B2997">
        <v>12.925232745027399</v>
      </c>
      <c r="C2997" t="s">
        <v>10</v>
      </c>
      <c r="D2997">
        <v>10</v>
      </c>
      <c r="E2997" t="b">
        <v>0</v>
      </c>
      <c r="F2997">
        <v>12.925232745027399</v>
      </c>
      <c r="G2997">
        <v>12.925232745027399</v>
      </c>
      <c r="H2997">
        <v>380330</v>
      </c>
      <c r="I2997">
        <f t="shared" si="92"/>
        <v>0</v>
      </c>
      <c r="J2997">
        <f t="shared" si="93"/>
        <v>0</v>
      </c>
    </row>
    <row r="2998" spans="1:10" x14ac:dyDescent="0.3">
      <c r="A2998" t="s">
        <v>937</v>
      </c>
      <c r="B2998">
        <v>8.81126951911817</v>
      </c>
      <c r="C2998" t="s">
        <v>10</v>
      </c>
      <c r="D2998">
        <v>10</v>
      </c>
      <c r="E2998" t="b">
        <v>0</v>
      </c>
      <c r="F2998">
        <v>8.81126951911817</v>
      </c>
      <c r="G2998">
        <v>8.81126951911817</v>
      </c>
      <c r="H2998">
        <v>467970</v>
      </c>
      <c r="I2998">
        <f t="shared" si="92"/>
        <v>0</v>
      </c>
      <c r="J2998">
        <f t="shared" si="93"/>
        <v>0</v>
      </c>
    </row>
    <row r="2999" spans="1:10" x14ac:dyDescent="0.3">
      <c r="A2999" t="s">
        <v>938</v>
      </c>
      <c r="B2999">
        <v>2.1253109924316602</v>
      </c>
      <c r="C2999" t="s">
        <v>10</v>
      </c>
      <c r="D2999">
        <v>1</v>
      </c>
      <c r="E2999" t="b">
        <v>1</v>
      </c>
      <c r="F2999">
        <v>1.6860139774897399E-2</v>
      </c>
      <c r="G2999">
        <v>1.6860139774897399E-2</v>
      </c>
      <c r="H2999">
        <v>516200</v>
      </c>
      <c r="I2999">
        <f t="shared" si="92"/>
        <v>2.1084508526567629</v>
      </c>
      <c r="J2999">
        <f t="shared" si="93"/>
        <v>2.1084508526567629</v>
      </c>
    </row>
    <row r="3000" spans="1:10" x14ac:dyDescent="0.3">
      <c r="A3000" t="s">
        <v>938</v>
      </c>
      <c r="B3000">
        <v>15.0696578334591</v>
      </c>
      <c r="C3000" t="s">
        <v>10</v>
      </c>
      <c r="D3000">
        <v>10</v>
      </c>
      <c r="E3000" t="b">
        <v>0</v>
      </c>
      <c r="F3000" t="s">
        <v>17</v>
      </c>
      <c r="G3000" t="s">
        <v>17</v>
      </c>
      <c r="H3000">
        <v>384960</v>
      </c>
      <c r="I3000" t="e">
        <f t="shared" si="92"/>
        <v>#VALUE!</v>
      </c>
      <c r="J3000" t="e">
        <f t="shared" si="93"/>
        <v>#VALUE!</v>
      </c>
    </row>
    <row r="3001" spans="1:10" x14ac:dyDescent="0.3">
      <c r="A3001" t="s">
        <v>938</v>
      </c>
      <c r="B3001">
        <v>16.728761215010799</v>
      </c>
      <c r="C3001" t="s">
        <v>10</v>
      </c>
      <c r="D3001">
        <v>10</v>
      </c>
      <c r="E3001" t="b">
        <v>0</v>
      </c>
      <c r="F3001">
        <v>7.2461301681262498</v>
      </c>
      <c r="G3001">
        <v>7.1569196039291203</v>
      </c>
      <c r="H3001">
        <v>464510</v>
      </c>
      <c r="I3001">
        <f t="shared" si="92"/>
        <v>9.4826310468845492</v>
      </c>
      <c r="J3001">
        <f t="shared" si="93"/>
        <v>9.5718416110816786</v>
      </c>
    </row>
    <row r="3002" spans="1:10" x14ac:dyDescent="0.3">
      <c r="A3002" t="s">
        <v>0</v>
      </c>
      <c r="B3002">
        <v>11.2464470558554</v>
      </c>
      <c r="C3002" t="s">
        <v>10</v>
      </c>
      <c r="D3002">
        <v>10</v>
      </c>
      <c r="E3002" t="b">
        <v>0</v>
      </c>
      <c r="F3002">
        <v>11.2464470558554</v>
      </c>
      <c r="G3002">
        <v>11.2464470558554</v>
      </c>
      <c r="H3002">
        <v>699870</v>
      </c>
      <c r="I3002">
        <f t="shared" si="92"/>
        <v>0</v>
      </c>
      <c r="J3002">
        <f t="shared" si="93"/>
        <v>0</v>
      </c>
    </row>
    <row r="3003" spans="1:10" x14ac:dyDescent="0.3">
      <c r="A3003" t="s">
        <v>8</v>
      </c>
      <c r="B3003">
        <v>5.4908694631922303</v>
      </c>
      <c r="C3003" t="s">
        <v>10</v>
      </c>
      <c r="D3003">
        <v>10</v>
      </c>
      <c r="E3003" t="b">
        <v>0</v>
      </c>
      <c r="F3003">
        <v>5.4908694631922303</v>
      </c>
      <c r="G3003">
        <v>5.4908694631922303</v>
      </c>
      <c r="H3003">
        <v>628580</v>
      </c>
      <c r="I3003">
        <f t="shared" si="92"/>
        <v>0</v>
      </c>
      <c r="J3003">
        <f t="shared" si="93"/>
        <v>0</v>
      </c>
    </row>
    <row r="3004" spans="1:10" x14ac:dyDescent="0.3">
      <c r="A3004" t="s">
        <v>8</v>
      </c>
      <c r="B3004">
        <v>11.823949201922799</v>
      </c>
      <c r="C3004" t="s">
        <v>10</v>
      </c>
      <c r="D3004">
        <v>2</v>
      </c>
      <c r="E3004" t="b">
        <v>1</v>
      </c>
      <c r="F3004">
        <v>5.8306727720910098E-2</v>
      </c>
      <c r="G3004">
        <v>1.8262162971313101E-3</v>
      </c>
      <c r="H3004">
        <v>1530800</v>
      </c>
      <c r="I3004">
        <f t="shared" si="92"/>
        <v>11.76564247420189</v>
      </c>
      <c r="J3004">
        <f t="shared" si="93"/>
        <v>11.822122985625668</v>
      </c>
    </row>
    <row r="3005" spans="1:10" x14ac:dyDescent="0.3">
      <c r="A3005" t="s">
        <v>8</v>
      </c>
      <c r="B3005">
        <v>3.0363802678441298</v>
      </c>
      <c r="C3005" t="s">
        <v>10</v>
      </c>
      <c r="D3005">
        <v>10</v>
      </c>
      <c r="E3005" t="b">
        <v>0</v>
      </c>
      <c r="F3005">
        <v>0.48130861272370701</v>
      </c>
      <c r="G3005">
        <v>0.48128590043137898</v>
      </c>
      <c r="H3005">
        <v>615530</v>
      </c>
      <c r="I3005">
        <f t="shared" si="92"/>
        <v>2.5550716551204227</v>
      </c>
      <c r="J3005">
        <f t="shared" si="93"/>
        <v>2.5550943674127509</v>
      </c>
    </row>
    <row r="3006" spans="1:10" x14ac:dyDescent="0.3">
      <c r="A3006" t="s">
        <v>12</v>
      </c>
      <c r="B3006">
        <v>2.2845874007078901</v>
      </c>
      <c r="C3006" t="s">
        <v>10</v>
      </c>
      <c r="D3006">
        <v>10</v>
      </c>
      <c r="E3006" t="b">
        <v>0</v>
      </c>
      <c r="F3006">
        <v>2.7479751607497298</v>
      </c>
      <c r="G3006">
        <v>6.02948906119674</v>
      </c>
      <c r="H3006">
        <v>486680</v>
      </c>
      <c r="I3006">
        <f t="shared" si="92"/>
        <v>-0.46338776004183968</v>
      </c>
      <c r="J3006">
        <f t="shared" si="93"/>
        <v>-3.7449016604888499</v>
      </c>
    </row>
    <row r="3007" spans="1:10" x14ac:dyDescent="0.3">
      <c r="A3007" t="s">
        <v>12</v>
      </c>
      <c r="B3007">
        <v>2.0964157594292101</v>
      </c>
      <c r="C3007" t="s">
        <v>10</v>
      </c>
      <c r="D3007">
        <v>10</v>
      </c>
      <c r="E3007" t="b">
        <v>0</v>
      </c>
      <c r="F3007">
        <v>8.8998327055420301</v>
      </c>
      <c r="G3007">
        <v>8.8942796355436595</v>
      </c>
      <c r="H3007">
        <v>384060</v>
      </c>
      <c r="I3007">
        <f t="shared" si="92"/>
        <v>-6.8034169461128204</v>
      </c>
      <c r="J3007">
        <f t="shared" si="93"/>
        <v>-6.7978638761144499</v>
      </c>
    </row>
    <row r="3008" spans="1:10" x14ac:dyDescent="0.3">
      <c r="A3008" t="s">
        <v>12</v>
      </c>
      <c r="B3008">
        <v>11.1706962596406</v>
      </c>
      <c r="C3008" t="s">
        <v>10</v>
      </c>
      <c r="D3008">
        <v>10</v>
      </c>
      <c r="E3008" t="b">
        <v>0</v>
      </c>
      <c r="F3008">
        <v>5.6306455518396499</v>
      </c>
      <c r="G3008">
        <v>5.6303142999514701</v>
      </c>
      <c r="H3008">
        <v>728970</v>
      </c>
      <c r="I3008">
        <f t="shared" si="92"/>
        <v>5.5400507078009502</v>
      </c>
      <c r="J3008">
        <f t="shared" si="93"/>
        <v>5.5403819596891299</v>
      </c>
    </row>
    <row r="3009" spans="1:10" x14ac:dyDescent="0.3">
      <c r="A3009" t="s">
        <v>13</v>
      </c>
      <c r="B3009">
        <v>4.6015417402303598</v>
      </c>
      <c r="C3009" t="s">
        <v>10</v>
      </c>
      <c r="D3009">
        <v>10</v>
      </c>
      <c r="E3009" t="b">
        <v>0</v>
      </c>
      <c r="F3009" t="s">
        <v>17</v>
      </c>
      <c r="G3009" t="s">
        <v>17</v>
      </c>
      <c r="H3009">
        <v>488000</v>
      </c>
      <c r="I3009" t="e">
        <f t="shared" si="92"/>
        <v>#VALUE!</v>
      </c>
      <c r="J3009" t="e">
        <f t="shared" si="93"/>
        <v>#VALUE!</v>
      </c>
    </row>
    <row r="3010" spans="1:10" x14ac:dyDescent="0.3">
      <c r="A3010" t="s">
        <v>13</v>
      </c>
      <c r="B3010">
        <v>14.5812695989326</v>
      </c>
      <c r="C3010" t="s">
        <v>10</v>
      </c>
      <c r="D3010">
        <v>10</v>
      </c>
      <c r="E3010" t="b">
        <v>0</v>
      </c>
      <c r="F3010">
        <v>14.5812695989326</v>
      </c>
      <c r="G3010">
        <v>14.5812695989326</v>
      </c>
      <c r="H3010">
        <v>586620</v>
      </c>
      <c r="I3010">
        <f t="shared" si="92"/>
        <v>0</v>
      </c>
      <c r="J3010">
        <f t="shared" si="93"/>
        <v>0</v>
      </c>
    </row>
    <row r="3011" spans="1:10" x14ac:dyDescent="0.3">
      <c r="A3011" t="s">
        <v>13</v>
      </c>
      <c r="B3011">
        <v>2.5959557585969701</v>
      </c>
      <c r="C3011" t="s">
        <v>10</v>
      </c>
      <c r="D3011">
        <v>10</v>
      </c>
      <c r="E3011" t="b">
        <v>0</v>
      </c>
      <c r="F3011">
        <v>2.02239681509508</v>
      </c>
      <c r="G3011">
        <v>4.07172642920243</v>
      </c>
      <c r="H3011">
        <v>608030</v>
      </c>
      <c r="I3011">
        <f t="shared" si="92"/>
        <v>0.57355894350189018</v>
      </c>
      <c r="J3011">
        <f t="shared" si="93"/>
        <v>-1.4757706706054599</v>
      </c>
    </row>
    <row r="3012" spans="1:10" x14ac:dyDescent="0.3">
      <c r="A3012" t="e">
        <f>-0.00144086094629862 * y ^ 1 - 0.00472591043837464 * y ^ 1 + 10</f>
        <v>#NAME?</v>
      </c>
      <c r="B3012">
        <v>17.465116651489101</v>
      </c>
      <c r="C3012" t="s">
        <v>10</v>
      </c>
      <c r="D3012">
        <v>10</v>
      </c>
      <c r="E3012" t="b">
        <v>0</v>
      </c>
      <c r="F3012">
        <v>2.7629025446361499</v>
      </c>
      <c r="G3012">
        <v>2.8731624148586499</v>
      </c>
      <c r="H3012">
        <v>499880</v>
      </c>
      <c r="I3012">
        <f t="shared" ref="I3012:I3075" si="94">B3012-F3012</f>
        <v>14.702214106852951</v>
      </c>
      <c r="J3012">
        <f t="shared" ref="J3012:J3075" si="95">B3012-G3012</f>
        <v>14.591954236630452</v>
      </c>
    </row>
    <row r="3013" spans="1:10" x14ac:dyDescent="0.3">
      <c r="A3013" t="e">
        <f>-0.00144086094629862 * y ^ 1 - 0.00472591043837464 * y ^ 1 + 10</f>
        <v>#NAME?</v>
      </c>
      <c r="B3013">
        <v>3.8451547083700199</v>
      </c>
      <c r="C3013" t="s">
        <v>10</v>
      </c>
      <c r="D3013">
        <v>10</v>
      </c>
      <c r="E3013" t="b">
        <v>0</v>
      </c>
      <c r="F3013">
        <v>5.9276251387161203</v>
      </c>
      <c r="G3013">
        <v>5.9356242111675801</v>
      </c>
      <c r="H3013">
        <v>589560</v>
      </c>
      <c r="I3013">
        <f t="shared" si="94"/>
        <v>-2.0824704303461004</v>
      </c>
      <c r="J3013">
        <f t="shared" si="95"/>
        <v>-2.0904695027975602</v>
      </c>
    </row>
    <row r="3014" spans="1:10" x14ac:dyDescent="0.3">
      <c r="A3014" t="e">
        <f>-0.00144086094629862 * y ^ 1 - 0.00472591043837464 * y ^ 1 + 10</f>
        <v>#NAME?</v>
      </c>
      <c r="B3014">
        <v>6.9027259805988503</v>
      </c>
      <c r="C3014" t="s">
        <v>10</v>
      </c>
      <c r="D3014">
        <v>2</v>
      </c>
      <c r="E3014" t="b">
        <v>1</v>
      </c>
      <c r="F3014">
        <v>5.11547978843368E-2</v>
      </c>
      <c r="G3014">
        <v>1.8041328096444901E-3</v>
      </c>
      <c r="H3014">
        <v>1333100</v>
      </c>
      <c r="I3014">
        <f t="shared" si="94"/>
        <v>6.8515711827145136</v>
      </c>
      <c r="J3014">
        <f t="shared" si="95"/>
        <v>6.9009218477892063</v>
      </c>
    </row>
    <row r="3015" spans="1:10" x14ac:dyDescent="0.3">
      <c r="A3015" t="s">
        <v>14</v>
      </c>
      <c r="B3015">
        <v>10.5906906259791</v>
      </c>
      <c r="C3015" t="s">
        <v>10</v>
      </c>
      <c r="D3015">
        <v>2</v>
      </c>
      <c r="E3015" t="b">
        <v>1</v>
      </c>
      <c r="F3015">
        <v>5.86803839333443E-2</v>
      </c>
      <c r="G3015">
        <v>1.9263696433090901E-3</v>
      </c>
      <c r="H3015">
        <v>751850</v>
      </c>
      <c r="I3015">
        <f t="shared" si="94"/>
        <v>10.532010242045756</v>
      </c>
      <c r="J3015">
        <f t="shared" si="95"/>
        <v>10.588764256335791</v>
      </c>
    </row>
    <row r="3016" spans="1:10" x14ac:dyDescent="0.3">
      <c r="A3016" t="s">
        <v>14</v>
      </c>
      <c r="B3016">
        <v>5.4944386146997797</v>
      </c>
      <c r="C3016" t="s">
        <v>10</v>
      </c>
      <c r="D3016">
        <v>10</v>
      </c>
      <c r="E3016" t="b">
        <v>0</v>
      </c>
      <c r="F3016">
        <v>0.98290755602219204</v>
      </c>
      <c r="G3016">
        <v>1.63689884950095</v>
      </c>
      <c r="H3016">
        <v>833570</v>
      </c>
      <c r="I3016">
        <f t="shared" si="94"/>
        <v>4.5115310586775879</v>
      </c>
      <c r="J3016">
        <f t="shared" si="95"/>
        <v>3.8575397651988297</v>
      </c>
    </row>
    <row r="3017" spans="1:10" x14ac:dyDescent="0.3">
      <c r="A3017" t="s">
        <v>14</v>
      </c>
      <c r="B3017">
        <v>13.8326211793621</v>
      </c>
      <c r="C3017" t="s">
        <v>10</v>
      </c>
      <c r="D3017">
        <v>10</v>
      </c>
      <c r="E3017" t="b">
        <v>0</v>
      </c>
      <c r="F3017">
        <v>2.4122337829756599</v>
      </c>
      <c r="G3017">
        <v>4.7571060205242803</v>
      </c>
      <c r="H3017">
        <v>407280</v>
      </c>
      <c r="I3017">
        <f t="shared" si="94"/>
        <v>11.42038739638644</v>
      </c>
      <c r="J3017">
        <f t="shared" si="95"/>
        <v>9.0755151588378205</v>
      </c>
    </row>
    <row r="3018" spans="1:10" x14ac:dyDescent="0.3">
      <c r="A3018" t="s">
        <v>15</v>
      </c>
      <c r="B3018">
        <v>16.607048103042601</v>
      </c>
      <c r="C3018" t="s">
        <v>10</v>
      </c>
      <c r="D3018">
        <v>10</v>
      </c>
      <c r="E3018" t="b">
        <v>0</v>
      </c>
      <c r="F3018">
        <v>0.46801730719949902</v>
      </c>
      <c r="G3018">
        <v>0.72422771331523605</v>
      </c>
      <c r="H3018">
        <v>478900</v>
      </c>
      <c r="I3018">
        <f t="shared" si="94"/>
        <v>16.139030795843102</v>
      </c>
      <c r="J3018">
        <f t="shared" si="95"/>
        <v>15.882820389727366</v>
      </c>
    </row>
    <row r="3019" spans="1:10" x14ac:dyDescent="0.3">
      <c r="A3019" t="s">
        <v>15</v>
      </c>
      <c r="B3019">
        <v>6.2043673572170501</v>
      </c>
      <c r="C3019" t="s">
        <v>10</v>
      </c>
      <c r="D3019">
        <v>10</v>
      </c>
      <c r="E3019" t="b">
        <v>0</v>
      </c>
      <c r="F3019" t="s">
        <v>17</v>
      </c>
      <c r="G3019" t="s">
        <v>17</v>
      </c>
      <c r="H3019">
        <v>296880</v>
      </c>
      <c r="I3019" t="e">
        <f t="shared" si="94"/>
        <v>#VALUE!</v>
      </c>
      <c r="J3019" t="e">
        <f t="shared" si="95"/>
        <v>#VALUE!</v>
      </c>
    </row>
    <row r="3020" spans="1:10" x14ac:dyDescent="0.3">
      <c r="A3020" t="s">
        <v>15</v>
      </c>
      <c r="B3020">
        <v>2.4143060968066199</v>
      </c>
      <c r="C3020" t="s">
        <v>10</v>
      </c>
      <c r="D3020">
        <v>10</v>
      </c>
      <c r="E3020" t="b">
        <v>0</v>
      </c>
      <c r="F3020">
        <v>6.3407221063353099</v>
      </c>
      <c r="G3020">
        <v>6.3328180285321896</v>
      </c>
      <c r="H3020">
        <v>512040</v>
      </c>
      <c r="I3020">
        <f t="shared" si="94"/>
        <v>-3.92641600952869</v>
      </c>
      <c r="J3020">
        <f t="shared" si="95"/>
        <v>-3.9185119317255697</v>
      </c>
    </row>
    <row r="3021" spans="1:10" x14ac:dyDescent="0.3">
      <c r="A3021" t="s">
        <v>16</v>
      </c>
      <c r="B3021">
        <v>12.056078100575499</v>
      </c>
      <c r="C3021" t="s">
        <v>10</v>
      </c>
      <c r="D3021">
        <v>10</v>
      </c>
      <c r="E3021" t="b">
        <v>0</v>
      </c>
      <c r="F3021" t="s">
        <v>17</v>
      </c>
      <c r="G3021" t="s">
        <v>17</v>
      </c>
      <c r="H3021">
        <v>337150</v>
      </c>
      <c r="I3021" t="e">
        <f t="shared" si="94"/>
        <v>#VALUE!</v>
      </c>
      <c r="J3021" t="e">
        <f t="shared" si="95"/>
        <v>#VALUE!</v>
      </c>
    </row>
    <row r="3022" spans="1:10" x14ac:dyDescent="0.3">
      <c r="A3022" t="s">
        <v>16</v>
      </c>
      <c r="B3022">
        <v>4.8756170553269698</v>
      </c>
      <c r="C3022" t="s">
        <v>10</v>
      </c>
      <c r="D3022">
        <v>10</v>
      </c>
      <c r="E3022" t="b">
        <v>0</v>
      </c>
      <c r="F3022">
        <v>6.8744930985813104</v>
      </c>
      <c r="G3022">
        <v>6.9086913352466199</v>
      </c>
      <c r="H3022">
        <v>337460</v>
      </c>
      <c r="I3022">
        <f t="shared" si="94"/>
        <v>-1.9988760432543407</v>
      </c>
      <c r="J3022">
        <f t="shared" si="95"/>
        <v>-2.0330742799196502</v>
      </c>
    </row>
    <row r="3023" spans="1:10" x14ac:dyDescent="0.3">
      <c r="A3023" t="s">
        <v>16</v>
      </c>
      <c r="B3023">
        <v>15.685479986596899</v>
      </c>
      <c r="C3023" t="s">
        <v>10</v>
      </c>
      <c r="D3023">
        <v>10</v>
      </c>
      <c r="E3023" t="b">
        <v>0</v>
      </c>
      <c r="F3023">
        <v>15.685479986596899</v>
      </c>
      <c r="G3023">
        <v>15.685479986596899</v>
      </c>
      <c r="H3023">
        <v>695980</v>
      </c>
      <c r="I3023">
        <f t="shared" si="94"/>
        <v>0</v>
      </c>
      <c r="J3023">
        <f t="shared" si="95"/>
        <v>0</v>
      </c>
    </row>
    <row r="3024" spans="1:10" x14ac:dyDescent="0.3">
      <c r="A3024" t="s">
        <v>18</v>
      </c>
      <c r="B3024">
        <v>9.3215748952908406</v>
      </c>
      <c r="C3024" t="s">
        <v>10</v>
      </c>
      <c r="D3024">
        <v>2</v>
      </c>
      <c r="E3024" t="b">
        <v>1</v>
      </c>
      <c r="F3024">
        <v>2.7722164273113001E-2</v>
      </c>
      <c r="G3024">
        <v>1.2581594040040199E-3</v>
      </c>
      <c r="H3024">
        <v>563100</v>
      </c>
      <c r="I3024">
        <f t="shared" si="94"/>
        <v>9.2938527310177275</v>
      </c>
      <c r="J3024">
        <f t="shared" si="95"/>
        <v>9.320316735886836</v>
      </c>
    </row>
    <row r="3025" spans="1:10" x14ac:dyDescent="0.3">
      <c r="A3025" t="s">
        <v>18</v>
      </c>
      <c r="B3025">
        <v>11.058809164043501</v>
      </c>
      <c r="C3025" t="s">
        <v>10</v>
      </c>
      <c r="D3025">
        <v>10</v>
      </c>
      <c r="E3025" t="b">
        <v>0</v>
      </c>
      <c r="F3025">
        <v>0.972061757232354</v>
      </c>
      <c r="G3025">
        <v>2.1562153465540699</v>
      </c>
      <c r="H3025">
        <v>546430</v>
      </c>
      <c r="I3025">
        <f t="shared" si="94"/>
        <v>10.086747406811147</v>
      </c>
      <c r="J3025">
        <f t="shared" si="95"/>
        <v>8.9025938174894304</v>
      </c>
    </row>
    <row r="3026" spans="1:10" x14ac:dyDescent="0.3">
      <c r="A3026" t="s">
        <v>18</v>
      </c>
      <c r="B3026">
        <v>6.86201598087428</v>
      </c>
      <c r="C3026" t="s">
        <v>10</v>
      </c>
      <c r="D3026">
        <v>10</v>
      </c>
      <c r="E3026" t="b">
        <v>0</v>
      </c>
      <c r="F3026">
        <v>6.86201598087428</v>
      </c>
      <c r="G3026">
        <v>6.86201598087428</v>
      </c>
      <c r="H3026">
        <v>714690</v>
      </c>
      <c r="I3026">
        <f t="shared" si="94"/>
        <v>0</v>
      </c>
      <c r="J3026">
        <f t="shared" si="95"/>
        <v>0</v>
      </c>
    </row>
    <row r="3027" spans="1:10" x14ac:dyDescent="0.3">
      <c r="A3027" t="s">
        <v>19</v>
      </c>
      <c r="B3027">
        <v>16.008949347459701</v>
      </c>
      <c r="C3027" t="s">
        <v>10</v>
      </c>
      <c r="D3027">
        <v>2</v>
      </c>
      <c r="E3027" t="b">
        <v>1</v>
      </c>
      <c r="F3027">
        <v>0.112433483697957</v>
      </c>
      <c r="G3027">
        <v>2.56205794990743E-3</v>
      </c>
      <c r="H3027">
        <v>627550</v>
      </c>
      <c r="I3027">
        <f t="shared" si="94"/>
        <v>15.896515863761744</v>
      </c>
      <c r="J3027">
        <f t="shared" si="95"/>
        <v>16.006387289509792</v>
      </c>
    </row>
    <row r="3028" spans="1:10" x14ac:dyDescent="0.3">
      <c r="A3028" t="s">
        <v>19</v>
      </c>
      <c r="B3028">
        <v>15.203003114873001</v>
      </c>
      <c r="C3028" t="s">
        <v>10</v>
      </c>
      <c r="D3028">
        <v>10</v>
      </c>
      <c r="E3028" t="b">
        <v>0</v>
      </c>
      <c r="F3028">
        <v>5.4484001539812397</v>
      </c>
      <c r="G3028">
        <v>5.46285582199783</v>
      </c>
      <c r="H3028">
        <v>670110</v>
      </c>
      <c r="I3028">
        <f t="shared" si="94"/>
        <v>9.754602960891761</v>
      </c>
      <c r="J3028">
        <f t="shared" si="95"/>
        <v>9.7401472928751716</v>
      </c>
    </row>
    <row r="3029" spans="1:10" x14ac:dyDescent="0.3">
      <c r="A3029" t="s">
        <v>19</v>
      </c>
      <c r="B3029">
        <v>13.1476562663218</v>
      </c>
      <c r="C3029" t="s">
        <v>10</v>
      </c>
      <c r="D3029">
        <v>10</v>
      </c>
      <c r="E3029" t="b">
        <v>0</v>
      </c>
      <c r="F3029">
        <v>2.7654420708730401</v>
      </c>
      <c r="G3029">
        <v>5.8412326728325397</v>
      </c>
      <c r="H3029">
        <v>480670</v>
      </c>
      <c r="I3029">
        <f t="shared" si="94"/>
        <v>10.382214195448761</v>
      </c>
      <c r="J3029">
        <f t="shared" si="95"/>
        <v>7.3064235934892601</v>
      </c>
    </row>
    <row r="3030" spans="1:10" x14ac:dyDescent="0.3">
      <c r="A3030" t="s">
        <v>20</v>
      </c>
      <c r="B3030">
        <v>3.9879042306021901</v>
      </c>
      <c r="C3030" t="s">
        <v>10</v>
      </c>
      <c r="D3030">
        <v>10</v>
      </c>
      <c r="E3030" t="b">
        <v>0</v>
      </c>
      <c r="F3030">
        <v>2.6187764895247798</v>
      </c>
      <c r="G3030">
        <v>3.1158486402938701</v>
      </c>
      <c r="H3030">
        <v>616080</v>
      </c>
      <c r="I3030">
        <f t="shared" si="94"/>
        <v>1.3691277410774103</v>
      </c>
      <c r="J3030">
        <f t="shared" si="95"/>
        <v>0.87205559030832003</v>
      </c>
    </row>
    <row r="3031" spans="1:10" x14ac:dyDescent="0.3">
      <c r="A3031" t="s">
        <v>20</v>
      </c>
      <c r="B3031">
        <v>13.975102646876</v>
      </c>
      <c r="C3031" t="s">
        <v>10</v>
      </c>
      <c r="D3031">
        <v>10</v>
      </c>
      <c r="E3031" t="b">
        <v>0</v>
      </c>
      <c r="F3031">
        <v>13.975102646876</v>
      </c>
      <c r="G3031">
        <v>13.975102646876</v>
      </c>
      <c r="H3031">
        <v>1007920</v>
      </c>
      <c r="I3031">
        <f t="shared" si="94"/>
        <v>0</v>
      </c>
      <c r="J3031">
        <f t="shared" si="95"/>
        <v>0</v>
      </c>
    </row>
    <row r="3032" spans="1:10" x14ac:dyDescent="0.3">
      <c r="A3032" t="s">
        <v>20</v>
      </c>
      <c r="B3032">
        <v>13.0632546209983</v>
      </c>
      <c r="C3032" t="s">
        <v>10</v>
      </c>
      <c r="D3032">
        <v>10</v>
      </c>
      <c r="E3032" t="b">
        <v>0</v>
      </c>
      <c r="F3032">
        <v>1.45328285378283</v>
      </c>
      <c r="G3032">
        <v>1.09144530761768</v>
      </c>
      <c r="H3032">
        <v>442380</v>
      </c>
      <c r="I3032">
        <f t="shared" si="94"/>
        <v>11.60997176721547</v>
      </c>
      <c r="J3032">
        <f t="shared" si="95"/>
        <v>11.971809313380621</v>
      </c>
    </row>
    <row r="3033" spans="1:10" x14ac:dyDescent="0.3">
      <c r="A3033" t="s">
        <v>21</v>
      </c>
      <c r="B3033">
        <v>5.38268881535204</v>
      </c>
      <c r="C3033" t="s">
        <v>10</v>
      </c>
      <c r="D3033">
        <v>1</v>
      </c>
      <c r="E3033" t="b">
        <v>1</v>
      </c>
      <c r="F3033">
        <v>1.86501896422957E-2</v>
      </c>
      <c r="G3033">
        <v>1.86501896422957E-2</v>
      </c>
      <c r="H3033">
        <v>657300</v>
      </c>
      <c r="I3033">
        <f t="shared" si="94"/>
        <v>5.3640386257097443</v>
      </c>
      <c r="J3033">
        <f t="shared" si="95"/>
        <v>5.3640386257097443</v>
      </c>
    </row>
    <row r="3034" spans="1:10" x14ac:dyDescent="0.3">
      <c r="A3034" t="s">
        <v>21</v>
      </c>
      <c r="B3034">
        <v>8.7985389153934808</v>
      </c>
      <c r="C3034" t="s">
        <v>10</v>
      </c>
      <c r="D3034">
        <v>1</v>
      </c>
      <c r="E3034" t="b">
        <v>1</v>
      </c>
      <c r="F3034">
        <v>1.3278615972720899E-2</v>
      </c>
      <c r="G3034">
        <v>1.3278615972720899E-2</v>
      </c>
      <c r="H3034">
        <v>331400</v>
      </c>
      <c r="I3034">
        <f t="shared" si="94"/>
        <v>8.7852602994207594</v>
      </c>
      <c r="J3034">
        <f t="shared" si="95"/>
        <v>8.7852602994207594</v>
      </c>
    </row>
    <row r="3035" spans="1:10" x14ac:dyDescent="0.3">
      <c r="A3035" t="s">
        <v>21</v>
      </c>
      <c r="B3035">
        <v>6.9009212826953004</v>
      </c>
      <c r="C3035" t="s">
        <v>10</v>
      </c>
      <c r="D3035">
        <v>10</v>
      </c>
      <c r="E3035" t="b">
        <v>0</v>
      </c>
      <c r="F3035">
        <v>4.5966990671283998</v>
      </c>
      <c r="G3035">
        <v>3695.7187240949202</v>
      </c>
      <c r="H3035">
        <v>450110</v>
      </c>
      <c r="I3035">
        <f t="shared" si="94"/>
        <v>2.3042222155669005</v>
      </c>
      <c r="J3035">
        <f t="shared" si="95"/>
        <v>-3688.8178028122247</v>
      </c>
    </row>
    <row r="3036" spans="1:10" x14ac:dyDescent="0.3">
      <c r="A3036" t="s">
        <v>22</v>
      </c>
      <c r="B3036">
        <v>14.8664600963303</v>
      </c>
      <c r="C3036" t="s">
        <v>10</v>
      </c>
      <c r="D3036">
        <v>10</v>
      </c>
      <c r="E3036" t="b">
        <v>0</v>
      </c>
      <c r="F3036">
        <v>14.8664600963303</v>
      </c>
      <c r="G3036">
        <v>14.8664600963303</v>
      </c>
      <c r="H3036">
        <v>665220</v>
      </c>
      <c r="I3036">
        <f t="shared" si="94"/>
        <v>0</v>
      </c>
      <c r="J3036">
        <f t="shared" si="95"/>
        <v>0</v>
      </c>
    </row>
    <row r="3037" spans="1:10" x14ac:dyDescent="0.3">
      <c r="A3037" t="s">
        <v>22</v>
      </c>
      <c r="B3037">
        <v>8.9745386464928298</v>
      </c>
      <c r="C3037" t="s">
        <v>10</v>
      </c>
      <c r="D3037">
        <v>10</v>
      </c>
      <c r="E3037" t="b">
        <v>0</v>
      </c>
      <c r="F3037">
        <v>8.2798178879497009</v>
      </c>
      <c r="G3037">
        <v>8.2145761039489198</v>
      </c>
      <c r="H3037">
        <v>684660</v>
      </c>
      <c r="I3037">
        <f t="shared" si="94"/>
        <v>0.69472075854312898</v>
      </c>
      <c r="J3037">
        <f t="shared" si="95"/>
        <v>0.75996254254391005</v>
      </c>
    </row>
    <row r="3038" spans="1:10" x14ac:dyDescent="0.3">
      <c r="A3038" t="s">
        <v>22</v>
      </c>
      <c r="B3038">
        <v>7.7012127885746597</v>
      </c>
      <c r="C3038" t="s">
        <v>10</v>
      </c>
      <c r="D3038">
        <v>2</v>
      </c>
      <c r="E3038" t="b">
        <v>1</v>
      </c>
      <c r="F3038">
        <v>3.1862462259461703E-2</v>
      </c>
      <c r="G3038">
        <v>1.41453689116471E-3</v>
      </c>
      <c r="H3038">
        <v>531550</v>
      </c>
      <c r="I3038">
        <f t="shared" si="94"/>
        <v>7.6693503263151976</v>
      </c>
      <c r="J3038">
        <f t="shared" si="95"/>
        <v>7.6997982516834949</v>
      </c>
    </row>
    <row r="3039" spans="1:10" x14ac:dyDescent="0.3">
      <c r="A3039" t="s">
        <v>23</v>
      </c>
      <c r="B3039">
        <v>10.450009680941299</v>
      </c>
      <c r="C3039" t="s">
        <v>10</v>
      </c>
      <c r="D3039">
        <v>10</v>
      </c>
      <c r="E3039" t="b">
        <v>0</v>
      </c>
      <c r="F3039">
        <v>10.450009680941299</v>
      </c>
      <c r="G3039">
        <v>10.450009680941299</v>
      </c>
      <c r="H3039">
        <v>759430</v>
      </c>
      <c r="I3039">
        <f t="shared" si="94"/>
        <v>0</v>
      </c>
      <c r="J3039">
        <f t="shared" si="95"/>
        <v>0</v>
      </c>
    </row>
    <row r="3040" spans="1:10" x14ac:dyDescent="0.3">
      <c r="A3040" t="s">
        <v>23</v>
      </c>
      <c r="B3040">
        <v>18.869597144842199</v>
      </c>
      <c r="C3040" t="s">
        <v>10</v>
      </c>
      <c r="D3040">
        <v>10</v>
      </c>
      <c r="E3040" t="b">
        <v>0</v>
      </c>
      <c r="F3040">
        <v>18.869597144842199</v>
      </c>
      <c r="G3040">
        <v>18.869597144842199</v>
      </c>
      <c r="H3040">
        <v>458100</v>
      </c>
      <c r="I3040">
        <f t="shared" si="94"/>
        <v>0</v>
      </c>
      <c r="J3040">
        <f t="shared" si="95"/>
        <v>0</v>
      </c>
    </row>
    <row r="3041" spans="1:10" x14ac:dyDescent="0.3">
      <c r="A3041" t="s">
        <v>23</v>
      </c>
      <c r="B3041">
        <v>10.5228252490244</v>
      </c>
      <c r="C3041" t="s">
        <v>10</v>
      </c>
      <c r="D3041">
        <v>10</v>
      </c>
      <c r="E3041" t="b">
        <v>0</v>
      </c>
      <c r="F3041">
        <v>10.5228252490244</v>
      </c>
      <c r="G3041">
        <v>10.5228252490244</v>
      </c>
      <c r="H3041">
        <v>568990</v>
      </c>
      <c r="I3041">
        <f t="shared" si="94"/>
        <v>0</v>
      </c>
      <c r="J3041">
        <f t="shared" si="95"/>
        <v>0</v>
      </c>
    </row>
    <row r="3042" spans="1:10" x14ac:dyDescent="0.3">
      <c r="A3042" t="s">
        <v>24</v>
      </c>
      <c r="B3042">
        <v>12.3171493560311</v>
      </c>
      <c r="C3042" t="s">
        <v>10</v>
      </c>
      <c r="D3042">
        <v>2</v>
      </c>
      <c r="E3042" t="b">
        <v>1</v>
      </c>
      <c r="F3042">
        <v>6.1515144213274198E-2</v>
      </c>
      <c r="G3042">
        <v>1.8809608015236199E-3</v>
      </c>
      <c r="H3042">
        <v>590150</v>
      </c>
      <c r="I3042">
        <f t="shared" si="94"/>
        <v>12.255634211817826</v>
      </c>
      <c r="J3042">
        <f t="shared" si="95"/>
        <v>12.315268395229577</v>
      </c>
    </row>
    <row r="3043" spans="1:10" x14ac:dyDescent="0.3">
      <c r="A3043" t="s">
        <v>24</v>
      </c>
      <c r="B3043">
        <v>4.9964452093585203</v>
      </c>
      <c r="C3043" t="s">
        <v>10</v>
      </c>
      <c r="D3043">
        <v>10</v>
      </c>
      <c r="E3043" t="b">
        <v>0</v>
      </c>
      <c r="F3043">
        <v>7.5573433556888396</v>
      </c>
      <c r="G3043">
        <v>4.0568298255341704</v>
      </c>
      <c r="H3043">
        <v>398680</v>
      </c>
      <c r="I3043">
        <f t="shared" si="94"/>
        <v>-2.5608981463303193</v>
      </c>
      <c r="J3043">
        <f t="shared" si="95"/>
        <v>0.93961538382434995</v>
      </c>
    </row>
    <row r="3044" spans="1:10" x14ac:dyDescent="0.3">
      <c r="A3044" t="s">
        <v>24</v>
      </c>
      <c r="B3044">
        <v>17.078765040914899</v>
      </c>
      <c r="C3044" t="s">
        <v>10</v>
      </c>
      <c r="D3044">
        <v>10</v>
      </c>
      <c r="E3044" t="b">
        <v>0</v>
      </c>
      <c r="F3044">
        <v>0.96413433606845</v>
      </c>
      <c r="G3044">
        <v>1.93827486724845</v>
      </c>
      <c r="H3044">
        <v>344590</v>
      </c>
      <c r="I3044">
        <f t="shared" si="94"/>
        <v>16.114630704846448</v>
      </c>
      <c r="J3044">
        <f t="shared" si="95"/>
        <v>15.140490173666448</v>
      </c>
    </row>
    <row r="3045" spans="1:10" x14ac:dyDescent="0.3">
      <c r="A3045" t="s">
        <v>25</v>
      </c>
      <c r="B3045">
        <v>10.4401517725143</v>
      </c>
      <c r="C3045" t="s">
        <v>10</v>
      </c>
      <c r="D3045">
        <v>10</v>
      </c>
      <c r="E3045" t="b">
        <v>0</v>
      </c>
      <c r="F3045">
        <v>5.3713777620668104</v>
      </c>
      <c r="G3045">
        <v>5.3707476609288198</v>
      </c>
      <c r="H3045">
        <v>278210</v>
      </c>
      <c r="I3045">
        <f t="shared" si="94"/>
        <v>5.0687740104474894</v>
      </c>
      <c r="J3045">
        <f t="shared" si="95"/>
        <v>5.06940411158548</v>
      </c>
    </row>
    <row r="3046" spans="1:10" x14ac:dyDescent="0.3">
      <c r="A3046" t="s">
        <v>25</v>
      </c>
      <c r="B3046">
        <v>14.2901860152796</v>
      </c>
      <c r="C3046" t="s">
        <v>10</v>
      </c>
      <c r="D3046">
        <v>10</v>
      </c>
      <c r="E3046" t="b">
        <v>0</v>
      </c>
      <c r="F3046">
        <v>14.2901860152796</v>
      </c>
      <c r="G3046">
        <v>14.2901860152796</v>
      </c>
      <c r="H3046">
        <v>483030</v>
      </c>
      <c r="I3046">
        <f t="shared" si="94"/>
        <v>0</v>
      </c>
      <c r="J3046">
        <f t="shared" si="95"/>
        <v>0</v>
      </c>
    </row>
    <row r="3047" spans="1:10" x14ac:dyDescent="0.3">
      <c r="A3047" t="s">
        <v>25</v>
      </c>
      <c r="B3047">
        <v>12.6280875279061</v>
      </c>
      <c r="C3047" t="s">
        <v>10</v>
      </c>
      <c r="D3047">
        <v>10</v>
      </c>
      <c r="E3047" t="b">
        <v>0</v>
      </c>
      <c r="F3047">
        <v>2.0710399325940401</v>
      </c>
      <c r="G3047">
        <v>2.07109055354606</v>
      </c>
      <c r="H3047">
        <v>401040</v>
      </c>
      <c r="I3047">
        <f t="shared" si="94"/>
        <v>10.55704759531206</v>
      </c>
      <c r="J3047">
        <f t="shared" si="95"/>
        <v>10.55699697436004</v>
      </c>
    </row>
    <row r="3048" spans="1:10" x14ac:dyDescent="0.3">
      <c r="A3048" t="s">
        <v>26</v>
      </c>
      <c r="B3048">
        <v>17.601256236241099</v>
      </c>
      <c r="C3048" t="s">
        <v>10</v>
      </c>
      <c r="D3048">
        <v>10</v>
      </c>
      <c r="E3048" t="b">
        <v>0</v>
      </c>
      <c r="F3048">
        <v>2.90269177131775</v>
      </c>
      <c r="G3048">
        <v>2.9291223980268599</v>
      </c>
      <c r="H3048">
        <v>625530</v>
      </c>
      <c r="I3048">
        <f t="shared" si="94"/>
        <v>14.698564464923349</v>
      </c>
      <c r="J3048">
        <f t="shared" si="95"/>
        <v>14.67213383821424</v>
      </c>
    </row>
    <row r="3049" spans="1:10" x14ac:dyDescent="0.3">
      <c r="A3049" t="s">
        <v>26</v>
      </c>
      <c r="B3049">
        <v>3.7984860908840501</v>
      </c>
      <c r="C3049" t="s">
        <v>10</v>
      </c>
      <c r="D3049">
        <v>10</v>
      </c>
      <c r="E3049" t="b">
        <v>0</v>
      </c>
      <c r="F3049">
        <v>2.9505007543377602</v>
      </c>
      <c r="G3049">
        <v>8.3743305957508802</v>
      </c>
      <c r="H3049">
        <v>474000</v>
      </c>
      <c r="I3049">
        <f t="shared" si="94"/>
        <v>0.84798533654628994</v>
      </c>
      <c r="J3049">
        <f t="shared" si="95"/>
        <v>-4.5758445048668301</v>
      </c>
    </row>
    <row r="3050" spans="1:10" x14ac:dyDescent="0.3">
      <c r="A3050" t="s">
        <v>26</v>
      </c>
      <c r="B3050">
        <v>13.7874829937049</v>
      </c>
      <c r="C3050" t="s">
        <v>10</v>
      </c>
      <c r="D3050">
        <v>10</v>
      </c>
      <c r="E3050" t="b">
        <v>0</v>
      </c>
      <c r="F3050">
        <v>13.7874829937049</v>
      </c>
      <c r="G3050">
        <v>13.7874829937049</v>
      </c>
      <c r="H3050">
        <v>465020</v>
      </c>
      <c r="I3050">
        <f t="shared" si="94"/>
        <v>0</v>
      </c>
      <c r="J3050">
        <f t="shared" si="95"/>
        <v>0</v>
      </c>
    </row>
    <row r="3051" spans="1:10" x14ac:dyDescent="0.3">
      <c r="A3051" t="s">
        <v>27</v>
      </c>
      <c r="B3051">
        <v>15.2701662502438</v>
      </c>
      <c r="C3051" t="s">
        <v>10</v>
      </c>
      <c r="D3051">
        <v>2</v>
      </c>
      <c r="E3051" t="b">
        <v>1</v>
      </c>
      <c r="F3051">
        <v>9.4886871898139505E-2</v>
      </c>
      <c r="G3051">
        <v>2.4694177409596198E-3</v>
      </c>
      <c r="H3051">
        <v>634100</v>
      </c>
      <c r="I3051">
        <f t="shared" si="94"/>
        <v>15.17527937834566</v>
      </c>
      <c r="J3051">
        <f t="shared" si="95"/>
        <v>15.267696832502841</v>
      </c>
    </row>
    <row r="3052" spans="1:10" x14ac:dyDescent="0.3">
      <c r="A3052" t="s">
        <v>27</v>
      </c>
      <c r="B3052">
        <v>11.616394104450899</v>
      </c>
      <c r="C3052" t="s">
        <v>10</v>
      </c>
      <c r="D3052">
        <v>10</v>
      </c>
      <c r="E3052" t="b">
        <v>0</v>
      </c>
      <c r="F3052">
        <v>9.32336146046873</v>
      </c>
      <c r="G3052">
        <v>18.292591123560701</v>
      </c>
      <c r="H3052">
        <v>477440</v>
      </c>
      <c r="I3052">
        <f t="shared" si="94"/>
        <v>2.2930326439821691</v>
      </c>
      <c r="J3052">
        <f t="shared" si="95"/>
        <v>-6.6761970191098019</v>
      </c>
    </row>
    <row r="3053" spans="1:10" x14ac:dyDescent="0.3">
      <c r="A3053" t="s">
        <v>27</v>
      </c>
      <c r="B3053">
        <v>8.1893415156251805</v>
      </c>
      <c r="C3053" t="s">
        <v>10</v>
      </c>
      <c r="D3053">
        <v>2</v>
      </c>
      <c r="E3053" t="b">
        <v>1</v>
      </c>
      <c r="F3053">
        <v>6.0968172166066398E-2</v>
      </c>
      <c r="G3053">
        <v>1.90763996344424E-3</v>
      </c>
      <c r="H3053">
        <v>465650</v>
      </c>
      <c r="I3053">
        <f t="shared" si="94"/>
        <v>8.1283733434591134</v>
      </c>
      <c r="J3053">
        <f t="shared" si="95"/>
        <v>8.1874338756617355</v>
      </c>
    </row>
    <row r="3054" spans="1:10" x14ac:dyDescent="0.3">
      <c r="A3054" t="s">
        <v>28</v>
      </c>
      <c r="B3054">
        <v>13.7511908678652</v>
      </c>
      <c r="C3054" t="s">
        <v>10</v>
      </c>
      <c r="D3054">
        <v>2</v>
      </c>
      <c r="E3054" t="b">
        <v>1</v>
      </c>
      <c r="F3054">
        <v>6.4658812698756202E-2</v>
      </c>
      <c r="G3054">
        <v>1.9728427575298199E-3</v>
      </c>
      <c r="H3054">
        <v>506300</v>
      </c>
      <c r="I3054">
        <f t="shared" si="94"/>
        <v>13.686532055166444</v>
      </c>
      <c r="J3054">
        <f t="shared" si="95"/>
        <v>13.74921802510767</v>
      </c>
    </row>
    <row r="3055" spans="1:10" x14ac:dyDescent="0.3">
      <c r="A3055" t="s">
        <v>28</v>
      </c>
      <c r="B3055">
        <v>20.803076208763599</v>
      </c>
      <c r="C3055" t="s">
        <v>10</v>
      </c>
      <c r="D3055">
        <v>10</v>
      </c>
      <c r="E3055" t="b">
        <v>0</v>
      </c>
      <c r="F3055">
        <v>8.2547145018163608</v>
      </c>
      <c r="G3055">
        <v>8.2846287678973294</v>
      </c>
      <c r="H3055">
        <v>198590</v>
      </c>
      <c r="I3055">
        <f t="shared" si="94"/>
        <v>12.548361706947238</v>
      </c>
      <c r="J3055">
        <f t="shared" si="95"/>
        <v>12.51844744086627</v>
      </c>
    </row>
    <row r="3056" spans="1:10" x14ac:dyDescent="0.3">
      <c r="A3056" t="s">
        <v>28</v>
      </c>
      <c r="B3056">
        <v>12.408964721101899</v>
      </c>
      <c r="C3056" t="s">
        <v>10</v>
      </c>
      <c r="D3056">
        <v>2</v>
      </c>
      <c r="E3056" t="b">
        <v>1</v>
      </c>
      <c r="F3056">
        <v>6.8360589409776296E-2</v>
      </c>
      <c r="G3056">
        <v>2.0461925435908998E-3</v>
      </c>
      <c r="H3056">
        <v>644750</v>
      </c>
      <c r="I3056">
        <f t="shared" si="94"/>
        <v>12.340604131692123</v>
      </c>
      <c r="J3056">
        <f t="shared" si="95"/>
        <v>12.406918528558307</v>
      </c>
    </row>
    <row r="3057" spans="1:10" x14ac:dyDescent="0.3">
      <c r="A3057" t="s">
        <v>29</v>
      </c>
      <c r="B3057">
        <v>6.7897176377365804</v>
      </c>
      <c r="C3057" t="s">
        <v>10</v>
      </c>
      <c r="D3057">
        <v>10</v>
      </c>
      <c r="E3057" t="b">
        <v>0</v>
      </c>
      <c r="F3057">
        <v>6.7897176377365804</v>
      </c>
      <c r="G3057">
        <v>6.7897176377365804</v>
      </c>
      <c r="H3057">
        <v>543060</v>
      </c>
      <c r="I3057">
        <f t="shared" si="94"/>
        <v>0</v>
      </c>
      <c r="J3057">
        <f t="shared" si="95"/>
        <v>0</v>
      </c>
    </row>
    <row r="3058" spans="1:10" x14ac:dyDescent="0.3">
      <c r="A3058" t="s">
        <v>29</v>
      </c>
      <c r="B3058">
        <v>7.6901034206430001</v>
      </c>
      <c r="C3058" t="s">
        <v>10</v>
      </c>
      <c r="D3058">
        <v>10</v>
      </c>
      <c r="E3058" t="b">
        <v>0</v>
      </c>
      <c r="F3058">
        <v>7.6901034206430001</v>
      </c>
      <c r="G3058">
        <v>7.6901034206430001</v>
      </c>
      <c r="H3058">
        <v>609500</v>
      </c>
      <c r="I3058">
        <f t="shared" si="94"/>
        <v>0</v>
      </c>
      <c r="J3058">
        <f t="shared" si="95"/>
        <v>0</v>
      </c>
    </row>
    <row r="3059" spans="1:10" x14ac:dyDescent="0.3">
      <c r="A3059" t="s">
        <v>29</v>
      </c>
      <c r="B3059">
        <v>21.185040181413399</v>
      </c>
      <c r="C3059" t="s">
        <v>10</v>
      </c>
      <c r="D3059">
        <v>10</v>
      </c>
      <c r="E3059" t="b">
        <v>0</v>
      </c>
      <c r="F3059">
        <v>1.6428136319473099</v>
      </c>
      <c r="G3059">
        <v>3.3944721298917702</v>
      </c>
      <c r="H3059">
        <v>500530</v>
      </c>
      <c r="I3059">
        <f t="shared" si="94"/>
        <v>19.54222654946609</v>
      </c>
      <c r="J3059">
        <f t="shared" si="95"/>
        <v>17.790568051521628</v>
      </c>
    </row>
    <row r="3060" spans="1:10" x14ac:dyDescent="0.3">
      <c r="A3060" t="s">
        <v>30</v>
      </c>
      <c r="B3060">
        <v>9.4231449571885495</v>
      </c>
      <c r="C3060" t="s">
        <v>10</v>
      </c>
      <c r="D3060">
        <v>10</v>
      </c>
      <c r="E3060" t="b">
        <v>0</v>
      </c>
      <c r="F3060">
        <v>9.4231449571885495</v>
      </c>
      <c r="G3060">
        <v>9.4231449571885495</v>
      </c>
      <c r="H3060">
        <v>389630</v>
      </c>
      <c r="I3060">
        <f t="shared" si="94"/>
        <v>0</v>
      </c>
      <c r="J3060">
        <f t="shared" si="95"/>
        <v>0</v>
      </c>
    </row>
    <row r="3061" spans="1:10" x14ac:dyDescent="0.3">
      <c r="A3061" t="s">
        <v>30</v>
      </c>
      <c r="B3061">
        <v>11.622940021987301</v>
      </c>
      <c r="C3061" t="s">
        <v>10</v>
      </c>
      <c r="D3061">
        <v>10</v>
      </c>
      <c r="E3061" t="b">
        <v>0</v>
      </c>
      <c r="F3061">
        <v>11.622940021987301</v>
      </c>
      <c r="G3061">
        <v>11.622940021987301</v>
      </c>
      <c r="H3061">
        <v>560240</v>
      </c>
      <c r="I3061">
        <f t="shared" si="94"/>
        <v>0</v>
      </c>
      <c r="J3061">
        <f t="shared" si="95"/>
        <v>0</v>
      </c>
    </row>
    <row r="3062" spans="1:10" x14ac:dyDescent="0.3">
      <c r="A3062" t="s">
        <v>30</v>
      </c>
      <c r="B3062">
        <v>18.655346784275501</v>
      </c>
      <c r="C3062" t="s">
        <v>10</v>
      </c>
      <c r="D3062">
        <v>10</v>
      </c>
      <c r="E3062" t="b">
        <v>0</v>
      </c>
      <c r="F3062">
        <v>1.91361095463863</v>
      </c>
      <c r="G3062">
        <v>3.4713406717967401</v>
      </c>
      <c r="H3062">
        <v>541290</v>
      </c>
      <c r="I3062">
        <f t="shared" si="94"/>
        <v>16.74173582963687</v>
      </c>
      <c r="J3062">
        <f t="shared" si="95"/>
        <v>15.184006112478761</v>
      </c>
    </row>
    <row r="3063" spans="1:10" x14ac:dyDescent="0.3">
      <c r="A3063" t="s">
        <v>31</v>
      </c>
      <c r="B3063">
        <v>9.5607691943965794</v>
      </c>
      <c r="C3063" t="s">
        <v>10</v>
      </c>
      <c r="D3063">
        <v>10</v>
      </c>
      <c r="E3063" t="b">
        <v>0</v>
      </c>
      <c r="F3063">
        <v>9.5607691943965794</v>
      </c>
      <c r="G3063">
        <v>9.5607691943965794</v>
      </c>
      <c r="H3063">
        <v>592770</v>
      </c>
      <c r="I3063">
        <f t="shared" si="94"/>
        <v>0</v>
      </c>
      <c r="J3063">
        <f t="shared" si="95"/>
        <v>0</v>
      </c>
    </row>
    <row r="3064" spans="1:10" x14ac:dyDescent="0.3">
      <c r="A3064" t="s">
        <v>31</v>
      </c>
      <c r="B3064">
        <v>12.034380784173701</v>
      </c>
      <c r="C3064" t="s">
        <v>10</v>
      </c>
      <c r="D3064">
        <v>2</v>
      </c>
      <c r="E3064" t="b">
        <v>1</v>
      </c>
      <c r="F3064">
        <v>3.2824844681206403E-2</v>
      </c>
      <c r="G3064">
        <v>1.4006398910389E-3</v>
      </c>
      <c r="H3064">
        <v>442050</v>
      </c>
      <c r="I3064">
        <f t="shared" si="94"/>
        <v>12.001555939492494</v>
      </c>
      <c r="J3064">
        <f t="shared" si="95"/>
        <v>12.032980144282662</v>
      </c>
    </row>
    <row r="3065" spans="1:10" x14ac:dyDescent="0.3">
      <c r="A3065" t="s">
        <v>31</v>
      </c>
      <c r="B3065">
        <v>9.5687726781463702</v>
      </c>
      <c r="C3065" t="s">
        <v>10</v>
      </c>
      <c r="D3065">
        <v>10</v>
      </c>
      <c r="E3065" t="b">
        <v>0</v>
      </c>
      <c r="F3065">
        <v>1.64114148771158</v>
      </c>
      <c r="G3065">
        <v>2.5929034299589802</v>
      </c>
      <c r="H3065">
        <v>343130</v>
      </c>
      <c r="I3065">
        <f t="shared" si="94"/>
        <v>7.9276311904347905</v>
      </c>
      <c r="J3065">
        <f t="shared" si="95"/>
        <v>6.9758692481873901</v>
      </c>
    </row>
    <row r="3066" spans="1:10" x14ac:dyDescent="0.3">
      <c r="A3066" t="s">
        <v>32</v>
      </c>
      <c r="B3066">
        <v>10.5739893874849</v>
      </c>
      <c r="C3066" t="s">
        <v>10</v>
      </c>
      <c r="D3066">
        <v>10</v>
      </c>
      <c r="E3066" t="b">
        <v>0</v>
      </c>
      <c r="F3066">
        <v>10.5739893874849</v>
      </c>
      <c r="G3066">
        <v>10.5739893874849</v>
      </c>
      <c r="H3066">
        <v>549890</v>
      </c>
      <c r="I3066">
        <f t="shared" si="94"/>
        <v>0</v>
      </c>
      <c r="J3066">
        <f t="shared" si="95"/>
        <v>0</v>
      </c>
    </row>
    <row r="3067" spans="1:10" x14ac:dyDescent="0.3">
      <c r="A3067" t="s">
        <v>32</v>
      </c>
      <c r="B3067">
        <v>15.181258629483199</v>
      </c>
      <c r="C3067" t="s">
        <v>10</v>
      </c>
      <c r="D3067">
        <v>10</v>
      </c>
      <c r="E3067" t="b">
        <v>0</v>
      </c>
      <c r="F3067">
        <v>15.181258629483199</v>
      </c>
      <c r="G3067">
        <v>15.181258629483199</v>
      </c>
      <c r="H3067">
        <v>400520</v>
      </c>
      <c r="I3067">
        <f t="shared" si="94"/>
        <v>0</v>
      </c>
      <c r="J3067">
        <f t="shared" si="95"/>
        <v>0</v>
      </c>
    </row>
    <row r="3068" spans="1:10" x14ac:dyDescent="0.3">
      <c r="A3068" t="s">
        <v>32</v>
      </c>
      <c r="B3068">
        <v>6.3840685189239998</v>
      </c>
      <c r="C3068" t="s">
        <v>10</v>
      </c>
      <c r="D3068">
        <v>10</v>
      </c>
      <c r="E3068" t="b">
        <v>0</v>
      </c>
      <c r="F3068">
        <v>6.3840685189239998</v>
      </c>
      <c r="G3068">
        <v>6.3840685189239998</v>
      </c>
      <c r="H3068">
        <v>533620</v>
      </c>
      <c r="I3068">
        <f t="shared" si="94"/>
        <v>0</v>
      </c>
      <c r="J3068">
        <f t="shared" si="95"/>
        <v>0</v>
      </c>
    </row>
    <row r="3069" spans="1:10" x14ac:dyDescent="0.3">
      <c r="A3069" t="e">
        <f>-0.00386993203118844 * x ^ 1 * -0.00363863177613754 * x ^ 1 - 0.0029381823102286 * x ^ 1 + 0.000941614967573372 * x ^ 1 + 10</f>
        <v>#NAME?</v>
      </c>
      <c r="B3069">
        <v>15.7413812704248</v>
      </c>
      <c r="C3069" t="s">
        <v>10</v>
      </c>
      <c r="D3069">
        <v>10</v>
      </c>
      <c r="E3069" t="b">
        <v>0</v>
      </c>
      <c r="F3069" t="s">
        <v>17</v>
      </c>
      <c r="G3069" t="s">
        <v>17</v>
      </c>
      <c r="H3069">
        <v>294810</v>
      </c>
      <c r="I3069" t="e">
        <f t="shared" si="94"/>
        <v>#VALUE!</v>
      </c>
      <c r="J3069" t="e">
        <f t="shared" si="95"/>
        <v>#VALUE!</v>
      </c>
    </row>
    <row r="3070" spans="1:10" x14ac:dyDescent="0.3">
      <c r="A3070" t="e">
        <f>-0.00386993203118844 * x ^ 1 * -0.00363863177613754 * x ^ 1 - 0.0029381823102286 * x ^ 1 + 0.000941614967573372 * x ^ 1 + 10</f>
        <v>#NAME?</v>
      </c>
      <c r="B3070">
        <v>11.586452064768601</v>
      </c>
      <c r="C3070" t="s">
        <v>10</v>
      </c>
      <c r="D3070">
        <v>2</v>
      </c>
      <c r="E3070" t="b">
        <v>1</v>
      </c>
      <c r="F3070">
        <v>5.1407142429396202E-2</v>
      </c>
      <c r="G3070">
        <v>1.7882419277511299E-3</v>
      </c>
      <c r="H3070">
        <v>453550</v>
      </c>
      <c r="I3070">
        <f t="shared" si="94"/>
        <v>11.535044922339205</v>
      </c>
      <c r="J3070">
        <f t="shared" si="95"/>
        <v>11.584663822840849</v>
      </c>
    </row>
    <row r="3071" spans="1:10" x14ac:dyDescent="0.3">
      <c r="A3071" t="e">
        <f>-0.00386993203118844 * x ^ 1 * -0.00363863177613754 * x ^ 1 - 0.0029381823102286 * x ^ 1 + 0.000941614967573372 * x ^ 1 + 10</f>
        <v>#NAME?</v>
      </c>
      <c r="B3071">
        <v>7.6196713581978299</v>
      </c>
      <c r="C3071" t="s">
        <v>10</v>
      </c>
      <c r="D3071">
        <v>10</v>
      </c>
      <c r="E3071" t="b">
        <v>0</v>
      </c>
      <c r="F3071">
        <v>3.6590541884087902</v>
      </c>
      <c r="G3071">
        <v>7.6159813718259697</v>
      </c>
      <c r="H3071">
        <v>690100</v>
      </c>
      <c r="I3071">
        <f t="shared" si="94"/>
        <v>3.9606171697890398</v>
      </c>
      <c r="J3071">
        <f t="shared" si="95"/>
        <v>3.6899863718602433E-3</v>
      </c>
    </row>
    <row r="3072" spans="1:10" x14ac:dyDescent="0.3">
      <c r="A3072" t="s">
        <v>33</v>
      </c>
      <c r="B3072">
        <v>12.2862425011105</v>
      </c>
      <c r="C3072" t="s">
        <v>10</v>
      </c>
      <c r="D3072">
        <v>10</v>
      </c>
      <c r="E3072" t="b">
        <v>0</v>
      </c>
      <c r="F3072">
        <v>5.5582595831349098</v>
      </c>
      <c r="G3072">
        <v>12.091888945156001</v>
      </c>
      <c r="H3072">
        <v>836130</v>
      </c>
      <c r="I3072">
        <f t="shared" si="94"/>
        <v>6.7279829179755906</v>
      </c>
      <c r="J3072">
        <f t="shared" si="95"/>
        <v>0.19435355595449977</v>
      </c>
    </row>
    <row r="3073" spans="1:10" x14ac:dyDescent="0.3">
      <c r="A3073" t="s">
        <v>33</v>
      </c>
      <c r="B3073">
        <v>9.4135587121248196</v>
      </c>
      <c r="C3073" t="s">
        <v>10</v>
      </c>
      <c r="D3073">
        <v>2</v>
      </c>
      <c r="E3073" t="b">
        <v>1</v>
      </c>
      <c r="F3073">
        <v>2.3134622840673202E-2</v>
      </c>
      <c r="G3073">
        <v>1.11087760788938E-3</v>
      </c>
      <c r="H3073">
        <v>401400</v>
      </c>
      <c r="I3073">
        <f t="shared" si="94"/>
        <v>9.3904240892841457</v>
      </c>
      <c r="J3073">
        <f t="shared" si="95"/>
        <v>9.4124478345169305</v>
      </c>
    </row>
    <row r="3074" spans="1:10" x14ac:dyDescent="0.3">
      <c r="A3074" t="s">
        <v>33</v>
      </c>
      <c r="B3074">
        <v>8.8312255936885506</v>
      </c>
      <c r="C3074" t="s">
        <v>10</v>
      </c>
      <c r="D3074">
        <v>10</v>
      </c>
      <c r="E3074" t="b">
        <v>0</v>
      </c>
      <c r="F3074">
        <v>2.44997063257712</v>
      </c>
      <c r="G3074">
        <v>5.0412253520580501</v>
      </c>
      <c r="H3074">
        <v>418840</v>
      </c>
      <c r="I3074">
        <f t="shared" si="94"/>
        <v>6.3812549611114306</v>
      </c>
      <c r="J3074">
        <f t="shared" si="95"/>
        <v>3.7900002416305005</v>
      </c>
    </row>
    <row r="3075" spans="1:10" x14ac:dyDescent="0.3">
      <c r="A3075" t="s">
        <v>34</v>
      </c>
      <c r="B3075">
        <v>8.0500267478414305</v>
      </c>
      <c r="C3075" t="s">
        <v>10</v>
      </c>
      <c r="D3075">
        <v>10</v>
      </c>
      <c r="E3075" t="b">
        <v>0</v>
      </c>
      <c r="F3075">
        <v>4.5197126018563596</v>
      </c>
      <c r="G3075">
        <v>9.1279328270245799</v>
      </c>
      <c r="H3075">
        <v>434990</v>
      </c>
      <c r="I3075">
        <f t="shared" si="94"/>
        <v>3.5303141459850709</v>
      </c>
      <c r="J3075">
        <f t="shared" si="95"/>
        <v>-1.0779060791831494</v>
      </c>
    </row>
    <row r="3076" spans="1:10" x14ac:dyDescent="0.3">
      <c r="A3076" t="s">
        <v>34</v>
      </c>
      <c r="B3076">
        <v>3.4620327806046198</v>
      </c>
      <c r="C3076" t="s">
        <v>10</v>
      </c>
      <c r="D3076">
        <v>10</v>
      </c>
      <c r="E3076" t="b">
        <v>0</v>
      </c>
      <c r="F3076">
        <v>3.4620327806046198</v>
      </c>
      <c r="G3076">
        <v>3.4620327806046198</v>
      </c>
      <c r="H3076">
        <v>398030</v>
      </c>
      <c r="I3076">
        <f t="shared" ref="I3076:I3139" si="96">B3076-F3076</f>
        <v>0</v>
      </c>
      <c r="J3076">
        <f t="shared" ref="J3076:J3139" si="97">B3076-G3076</f>
        <v>0</v>
      </c>
    </row>
    <row r="3077" spans="1:10" x14ac:dyDescent="0.3">
      <c r="A3077" t="s">
        <v>34</v>
      </c>
      <c r="B3077">
        <v>15.262970870449699</v>
      </c>
      <c r="C3077" t="s">
        <v>10</v>
      </c>
      <c r="D3077">
        <v>10</v>
      </c>
      <c r="E3077" t="b">
        <v>0</v>
      </c>
      <c r="F3077">
        <v>1.160893441217</v>
      </c>
      <c r="G3077">
        <v>1.12163541260434</v>
      </c>
      <c r="H3077">
        <v>389720</v>
      </c>
      <c r="I3077">
        <f t="shared" si="96"/>
        <v>14.102077429232699</v>
      </c>
      <c r="J3077">
        <f t="shared" si="97"/>
        <v>14.14133545784536</v>
      </c>
    </row>
    <row r="3078" spans="1:10" x14ac:dyDescent="0.3">
      <c r="A3078" t="s">
        <v>35</v>
      </c>
      <c r="B3078">
        <v>15.870094964834699</v>
      </c>
      <c r="C3078" t="s">
        <v>10</v>
      </c>
      <c r="D3078">
        <v>2</v>
      </c>
      <c r="E3078" t="b">
        <v>1</v>
      </c>
      <c r="F3078">
        <v>4.1449396766197001E-2</v>
      </c>
      <c r="G3078">
        <v>1.6081467736744201E-3</v>
      </c>
      <c r="H3078">
        <v>279100</v>
      </c>
      <c r="I3078">
        <f t="shared" si="96"/>
        <v>15.828645568068502</v>
      </c>
      <c r="J3078">
        <f t="shared" si="97"/>
        <v>15.868486818061024</v>
      </c>
    </row>
    <row r="3079" spans="1:10" x14ac:dyDescent="0.3">
      <c r="A3079" t="s">
        <v>35</v>
      </c>
      <c r="B3079">
        <v>3.2597823304801801</v>
      </c>
      <c r="C3079" t="s">
        <v>10</v>
      </c>
      <c r="D3079">
        <v>10</v>
      </c>
      <c r="E3079" t="b">
        <v>0</v>
      </c>
      <c r="F3079">
        <v>3.2597823304801801</v>
      </c>
      <c r="G3079">
        <v>3.2597823304801801</v>
      </c>
      <c r="H3079">
        <v>303760</v>
      </c>
      <c r="I3079">
        <f t="shared" si="96"/>
        <v>0</v>
      </c>
      <c r="J3079">
        <f t="shared" si="97"/>
        <v>0</v>
      </c>
    </row>
    <row r="3080" spans="1:10" x14ac:dyDescent="0.3">
      <c r="A3080" t="s">
        <v>35</v>
      </c>
      <c r="B3080">
        <v>13.0941631751777</v>
      </c>
      <c r="C3080" t="s">
        <v>10</v>
      </c>
      <c r="D3080">
        <v>2</v>
      </c>
      <c r="E3080" t="b">
        <v>1</v>
      </c>
      <c r="F3080">
        <v>4.5138383287077997E-2</v>
      </c>
      <c r="G3080">
        <v>1.65185765996637E-3</v>
      </c>
      <c r="H3080">
        <v>325950</v>
      </c>
      <c r="I3080">
        <f t="shared" si="96"/>
        <v>13.049024791890622</v>
      </c>
      <c r="J3080">
        <f t="shared" si="97"/>
        <v>13.092511317517733</v>
      </c>
    </row>
    <row r="3081" spans="1:10" x14ac:dyDescent="0.3">
      <c r="A3081" t="s">
        <v>36</v>
      </c>
      <c r="B3081">
        <v>8.5424669297929103</v>
      </c>
      <c r="C3081" t="s">
        <v>10</v>
      </c>
      <c r="D3081">
        <v>10</v>
      </c>
      <c r="E3081" t="b">
        <v>0</v>
      </c>
      <c r="F3081">
        <v>4714.5149933209004</v>
      </c>
      <c r="G3081">
        <v>73312.476617816006</v>
      </c>
      <c r="H3081">
        <v>794810</v>
      </c>
      <c r="I3081">
        <f t="shared" si="96"/>
        <v>-4705.9725263911077</v>
      </c>
      <c r="J3081">
        <f t="shared" si="97"/>
        <v>-73303.934150886213</v>
      </c>
    </row>
    <row r="3082" spans="1:10" x14ac:dyDescent="0.3">
      <c r="A3082" t="s">
        <v>36</v>
      </c>
      <c r="B3082">
        <v>12.109255110602099</v>
      </c>
      <c r="C3082" t="s">
        <v>10</v>
      </c>
      <c r="D3082">
        <v>10</v>
      </c>
      <c r="E3082" t="b">
        <v>0</v>
      </c>
      <c r="F3082">
        <v>12.109255110602099</v>
      </c>
      <c r="G3082">
        <v>12.109255110602099</v>
      </c>
      <c r="H3082">
        <v>385320</v>
      </c>
      <c r="I3082">
        <f t="shared" si="96"/>
        <v>0</v>
      </c>
      <c r="J3082">
        <f t="shared" si="97"/>
        <v>0</v>
      </c>
    </row>
    <row r="3083" spans="1:10" x14ac:dyDescent="0.3">
      <c r="A3083" t="s">
        <v>36</v>
      </c>
      <c r="B3083">
        <v>3.3099742551783402</v>
      </c>
      <c r="C3083" t="s">
        <v>10</v>
      </c>
      <c r="D3083">
        <v>10</v>
      </c>
      <c r="E3083" t="b">
        <v>0</v>
      </c>
      <c r="F3083">
        <v>2.3445946970656699</v>
      </c>
      <c r="G3083">
        <v>2.3089739237069402</v>
      </c>
      <c r="H3083">
        <v>430780</v>
      </c>
      <c r="I3083">
        <f t="shared" si="96"/>
        <v>0.96537955811267029</v>
      </c>
      <c r="J3083">
        <f t="shared" si="97"/>
        <v>1.0010003314714</v>
      </c>
    </row>
    <row r="3084" spans="1:10" x14ac:dyDescent="0.3">
      <c r="A3084" t="s">
        <v>37</v>
      </c>
      <c r="B3084">
        <v>12.7114712181548</v>
      </c>
      <c r="C3084" t="s">
        <v>10</v>
      </c>
      <c r="D3084">
        <v>2</v>
      </c>
      <c r="E3084" t="b">
        <v>1</v>
      </c>
      <c r="F3084">
        <v>8.5278452925600295E-2</v>
      </c>
      <c r="G3084">
        <v>2.3462684979444902E-3</v>
      </c>
      <c r="H3084">
        <v>635700</v>
      </c>
      <c r="I3084">
        <f t="shared" si="96"/>
        <v>12.626192765229201</v>
      </c>
      <c r="J3084">
        <f t="shared" si="97"/>
        <v>12.709124949656855</v>
      </c>
    </row>
    <row r="3085" spans="1:10" x14ac:dyDescent="0.3">
      <c r="A3085" t="s">
        <v>37</v>
      </c>
      <c r="B3085">
        <v>8.3991852051725502</v>
      </c>
      <c r="C3085" t="s">
        <v>10</v>
      </c>
      <c r="D3085">
        <v>10</v>
      </c>
      <c r="E3085" t="b">
        <v>0</v>
      </c>
      <c r="F3085">
        <v>7.51637831986094</v>
      </c>
      <c r="G3085">
        <v>7.4828623260704701</v>
      </c>
      <c r="H3085">
        <v>468300</v>
      </c>
      <c r="I3085">
        <f t="shared" si="96"/>
        <v>0.88280688531161022</v>
      </c>
      <c r="J3085">
        <f t="shared" si="97"/>
        <v>0.9163228791020801</v>
      </c>
    </row>
    <row r="3086" spans="1:10" x14ac:dyDescent="0.3">
      <c r="A3086" t="s">
        <v>37</v>
      </c>
      <c r="B3086">
        <v>12.594728316847</v>
      </c>
      <c r="C3086" t="s">
        <v>10</v>
      </c>
      <c r="D3086">
        <v>10</v>
      </c>
      <c r="E3086" t="b">
        <v>0</v>
      </c>
      <c r="F3086">
        <v>12.594728316847</v>
      </c>
      <c r="G3086">
        <v>12.594728316847</v>
      </c>
      <c r="H3086">
        <v>397420</v>
      </c>
      <c r="I3086">
        <f t="shared" si="96"/>
        <v>0</v>
      </c>
      <c r="J3086">
        <f t="shared" si="97"/>
        <v>0</v>
      </c>
    </row>
    <row r="3087" spans="1:10" x14ac:dyDescent="0.3">
      <c r="A3087" t="s">
        <v>38</v>
      </c>
      <c r="B3087">
        <v>11.1897376671955</v>
      </c>
      <c r="C3087" t="s">
        <v>10</v>
      </c>
      <c r="D3087">
        <v>10</v>
      </c>
      <c r="E3087" t="b">
        <v>0</v>
      </c>
      <c r="F3087">
        <v>1.8068439194033801</v>
      </c>
      <c r="G3087">
        <v>3.71393879048847</v>
      </c>
      <c r="H3087">
        <v>578120</v>
      </c>
      <c r="I3087">
        <f t="shared" si="96"/>
        <v>9.382893747792119</v>
      </c>
      <c r="J3087">
        <f t="shared" si="97"/>
        <v>7.4757988767070298</v>
      </c>
    </row>
    <row r="3088" spans="1:10" x14ac:dyDescent="0.3">
      <c r="A3088" t="s">
        <v>38</v>
      </c>
      <c r="B3088">
        <v>4.6189587815482103</v>
      </c>
      <c r="C3088" t="s">
        <v>10</v>
      </c>
      <c r="D3088">
        <v>2</v>
      </c>
      <c r="E3088" t="b">
        <v>1</v>
      </c>
      <c r="F3088">
        <v>2.39427733958355E-2</v>
      </c>
      <c r="G3088">
        <v>1.2229859576495801E-3</v>
      </c>
      <c r="H3088">
        <v>651300</v>
      </c>
      <c r="I3088">
        <f t="shared" si="96"/>
        <v>4.595016008152375</v>
      </c>
      <c r="J3088">
        <f t="shared" si="97"/>
        <v>4.6177357955905611</v>
      </c>
    </row>
    <row r="3089" spans="1:10" x14ac:dyDescent="0.3">
      <c r="A3089" t="s">
        <v>38</v>
      </c>
      <c r="B3089">
        <v>4.3522954090966799</v>
      </c>
      <c r="C3089" t="s">
        <v>10</v>
      </c>
      <c r="D3089">
        <v>10</v>
      </c>
      <c r="E3089" t="b">
        <v>0</v>
      </c>
      <c r="F3089">
        <v>4.3522954090966799</v>
      </c>
      <c r="G3089">
        <v>4.3522954090966799</v>
      </c>
      <c r="H3089">
        <v>314040</v>
      </c>
      <c r="I3089">
        <f t="shared" si="96"/>
        <v>0</v>
      </c>
      <c r="J3089">
        <f t="shared" si="97"/>
        <v>0</v>
      </c>
    </row>
    <row r="3090" spans="1:10" x14ac:dyDescent="0.3">
      <c r="A3090" t="s">
        <v>39</v>
      </c>
      <c r="B3090">
        <v>20.106099756503699</v>
      </c>
      <c r="C3090" t="s">
        <v>10</v>
      </c>
      <c r="D3090">
        <v>10</v>
      </c>
      <c r="E3090" t="b">
        <v>0</v>
      </c>
      <c r="F3090">
        <v>20.106099756503699</v>
      </c>
      <c r="G3090">
        <v>20.106099756503699</v>
      </c>
      <c r="H3090">
        <v>391430</v>
      </c>
      <c r="I3090">
        <f t="shared" si="96"/>
        <v>0</v>
      </c>
      <c r="J3090">
        <f t="shared" si="97"/>
        <v>0</v>
      </c>
    </row>
    <row r="3091" spans="1:10" x14ac:dyDescent="0.3">
      <c r="A3091" t="s">
        <v>39</v>
      </c>
      <c r="B3091">
        <v>13.5421911183987</v>
      </c>
      <c r="C3091" t="s">
        <v>10</v>
      </c>
      <c r="D3091">
        <v>10</v>
      </c>
      <c r="E3091" t="b">
        <v>0</v>
      </c>
      <c r="F3091">
        <v>1.8400405612367901</v>
      </c>
      <c r="G3091">
        <v>3.8939613123699002</v>
      </c>
      <c r="H3091">
        <v>654390</v>
      </c>
      <c r="I3091">
        <f t="shared" si="96"/>
        <v>11.702150557161909</v>
      </c>
      <c r="J3091">
        <f t="shared" si="97"/>
        <v>9.6482298060287999</v>
      </c>
    </row>
    <row r="3092" spans="1:10" x14ac:dyDescent="0.3">
      <c r="A3092" t="s">
        <v>39</v>
      </c>
      <c r="B3092">
        <v>15.1931048803518</v>
      </c>
      <c r="C3092" t="s">
        <v>10</v>
      </c>
      <c r="D3092">
        <v>10</v>
      </c>
      <c r="E3092" t="b">
        <v>0</v>
      </c>
      <c r="F3092">
        <v>10.900294496486399</v>
      </c>
      <c r="G3092">
        <v>20.136801727754602</v>
      </c>
      <c r="H3092">
        <v>332100</v>
      </c>
      <c r="I3092">
        <f t="shared" si="96"/>
        <v>4.292810383865401</v>
      </c>
      <c r="J3092">
        <f t="shared" si="97"/>
        <v>-4.9436968474028014</v>
      </c>
    </row>
    <row r="3093" spans="1:10" x14ac:dyDescent="0.3">
      <c r="A3093" t="s">
        <v>40</v>
      </c>
      <c r="B3093">
        <v>11.4055426487548</v>
      </c>
      <c r="C3093" t="s">
        <v>10</v>
      </c>
      <c r="D3093">
        <v>10</v>
      </c>
      <c r="E3093" t="b">
        <v>0</v>
      </c>
      <c r="F3093">
        <v>11.4055426487548</v>
      </c>
      <c r="G3093">
        <v>11.4055426487548</v>
      </c>
      <c r="H3093">
        <v>656830</v>
      </c>
      <c r="I3093">
        <f t="shared" si="96"/>
        <v>0</v>
      </c>
      <c r="J3093">
        <f t="shared" si="97"/>
        <v>0</v>
      </c>
    </row>
    <row r="3094" spans="1:10" x14ac:dyDescent="0.3">
      <c r="A3094" t="s">
        <v>40</v>
      </c>
      <c r="B3094">
        <v>10.7506207080403</v>
      </c>
      <c r="C3094" t="s">
        <v>10</v>
      </c>
      <c r="D3094">
        <v>10</v>
      </c>
      <c r="E3094" t="b">
        <v>0</v>
      </c>
      <c r="F3094">
        <v>10.7506207080403</v>
      </c>
      <c r="G3094">
        <v>10.7506207080403</v>
      </c>
      <c r="H3094">
        <v>531190</v>
      </c>
      <c r="I3094">
        <f t="shared" si="96"/>
        <v>0</v>
      </c>
      <c r="J3094">
        <f t="shared" si="97"/>
        <v>0</v>
      </c>
    </row>
    <row r="3095" spans="1:10" x14ac:dyDescent="0.3">
      <c r="A3095" t="s">
        <v>40</v>
      </c>
      <c r="B3095">
        <v>8.8602289904156208</v>
      </c>
      <c r="C3095" t="s">
        <v>10</v>
      </c>
      <c r="D3095">
        <v>10</v>
      </c>
      <c r="E3095" t="b">
        <v>0</v>
      </c>
      <c r="F3095">
        <v>1.6377121474612999</v>
      </c>
      <c r="G3095">
        <v>2.4334291689416498</v>
      </c>
      <c r="H3095">
        <v>406810</v>
      </c>
      <c r="I3095">
        <f t="shared" si="96"/>
        <v>7.2225168429543212</v>
      </c>
      <c r="J3095">
        <f t="shared" si="97"/>
        <v>6.4267998214739706</v>
      </c>
    </row>
    <row r="3096" spans="1:10" x14ac:dyDescent="0.3">
      <c r="A3096" t="s">
        <v>41</v>
      </c>
      <c r="B3096">
        <v>14.0822230598049</v>
      </c>
      <c r="C3096" t="s">
        <v>10</v>
      </c>
      <c r="D3096">
        <v>2</v>
      </c>
      <c r="E3096" t="b">
        <v>1</v>
      </c>
      <c r="F3096">
        <v>4.3131857894435501E-2</v>
      </c>
      <c r="G3096">
        <v>1.56084677354152E-3</v>
      </c>
      <c r="H3096">
        <v>500050</v>
      </c>
      <c r="I3096">
        <f t="shared" si="96"/>
        <v>14.039091201910464</v>
      </c>
      <c r="J3096">
        <f t="shared" si="97"/>
        <v>14.080662213031358</v>
      </c>
    </row>
    <row r="3097" spans="1:10" x14ac:dyDescent="0.3">
      <c r="A3097" t="s">
        <v>41</v>
      </c>
      <c r="B3097">
        <v>10.422669534643999</v>
      </c>
      <c r="C3097" t="s">
        <v>10</v>
      </c>
      <c r="D3097">
        <v>10</v>
      </c>
      <c r="E3097" t="b">
        <v>0</v>
      </c>
      <c r="F3097">
        <v>1.46413847326314</v>
      </c>
      <c r="G3097">
        <v>1.4616005411285</v>
      </c>
      <c r="H3097">
        <v>602650</v>
      </c>
      <c r="I3097">
        <f t="shared" si="96"/>
        <v>8.9585310613808602</v>
      </c>
      <c r="J3097">
        <f t="shared" si="97"/>
        <v>8.9610689935155001</v>
      </c>
    </row>
    <row r="3098" spans="1:10" x14ac:dyDescent="0.3">
      <c r="A3098" t="s">
        <v>41</v>
      </c>
      <c r="B3098">
        <v>16.926077293956901</v>
      </c>
      <c r="C3098" t="s">
        <v>10</v>
      </c>
      <c r="D3098">
        <v>10</v>
      </c>
      <c r="E3098" t="b">
        <v>0</v>
      </c>
      <c r="F3098">
        <v>3.3747190595947201</v>
      </c>
      <c r="G3098">
        <v>5.3403459676707001</v>
      </c>
      <c r="H3098">
        <v>495590</v>
      </c>
      <c r="I3098">
        <f t="shared" si="96"/>
        <v>13.55135823436218</v>
      </c>
      <c r="J3098">
        <f t="shared" si="97"/>
        <v>11.585731326286201</v>
      </c>
    </row>
    <row r="3099" spans="1:10" x14ac:dyDescent="0.3">
      <c r="A3099" t="s">
        <v>42</v>
      </c>
      <c r="B3099">
        <v>9.8718017317893896</v>
      </c>
      <c r="C3099" t="s">
        <v>10</v>
      </c>
      <c r="D3099">
        <v>10</v>
      </c>
      <c r="E3099" t="b">
        <v>0</v>
      </c>
      <c r="F3099">
        <v>9.8718017317893896</v>
      </c>
      <c r="G3099">
        <v>9.8718017317893896</v>
      </c>
      <c r="H3099">
        <v>488120</v>
      </c>
      <c r="I3099">
        <f t="shared" si="96"/>
        <v>0</v>
      </c>
      <c r="J3099">
        <f t="shared" si="97"/>
        <v>0</v>
      </c>
    </row>
    <row r="3100" spans="1:10" x14ac:dyDescent="0.3">
      <c r="A3100" t="s">
        <v>42</v>
      </c>
      <c r="B3100">
        <v>7.3127403459714397</v>
      </c>
      <c r="C3100" t="s">
        <v>10</v>
      </c>
      <c r="D3100">
        <v>10</v>
      </c>
      <c r="E3100" t="b">
        <v>0</v>
      </c>
      <c r="F3100">
        <v>2.9381835280681501</v>
      </c>
      <c r="G3100">
        <v>3.00760158776807</v>
      </c>
      <c r="H3100">
        <v>469940</v>
      </c>
      <c r="I3100">
        <f t="shared" si="96"/>
        <v>4.3745568179032901</v>
      </c>
      <c r="J3100">
        <f t="shared" si="97"/>
        <v>4.3051387582033698</v>
      </c>
    </row>
    <row r="3101" spans="1:10" x14ac:dyDescent="0.3">
      <c r="A3101" t="s">
        <v>42</v>
      </c>
      <c r="B3101">
        <v>8.3268596973489295</v>
      </c>
      <c r="C3101" t="s">
        <v>10</v>
      </c>
      <c r="D3101">
        <v>10</v>
      </c>
      <c r="E3101" t="b">
        <v>0</v>
      </c>
      <c r="F3101" t="s">
        <v>17</v>
      </c>
      <c r="G3101" t="s">
        <v>17</v>
      </c>
      <c r="H3101">
        <v>376740</v>
      </c>
      <c r="I3101" t="e">
        <f t="shared" si="96"/>
        <v>#VALUE!</v>
      </c>
      <c r="J3101" t="e">
        <f t="shared" si="97"/>
        <v>#VALUE!</v>
      </c>
    </row>
    <row r="3102" spans="1:10" x14ac:dyDescent="0.3">
      <c r="A3102" t="s">
        <v>43</v>
      </c>
      <c r="B3102">
        <v>13.5776095849772</v>
      </c>
      <c r="C3102" t="s">
        <v>10</v>
      </c>
      <c r="D3102">
        <v>10</v>
      </c>
      <c r="E3102" t="b">
        <v>0</v>
      </c>
      <c r="F3102">
        <v>3.2251079699849998</v>
      </c>
      <c r="G3102">
        <v>8.2818008599443598</v>
      </c>
      <c r="H3102">
        <v>679430</v>
      </c>
      <c r="I3102">
        <f t="shared" si="96"/>
        <v>10.3525016149922</v>
      </c>
      <c r="J3102">
        <f t="shared" si="97"/>
        <v>5.2958087250328401</v>
      </c>
    </row>
    <row r="3103" spans="1:10" x14ac:dyDescent="0.3">
      <c r="A3103" t="s">
        <v>43</v>
      </c>
      <c r="B3103">
        <v>14.3064944629716</v>
      </c>
      <c r="C3103" t="s">
        <v>10</v>
      </c>
      <c r="D3103">
        <v>10</v>
      </c>
      <c r="E3103" t="b">
        <v>0</v>
      </c>
      <c r="F3103">
        <v>14.3064944629716</v>
      </c>
      <c r="G3103">
        <v>14.3064944629716</v>
      </c>
      <c r="H3103">
        <v>866860</v>
      </c>
      <c r="I3103">
        <f t="shared" si="96"/>
        <v>0</v>
      </c>
      <c r="J3103">
        <f t="shared" si="97"/>
        <v>0</v>
      </c>
    </row>
    <row r="3104" spans="1:10" x14ac:dyDescent="0.3">
      <c r="A3104" t="s">
        <v>43</v>
      </c>
      <c r="B3104">
        <v>4.5905686054218702</v>
      </c>
      <c r="C3104" t="s">
        <v>10</v>
      </c>
      <c r="D3104">
        <v>10</v>
      </c>
      <c r="E3104" t="b">
        <v>0</v>
      </c>
      <c r="F3104">
        <v>4.5905686054218702</v>
      </c>
      <c r="G3104">
        <v>4.5905686054218702</v>
      </c>
      <c r="H3104">
        <v>414820</v>
      </c>
      <c r="I3104">
        <f t="shared" si="96"/>
        <v>0</v>
      </c>
      <c r="J3104">
        <f t="shared" si="97"/>
        <v>0</v>
      </c>
    </row>
    <row r="3105" spans="1:10" x14ac:dyDescent="0.3">
      <c r="A3105" t="s">
        <v>44</v>
      </c>
      <c r="B3105">
        <v>8.3927681183519809</v>
      </c>
      <c r="C3105" t="s">
        <v>10</v>
      </c>
      <c r="D3105">
        <v>10</v>
      </c>
      <c r="E3105" t="b">
        <v>0</v>
      </c>
      <c r="F3105">
        <v>4.4848318852864404</v>
      </c>
      <c r="G3105">
        <v>4.4625297706100904</v>
      </c>
      <c r="H3105">
        <v>438660</v>
      </c>
      <c r="I3105">
        <f t="shared" si="96"/>
        <v>3.9079362330655405</v>
      </c>
      <c r="J3105">
        <f t="shared" si="97"/>
        <v>3.9302383477418905</v>
      </c>
    </row>
    <row r="3106" spans="1:10" x14ac:dyDescent="0.3">
      <c r="A3106" t="s">
        <v>44</v>
      </c>
      <c r="B3106">
        <v>4.9900973462779703</v>
      </c>
      <c r="C3106" t="s">
        <v>10</v>
      </c>
      <c r="D3106">
        <v>2</v>
      </c>
      <c r="E3106" t="b">
        <v>1</v>
      </c>
      <c r="F3106">
        <v>2.2812821714544101E-2</v>
      </c>
      <c r="G3106">
        <v>1.1110165033268199E-3</v>
      </c>
      <c r="H3106">
        <v>766750</v>
      </c>
      <c r="I3106">
        <f t="shared" si="96"/>
        <v>4.9672845245634258</v>
      </c>
      <c r="J3106">
        <f t="shared" si="97"/>
        <v>4.9889863297746437</v>
      </c>
    </row>
    <row r="3107" spans="1:10" x14ac:dyDescent="0.3">
      <c r="A3107" t="s">
        <v>44</v>
      </c>
      <c r="B3107">
        <v>15.686945310559899</v>
      </c>
      <c r="C3107" t="s">
        <v>10</v>
      </c>
      <c r="D3107">
        <v>10</v>
      </c>
      <c r="E3107" t="b">
        <v>0</v>
      </c>
      <c r="F3107">
        <v>10.1384564374364</v>
      </c>
      <c r="G3107">
        <v>10.1380032304415</v>
      </c>
      <c r="H3107">
        <v>597340</v>
      </c>
      <c r="I3107">
        <f t="shared" si="96"/>
        <v>5.5484888731234996</v>
      </c>
      <c r="J3107">
        <f t="shared" si="97"/>
        <v>5.5489420801183993</v>
      </c>
    </row>
    <row r="3108" spans="1:10" x14ac:dyDescent="0.3">
      <c r="A3108" t="s">
        <v>45</v>
      </c>
      <c r="B3108">
        <v>16.255199496922</v>
      </c>
      <c r="C3108" t="s">
        <v>10</v>
      </c>
      <c r="D3108">
        <v>2</v>
      </c>
      <c r="E3108" t="b">
        <v>1</v>
      </c>
      <c r="F3108">
        <v>8.8800255495475003E-2</v>
      </c>
      <c r="G3108">
        <v>2.3791485011721799E-3</v>
      </c>
      <c r="H3108">
        <v>533300</v>
      </c>
      <c r="I3108">
        <f t="shared" si="96"/>
        <v>16.166399241426525</v>
      </c>
      <c r="J3108">
        <f t="shared" si="97"/>
        <v>16.252820348420826</v>
      </c>
    </row>
    <row r="3109" spans="1:10" x14ac:dyDescent="0.3">
      <c r="A3109" t="s">
        <v>45</v>
      </c>
      <c r="B3109">
        <v>5.87298600559871</v>
      </c>
      <c r="C3109" t="s">
        <v>10</v>
      </c>
      <c r="D3109">
        <v>10</v>
      </c>
      <c r="E3109" t="b">
        <v>0</v>
      </c>
      <c r="F3109">
        <v>5.87298600559871</v>
      </c>
      <c r="G3109">
        <v>5.87298600559871</v>
      </c>
      <c r="H3109">
        <v>380050</v>
      </c>
      <c r="I3109">
        <f t="shared" si="96"/>
        <v>0</v>
      </c>
      <c r="J3109">
        <f t="shared" si="97"/>
        <v>0</v>
      </c>
    </row>
    <row r="3110" spans="1:10" x14ac:dyDescent="0.3">
      <c r="A3110" t="s">
        <v>45</v>
      </c>
      <c r="B3110">
        <v>5.1707701905420098</v>
      </c>
      <c r="C3110" t="s">
        <v>10</v>
      </c>
      <c r="D3110">
        <v>10</v>
      </c>
      <c r="E3110" t="b">
        <v>0</v>
      </c>
      <c r="F3110">
        <v>5.1707701905420098</v>
      </c>
      <c r="G3110">
        <v>5.1707701905420098</v>
      </c>
      <c r="H3110">
        <v>621920</v>
      </c>
      <c r="I3110">
        <f t="shared" si="96"/>
        <v>0</v>
      </c>
      <c r="J3110">
        <f t="shared" si="97"/>
        <v>0</v>
      </c>
    </row>
    <row r="3111" spans="1:10" x14ac:dyDescent="0.3">
      <c r="A3111" t="s">
        <v>46</v>
      </c>
      <c r="B3111">
        <v>15.9007235192639</v>
      </c>
      <c r="C3111" t="s">
        <v>10</v>
      </c>
      <c r="D3111">
        <v>10</v>
      </c>
      <c r="E3111" t="b">
        <v>0</v>
      </c>
      <c r="F3111" t="s">
        <v>17</v>
      </c>
      <c r="G3111" t="s">
        <v>17</v>
      </c>
      <c r="H3111">
        <v>329820</v>
      </c>
      <c r="I3111" t="e">
        <f t="shared" si="96"/>
        <v>#VALUE!</v>
      </c>
      <c r="J3111" t="e">
        <f t="shared" si="97"/>
        <v>#VALUE!</v>
      </c>
    </row>
    <row r="3112" spans="1:10" x14ac:dyDescent="0.3">
      <c r="A3112" t="s">
        <v>46</v>
      </c>
      <c r="B3112">
        <v>11.1311254329718</v>
      </c>
      <c r="C3112" t="s">
        <v>10</v>
      </c>
      <c r="D3112">
        <v>2</v>
      </c>
      <c r="E3112" t="b">
        <v>1</v>
      </c>
      <c r="F3112">
        <v>4.6801498054420798E-2</v>
      </c>
      <c r="G3112">
        <v>1.6003452544047401E-3</v>
      </c>
      <c r="H3112">
        <v>344150</v>
      </c>
      <c r="I3112">
        <f t="shared" si="96"/>
        <v>11.084323934917379</v>
      </c>
      <c r="J3112">
        <f t="shared" si="97"/>
        <v>11.129525087717395</v>
      </c>
    </row>
    <row r="3113" spans="1:10" x14ac:dyDescent="0.3">
      <c r="A3113" t="s">
        <v>46</v>
      </c>
      <c r="B3113">
        <v>19.6487218223753</v>
      </c>
      <c r="C3113" t="s">
        <v>10</v>
      </c>
      <c r="D3113">
        <v>2</v>
      </c>
      <c r="E3113" t="b">
        <v>1</v>
      </c>
      <c r="F3113">
        <v>0.131141667685367</v>
      </c>
      <c r="G3113">
        <v>2.8992302325537502E-3</v>
      </c>
      <c r="H3113">
        <v>493600</v>
      </c>
      <c r="I3113">
        <f t="shared" si="96"/>
        <v>19.517580154689934</v>
      </c>
      <c r="J3113">
        <f t="shared" si="97"/>
        <v>19.645822592142746</v>
      </c>
    </row>
    <row r="3114" spans="1:10" x14ac:dyDescent="0.3">
      <c r="A3114" t="s">
        <v>47</v>
      </c>
      <c r="B3114">
        <v>3.8048306273276</v>
      </c>
      <c r="C3114" t="s">
        <v>10</v>
      </c>
      <c r="D3114">
        <v>10</v>
      </c>
      <c r="E3114" t="b">
        <v>0</v>
      </c>
      <c r="F3114">
        <v>3.8048306273276</v>
      </c>
      <c r="G3114">
        <v>3.8048306273276</v>
      </c>
      <c r="H3114">
        <v>506310</v>
      </c>
      <c r="I3114">
        <f t="shared" si="96"/>
        <v>0</v>
      </c>
      <c r="J3114">
        <f t="shared" si="97"/>
        <v>0</v>
      </c>
    </row>
    <row r="3115" spans="1:10" x14ac:dyDescent="0.3">
      <c r="A3115" t="s">
        <v>47</v>
      </c>
      <c r="B3115">
        <v>6.9058714006848501</v>
      </c>
      <c r="C3115" t="s">
        <v>10</v>
      </c>
      <c r="D3115">
        <v>10</v>
      </c>
      <c r="E3115" t="b">
        <v>0</v>
      </c>
      <c r="F3115">
        <v>8.0721073586825796</v>
      </c>
      <c r="G3115">
        <v>8.1852105397150297</v>
      </c>
      <c r="H3115">
        <v>348280</v>
      </c>
      <c r="I3115">
        <f t="shared" si="96"/>
        <v>-1.1662359579977295</v>
      </c>
      <c r="J3115">
        <f t="shared" si="97"/>
        <v>-1.2793391390301796</v>
      </c>
    </row>
    <row r="3116" spans="1:10" x14ac:dyDescent="0.3">
      <c r="A3116" t="s">
        <v>47</v>
      </c>
      <c r="B3116">
        <v>13.611952664718901</v>
      </c>
      <c r="C3116" t="s">
        <v>10</v>
      </c>
      <c r="D3116">
        <v>10</v>
      </c>
      <c r="E3116" t="b">
        <v>0</v>
      </c>
      <c r="F3116">
        <v>13.611952664718901</v>
      </c>
      <c r="G3116">
        <v>13.611952664718901</v>
      </c>
      <c r="H3116">
        <v>396420</v>
      </c>
      <c r="I3116">
        <f t="shared" si="96"/>
        <v>0</v>
      </c>
      <c r="J3116">
        <f t="shared" si="97"/>
        <v>0</v>
      </c>
    </row>
    <row r="3117" spans="1:10" x14ac:dyDescent="0.3">
      <c r="A3117" t="e">
        <f>-0.00784060971602961 * x ^ 1 - 0.00159997453512599 * x ^ 2 + 0.00211802855374032 * x ^ 3 ^ 3 + -0.00228172183373023 * y ^ 3 + 10</f>
        <v>#NAME?</v>
      </c>
      <c r="B3117">
        <v>12.114523858327001</v>
      </c>
      <c r="C3117" t="s">
        <v>10</v>
      </c>
      <c r="D3117">
        <v>2</v>
      </c>
      <c r="E3117" t="b">
        <v>1</v>
      </c>
      <c r="F3117">
        <v>8.3325442754801193E-2</v>
      </c>
      <c r="G3117">
        <v>2.2281595543027699E-3</v>
      </c>
      <c r="H3117">
        <v>415500</v>
      </c>
      <c r="I3117">
        <f t="shared" si="96"/>
        <v>12.031198415572199</v>
      </c>
      <c r="J3117">
        <f t="shared" si="97"/>
        <v>12.112295698772698</v>
      </c>
    </row>
    <row r="3118" spans="1:10" x14ac:dyDescent="0.3">
      <c r="A3118" t="e">
        <f>-0.00784060971602961 * x ^ 1 - 0.00159997453512599 * x ^ 2 + 0.00211802855374032 * x ^ 3 ^ 3 + -0.00228172183373023 * y ^ 3 + 10</f>
        <v>#NAME?</v>
      </c>
      <c r="B3118">
        <v>10.410156668643699</v>
      </c>
      <c r="C3118" t="s">
        <v>10</v>
      </c>
      <c r="D3118">
        <v>10</v>
      </c>
      <c r="E3118" t="b">
        <v>0</v>
      </c>
      <c r="F3118" s="1">
        <v>3.0732576556377801E+24</v>
      </c>
      <c r="G3118" s="1">
        <v>3.0732576556377801E+24</v>
      </c>
      <c r="H3118">
        <v>828080</v>
      </c>
      <c r="I3118">
        <f t="shared" si="96"/>
        <v>-3.0732576556377801E+24</v>
      </c>
      <c r="J3118">
        <f t="shared" si="97"/>
        <v>-3.0732576556377801E+24</v>
      </c>
    </row>
    <row r="3119" spans="1:10" x14ac:dyDescent="0.3">
      <c r="A3119" t="e">
        <f>-0.00784060971602961 * x ^ 1 - 0.00159997453512599 * x ^ 2 + 0.00211802855374032 * x ^ 3 ^ 3 + -0.00228172183373023 * y ^ 3 + 10</f>
        <v>#NAME?</v>
      </c>
      <c r="B3119">
        <v>15.0024062485763</v>
      </c>
      <c r="C3119" t="s">
        <v>10</v>
      </c>
      <c r="D3119">
        <v>10</v>
      </c>
      <c r="E3119" t="b">
        <v>0</v>
      </c>
      <c r="F3119">
        <v>4.3995396635859603</v>
      </c>
      <c r="G3119">
        <v>9.2460713187387107</v>
      </c>
      <c r="H3119">
        <v>431810</v>
      </c>
      <c r="I3119">
        <f t="shared" si="96"/>
        <v>10.602866584990339</v>
      </c>
      <c r="J3119">
        <f t="shared" si="97"/>
        <v>5.756334929837589</v>
      </c>
    </row>
    <row r="3120" spans="1:10" x14ac:dyDescent="0.3">
      <c r="A3120" t="s">
        <v>48</v>
      </c>
      <c r="B3120">
        <v>7.3242238253516803</v>
      </c>
      <c r="C3120" t="s">
        <v>10</v>
      </c>
      <c r="D3120">
        <v>2</v>
      </c>
      <c r="E3120" t="b">
        <v>1</v>
      </c>
      <c r="F3120">
        <v>5.1129952694858899E-2</v>
      </c>
      <c r="G3120">
        <v>1.7946314994085699E-3</v>
      </c>
      <c r="H3120">
        <v>370000</v>
      </c>
      <c r="I3120">
        <f t="shared" si="96"/>
        <v>7.2730938726568217</v>
      </c>
      <c r="J3120">
        <f t="shared" si="97"/>
        <v>7.3224291938522716</v>
      </c>
    </row>
    <row r="3121" spans="1:10" x14ac:dyDescent="0.3">
      <c r="A3121" t="s">
        <v>48</v>
      </c>
      <c r="B3121">
        <v>9.5183194213167095</v>
      </c>
      <c r="C3121" t="s">
        <v>10</v>
      </c>
      <c r="D3121">
        <v>10</v>
      </c>
      <c r="E3121" t="b">
        <v>0</v>
      </c>
      <c r="F3121">
        <v>9.5183194213167095</v>
      </c>
      <c r="G3121">
        <v>9.5183194213167095</v>
      </c>
      <c r="H3121">
        <v>308610</v>
      </c>
      <c r="I3121">
        <f t="shared" si="96"/>
        <v>0</v>
      </c>
      <c r="J3121">
        <f t="shared" si="97"/>
        <v>0</v>
      </c>
    </row>
    <row r="3122" spans="1:10" x14ac:dyDescent="0.3">
      <c r="A3122" t="s">
        <v>48</v>
      </c>
      <c r="B3122">
        <v>17.2583501511854</v>
      </c>
      <c r="C3122" t="s">
        <v>10</v>
      </c>
      <c r="D3122">
        <v>10</v>
      </c>
      <c r="E3122" t="b">
        <v>0</v>
      </c>
      <c r="F3122">
        <v>17.2583501511854</v>
      </c>
      <c r="G3122">
        <v>17.2583501511854</v>
      </c>
      <c r="H3122">
        <v>432210</v>
      </c>
      <c r="I3122">
        <f t="shared" si="96"/>
        <v>0</v>
      </c>
      <c r="J3122">
        <f t="shared" si="97"/>
        <v>0</v>
      </c>
    </row>
    <row r="3123" spans="1:10" x14ac:dyDescent="0.3">
      <c r="A3123" t="s">
        <v>49</v>
      </c>
      <c r="B3123">
        <v>11.6456757990063</v>
      </c>
      <c r="C3123" t="s">
        <v>10</v>
      </c>
      <c r="D3123">
        <v>10</v>
      </c>
      <c r="E3123" t="b">
        <v>0</v>
      </c>
      <c r="F3123">
        <v>14.266641051324999</v>
      </c>
      <c r="G3123">
        <v>7.7373405927833501</v>
      </c>
      <c r="H3123">
        <v>723640</v>
      </c>
      <c r="I3123">
        <f t="shared" si="96"/>
        <v>-2.6209652523186993</v>
      </c>
      <c r="J3123">
        <f t="shared" si="97"/>
        <v>3.9083352062229499</v>
      </c>
    </row>
    <row r="3124" spans="1:10" x14ac:dyDescent="0.3">
      <c r="A3124" t="s">
        <v>49</v>
      </c>
      <c r="B3124">
        <v>5.4606181351862197</v>
      </c>
      <c r="C3124" t="s">
        <v>10</v>
      </c>
      <c r="D3124">
        <v>10</v>
      </c>
      <c r="E3124" t="b">
        <v>0</v>
      </c>
      <c r="F3124">
        <v>5.4606181351862197</v>
      </c>
      <c r="G3124">
        <v>5.4606181351862197</v>
      </c>
      <c r="H3124">
        <v>630230</v>
      </c>
      <c r="I3124">
        <f t="shared" si="96"/>
        <v>0</v>
      </c>
      <c r="J3124">
        <f t="shared" si="97"/>
        <v>0</v>
      </c>
    </row>
    <row r="3125" spans="1:10" x14ac:dyDescent="0.3">
      <c r="A3125" t="s">
        <v>49</v>
      </c>
      <c r="B3125">
        <v>5.7301225469880404</v>
      </c>
      <c r="C3125" t="s">
        <v>10</v>
      </c>
      <c r="D3125">
        <v>10</v>
      </c>
      <c r="E3125" t="b">
        <v>0</v>
      </c>
      <c r="F3125" t="s">
        <v>17</v>
      </c>
      <c r="G3125" t="s">
        <v>17</v>
      </c>
      <c r="H3125">
        <v>354850</v>
      </c>
      <c r="I3125" t="e">
        <f t="shared" si="96"/>
        <v>#VALUE!</v>
      </c>
      <c r="J3125" t="e">
        <f t="shared" si="97"/>
        <v>#VALUE!</v>
      </c>
    </row>
    <row r="3126" spans="1:10" x14ac:dyDescent="0.3">
      <c r="A3126" t="s">
        <v>50</v>
      </c>
      <c r="B3126">
        <v>13.022185181033301</v>
      </c>
      <c r="C3126" t="s">
        <v>10</v>
      </c>
      <c r="D3126">
        <v>2</v>
      </c>
      <c r="E3126" t="b">
        <v>1</v>
      </c>
      <c r="F3126">
        <v>9.3010948910351596E-2</v>
      </c>
      <c r="G3126">
        <v>2.3626928707353601E-3</v>
      </c>
      <c r="H3126">
        <v>551750</v>
      </c>
      <c r="I3126">
        <f t="shared" si="96"/>
        <v>12.92917423212295</v>
      </c>
      <c r="J3126">
        <f t="shared" si="97"/>
        <v>13.019822488162566</v>
      </c>
    </row>
    <row r="3127" spans="1:10" x14ac:dyDescent="0.3">
      <c r="A3127" t="s">
        <v>50</v>
      </c>
      <c r="B3127">
        <v>15.032452755402799</v>
      </c>
      <c r="C3127" t="s">
        <v>10</v>
      </c>
      <c r="D3127">
        <v>10</v>
      </c>
      <c r="E3127" t="b">
        <v>0</v>
      </c>
      <c r="F3127">
        <v>14896.168421197999</v>
      </c>
      <c r="G3127">
        <v>8.4312188674813895E-2</v>
      </c>
      <c r="H3127">
        <v>570220</v>
      </c>
      <c r="I3127">
        <f t="shared" si="96"/>
        <v>-14881.135968442597</v>
      </c>
      <c r="J3127">
        <f t="shared" si="97"/>
        <v>14.948140566727986</v>
      </c>
    </row>
    <row r="3128" spans="1:10" x14ac:dyDescent="0.3">
      <c r="A3128" t="s">
        <v>50</v>
      </c>
      <c r="B3128">
        <v>19.301245053274499</v>
      </c>
      <c r="C3128" t="s">
        <v>10</v>
      </c>
      <c r="D3128">
        <v>10</v>
      </c>
      <c r="E3128" t="b">
        <v>0</v>
      </c>
      <c r="F3128">
        <v>5.8625137898692898</v>
      </c>
      <c r="G3128">
        <v>5.6877834277660302</v>
      </c>
      <c r="H3128">
        <v>522940</v>
      </c>
      <c r="I3128">
        <f t="shared" si="96"/>
        <v>13.438731263405209</v>
      </c>
      <c r="J3128">
        <f t="shared" si="97"/>
        <v>13.613461625508469</v>
      </c>
    </row>
    <row r="3129" spans="1:10" x14ac:dyDescent="0.3">
      <c r="A3129" t="s">
        <v>51</v>
      </c>
      <c r="B3129">
        <v>8.7092957251342895</v>
      </c>
      <c r="C3129" t="s">
        <v>10</v>
      </c>
      <c r="D3129">
        <v>10</v>
      </c>
      <c r="E3129" t="b">
        <v>0</v>
      </c>
      <c r="F3129">
        <v>8.7092957251342895</v>
      </c>
      <c r="G3129">
        <v>8.7092957251342895</v>
      </c>
      <c r="H3129">
        <v>321050</v>
      </c>
      <c r="I3129">
        <f t="shared" si="96"/>
        <v>0</v>
      </c>
      <c r="J3129">
        <f t="shared" si="97"/>
        <v>0</v>
      </c>
    </row>
    <row r="3130" spans="1:10" x14ac:dyDescent="0.3">
      <c r="A3130" t="s">
        <v>51</v>
      </c>
      <c r="B3130">
        <v>6.0588260564379697</v>
      </c>
      <c r="C3130" t="s">
        <v>10</v>
      </c>
      <c r="D3130">
        <v>10</v>
      </c>
      <c r="E3130" t="b">
        <v>0</v>
      </c>
      <c r="F3130">
        <v>6.0588260564379697</v>
      </c>
      <c r="G3130">
        <v>6.0588260564379697</v>
      </c>
      <c r="H3130">
        <v>403880</v>
      </c>
      <c r="I3130">
        <f t="shared" si="96"/>
        <v>0</v>
      </c>
      <c r="J3130">
        <f t="shared" si="97"/>
        <v>0</v>
      </c>
    </row>
    <row r="3131" spans="1:10" x14ac:dyDescent="0.3">
      <c r="A3131" t="s">
        <v>51</v>
      </c>
      <c r="B3131">
        <v>19.853823887967</v>
      </c>
      <c r="C3131" t="s">
        <v>10</v>
      </c>
      <c r="D3131">
        <v>10</v>
      </c>
      <c r="E3131" t="b">
        <v>0</v>
      </c>
      <c r="F3131">
        <v>19.853823887967</v>
      </c>
      <c r="G3131">
        <v>19.853823887967</v>
      </c>
      <c r="H3131">
        <v>762530</v>
      </c>
      <c r="I3131">
        <f t="shared" si="96"/>
        <v>0</v>
      </c>
      <c r="J3131">
        <f t="shared" si="97"/>
        <v>0</v>
      </c>
    </row>
    <row r="3132" spans="1:10" x14ac:dyDescent="0.3">
      <c r="A3132" t="s">
        <v>52</v>
      </c>
      <c r="B3132">
        <v>2.8229680032391902</v>
      </c>
      <c r="C3132" t="s">
        <v>10</v>
      </c>
      <c r="D3132">
        <v>10</v>
      </c>
      <c r="E3132" t="b">
        <v>0</v>
      </c>
      <c r="F3132">
        <v>2.8229680032391902</v>
      </c>
      <c r="G3132">
        <v>2.8229680032391902</v>
      </c>
      <c r="H3132">
        <v>631020</v>
      </c>
      <c r="I3132">
        <f t="shared" si="96"/>
        <v>0</v>
      </c>
      <c r="J3132">
        <f t="shared" si="97"/>
        <v>0</v>
      </c>
    </row>
    <row r="3133" spans="1:10" x14ac:dyDescent="0.3">
      <c r="A3133" t="s">
        <v>52</v>
      </c>
      <c r="B3133">
        <v>14.761006793984601</v>
      </c>
      <c r="C3133" t="s">
        <v>10</v>
      </c>
      <c r="D3133">
        <v>10</v>
      </c>
      <c r="E3133" t="b">
        <v>0</v>
      </c>
      <c r="F3133">
        <v>1.82309193214923</v>
      </c>
      <c r="G3133">
        <v>1.8174720877910899</v>
      </c>
      <c r="H3133">
        <v>348120</v>
      </c>
      <c r="I3133">
        <f t="shared" si="96"/>
        <v>12.93791486183537</v>
      </c>
      <c r="J3133">
        <f t="shared" si="97"/>
        <v>12.94353470619351</v>
      </c>
    </row>
    <row r="3134" spans="1:10" x14ac:dyDescent="0.3">
      <c r="A3134" t="s">
        <v>52</v>
      </c>
      <c r="B3134">
        <v>1.9467232655633899</v>
      </c>
      <c r="C3134" t="s">
        <v>10</v>
      </c>
      <c r="D3134">
        <v>10</v>
      </c>
      <c r="E3134" t="b">
        <v>0</v>
      </c>
      <c r="F3134">
        <v>7.3789610473825702</v>
      </c>
      <c r="G3134">
        <v>7.25964674630396</v>
      </c>
      <c r="H3134">
        <v>383710</v>
      </c>
      <c r="I3134">
        <f t="shared" si="96"/>
        <v>-5.4322377818191807</v>
      </c>
      <c r="J3134">
        <f t="shared" si="97"/>
        <v>-5.3129234807405705</v>
      </c>
    </row>
    <row r="3135" spans="1:10" x14ac:dyDescent="0.3">
      <c r="A3135" t="s">
        <v>53</v>
      </c>
      <c r="B3135">
        <v>8.3322280952941199</v>
      </c>
      <c r="C3135" t="s">
        <v>10</v>
      </c>
      <c r="D3135">
        <v>2</v>
      </c>
      <c r="E3135" t="b">
        <v>1</v>
      </c>
      <c r="F3135">
        <v>2.86707550337819E-2</v>
      </c>
      <c r="G3135">
        <v>1.35788632167322E-3</v>
      </c>
      <c r="H3135">
        <v>430850</v>
      </c>
      <c r="I3135">
        <f t="shared" si="96"/>
        <v>8.3035573402603386</v>
      </c>
      <c r="J3135">
        <f t="shared" si="97"/>
        <v>8.3308702089724473</v>
      </c>
    </row>
    <row r="3136" spans="1:10" x14ac:dyDescent="0.3">
      <c r="A3136" t="s">
        <v>53</v>
      </c>
      <c r="B3136">
        <v>11.7532320329484</v>
      </c>
      <c r="C3136" t="s">
        <v>10</v>
      </c>
      <c r="D3136">
        <v>10</v>
      </c>
      <c r="E3136" t="b">
        <v>0</v>
      </c>
      <c r="F3136">
        <v>2.0074737415974901</v>
      </c>
      <c r="G3136">
        <v>1.94212304400293</v>
      </c>
      <c r="H3136">
        <v>303880</v>
      </c>
      <c r="I3136">
        <f t="shared" si="96"/>
        <v>9.74575829135091</v>
      </c>
      <c r="J3136">
        <f t="shared" si="97"/>
        <v>9.8111089889454703</v>
      </c>
    </row>
    <row r="3137" spans="1:10" x14ac:dyDescent="0.3">
      <c r="A3137" t="s">
        <v>53</v>
      </c>
      <c r="B3137">
        <v>4.3652103352177498</v>
      </c>
      <c r="C3137" t="s">
        <v>10</v>
      </c>
      <c r="D3137">
        <v>2</v>
      </c>
      <c r="E3137" t="b">
        <v>1</v>
      </c>
      <c r="F3137">
        <v>2.7341766911589599E-2</v>
      </c>
      <c r="G3137">
        <v>1.26292431340304E-3</v>
      </c>
      <c r="H3137">
        <v>440100</v>
      </c>
      <c r="I3137">
        <f t="shared" si="96"/>
        <v>4.3378685683061606</v>
      </c>
      <c r="J3137">
        <f t="shared" si="97"/>
        <v>4.3639474109043466</v>
      </c>
    </row>
    <row r="3138" spans="1:10" x14ac:dyDescent="0.3">
      <c r="A3138" t="s">
        <v>54</v>
      </c>
      <c r="B3138">
        <v>5.9006093073721599</v>
      </c>
      <c r="C3138" t="s">
        <v>10</v>
      </c>
      <c r="D3138">
        <v>10</v>
      </c>
      <c r="E3138" t="b">
        <v>0</v>
      </c>
      <c r="F3138">
        <v>4.6333696012353496</v>
      </c>
      <c r="G3138">
        <v>2.3953324260978701</v>
      </c>
      <c r="H3138">
        <v>522940</v>
      </c>
      <c r="I3138">
        <f t="shared" si="96"/>
        <v>1.2672397061368104</v>
      </c>
      <c r="J3138">
        <f t="shared" si="97"/>
        <v>3.5052768812742898</v>
      </c>
    </row>
    <row r="3139" spans="1:10" x14ac:dyDescent="0.3">
      <c r="A3139" t="s">
        <v>54</v>
      </c>
      <c r="B3139">
        <v>10.9491712289466</v>
      </c>
      <c r="C3139" t="s">
        <v>10</v>
      </c>
      <c r="D3139">
        <v>10</v>
      </c>
      <c r="E3139" t="b">
        <v>0</v>
      </c>
      <c r="F3139">
        <v>0.64696723499668396</v>
      </c>
      <c r="G3139">
        <v>1.1906333514052201</v>
      </c>
      <c r="H3139">
        <v>586560</v>
      </c>
      <c r="I3139">
        <f t="shared" si="96"/>
        <v>10.302203993949917</v>
      </c>
      <c r="J3139">
        <f t="shared" si="97"/>
        <v>9.7585378775413805</v>
      </c>
    </row>
    <row r="3140" spans="1:10" x14ac:dyDescent="0.3">
      <c r="A3140" t="s">
        <v>54</v>
      </c>
      <c r="B3140">
        <v>5.1348048647086904</v>
      </c>
      <c r="C3140" t="s">
        <v>10</v>
      </c>
      <c r="D3140">
        <v>10</v>
      </c>
      <c r="E3140" t="b">
        <v>0</v>
      </c>
      <c r="F3140">
        <v>5.1348048647086904</v>
      </c>
      <c r="G3140">
        <v>5.1348048647086904</v>
      </c>
      <c r="H3140">
        <v>539390</v>
      </c>
      <c r="I3140">
        <f t="shared" ref="I3140:I3203" si="98">B3140-F3140</f>
        <v>0</v>
      </c>
      <c r="J3140">
        <f t="shared" ref="J3140:J3203" si="99">B3140-G3140</f>
        <v>0</v>
      </c>
    </row>
    <row r="3141" spans="1:10" x14ac:dyDescent="0.3">
      <c r="A3141" t="s">
        <v>55</v>
      </c>
      <c r="B3141">
        <v>9.0425322513878008</v>
      </c>
      <c r="C3141" t="s">
        <v>10</v>
      </c>
      <c r="D3141">
        <v>2</v>
      </c>
      <c r="E3141" t="b">
        <v>1</v>
      </c>
      <c r="F3141">
        <v>6.4659629235859994E-2</v>
      </c>
      <c r="G3141">
        <v>1.9517653763591401E-3</v>
      </c>
      <c r="H3141">
        <v>845300</v>
      </c>
      <c r="I3141">
        <f t="shared" si="98"/>
        <v>8.9778726221519403</v>
      </c>
      <c r="J3141">
        <f t="shared" si="99"/>
        <v>9.0405804860114412</v>
      </c>
    </row>
    <row r="3142" spans="1:10" x14ac:dyDescent="0.3">
      <c r="A3142" t="s">
        <v>55</v>
      </c>
      <c r="B3142">
        <v>11.20112932532</v>
      </c>
      <c r="C3142" t="s">
        <v>10</v>
      </c>
      <c r="D3142">
        <v>10</v>
      </c>
      <c r="E3142" t="b">
        <v>0</v>
      </c>
      <c r="F3142">
        <v>1.2216648005016</v>
      </c>
      <c r="G3142">
        <v>1.1530983306098499</v>
      </c>
      <c r="H3142">
        <v>682640</v>
      </c>
      <c r="I3142">
        <f t="shared" si="98"/>
        <v>9.9794645248184004</v>
      </c>
      <c r="J3142">
        <f t="shared" si="99"/>
        <v>10.04803099471015</v>
      </c>
    </row>
    <row r="3143" spans="1:10" x14ac:dyDescent="0.3">
      <c r="A3143" t="s">
        <v>55</v>
      </c>
      <c r="B3143">
        <v>7.7827395178264602</v>
      </c>
      <c r="C3143" t="s">
        <v>10</v>
      </c>
      <c r="D3143">
        <v>2</v>
      </c>
      <c r="E3143" t="b">
        <v>1</v>
      </c>
      <c r="F3143">
        <v>5.1235510374838297E-2</v>
      </c>
      <c r="G3143">
        <v>1.8011465625028E-3</v>
      </c>
      <c r="H3143">
        <v>470800</v>
      </c>
      <c r="I3143">
        <f t="shared" si="98"/>
        <v>7.7315040074516217</v>
      </c>
      <c r="J3143">
        <f t="shared" si="99"/>
        <v>7.7809383712639573</v>
      </c>
    </row>
    <row r="3144" spans="1:10" x14ac:dyDescent="0.3">
      <c r="A3144" t="s">
        <v>56</v>
      </c>
      <c r="B3144">
        <v>9.5167060386464701</v>
      </c>
      <c r="C3144" t="s">
        <v>10</v>
      </c>
      <c r="D3144">
        <v>10</v>
      </c>
      <c r="E3144" t="b">
        <v>0</v>
      </c>
      <c r="F3144">
        <v>2.0618760032679999</v>
      </c>
      <c r="G3144">
        <v>4.2640467269912596</v>
      </c>
      <c r="H3144">
        <v>376850</v>
      </c>
      <c r="I3144">
        <f t="shared" si="98"/>
        <v>7.4548300353784702</v>
      </c>
      <c r="J3144">
        <f t="shared" si="99"/>
        <v>5.2526593116552105</v>
      </c>
    </row>
    <row r="3145" spans="1:10" x14ac:dyDescent="0.3">
      <c r="A3145" t="s">
        <v>56</v>
      </c>
      <c r="B3145">
        <v>5.1769440184548596</v>
      </c>
      <c r="C3145" t="s">
        <v>10</v>
      </c>
      <c r="D3145">
        <v>2</v>
      </c>
      <c r="E3145" t="b">
        <v>1</v>
      </c>
      <c r="F3145">
        <v>3.8632254905215699E-2</v>
      </c>
      <c r="G3145">
        <v>1.53760619373764E-3</v>
      </c>
      <c r="H3145">
        <v>400100</v>
      </c>
      <c r="I3145">
        <f t="shared" si="98"/>
        <v>5.1383117635496438</v>
      </c>
      <c r="J3145">
        <f t="shared" si="99"/>
        <v>5.1754064122611219</v>
      </c>
    </row>
    <row r="3146" spans="1:10" x14ac:dyDescent="0.3">
      <c r="A3146" t="s">
        <v>56</v>
      </c>
      <c r="B3146">
        <v>15.239587439208499</v>
      </c>
      <c r="C3146" t="s">
        <v>10</v>
      </c>
      <c r="D3146">
        <v>10</v>
      </c>
      <c r="E3146" t="b">
        <v>0</v>
      </c>
      <c r="F3146">
        <v>9.1489265583855506</v>
      </c>
      <c r="G3146">
        <v>13.6038279955907</v>
      </c>
      <c r="H3146">
        <v>570830</v>
      </c>
      <c r="I3146">
        <f t="shared" si="98"/>
        <v>6.0906608808229485</v>
      </c>
      <c r="J3146">
        <f t="shared" si="99"/>
        <v>1.6357594436177987</v>
      </c>
    </row>
    <row r="3147" spans="1:10" x14ac:dyDescent="0.3">
      <c r="A3147" t="s">
        <v>57</v>
      </c>
      <c r="B3147">
        <v>10.4197853363032</v>
      </c>
      <c r="C3147" t="s">
        <v>10</v>
      </c>
      <c r="D3147">
        <v>10</v>
      </c>
      <c r="E3147" t="b">
        <v>0</v>
      </c>
      <c r="F3147">
        <v>3.3207846140904</v>
      </c>
      <c r="G3147">
        <v>2.6954007859509299</v>
      </c>
      <c r="H3147">
        <v>827350</v>
      </c>
      <c r="I3147">
        <f t="shared" si="98"/>
        <v>7.0990007222128</v>
      </c>
      <c r="J3147">
        <f t="shared" si="99"/>
        <v>7.7243845503522692</v>
      </c>
    </row>
    <row r="3148" spans="1:10" x14ac:dyDescent="0.3">
      <c r="A3148" t="s">
        <v>57</v>
      </c>
      <c r="B3148">
        <v>3.2623579224174901</v>
      </c>
      <c r="C3148" t="s">
        <v>10</v>
      </c>
      <c r="D3148">
        <v>1</v>
      </c>
      <c r="E3148" t="b">
        <v>1</v>
      </c>
      <c r="F3148">
        <v>1.5217773658202399E-2</v>
      </c>
      <c r="G3148">
        <v>1.5217773658202399E-2</v>
      </c>
      <c r="H3148">
        <v>434400</v>
      </c>
      <c r="I3148">
        <f t="shared" si="98"/>
        <v>3.2471401487592879</v>
      </c>
      <c r="J3148">
        <f t="shared" si="99"/>
        <v>3.2471401487592879</v>
      </c>
    </row>
    <row r="3149" spans="1:10" x14ac:dyDescent="0.3">
      <c r="A3149" t="s">
        <v>57</v>
      </c>
      <c r="B3149">
        <v>7.8856015431031103</v>
      </c>
      <c r="C3149" t="s">
        <v>10</v>
      </c>
      <c r="D3149">
        <v>10</v>
      </c>
      <c r="E3149" t="b">
        <v>0</v>
      </c>
      <c r="F3149">
        <v>7.8856015431031103</v>
      </c>
      <c r="G3149">
        <v>7.8856015431031103</v>
      </c>
      <c r="H3149">
        <v>648750</v>
      </c>
      <c r="I3149">
        <f t="shared" si="98"/>
        <v>0</v>
      </c>
      <c r="J3149">
        <f t="shared" si="99"/>
        <v>0</v>
      </c>
    </row>
    <row r="3150" spans="1:10" x14ac:dyDescent="0.3">
      <c r="A3150" t="s">
        <v>58</v>
      </c>
      <c r="B3150">
        <v>9.4409400036046005</v>
      </c>
      <c r="C3150" t="s">
        <v>10</v>
      </c>
      <c r="D3150">
        <v>2</v>
      </c>
      <c r="E3150" t="b">
        <v>1</v>
      </c>
      <c r="F3150">
        <v>2.7792919850543302E-2</v>
      </c>
      <c r="G3150">
        <v>1.25029493135671E-3</v>
      </c>
      <c r="H3150">
        <v>717350</v>
      </c>
      <c r="I3150">
        <f t="shared" si="98"/>
        <v>9.4131470837540565</v>
      </c>
      <c r="J3150">
        <f t="shared" si="99"/>
        <v>9.4396897086732441</v>
      </c>
    </row>
    <row r="3151" spans="1:10" x14ac:dyDescent="0.3">
      <c r="A3151" t="s">
        <v>58</v>
      </c>
      <c r="B3151">
        <v>19.196842288083701</v>
      </c>
      <c r="C3151" t="s">
        <v>10</v>
      </c>
      <c r="D3151">
        <v>10</v>
      </c>
      <c r="E3151" t="b">
        <v>0</v>
      </c>
      <c r="F3151">
        <v>7.4107082611681303</v>
      </c>
      <c r="G3151">
        <v>8.0605447496892602</v>
      </c>
      <c r="H3151">
        <v>589860</v>
      </c>
      <c r="I3151">
        <f t="shared" si="98"/>
        <v>11.786134026915571</v>
      </c>
      <c r="J3151">
        <f t="shared" si="99"/>
        <v>11.136297538394441</v>
      </c>
    </row>
    <row r="3152" spans="1:10" x14ac:dyDescent="0.3">
      <c r="A3152" t="s">
        <v>58</v>
      </c>
      <c r="B3152">
        <v>13.4576078325978</v>
      </c>
      <c r="C3152" t="s">
        <v>10</v>
      </c>
      <c r="D3152">
        <v>10</v>
      </c>
      <c r="E3152" t="b">
        <v>0</v>
      </c>
      <c r="F3152">
        <v>4.7278277731909997</v>
      </c>
      <c r="G3152">
        <v>10.2758816552724</v>
      </c>
      <c r="H3152">
        <v>573600</v>
      </c>
      <c r="I3152">
        <f t="shared" si="98"/>
        <v>8.7297800594067994</v>
      </c>
      <c r="J3152">
        <f t="shared" si="99"/>
        <v>3.1817261773254</v>
      </c>
    </row>
    <row r="3153" spans="1:10" x14ac:dyDescent="0.3">
      <c r="A3153" t="s">
        <v>59</v>
      </c>
      <c r="B3153">
        <v>7.8976025701969004</v>
      </c>
      <c r="C3153" t="s">
        <v>10</v>
      </c>
      <c r="D3153">
        <v>10</v>
      </c>
      <c r="E3153" t="b">
        <v>0</v>
      </c>
      <c r="F3153">
        <v>1.4386765982365699</v>
      </c>
      <c r="G3153">
        <v>1.4372073161954499</v>
      </c>
      <c r="H3153">
        <v>597890</v>
      </c>
      <c r="I3153">
        <f t="shared" si="98"/>
        <v>6.4589259719603307</v>
      </c>
      <c r="J3153">
        <f t="shared" si="99"/>
        <v>6.4603952540014502</v>
      </c>
    </row>
    <row r="3154" spans="1:10" x14ac:dyDescent="0.3">
      <c r="A3154" t="s">
        <v>59</v>
      </c>
      <c r="B3154">
        <v>8.4502290422138895</v>
      </c>
      <c r="C3154" t="s">
        <v>10</v>
      </c>
      <c r="D3154">
        <v>10</v>
      </c>
      <c r="E3154" t="b">
        <v>0</v>
      </c>
      <c r="F3154">
        <v>4.1652802280827004</v>
      </c>
      <c r="G3154">
        <v>8.7446129901525307</v>
      </c>
      <c r="H3154">
        <v>656110</v>
      </c>
      <c r="I3154">
        <f t="shared" si="98"/>
        <v>4.2849488141311891</v>
      </c>
      <c r="J3154">
        <f t="shared" si="99"/>
        <v>-0.2943839479386412</v>
      </c>
    </row>
    <row r="3155" spans="1:10" x14ac:dyDescent="0.3">
      <c r="A3155" t="s">
        <v>59</v>
      </c>
      <c r="B3155">
        <v>13.913340468161101</v>
      </c>
      <c r="C3155" t="s">
        <v>10</v>
      </c>
      <c r="D3155">
        <v>10</v>
      </c>
      <c r="E3155" t="b">
        <v>0</v>
      </c>
      <c r="F3155">
        <v>3.74708379185217</v>
      </c>
      <c r="G3155">
        <v>3.7429566484125001</v>
      </c>
      <c r="H3155">
        <v>570090</v>
      </c>
      <c r="I3155">
        <f t="shared" si="98"/>
        <v>10.166256676308931</v>
      </c>
      <c r="J3155">
        <f t="shared" si="99"/>
        <v>10.170383819748601</v>
      </c>
    </row>
    <row r="3156" spans="1:10" x14ac:dyDescent="0.3">
      <c r="A3156" t="s">
        <v>60</v>
      </c>
      <c r="B3156">
        <v>15.2628176338944</v>
      </c>
      <c r="C3156" t="s">
        <v>10</v>
      </c>
      <c r="D3156">
        <v>10</v>
      </c>
      <c r="E3156" t="b">
        <v>0</v>
      </c>
      <c r="F3156">
        <v>3.8189082887881201</v>
      </c>
      <c r="G3156">
        <v>8.4559459189612696</v>
      </c>
      <c r="H3156">
        <v>516740</v>
      </c>
      <c r="I3156">
        <f t="shared" si="98"/>
        <v>11.443909345106281</v>
      </c>
      <c r="J3156">
        <f t="shared" si="99"/>
        <v>6.8068717149331306</v>
      </c>
    </row>
    <row r="3157" spans="1:10" x14ac:dyDescent="0.3">
      <c r="A3157" t="s">
        <v>60</v>
      </c>
      <c r="B3157">
        <v>6.60562654510729</v>
      </c>
      <c r="C3157" t="s">
        <v>10</v>
      </c>
      <c r="D3157">
        <v>10</v>
      </c>
      <c r="E3157" t="b">
        <v>0</v>
      </c>
      <c r="F3157">
        <v>6.60562654510729</v>
      </c>
      <c r="G3157">
        <v>6.60562654510729</v>
      </c>
      <c r="H3157">
        <v>666990</v>
      </c>
      <c r="I3157">
        <f t="shared" si="98"/>
        <v>0</v>
      </c>
      <c r="J3157">
        <f t="shared" si="99"/>
        <v>0</v>
      </c>
    </row>
    <row r="3158" spans="1:10" x14ac:dyDescent="0.3">
      <c r="A3158" t="s">
        <v>60</v>
      </c>
      <c r="B3158">
        <v>3.1771794858351199</v>
      </c>
      <c r="C3158" t="s">
        <v>10</v>
      </c>
      <c r="D3158">
        <v>10</v>
      </c>
      <c r="E3158" t="b">
        <v>0</v>
      </c>
      <c r="F3158">
        <v>8.2338670072941493</v>
      </c>
      <c r="G3158">
        <v>8.1907287027150808</v>
      </c>
      <c r="H3158">
        <v>425150</v>
      </c>
      <c r="I3158">
        <f t="shared" si="98"/>
        <v>-5.056687521459029</v>
      </c>
      <c r="J3158">
        <f t="shared" si="99"/>
        <v>-5.0135492168799605</v>
      </c>
    </row>
    <row r="3159" spans="1:10" x14ac:dyDescent="0.3">
      <c r="A3159" t="s">
        <v>61</v>
      </c>
      <c r="B3159">
        <v>14.4604599354809</v>
      </c>
      <c r="C3159" t="s">
        <v>10</v>
      </c>
      <c r="D3159">
        <v>10</v>
      </c>
      <c r="E3159" t="b">
        <v>0</v>
      </c>
      <c r="F3159">
        <v>14.4604599354809</v>
      </c>
      <c r="G3159">
        <v>14.4604599354809</v>
      </c>
      <c r="H3159">
        <v>464980</v>
      </c>
      <c r="I3159">
        <f t="shared" si="98"/>
        <v>0</v>
      </c>
      <c r="J3159">
        <f t="shared" si="99"/>
        <v>0</v>
      </c>
    </row>
    <row r="3160" spans="1:10" x14ac:dyDescent="0.3">
      <c r="A3160" t="s">
        <v>61</v>
      </c>
      <c r="B3160">
        <v>2.0259205530053301</v>
      </c>
      <c r="C3160" t="s">
        <v>10</v>
      </c>
      <c r="D3160">
        <v>10</v>
      </c>
      <c r="E3160" t="b">
        <v>0</v>
      </c>
      <c r="F3160">
        <v>2.0259205530053301</v>
      </c>
      <c r="G3160">
        <v>2.0259205530053301</v>
      </c>
      <c r="H3160">
        <v>559920</v>
      </c>
      <c r="I3160">
        <f t="shared" si="98"/>
        <v>0</v>
      </c>
      <c r="J3160">
        <f t="shared" si="99"/>
        <v>0</v>
      </c>
    </row>
    <row r="3161" spans="1:10" x14ac:dyDescent="0.3">
      <c r="A3161" t="s">
        <v>61</v>
      </c>
      <c r="B3161">
        <v>15.4933953230264</v>
      </c>
      <c r="C3161" t="s">
        <v>10</v>
      </c>
      <c r="D3161">
        <v>10</v>
      </c>
      <c r="E3161" t="b">
        <v>0</v>
      </c>
      <c r="F3161">
        <v>8.4286502363429605</v>
      </c>
      <c r="G3161">
        <v>8.3952898555053803</v>
      </c>
      <c r="H3161">
        <v>790170</v>
      </c>
      <c r="I3161">
        <f t="shared" si="98"/>
        <v>7.0647450866834394</v>
      </c>
      <c r="J3161">
        <f t="shared" si="99"/>
        <v>7.0981054675210196</v>
      </c>
    </row>
    <row r="3162" spans="1:10" x14ac:dyDescent="0.3">
      <c r="A3162" t="s">
        <v>62</v>
      </c>
      <c r="B3162">
        <v>11.170717511124</v>
      </c>
      <c r="C3162" t="s">
        <v>10</v>
      </c>
      <c r="D3162">
        <v>10</v>
      </c>
      <c r="E3162" t="b">
        <v>0</v>
      </c>
      <c r="F3162">
        <v>3.57229513352654</v>
      </c>
      <c r="G3162">
        <v>13.965509638337601</v>
      </c>
      <c r="H3162">
        <v>335630</v>
      </c>
      <c r="I3162">
        <f t="shared" si="98"/>
        <v>7.5984223775974602</v>
      </c>
      <c r="J3162">
        <f t="shared" si="99"/>
        <v>-2.7947921272136007</v>
      </c>
    </row>
    <row r="3163" spans="1:10" x14ac:dyDescent="0.3">
      <c r="A3163" t="s">
        <v>62</v>
      </c>
      <c r="B3163">
        <v>11.1953165891344</v>
      </c>
      <c r="C3163" t="s">
        <v>10</v>
      </c>
      <c r="D3163">
        <v>10</v>
      </c>
      <c r="E3163" t="b">
        <v>0</v>
      </c>
      <c r="F3163">
        <v>1.3548715607344499</v>
      </c>
      <c r="G3163">
        <v>3.03715058754978</v>
      </c>
      <c r="H3163">
        <v>421060</v>
      </c>
      <c r="I3163">
        <f t="shared" si="98"/>
        <v>9.8404450283999498</v>
      </c>
      <c r="J3163">
        <f t="shared" si="99"/>
        <v>8.15816600158462</v>
      </c>
    </row>
    <row r="3164" spans="1:10" x14ac:dyDescent="0.3">
      <c r="A3164" t="s">
        <v>62</v>
      </c>
      <c r="B3164">
        <v>3.7301470877552299</v>
      </c>
      <c r="C3164" t="s">
        <v>10</v>
      </c>
      <c r="D3164">
        <v>10</v>
      </c>
      <c r="E3164" t="b">
        <v>0</v>
      </c>
      <c r="F3164">
        <v>2.4407780237924999</v>
      </c>
      <c r="G3164">
        <v>2.55226508161874</v>
      </c>
      <c r="H3164">
        <v>604640</v>
      </c>
      <c r="I3164">
        <f t="shared" si="98"/>
        <v>1.28936906396273</v>
      </c>
      <c r="J3164">
        <f t="shared" si="99"/>
        <v>1.1778820061364899</v>
      </c>
    </row>
    <row r="3165" spans="1:10" x14ac:dyDescent="0.3">
      <c r="A3165" t="s">
        <v>63</v>
      </c>
      <c r="B3165">
        <v>16.127351108140601</v>
      </c>
      <c r="C3165" t="s">
        <v>10</v>
      </c>
      <c r="D3165">
        <v>2</v>
      </c>
      <c r="E3165" t="b">
        <v>1</v>
      </c>
      <c r="F3165">
        <v>0.101551603871664</v>
      </c>
      <c r="G3165">
        <v>2.5330668884694699E-3</v>
      </c>
      <c r="H3165">
        <v>400300</v>
      </c>
      <c r="I3165">
        <f t="shared" si="98"/>
        <v>16.025799504268939</v>
      </c>
      <c r="J3165">
        <f t="shared" si="99"/>
        <v>16.124818041252134</v>
      </c>
    </row>
    <row r="3166" spans="1:10" x14ac:dyDescent="0.3">
      <c r="A3166" t="s">
        <v>63</v>
      </c>
      <c r="B3166">
        <v>17.1872566210548</v>
      </c>
      <c r="C3166" t="s">
        <v>10</v>
      </c>
      <c r="D3166">
        <v>2</v>
      </c>
      <c r="E3166" t="b">
        <v>1</v>
      </c>
      <c r="F3166">
        <v>9.2435934598639496E-2</v>
      </c>
      <c r="G3166">
        <v>2.3587192480553302E-3</v>
      </c>
      <c r="H3166">
        <v>513150</v>
      </c>
      <c r="I3166">
        <f t="shared" si="98"/>
        <v>17.09482068645616</v>
      </c>
      <c r="J3166">
        <f t="shared" si="99"/>
        <v>17.184897901806746</v>
      </c>
    </row>
    <row r="3167" spans="1:10" x14ac:dyDescent="0.3">
      <c r="A3167" t="s">
        <v>63</v>
      </c>
      <c r="B3167">
        <v>20.785997646672801</v>
      </c>
      <c r="C3167" t="s">
        <v>10</v>
      </c>
      <c r="D3167">
        <v>10</v>
      </c>
      <c r="E3167" t="b">
        <v>0</v>
      </c>
      <c r="F3167">
        <v>16.775973240584101</v>
      </c>
      <c r="G3167">
        <v>17.639736295557899</v>
      </c>
      <c r="H3167">
        <v>385730</v>
      </c>
      <c r="I3167">
        <f t="shared" si="98"/>
        <v>4.0100244060887</v>
      </c>
      <c r="J3167">
        <f t="shared" si="99"/>
        <v>3.1462613511149016</v>
      </c>
    </row>
    <row r="3168" spans="1:10" x14ac:dyDescent="0.3">
      <c r="A3168" t="s">
        <v>64</v>
      </c>
      <c r="B3168">
        <v>16.960321147064199</v>
      </c>
      <c r="C3168" t="s">
        <v>10</v>
      </c>
      <c r="D3168">
        <v>2</v>
      </c>
      <c r="E3168" t="b">
        <v>1</v>
      </c>
      <c r="F3168">
        <v>3.4739633266961202E-2</v>
      </c>
      <c r="G3168">
        <v>1.47937591037421E-3</v>
      </c>
      <c r="H3168">
        <v>490350</v>
      </c>
      <c r="I3168">
        <f t="shared" si="98"/>
        <v>16.925581513797237</v>
      </c>
      <c r="J3168">
        <f t="shared" si="99"/>
        <v>16.958841771153825</v>
      </c>
    </row>
    <row r="3169" spans="1:10" x14ac:dyDescent="0.3">
      <c r="A3169" t="s">
        <v>64</v>
      </c>
      <c r="B3169">
        <v>11.7060723357108</v>
      </c>
      <c r="C3169" t="s">
        <v>10</v>
      </c>
      <c r="D3169">
        <v>10</v>
      </c>
      <c r="E3169" t="b">
        <v>0</v>
      </c>
      <c r="F3169">
        <v>11.7060723357108</v>
      </c>
      <c r="G3169">
        <v>11.7060723357108</v>
      </c>
      <c r="H3169">
        <v>505400</v>
      </c>
      <c r="I3169">
        <f t="shared" si="98"/>
        <v>0</v>
      </c>
      <c r="J3169">
        <f t="shared" si="99"/>
        <v>0</v>
      </c>
    </row>
    <row r="3170" spans="1:10" x14ac:dyDescent="0.3">
      <c r="A3170" t="s">
        <v>64</v>
      </c>
      <c r="B3170">
        <v>5.5544129534422702</v>
      </c>
      <c r="C3170" t="s">
        <v>10</v>
      </c>
      <c r="D3170">
        <v>10</v>
      </c>
      <c r="E3170" t="b">
        <v>0</v>
      </c>
      <c r="F3170" t="s">
        <v>17</v>
      </c>
      <c r="G3170" t="s">
        <v>17</v>
      </c>
      <c r="H3170">
        <v>482520</v>
      </c>
      <c r="I3170" t="e">
        <f t="shared" si="98"/>
        <v>#VALUE!</v>
      </c>
      <c r="J3170" t="e">
        <f t="shared" si="99"/>
        <v>#VALUE!</v>
      </c>
    </row>
    <row r="3171" spans="1:10" x14ac:dyDescent="0.3">
      <c r="A3171" t="s">
        <v>65</v>
      </c>
      <c r="B3171">
        <v>13.6090616678299</v>
      </c>
      <c r="C3171" t="s">
        <v>10</v>
      </c>
      <c r="D3171">
        <v>10</v>
      </c>
      <c r="E3171" t="b">
        <v>0</v>
      </c>
      <c r="F3171">
        <v>1.0544020957214399</v>
      </c>
      <c r="G3171">
        <v>2.34971131279922</v>
      </c>
      <c r="H3171">
        <v>885830</v>
      </c>
      <c r="I3171">
        <f t="shared" si="98"/>
        <v>12.554659572108461</v>
      </c>
      <c r="J3171">
        <f t="shared" si="99"/>
        <v>11.25935035503068</v>
      </c>
    </row>
    <row r="3172" spans="1:10" x14ac:dyDescent="0.3">
      <c r="A3172" t="s">
        <v>65</v>
      </c>
      <c r="B3172">
        <v>8.8301082728106497</v>
      </c>
      <c r="C3172" t="s">
        <v>10</v>
      </c>
      <c r="D3172">
        <v>10</v>
      </c>
      <c r="E3172" t="b">
        <v>0</v>
      </c>
      <c r="F3172">
        <v>13.4944294497742</v>
      </c>
      <c r="G3172">
        <v>28.224548817733002</v>
      </c>
      <c r="H3172">
        <v>298610</v>
      </c>
      <c r="I3172">
        <f t="shared" si="98"/>
        <v>-4.6643211769635506</v>
      </c>
      <c r="J3172">
        <f t="shared" si="99"/>
        <v>-19.394440544922354</v>
      </c>
    </row>
    <row r="3173" spans="1:10" x14ac:dyDescent="0.3">
      <c r="A3173" t="s">
        <v>65</v>
      </c>
      <c r="B3173">
        <v>11.869833229049901</v>
      </c>
      <c r="C3173" t="s">
        <v>10</v>
      </c>
      <c r="D3173">
        <v>10</v>
      </c>
      <c r="E3173" t="b">
        <v>0</v>
      </c>
      <c r="F3173" t="s">
        <v>17</v>
      </c>
      <c r="G3173" t="s">
        <v>17</v>
      </c>
      <c r="H3173">
        <v>389990</v>
      </c>
      <c r="I3173" t="e">
        <f t="shared" si="98"/>
        <v>#VALUE!</v>
      </c>
      <c r="J3173" t="e">
        <f t="shared" si="99"/>
        <v>#VALUE!</v>
      </c>
    </row>
    <row r="3174" spans="1:10" x14ac:dyDescent="0.3">
      <c r="A3174" t="e">
        <f>-0.00679193359110227 * y ^ 1 ^ 2 + 0.00722195771952869 * y ^ 2 - 0.00630731377887806 * x ^ 6 + 10</f>
        <v>#NAME?</v>
      </c>
      <c r="B3174">
        <v>9.2983496609301302</v>
      </c>
      <c r="C3174" t="s">
        <v>10</v>
      </c>
      <c r="D3174">
        <v>10</v>
      </c>
      <c r="E3174" t="b">
        <v>0</v>
      </c>
      <c r="F3174">
        <v>9.2983496609301302</v>
      </c>
      <c r="G3174">
        <v>9.2983496609301302</v>
      </c>
      <c r="H3174">
        <v>527770</v>
      </c>
      <c r="I3174">
        <f t="shared" si="98"/>
        <v>0</v>
      </c>
      <c r="J3174">
        <f t="shared" si="99"/>
        <v>0</v>
      </c>
    </row>
    <row r="3175" spans="1:10" x14ac:dyDescent="0.3">
      <c r="A3175" t="e">
        <f>-0.00679193359110227 * y ^ 1 ^ 2 + 0.00722195771952869 * y ^ 2 - 0.00630731377887806 * x ^ 6 + 10</f>
        <v>#NAME?</v>
      </c>
      <c r="B3175">
        <v>16.044321372827</v>
      </c>
      <c r="C3175" t="s">
        <v>10</v>
      </c>
      <c r="D3175">
        <v>10</v>
      </c>
      <c r="E3175" t="b">
        <v>0</v>
      </c>
      <c r="F3175">
        <v>4.7505235885735999</v>
      </c>
      <c r="G3175">
        <v>4.7763380880067503</v>
      </c>
      <c r="H3175">
        <v>555720</v>
      </c>
      <c r="I3175">
        <f t="shared" si="98"/>
        <v>11.2937977842534</v>
      </c>
      <c r="J3175">
        <f t="shared" si="99"/>
        <v>11.26798328482025</v>
      </c>
    </row>
    <row r="3176" spans="1:10" x14ac:dyDescent="0.3">
      <c r="A3176" t="e">
        <f>-0.00679193359110227 * y ^ 1 ^ 2 + 0.00722195771952869 * y ^ 2 - 0.00630731377887806 * x ^ 6 + 10</f>
        <v>#NAME?</v>
      </c>
      <c r="B3176">
        <v>7.3077863750184697</v>
      </c>
      <c r="C3176" t="s">
        <v>10</v>
      </c>
      <c r="D3176">
        <v>10</v>
      </c>
      <c r="E3176" t="b">
        <v>0</v>
      </c>
      <c r="F3176">
        <v>7.3077863750184697</v>
      </c>
      <c r="G3176">
        <v>7.3077863750184697</v>
      </c>
      <c r="H3176">
        <v>813400</v>
      </c>
      <c r="I3176">
        <f t="shared" si="98"/>
        <v>0</v>
      </c>
      <c r="J3176">
        <f t="shared" si="99"/>
        <v>0</v>
      </c>
    </row>
    <row r="3177" spans="1:10" x14ac:dyDescent="0.3">
      <c r="A3177" t="s">
        <v>66</v>
      </c>
      <c r="B3177">
        <v>3.7961689482617</v>
      </c>
      <c r="C3177" t="s">
        <v>10</v>
      </c>
      <c r="D3177">
        <v>10</v>
      </c>
      <c r="E3177" t="b">
        <v>0</v>
      </c>
      <c r="F3177">
        <v>3.7961689482617</v>
      </c>
      <c r="G3177">
        <v>3.7961689482617</v>
      </c>
      <c r="H3177">
        <v>637940</v>
      </c>
      <c r="I3177">
        <f t="shared" si="98"/>
        <v>0</v>
      </c>
      <c r="J3177">
        <f t="shared" si="99"/>
        <v>0</v>
      </c>
    </row>
    <row r="3178" spans="1:10" x14ac:dyDescent="0.3">
      <c r="A3178" t="s">
        <v>66</v>
      </c>
      <c r="B3178">
        <v>5.7298857722512402</v>
      </c>
      <c r="C3178" t="s">
        <v>10</v>
      </c>
      <c r="D3178">
        <v>10</v>
      </c>
      <c r="E3178" t="b">
        <v>0</v>
      </c>
      <c r="F3178">
        <v>7.1179837919542797</v>
      </c>
      <c r="G3178">
        <v>7.1179837919542797</v>
      </c>
      <c r="H3178">
        <v>491910</v>
      </c>
      <c r="I3178">
        <f t="shared" si="98"/>
        <v>-1.3880980197030395</v>
      </c>
      <c r="J3178">
        <f t="shared" si="99"/>
        <v>-1.3880980197030395</v>
      </c>
    </row>
    <row r="3179" spans="1:10" x14ac:dyDescent="0.3">
      <c r="A3179" t="s">
        <v>66</v>
      </c>
      <c r="B3179">
        <v>0.70769643258584802</v>
      </c>
      <c r="C3179" t="s">
        <v>10</v>
      </c>
      <c r="D3179">
        <v>1</v>
      </c>
      <c r="E3179" t="b">
        <v>1</v>
      </c>
      <c r="F3179">
        <v>7.3757954587196596E-3</v>
      </c>
      <c r="G3179">
        <v>7.3757954587196596E-3</v>
      </c>
      <c r="H3179">
        <v>435000</v>
      </c>
      <c r="I3179">
        <f t="shared" si="98"/>
        <v>0.70032063712712833</v>
      </c>
      <c r="J3179">
        <f t="shared" si="99"/>
        <v>0.70032063712712833</v>
      </c>
    </row>
    <row r="3180" spans="1:10" x14ac:dyDescent="0.3">
      <c r="A3180" t="s">
        <v>67</v>
      </c>
      <c r="B3180">
        <v>10.694862746946599</v>
      </c>
      <c r="C3180" t="s">
        <v>10</v>
      </c>
      <c r="D3180">
        <v>10</v>
      </c>
      <c r="E3180" t="b">
        <v>0</v>
      </c>
      <c r="F3180">
        <v>10.694862746946599</v>
      </c>
      <c r="G3180">
        <v>10.694862746946599</v>
      </c>
      <c r="H3180">
        <v>758670</v>
      </c>
      <c r="I3180">
        <f t="shared" si="98"/>
        <v>0</v>
      </c>
      <c r="J3180">
        <f t="shared" si="99"/>
        <v>0</v>
      </c>
    </row>
    <row r="3181" spans="1:10" x14ac:dyDescent="0.3">
      <c r="A3181" t="s">
        <v>67</v>
      </c>
      <c r="B3181">
        <v>6.6297680876721197</v>
      </c>
      <c r="C3181" t="s">
        <v>10</v>
      </c>
      <c r="D3181">
        <v>10</v>
      </c>
      <c r="E3181" t="b">
        <v>0</v>
      </c>
      <c r="F3181">
        <v>6.6297680876721197</v>
      </c>
      <c r="G3181">
        <v>6.6297680876721197</v>
      </c>
      <c r="H3181">
        <v>612960</v>
      </c>
      <c r="I3181">
        <f t="shared" si="98"/>
        <v>0</v>
      </c>
      <c r="J3181">
        <f t="shared" si="99"/>
        <v>0</v>
      </c>
    </row>
    <row r="3182" spans="1:10" x14ac:dyDescent="0.3">
      <c r="A3182" t="s">
        <v>67</v>
      </c>
      <c r="B3182">
        <v>14.7291220513571</v>
      </c>
      <c r="C3182" t="s">
        <v>10</v>
      </c>
      <c r="D3182">
        <v>10</v>
      </c>
      <c r="E3182" t="b">
        <v>0</v>
      </c>
      <c r="F3182">
        <v>6.3823912019018101</v>
      </c>
      <c r="G3182">
        <v>6.4125789283680703</v>
      </c>
      <c r="H3182">
        <v>460650</v>
      </c>
      <c r="I3182">
        <f t="shared" si="98"/>
        <v>8.346730849455291</v>
      </c>
      <c r="J3182">
        <f t="shared" si="99"/>
        <v>8.3165431229890299</v>
      </c>
    </row>
    <row r="3183" spans="1:10" x14ac:dyDescent="0.3">
      <c r="A3183" t="e">
        <f>-0.00807210696413477 * y ^ 1 ^ 3 + 0.00877845744706432 * y ^ 5 * -0.00593809715141732 * y ^ 1 - -0.00738112575556506 * x ^ 1 + 10</f>
        <v>#NAME?</v>
      </c>
      <c r="B3183">
        <v>4.4632472420065703</v>
      </c>
      <c r="C3183" t="s">
        <v>10</v>
      </c>
      <c r="D3183">
        <v>10</v>
      </c>
      <c r="E3183" t="b">
        <v>0</v>
      </c>
      <c r="F3183">
        <v>8.1158732749037199</v>
      </c>
      <c r="G3183">
        <v>8.1158663014332699</v>
      </c>
      <c r="H3183">
        <v>526180</v>
      </c>
      <c r="I3183">
        <f t="shared" si="98"/>
        <v>-3.6526260328971496</v>
      </c>
      <c r="J3183">
        <f t="shared" si="99"/>
        <v>-3.6526190594266996</v>
      </c>
    </row>
    <row r="3184" spans="1:10" x14ac:dyDescent="0.3">
      <c r="A3184" t="e">
        <f>-0.00807210696413477 * y ^ 1 ^ 3 + 0.00877845744706432 * y ^ 5 * -0.00593809715141732 * y ^ 1 - -0.00738112575556506 * x ^ 1 + 10</f>
        <v>#NAME?</v>
      </c>
      <c r="B3184">
        <v>9.2829622288707601</v>
      </c>
      <c r="C3184" t="s">
        <v>10</v>
      </c>
      <c r="D3184">
        <v>10</v>
      </c>
      <c r="E3184" t="b">
        <v>0</v>
      </c>
      <c r="F3184">
        <v>9.2829622288707601</v>
      </c>
      <c r="G3184">
        <v>9.2829622288707601</v>
      </c>
      <c r="H3184">
        <v>551250</v>
      </c>
      <c r="I3184">
        <f t="shared" si="98"/>
        <v>0</v>
      </c>
      <c r="J3184">
        <f t="shared" si="99"/>
        <v>0</v>
      </c>
    </row>
    <row r="3185" spans="1:10" x14ac:dyDescent="0.3">
      <c r="A3185" t="e">
        <f>-0.00807210696413477 * y ^ 1 ^ 3 + 0.00877845744706432 * y ^ 5 * -0.00593809715141732 * y ^ 1 - -0.00738112575556506 * x ^ 1 + 10</f>
        <v>#NAME?</v>
      </c>
      <c r="B3185">
        <v>0.73021532192747896</v>
      </c>
      <c r="C3185" t="s">
        <v>10</v>
      </c>
      <c r="D3185">
        <v>10</v>
      </c>
      <c r="E3185" t="b">
        <v>0</v>
      </c>
      <c r="F3185">
        <v>0.73021532192747896</v>
      </c>
      <c r="G3185">
        <v>0.73021532192747896</v>
      </c>
      <c r="H3185">
        <v>595810</v>
      </c>
      <c r="I3185">
        <f t="shared" si="98"/>
        <v>0</v>
      </c>
      <c r="J3185">
        <f t="shared" si="99"/>
        <v>0</v>
      </c>
    </row>
    <row r="3186" spans="1:10" x14ac:dyDescent="0.3">
      <c r="A3186" t="s">
        <v>68</v>
      </c>
      <c r="B3186">
        <v>14.8776165487821</v>
      </c>
      <c r="C3186" t="s">
        <v>10</v>
      </c>
      <c r="D3186">
        <v>2</v>
      </c>
      <c r="E3186" t="b">
        <v>1</v>
      </c>
      <c r="F3186">
        <v>4.3988513509600403E-2</v>
      </c>
      <c r="G3186">
        <v>1.6511755354515799E-3</v>
      </c>
      <c r="H3186">
        <v>450350</v>
      </c>
      <c r="I3186">
        <f t="shared" si="98"/>
        <v>14.833628035272501</v>
      </c>
      <c r="J3186">
        <f t="shared" si="99"/>
        <v>14.875965373246649</v>
      </c>
    </row>
    <row r="3187" spans="1:10" x14ac:dyDescent="0.3">
      <c r="A3187" t="s">
        <v>68</v>
      </c>
      <c r="B3187">
        <v>7.0612855155307201</v>
      </c>
      <c r="C3187" t="s">
        <v>10</v>
      </c>
      <c r="D3187">
        <v>10</v>
      </c>
      <c r="E3187" t="b">
        <v>0</v>
      </c>
      <c r="F3187" t="s">
        <v>17</v>
      </c>
      <c r="G3187" t="s">
        <v>17</v>
      </c>
      <c r="H3187">
        <v>451030</v>
      </c>
      <c r="I3187" t="e">
        <f t="shared" si="98"/>
        <v>#VALUE!</v>
      </c>
      <c r="J3187" t="e">
        <f t="shared" si="99"/>
        <v>#VALUE!</v>
      </c>
    </row>
    <row r="3188" spans="1:10" x14ac:dyDescent="0.3">
      <c r="A3188" t="s">
        <v>68</v>
      </c>
      <c r="B3188">
        <v>12.4587063404042</v>
      </c>
      <c r="C3188" t="s">
        <v>10</v>
      </c>
      <c r="D3188">
        <v>10</v>
      </c>
      <c r="E3188" t="b">
        <v>0</v>
      </c>
      <c r="F3188">
        <v>12.4587063404042</v>
      </c>
      <c r="G3188">
        <v>12.4587063404042</v>
      </c>
      <c r="H3188">
        <v>372160</v>
      </c>
      <c r="I3188">
        <f t="shared" si="98"/>
        <v>0</v>
      </c>
      <c r="J3188">
        <f t="shared" si="99"/>
        <v>0</v>
      </c>
    </row>
    <row r="3189" spans="1:10" x14ac:dyDescent="0.3">
      <c r="A3189" t="s">
        <v>69</v>
      </c>
      <c r="B3189">
        <v>11.670418622886499</v>
      </c>
      <c r="C3189" t="s">
        <v>10</v>
      </c>
      <c r="D3189">
        <v>10</v>
      </c>
      <c r="E3189" t="b">
        <v>0</v>
      </c>
      <c r="F3189">
        <v>11.670418622886499</v>
      </c>
      <c r="G3189">
        <v>11.670418622886499</v>
      </c>
      <c r="H3189">
        <v>646030</v>
      </c>
      <c r="I3189">
        <f t="shared" si="98"/>
        <v>0</v>
      </c>
      <c r="J3189">
        <f t="shared" si="99"/>
        <v>0</v>
      </c>
    </row>
    <row r="3190" spans="1:10" x14ac:dyDescent="0.3">
      <c r="A3190" t="s">
        <v>69</v>
      </c>
      <c r="B3190">
        <v>11.6743055690832</v>
      </c>
      <c r="C3190" t="s">
        <v>10</v>
      </c>
      <c r="D3190">
        <v>2</v>
      </c>
      <c r="E3190" t="b">
        <v>1</v>
      </c>
      <c r="F3190">
        <v>5.9055310236275499E-2</v>
      </c>
      <c r="G3190">
        <v>1.93142312078043E-3</v>
      </c>
      <c r="H3190">
        <v>545250</v>
      </c>
      <c r="I3190">
        <f t="shared" si="98"/>
        <v>11.615250258846926</v>
      </c>
      <c r="J3190">
        <f t="shared" si="99"/>
        <v>11.67237414596242</v>
      </c>
    </row>
    <row r="3191" spans="1:10" x14ac:dyDescent="0.3">
      <c r="A3191" t="s">
        <v>69</v>
      </c>
      <c r="B3191">
        <v>8.6682449534248196</v>
      </c>
      <c r="C3191" t="s">
        <v>10</v>
      </c>
      <c r="D3191">
        <v>10</v>
      </c>
      <c r="E3191" t="b">
        <v>0</v>
      </c>
      <c r="F3191">
        <v>1.05090891596228</v>
      </c>
      <c r="G3191">
        <v>2.08463918393974</v>
      </c>
      <c r="H3191">
        <v>487040</v>
      </c>
      <c r="I3191">
        <f t="shared" si="98"/>
        <v>7.6173360374625396</v>
      </c>
      <c r="J3191">
        <f t="shared" si="99"/>
        <v>6.5836057694850796</v>
      </c>
    </row>
    <row r="3192" spans="1:10" x14ac:dyDescent="0.3">
      <c r="A3192" t="s">
        <v>70</v>
      </c>
      <c r="B3192">
        <v>14.156256043075899</v>
      </c>
      <c r="C3192" t="s">
        <v>10</v>
      </c>
      <c r="D3192">
        <v>10</v>
      </c>
      <c r="E3192" t="b">
        <v>0</v>
      </c>
      <c r="F3192">
        <v>14.156256043075899</v>
      </c>
      <c r="G3192">
        <v>14.156256043075899</v>
      </c>
      <c r="H3192">
        <v>366700</v>
      </c>
      <c r="I3192">
        <f t="shared" si="98"/>
        <v>0</v>
      </c>
      <c r="J3192">
        <f t="shared" si="99"/>
        <v>0</v>
      </c>
    </row>
    <row r="3193" spans="1:10" x14ac:dyDescent="0.3">
      <c r="A3193" t="s">
        <v>70</v>
      </c>
      <c r="B3193">
        <v>14.2673931104987</v>
      </c>
      <c r="C3193" t="s">
        <v>10</v>
      </c>
      <c r="D3193">
        <v>10</v>
      </c>
      <c r="E3193" t="b">
        <v>0</v>
      </c>
      <c r="F3193">
        <v>14.2673931104987</v>
      </c>
      <c r="G3193">
        <v>14.2673931104987</v>
      </c>
      <c r="H3193">
        <v>759900</v>
      </c>
      <c r="I3193">
        <f t="shared" si="98"/>
        <v>0</v>
      </c>
      <c r="J3193">
        <f t="shared" si="99"/>
        <v>0</v>
      </c>
    </row>
    <row r="3194" spans="1:10" x14ac:dyDescent="0.3">
      <c r="A3194" t="s">
        <v>70</v>
      </c>
      <c r="B3194">
        <v>13.492129192774099</v>
      </c>
      <c r="C3194" t="s">
        <v>10</v>
      </c>
      <c r="D3194">
        <v>10</v>
      </c>
      <c r="E3194" t="b">
        <v>0</v>
      </c>
      <c r="F3194">
        <v>13.492129192774099</v>
      </c>
      <c r="G3194">
        <v>13.492129192774099</v>
      </c>
      <c r="H3194">
        <v>568430</v>
      </c>
      <c r="I3194">
        <f t="shared" si="98"/>
        <v>0</v>
      </c>
      <c r="J3194">
        <f t="shared" si="99"/>
        <v>0</v>
      </c>
    </row>
    <row r="3195" spans="1:10" x14ac:dyDescent="0.3">
      <c r="A3195" t="s">
        <v>71</v>
      </c>
      <c r="B3195">
        <v>2.6831165176721199</v>
      </c>
      <c r="C3195" t="s">
        <v>10</v>
      </c>
      <c r="D3195">
        <v>10</v>
      </c>
      <c r="E3195" t="b">
        <v>0</v>
      </c>
      <c r="F3195">
        <v>0.772072196480871</v>
      </c>
      <c r="G3195">
        <v>1.5711218227491801</v>
      </c>
      <c r="H3195">
        <v>383150</v>
      </c>
      <c r="I3195">
        <f t="shared" si="98"/>
        <v>1.9110443211912489</v>
      </c>
      <c r="J3195">
        <f t="shared" si="99"/>
        <v>1.1119946949229398</v>
      </c>
    </row>
    <row r="3196" spans="1:10" x14ac:dyDescent="0.3">
      <c r="A3196" t="s">
        <v>71</v>
      </c>
      <c r="B3196">
        <v>9.5196011391581905</v>
      </c>
      <c r="C3196" t="s">
        <v>10</v>
      </c>
      <c r="D3196">
        <v>2</v>
      </c>
      <c r="E3196" t="b">
        <v>1</v>
      </c>
      <c r="F3196">
        <v>5.2154277487659897E-2</v>
      </c>
      <c r="G3196">
        <v>1.78161235922188E-3</v>
      </c>
      <c r="H3196">
        <v>520250</v>
      </c>
      <c r="I3196">
        <f t="shared" si="98"/>
        <v>9.4674468616705312</v>
      </c>
      <c r="J3196">
        <f t="shared" si="99"/>
        <v>9.5178195267989683</v>
      </c>
    </row>
    <row r="3197" spans="1:10" x14ac:dyDescent="0.3">
      <c r="A3197" t="s">
        <v>71</v>
      </c>
      <c r="B3197">
        <v>2.9747812424178801</v>
      </c>
      <c r="C3197" t="s">
        <v>10</v>
      </c>
      <c r="D3197">
        <v>10</v>
      </c>
      <c r="E3197" t="b">
        <v>0</v>
      </c>
      <c r="F3197">
        <v>2.9747812424178801</v>
      </c>
      <c r="G3197">
        <v>2.9747812424178801</v>
      </c>
      <c r="H3197">
        <v>600200</v>
      </c>
      <c r="I3197">
        <f t="shared" si="98"/>
        <v>0</v>
      </c>
      <c r="J3197">
        <f t="shared" si="99"/>
        <v>0</v>
      </c>
    </row>
    <row r="3198" spans="1:10" x14ac:dyDescent="0.3">
      <c r="A3198" t="s">
        <v>72</v>
      </c>
      <c r="B3198">
        <v>8.2899163774568905</v>
      </c>
      <c r="C3198" t="s">
        <v>10</v>
      </c>
      <c r="D3198">
        <v>2</v>
      </c>
      <c r="E3198" t="b">
        <v>1</v>
      </c>
      <c r="F3198">
        <v>4.19571906415988E-2</v>
      </c>
      <c r="G3198">
        <v>1.58124147666762E-3</v>
      </c>
      <c r="H3198">
        <v>397850</v>
      </c>
      <c r="I3198">
        <f t="shared" si="98"/>
        <v>8.2479591868152919</v>
      </c>
      <c r="J3198">
        <f t="shared" si="99"/>
        <v>8.2883351359802226</v>
      </c>
    </row>
    <row r="3199" spans="1:10" x14ac:dyDescent="0.3">
      <c r="A3199" t="s">
        <v>72</v>
      </c>
      <c r="B3199">
        <v>16.849271960223799</v>
      </c>
      <c r="C3199" t="s">
        <v>10</v>
      </c>
      <c r="D3199">
        <v>2</v>
      </c>
      <c r="E3199" t="b">
        <v>1</v>
      </c>
      <c r="F3199">
        <v>3.3855387919947001E-2</v>
      </c>
      <c r="G3199">
        <v>1.3615305429286401E-3</v>
      </c>
      <c r="H3199">
        <v>770250</v>
      </c>
      <c r="I3199">
        <f t="shared" si="98"/>
        <v>16.815416572303853</v>
      </c>
      <c r="J3199">
        <f t="shared" si="99"/>
        <v>16.847910429680869</v>
      </c>
    </row>
    <row r="3200" spans="1:10" x14ac:dyDescent="0.3">
      <c r="A3200" t="s">
        <v>72</v>
      </c>
      <c r="B3200">
        <v>8.1651852550001198</v>
      </c>
      <c r="C3200" t="s">
        <v>10</v>
      </c>
      <c r="D3200">
        <v>10</v>
      </c>
      <c r="E3200" t="b">
        <v>0</v>
      </c>
      <c r="F3200">
        <v>8.1651852550001198</v>
      </c>
      <c r="G3200">
        <v>8.1651852550001198</v>
      </c>
      <c r="H3200">
        <v>668180</v>
      </c>
      <c r="I3200">
        <f t="shared" si="98"/>
        <v>0</v>
      </c>
      <c r="J3200">
        <f t="shared" si="99"/>
        <v>0</v>
      </c>
    </row>
    <row r="3201" spans="1:10" x14ac:dyDescent="0.3">
      <c r="A3201" t="s">
        <v>73</v>
      </c>
      <c r="B3201">
        <v>18.292446219746498</v>
      </c>
      <c r="C3201" t="s">
        <v>10</v>
      </c>
      <c r="D3201">
        <v>2</v>
      </c>
      <c r="E3201" t="b">
        <v>1</v>
      </c>
      <c r="F3201">
        <v>0.105809825730384</v>
      </c>
      <c r="G3201">
        <v>2.6206167577647499E-3</v>
      </c>
      <c r="H3201">
        <v>360200</v>
      </c>
      <c r="I3201">
        <f t="shared" si="98"/>
        <v>18.186636394016116</v>
      </c>
      <c r="J3201">
        <f t="shared" si="99"/>
        <v>18.289825602988735</v>
      </c>
    </row>
    <row r="3202" spans="1:10" x14ac:dyDescent="0.3">
      <c r="A3202" t="s">
        <v>73</v>
      </c>
      <c r="B3202">
        <v>3.5761092041742799</v>
      </c>
      <c r="C3202" t="s">
        <v>10</v>
      </c>
      <c r="D3202">
        <v>10</v>
      </c>
      <c r="E3202" t="b">
        <v>0</v>
      </c>
      <c r="F3202">
        <v>3.5761092041742799</v>
      </c>
      <c r="G3202">
        <v>3.5761092041742799</v>
      </c>
      <c r="H3202">
        <v>451160</v>
      </c>
      <c r="I3202">
        <f t="shared" si="98"/>
        <v>0</v>
      </c>
      <c r="J3202">
        <f t="shared" si="99"/>
        <v>0</v>
      </c>
    </row>
    <row r="3203" spans="1:10" x14ac:dyDescent="0.3">
      <c r="A3203" t="s">
        <v>73</v>
      </c>
      <c r="B3203">
        <v>10.474617738914899</v>
      </c>
      <c r="C3203" t="s">
        <v>10</v>
      </c>
      <c r="D3203">
        <v>2</v>
      </c>
      <c r="E3203" t="b">
        <v>1</v>
      </c>
      <c r="F3203">
        <v>7.0549966513896806E-2</v>
      </c>
      <c r="G3203">
        <v>2.11523871508197E-3</v>
      </c>
      <c r="H3203">
        <v>667200</v>
      </c>
      <c r="I3203">
        <f t="shared" si="98"/>
        <v>10.404067772401003</v>
      </c>
      <c r="J3203">
        <f t="shared" si="99"/>
        <v>10.472502500199818</v>
      </c>
    </row>
    <row r="3204" spans="1:10" x14ac:dyDescent="0.3">
      <c r="A3204" t="s">
        <v>74</v>
      </c>
      <c r="B3204">
        <v>12.119223160170799</v>
      </c>
      <c r="C3204" t="s">
        <v>10</v>
      </c>
      <c r="D3204">
        <v>10</v>
      </c>
      <c r="E3204" t="b">
        <v>0</v>
      </c>
      <c r="F3204">
        <v>12.119223160170799</v>
      </c>
      <c r="G3204">
        <v>12.119223160170799</v>
      </c>
      <c r="H3204">
        <v>622720</v>
      </c>
      <c r="I3204">
        <f t="shared" ref="I3204:I3267" si="100">B3204-F3204</f>
        <v>0</v>
      </c>
      <c r="J3204">
        <f t="shared" ref="J3204:J3267" si="101">B3204-G3204</f>
        <v>0</v>
      </c>
    </row>
    <row r="3205" spans="1:10" x14ac:dyDescent="0.3">
      <c r="A3205" t="s">
        <v>74</v>
      </c>
      <c r="B3205">
        <v>11.004702909788399</v>
      </c>
      <c r="C3205" t="s">
        <v>10</v>
      </c>
      <c r="D3205">
        <v>10</v>
      </c>
      <c r="E3205" t="b">
        <v>0</v>
      </c>
      <c r="F3205" t="s">
        <v>17</v>
      </c>
      <c r="G3205" t="s">
        <v>17</v>
      </c>
      <c r="H3205">
        <v>359410</v>
      </c>
      <c r="I3205" t="e">
        <f t="shared" si="100"/>
        <v>#VALUE!</v>
      </c>
      <c r="J3205" t="e">
        <f t="shared" si="101"/>
        <v>#VALUE!</v>
      </c>
    </row>
    <row r="3206" spans="1:10" x14ac:dyDescent="0.3">
      <c r="A3206" t="s">
        <v>74</v>
      </c>
      <c r="B3206">
        <v>8.5486416920852406</v>
      </c>
      <c r="C3206" t="s">
        <v>10</v>
      </c>
      <c r="D3206">
        <v>10</v>
      </c>
      <c r="E3206" t="b">
        <v>0</v>
      </c>
      <c r="F3206" t="s">
        <v>17</v>
      </c>
      <c r="G3206" t="s">
        <v>17</v>
      </c>
      <c r="H3206">
        <v>521800</v>
      </c>
      <c r="I3206" t="e">
        <f t="shared" si="100"/>
        <v>#VALUE!</v>
      </c>
      <c r="J3206" t="e">
        <f t="shared" si="101"/>
        <v>#VALUE!</v>
      </c>
    </row>
    <row r="3207" spans="1:10" x14ac:dyDescent="0.3">
      <c r="A3207" t="s">
        <v>75</v>
      </c>
      <c r="B3207">
        <v>11.985023009439301</v>
      </c>
      <c r="C3207" t="s">
        <v>10</v>
      </c>
      <c r="D3207">
        <v>2</v>
      </c>
      <c r="E3207" t="b">
        <v>1</v>
      </c>
      <c r="F3207">
        <v>8.7829417312068905E-2</v>
      </c>
      <c r="G3207">
        <v>2.3104484872727401E-3</v>
      </c>
      <c r="H3207">
        <v>411450</v>
      </c>
      <c r="I3207">
        <f t="shared" si="100"/>
        <v>11.897193592127232</v>
      </c>
      <c r="J3207">
        <f t="shared" si="101"/>
        <v>11.982712560952027</v>
      </c>
    </row>
    <row r="3208" spans="1:10" x14ac:dyDescent="0.3">
      <c r="A3208" t="s">
        <v>75</v>
      </c>
      <c r="B3208">
        <v>15.5806535910219</v>
      </c>
      <c r="C3208" t="s">
        <v>10</v>
      </c>
      <c r="D3208">
        <v>2</v>
      </c>
      <c r="E3208" t="b">
        <v>1</v>
      </c>
      <c r="F3208">
        <v>6.5557936044792903E-2</v>
      </c>
      <c r="G3208">
        <v>1.9729610403639202E-3</v>
      </c>
      <c r="H3208">
        <v>299600</v>
      </c>
      <c r="I3208">
        <f t="shared" si="100"/>
        <v>15.515095654977106</v>
      </c>
      <c r="J3208">
        <f t="shared" si="101"/>
        <v>15.578680629981536</v>
      </c>
    </row>
    <row r="3209" spans="1:10" x14ac:dyDescent="0.3">
      <c r="A3209" t="s">
        <v>75</v>
      </c>
      <c r="B3209">
        <v>8.1441783566110093</v>
      </c>
      <c r="C3209" t="s">
        <v>10</v>
      </c>
      <c r="D3209">
        <v>10</v>
      </c>
      <c r="E3209" t="b">
        <v>0</v>
      </c>
      <c r="F3209">
        <v>8.1441783566110093</v>
      </c>
      <c r="G3209">
        <v>8.1441783566110093</v>
      </c>
      <c r="H3209">
        <v>458300</v>
      </c>
      <c r="I3209">
        <f t="shared" si="100"/>
        <v>0</v>
      </c>
      <c r="J3209">
        <f t="shared" si="101"/>
        <v>0</v>
      </c>
    </row>
    <row r="3210" spans="1:10" x14ac:dyDescent="0.3">
      <c r="A3210" t="s">
        <v>76</v>
      </c>
      <c r="B3210">
        <v>21.0452221635895</v>
      </c>
      <c r="C3210" t="s">
        <v>10</v>
      </c>
      <c r="D3210">
        <v>2</v>
      </c>
      <c r="E3210" t="b">
        <v>1</v>
      </c>
      <c r="F3210">
        <v>0.11691619419414701</v>
      </c>
      <c r="G3210">
        <v>2.75403516929484E-3</v>
      </c>
      <c r="H3210">
        <v>812550</v>
      </c>
      <c r="I3210">
        <f t="shared" si="100"/>
        <v>20.928305969395353</v>
      </c>
      <c r="J3210">
        <f t="shared" si="101"/>
        <v>21.042468128420204</v>
      </c>
    </row>
    <row r="3211" spans="1:10" x14ac:dyDescent="0.3">
      <c r="A3211" t="s">
        <v>76</v>
      </c>
      <c r="B3211">
        <v>15.842331366280201</v>
      </c>
      <c r="C3211" t="s">
        <v>10</v>
      </c>
      <c r="D3211">
        <v>10</v>
      </c>
      <c r="E3211" t="b">
        <v>0</v>
      </c>
      <c r="F3211" s="1">
        <v>1.09076301485486E+29</v>
      </c>
      <c r="G3211" s="1">
        <v>1.09076301485486E+29</v>
      </c>
      <c r="H3211">
        <v>515260</v>
      </c>
      <c r="I3211">
        <f t="shared" si="100"/>
        <v>-1.09076301485486E+29</v>
      </c>
      <c r="J3211">
        <f t="shared" si="101"/>
        <v>-1.09076301485486E+29</v>
      </c>
    </row>
    <row r="3212" spans="1:10" x14ac:dyDescent="0.3">
      <c r="A3212" t="s">
        <v>76</v>
      </c>
      <c r="B3212">
        <v>18.107602979488298</v>
      </c>
      <c r="C3212" t="s">
        <v>10</v>
      </c>
      <c r="D3212">
        <v>10</v>
      </c>
      <c r="E3212" t="b">
        <v>0</v>
      </c>
      <c r="F3212" t="s">
        <v>17</v>
      </c>
      <c r="G3212" t="s">
        <v>17</v>
      </c>
      <c r="H3212">
        <v>267800</v>
      </c>
      <c r="I3212" t="e">
        <f t="shared" si="100"/>
        <v>#VALUE!</v>
      </c>
      <c r="J3212" t="e">
        <f t="shared" si="101"/>
        <v>#VALUE!</v>
      </c>
    </row>
    <row r="3213" spans="1:10" x14ac:dyDescent="0.3">
      <c r="A3213" t="s">
        <v>77</v>
      </c>
      <c r="B3213">
        <v>6.0511832835955097</v>
      </c>
      <c r="C3213" t="s">
        <v>10</v>
      </c>
      <c r="D3213">
        <v>10</v>
      </c>
      <c r="E3213" t="b">
        <v>0</v>
      </c>
      <c r="F3213">
        <v>3.1496030414940899</v>
      </c>
      <c r="G3213">
        <v>6.5089546474045896</v>
      </c>
      <c r="H3213">
        <v>431220</v>
      </c>
      <c r="I3213">
        <f t="shared" si="100"/>
        <v>2.9015802421014198</v>
      </c>
      <c r="J3213">
        <f t="shared" si="101"/>
        <v>-0.4577713638090799</v>
      </c>
    </row>
    <row r="3214" spans="1:10" x14ac:dyDescent="0.3">
      <c r="A3214" t="s">
        <v>77</v>
      </c>
      <c r="B3214">
        <v>10.363121633848699</v>
      </c>
      <c r="C3214" t="s">
        <v>10</v>
      </c>
      <c r="D3214">
        <v>10</v>
      </c>
      <c r="E3214" t="b">
        <v>0</v>
      </c>
      <c r="F3214">
        <v>10.1861173578133</v>
      </c>
      <c r="G3214">
        <v>10.024476872946799</v>
      </c>
      <c r="H3214">
        <v>428880</v>
      </c>
      <c r="I3214">
        <f t="shared" si="100"/>
        <v>0.17700427603539914</v>
      </c>
      <c r="J3214">
        <f t="shared" si="101"/>
        <v>0.3386447609019001</v>
      </c>
    </row>
    <row r="3215" spans="1:10" x14ac:dyDescent="0.3">
      <c r="A3215" t="s">
        <v>77</v>
      </c>
      <c r="B3215">
        <v>6.41019539559296</v>
      </c>
      <c r="C3215" t="s">
        <v>10</v>
      </c>
      <c r="D3215">
        <v>2</v>
      </c>
      <c r="E3215" t="b">
        <v>1</v>
      </c>
      <c r="F3215">
        <v>2.3760645280698101E-2</v>
      </c>
      <c r="G3215">
        <v>1.2219917688195199E-3</v>
      </c>
      <c r="H3215">
        <v>405000</v>
      </c>
      <c r="I3215">
        <f t="shared" si="100"/>
        <v>6.3864347503122616</v>
      </c>
      <c r="J3215">
        <f t="shared" si="101"/>
        <v>6.4089734038241408</v>
      </c>
    </row>
    <row r="3216" spans="1:10" x14ac:dyDescent="0.3">
      <c r="A3216" t="s">
        <v>78</v>
      </c>
      <c r="B3216">
        <v>3.59110708813225</v>
      </c>
      <c r="C3216" t="s">
        <v>10</v>
      </c>
      <c r="D3216">
        <v>10</v>
      </c>
      <c r="E3216" t="b">
        <v>0</v>
      </c>
      <c r="F3216">
        <v>2.8008514106212901</v>
      </c>
      <c r="G3216">
        <v>2.8089801985023199</v>
      </c>
      <c r="H3216">
        <v>475750</v>
      </c>
      <c r="I3216">
        <f t="shared" si="100"/>
        <v>0.79025567751095993</v>
      </c>
      <c r="J3216">
        <f t="shared" si="101"/>
        <v>0.78212688962993004</v>
      </c>
    </row>
    <row r="3217" spans="1:10" x14ac:dyDescent="0.3">
      <c r="A3217" t="s">
        <v>78</v>
      </c>
      <c r="B3217">
        <v>5.5908876916297103</v>
      </c>
      <c r="C3217" t="s">
        <v>10</v>
      </c>
      <c r="D3217">
        <v>10</v>
      </c>
      <c r="E3217" t="b">
        <v>0</v>
      </c>
      <c r="F3217" t="s">
        <v>17</v>
      </c>
      <c r="G3217" t="s">
        <v>17</v>
      </c>
      <c r="H3217">
        <v>343300</v>
      </c>
      <c r="I3217" t="e">
        <f t="shared" si="100"/>
        <v>#VALUE!</v>
      </c>
      <c r="J3217" t="e">
        <f t="shared" si="101"/>
        <v>#VALUE!</v>
      </c>
    </row>
    <row r="3218" spans="1:10" x14ac:dyDescent="0.3">
      <c r="A3218" t="s">
        <v>78</v>
      </c>
      <c r="B3218">
        <v>10.1001009783137</v>
      </c>
      <c r="C3218" t="s">
        <v>10</v>
      </c>
      <c r="D3218">
        <v>10</v>
      </c>
      <c r="E3218" t="b">
        <v>0</v>
      </c>
      <c r="F3218">
        <v>10.1001009783137</v>
      </c>
      <c r="G3218">
        <v>10.1001009783137</v>
      </c>
      <c r="H3218">
        <v>398150</v>
      </c>
      <c r="I3218">
        <f t="shared" si="100"/>
        <v>0</v>
      </c>
      <c r="J3218">
        <f t="shared" si="101"/>
        <v>0</v>
      </c>
    </row>
    <row r="3219" spans="1:10" x14ac:dyDescent="0.3">
      <c r="A3219" t="s">
        <v>79</v>
      </c>
      <c r="B3219">
        <v>2.8775213490879299</v>
      </c>
      <c r="C3219" t="s">
        <v>10</v>
      </c>
      <c r="D3219">
        <v>10</v>
      </c>
      <c r="E3219" t="b">
        <v>0</v>
      </c>
      <c r="F3219">
        <v>12.861930749179299</v>
      </c>
      <c r="G3219">
        <v>12.9025276709674</v>
      </c>
      <c r="H3219">
        <v>806670</v>
      </c>
      <c r="I3219">
        <f t="shared" si="100"/>
        <v>-9.9844094000913692</v>
      </c>
      <c r="J3219">
        <f t="shared" si="101"/>
        <v>-10.02500632187947</v>
      </c>
    </row>
    <row r="3220" spans="1:10" x14ac:dyDescent="0.3">
      <c r="A3220" t="s">
        <v>79</v>
      </c>
      <c r="B3220">
        <v>5.1637992964904296</v>
      </c>
      <c r="C3220" t="s">
        <v>10</v>
      </c>
      <c r="D3220">
        <v>2</v>
      </c>
      <c r="E3220" t="b">
        <v>1</v>
      </c>
      <c r="F3220">
        <v>2.45952857410827E-2</v>
      </c>
      <c r="G3220">
        <v>1.2005161568956701E-3</v>
      </c>
      <c r="H3220">
        <v>427850</v>
      </c>
      <c r="I3220">
        <f t="shared" si="100"/>
        <v>5.1392040107493466</v>
      </c>
      <c r="J3220">
        <f t="shared" si="101"/>
        <v>5.1625987803335338</v>
      </c>
    </row>
    <row r="3221" spans="1:10" x14ac:dyDescent="0.3">
      <c r="A3221" t="s">
        <v>79</v>
      </c>
      <c r="B3221">
        <v>18.9111982089394</v>
      </c>
      <c r="C3221" t="s">
        <v>10</v>
      </c>
      <c r="D3221">
        <v>2</v>
      </c>
      <c r="E3221" t="b">
        <v>1</v>
      </c>
      <c r="F3221">
        <v>3.6539954845322201E-2</v>
      </c>
      <c r="G3221">
        <v>1.44463093948832E-3</v>
      </c>
      <c r="H3221">
        <v>584300</v>
      </c>
      <c r="I3221">
        <f t="shared" si="100"/>
        <v>18.874658254094079</v>
      </c>
      <c r="J3221">
        <f t="shared" si="101"/>
        <v>18.909753577999911</v>
      </c>
    </row>
    <row r="3222" spans="1:10" x14ac:dyDescent="0.3">
      <c r="A3222" t="s">
        <v>80</v>
      </c>
      <c r="B3222">
        <v>17.661756283665099</v>
      </c>
      <c r="C3222" t="s">
        <v>10</v>
      </c>
      <c r="D3222">
        <v>10</v>
      </c>
      <c r="E3222" t="b">
        <v>0</v>
      </c>
      <c r="F3222">
        <v>17.661756283665099</v>
      </c>
      <c r="G3222">
        <v>17.661756283665099</v>
      </c>
      <c r="H3222">
        <v>386780</v>
      </c>
      <c r="I3222">
        <f t="shared" si="100"/>
        <v>0</v>
      </c>
      <c r="J3222">
        <f t="shared" si="101"/>
        <v>0</v>
      </c>
    </row>
    <row r="3223" spans="1:10" x14ac:dyDescent="0.3">
      <c r="A3223" t="s">
        <v>80</v>
      </c>
      <c r="B3223">
        <v>12.706784266588199</v>
      </c>
      <c r="C3223" t="s">
        <v>10</v>
      </c>
      <c r="D3223">
        <v>10</v>
      </c>
      <c r="E3223" t="b">
        <v>0</v>
      </c>
      <c r="F3223">
        <v>4.7192727031928703</v>
      </c>
      <c r="G3223">
        <v>9.6238251698049009</v>
      </c>
      <c r="H3223">
        <v>652890</v>
      </c>
      <c r="I3223">
        <f t="shared" si="100"/>
        <v>7.9875115633953291</v>
      </c>
      <c r="J3223">
        <f t="shared" si="101"/>
        <v>3.0829590967832985</v>
      </c>
    </row>
    <row r="3224" spans="1:10" x14ac:dyDescent="0.3">
      <c r="A3224" t="s">
        <v>80</v>
      </c>
      <c r="B3224">
        <v>7.7378757604555499</v>
      </c>
      <c r="C3224" t="s">
        <v>10</v>
      </c>
      <c r="D3224">
        <v>10</v>
      </c>
      <c r="E3224" t="b">
        <v>0</v>
      </c>
      <c r="F3224" t="s">
        <v>17</v>
      </c>
      <c r="G3224" t="s">
        <v>17</v>
      </c>
      <c r="H3224">
        <v>269480</v>
      </c>
      <c r="I3224" t="e">
        <f t="shared" si="100"/>
        <v>#VALUE!</v>
      </c>
      <c r="J3224" t="e">
        <f t="shared" si="101"/>
        <v>#VALUE!</v>
      </c>
    </row>
    <row r="3225" spans="1:10" x14ac:dyDescent="0.3">
      <c r="A3225" t="s">
        <v>81</v>
      </c>
      <c r="B3225">
        <v>4.1672503423983098</v>
      </c>
      <c r="C3225" t="s">
        <v>10</v>
      </c>
      <c r="D3225">
        <v>10</v>
      </c>
      <c r="E3225" t="b">
        <v>0</v>
      </c>
      <c r="F3225" s="1">
        <v>1.04355097045302E+37</v>
      </c>
      <c r="G3225" s="1">
        <v>1.04355097045302E+37</v>
      </c>
      <c r="H3225">
        <v>320680</v>
      </c>
      <c r="I3225">
        <f t="shared" si="100"/>
        <v>-1.04355097045302E+37</v>
      </c>
      <c r="J3225">
        <f t="shared" si="101"/>
        <v>-1.04355097045302E+37</v>
      </c>
    </row>
    <row r="3226" spans="1:10" x14ac:dyDescent="0.3">
      <c r="A3226" t="s">
        <v>81</v>
      </c>
      <c r="B3226">
        <v>7.2515763521753804</v>
      </c>
      <c r="C3226" t="s">
        <v>10</v>
      </c>
      <c r="D3226">
        <v>10</v>
      </c>
      <c r="E3226" t="b">
        <v>0</v>
      </c>
      <c r="F3226" t="s">
        <v>17</v>
      </c>
      <c r="G3226" t="s">
        <v>17</v>
      </c>
      <c r="H3226">
        <v>303470</v>
      </c>
      <c r="I3226" t="e">
        <f t="shared" si="100"/>
        <v>#VALUE!</v>
      </c>
      <c r="J3226" t="e">
        <f t="shared" si="101"/>
        <v>#VALUE!</v>
      </c>
    </row>
    <row r="3227" spans="1:10" x14ac:dyDescent="0.3">
      <c r="A3227" t="s">
        <v>81</v>
      </c>
      <c r="B3227">
        <v>12.1448275250322</v>
      </c>
      <c r="C3227" t="s">
        <v>10</v>
      </c>
      <c r="D3227">
        <v>2</v>
      </c>
      <c r="E3227" t="b">
        <v>1</v>
      </c>
      <c r="F3227">
        <v>4.6564142075168798E-2</v>
      </c>
      <c r="G3227">
        <v>1.6272839263200499E-3</v>
      </c>
      <c r="H3227">
        <v>413900</v>
      </c>
      <c r="I3227">
        <f t="shared" si="100"/>
        <v>12.098263382957031</v>
      </c>
      <c r="J3227">
        <f t="shared" si="101"/>
        <v>12.14320024110588</v>
      </c>
    </row>
    <row r="3228" spans="1:10" x14ac:dyDescent="0.3">
      <c r="A3228" t="s">
        <v>82</v>
      </c>
      <c r="B3228">
        <v>12.5082551562266</v>
      </c>
      <c r="C3228" t="s">
        <v>10</v>
      </c>
      <c r="D3228">
        <v>10</v>
      </c>
      <c r="E3228" t="b">
        <v>0</v>
      </c>
      <c r="F3228">
        <v>12.5082551562266</v>
      </c>
      <c r="G3228">
        <v>12.5082551562266</v>
      </c>
      <c r="H3228">
        <v>539490</v>
      </c>
      <c r="I3228">
        <f t="shared" si="100"/>
        <v>0</v>
      </c>
      <c r="J3228">
        <f t="shared" si="101"/>
        <v>0</v>
      </c>
    </row>
    <row r="3229" spans="1:10" x14ac:dyDescent="0.3">
      <c r="A3229" t="s">
        <v>82</v>
      </c>
      <c r="B3229">
        <v>18.004856424632699</v>
      </c>
      <c r="C3229" t="s">
        <v>10</v>
      </c>
      <c r="D3229">
        <v>2</v>
      </c>
      <c r="E3229" t="b">
        <v>1</v>
      </c>
      <c r="F3229">
        <v>3.4624773966120202E-2</v>
      </c>
      <c r="G3229">
        <v>1.4755032845225201E-3</v>
      </c>
      <c r="H3229">
        <v>287200</v>
      </c>
      <c r="I3229">
        <f t="shared" si="100"/>
        <v>17.97023165066658</v>
      </c>
      <c r="J3229">
        <f t="shared" si="101"/>
        <v>18.003380921348178</v>
      </c>
    </row>
    <row r="3230" spans="1:10" x14ac:dyDescent="0.3">
      <c r="A3230" t="s">
        <v>82</v>
      </c>
      <c r="B3230">
        <v>6.4368532258496902</v>
      </c>
      <c r="C3230" t="s">
        <v>10</v>
      </c>
      <c r="D3230">
        <v>10</v>
      </c>
      <c r="E3230" t="b">
        <v>0</v>
      </c>
      <c r="F3230">
        <v>5.5707643606044304</v>
      </c>
      <c r="G3230">
        <v>6.6851574985123703</v>
      </c>
      <c r="H3230">
        <v>616010</v>
      </c>
      <c r="I3230">
        <f t="shared" si="100"/>
        <v>0.86608886524525985</v>
      </c>
      <c r="J3230">
        <f t="shared" si="101"/>
        <v>-0.24830427266268007</v>
      </c>
    </row>
    <row r="3231" spans="1:10" x14ac:dyDescent="0.3">
      <c r="A3231" t="e">
        <f>-0.00426945769852173 * y ^ 3 ^ 2 + 0.00526189751035327 * y ^ 3 + 10</f>
        <v>#NAME?</v>
      </c>
      <c r="B3231">
        <v>10.3831609438994</v>
      </c>
      <c r="C3231" t="s">
        <v>10</v>
      </c>
      <c r="D3231">
        <v>2</v>
      </c>
      <c r="E3231" t="b">
        <v>1</v>
      </c>
      <c r="F3231">
        <v>7.6088411056142002E-2</v>
      </c>
      <c r="G3231">
        <v>2.1914507458069398E-3</v>
      </c>
      <c r="H3231">
        <v>651700</v>
      </c>
      <c r="I3231">
        <f t="shared" si="100"/>
        <v>10.307072532843257</v>
      </c>
      <c r="J3231">
        <f t="shared" si="101"/>
        <v>10.380969493153593</v>
      </c>
    </row>
    <row r="3232" spans="1:10" x14ac:dyDescent="0.3">
      <c r="A3232" t="e">
        <f>-0.00426945769852173 * y ^ 3 ^ 2 + 0.00526189751035327 * y ^ 3 + 10</f>
        <v>#NAME?</v>
      </c>
      <c r="B3232">
        <v>14.5354939159586</v>
      </c>
      <c r="C3232" t="s">
        <v>10</v>
      </c>
      <c r="D3232">
        <v>2</v>
      </c>
      <c r="E3232" t="b">
        <v>1</v>
      </c>
      <c r="F3232">
        <v>0.114576962732533</v>
      </c>
      <c r="G3232">
        <v>2.7052756075575798E-3</v>
      </c>
      <c r="H3232">
        <v>661500</v>
      </c>
      <c r="I3232">
        <f t="shared" si="100"/>
        <v>14.420916953226067</v>
      </c>
      <c r="J3232">
        <f t="shared" si="101"/>
        <v>14.532788640351043</v>
      </c>
    </row>
    <row r="3233" spans="1:10" x14ac:dyDescent="0.3">
      <c r="A3233" t="e">
        <f>-0.00426945769852173 * y ^ 3 ^ 2 + 0.00526189751035327 * y ^ 3 + 10</f>
        <v>#NAME?</v>
      </c>
      <c r="B3233">
        <v>5.3689361647668301</v>
      </c>
      <c r="C3233" t="s">
        <v>10</v>
      </c>
      <c r="D3233">
        <v>10</v>
      </c>
      <c r="E3233" t="b">
        <v>0</v>
      </c>
      <c r="F3233">
        <v>2.9014767673940298</v>
      </c>
      <c r="G3233">
        <v>5.9272906694961902</v>
      </c>
      <c r="H3233">
        <v>751930</v>
      </c>
      <c r="I3233">
        <f t="shared" si="100"/>
        <v>2.4674593973728003</v>
      </c>
      <c r="J3233">
        <f t="shared" si="101"/>
        <v>-0.5583545047293601</v>
      </c>
    </row>
    <row r="3234" spans="1:10" x14ac:dyDescent="0.3">
      <c r="A3234" t="s">
        <v>83</v>
      </c>
      <c r="B3234">
        <v>10.5771712963484</v>
      </c>
      <c r="C3234" t="s">
        <v>10</v>
      </c>
      <c r="D3234">
        <v>10</v>
      </c>
      <c r="E3234" t="b">
        <v>0</v>
      </c>
      <c r="F3234">
        <v>10.5771712963484</v>
      </c>
      <c r="G3234">
        <v>10.5771712963484</v>
      </c>
      <c r="H3234">
        <v>620810</v>
      </c>
      <c r="I3234">
        <f t="shared" si="100"/>
        <v>0</v>
      </c>
      <c r="J3234">
        <f t="shared" si="101"/>
        <v>0</v>
      </c>
    </row>
    <row r="3235" spans="1:10" x14ac:dyDescent="0.3">
      <c r="A3235" t="s">
        <v>83</v>
      </c>
      <c r="B3235">
        <v>16.790721565470399</v>
      </c>
      <c r="C3235" t="s">
        <v>10</v>
      </c>
      <c r="D3235">
        <v>10</v>
      </c>
      <c r="E3235" t="b">
        <v>0</v>
      </c>
      <c r="F3235">
        <v>2.4445432258317998</v>
      </c>
      <c r="G3235">
        <v>2.39593510030023</v>
      </c>
      <c r="H3235">
        <v>502360</v>
      </c>
      <c r="I3235">
        <f t="shared" si="100"/>
        <v>14.346178339638598</v>
      </c>
      <c r="J3235">
        <f t="shared" si="101"/>
        <v>14.394786465170169</v>
      </c>
    </row>
    <row r="3236" spans="1:10" x14ac:dyDescent="0.3">
      <c r="A3236" t="s">
        <v>83</v>
      </c>
      <c r="B3236">
        <v>4.4573170244967804</v>
      </c>
      <c r="C3236" t="s">
        <v>10</v>
      </c>
      <c r="D3236">
        <v>10</v>
      </c>
      <c r="E3236" t="b">
        <v>0</v>
      </c>
      <c r="F3236">
        <v>4.4573170244967804</v>
      </c>
      <c r="G3236">
        <v>4.4573170244967804</v>
      </c>
      <c r="H3236">
        <v>539980</v>
      </c>
      <c r="I3236">
        <f t="shared" si="100"/>
        <v>0</v>
      </c>
      <c r="J3236">
        <f t="shared" si="101"/>
        <v>0</v>
      </c>
    </row>
    <row r="3237" spans="1:10" x14ac:dyDescent="0.3">
      <c r="A3237" t="s">
        <v>84</v>
      </c>
      <c r="B3237">
        <v>14.714804865705</v>
      </c>
      <c r="C3237" t="s">
        <v>10</v>
      </c>
      <c r="D3237">
        <v>10</v>
      </c>
      <c r="E3237" t="b">
        <v>0</v>
      </c>
      <c r="F3237">
        <v>14.714804865705</v>
      </c>
      <c r="G3237">
        <v>14.714804865705</v>
      </c>
      <c r="H3237">
        <v>560070</v>
      </c>
      <c r="I3237">
        <f t="shared" si="100"/>
        <v>0</v>
      </c>
      <c r="J3237">
        <f t="shared" si="101"/>
        <v>0</v>
      </c>
    </row>
    <row r="3238" spans="1:10" x14ac:dyDescent="0.3">
      <c r="A3238" t="s">
        <v>84</v>
      </c>
      <c r="B3238">
        <v>15.4718467728413</v>
      </c>
      <c r="C3238" t="s">
        <v>10</v>
      </c>
      <c r="D3238">
        <v>2</v>
      </c>
      <c r="E3238" t="b">
        <v>1</v>
      </c>
      <c r="F3238">
        <v>0.106114102630485</v>
      </c>
      <c r="G3238">
        <v>2.5671120928354501E-3</v>
      </c>
      <c r="H3238">
        <v>454100</v>
      </c>
      <c r="I3238">
        <f t="shared" si="100"/>
        <v>15.365732670210814</v>
      </c>
      <c r="J3238">
        <f t="shared" si="101"/>
        <v>15.469279660748464</v>
      </c>
    </row>
    <row r="3239" spans="1:10" x14ac:dyDescent="0.3">
      <c r="A3239" t="s">
        <v>84</v>
      </c>
      <c r="B3239">
        <v>8.0769235932868906</v>
      </c>
      <c r="C3239" t="s">
        <v>10</v>
      </c>
      <c r="D3239">
        <v>2</v>
      </c>
      <c r="E3239" t="b">
        <v>1</v>
      </c>
      <c r="F3239">
        <v>4.8340782322973001E-2</v>
      </c>
      <c r="G3239">
        <v>1.74735410522573E-3</v>
      </c>
      <c r="H3239">
        <v>297000</v>
      </c>
      <c r="I3239">
        <f t="shared" si="100"/>
        <v>8.0285828109639183</v>
      </c>
      <c r="J3239">
        <f t="shared" si="101"/>
        <v>8.0751762391816655</v>
      </c>
    </row>
    <row r="3240" spans="1:10" x14ac:dyDescent="0.3">
      <c r="A3240" t="s">
        <v>85</v>
      </c>
      <c r="B3240">
        <v>12.206363664811199</v>
      </c>
      <c r="C3240" t="s">
        <v>10</v>
      </c>
      <c r="D3240">
        <v>10</v>
      </c>
      <c r="E3240" t="b">
        <v>0</v>
      </c>
      <c r="F3240">
        <v>14.020013607594599</v>
      </c>
      <c r="G3240">
        <v>15.733697829992</v>
      </c>
      <c r="H3240">
        <v>310820</v>
      </c>
      <c r="I3240">
        <f t="shared" si="100"/>
        <v>-1.8136499427833996</v>
      </c>
      <c r="J3240">
        <f t="shared" si="101"/>
        <v>-3.5273341651808003</v>
      </c>
    </row>
    <row r="3241" spans="1:10" x14ac:dyDescent="0.3">
      <c r="A3241" t="s">
        <v>85</v>
      </c>
      <c r="B3241">
        <v>18.9835830770744</v>
      </c>
      <c r="C3241" t="s">
        <v>10</v>
      </c>
      <c r="D3241">
        <v>10</v>
      </c>
      <c r="E3241" t="b">
        <v>0</v>
      </c>
      <c r="F3241">
        <v>18.9835830770744</v>
      </c>
      <c r="G3241">
        <v>18.9835830770744</v>
      </c>
      <c r="H3241">
        <v>442680</v>
      </c>
      <c r="I3241">
        <f t="shared" si="100"/>
        <v>0</v>
      </c>
      <c r="J3241">
        <f t="shared" si="101"/>
        <v>0</v>
      </c>
    </row>
    <row r="3242" spans="1:10" x14ac:dyDescent="0.3">
      <c r="A3242" t="s">
        <v>85</v>
      </c>
      <c r="B3242">
        <v>6.7809743088921302</v>
      </c>
      <c r="C3242" t="s">
        <v>10</v>
      </c>
      <c r="D3242">
        <v>10</v>
      </c>
      <c r="E3242" t="b">
        <v>0</v>
      </c>
      <c r="F3242">
        <v>3.0809792905087598</v>
      </c>
      <c r="G3242">
        <v>6.4340544548090097</v>
      </c>
      <c r="H3242">
        <v>626450</v>
      </c>
      <c r="I3242">
        <f t="shared" si="100"/>
        <v>3.6999950183833703</v>
      </c>
      <c r="J3242">
        <f t="shared" si="101"/>
        <v>0.34691985408312043</v>
      </c>
    </row>
    <row r="3243" spans="1:10" x14ac:dyDescent="0.3">
      <c r="A3243" t="s">
        <v>86</v>
      </c>
      <c r="B3243">
        <v>14.394717408645301</v>
      </c>
      <c r="C3243" t="s">
        <v>10</v>
      </c>
      <c r="D3243">
        <v>10</v>
      </c>
      <c r="E3243" t="b">
        <v>0</v>
      </c>
      <c r="F3243">
        <v>0.16973603848100199</v>
      </c>
      <c r="G3243">
        <v>0.15179014336771199</v>
      </c>
      <c r="H3243">
        <v>823920</v>
      </c>
      <c r="I3243">
        <f t="shared" si="100"/>
        <v>14.224981370164299</v>
      </c>
      <c r="J3243">
        <f t="shared" si="101"/>
        <v>14.242927265277588</v>
      </c>
    </row>
    <row r="3244" spans="1:10" x14ac:dyDescent="0.3">
      <c r="A3244" t="s">
        <v>86</v>
      </c>
      <c r="B3244">
        <v>19.060292189592602</v>
      </c>
      <c r="C3244" t="s">
        <v>10</v>
      </c>
      <c r="D3244">
        <v>10</v>
      </c>
      <c r="E3244" t="b">
        <v>0</v>
      </c>
      <c r="F3244">
        <v>19.060292189592602</v>
      </c>
      <c r="G3244">
        <v>19.060292189592602</v>
      </c>
      <c r="H3244">
        <v>227790</v>
      </c>
      <c r="I3244">
        <f t="shared" si="100"/>
        <v>0</v>
      </c>
      <c r="J3244">
        <f t="shared" si="101"/>
        <v>0</v>
      </c>
    </row>
    <row r="3245" spans="1:10" x14ac:dyDescent="0.3">
      <c r="A3245" t="s">
        <v>86</v>
      </c>
      <c r="B3245">
        <v>12.3531529937519</v>
      </c>
      <c r="C3245" t="s">
        <v>10</v>
      </c>
      <c r="D3245">
        <v>10</v>
      </c>
      <c r="E3245" t="b">
        <v>0</v>
      </c>
      <c r="F3245">
        <v>1.39172861776956</v>
      </c>
      <c r="G3245">
        <v>1.39172861776956</v>
      </c>
      <c r="H3245">
        <v>612780</v>
      </c>
      <c r="I3245">
        <f t="shared" si="100"/>
        <v>10.96142437598234</v>
      </c>
      <c r="J3245">
        <f t="shared" si="101"/>
        <v>10.96142437598234</v>
      </c>
    </row>
    <row r="3246" spans="1:10" x14ac:dyDescent="0.3">
      <c r="A3246" t="s">
        <v>87</v>
      </c>
      <c r="B3246">
        <v>20.358171317845901</v>
      </c>
      <c r="C3246" t="s">
        <v>10</v>
      </c>
      <c r="D3246">
        <v>10</v>
      </c>
      <c r="E3246" t="b">
        <v>0</v>
      </c>
      <c r="F3246">
        <v>0.28142966553073101</v>
      </c>
      <c r="G3246">
        <v>0.21681309303329799</v>
      </c>
      <c r="H3246">
        <v>730950</v>
      </c>
      <c r="I3246">
        <f t="shared" si="100"/>
        <v>20.076741652315171</v>
      </c>
      <c r="J3246">
        <f t="shared" si="101"/>
        <v>20.141358224812603</v>
      </c>
    </row>
    <row r="3247" spans="1:10" x14ac:dyDescent="0.3">
      <c r="A3247" t="s">
        <v>87</v>
      </c>
      <c r="B3247">
        <v>5.07975510112633</v>
      </c>
      <c r="C3247" t="s">
        <v>10</v>
      </c>
      <c r="D3247">
        <v>10</v>
      </c>
      <c r="E3247" t="b">
        <v>0</v>
      </c>
      <c r="F3247">
        <v>9.9750577811125201</v>
      </c>
      <c r="G3247">
        <v>9.9426185525061399</v>
      </c>
      <c r="H3247">
        <v>536130</v>
      </c>
      <c r="I3247">
        <f t="shared" si="100"/>
        <v>-4.8953026799861901</v>
      </c>
      <c r="J3247">
        <f t="shared" si="101"/>
        <v>-4.8628634513798099</v>
      </c>
    </row>
    <row r="3248" spans="1:10" x14ac:dyDescent="0.3">
      <c r="A3248" t="s">
        <v>87</v>
      </c>
      <c r="B3248">
        <v>13.4019940164579</v>
      </c>
      <c r="C3248" t="s">
        <v>10</v>
      </c>
      <c r="D3248">
        <v>10</v>
      </c>
      <c r="E3248" t="b">
        <v>0</v>
      </c>
      <c r="F3248">
        <v>9.6592344794848</v>
      </c>
      <c r="G3248">
        <v>9.4792105845014092</v>
      </c>
      <c r="H3248">
        <v>499290</v>
      </c>
      <c r="I3248">
        <f t="shared" si="100"/>
        <v>3.7427595369731002</v>
      </c>
      <c r="J3248">
        <f t="shared" si="101"/>
        <v>3.9227834319564909</v>
      </c>
    </row>
    <row r="3249" spans="1:10" x14ac:dyDescent="0.3">
      <c r="A3249" t="e">
        <f>-0.00703070444397957 * x ^ 1 ^ 4 + -0.000518287888221465 * x ^ 1 + -0.0012586376719294 * y ^ 1 + 10</f>
        <v>#NAME?</v>
      </c>
      <c r="B3249">
        <v>5.98765711682685</v>
      </c>
      <c r="C3249" t="s">
        <v>10</v>
      </c>
      <c r="D3249">
        <v>10</v>
      </c>
      <c r="E3249" t="b">
        <v>0</v>
      </c>
      <c r="F3249">
        <v>7.91288966182581</v>
      </c>
      <c r="G3249">
        <v>8.4155406345754606</v>
      </c>
      <c r="H3249">
        <v>377330</v>
      </c>
      <c r="I3249">
        <f t="shared" si="100"/>
        <v>-1.92523254499896</v>
      </c>
      <c r="J3249">
        <f t="shared" si="101"/>
        <v>-2.4278835177486107</v>
      </c>
    </row>
    <row r="3250" spans="1:10" x14ac:dyDescent="0.3">
      <c r="A3250" t="e">
        <f>-0.00703070444397957 * x ^ 1 ^ 4 + -0.000518287888221465 * x ^ 1 + -0.0012586376719294 * y ^ 1 + 10</f>
        <v>#NAME?</v>
      </c>
      <c r="B3250">
        <v>13.6867797056741</v>
      </c>
      <c r="C3250" t="s">
        <v>10</v>
      </c>
      <c r="D3250">
        <v>2</v>
      </c>
      <c r="E3250" t="b">
        <v>1</v>
      </c>
      <c r="F3250">
        <v>9.9354324261799506E-2</v>
      </c>
      <c r="G3250">
        <v>2.47515704499565E-3</v>
      </c>
      <c r="H3250">
        <v>411150</v>
      </c>
      <c r="I3250">
        <f t="shared" si="100"/>
        <v>13.5874253814123</v>
      </c>
      <c r="J3250">
        <f t="shared" si="101"/>
        <v>13.684304548629104</v>
      </c>
    </row>
    <row r="3251" spans="1:10" x14ac:dyDescent="0.3">
      <c r="A3251" t="e">
        <f>-0.00703070444397957 * x ^ 1 ^ 4 + -0.000518287888221465 * x ^ 1 + -0.0012586376719294 * y ^ 1 + 10</f>
        <v>#NAME?</v>
      </c>
      <c r="B3251">
        <v>6.6030118877005197</v>
      </c>
      <c r="C3251" t="s">
        <v>10</v>
      </c>
      <c r="D3251">
        <v>10</v>
      </c>
      <c r="E3251" t="b">
        <v>0</v>
      </c>
      <c r="F3251">
        <v>6.6030118877005197</v>
      </c>
      <c r="G3251">
        <v>6.6030118877005197</v>
      </c>
      <c r="H3251">
        <v>373420</v>
      </c>
      <c r="I3251">
        <f t="shared" si="100"/>
        <v>0</v>
      </c>
      <c r="J3251">
        <f t="shared" si="101"/>
        <v>0</v>
      </c>
    </row>
    <row r="3252" spans="1:10" x14ac:dyDescent="0.3">
      <c r="A3252" t="s">
        <v>88</v>
      </c>
      <c r="B3252">
        <v>7.1210968326650104</v>
      </c>
      <c r="C3252" t="s">
        <v>10</v>
      </c>
      <c r="D3252">
        <v>2</v>
      </c>
      <c r="E3252" t="b">
        <v>1</v>
      </c>
      <c r="F3252">
        <v>7.9182936212269794E-2</v>
      </c>
      <c r="G3252">
        <v>2.10366419530413E-3</v>
      </c>
      <c r="H3252">
        <v>403150</v>
      </c>
      <c r="I3252">
        <f t="shared" si="100"/>
        <v>7.0419138964527406</v>
      </c>
      <c r="J3252">
        <f t="shared" si="101"/>
        <v>7.1189931684697063</v>
      </c>
    </row>
    <row r="3253" spans="1:10" x14ac:dyDescent="0.3">
      <c r="A3253" t="s">
        <v>88</v>
      </c>
      <c r="B3253">
        <v>11.4772232953105</v>
      </c>
      <c r="C3253" t="s">
        <v>10</v>
      </c>
      <c r="D3253">
        <v>2</v>
      </c>
      <c r="E3253" t="b">
        <v>1</v>
      </c>
      <c r="F3253">
        <v>7.7748344012444501E-2</v>
      </c>
      <c r="G3253">
        <v>2.1649067802055901E-3</v>
      </c>
      <c r="H3253">
        <v>724500</v>
      </c>
      <c r="I3253">
        <f t="shared" si="100"/>
        <v>11.399474951298055</v>
      </c>
      <c r="J3253">
        <f t="shared" si="101"/>
        <v>11.475058388530295</v>
      </c>
    </row>
    <row r="3254" spans="1:10" x14ac:dyDescent="0.3">
      <c r="A3254" t="s">
        <v>88</v>
      </c>
      <c r="B3254">
        <v>17.281548576672499</v>
      </c>
      <c r="C3254" t="s">
        <v>10</v>
      </c>
      <c r="D3254">
        <v>10</v>
      </c>
      <c r="E3254" t="b">
        <v>0</v>
      </c>
      <c r="F3254">
        <v>17.281548576672499</v>
      </c>
      <c r="G3254">
        <v>17.281548576672499</v>
      </c>
      <c r="H3254">
        <v>419410</v>
      </c>
      <c r="I3254">
        <f t="shared" si="100"/>
        <v>0</v>
      </c>
      <c r="J3254">
        <f t="shared" si="101"/>
        <v>0</v>
      </c>
    </row>
    <row r="3255" spans="1:10" x14ac:dyDescent="0.3">
      <c r="A3255" t="s">
        <v>89</v>
      </c>
      <c r="B3255">
        <v>15.2707745241336</v>
      </c>
      <c r="C3255" t="s">
        <v>10</v>
      </c>
      <c r="D3255">
        <v>2</v>
      </c>
      <c r="E3255" t="b">
        <v>1</v>
      </c>
      <c r="F3255">
        <v>4.6516325593133998E-2</v>
      </c>
      <c r="G3255">
        <v>1.6209784075655099E-3</v>
      </c>
      <c r="H3255">
        <v>530600</v>
      </c>
      <c r="I3255">
        <f t="shared" si="100"/>
        <v>15.224258198540467</v>
      </c>
      <c r="J3255">
        <f t="shared" si="101"/>
        <v>15.269153545726034</v>
      </c>
    </row>
    <row r="3256" spans="1:10" x14ac:dyDescent="0.3">
      <c r="A3256" t="s">
        <v>89</v>
      </c>
      <c r="B3256">
        <v>0.40694005557815699</v>
      </c>
      <c r="C3256" t="s">
        <v>10</v>
      </c>
      <c r="D3256">
        <v>1</v>
      </c>
      <c r="E3256" t="b">
        <v>1</v>
      </c>
      <c r="F3256">
        <v>5.0977537211950698E-3</v>
      </c>
      <c r="G3256">
        <v>5.0977537211950698E-3</v>
      </c>
      <c r="H3256">
        <v>681600</v>
      </c>
      <c r="I3256">
        <f t="shared" si="100"/>
        <v>0.4018423018569619</v>
      </c>
      <c r="J3256">
        <f t="shared" si="101"/>
        <v>0.4018423018569619</v>
      </c>
    </row>
    <row r="3257" spans="1:10" x14ac:dyDescent="0.3">
      <c r="A3257" t="s">
        <v>89</v>
      </c>
      <c r="B3257">
        <v>7.72530959180932</v>
      </c>
      <c r="C3257" t="s">
        <v>10</v>
      </c>
      <c r="D3257">
        <v>10</v>
      </c>
      <c r="E3257" t="b">
        <v>0</v>
      </c>
      <c r="F3257">
        <v>7.72530959180932</v>
      </c>
      <c r="G3257">
        <v>7.72530959180932</v>
      </c>
      <c r="H3257">
        <v>436470</v>
      </c>
      <c r="I3257">
        <f t="shared" si="100"/>
        <v>0</v>
      </c>
      <c r="J3257">
        <f t="shared" si="101"/>
        <v>0</v>
      </c>
    </row>
    <row r="3258" spans="1:10" x14ac:dyDescent="0.3">
      <c r="A3258" t="s">
        <v>90</v>
      </c>
      <c r="B3258">
        <v>7.9899894933966804</v>
      </c>
      <c r="C3258" t="s">
        <v>10</v>
      </c>
      <c r="D3258">
        <v>10</v>
      </c>
      <c r="E3258" t="b">
        <v>0</v>
      </c>
      <c r="F3258" s="1">
        <v>7.6194153466777295E+39</v>
      </c>
      <c r="G3258" s="1">
        <v>7.6194153466777295E+39</v>
      </c>
      <c r="H3258">
        <v>520240</v>
      </c>
      <c r="I3258">
        <f t="shared" si="100"/>
        <v>-7.6194153466777295E+39</v>
      </c>
      <c r="J3258">
        <f t="shared" si="101"/>
        <v>-7.6194153466777295E+39</v>
      </c>
    </row>
    <row r="3259" spans="1:10" x14ac:dyDescent="0.3">
      <c r="A3259" t="s">
        <v>90</v>
      </c>
      <c r="B3259">
        <v>14.873926475606099</v>
      </c>
      <c r="C3259" t="s">
        <v>10</v>
      </c>
      <c r="D3259">
        <v>10</v>
      </c>
      <c r="E3259" t="b">
        <v>0</v>
      </c>
      <c r="F3259">
        <v>14.873926475606099</v>
      </c>
      <c r="G3259">
        <v>14.873926475606099</v>
      </c>
      <c r="H3259">
        <v>504450</v>
      </c>
      <c r="I3259">
        <f t="shared" si="100"/>
        <v>0</v>
      </c>
      <c r="J3259">
        <f t="shared" si="101"/>
        <v>0</v>
      </c>
    </row>
    <row r="3260" spans="1:10" x14ac:dyDescent="0.3">
      <c r="A3260" t="s">
        <v>90</v>
      </c>
      <c r="B3260">
        <v>10.3228802788328</v>
      </c>
      <c r="C3260" t="s">
        <v>10</v>
      </c>
      <c r="D3260">
        <v>10</v>
      </c>
      <c r="E3260" t="b">
        <v>0</v>
      </c>
      <c r="F3260">
        <v>10.3228802788328</v>
      </c>
      <c r="G3260">
        <v>10.3228802788328</v>
      </c>
      <c r="H3260">
        <v>608120</v>
      </c>
      <c r="I3260">
        <f t="shared" si="100"/>
        <v>0</v>
      </c>
      <c r="J3260">
        <f t="shared" si="101"/>
        <v>0</v>
      </c>
    </row>
    <row r="3261" spans="1:10" x14ac:dyDescent="0.3">
      <c r="A3261" t="s">
        <v>91</v>
      </c>
      <c r="B3261">
        <v>8.6197764595272108</v>
      </c>
      <c r="C3261" t="s">
        <v>10</v>
      </c>
      <c r="D3261">
        <v>10</v>
      </c>
      <c r="E3261" t="b">
        <v>0</v>
      </c>
      <c r="F3261">
        <v>8.6197764595272108</v>
      </c>
      <c r="G3261">
        <v>8.6197764595272108</v>
      </c>
      <c r="H3261">
        <v>638460</v>
      </c>
      <c r="I3261">
        <f t="shared" si="100"/>
        <v>0</v>
      </c>
      <c r="J3261">
        <f t="shared" si="101"/>
        <v>0</v>
      </c>
    </row>
    <row r="3262" spans="1:10" x14ac:dyDescent="0.3">
      <c r="A3262" t="s">
        <v>91</v>
      </c>
      <c r="B3262">
        <v>11.4530342520922</v>
      </c>
      <c r="C3262" t="s">
        <v>10</v>
      </c>
      <c r="D3262">
        <v>10</v>
      </c>
      <c r="E3262" t="b">
        <v>0</v>
      </c>
      <c r="F3262">
        <v>11.4530342520922</v>
      </c>
      <c r="G3262">
        <v>11.4530342520922</v>
      </c>
      <c r="H3262">
        <v>391690</v>
      </c>
      <c r="I3262">
        <f t="shared" si="100"/>
        <v>0</v>
      </c>
      <c r="J3262">
        <f t="shared" si="101"/>
        <v>0</v>
      </c>
    </row>
    <row r="3263" spans="1:10" x14ac:dyDescent="0.3">
      <c r="A3263" t="s">
        <v>91</v>
      </c>
      <c r="B3263">
        <v>6.4871057131135101</v>
      </c>
      <c r="C3263" t="s">
        <v>10</v>
      </c>
      <c r="D3263">
        <v>10</v>
      </c>
      <c r="E3263" t="b">
        <v>0</v>
      </c>
      <c r="F3263">
        <v>6.65528162043669</v>
      </c>
      <c r="G3263">
        <v>6.6582059688514201</v>
      </c>
      <c r="H3263">
        <v>472190</v>
      </c>
      <c r="I3263">
        <f t="shared" si="100"/>
        <v>-0.16817590732317989</v>
      </c>
      <c r="J3263">
        <f t="shared" si="101"/>
        <v>-0.17110025573790999</v>
      </c>
    </row>
    <row r="3264" spans="1:10" x14ac:dyDescent="0.3">
      <c r="A3264" t="e">
        <f>-0.00324406886853855 * x ^ 2 - -0.00767185024300392 * x ^ 1 - 0.00229854375420405 * y ^ 1 + 10</f>
        <v>#NAME?</v>
      </c>
      <c r="B3264">
        <v>7.7276484863723898</v>
      </c>
      <c r="C3264" t="s">
        <v>10</v>
      </c>
      <c r="D3264">
        <v>10</v>
      </c>
      <c r="E3264" t="b">
        <v>0</v>
      </c>
      <c r="F3264">
        <v>5.11957489246464</v>
      </c>
      <c r="G3264">
        <v>10.7701456095984</v>
      </c>
      <c r="H3264">
        <v>600030</v>
      </c>
      <c r="I3264">
        <f t="shared" si="100"/>
        <v>2.6080735939077497</v>
      </c>
      <c r="J3264">
        <f t="shared" si="101"/>
        <v>-3.0424971232260098</v>
      </c>
    </row>
    <row r="3265" spans="1:10" x14ac:dyDescent="0.3">
      <c r="A3265" t="e">
        <f>-0.00324406886853855 * x ^ 2 - -0.00767185024300392 * x ^ 1 - 0.00229854375420405 * y ^ 1 + 10</f>
        <v>#NAME?</v>
      </c>
      <c r="B3265">
        <v>18.9265361990741</v>
      </c>
      <c r="C3265" t="s">
        <v>10</v>
      </c>
      <c r="D3265">
        <v>10</v>
      </c>
      <c r="E3265" t="b">
        <v>0</v>
      </c>
      <c r="F3265">
        <v>18.9265361990741</v>
      </c>
      <c r="G3265">
        <v>18.9265361990741</v>
      </c>
      <c r="H3265">
        <v>240190</v>
      </c>
      <c r="I3265">
        <f t="shared" si="100"/>
        <v>0</v>
      </c>
      <c r="J3265">
        <f t="shared" si="101"/>
        <v>0</v>
      </c>
    </row>
    <row r="3266" spans="1:10" x14ac:dyDescent="0.3">
      <c r="A3266" t="e">
        <f>-0.00324406886853855 * x ^ 2 - -0.00767185024300392 * x ^ 1 - 0.00229854375420405 * y ^ 1 + 10</f>
        <v>#NAME?</v>
      </c>
      <c r="B3266">
        <v>14.8600500030758</v>
      </c>
      <c r="C3266" t="s">
        <v>10</v>
      </c>
      <c r="D3266">
        <v>2</v>
      </c>
      <c r="E3266" t="b">
        <v>1</v>
      </c>
      <c r="F3266">
        <v>0.101877724999567</v>
      </c>
      <c r="G3266">
        <v>2.4925155706014899E-3</v>
      </c>
      <c r="H3266">
        <v>328100</v>
      </c>
      <c r="I3266">
        <f t="shared" si="100"/>
        <v>14.758172278076234</v>
      </c>
      <c r="J3266">
        <f t="shared" si="101"/>
        <v>14.857557487505199</v>
      </c>
    </row>
    <row r="3267" spans="1:10" x14ac:dyDescent="0.3">
      <c r="A3267" t="s">
        <v>92</v>
      </c>
      <c r="B3267">
        <v>13.5267062342795</v>
      </c>
      <c r="C3267" t="s">
        <v>10</v>
      </c>
      <c r="D3267">
        <v>10</v>
      </c>
      <c r="E3267" t="b">
        <v>0</v>
      </c>
      <c r="F3267">
        <v>7.1950748021708604</v>
      </c>
      <c r="G3267">
        <v>7.1376887611021704</v>
      </c>
      <c r="H3267">
        <v>542860</v>
      </c>
      <c r="I3267">
        <f t="shared" si="100"/>
        <v>6.3316314321086393</v>
      </c>
      <c r="J3267">
        <f t="shared" si="101"/>
        <v>6.3890174731773293</v>
      </c>
    </row>
    <row r="3268" spans="1:10" x14ac:dyDescent="0.3">
      <c r="A3268" t="s">
        <v>92</v>
      </c>
      <c r="B3268">
        <v>9.6740566978310696</v>
      </c>
      <c r="C3268" t="s">
        <v>10</v>
      </c>
      <c r="D3268">
        <v>10</v>
      </c>
      <c r="E3268" t="b">
        <v>0</v>
      </c>
      <c r="F3268">
        <v>1.55455864232352</v>
      </c>
      <c r="G3268">
        <v>2.4458002041473099</v>
      </c>
      <c r="H3268">
        <v>455360</v>
      </c>
      <c r="I3268">
        <f t="shared" ref="I3268:I3331" si="102">B3268-F3268</f>
        <v>8.1194980555075489</v>
      </c>
      <c r="J3268">
        <f t="shared" ref="J3268:J3331" si="103">B3268-G3268</f>
        <v>7.2282564936837597</v>
      </c>
    </row>
    <row r="3269" spans="1:10" x14ac:dyDescent="0.3">
      <c r="A3269" t="s">
        <v>92</v>
      </c>
      <c r="B3269">
        <v>9.8573495144289893</v>
      </c>
      <c r="C3269" t="s">
        <v>10</v>
      </c>
      <c r="D3269">
        <v>10</v>
      </c>
      <c r="E3269" t="b">
        <v>0</v>
      </c>
      <c r="F3269">
        <v>2.9747995243219698</v>
      </c>
      <c r="G3269">
        <v>2.97216205534238</v>
      </c>
      <c r="H3269">
        <v>430550</v>
      </c>
      <c r="I3269">
        <f t="shared" si="102"/>
        <v>6.8825499901070195</v>
      </c>
      <c r="J3269">
        <f t="shared" si="103"/>
        <v>6.8851874590866089</v>
      </c>
    </row>
    <row r="3270" spans="1:10" x14ac:dyDescent="0.3">
      <c r="A3270" t="s">
        <v>93</v>
      </c>
      <c r="B3270">
        <v>7.7382424758525596</v>
      </c>
      <c r="C3270" t="s">
        <v>10</v>
      </c>
      <c r="D3270">
        <v>10</v>
      </c>
      <c r="E3270" t="b">
        <v>0</v>
      </c>
      <c r="F3270">
        <v>7.7382424758525596</v>
      </c>
      <c r="G3270">
        <v>7.7382424758525596</v>
      </c>
      <c r="H3270">
        <v>387090</v>
      </c>
      <c r="I3270">
        <f t="shared" si="102"/>
        <v>0</v>
      </c>
      <c r="J3270">
        <f t="shared" si="103"/>
        <v>0</v>
      </c>
    </row>
    <row r="3271" spans="1:10" x14ac:dyDescent="0.3">
      <c r="A3271" t="s">
        <v>93</v>
      </c>
      <c r="B3271">
        <v>9.2111862322241596</v>
      </c>
      <c r="C3271" t="s">
        <v>10</v>
      </c>
      <c r="D3271">
        <v>10</v>
      </c>
      <c r="E3271" t="b">
        <v>0</v>
      </c>
      <c r="F3271">
        <v>2.0663758234027099</v>
      </c>
      <c r="G3271">
        <v>2.06579255316736</v>
      </c>
      <c r="H3271">
        <v>491310</v>
      </c>
      <c r="I3271">
        <f t="shared" si="102"/>
        <v>7.1448104088214492</v>
      </c>
      <c r="J3271">
        <f t="shared" si="103"/>
        <v>7.1453936790567996</v>
      </c>
    </row>
    <row r="3272" spans="1:10" x14ac:dyDescent="0.3">
      <c r="A3272" t="s">
        <v>93</v>
      </c>
      <c r="B3272">
        <v>7.11335343544848</v>
      </c>
      <c r="C3272" t="s">
        <v>10</v>
      </c>
      <c r="D3272">
        <v>10</v>
      </c>
      <c r="E3272" t="b">
        <v>0</v>
      </c>
      <c r="F3272">
        <v>17408.378144733801</v>
      </c>
      <c r="G3272">
        <v>17408.378144733801</v>
      </c>
      <c r="H3272">
        <v>637820</v>
      </c>
      <c r="I3272">
        <f t="shared" si="102"/>
        <v>-17401.264791298352</v>
      </c>
      <c r="J3272">
        <f t="shared" si="103"/>
        <v>-17401.264791298352</v>
      </c>
    </row>
    <row r="3273" spans="1:10" x14ac:dyDescent="0.3">
      <c r="A3273" t="s">
        <v>94</v>
      </c>
      <c r="B3273">
        <v>5.7290567159699402</v>
      </c>
      <c r="C3273" t="s">
        <v>10</v>
      </c>
      <c r="D3273">
        <v>10</v>
      </c>
      <c r="E3273" t="b">
        <v>0</v>
      </c>
      <c r="F3273">
        <v>5.6398087508532004</v>
      </c>
      <c r="G3273">
        <v>5.6589667178365302</v>
      </c>
      <c r="H3273">
        <v>728840</v>
      </c>
      <c r="I3273">
        <f t="shared" si="102"/>
        <v>8.9247965116739714E-2</v>
      </c>
      <c r="J3273">
        <f t="shared" si="103"/>
        <v>7.0089998133409992E-2</v>
      </c>
    </row>
    <row r="3274" spans="1:10" x14ac:dyDescent="0.3">
      <c r="A3274" t="s">
        <v>94</v>
      </c>
      <c r="B3274">
        <v>6.19283631547958</v>
      </c>
      <c r="C3274" t="s">
        <v>10</v>
      </c>
      <c r="D3274">
        <v>10</v>
      </c>
      <c r="E3274" t="b">
        <v>0</v>
      </c>
      <c r="F3274">
        <v>6.19283631547958</v>
      </c>
      <c r="G3274">
        <v>6.19283631547958</v>
      </c>
      <c r="H3274">
        <v>929520</v>
      </c>
      <c r="I3274">
        <f t="shared" si="102"/>
        <v>0</v>
      </c>
      <c r="J3274">
        <f t="shared" si="103"/>
        <v>0</v>
      </c>
    </row>
    <row r="3275" spans="1:10" x14ac:dyDescent="0.3">
      <c r="A3275" t="s">
        <v>94</v>
      </c>
      <c r="B3275">
        <v>9.8668221240849299</v>
      </c>
      <c r="C3275" t="s">
        <v>10</v>
      </c>
      <c r="D3275">
        <v>10</v>
      </c>
      <c r="E3275" t="b">
        <v>0</v>
      </c>
      <c r="F3275">
        <v>7.6414840517791296</v>
      </c>
      <c r="G3275">
        <v>8.4434356301544593</v>
      </c>
      <c r="H3275">
        <v>582730</v>
      </c>
      <c r="I3275">
        <f t="shared" si="102"/>
        <v>2.2253380723058003</v>
      </c>
      <c r="J3275">
        <f t="shared" si="103"/>
        <v>1.4233864939304706</v>
      </c>
    </row>
    <row r="3276" spans="1:10" x14ac:dyDescent="0.3">
      <c r="A3276" t="e">
        <f>-0.00274507348842993 * x ^ 1 ^ 2 + -0.00903220779424145 * x ^ 2 - 0.00259524382895552 * y ^ 4 * -0.00506415733717122 * y ^ 1 + 10</f>
        <v>#NAME?</v>
      </c>
      <c r="B3276">
        <v>18.1786898682019</v>
      </c>
      <c r="C3276" t="s">
        <v>10</v>
      </c>
      <c r="D3276">
        <v>10</v>
      </c>
      <c r="E3276" t="b">
        <v>0</v>
      </c>
      <c r="F3276">
        <v>0.73308328129600198</v>
      </c>
      <c r="G3276">
        <v>1.4535149037953501</v>
      </c>
      <c r="H3276">
        <v>690770</v>
      </c>
      <c r="I3276">
        <f t="shared" si="102"/>
        <v>17.4456065869059</v>
      </c>
      <c r="J3276">
        <f t="shared" si="103"/>
        <v>16.725174964406548</v>
      </c>
    </row>
    <row r="3277" spans="1:10" x14ac:dyDescent="0.3">
      <c r="A3277" t="e">
        <f>-0.00274507348842993 * x ^ 1 ^ 2 + -0.00903220779424145 * x ^ 2 - 0.00259524382895552 * y ^ 4 * -0.00506415733717122 * y ^ 1 + 10</f>
        <v>#NAME?</v>
      </c>
      <c r="B3277">
        <v>17.187616745851798</v>
      </c>
      <c r="C3277" t="s">
        <v>10</v>
      </c>
      <c r="D3277">
        <v>10</v>
      </c>
      <c r="E3277" t="b">
        <v>0</v>
      </c>
      <c r="F3277" s="1">
        <v>1.3549577894254301E+36</v>
      </c>
      <c r="G3277" s="1">
        <v>1.3549577894254301E+36</v>
      </c>
      <c r="H3277">
        <v>430350</v>
      </c>
      <c r="I3277">
        <f t="shared" si="102"/>
        <v>-1.3549577894254301E+36</v>
      </c>
      <c r="J3277">
        <f t="shared" si="103"/>
        <v>-1.3549577894254301E+36</v>
      </c>
    </row>
    <row r="3278" spans="1:10" x14ac:dyDescent="0.3">
      <c r="A3278" t="e">
        <f>-0.00274507348842993 * x ^ 1 ^ 2 + -0.00903220779424145 * x ^ 2 - 0.00259524382895552 * y ^ 4 * -0.00506415733717122 * y ^ 1 + 10</f>
        <v>#NAME?</v>
      </c>
      <c r="B3278">
        <v>15.900231620731001</v>
      </c>
      <c r="C3278" t="s">
        <v>10</v>
      </c>
      <c r="D3278">
        <v>10</v>
      </c>
      <c r="E3278" t="b">
        <v>0</v>
      </c>
      <c r="F3278">
        <v>15.900231620731001</v>
      </c>
      <c r="G3278">
        <v>15.900231620731001</v>
      </c>
      <c r="H3278">
        <v>447840</v>
      </c>
      <c r="I3278">
        <f t="shared" si="102"/>
        <v>0</v>
      </c>
      <c r="J3278">
        <f t="shared" si="103"/>
        <v>0</v>
      </c>
    </row>
    <row r="3279" spans="1:10" x14ac:dyDescent="0.3">
      <c r="A3279" t="s">
        <v>95</v>
      </c>
      <c r="B3279">
        <v>8.0638160551848195</v>
      </c>
      <c r="C3279" t="s">
        <v>10</v>
      </c>
      <c r="D3279">
        <v>10</v>
      </c>
      <c r="E3279" t="b">
        <v>0</v>
      </c>
      <c r="F3279">
        <v>8.0638160551848195</v>
      </c>
      <c r="G3279">
        <v>8.0638160551848195</v>
      </c>
      <c r="H3279">
        <v>491410</v>
      </c>
      <c r="I3279">
        <f t="shared" si="102"/>
        <v>0</v>
      </c>
      <c r="J3279">
        <f t="shared" si="103"/>
        <v>0</v>
      </c>
    </row>
    <row r="3280" spans="1:10" x14ac:dyDescent="0.3">
      <c r="A3280" t="s">
        <v>95</v>
      </c>
      <c r="B3280">
        <v>13.704879619074401</v>
      </c>
      <c r="C3280" t="s">
        <v>10</v>
      </c>
      <c r="D3280">
        <v>10</v>
      </c>
      <c r="E3280" t="b">
        <v>0</v>
      </c>
      <c r="F3280">
        <v>6.1581317548109098</v>
      </c>
      <c r="G3280">
        <v>6.0293919423648203</v>
      </c>
      <c r="H3280">
        <v>689180</v>
      </c>
      <c r="I3280">
        <f t="shared" si="102"/>
        <v>7.5467478642634909</v>
      </c>
      <c r="J3280">
        <f t="shared" si="103"/>
        <v>7.6754876767095803</v>
      </c>
    </row>
    <row r="3281" spans="1:10" x14ac:dyDescent="0.3">
      <c r="A3281" t="s">
        <v>95</v>
      </c>
      <c r="B3281">
        <v>5.8067899993600998</v>
      </c>
      <c r="C3281" t="s">
        <v>10</v>
      </c>
      <c r="D3281">
        <v>2</v>
      </c>
      <c r="E3281" t="b">
        <v>1</v>
      </c>
      <c r="F3281">
        <v>4.1009566751792903E-2</v>
      </c>
      <c r="G3281">
        <v>1.6156951750606601E-3</v>
      </c>
      <c r="H3281">
        <v>521450</v>
      </c>
      <c r="I3281">
        <f t="shared" si="102"/>
        <v>5.7657804326083069</v>
      </c>
      <c r="J3281">
        <f t="shared" si="103"/>
        <v>5.805174304185039</v>
      </c>
    </row>
    <row r="3282" spans="1:10" x14ac:dyDescent="0.3">
      <c r="A3282" t="s">
        <v>96</v>
      </c>
      <c r="B3282">
        <v>8.1906379963539298</v>
      </c>
      <c r="C3282" t="s">
        <v>10</v>
      </c>
      <c r="D3282">
        <v>10</v>
      </c>
      <c r="E3282" t="b">
        <v>0</v>
      </c>
      <c r="F3282" t="s">
        <v>17</v>
      </c>
      <c r="G3282" t="s">
        <v>17</v>
      </c>
      <c r="H3282">
        <v>404230</v>
      </c>
      <c r="I3282" t="e">
        <f t="shared" si="102"/>
        <v>#VALUE!</v>
      </c>
      <c r="J3282" t="e">
        <f t="shared" si="103"/>
        <v>#VALUE!</v>
      </c>
    </row>
    <row r="3283" spans="1:10" x14ac:dyDescent="0.3">
      <c r="A3283" t="s">
        <v>96</v>
      </c>
      <c r="B3283">
        <v>17.221453920308299</v>
      </c>
      <c r="C3283" t="s">
        <v>10</v>
      </c>
      <c r="D3283">
        <v>10</v>
      </c>
      <c r="E3283" t="b">
        <v>0</v>
      </c>
      <c r="F3283">
        <v>17.221453920308299</v>
      </c>
      <c r="G3283">
        <v>17.221453920308299</v>
      </c>
      <c r="H3283">
        <v>622520</v>
      </c>
      <c r="I3283">
        <f t="shared" si="102"/>
        <v>0</v>
      </c>
      <c r="J3283">
        <f t="shared" si="103"/>
        <v>0</v>
      </c>
    </row>
    <row r="3284" spans="1:10" x14ac:dyDescent="0.3">
      <c r="A3284" t="s">
        <v>96</v>
      </c>
      <c r="B3284">
        <v>7.1419337102182396</v>
      </c>
      <c r="C3284" t="s">
        <v>10</v>
      </c>
      <c r="D3284">
        <v>10</v>
      </c>
      <c r="E3284" t="b">
        <v>0</v>
      </c>
      <c r="F3284">
        <v>1.13662991070102</v>
      </c>
      <c r="G3284">
        <v>1.13600888847572</v>
      </c>
      <c r="H3284">
        <v>592890</v>
      </c>
      <c r="I3284">
        <f t="shared" si="102"/>
        <v>6.00530379951722</v>
      </c>
      <c r="J3284">
        <f t="shared" si="103"/>
        <v>6.0059248217425196</v>
      </c>
    </row>
    <row r="3285" spans="1:10" x14ac:dyDescent="0.3">
      <c r="A3285" t="s">
        <v>97</v>
      </c>
      <c r="B3285">
        <v>4.68143511126656</v>
      </c>
      <c r="C3285" t="s">
        <v>10</v>
      </c>
      <c r="D3285">
        <v>10</v>
      </c>
      <c r="E3285" t="b">
        <v>0</v>
      </c>
      <c r="F3285">
        <v>1.44112806080425</v>
      </c>
      <c r="G3285">
        <v>2.90504385039146</v>
      </c>
      <c r="H3285">
        <v>425990</v>
      </c>
      <c r="I3285">
        <f t="shared" si="102"/>
        <v>3.2403070504623099</v>
      </c>
      <c r="J3285">
        <f t="shared" si="103"/>
        <v>1.7763912608751</v>
      </c>
    </row>
    <row r="3286" spans="1:10" x14ac:dyDescent="0.3">
      <c r="A3286" t="s">
        <v>97</v>
      </c>
      <c r="B3286">
        <v>14.718722886039901</v>
      </c>
      <c r="C3286" t="s">
        <v>10</v>
      </c>
      <c r="D3286">
        <v>2</v>
      </c>
      <c r="E3286" t="b">
        <v>1</v>
      </c>
      <c r="F3286">
        <v>3.4716952782030401E-2</v>
      </c>
      <c r="G3286">
        <v>1.4883975196242E-3</v>
      </c>
      <c r="H3286">
        <v>356550</v>
      </c>
      <c r="I3286">
        <f t="shared" si="102"/>
        <v>14.68400593325787</v>
      </c>
      <c r="J3286">
        <f t="shared" si="103"/>
        <v>14.717234488520276</v>
      </c>
    </row>
    <row r="3287" spans="1:10" x14ac:dyDescent="0.3">
      <c r="A3287" t="s">
        <v>97</v>
      </c>
      <c r="B3287">
        <v>20.3832902065325</v>
      </c>
      <c r="C3287" t="s">
        <v>10</v>
      </c>
      <c r="D3287">
        <v>10</v>
      </c>
      <c r="E3287" t="b">
        <v>0</v>
      </c>
      <c r="F3287">
        <v>20.3832902065325</v>
      </c>
      <c r="G3287">
        <v>20.3832902065325</v>
      </c>
      <c r="H3287">
        <v>497810</v>
      </c>
      <c r="I3287">
        <f t="shared" si="102"/>
        <v>0</v>
      </c>
      <c r="J3287">
        <f t="shared" si="103"/>
        <v>0</v>
      </c>
    </row>
    <row r="3288" spans="1:10" x14ac:dyDescent="0.3">
      <c r="A3288" t="s">
        <v>98</v>
      </c>
      <c r="B3288">
        <v>11.022662669529799</v>
      </c>
      <c r="C3288" t="s">
        <v>10</v>
      </c>
      <c r="D3288">
        <v>2</v>
      </c>
      <c r="E3288" t="b">
        <v>1</v>
      </c>
      <c r="F3288">
        <v>7.65689958955139E-2</v>
      </c>
      <c r="G3288">
        <v>2.2115952911442201E-3</v>
      </c>
      <c r="H3288">
        <v>366750</v>
      </c>
      <c r="I3288">
        <f t="shared" si="102"/>
        <v>10.946093673634286</v>
      </c>
      <c r="J3288">
        <f t="shared" si="103"/>
        <v>11.020451074238656</v>
      </c>
    </row>
    <row r="3289" spans="1:10" x14ac:dyDescent="0.3">
      <c r="A3289" t="s">
        <v>98</v>
      </c>
      <c r="B3289">
        <v>6.2566985448478398</v>
      </c>
      <c r="C3289" t="s">
        <v>10</v>
      </c>
      <c r="D3289">
        <v>10</v>
      </c>
      <c r="E3289" t="b">
        <v>0</v>
      </c>
      <c r="F3289">
        <v>1.73346097038737</v>
      </c>
      <c r="G3289">
        <v>1.54830995793602</v>
      </c>
      <c r="H3289">
        <v>520950</v>
      </c>
      <c r="I3289">
        <f t="shared" si="102"/>
        <v>4.5232375744604703</v>
      </c>
      <c r="J3289">
        <f t="shared" si="103"/>
        <v>4.7083885869118198</v>
      </c>
    </row>
    <row r="3290" spans="1:10" x14ac:dyDescent="0.3">
      <c r="A3290" t="s">
        <v>98</v>
      </c>
      <c r="B3290">
        <v>8.3590774439905005</v>
      </c>
      <c r="C3290" t="s">
        <v>10</v>
      </c>
      <c r="D3290">
        <v>10</v>
      </c>
      <c r="E3290" t="b">
        <v>0</v>
      </c>
      <c r="F3290">
        <v>8.3590774439905005</v>
      </c>
      <c r="G3290">
        <v>8.3590774439905005</v>
      </c>
      <c r="H3290">
        <v>377860</v>
      </c>
      <c r="I3290">
        <f t="shared" si="102"/>
        <v>0</v>
      </c>
      <c r="J3290">
        <f t="shared" si="103"/>
        <v>0</v>
      </c>
    </row>
    <row r="3291" spans="1:10" x14ac:dyDescent="0.3">
      <c r="A3291" t="s">
        <v>99</v>
      </c>
      <c r="B3291">
        <v>14.431651310340101</v>
      </c>
      <c r="C3291" t="s">
        <v>10</v>
      </c>
      <c r="D3291">
        <v>10</v>
      </c>
      <c r="E3291" t="b">
        <v>0</v>
      </c>
      <c r="F3291">
        <v>9.9237977748308595</v>
      </c>
      <c r="G3291">
        <v>10.1597479896539</v>
      </c>
      <c r="H3291">
        <v>447650</v>
      </c>
      <c r="I3291">
        <f t="shared" si="102"/>
        <v>4.5078535355092413</v>
      </c>
      <c r="J3291">
        <f t="shared" si="103"/>
        <v>4.2719033206862012</v>
      </c>
    </row>
    <row r="3292" spans="1:10" x14ac:dyDescent="0.3">
      <c r="A3292" t="s">
        <v>99</v>
      </c>
      <c r="B3292">
        <v>10.4723261810454</v>
      </c>
      <c r="C3292" t="s">
        <v>10</v>
      </c>
      <c r="D3292">
        <v>10</v>
      </c>
      <c r="E3292" t="b">
        <v>0</v>
      </c>
      <c r="F3292">
        <v>10.4723261810454</v>
      </c>
      <c r="G3292">
        <v>10.4723261810454</v>
      </c>
      <c r="H3292">
        <v>399460</v>
      </c>
      <c r="I3292">
        <f t="shared" si="102"/>
        <v>0</v>
      </c>
      <c r="J3292">
        <f t="shared" si="103"/>
        <v>0</v>
      </c>
    </row>
    <row r="3293" spans="1:10" x14ac:dyDescent="0.3">
      <c r="A3293" t="s">
        <v>99</v>
      </c>
      <c r="B3293">
        <v>13.308199877023601</v>
      </c>
      <c r="C3293" t="s">
        <v>10</v>
      </c>
      <c r="D3293">
        <v>10</v>
      </c>
      <c r="E3293" t="b">
        <v>0</v>
      </c>
      <c r="F3293">
        <v>13.308199877023601</v>
      </c>
      <c r="G3293">
        <v>13.308199877023601</v>
      </c>
      <c r="H3293">
        <v>460590</v>
      </c>
      <c r="I3293">
        <f t="shared" si="102"/>
        <v>0</v>
      </c>
      <c r="J3293">
        <f t="shared" si="103"/>
        <v>0</v>
      </c>
    </row>
    <row r="3294" spans="1:10" x14ac:dyDescent="0.3">
      <c r="A3294" t="s">
        <v>100</v>
      </c>
      <c r="B3294">
        <v>9.4838168749536607</v>
      </c>
      <c r="C3294" t="s">
        <v>10</v>
      </c>
      <c r="D3294">
        <v>10</v>
      </c>
      <c r="E3294" t="b">
        <v>0</v>
      </c>
      <c r="F3294">
        <v>9.4838168749536607</v>
      </c>
      <c r="G3294">
        <v>9.4838168749536607</v>
      </c>
      <c r="H3294">
        <v>311610</v>
      </c>
      <c r="I3294">
        <f t="shared" si="102"/>
        <v>0</v>
      </c>
      <c r="J3294">
        <f t="shared" si="103"/>
        <v>0</v>
      </c>
    </row>
    <row r="3295" spans="1:10" x14ac:dyDescent="0.3">
      <c r="A3295" t="s">
        <v>100</v>
      </c>
      <c r="B3295">
        <v>6.7589774747739204</v>
      </c>
      <c r="C3295" t="s">
        <v>10</v>
      </c>
      <c r="D3295">
        <v>10</v>
      </c>
      <c r="E3295" t="b">
        <v>0</v>
      </c>
      <c r="F3295">
        <v>2.2934807048096499</v>
      </c>
      <c r="G3295">
        <v>4.7214823716857</v>
      </c>
      <c r="H3295">
        <v>325790</v>
      </c>
      <c r="I3295">
        <f t="shared" si="102"/>
        <v>4.46549676996427</v>
      </c>
      <c r="J3295">
        <f t="shared" si="103"/>
        <v>2.0374951030882205</v>
      </c>
    </row>
    <row r="3296" spans="1:10" x14ac:dyDescent="0.3">
      <c r="A3296" t="s">
        <v>100</v>
      </c>
      <c r="B3296">
        <v>15.5292493576149</v>
      </c>
      <c r="C3296" t="s">
        <v>10</v>
      </c>
      <c r="D3296">
        <v>10</v>
      </c>
      <c r="E3296" t="b">
        <v>0</v>
      </c>
      <c r="F3296" s="1">
        <v>6.45354145118295E+32</v>
      </c>
      <c r="G3296" s="1">
        <v>6.45354145118295E+32</v>
      </c>
      <c r="H3296">
        <v>383420</v>
      </c>
      <c r="I3296">
        <f t="shared" si="102"/>
        <v>-6.45354145118295E+32</v>
      </c>
      <c r="J3296">
        <f t="shared" si="103"/>
        <v>-6.45354145118295E+32</v>
      </c>
    </row>
    <row r="3297" spans="1:10" x14ac:dyDescent="0.3">
      <c r="A3297" t="s">
        <v>101</v>
      </c>
      <c r="B3297">
        <v>12.312229676241399</v>
      </c>
      <c r="C3297" t="s">
        <v>10</v>
      </c>
      <c r="D3297">
        <v>10</v>
      </c>
      <c r="E3297" t="b">
        <v>0</v>
      </c>
      <c r="F3297">
        <v>12.312229676241399</v>
      </c>
      <c r="G3297">
        <v>12.312229676241399</v>
      </c>
      <c r="H3297">
        <v>560510</v>
      </c>
      <c r="I3297">
        <f t="shared" si="102"/>
        <v>0</v>
      </c>
      <c r="J3297">
        <f t="shared" si="103"/>
        <v>0</v>
      </c>
    </row>
    <row r="3298" spans="1:10" x14ac:dyDescent="0.3">
      <c r="A3298" t="s">
        <v>101</v>
      </c>
      <c r="B3298">
        <v>6.50189945797311</v>
      </c>
      <c r="C3298" t="s">
        <v>10</v>
      </c>
      <c r="D3298">
        <v>10</v>
      </c>
      <c r="E3298" t="b">
        <v>0</v>
      </c>
      <c r="F3298">
        <v>2.1806136894876298</v>
      </c>
      <c r="G3298">
        <v>2.1790721156619601</v>
      </c>
      <c r="H3298">
        <v>315180</v>
      </c>
      <c r="I3298">
        <f t="shared" si="102"/>
        <v>4.3212857684854802</v>
      </c>
      <c r="J3298">
        <f t="shared" si="103"/>
        <v>4.3228273423111503</v>
      </c>
    </row>
    <row r="3299" spans="1:10" x14ac:dyDescent="0.3">
      <c r="A3299" t="s">
        <v>101</v>
      </c>
      <c r="B3299">
        <v>14.4821775258304</v>
      </c>
      <c r="C3299" t="s">
        <v>10</v>
      </c>
      <c r="D3299">
        <v>10</v>
      </c>
      <c r="E3299" t="b">
        <v>0</v>
      </c>
      <c r="F3299">
        <v>14.4821775258304</v>
      </c>
      <c r="G3299">
        <v>14.4821775258304</v>
      </c>
      <c r="H3299">
        <v>485150</v>
      </c>
      <c r="I3299">
        <f t="shared" si="102"/>
        <v>0</v>
      </c>
      <c r="J3299">
        <f t="shared" si="103"/>
        <v>0</v>
      </c>
    </row>
    <row r="3300" spans="1:10" x14ac:dyDescent="0.3">
      <c r="A3300" t="s">
        <v>102</v>
      </c>
      <c r="B3300">
        <v>14.2328074848136</v>
      </c>
      <c r="C3300" t="s">
        <v>10</v>
      </c>
      <c r="D3300">
        <v>2</v>
      </c>
      <c r="E3300" t="b">
        <v>1</v>
      </c>
      <c r="F3300">
        <v>7.5670177225794097E-2</v>
      </c>
      <c r="G3300">
        <v>2.21987483637817E-3</v>
      </c>
      <c r="H3300">
        <v>533750</v>
      </c>
      <c r="I3300">
        <f t="shared" si="102"/>
        <v>14.157137307587806</v>
      </c>
      <c r="J3300">
        <f t="shared" si="103"/>
        <v>14.230587609977222</v>
      </c>
    </row>
    <row r="3301" spans="1:10" x14ac:dyDescent="0.3">
      <c r="A3301" t="s">
        <v>102</v>
      </c>
      <c r="B3301">
        <v>6.0636658665446399</v>
      </c>
      <c r="C3301" t="s">
        <v>10</v>
      </c>
      <c r="D3301">
        <v>2</v>
      </c>
      <c r="E3301" t="b">
        <v>1</v>
      </c>
      <c r="F3301">
        <v>2.25510275875422E-2</v>
      </c>
      <c r="G3301">
        <v>1.12666194112094E-3</v>
      </c>
      <c r="H3301">
        <v>518700</v>
      </c>
      <c r="I3301">
        <f t="shared" si="102"/>
        <v>6.0411148389570979</v>
      </c>
      <c r="J3301">
        <f t="shared" si="103"/>
        <v>6.0625392046035191</v>
      </c>
    </row>
    <row r="3302" spans="1:10" x14ac:dyDescent="0.3">
      <c r="A3302" t="s">
        <v>102</v>
      </c>
      <c r="B3302">
        <v>5.1287373201699404</v>
      </c>
      <c r="C3302" t="s">
        <v>10</v>
      </c>
      <c r="D3302">
        <v>10</v>
      </c>
      <c r="E3302" t="b">
        <v>0</v>
      </c>
      <c r="F3302">
        <v>5.1287373201699404</v>
      </c>
      <c r="G3302">
        <v>5.1287373201699404</v>
      </c>
      <c r="H3302">
        <v>398150</v>
      </c>
      <c r="I3302">
        <f t="shared" si="102"/>
        <v>0</v>
      </c>
      <c r="J3302">
        <f t="shared" si="103"/>
        <v>0</v>
      </c>
    </row>
    <row r="3303" spans="1:10" x14ac:dyDescent="0.3">
      <c r="A3303" t="s">
        <v>103</v>
      </c>
      <c r="B3303">
        <v>13.238788518570299</v>
      </c>
      <c r="C3303" t="s">
        <v>10</v>
      </c>
      <c r="D3303">
        <v>10</v>
      </c>
      <c r="E3303" t="b">
        <v>0</v>
      </c>
      <c r="F3303">
        <v>13.238788518570299</v>
      </c>
      <c r="G3303">
        <v>13.238788518570299</v>
      </c>
      <c r="H3303">
        <v>396420</v>
      </c>
      <c r="I3303">
        <f t="shared" si="102"/>
        <v>0</v>
      </c>
      <c r="J3303">
        <f t="shared" si="103"/>
        <v>0</v>
      </c>
    </row>
    <row r="3304" spans="1:10" x14ac:dyDescent="0.3">
      <c r="A3304" t="s">
        <v>103</v>
      </c>
      <c r="B3304">
        <v>7.17624876775995</v>
      </c>
      <c r="C3304" t="s">
        <v>10</v>
      </c>
      <c r="D3304">
        <v>10</v>
      </c>
      <c r="E3304" t="b">
        <v>0</v>
      </c>
      <c r="F3304">
        <v>7.17624876775995</v>
      </c>
      <c r="G3304">
        <v>7.17624876775995</v>
      </c>
      <c r="H3304">
        <v>594390</v>
      </c>
      <c r="I3304">
        <f t="shared" si="102"/>
        <v>0</v>
      </c>
      <c r="J3304">
        <f t="shared" si="103"/>
        <v>0</v>
      </c>
    </row>
    <row r="3305" spans="1:10" x14ac:dyDescent="0.3">
      <c r="A3305" t="s">
        <v>103</v>
      </c>
      <c r="B3305">
        <v>6.2173733371300903</v>
      </c>
      <c r="C3305" t="s">
        <v>10</v>
      </c>
      <c r="D3305">
        <v>10</v>
      </c>
      <c r="E3305" t="b">
        <v>0</v>
      </c>
      <c r="F3305">
        <v>4.6656887914816201</v>
      </c>
      <c r="G3305">
        <v>7.5133978036079103</v>
      </c>
      <c r="H3305">
        <v>642550</v>
      </c>
      <c r="I3305">
        <f t="shared" si="102"/>
        <v>1.5516845456484702</v>
      </c>
      <c r="J3305">
        <f t="shared" si="103"/>
        <v>-1.29602446647782</v>
      </c>
    </row>
    <row r="3306" spans="1:10" x14ac:dyDescent="0.3">
      <c r="A3306" t="s">
        <v>104</v>
      </c>
      <c r="B3306">
        <v>5.5355411938207704</v>
      </c>
      <c r="C3306" t="s">
        <v>10</v>
      </c>
      <c r="D3306">
        <v>10</v>
      </c>
      <c r="E3306" t="b">
        <v>0</v>
      </c>
      <c r="F3306">
        <v>4.1630335928409403</v>
      </c>
      <c r="G3306">
        <v>5.0518957807955296</v>
      </c>
      <c r="H3306">
        <v>295700</v>
      </c>
      <c r="I3306">
        <f t="shared" si="102"/>
        <v>1.37250760097983</v>
      </c>
      <c r="J3306">
        <f t="shared" si="103"/>
        <v>0.48364541302524078</v>
      </c>
    </row>
    <row r="3307" spans="1:10" x14ac:dyDescent="0.3">
      <c r="A3307" t="s">
        <v>104</v>
      </c>
      <c r="B3307">
        <v>12.316526127853599</v>
      </c>
      <c r="C3307" t="s">
        <v>10</v>
      </c>
      <c r="D3307">
        <v>10</v>
      </c>
      <c r="E3307" t="b">
        <v>0</v>
      </c>
      <c r="F3307">
        <v>12.316526127853599</v>
      </c>
      <c r="G3307">
        <v>12.316526127853599</v>
      </c>
      <c r="H3307">
        <v>566030</v>
      </c>
      <c r="I3307">
        <f t="shared" si="102"/>
        <v>0</v>
      </c>
      <c r="J3307">
        <f t="shared" si="103"/>
        <v>0</v>
      </c>
    </row>
    <row r="3308" spans="1:10" x14ac:dyDescent="0.3">
      <c r="A3308" t="s">
        <v>104</v>
      </c>
      <c r="B3308">
        <v>15.204162633326501</v>
      </c>
      <c r="C3308" t="s">
        <v>10</v>
      </c>
      <c r="D3308">
        <v>10</v>
      </c>
      <c r="E3308" t="b">
        <v>0</v>
      </c>
      <c r="F3308">
        <v>1.3332020532578599</v>
      </c>
      <c r="G3308">
        <v>3.0251550315158902</v>
      </c>
      <c r="H3308">
        <v>523920</v>
      </c>
      <c r="I3308">
        <f t="shared" si="102"/>
        <v>13.87096058006864</v>
      </c>
      <c r="J3308">
        <f t="shared" si="103"/>
        <v>12.179007601810611</v>
      </c>
    </row>
    <row r="3309" spans="1:10" x14ac:dyDescent="0.3">
      <c r="A3309" t="s">
        <v>105</v>
      </c>
      <c r="B3309">
        <v>13.007500946125999</v>
      </c>
      <c r="C3309" t="s">
        <v>10</v>
      </c>
      <c r="D3309">
        <v>10</v>
      </c>
      <c r="E3309" t="b">
        <v>0</v>
      </c>
      <c r="F3309">
        <v>3.7288171132327701</v>
      </c>
      <c r="G3309">
        <v>3.7284363150692501</v>
      </c>
      <c r="H3309">
        <v>148550</v>
      </c>
      <c r="I3309">
        <f t="shared" si="102"/>
        <v>9.2786838328932291</v>
      </c>
      <c r="J3309">
        <f t="shared" si="103"/>
        <v>9.2790646310567482</v>
      </c>
    </row>
    <row r="3310" spans="1:10" x14ac:dyDescent="0.3">
      <c r="A3310" t="s">
        <v>105</v>
      </c>
      <c r="B3310">
        <v>18.463716890886801</v>
      </c>
      <c r="C3310" t="s">
        <v>10</v>
      </c>
      <c r="D3310">
        <v>10</v>
      </c>
      <c r="E3310" t="b">
        <v>0</v>
      </c>
      <c r="F3310">
        <v>2.0252511898310299</v>
      </c>
      <c r="G3310">
        <v>4.37244762065228</v>
      </c>
      <c r="H3310">
        <v>557280</v>
      </c>
      <c r="I3310">
        <f t="shared" si="102"/>
        <v>16.438465701055769</v>
      </c>
      <c r="J3310">
        <f t="shared" si="103"/>
        <v>14.09126927023452</v>
      </c>
    </row>
    <row r="3311" spans="1:10" x14ac:dyDescent="0.3">
      <c r="A3311" t="s">
        <v>105</v>
      </c>
      <c r="B3311">
        <v>7.6844606977380296</v>
      </c>
      <c r="C3311" t="s">
        <v>10</v>
      </c>
      <c r="D3311">
        <v>10</v>
      </c>
      <c r="E3311" t="b">
        <v>0</v>
      </c>
      <c r="F3311">
        <v>7.6844606977380296</v>
      </c>
      <c r="G3311">
        <v>7.6844606977380296</v>
      </c>
      <c r="H3311">
        <v>714920</v>
      </c>
      <c r="I3311">
        <f t="shared" si="102"/>
        <v>0</v>
      </c>
      <c r="J3311">
        <f t="shared" si="103"/>
        <v>0</v>
      </c>
    </row>
    <row r="3312" spans="1:10" x14ac:dyDescent="0.3">
      <c r="A3312" t="s">
        <v>106</v>
      </c>
      <c r="B3312">
        <v>13.7601452595427</v>
      </c>
      <c r="C3312" t="s">
        <v>10</v>
      </c>
      <c r="D3312">
        <v>2</v>
      </c>
      <c r="E3312" t="b">
        <v>1</v>
      </c>
      <c r="F3312">
        <v>6.3371672072444304E-2</v>
      </c>
      <c r="G3312">
        <v>2.0075499083286102E-3</v>
      </c>
      <c r="H3312">
        <v>394150</v>
      </c>
      <c r="I3312">
        <f t="shared" si="102"/>
        <v>13.696773587470256</v>
      </c>
      <c r="J3312">
        <f t="shared" si="103"/>
        <v>13.75813770963437</v>
      </c>
    </row>
    <row r="3313" spans="1:10" x14ac:dyDescent="0.3">
      <c r="A3313" t="s">
        <v>106</v>
      </c>
      <c r="B3313">
        <v>12.089221666616501</v>
      </c>
      <c r="C3313" t="s">
        <v>10</v>
      </c>
      <c r="D3313">
        <v>10</v>
      </c>
      <c r="E3313" t="b">
        <v>0</v>
      </c>
      <c r="F3313">
        <v>17.1065413141331</v>
      </c>
      <c r="G3313">
        <v>17.096870653058598</v>
      </c>
      <c r="H3313">
        <v>737140</v>
      </c>
      <c r="I3313">
        <f t="shared" si="102"/>
        <v>-5.0173196475165991</v>
      </c>
      <c r="J3313">
        <f t="shared" si="103"/>
        <v>-5.0076489864420974</v>
      </c>
    </row>
    <row r="3314" spans="1:10" x14ac:dyDescent="0.3">
      <c r="A3314" t="s">
        <v>106</v>
      </c>
      <c r="B3314">
        <v>7.4387043923007203</v>
      </c>
      <c r="C3314" t="s">
        <v>10</v>
      </c>
      <c r="D3314">
        <v>10</v>
      </c>
      <c r="E3314" t="b">
        <v>0</v>
      </c>
      <c r="F3314">
        <v>7.4387043923007203</v>
      </c>
      <c r="G3314">
        <v>7.4387043923007203</v>
      </c>
      <c r="H3314">
        <v>523340</v>
      </c>
      <c r="I3314">
        <f t="shared" si="102"/>
        <v>0</v>
      </c>
      <c r="J3314">
        <f t="shared" si="103"/>
        <v>0</v>
      </c>
    </row>
    <row r="3315" spans="1:10" x14ac:dyDescent="0.3">
      <c r="A3315" t="s">
        <v>107</v>
      </c>
      <c r="B3315">
        <v>13.398322059485499</v>
      </c>
      <c r="C3315" t="s">
        <v>10</v>
      </c>
      <c r="D3315">
        <v>2</v>
      </c>
      <c r="E3315" t="b">
        <v>1</v>
      </c>
      <c r="F3315">
        <v>0.14019951992982499</v>
      </c>
      <c r="G3315">
        <v>2.9670435913883202E-3</v>
      </c>
      <c r="H3315">
        <v>423550</v>
      </c>
      <c r="I3315">
        <f t="shared" si="102"/>
        <v>13.258122539555675</v>
      </c>
      <c r="J3315">
        <f t="shared" si="103"/>
        <v>13.395355015894111</v>
      </c>
    </row>
    <row r="3316" spans="1:10" x14ac:dyDescent="0.3">
      <c r="A3316" t="s">
        <v>107</v>
      </c>
      <c r="B3316">
        <v>2.5326787822819501</v>
      </c>
      <c r="C3316" t="s">
        <v>10</v>
      </c>
      <c r="D3316">
        <v>10</v>
      </c>
      <c r="E3316" t="b">
        <v>0</v>
      </c>
      <c r="F3316">
        <v>2.9166359950991798</v>
      </c>
      <c r="G3316">
        <v>5.4034041463317202</v>
      </c>
      <c r="H3316">
        <v>705870</v>
      </c>
      <c r="I3316">
        <f t="shared" si="102"/>
        <v>-0.38395721281722972</v>
      </c>
      <c r="J3316">
        <f t="shared" si="103"/>
        <v>-2.8707253640497701</v>
      </c>
    </row>
    <row r="3317" spans="1:10" x14ac:dyDescent="0.3">
      <c r="A3317" t="s">
        <v>107</v>
      </c>
      <c r="B3317">
        <v>8.2942314783818905</v>
      </c>
      <c r="C3317" t="s">
        <v>10</v>
      </c>
      <c r="D3317">
        <v>10</v>
      </c>
      <c r="E3317" t="b">
        <v>0</v>
      </c>
      <c r="F3317">
        <v>8.0074800000317801</v>
      </c>
      <c r="G3317">
        <v>8.0118241479952701</v>
      </c>
      <c r="H3317">
        <v>546180</v>
      </c>
      <c r="I3317">
        <f t="shared" si="102"/>
        <v>0.28675147835011039</v>
      </c>
      <c r="J3317">
        <f t="shared" si="103"/>
        <v>0.28240733038662036</v>
      </c>
    </row>
    <row r="3318" spans="1:10" x14ac:dyDescent="0.3">
      <c r="A3318" t="s">
        <v>108</v>
      </c>
      <c r="B3318">
        <v>1.21539764103921</v>
      </c>
      <c r="C3318" t="s">
        <v>10</v>
      </c>
      <c r="D3318">
        <v>1</v>
      </c>
      <c r="E3318" t="b">
        <v>1</v>
      </c>
      <c r="F3318">
        <v>8.8404732626762E-3</v>
      </c>
      <c r="G3318">
        <v>8.8404732626762E-3</v>
      </c>
      <c r="H3318">
        <v>747000</v>
      </c>
      <c r="I3318">
        <f t="shared" si="102"/>
        <v>1.2065571677765339</v>
      </c>
      <c r="J3318">
        <f t="shared" si="103"/>
        <v>1.2065571677765339</v>
      </c>
    </row>
    <row r="3319" spans="1:10" x14ac:dyDescent="0.3">
      <c r="A3319" t="s">
        <v>108</v>
      </c>
      <c r="B3319">
        <v>10.784996388226601</v>
      </c>
      <c r="C3319" t="s">
        <v>10</v>
      </c>
      <c r="D3319">
        <v>10</v>
      </c>
      <c r="E3319" t="b">
        <v>0</v>
      </c>
      <c r="F3319">
        <v>10.784996388226601</v>
      </c>
      <c r="G3319">
        <v>10.784996388226601</v>
      </c>
      <c r="H3319">
        <v>421910</v>
      </c>
      <c r="I3319">
        <f t="shared" si="102"/>
        <v>0</v>
      </c>
      <c r="J3319">
        <f t="shared" si="103"/>
        <v>0</v>
      </c>
    </row>
    <row r="3320" spans="1:10" x14ac:dyDescent="0.3">
      <c r="A3320" t="s">
        <v>108</v>
      </c>
      <c r="B3320">
        <v>21.894792187183398</v>
      </c>
      <c r="C3320" t="s">
        <v>10</v>
      </c>
      <c r="D3320">
        <v>2</v>
      </c>
      <c r="E3320" t="b">
        <v>1</v>
      </c>
      <c r="F3320">
        <v>0.115132774280977</v>
      </c>
      <c r="G3320">
        <v>2.7770575749635701E-3</v>
      </c>
      <c r="H3320">
        <v>524550</v>
      </c>
      <c r="I3320">
        <f t="shared" si="102"/>
        <v>21.779659412902422</v>
      </c>
      <c r="J3320">
        <f t="shared" si="103"/>
        <v>21.892015129608435</v>
      </c>
    </row>
    <row r="3321" spans="1:10" x14ac:dyDescent="0.3">
      <c r="A3321" t="s">
        <v>109</v>
      </c>
      <c r="B3321">
        <v>4.5239099099590403</v>
      </c>
      <c r="C3321" t="s">
        <v>10</v>
      </c>
      <c r="D3321">
        <v>10</v>
      </c>
      <c r="E3321" t="b">
        <v>0</v>
      </c>
      <c r="F3321" t="s">
        <v>17</v>
      </c>
      <c r="G3321" t="s">
        <v>17</v>
      </c>
      <c r="H3321">
        <v>442450</v>
      </c>
      <c r="I3321" t="e">
        <f t="shared" si="102"/>
        <v>#VALUE!</v>
      </c>
      <c r="J3321" t="e">
        <f t="shared" si="103"/>
        <v>#VALUE!</v>
      </c>
    </row>
    <row r="3322" spans="1:10" x14ac:dyDescent="0.3">
      <c r="A3322" t="s">
        <v>109</v>
      </c>
      <c r="B3322">
        <v>9.0536873879696493</v>
      </c>
      <c r="C3322" t="s">
        <v>10</v>
      </c>
      <c r="D3322">
        <v>10</v>
      </c>
      <c r="E3322" t="b">
        <v>0</v>
      </c>
      <c r="F3322">
        <v>6.3796779269843302</v>
      </c>
      <c r="G3322">
        <v>6.3808293411440697</v>
      </c>
      <c r="H3322">
        <v>256920</v>
      </c>
      <c r="I3322">
        <f t="shared" si="102"/>
        <v>2.6740094609853191</v>
      </c>
      <c r="J3322">
        <f t="shared" si="103"/>
        <v>2.6728580468255796</v>
      </c>
    </row>
    <row r="3323" spans="1:10" x14ac:dyDescent="0.3">
      <c r="A3323" t="s">
        <v>109</v>
      </c>
      <c r="B3323">
        <v>0.41818046487438398</v>
      </c>
      <c r="C3323" t="s">
        <v>10</v>
      </c>
      <c r="D3323">
        <v>1</v>
      </c>
      <c r="E3323" t="b">
        <v>1</v>
      </c>
      <c r="F3323">
        <v>5.4096902437611198E-3</v>
      </c>
      <c r="G3323">
        <v>5.4096902437611198E-3</v>
      </c>
      <c r="H3323">
        <v>524800</v>
      </c>
      <c r="I3323">
        <f t="shared" si="102"/>
        <v>0.41277077463062284</v>
      </c>
      <c r="J3323">
        <f t="shared" si="103"/>
        <v>0.41277077463062284</v>
      </c>
    </row>
    <row r="3324" spans="1:10" x14ac:dyDescent="0.3">
      <c r="A3324" t="s">
        <v>110</v>
      </c>
      <c r="B3324">
        <v>6.5736836090570003</v>
      </c>
      <c r="C3324" t="s">
        <v>10</v>
      </c>
      <c r="D3324">
        <v>2</v>
      </c>
      <c r="E3324" t="b">
        <v>1</v>
      </c>
      <c r="F3324">
        <v>4.66962189122812E-2</v>
      </c>
      <c r="G3324">
        <v>1.6306342190569099E-3</v>
      </c>
      <c r="H3324">
        <v>841050</v>
      </c>
      <c r="I3324">
        <f t="shared" si="102"/>
        <v>6.5269873901447193</v>
      </c>
      <c r="J3324">
        <f t="shared" si="103"/>
        <v>6.572052974837943</v>
      </c>
    </row>
    <row r="3325" spans="1:10" x14ac:dyDescent="0.3">
      <c r="A3325" t="s">
        <v>110</v>
      </c>
      <c r="B3325">
        <v>5.9983915458556503</v>
      </c>
      <c r="C3325" t="s">
        <v>10</v>
      </c>
      <c r="D3325">
        <v>10</v>
      </c>
      <c r="E3325" t="b">
        <v>0</v>
      </c>
      <c r="F3325" t="s">
        <v>17</v>
      </c>
      <c r="G3325" t="s">
        <v>17</v>
      </c>
      <c r="H3325">
        <v>312850</v>
      </c>
      <c r="I3325" t="e">
        <f t="shared" si="102"/>
        <v>#VALUE!</v>
      </c>
      <c r="J3325" t="e">
        <f t="shared" si="103"/>
        <v>#VALUE!</v>
      </c>
    </row>
    <row r="3326" spans="1:10" x14ac:dyDescent="0.3">
      <c r="A3326" t="s">
        <v>110</v>
      </c>
      <c r="B3326">
        <v>8.6597230203773403</v>
      </c>
      <c r="C3326" t="s">
        <v>10</v>
      </c>
      <c r="D3326">
        <v>10</v>
      </c>
      <c r="E3326" t="b">
        <v>0</v>
      </c>
      <c r="F3326">
        <v>8.6597230203773403</v>
      </c>
      <c r="G3326">
        <v>8.6597230203773403</v>
      </c>
      <c r="H3326">
        <v>674660</v>
      </c>
      <c r="I3326">
        <f t="shared" si="102"/>
        <v>0</v>
      </c>
      <c r="J3326">
        <f t="shared" si="103"/>
        <v>0</v>
      </c>
    </row>
    <row r="3327" spans="1:10" x14ac:dyDescent="0.3">
      <c r="A3327" t="s">
        <v>111</v>
      </c>
      <c r="B3327">
        <v>16.8606879909693</v>
      </c>
      <c r="C3327" t="s">
        <v>10</v>
      </c>
      <c r="D3327">
        <v>10</v>
      </c>
      <c r="E3327" t="b">
        <v>0</v>
      </c>
      <c r="F3327">
        <v>2.4999610844832199</v>
      </c>
      <c r="G3327">
        <v>2.5825797733246398</v>
      </c>
      <c r="H3327">
        <v>423640</v>
      </c>
      <c r="I3327">
        <f t="shared" si="102"/>
        <v>14.360726906486081</v>
      </c>
      <c r="J3327">
        <f t="shared" si="103"/>
        <v>14.278108217644661</v>
      </c>
    </row>
    <row r="3328" spans="1:10" x14ac:dyDescent="0.3">
      <c r="A3328" t="s">
        <v>111</v>
      </c>
      <c r="B3328">
        <v>13.9513787603744</v>
      </c>
      <c r="C3328" t="s">
        <v>10</v>
      </c>
      <c r="D3328">
        <v>10</v>
      </c>
      <c r="E3328" t="b">
        <v>0</v>
      </c>
      <c r="F3328">
        <v>13.9513787603744</v>
      </c>
      <c r="G3328">
        <v>13.9513787603744</v>
      </c>
      <c r="H3328">
        <v>397880</v>
      </c>
      <c r="I3328">
        <f t="shared" si="102"/>
        <v>0</v>
      </c>
      <c r="J3328">
        <f t="shared" si="103"/>
        <v>0</v>
      </c>
    </row>
    <row r="3329" spans="1:10" x14ac:dyDescent="0.3">
      <c r="A3329" t="s">
        <v>111</v>
      </c>
      <c r="B3329">
        <v>7.6688576002349</v>
      </c>
      <c r="C3329" t="s">
        <v>10</v>
      </c>
      <c r="D3329">
        <v>10</v>
      </c>
      <c r="E3329" t="b">
        <v>0</v>
      </c>
      <c r="F3329">
        <v>12.116303978874701</v>
      </c>
      <c r="G3329">
        <v>12.3483870292152</v>
      </c>
      <c r="H3329">
        <v>540010</v>
      </c>
      <c r="I3329">
        <f t="shared" si="102"/>
        <v>-4.4474463786398006</v>
      </c>
      <c r="J3329">
        <f t="shared" si="103"/>
        <v>-4.6795294289802998</v>
      </c>
    </row>
    <row r="3330" spans="1:10" x14ac:dyDescent="0.3">
      <c r="A3330" t="s">
        <v>112</v>
      </c>
      <c r="B3330">
        <v>17.389497849585499</v>
      </c>
      <c r="C3330" t="s">
        <v>10</v>
      </c>
      <c r="D3330">
        <v>2</v>
      </c>
      <c r="E3330" t="b">
        <v>1</v>
      </c>
      <c r="F3330">
        <v>0.121978161698673</v>
      </c>
      <c r="G3330">
        <v>2.77716300023501E-3</v>
      </c>
      <c r="H3330">
        <v>350450</v>
      </c>
      <c r="I3330">
        <f t="shared" si="102"/>
        <v>17.267519687886825</v>
      </c>
      <c r="J3330">
        <f t="shared" si="103"/>
        <v>17.386720686585264</v>
      </c>
    </row>
    <row r="3331" spans="1:10" x14ac:dyDescent="0.3">
      <c r="A3331" t="s">
        <v>112</v>
      </c>
      <c r="B3331">
        <v>11.5157478900657</v>
      </c>
      <c r="C3331" t="s">
        <v>10</v>
      </c>
      <c r="D3331">
        <v>10</v>
      </c>
      <c r="E3331" t="b">
        <v>0</v>
      </c>
      <c r="F3331">
        <v>0.64495350380129801</v>
      </c>
      <c r="G3331">
        <v>0.71736325692598701</v>
      </c>
      <c r="H3331">
        <v>427360</v>
      </c>
      <c r="I3331">
        <f t="shared" si="102"/>
        <v>10.870794386264402</v>
      </c>
      <c r="J3331">
        <f t="shared" si="103"/>
        <v>10.798384633139714</v>
      </c>
    </row>
    <row r="3332" spans="1:10" x14ac:dyDescent="0.3">
      <c r="A3332" t="s">
        <v>112</v>
      </c>
      <c r="B3332">
        <v>17.787695830101399</v>
      </c>
      <c r="C3332" t="s">
        <v>10</v>
      </c>
      <c r="D3332">
        <v>2</v>
      </c>
      <c r="E3332" t="b">
        <v>1</v>
      </c>
      <c r="F3332">
        <v>0.122983881480092</v>
      </c>
      <c r="G3332">
        <v>2.7270056671709199E-3</v>
      </c>
      <c r="H3332">
        <v>647850</v>
      </c>
      <c r="I3332">
        <f t="shared" ref="I3332:I3395" si="104">B3332-F3332</f>
        <v>17.664711948621306</v>
      </c>
      <c r="J3332">
        <f t="shared" ref="J3332:J3395" si="105">B3332-G3332</f>
        <v>17.784968824434227</v>
      </c>
    </row>
    <row r="3333" spans="1:10" x14ac:dyDescent="0.3">
      <c r="A3333" t="s">
        <v>113</v>
      </c>
      <c r="B3333">
        <v>11.8683563024065</v>
      </c>
      <c r="C3333" t="s">
        <v>10</v>
      </c>
      <c r="D3333">
        <v>10</v>
      </c>
      <c r="E3333" t="b">
        <v>0</v>
      </c>
      <c r="F3333">
        <v>1.8071610271076499</v>
      </c>
      <c r="G3333">
        <v>1.8017099531067</v>
      </c>
      <c r="H3333">
        <v>364380</v>
      </c>
      <c r="I3333">
        <f t="shared" si="104"/>
        <v>10.06119527529885</v>
      </c>
      <c r="J3333">
        <f t="shared" si="105"/>
        <v>10.0666463492998</v>
      </c>
    </row>
    <row r="3334" spans="1:10" x14ac:dyDescent="0.3">
      <c r="A3334" t="s">
        <v>113</v>
      </c>
      <c r="B3334">
        <v>9.1610997548609703</v>
      </c>
      <c r="C3334" t="s">
        <v>10</v>
      </c>
      <c r="D3334">
        <v>2</v>
      </c>
      <c r="E3334" t="b">
        <v>1</v>
      </c>
      <c r="F3334">
        <v>4.7143457551795803E-2</v>
      </c>
      <c r="G3334">
        <v>1.59067119307049E-3</v>
      </c>
      <c r="H3334">
        <v>297250</v>
      </c>
      <c r="I3334">
        <f t="shared" si="104"/>
        <v>9.1139562973091746</v>
      </c>
      <c r="J3334">
        <f t="shared" si="105"/>
        <v>9.1595090836678992</v>
      </c>
    </row>
    <row r="3335" spans="1:10" x14ac:dyDescent="0.3">
      <c r="A3335" t="s">
        <v>113</v>
      </c>
      <c r="B3335">
        <v>9.3486338868653895</v>
      </c>
      <c r="C3335" t="s">
        <v>10</v>
      </c>
      <c r="D3335">
        <v>10</v>
      </c>
      <c r="E3335" t="b">
        <v>0</v>
      </c>
      <c r="F3335">
        <v>3.15511849300889</v>
      </c>
      <c r="G3335">
        <v>6.6099629025867701</v>
      </c>
      <c r="H3335">
        <v>729230</v>
      </c>
      <c r="I3335">
        <f t="shared" si="104"/>
        <v>6.1935153938564991</v>
      </c>
      <c r="J3335">
        <f t="shared" si="105"/>
        <v>2.7386709842786194</v>
      </c>
    </row>
    <row r="3336" spans="1:10" x14ac:dyDescent="0.3">
      <c r="A3336" t="s">
        <v>114</v>
      </c>
      <c r="B3336">
        <v>3.0461782863429598</v>
      </c>
      <c r="C3336" t="s">
        <v>10</v>
      </c>
      <c r="D3336">
        <v>10</v>
      </c>
      <c r="E3336" t="b">
        <v>0</v>
      </c>
      <c r="F3336">
        <v>8.6735191092814308</v>
      </c>
      <c r="G3336">
        <v>8.6931840854916391</v>
      </c>
      <c r="H3336">
        <v>710900</v>
      </c>
      <c r="I3336">
        <f t="shared" si="104"/>
        <v>-5.6273408229384714</v>
      </c>
      <c r="J3336">
        <f t="shared" si="105"/>
        <v>-5.6470057991486797</v>
      </c>
    </row>
    <row r="3337" spans="1:10" x14ac:dyDescent="0.3">
      <c r="A3337" t="s">
        <v>114</v>
      </c>
      <c r="B3337">
        <v>19.274430392092</v>
      </c>
      <c r="C3337" t="s">
        <v>10</v>
      </c>
      <c r="D3337">
        <v>10</v>
      </c>
      <c r="E3337" t="b">
        <v>0</v>
      </c>
      <c r="F3337">
        <v>0.83643099548516697</v>
      </c>
      <c r="G3337">
        <v>6.9773916823933702</v>
      </c>
      <c r="H3337">
        <v>340350</v>
      </c>
      <c r="I3337">
        <f t="shared" si="104"/>
        <v>18.437999396606834</v>
      </c>
      <c r="J3337">
        <f t="shared" si="105"/>
        <v>12.297038709698629</v>
      </c>
    </row>
    <row r="3338" spans="1:10" x14ac:dyDescent="0.3">
      <c r="A3338" t="s">
        <v>114</v>
      </c>
      <c r="B3338">
        <v>12.3986316264912</v>
      </c>
      <c r="C3338" t="s">
        <v>10</v>
      </c>
      <c r="D3338">
        <v>10</v>
      </c>
      <c r="E3338" t="b">
        <v>0</v>
      </c>
      <c r="F3338">
        <v>1.8708304088262599</v>
      </c>
      <c r="G3338">
        <v>1.4371539278887</v>
      </c>
      <c r="H3338">
        <v>379990</v>
      </c>
      <c r="I3338">
        <f t="shared" si="104"/>
        <v>10.52780121766494</v>
      </c>
      <c r="J3338">
        <f t="shared" si="105"/>
        <v>10.961477698602501</v>
      </c>
    </row>
    <row r="3339" spans="1:10" x14ac:dyDescent="0.3">
      <c r="A3339" t="s">
        <v>115</v>
      </c>
      <c r="B3339">
        <v>14.468726072870099</v>
      </c>
      <c r="C3339" t="s">
        <v>10</v>
      </c>
      <c r="D3339">
        <v>10</v>
      </c>
      <c r="E3339" t="b">
        <v>0</v>
      </c>
      <c r="F3339">
        <v>14.468726072870099</v>
      </c>
      <c r="G3339">
        <v>14.468726072870099</v>
      </c>
      <c r="H3339">
        <v>455660</v>
      </c>
      <c r="I3339">
        <f t="shared" si="104"/>
        <v>0</v>
      </c>
      <c r="J3339">
        <f t="shared" si="105"/>
        <v>0</v>
      </c>
    </row>
    <row r="3340" spans="1:10" x14ac:dyDescent="0.3">
      <c r="A3340" t="s">
        <v>115</v>
      </c>
      <c r="B3340">
        <v>12.1187888566234</v>
      </c>
      <c r="C3340" t="s">
        <v>10</v>
      </c>
      <c r="D3340">
        <v>10</v>
      </c>
      <c r="E3340" t="b">
        <v>0</v>
      </c>
      <c r="F3340">
        <v>1.5988955983444499</v>
      </c>
      <c r="G3340">
        <v>3.4355142124205602</v>
      </c>
      <c r="H3340">
        <v>412650</v>
      </c>
      <c r="I3340">
        <f t="shared" si="104"/>
        <v>10.51989325827895</v>
      </c>
      <c r="J3340">
        <f t="shared" si="105"/>
        <v>8.6832746442028395</v>
      </c>
    </row>
    <row r="3341" spans="1:10" x14ac:dyDescent="0.3">
      <c r="A3341" t="s">
        <v>115</v>
      </c>
      <c r="B3341">
        <v>3.5763761641171898</v>
      </c>
      <c r="C3341" t="s">
        <v>10</v>
      </c>
      <c r="D3341">
        <v>2</v>
      </c>
      <c r="E3341" t="b">
        <v>1</v>
      </c>
      <c r="F3341">
        <v>2.0372020432307101E-2</v>
      </c>
      <c r="G3341">
        <v>1.0508043595102599E-3</v>
      </c>
      <c r="H3341">
        <v>651400</v>
      </c>
      <c r="I3341">
        <f t="shared" si="104"/>
        <v>3.5560041436848828</v>
      </c>
      <c r="J3341">
        <f t="shared" si="105"/>
        <v>3.5753253597576795</v>
      </c>
    </row>
    <row r="3342" spans="1:10" x14ac:dyDescent="0.3">
      <c r="A3342" t="s">
        <v>116</v>
      </c>
      <c r="B3342">
        <v>18.865547239252699</v>
      </c>
      <c r="C3342" t="s">
        <v>10</v>
      </c>
      <c r="D3342">
        <v>10</v>
      </c>
      <c r="E3342" t="b">
        <v>0</v>
      </c>
      <c r="F3342">
        <v>18.865547239252699</v>
      </c>
      <c r="G3342">
        <v>18.865547239252699</v>
      </c>
      <c r="H3342">
        <v>590940</v>
      </c>
      <c r="I3342">
        <f t="shared" si="104"/>
        <v>0</v>
      </c>
      <c r="J3342">
        <f t="shared" si="105"/>
        <v>0</v>
      </c>
    </row>
    <row r="3343" spans="1:10" x14ac:dyDescent="0.3">
      <c r="A3343" t="s">
        <v>116</v>
      </c>
      <c r="B3343">
        <v>8.6959436651006001</v>
      </c>
      <c r="C3343" t="s">
        <v>10</v>
      </c>
      <c r="D3343">
        <v>10</v>
      </c>
      <c r="E3343" t="b">
        <v>0</v>
      </c>
      <c r="F3343">
        <v>7.7351026480631804</v>
      </c>
      <c r="G3343">
        <v>15.8030951412796</v>
      </c>
      <c r="H3343">
        <v>300950</v>
      </c>
      <c r="I3343">
        <f t="shared" si="104"/>
        <v>0.96084101703741975</v>
      </c>
      <c r="J3343">
        <f t="shared" si="105"/>
        <v>-7.1071514761790002</v>
      </c>
    </row>
    <row r="3344" spans="1:10" x14ac:dyDescent="0.3">
      <c r="A3344" t="s">
        <v>116</v>
      </c>
      <c r="B3344">
        <v>18.2053888235553</v>
      </c>
      <c r="C3344" t="s">
        <v>10</v>
      </c>
      <c r="D3344">
        <v>10</v>
      </c>
      <c r="E3344" t="b">
        <v>0</v>
      </c>
      <c r="F3344">
        <v>2.6108895553292202</v>
      </c>
      <c r="G3344">
        <v>10.0941395909572</v>
      </c>
      <c r="H3344">
        <v>482320</v>
      </c>
      <c r="I3344">
        <f t="shared" si="104"/>
        <v>15.59449926822608</v>
      </c>
      <c r="J3344">
        <f t="shared" si="105"/>
        <v>8.1112492325980998</v>
      </c>
    </row>
    <row r="3345" spans="1:10" x14ac:dyDescent="0.3">
      <c r="A3345" t="s">
        <v>117</v>
      </c>
      <c r="B3345">
        <v>7.0196601262678797</v>
      </c>
      <c r="C3345" t="s">
        <v>10</v>
      </c>
      <c r="D3345">
        <v>10</v>
      </c>
      <c r="E3345" t="b">
        <v>0</v>
      </c>
      <c r="F3345" t="s">
        <v>17</v>
      </c>
      <c r="G3345" t="s">
        <v>17</v>
      </c>
      <c r="H3345">
        <v>399890</v>
      </c>
      <c r="I3345" t="e">
        <f t="shared" si="104"/>
        <v>#VALUE!</v>
      </c>
      <c r="J3345" t="e">
        <f t="shared" si="105"/>
        <v>#VALUE!</v>
      </c>
    </row>
    <row r="3346" spans="1:10" x14ac:dyDescent="0.3">
      <c r="A3346" t="s">
        <v>117</v>
      </c>
      <c r="B3346">
        <v>10.5876972253145</v>
      </c>
      <c r="C3346" t="s">
        <v>10</v>
      </c>
      <c r="D3346">
        <v>10</v>
      </c>
      <c r="E3346" t="b">
        <v>0</v>
      </c>
      <c r="F3346">
        <v>0.18034237986707299</v>
      </c>
      <c r="G3346">
        <v>6.0813908880046998</v>
      </c>
      <c r="H3346">
        <v>311600</v>
      </c>
      <c r="I3346">
        <f t="shared" si="104"/>
        <v>10.407354845447427</v>
      </c>
      <c r="J3346">
        <f t="shared" si="105"/>
        <v>4.5063063373098</v>
      </c>
    </row>
    <row r="3347" spans="1:10" x14ac:dyDescent="0.3">
      <c r="A3347" t="s">
        <v>117</v>
      </c>
      <c r="B3347">
        <v>14.2099093215951</v>
      </c>
      <c r="C3347" t="s">
        <v>10</v>
      </c>
      <c r="D3347">
        <v>2</v>
      </c>
      <c r="E3347" t="b">
        <v>1</v>
      </c>
      <c r="F3347">
        <v>9.8757789846425498E-2</v>
      </c>
      <c r="G3347">
        <v>2.5473026234493399E-3</v>
      </c>
      <c r="H3347">
        <v>527250</v>
      </c>
      <c r="I3347">
        <f t="shared" si="104"/>
        <v>14.111151531748675</v>
      </c>
      <c r="J3347">
        <f t="shared" si="105"/>
        <v>14.207362018971651</v>
      </c>
    </row>
    <row r="3348" spans="1:10" x14ac:dyDescent="0.3">
      <c r="A3348" t="s">
        <v>118</v>
      </c>
      <c r="B3348">
        <v>8.9087779716254598</v>
      </c>
      <c r="C3348" t="s">
        <v>10</v>
      </c>
      <c r="D3348">
        <v>10</v>
      </c>
      <c r="E3348" t="b">
        <v>0</v>
      </c>
      <c r="F3348" t="s">
        <v>17</v>
      </c>
      <c r="G3348" t="s">
        <v>17</v>
      </c>
      <c r="H3348">
        <v>386180</v>
      </c>
      <c r="I3348" t="e">
        <f t="shared" si="104"/>
        <v>#VALUE!</v>
      </c>
      <c r="J3348" t="e">
        <f t="shared" si="105"/>
        <v>#VALUE!</v>
      </c>
    </row>
    <row r="3349" spans="1:10" x14ac:dyDescent="0.3">
      <c r="A3349" t="s">
        <v>118</v>
      </c>
      <c r="B3349">
        <v>5.4971907093133199</v>
      </c>
      <c r="C3349" t="s">
        <v>10</v>
      </c>
      <c r="D3349">
        <v>10</v>
      </c>
      <c r="E3349" t="b">
        <v>0</v>
      </c>
      <c r="F3349">
        <v>5.4971907093133199</v>
      </c>
      <c r="G3349">
        <v>5.4971907093133199</v>
      </c>
      <c r="H3349">
        <v>842840</v>
      </c>
      <c r="I3349">
        <f t="shared" si="104"/>
        <v>0</v>
      </c>
      <c r="J3349">
        <f t="shared" si="105"/>
        <v>0</v>
      </c>
    </row>
    <row r="3350" spans="1:10" x14ac:dyDescent="0.3">
      <c r="A3350" t="s">
        <v>118</v>
      </c>
      <c r="B3350">
        <v>0.95382703060609597</v>
      </c>
      <c r="C3350" t="s">
        <v>10</v>
      </c>
      <c r="D3350">
        <v>10</v>
      </c>
      <c r="E3350" t="b">
        <v>0</v>
      </c>
      <c r="F3350">
        <v>2.16971429707784</v>
      </c>
      <c r="G3350">
        <v>4.3277801288604296</v>
      </c>
      <c r="H3350">
        <v>541460</v>
      </c>
      <c r="I3350">
        <f t="shared" si="104"/>
        <v>-1.2158872664717442</v>
      </c>
      <c r="J3350">
        <f t="shared" si="105"/>
        <v>-3.3739530982543338</v>
      </c>
    </row>
    <row r="3351" spans="1:10" x14ac:dyDescent="0.3">
      <c r="A3351" t="s">
        <v>119</v>
      </c>
      <c r="B3351">
        <v>11.8471994243976</v>
      </c>
      <c r="C3351" t="s">
        <v>10</v>
      </c>
      <c r="D3351">
        <v>10</v>
      </c>
      <c r="E3351" t="b">
        <v>0</v>
      </c>
      <c r="F3351">
        <v>11.8471994243976</v>
      </c>
      <c r="G3351">
        <v>11.8471994243976</v>
      </c>
      <c r="H3351">
        <v>401720</v>
      </c>
      <c r="I3351">
        <f t="shared" si="104"/>
        <v>0</v>
      </c>
      <c r="J3351">
        <f t="shared" si="105"/>
        <v>0</v>
      </c>
    </row>
    <row r="3352" spans="1:10" x14ac:dyDescent="0.3">
      <c r="A3352" t="s">
        <v>119</v>
      </c>
      <c r="B3352">
        <v>14.110858375270301</v>
      </c>
      <c r="C3352" t="s">
        <v>10</v>
      </c>
      <c r="D3352">
        <v>10</v>
      </c>
      <c r="E3352" t="b">
        <v>0</v>
      </c>
      <c r="F3352">
        <v>14.110858375270301</v>
      </c>
      <c r="G3352">
        <v>14.110858375270301</v>
      </c>
      <c r="H3352">
        <v>667510</v>
      </c>
      <c r="I3352">
        <f t="shared" si="104"/>
        <v>0</v>
      </c>
      <c r="J3352">
        <f t="shared" si="105"/>
        <v>0</v>
      </c>
    </row>
    <row r="3353" spans="1:10" x14ac:dyDescent="0.3">
      <c r="A3353" t="s">
        <v>119</v>
      </c>
      <c r="B3353">
        <v>8.3864704654025104</v>
      </c>
      <c r="C3353" t="s">
        <v>10</v>
      </c>
      <c r="D3353">
        <v>10</v>
      </c>
      <c r="E3353" t="b">
        <v>0</v>
      </c>
      <c r="F3353">
        <v>8.3864704654025104</v>
      </c>
      <c r="G3353">
        <v>8.3864704654025104</v>
      </c>
      <c r="H3353">
        <v>394180</v>
      </c>
      <c r="I3353">
        <f t="shared" si="104"/>
        <v>0</v>
      </c>
      <c r="J3353">
        <f t="shared" si="105"/>
        <v>0</v>
      </c>
    </row>
    <row r="3354" spans="1:10" x14ac:dyDescent="0.3">
      <c r="A3354" t="s">
        <v>120</v>
      </c>
      <c r="B3354">
        <v>4.4173096894500299</v>
      </c>
      <c r="C3354" t="s">
        <v>10</v>
      </c>
      <c r="D3354">
        <v>10</v>
      </c>
      <c r="E3354" t="b">
        <v>0</v>
      </c>
      <c r="F3354">
        <v>2.8973068160928102</v>
      </c>
      <c r="G3354">
        <v>5.91562555267158</v>
      </c>
      <c r="H3354">
        <v>589270</v>
      </c>
      <c r="I3354">
        <f t="shared" si="104"/>
        <v>1.5200028733572197</v>
      </c>
      <c r="J3354">
        <f t="shared" si="105"/>
        <v>-1.4983158632215501</v>
      </c>
    </row>
    <row r="3355" spans="1:10" x14ac:dyDescent="0.3">
      <c r="A3355" t="s">
        <v>120</v>
      </c>
      <c r="B3355">
        <v>14.073035297190099</v>
      </c>
      <c r="C3355" t="s">
        <v>10</v>
      </c>
      <c r="D3355">
        <v>10</v>
      </c>
      <c r="E3355" t="b">
        <v>0</v>
      </c>
      <c r="F3355" t="s">
        <v>17</v>
      </c>
      <c r="G3355" t="s">
        <v>17</v>
      </c>
      <c r="H3355">
        <v>462640</v>
      </c>
      <c r="I3355" t="e">
        <f t="shared" si="104"/>
        <v>#VALUE!</v>
      </c>
      <c r="J3355" t="e">
        <f t="shared" si="105"/>
        <v>#VALUE!</v>
      </c>
    </row>
    <row r="3356" spans="1:10" x14ac:dyDescent="0.3">
      <c r="A3356" t="s">
        <v>120</v>
      </c>
      <c r="B3356">
        <v>6.4569314664775996</v>
      </c>
      <c r="C3356" t="s">
        <v>10</v>
      </c>
      <c r="D3356">
        <v>10</v>
      </c>
      <c r="E3356" t="b">
        <v>0</v>
      </c>
      <c r="F3356">
        <v>6.4569314664775996</v>
      </c>
      <c r="G3356">
        <v>6.4569314664775996</v>
      </c>
      <c r="H3356">
        <v>548570</v>
      </c>
      <c r="I3356">
        <f t="shared" si="104"/>
        <v>0</v>
      </c>
      <c r="J3356">
        <f t="shared" si="105"/>
        <v>0</v>
      </c>
    </row>
    <row r="3357" spans="1:10" x14ac:dyDescent="0.3">
      <c r="A3357" t="e">
        <f>-0.00119832462625867 * x ^ 2 ^ 2 + -0.000249027805778198 * y ^ 1 + 10</f>
        <v>#NAME?</v>
      </c>
      <c r="B3357">
        <v>7.5058072035898498</v>
      </c>
      <c r="C3357" t="s">
        <v>10</v>
      </c>
      <c r="D3357">
        <v>10</v>
      </c>
      <c r="E3357" t="b">
        <v>0</v>
      </c>
      <c r="F3357" t="s">
        <v>17</v>
      </c>
      <c r="G3357" t="s">
        <v>17</v>
      </c>
      <c r="H3357">
        <v>455050</v>
      </c>
      <c r="I3357" t="e">
        <f t="shared" si="104"/>
        <v>#VALUE!</v>
      </c>
      <c r="J3357" t="e">
        <f t="shared" si="105"/>
        <v>#VALUE!</v>
      </c>
    </row>
    <row r="3358" spans="1:10" x14ac:dyDescent="0.3">
      <c r="A3358" t="e">
        <f>-0.00119832462625867 * x ^ 2 ^ 2 + -0.000249027805778198 * y ^ 1 + 10</f>
        <v>#NAME?</v>
      </c>
      <c r="B3358">
        <v>9.2480937502769205</v>
      </c>
      <c r="C3358" t="s">
        <v>10</v>
      </c>
      <c r="D3358">
        <v>10</v>
      </c>
      <c r="E3358" t="b">
        <v>0</v>
      </c>
      <c r="F3358">
        <v>9.2480937502769205</v>
      </c>
      <c r="G3358">
        <v>9.2480937502769205</v>
      </c>
      <c r="H3358">
        <v>580140</v>
      </c>
      <c r="I3358">
        <f t="shared" si="104"/>
        <v>0</v>
      </c>
      <c r="J3358">
        <f t="shared" si="105"/>
        <v>0</v>
      </c>
    </row>
    <row r="3359" spans="1:10" x14ac:dyDescent="0.3">
      <c r="A3359" t="e">
        <f>-0.00119832462625867 * x ^ 2 ^ 2 + -0.000249027805778198 * y ^ 1 + 10</f>
        <v>#NAME?</v>
      </c>
      <c r="B3359">
        <v>12.7080835387615</v>
      </c>
      <c r="C3359" t="s">
        <v>10</v>
      </c>
      <c r="D3359">
        <v>2</v>
      </c>
      <c r="E3359" t="b">
        <v>1</v>
      </c>
      <c r="F3359">
        <v>6.9615899187500996E-2</v>
      </c>
      <c r="G3359">
        <v>2.02078375570957E-3</v>
      </c>
      <c r="H3359">
        <v>600800</v>
      </c>
      <c r="I3359">
        <f t="shared" si="104"/>
        <v>12.638467639573999</v>
      </c>
      <c r="J3359">
        <f t="shared" si="105"/>
        <v>12.706062755005791</v>
      </c>
    </row>
    <row r="3360" spans="1:10" x14ac:dyDescent="0.3">
      <c r="A3360" t="e">
        <f>-0.00615394749686127 * x ^ 2 ^ 5 + 0.00623406081535013 * y ^ 1 - 0.00139635706219611 * x ^ 2 + 10</f>
        <v>#NAME?</v>
      </c>
      <c r="B3360">
        <v>11.877991181311</v>
      </c>
      <c r="C3360" t="s">
        <v>10</v>
      </c>
      <c r="D3360">
        <v>10</v>
      </c>
      <c r="E3360" t="b">
        <v>0</v>
      </c>
      <c r="F3360">
        <v>2.5288561929658999</v>
      </c>
      <c r="G3360">
        <v>4.9993272003743403</v>
      </c>
      <c r="H3360">
        <v>734840</v>
      </c>
      <c r="I3360">
        <f t="shared" si="104"/>
        <v>9.3491349883450994</v>
      </c>
      <c r="J3360">
        <f t="shared" si="105"/>
        <v>6.8786639809366594</v>
      </c>
    </row>
    <row r="3361" spans="1:10" x14ac:dyDescent="0.3">
      <c r="A3361" t="e">
        <f>-0.00615394749686127 * x ^ 2 ^ 5 + 0.00623406081535013 * y ^ 1 - 0.00139635706219611 * x ^ 2 + 10</f>
        <v>#NAME?</v>
      </c>
      <c r="B3361">
        <v>12.3810182515215</v>
      </c>
      <c r="C3361" t="s">
        <v>10</v>
      </c>
      <c r="D3361">
        <v>10</v>
      </c>
      <c r="E3361" t="b">
        <v>0</v>
      </c>
      <c r="F3361">
        <v>12.3810182515215</v>
      </c>
      <c r="G3361">
        <v>12.3810182515215</v>
      </c>
      <c r="H3361">
        <v>524560</v>
      </c>
      <c r="I3361">
        <f t="shared" si="104"/>
        <v>0</v>
      </c>
      <c r="J3361">
        <f t="shared" si="105"/>
        <v>0</v>
      </c>
    </row>
    <row r="3362" spans="1:10" x14ac:dyDescent="0.3">
      <c r="A3362" t="e">
        <f>-0.00615394749686127 * x ^ 2 ^ 5 + 0.00623406081535013 * y ^ 1 - 0.00139635706219611 * x ^ 2 + 10</f>
        <v>#NAME?</v>
      </c>
      <c r="B3362">
        <v>15.237633731201599</v>
      </c>
      <c r="C3362" t="s">
        <v>10</v>
      </c>
      <c r="D3362">
        <v>2</v>
      </c>
      <c r="E3362" t="b">
        <v>1</v>
      </c>
      <c r="F3362">
        <v>0.110281913378908</v>
      </c>
      <c r="G3362">
        <v>2.60370362114746E-3</v>
      </c>
      <c r="H3362">
        <v>658000</v>
      </c>
      <c r="I3362">
        <f t="shared" si="104"/>
        <v>15.127351817822692</v>
      </c>
      <c r="J3362">
        <f t="shared" si="105"/>
        <v>15.235030027580452</v>
      </c>
    </row>
    <row r="3363" spans="1:10" x14ac:dyDescent="0.3">
      <c r="A3363" t="s">
        <v>121</v>
      </c>
      <c r="B3363">
        <v>5.0196350818984703</v>
      </c>
      <c r="C3363" t="s">
        <v>10</v>
      </c>
      <c r="D3363">
        <v>10</v>
      </c>
      <c r="E3363" t="b">
        <v>0</v>
      </c>
      <c r="F3363">
        <v>6.8549955511998897E-2</v>
      </c>
      <c r="G3363">
        <v>3.5070439416597101</v>
      </c>
      <c r="H3363">
        <v>381910</v>
      </c>
      <c r="I3363">
        <f t="shared" si="104"/>
        <v>4.951085126386471</v>
      </c>
      <c r="J3363">
        <f t="shared" si="105"/>
        <v>1.5125911402387602</v>
      </c>
    </row>
    <row r="3364" spans="1:10" x14ac:dyDescent="0.3">
      <c r="A3364" t="s">
        <v>121</v>
      </c>
      <c r="B3364">
        <v>10.5146496164671</v>
      </c>
      <c r="C3364" t="s">
        <v>10</v>
      </c>
      <c r="D3364">
        <v>10</v>
      </c>
      <c r="E3364" t="b">
        <v>0</v>
      </c>
      <c r="F3364">
        <v>1.0606127148687099</v>
      </c>
      <c r="G3364">
        <v>1.0606127148687099</v>
      </c>
      <c r="H3364">
        <v>602990</v>
      </c>
      <c r="I3364">
        <f t="shared" si="104"/>
        <v>9.4540369015983892</v>
      </c>
      <c r="J3364">
        <f t="shared" si="105"/>
        <v>9.4540369015983892</v>
      </c>
    </row>
    <row r="3365" spans="1:10" x14ac:dyDescent="0.3">
      <c r="A3365" t="s">
        <v>121</v>
      </c>
      <c r="B3365">
        <v>12.310641852021501</v>
      </c>
      <c r="C3365" t="s">
        <v>10</v>
      </c>
      <c r="D3365">
        <v>10</v>
      </c>
      <c r="E3365" t="b">
        <v>0</v>
      </c>
      <c r="F3365">
        <v>4.1611335367991504</v>
      </c>
      <c r="G3365">
        <v>8.82660082914275</v>
      </c>
      <c r="H3365">
        <v>459250</v>
      </c>
      <c r="I3365">
        <f t="shared" si="104"/>
        <v>8.1495083152223504</v>
      </c>
      <c r="J3365">
        <f t="shared" si="105"/>
        <v>3.4840410228787508</v>
      </c>
    </row>
    <row r="3366" spans="1:10" x14ac:dyDescent="0.3">
      <c r="A3366" t="s">
        <v>122</v>
      </c>
      <c r="B3366">
        <v>14.671107366745</v>
      </c>
      <c r="C3366" t="s">
        <v>10</v>
      </c>
      <c r="D3366">
        <v>10</v>
      </c>
      <c r="E3366" t="b">
        <v>0</v>
      </c>
      <c r="F3366">
        <v>3.41572092642678</v>
      </c>
      <c r="G3366">
        <v>3.41572092642678</v>
      </c>
      <c r="H3366">
        <v>682520</v>
      </c>
      <c r="I3366">
        <f t="shared" si="104"/>
        <v>11.255386440318219</v>
      </c>
      <c r="J3366">
        <f t="shared" si="105"/>
        <v>11.255386440318219</v>
      </c>
    </row>
    <row r="3367" spans="1:10" x14ac:dyDescent="0.3">
      <c r="A3367" t="s">
        <v>122</v>
      </c>
      <c r="B3367">
        <v>0.96534078682645297</v>
      </c>
      <c r="C3367" t="s">
        <v>10</v>
      </c>
      <c r="D3367">
        <v>10</v>
      </c>
      <c r="E3367" t="b">
        <v>0</v>
      </c>
      <c r="F3367">
        <v>2.5448070211745</v>
      </c>
      <c r="G3367">
        <v>2.5647402135001101</v>
      </c>
      <c r="H3367">
        <v>513730</v>
      </c>
      <c r="I3367">
        <f t="shared" si="104"/>
        <v>-1.579466234348047</v>
      </c>
      <c r="J3367">
        <f t="shared" si="105"/>
        <v>-1.5993994266736571</v>
      </c>
    </row>
    <row r="3368" spans="1:10" x14ac:dyDescent="0.3">
      <c r="A3368" t="s">
        <v>122</v>
      </c>
      <c r="B3368">
        <v>16.136872756390801</v>
      </c>
      <c r="C3368" t="s">
        <v>10</v>
      </c>
      <c r="D3368">
        <v>2</v>
      </c>
      <c r="E3368" t="b">
        <v>1</v>
      </c>
      <c r="F3368">
        <v>9.2113927933621303E-2</v>
      </c>
      <c r="G3368">
        <v>2.3728746590056002E-3</v>
      </c>
      <c r="H3368">
        <v>418950</v>
      </c>
      <c r="I3368">
        <f t="shared" si="104"/>
        <v>16.04475882845718</v>
      </c>
      <c r="J3368">
        <f t="shared" si="105"/>
        <v>16.134499881731795</v>
      </c>
    </row>
    <row r="3369" spans="1:10" x14ac:dyDescent="0.3">
      <c r="A3369" t="s">
        <v>123</v>
      </c>
      <c r="B3369">
        <v>12.4365017859311</v>
      </c>
      <c r="C3369" t="s">
        <v>10</v>
      </c>
      <c r="D3369">
        <v>2</v>
      </c>
      <c r="E3369" t="b">
        <v>1</v>
      </c>
      <c r="F3369">
        <v>3.4985476885919201E-2</v>
      </c>
      <c r="G3369">
        <v>1.47251029787718E-3</v>
      </c>
      <c r="H3369">
        <v>468450</v>
      </c>
      <c r="I3369">
        <f t="shared" si="104"/>
        <v>12.40151630904518</v>
      </c>
      <c r="J3369">
        <f t="shared" si="105"/>
        <v>12.435029275633223</v>
      </c>
    </row>
    <row r="3370" spans="1:10" x14ac:dyDescent="0.3">
      <c r="A3370" t="s">
        <v>123</v>
      </c>
      <c r="B3370">
        <v>5.1799536212118502</v>
      </c>
      <c r="C3370" t="s">
        <v>10</v>
      </c>
      <c r="D3370">
        <v>2</v>
      </c>
      <c r="E3370" t="b">
        <v>1</v>
      </c>
      <c r="F3370">
        <v>3.9430028599637498E-2</v>
      </c>
      <c r="G3370">
        <v>1.5178258082910801E-3</v>
      </c>
      <c r="H3370">
        <v>494450</v>
      </c>
      <c r="I3370">
        <f t="shared" si="104"/>
        <v>5.1405235926122126</v>
      </c>
      <c r="J3370">
        <f t="shared" si="105"/>
        <v>5.1784357954035594</v>
      </c>
    </row>
    <row r="3371" spans="1:10" x14ac:dyDescent="0.3">
      <c r="A3371" t="s">
        <v>123</v>
      </c>
      <c r="B3371">
        <v>8.3497987699345408</v>
      </c>
      <c r="C3371" t="s">
        <v>10</v>
      </c>
      <c r="D3371">
        <v>10</v>
      </c>
      <c r="E3371" t="b">
        <v>0</v>
      </c>
      <c r="F3371">
        <v>8.3497987699345408</v>
      </c>
      <c r="G3371">
        <v>8.3497987699345408</v>
      </c>
      <c r="H3371">
        <v>611950</v>
      </c>
      <c r="I3371">
        <f t="shared" si="104"/>
        <v>0</v>
      </c>
      <c r="J3371">
        <f t="shared" si="105"/>
        <v>0</v>
      </c>
    </row>
    <row r="3372" spans="1:10" x14ac:dyDescent="0.3">
      <c r="A3372" t="s">
        <v>124</v>
      </c>
      <c r="B3372">
        <v>6.68189467645335</v>
      </c>
      <c r="C3372" t="s">
        <v>10</v>
      </c>
      <c r="D3372">
        <v>10</v>
      </c>
      <c r="E3372" t="b">
        <v>0</v>
      </c>
      <c r="F3372">
        <v>3.3596907273171701</v>
      </c>
      <c r="G3372">
        <v>3.2861713751354702</v>
      </c>
      <c r="H3372">
        <v>395670</v>
      </c>
      <c r="I3372">
        <f t="shared" si="104"/>
        <v>3.3222039491361799</v>
      </c>
      <c r="J3372">
        <f t="shared" si="105"/>
        <v>3.3957233013178798</v>
      </c>
    </row>
    <row r="3373" spans="1:10" x14ac:dyDescent="0.3">
      <c r="A3373" t="s">
        <v>124</v>
      </c>
      <c r="B3373">
        <v>15.4564840744709</v>
      </c>
      <c r="C3373" t="s">
        <v>10</v>
      </c>
      <c r="D3373">
        <v>10</v>
      </c>
      <c r="E3373" t="b">
        <v>0</v>
      </c>
      <c r="F3373">
        <v>7.7696417491998897</v>
      </c>
      <c r="G3373">
        <v>7.7540079085699896</v>
      </c>
      <c r="H3373">
        <v>834790</v>
      </c>
      <c r="I3373">
        <f t="shared" si="104"/>
        <v>7.6868423252710105</v>
      </c>
      <c r="J3373">
        <f t="shared" si="105"/>
        <v>7.7024761659009107</v>
      </c>
    </row>
    <row r="3374" spans="1:10" x14ac:dyDescent="0.3">
      <c r="A3374" t="s">
        <v>124</v>
      </c>
      <c r="B3374">
        <v>10.067091978799301</v>
      </c>
      <c r="C3374" t="s">
        <v>10</v>
      </c>
      <c r="D3374">
        <v>10</v>
      </c>
      <c r="E3374" t="b">
        <v>0</v>
      </c>
      <c r="F3374">
        <v>6.3711904864298798</v>
      </c>
      <c r="G3374">
        <v>6.3668024237253498</v>
      </c>
      <c r="H3374">
        <v>354320</v>
      </c>
      <c r="I3374">
        <f t="shared" si="104"/>
        <v>3.6959014923694209</v>
      </c>
      <c r="J3374">
        <f t="shared" si="105"/>
        <v>3.700289555073951</v>
      </c>
    </row>
    <row r="3375" spans="1:10" x14ac:dyDescent="0.3">
      <c r="A3375" t="s">
        <v>125</v>
      </c>
      <c r="B3375">
        <v>6.1621465605482104</v>
      </c>
      <c r="C3375" t="s">
        <v>10</v>
      </c>
      <c r="D3375">
        <v>10</v>
      </c>
      <c r="E3375" t="b">
        <v>0</v>
      </c>
      <c r="F3375">
        <v>1.75198904782247</v>
      </c>
      <c r="G3375">
        <v>3.55409929753288</v>
      </c>
      <c r="H3375">
        <v>285110</v>
      </c>
      <c r="I3375">
        <f t="shared" si="104"/>
        <v>4.4101575127257409</v>
      </c>
      <c r="J3375">
        <f t="shared" si="105"/>
        <v>2.6080472630153304</v>
      </c>
    </row>
    <row r="3376" spans="1:10" x14ac:dyDescent="0.3">
      <c r="A3376" t="s">
        <v>125</v>
      </c>
      <c r="B3376">
        <v>13.4056728767462</v>
      </c>
      <c r="C3376" t="s">
        <v>10</v>
      </c>
      <c r="D3376">
        <v>2</v>
      </c>
      <c r="E3376" t="b">
        <v>1</v>
      </c>
      <c r="F3376">
        <v>7.7670365674962397E-2</v>
      </c>
      <c r="G3376">
        <v>2.1745268779292501E-3</v>
      </c>
      <c r="H3376">
        <v>452150</v>
      </c>
      <c r="I3376">
        <f t="shared" si="104"/>
        <v>13.328002511071238</v>
      </c>
      <c r="J3376">
        <f t="shared" si="105"/>
        <v>13.40349834986827</v>
      </c>
    </row>
    <row r="3377" spans="1:10" x14ac:dyDescent="0.3">
      <c r="A3377" t="s">
        <v>125</v>
      </c>
      <c r="B3377">
        <v>16.545075374834699</v>
      </c>
      <c r="C3377" t="s">
        <v>10</v>
      </c>
      <c r="D3377">
        <v>10</v>
      </c>
      <c r="E3377" t="b">
        <v>0</v>
      </c>
      <c r="F3377">
        <v>16.545075374834699</v>
      </c>
      <c r="G3377">
        <v>16.545075374834699</v>
      </c>
      <c r="H3377">
        <v>451920</v>
      </c>
      <c r="I3377">
        <f t="shared" si="104"/>
        <v>0</v>
      </c>
      <c r="J3377">
        <f t="shared" si="105"/>
        <v>0</v>
      </c>
    </row>
    <row r="3378" spans="1:10" x14ac:dyDescent="0.3">
      <c r="A3378" t="s">
        <v>126</v>
      </c>
      <c r="B3378">
        <v>15.345050382624301</v>
      </c>
      <c r="C3378" t="s">
        <v>10</v>
      </c>
      <c r="D3378">
        <v>10</v>
      </c>
      <c r="E3378" t="b">
        <v>0</v>
      </c>
      <c r="F3378">
        <v>15.345050382624301</v>
      </c>
      <c r="G3378">
        <v>15.345050382624301</v>
      </c>
      <c r="H3378">
        <v>292000</v>
      </c>
      <c r="I3378">
        <f t="shared" si="104"/>
        <v>0</v>
      </c>
      <c r="J3378">
        <f t="shared" si="105"/>
        <v>0</v>
      </c>
    </row>
    <row r="3379" spans="1:10" x14ac:dyDescent="0.3">
      <c r="A3379" t="s">
        <v>126</v>
      </c>
      <c r="B3379">
        <v>11.749341214763801</v>
      </c>
      <c r="C3379" t="s">
        <v>10</v>
      </c>
      <c r="D3379">
        <v>10</v>
      </c>
      <c r="E3379" t="b">
        <v>0</v>
      </c>
      <c r="F3379">
        <v>1.8132311059017201</v>
      </c>
      <c r="G3379">
        <v>1.9335355725475301</v>
      </c>
      <c r="H3379">
        <v>678490</v>
      </c>
      <c r="I3379">
        <f t="shared" si="104"/>
        <v>9.9361101088620813</v>
      </c>
      <c r="J3379">
        <f t="shared" si="105"/>
        <v>9.8158056422162705</v>
      </c>
    </row>
    <row r="3380" spans="1:10" x14ac:dyDescent="0.3">
      <c r="A3380" t="s">
        <v>126</v>
      </c>
      <c r="B3380">
        <v>15.519874057645699</v>
      </c>
      <c r="C3380" t="s">
        <v>10</v>
      </c>
      <c r="D3380">
        <v>2</v>
      </c>
      <c r="E3380" t="b">
        <v>1</v>
      </c>
      <c r="F3380">
        <v>0.102725904658476</v>
      </c>
      <c r="G3380">
        <v>2.4902427417560699E-3</v>
      </c>
      <c r="H3380">
        <v>344900</v>
      </c>
      <c r="I3380">
        <f t="shared" si="104"/>
        <v>15.417148152987224</v>
      </c>
      <c r="J3380">
        <f t="shared" si="105"/>
        <v>15.517383814903944</v>
      </c>
    </row>
    <row r="3381" spans="1:10" x14ac:dyDescent="0.3">
      <c r="A3381" t="e">
        <f>-0.00987068994194386 * x ^ 4 * -0.00889723567312273 * x ^ 1 + -0.000699105742248362 * x ^ 2 + 10</f>
        <v>#NAME?</v>
      </c>
      <c r="B3381">
        <v>6.55071172408379</v>
      </c>
      <c r="C3381" t="s">
        <v>10</v>
      </c>
      <c r="D3381">
        <v>2</v>
      </c>
      <c r="E3381" t="b">
        <v>1</v>
      </c>
      <c r="F3381">
        <v>4.5802907944226402E-2</v>
      </c>
      <c r="G3381">
        <v>1.6573511834402301E-3</v>
      </c>
      <c r="H3381">
        <v>586450</v>
      </c>
      <c r="I3381">
        <f t="shared" si="104"/>
        <v>6.5049088161395634</v>
      </c>
      <c r="J3381">
        <f t="shared" si="105"/>
        <v>6.5490543729003496</v>
      </c>
    </row>
    <row r="3382" spans="1:10" x14ac:dyDescent="0.3">
      <c r="A3382" t="e">
        <f>-0.00987068994194386 * x ^ 4 * -0.00889723567312273 * x ^ 1 + -0.000699105742248362 * x ^ 2 + 10</f>
        <v>#NAME?</v>
      </c>
      <c r="B3382">
        <v>14.204745694131701</v>
      </c>
      <c r="C3382" t="s">
        <v>10</v>
      </c>
      <c r="D3382">
        <v>10</v>
      </c>
      <c r="E3382" t="b">
        <v>0</v>
      </c>
      <c r="F3382">
        <v>14.204745694131701</v>
      </c>
      <c r="G3382">
        <v>14.204745694131701</v>
      </c>
      <c r="H3382">
        <v>398640</v>
      </c>
      <c r="I3382">
        <f t="shared" si="104"/>
        <v>0</v>
      </c>
      <c r="J3382">
        <f t="shared" si="105"/>
        <v>0</v>
      </c>
    </row>
    <row r="3383" spans="1:10" x14ac:dyDescent="0.3">
      <c r="A3383" t="e">
        <f>-0.00987068994194386 * x ^ 4 * -0.00889723567312273 * x ^ 1 + -0.000699105742248362 * x ^ 2 + 10</f>
        <v>#NAME?</v>
      </c>
      <c r="B3383">
        <v>12.238879234209699</v>
      </c>
      <c r="C3383" t="s">
        <v>10</v>
      </c>
      <c r="D3383">
        <v>10</v>
      </c>
      <c r="E3383" t="b">
        <v>0</v>
      </c>
      <c r="F3383">
        <v>7.8513594080329199</v>
      </c>
      <c r="G3383">
        <v>7.8944193503733402</v>
      </c>
      <c r="H3383">
        <v>460330</v>
      </c>
      <c r="I3383">
        <f t="shared" si="104"/>
        <v>4.3875198261767796</v>
      </c>
      <c r="J3383">
        <f t="shared" si="105"/>
        <v>4.3444598838363593</v>
      </c>
    </row>
    <row r="3384" spans="1:10" x14ac:dyDescent="0.3">
      <c r="A3384" t="s">
        <v>127</v>
      </c>
      <c r="B3384">
        <v>2.1160282305405902</v>
      </c>
      <c r="C3384" t="s">
        <v>10</v>
      </c>
      <c r="D3384">
        <v>10</v>
      </c>
      <c r="E3384" t="b">
        <v>0</v>
      </c>
      <c r="F3384" t="s">
        <v>17</v>
      </c>
      <c r="G3384" t="s">
        <v>17</v>
      </c>
      <c r="H3384">
        <v>337740</v>
      </c>
      <c r="I3384" t="e">
        <f t="shared" si="104"/>
        <v>#VALUE!</v>
      </c>
      <c r="J3384" t="e">
        <f t="shared" si="105"/>
        <v>#VALUE!</v>
      </c>
    </row>
    <row r="3385" spans="1:10" x14ac:dyDescent="0.3">
      <c r="A3385" t="s">
        <v>127</v>
      </c>
      <c r="B3385">
        <v>17.1872301188533</v>
      </c>
      <c r="C3385" t="s">
        <v>10</v>
      </c>
      <c r="D3385">
        <v>10</v>
      </c>
      <c r="E3385" t="b">
        <v>0</v>
      </c>
      <c r="F3385">
        <v>7.4831599142904199</v>
      </c>
      <c r="G3385">
        <v>7.6533708282911199</v>
      </c>
      <c r="H3385">
        <v>494970</v>
      </c>
      <c r="I3385">
        <f t="shared" si="104"/>
        <v>9.7040702045628802</v>
      </c>
      <c r="J3385">
        <f t="shared" si="105"/>
        <v>9.5338592905621802</v>
      </c>
    </row>
    <row r="3386" spans="1:10" x14ac:dyDescent="0.3">
      <c r="A3386" t="s">
        <v>127</v>
      </c>
      <c r="B3386">
        <v>12.774548946856401</v>
      </c>
      <c r="C3386" t="s">
        <v>10</v>
      </c>
      <c r="D3386">
        <v>10</v>
      </c>
      <c r="E3386" t="b">
        <v>0</v>
      </c>
      <c r="F3386">
        <v>10.723922591148201</v>
      </c>
      <c r="G3386">
        <v>10.2417772347734</v>
      </c>
      <c r="H3386">
        <v>545480</v>
      </c>
      <c r="I3386">
        <f t="shared" si="104"/>
        <v>2.0506263557082001</v>
      </c>
      <c r="J3386">
        <f t="shared" si="105"/>
        <v>2.5327717120830009</v>
      </c>
    </row>
    <row r="3387" spans="1:10" x14ac:dyDescent="0.3">
      <c r="A3387" t="s">
        <v>128</v>
      </c>
      <c r="B3387">
        <v>8.5460565905554606</v>
      </c>
      <c r="C3387" t="s">
        <v>10</v>
      </c>
      <c r="D3387">
        <v>10</v>
      </c>
      <c r="E3387" t="b">
        <v>0</v>
      </c>
      <c r="F3387">
        <v>8.5460565905554606</v>
      </c>
      <c r="G3387">
        <v>8.5460565905554606</v>
      </c>
      <c r="H3387">
        <v>558120</v>
      </c>
      <c r="I3387">
        <f t="shared" si="104"/>
        <v>0</v>
      </c>
      <c r="J3387">
        <f t="shared" si="105"/>
        <v>0</v>
      </c>
    </row>
    <row r="3388" spans="1:10" x14ac:dyDescent="0.3">
      <c r="A3388" t="s">
        <v>128</v>
      </c>
      <c r="B3388">
        <v>15.060288971188101</v>
      </c>
      <c r="C3388" t="s">
        <v>10</v>
      </c>
      <c r="D3388">
        <v>10</v>
      </c>
      <c r="E3388" t="b">
        <v>0</v>
      </c>
      <c r="F3388">
        <v>1.7354846183714101</v>
      </c>
      <c r="G3388">
        <v>2.0878129594261399</v>
      </c>
      <c r="H3388">
        <v>423230</v>
      </c>
      <c r="I3388">
        <f t="shared" si="104"/>
        <v>13.32480435281669</v>
      </c>
      <c r="J3388">
        <f t="shared" si="105"/>
        <v>12.972476011761961</v>
      </c>
    </row>
    <row r="3389" spans="1:10" x14ac:dyDescent="0.3">
      <c r="A3389" t="s">
        <v>128</v>
      </c>
      <c r="B3389">
        <v>14.2309532098053</v>
      </c>
      <c r="C3389" t="s">
        <v>10</v>
      </c>
      <c r="D3389">
        <v>10</v>
      </c>
      <c r="E3389" t="b">
        <v>0</v>
      </c>
      <c r="F3389">
        <v>4.8233276923714596</v>
      </c>
      <c r="G3389">
        <v>3.8417916480303198</v>
      </c>
      <c r="H3389">
        <v>288290</v>
      </c>
      <c r="I3389">
        <f t="shared" si="104"/>
        <v>9.4076255174338392</v>
      </c>
      <c r="J3389">
        <f t="shared" si="105"/>
        <v>10.38916156177498</v>
      </c>
    </row>
    <row r="3390" spans="1:10" x14ac:dyDescent="0.3">
      <c r="A3390" t="s">
        <v>129</v>
      </c>
      <c r="B3390">
        <v>10.730117708946899</v>
      </c>
      <c r="C3390" t="s">
        <v>10</v>
      </c>
      <c r="D3390">
        <v>2</v>
      </c>
      <c r="E3390" t="b">
        <v>1</v>
      </c>
      <c r="F3390">
        <v>7.57101594835555E-2</v>
      </c>
      <c r="G3390">
        <v>2.1905200920610498E-3</v>
      </c>
      <c r="H3390">
        <v>521750</v>
      </c>
      <c r="I3390">
        <f t="shared" si="104"/>
        <v>10.654407549463343</v>
      </c>
      <c r="J3390">
        <f t="shared" si="105"/>
        <v>10.727927188854839</v>
      </c>
    </row>
    <row r="3391" spans="1:10" x14ac:dyDescent="0.3">
      <c r="A3391" t="s">
        <v>129</v>
      </c>
      <c r="B3391">
        <v>10.998075385758201</v>
      </c>
      <c r="C3391" t="s">
        <v>10</v>
      </c>
      <c r="D3391">
        <v>10</v>
      </c>
      <c r="E3391" t="b">
        <v>0</v>
      </c>
      <c r="F3391">
        <v>9.3920918732948007</v>
      </c>
      <c r="G3391">
        <v>9.2220351455182001</v>
      </c>
      <c r="H3391">
        <v>709310</v>
      </c>
      <c r="I3391">
        <f t="shared" si="104"/>
        <v>1.6059835124633999</v>
      </c>
      <c r="J3391">
        <f t="shared" si="105"/>
        <v>1.7760402402400004</v>
      </c>
    </row>
    <row r="3392" spans="1:10" x14ac:dyDescent="0.3">
      <c r="A3392" t="s">
        <v>129</v>
      </c>
      <c r="B3392">
        <v>3.5980945968221199</v>
      </c>
      <c r="C3392" t="s">
        <v>10</v>
      </c>
      <c r="D3392">
        <v>3</v>
      </c>
      <c r="E3392" t="b">
        <v>1</v>
      </c>
      <c r="F3392">
        <v>6.6573666974456396</v>
      </c>
      <c r="G3392">
        <v>1.60126134648633E-3</v>
      </c>
      <c r="H3392">
        <v>557800</v>
      </c>
      <c r="I3392">
        <f t="shared" si="104"/>
        <v>-3.0592721006235197</v>
      </c>
      <c r="J3392">
        <f t="shared" si="105"/>
        <v>3.5964933354756337</v>
      </c>
    </row>
    <row r="3393" spans="1:10" x14ac:dyDescent="0.3">
      <c r="A3393" t="s">
        <v>130</v>
      </c>
      <c r="B3393">
        <v>12.3893784385531</v>
      </c>
      <c r="C3393" t="s">
        <v>10</v>
      </c>
      <c r="D3393">
        <v>2</v>
      </c>
      <c r="E3393" t="b">
        <v>1</v>
      </c>
      <c r="F3393">
        <v>3.8871809510422302E-2</v>
      </c>
      <c r="G3393">
        <v>1.52868771124863E-3</v>
      </c>
      <c r="H3393">
        <v>325250</v>
      </c>
      <c r="I3393">
        <f t="shared" si="104"/>
        <v>12.350506629042679</v>
      </c>
      <c r="J3393">
        <f t="shared" si="105"/>
        <v>12.387849750841852</v>
      </c>
    </row>
    <row r="3394" spans="1:10" x14ac:dyDescent="0.3">
      <c r="A3394" t="s">
        <v>130</v>
      </c>
      <c r="B3394">
        <v>14.0471762600434</v>
      </c>
      <c r="C3394" t="s">
        <v>10</v>
      </c>
      <c r="D3394">
        <v>10</v>
      </c>
      <c r="E3394" t="b">
        <v>0</v>
      </c>
      <c r="F3394">
        <v>14.0471762600434</v>
      </c>
      <c r="G3394">
        <v>14.0471762600434</v>
      </c>
      <c r="H3394">
        <v>651010</v>
      </c>
      <c r="I3394">
        <f t="shared" si="104"/>
        <v>0</v>
      </c>
      <c r="J3394">
        <f t="shared" si="105"/>
        <v>0</v>
      </c>
    </row>
    <row r="3395" spans="1:10" x14ac:dyDescent="0.3">
      <c r="A3395" t="s">
        <v>130</v>
      </c>
      <c r="B3395">
        <v>3.1226798588062099</v>
      </c>
      <c r="C3395" t="s">
        <v>10</v>
      </c>
      <c r="D3395">
        <v>10</v>
      </c>
      <c r="E3395" t="b">
        <v>0</v>
      </c>
      <c r="F3395">
        <v>3.1226798588062099</v>
      </c>
      <c r="G3395">
        <v>3.1226798588062099</v>
      </c>
      <c r="H3395">
        <v>499580</v>
      </c>
      <c r="I3395">
        <f t="shared" si="104"/>
        <v>0</v>
      </c>
      <c r="J3395">
        <f t="shared" si="105"/>
        <v>0</v>
      </c>
    </row>
    <row r="3396" spans="1:10" x14ac:dyDescent="0.3">
      <c r="A3396" t="s">
        <v>131</v>
      </c>
      <c r="B3396">
        <v>5.6151648674506003</v>
      </c>
      <c r="C3396" t="s">
        <v>10</v>
      </c>
      <c r="D3396">
        <v>2</v>
      </c>
      <c r="E3396" t="b">
        <v>1</v>
      </c>
      <c r="F3396">
        <v>3.0404502604935799E-2</v>
      </c>
      <c r="G3396">
        <v>1.3164158056141199E-3</v>
      </c>
      <c r="H3396">
        <v>564250</v>
      </c>
      <c r="I3396">
        <f t="shared" ref="I3396:I3459" si="106">B3396-F3396</f>
        <v>5.5847603648456641</v>
      </c>
      <c r="J3396">
        <f t="shared" ref="J3396:J3459" si="107">B3396-G3396</f>
        <v>5.6138484516449862</v>
      </c>
    </row>
    <row r="3397" spans="1:10" x14ac:dyDescent="0.3">
      <c r="A3397" t="s">
        <v>131</v>
      </c>
      <c r="B3397">
        <v>21.3109262291633</v>
      </c>
      <c r="C3397" t="s">
        <v>10</v>
      </c>
      <c r="D3397">
        <v>10</v>
      </c>
      <c r="E3397" t="b">
        <v>0</v>
      </c>
      <c r="F3397">
        <v>21.3109262291633</v>
      </c>
      <c r="G3397">
        <v>21.3109262291633</v>
      </c>
      <c r="H3397">
        <v>772120</v>
      </c>
      <c r="I3397">
        <f t="shared" si="106"/>
        <v>0</v>
      </c>
      <c r="J3397">
        <f t="shared" si="107"/>
        <v>0</v>
      </c>
    </row>
    <row r="3398" spans="1:10" x14ac:dyDescent="0.3">
      <c r="A3398" t="s">
        <v>131</v>
      </c>
      <c r="B3398">
        <v>18.7022978720019</v>
      </c>
      <c r="C3398" t="s">
        <v>10</v>
      </c>
      <c r="D3398">
        <v>10</v>
      </c>
      <c r="E3398" t="b">
        <v>0</v>
      </c>
      <c r="F3398">
        <v>18.7022978720019</v>
      </c>
      <c r="G3398">
        <v>18.7022978720019</v>
      </c>
      <c r="H3398">
        <v>432860</v>
      </c>
      <c r="I3398">
        <f t="shared" si="106"/>
        <v>0</v>
      </c>
      <c r="J3398">
        <f t="shared" si="107"/>
        <v>0</v>
      </c>
    </row>
    <row r="3399" spans="1:10" x14ac:dyDescent="0.3">
      <c r="A3399" t="s">
        <v>132</v>
      </c>
      <c r="B3399">
        <v>12.484561375928999</v>
      </c>
      <c r="C3399" t="s">
        <v>10</v>
      </c>
      <c r="D3399">
        <v>10</v>
      </c>
      <c r="E3399" t="b">
        <v>0</v>
      </c>
      <c r="F3399">
        <v>9.7339388501702899</v>
      </c>
      <c r="G3399">
        <v>9.6825744492311099</v>
      </c>
      <c r="H3399">
        <v>820580</v>
      </c>
      <c r="I3399">
        <f t="shared" si="106"/>
        <v>2.7506225257587094</v>
      </c>
      <c r="J3399">
        <f t="shared" si="107"/>
        <v>2.8019869266978894</v>
      </c>
    </row>
    <row r="3400" spans="1:10" x14ac:dyDescent="0.3">
      <c r="A3400" t="s">
        <v>132</v>
      </c>
      <c r="B3400">
        <v>7.5866252625723298</v>
      </c>
      <c r="C3400" t="s">
        <v>10</v>
      </c>
      <c r="D3400">
        <v>10</v>
      </c>
      <c r="E3400" t="b">
        <v>0</v>
      </c>
      <c r="F3400" s="1">
        <v>3.4289198759221998E+46</v>
      </c>
      <c r="G3400" s="1">
        <v>3.4289198759221998E+46</v>
      </c>
      <c r="H3400">
        <v>611160</v>
      </c>
      <c r="I3400">
        <f t="shared" si="106"/>
        <v>-3.4289198759221998E+46</v>
      </c>
      <c r="J3400">
        <f t="shared" si="107"/>
        <v>-3.4289198759221998E+46</v>
      </c>
    </row>
    <row r="3401" spans="1:10" x14ac:dyDescent="0.3">
      <c r="A3401" t="s">
        <v>132</v>
      </c>
      <c r="B3401">
        <v>11.2459275217112</v>
      </c>
      <c r="C3401" t="s">
        <v>10</v>
      </c>
      <c r="D3401">
        <v>10</v>
      </c>
      <c r="E3401" t="b">
        <v>0</v>
      </c>
      <c r="F3401">
        <v>6.6572195439455797</v>
      </c>
      <c r="G3401">
        <v>6.6572079021828197</v>
      </c>
      <c r="H3401">
        <v>261760</v>
      </c>
      <c r="I3401">
        <f t="shared" si="106"/>
        <v>4.5887079777656208</v>
      </c>
      <c r="J3401">
        <f t="shared" si="107"/>
        <v>4.5887196195283808</v>
      </c>
    </row>
    <row r="3402" spans="1:10" x14ac:dyDescent="0.3">
      <c r="A3402" t="e">
        <f>-0.00467282626963553 * y ^ 1 + 0.00260307522200713 * y ^ 1 + 10</f>
        <v>#NAME?</v>
      </c>
      <c r="B3402">
        <v>13.9899339005429</v>
      </c>
      <c r="C3402" t="s">
        <v>10</v>
      </c>
      <c r="D3402">
        <v>10</v>
      </c>
      <c r="E3402" t="b">
        <v>0</v>
      </c>
      <c r="F3402" t="s">
        <v>17</v>
      </c>
      <c r="G3402" t="s">
        <v>17</v>
      </c>
      <c r="H3402">
        <v>251010</v>
      </c>
      <c r="I3402" t="e">
        <f t="shared" si="106"/>
        <v>#VALUE!</v>
      </c>
      <c r="J3402" t="e">
        <f t="shared" si="107"/>
        <v>#VALUE!</v>
      </c>
    </row>
    <row r="3403" spans="1:10" x14ac:dyDescent="0.3">
      <c r="A3403" t="e">
        <f>-0.00467282626963553 * y ^ 1 + 0.00260307522200713 * y ^ 1 + 10</f>
        <v>#NAME?</v>
      </c>
      <c r="B3403">
        <v>14.376242615748801</v>
      </c>
      <c r="C3403" t="s">
        <v>10</v>
      </c>
      <c r="D3403">
        <v>2</v>
      </c>
      <c r="E3403" t="b">
        <v>1</v>
      </c>
      <c r="F3403">
        <v>6.7049946378549302E-2</v>
      </c>
      <c r="G3403">
        <v>2.0733481954212799E-3</v>
      </c>
      <c r="H3403">
        <v>456400</v>
      </c>
      <c r="I3403">
        <f t="shared" si="106"/>
        <v>14.309192669370251</v>
      </c>
      <c r="J3403">
        <f t="shared" si="107"/>
        <v>14.374169267553379</v>
      </c>
    </row>
    <row r="3404" spans="1:10" x14ac:dyDescent="0.3">
      <c r="A3404" t="e">
        <f>-0.00467282626963553 * y ^ 1 + 0.00260307522200713 * y ^ 1 + 10</f>
        <v>#NAME?</v>
      </c>
      <c r="B3404">
        <v>6.1621331476592998</v>
      </c>
      <c r="C3404" t="s">
        <v>10</v>
      </c>
      <c r="D3404">
        <v>10</v>
      </c>
      <c r="E3404" t="b">
        <v>0</v>
      </c>
      <c r="F3404">
        <v>6.1621331476592998</v>
      </c>
      <c r="G3404">
        <v>6.1621331476592998</v>
      </c>
      <c r="H3404">
        <v>811970</v>
      </c>
      <c r="I3404">
        <f t="shared" si="106"/>
        <v>0</v>
      </c>
      <c r="J3404">
        <f t="shared" si="107"/>
        <v>0</v>
      </c>
    </row>
    <row r="3405" spans="1:10" x14ac:dyDescent="0.3">
      <c r="A3405" t="s">
        <v>133</v>
      </c>
      <c r="B3405">
        <v>23.148357172818201</v>
      </c>
      <c r="C3405" t="s">
        <v>10</v>
      </c>
      <c r="D3405">
        <v>10</v>
      </c>
      <c r="E3405" t="b">
        <v>0</v>
      </c>
      <c r="F3405">
        <v>23.148357172818201</v>
      </c>
      <c r="G3405">
        <v>23.148357172818201</v>
      </c>
      <c r="H3405">
        <v>681770</v>
      </c>
      <c r="I3405">
        <f t="shared" si="106"/>
        <v>0</v>
      </c>
      <c r="J3405">
        <f t="shared" si="107"/>
        <v>0</v>
      </c>
    </row>
    <row r="3406" spans="1:10" x14ac:dyDescent="0.3">
      <c r="A3406" t="s">
        <v>133</v>
      </c>
      <c r="B3406">
        <v>9.6386047129808894</v>
      </c>
      <c r="C3406" t="s">
        <v>10</v>
      </c>
      <c r="D3406">
        <v>10</v>
      </c>
      <c r="E3406" t="b">
        <v>0</v>
      </c>
      <c r="F3406">
        <v>9.6386047129808894</v>
      </c>
      <c r="G3406">
        <v>9.6386047129808894</v>
      </c>
      <c r="H3406">
        <v>623240</v>
      </c>
      <c r="I3406">
        <f t="shared" si="106"/>
        <v>0</v>
      </c>
      <c r="J3406">
        <f t="shared" si="107"/>
        <v>0</v>
      </c>
    </row>
    <row r="3407" spans="1:10" x14ac:dyDescent="0.3">
      <c r="A3407" t="s">
        <v>133</v>
      </c>
      <c r="B3407">
        <v>19.2497551093753</v>
      </c>
      <c r="C3407" t="s">
        <v>10</v>
      </c>
      <c r="D3407">
        <v>10</v>
      </c>
      <c r="E3407" t="b">
        <v>0</v>
      </c>
      <c r="F3407">
        <v>2.3911201976785499</v>
      </c>
      <c r="G3407">
        <v>6.1602290388176799</v>
      </c>
      <c r="H3407">
        <v>520050</v>
      </c>
      <c r="I3407">
        <f t="shared" si="106"/>
        <v>16.85863491169675</v>
      </c>
      <c r="J3407">
        <f t="shared" si="107"/>
        <v>13.089526070557621</v>
      </c>
    </row>
    <row r="3408" spans="1:10" x14ac:dyDescent="0.3">
      <c r="A3408" t="s">
        <v>134</v>
      </c>
      <c r="B3408">
        <v>11.69941646895</v>
      </c>
      <c r="C3408" t="s">
        <v>10</v>
      </c>
      <c r="D3408">
        <v>10</v>
      </c>
      <c r="E3408" t="b">
        <v>0</v>
      </c>
      <c r="F3408">
        <v>4.4801283519836401</v>
      </c>
      <c r="G3408">
        <v>4.4798933024095904</v>
      </c>
      <c r="H3408">
        <v>435300</v>
      </c>
      <c r="I3408">
        <f t="shared" si="106"/>
        <v>7.2192881169663599</v>
      </c>
      <c r="J3408">
        <f t="shared" si="107"/>
        <v>7.2195231665404096</v>
      </c>
    </row>
    <row r="3409" spans="1:10" x14ac:dyDescent="0.3">
      <c r="A3409" t="s">
        <v>134</v>
      </c>
      <c r="B3409">
        <v>12.697509441849499</v>
      </c>
      <c r="C3409" t="s">
        <v>10</v>
      </c>
      <c r="D3409">
        <v>2</v>
      </c>
      <c r="E3409" t="b">
        <v>1</v>
      </c>
      <c r="F3409">
        <v>9.2114606621952602E-2</v>
      </c>
      <c r="G3409">
        <v>2.31578940266166E-3</v>
      </c>
      <c r="H3409">
        <v>514100</v>
      </c>
      <c r="I3409">
        <f t="shared" si="106"/>
        <v>12.605394835227546</v>
      </c>
      <c r="J3409">
        <f t="shared" si="107"/>
        <v>12.695193652446838</v>
      </c>
    </row>
    <row r="3410" spans="1:10" x14ac:dyDescent="0.3">
      <c r="A3410" t="s">
        <v>134</v>
      </c>
      <c r="B3410">
        <v>15.648082989071501</v>
      </c>
      <c r="C3410" t="s">
        <v>10</v>
      </c>
      <c r="D3410">
        <v>10</v>
      </c>
      <c r="E3410" t="b">
        <v>0</v>
      </c>
      <c r="F3410">
        <v>3.26117879092561</v>
      </c>
      <c r="G3410">
        <v>6.8155406593726404</v>
      </c>
      <c r="H3410">
        <v>356100</v>
      </c>
      <c r="I3410">
        <f t="shared" si="106"/>
        <v>12.38690419814589</v>
      </c>
      <c r="J3410">
        <f t="shared" si="107"/>
        <v>8.8325423296988603</v>
      </c>
    </row>
    <row r="3411" spans="1:10" x14ac:dyDescent="0.3">
      <c r="A3411" t="s">
        <v>135</v>
      </c>
      <c r="B3411">
        <v>6.64699637389523</v>
      </c>
      <c r="C3411" t="s">
        <v>10</v>
      </c>
      <c r="D3411">
        <v>10</v>
      </c>
      <c r="E3411" t="b">
        <v>0</v>
      </c>
      <c r="F3411">
        <v>6.64699637389523</v>
      </c>
      <c r="G3411">
        <v>6.64699637389523</v>
      </c>
      <c r="H3411">
        <v>796250</v>
      </c>
      <c r="I3411">
        <f t="shared" si="106"/>
        <v>0</v>
      </c>
      <c r="J3411">
        <f t="shared" si="107"/>
        <v>0</v>
      </c>
    </row>
    <row r="3412" spans="1:10" x14ac:dyDescent="0.3">
      <c r="A3412" t="s">
        <v>135</v>
      </c>
      <c r="B3412">
        <v>16.533122742980499</v>
      </c>
      <c r="C3412" t="s">
        <v>10</v>
      </c>
      <c r="D3412">
        <v>10</v>
      </c>
      <c r="E3412" t="b">
        <v>0</v>
      </c>
      <c r="F3412">
        <v>16.533122742980499</v>
      </c>
      <c r="G3412">
        <v>16.533122742980499</v>
      </c>
      <c r="H3412">
        <v>347990</v>
      </c>
      <c r="I3412">
        <f t="shared" si="106"/>
        <v>0</v>
      </c>
      <c r="J3412">
        <f t="shared" si="107"/>
        <v>0</v>
      </c>
    </row>
    <row r="3413" spans="1:10" x14ac:dyDescent="0.3">
      <c r="A3413" t="s">
        <v>135</v>
      </c>
      <c r="B3413">
        <v>13.3902228957497</v>
      </c>
      <c r="C3413" t="s">
        <v>10</v>
      </c>
      <c r="D3413">
        <v>10</v>
      </c>
      <c r="E3413" t="b">
        <v>0</v>
      </c>
      <c r="F3413">
        <v>2.8541791263118999</v>
      </c>
      <c r="G3413">
        <v>6.132688971915</v>
      </c>
      <c r="H3413">
        <v>579000</v>
      </c>
      <c r="I3413">
        <f t="shared" si="106"/>
        <v>10.5360437694378</v>
      </c>
      <c r="J3413">
        <f t="shared" si="107"/>
        <v>7.2575339238346999</v>
      </c>
    </row>
    <row r="3414" spans="1:10" x14ac:dyDescent="0.3">
      <c r="A3414" t="s">
        <v>136</v>
      </c>
      <c r="B3414">
        <v>16.253881724579401</v>
      </c>
      <c r="C3414" t="s">
        <v>10</v>
      </c>
      <c r="D3414">
        <v>10</v>
      </c>
      <c r="E3414" t="b">
        <v>0</v>
      </c>
      <c r="F3414">
        <v>2.5434111706374698</v>
      </c>
      <c r="G3414">
        <v>2.5981696678558799</v>
      </c>
      <c r="H3414">
        <v>707270</v>
      </c>
      <c r="I3414">
        <f t="shared" si="106"/>
        <v>13.710470553941931</v>
      </c>
      <c r="J3414">
        <f t="shared" si="107"/>
        <v>13.655712056723521</v>
      </c>
    </row>
    <row r="3415" spans="1:10" x14ac:dyDescent="0.3">
      <c r="A3415" t="s">
        <v>136</v>
      </c>
      <c r="B3415">
        <v>10.4252670504737</v>
      </c>
      <c r="C3415" t="s">
        <v>10</v>
      </c>
      <c r="D3415">
        <v>10</v>
      </c>
      <c r="E3415" t="b">
        <v>0</v>
      </c>
      <c r="F3415">
        <v>10.4252670504737</v>
      </c>
      <c r="G3415">
        <v>10.4252670504737</v>
      </c>
      <c r="H3415">
        <v>617310</v>
      </c>
      <c r="I3415">
        <f t="shared" si="106"/>
        <v>0</v>
      </c>
      <c r="J3415">
        <f t="shared" si="107"/>
        <v>0</v>
      </c>
    </row>
    <row r="3416" spans="1:10" x14ac:dyDescent="0.3">
      <c r="A3416" t="s">
        <v>136</v>
      </c>
      <c r="B3416">
        <v>16.670523366336699</v>
      </c>
      <c r="C3416" t="s">
        <v>10</v>
      </c>
      <c r="D3416">
        <v>10</v>
      </c>
      <c r="E3416" t="b">
        <v>0</v>
      </c>
      <c r="F3416">
        <v>16.670523366336699</v>
      </c>
      <c r="G3416">
        <v>16.670523366336699</v>
      </c>
      <c r="H3416">
        <v>683470</v>
      </c>
      <c r="I3416">
        <f t="shared" si="106"/>
        <v>0</v>
      </c>
      <c r="J3416">
        <f t="shared" si="107"/>
        <v>0</v>
      </c>
    </row>
    <row r="3417" spans="1:10" x14ac:dyDescent="0.3">
      <c r="A3417" t="s">
        <v>137</v>
      </c>
      <c r="B3417">
        <v>7.8327547209089996</v>
      </c>
      <c r="C3417" t="s">
        <v>10</v>
      </c>
      <c r="D3417">
        <v>2</v>
      </c>
      <c r="E3417" t="b">
        <v>1</v>
      </c>
      <c r="F3417">
        <v>5.55264200639757E-2</v>
      </c>
      <c r="G3417">
        <v>1.84845420498917E-3</v>
      </c>
      <c r="H3417">
        <v>373100</v>
      </c>
      <c r="I3417">
        <f t="shared" si="106"/>
        <v>7.7772283008450236</v>
      </c>
      <c r="J3417">
        <f t="shared" si="107"/>
        <v>7.8309062667040106</v>
      </c>
    </row>
    <row r="3418" spans="1:10" x14ac:dyDescent="0.3">
      <c r="A3418" t="s">
        <v>137</v>
      </c>
      <c r="B3418">
        <v>15.6745488591769</v>
      </c>
      <c r="C3418" t="s">
        <v>10</v>
      </c>
      <c r="D3418">
        <v>2</v>
      </c>
      <c r="E3418" t="b">
        <v>1</v>
      </c>
      <c r="F3418">
        <v>0.105370712753935</v>
      </c>
      <c r="G3418">
        <v>2.5924577733105999E-3</v>
      </c>
      <c r="H3418">
        <v>647750</v>
      </c>
      <c r="I3418">
        <f t="shared" si="106"/>
        <v>15.569178146422965</v>
      </c>
      <c r="J3418">
        <f t="shared" si="107"/>
        <v>15.671956401403589</v>
      </c>
    </row>
    <row r="3419" spans="1:10" x14ac:dyDescent="0.3">
      <c r="A3419" t="s">
        <v>137</v>
      </c>
      <c r="B3419">
        <v>2.3505806485213898</v>
      </c>
      <c r="C3419" t="s">
        <v>10</v>
      </c>
      <c r="D3419">
        <v>10</v>
      </c>
      <c r="E3419" t="b">
        <v>0</v>
      </c>
      <c r="F3419">
        <v>4.0305874967871098</v>
      </c>
      <c r="G3419">
        <v>4.01977450626537</v>
      </c>
      <c r="H3419">
        <v>269790</v>
      </c>
      <c r="I3419">
        <f t="shared" si="106"/>
        <v>-1.68000684826572</v>
      </c>
      <c r="J3419">
        <f t="shared" si="107"/>
        <v>-1.6691938577439802</v>
      </c>
    </row>
    <row r="3420" spans="1:10" x14ac:dyDescent="0.3">
      <c r="A3420" t="s">
        <v>138</v>
      </c>
      <c r="B3420">
        <v>3.4618018674465101</v>
      </c>
      <c r="C3420" t="s">
        <v>10</v>
      </c>
      <c r="D3420">
        <v>10</v>
      </c>
      <c r="E3420" t="b">
        <v>0</v>
      </c>
      <c r="F3420">
        <v>9.3595762563733995</v>
      </c>
      <c r="G3420">
        <v>9.3600761249595799</v>
      </c>
      <c r="H3420">
        <v>617780</v>
      </c>
      <c r="I3420">
        <f t="shared" si="106"/>
        <v>-5.897774388926889</v>
      </c>
      <c r="J3420">
        <f t="shared" si="107"/>
        <v>-5.8982742575130693</v>
      </c>
    </row>
    <row r="3421" spans="1:10" x14ac:dyDescent="0.3">
      <c r="A3421" t="s">
        <v>138</v>
      </c>
      <c r="B3421">
        <v>7.2757800474077099</v>
      </c>
      <c r="C3421" t="s">
        <v>10</v>
      </c>
      <c r="D3421">
        <v>10</v>
      </c>
      <c r="E3421" t="b">
        <v>0</v>
      </c>
      <c r="F3421">
        <v>7.2757800474077099</v>
      </c>
      <c r="G3421">
        <v>7.2757800474077099</v>
      </c>
      <c r="H3421">
        <v>387980</v>
      </c>
      <c r="I3421">
        <f t="shared" si="106"/>
        <v>0</v>
      </c>
      <c r="J3421">
        <f t="shared" si="107"/>
        <v>0</v>
      </c>
    </row>
    <row r="3422" spans="1:10" x14ac:dyDescent="0.3">
      <c r="A3422" t="s">
        <v>138</v>
      </c>
      <c r="B3422">
        <v>7.9205440871324804</v>
      </c>
      <c r="C3422" t="s">
        <v>10</v>
      </c>
      <c r="D3422">
        <v>2</v>
      </c>
      <c r="E3422" t="b">
        <v>1</v>
      </c>
      <c r="F3422">
        <v>3.9403690408023599E-2</v>
      </c>
      <c r="G3422">
        <v>1.50248500529668E-3</v>
      </c>
      <c r="H3422">
        <v>540150</v>
      </c>
      <c r="I3422">
        <f t="shared" si="106"/>
        <v>7.8811403967244571</v>
      </c>
      <c r="J3422">
        <f t="shared" si="107"/>
        <v>7.9190416021271837</v>
      </c>
    </row>
    <row r="3423" spans="1:10" x14ac:dyDescent="0.3">
      <c r="A3423" t="s">
        <v>139</v>
      </c>
      <c r="B3423">
        <v>4.3654430337290604</v>
      </c>
      <c r="C3423" t="s">
        <v>10</v>
      </c>
      <c r="D3423">
        <v>10</v>
      </c>
      <c r="E3423" t="b">
        <v>0</v>
      </c>
      <c r="F3423">
        <v>0.48553067215593199</v>
      </c>
      <c r="G3423">
        <v>0.48445550190097703</v>
      </c>
      <c r="H3423">
        <v>568790</v>
      </c>
      <c r="I3423">
        <f t="shared" si="106"/>
        <v>3.8799123615731284</v>
      </c>
      <c r="J3423">
        <f t="shared" si="107"/>
        <v>3.8809875318280835</v>
      </c>
    </row>
    <row r="3424" spans="1:10" x14ac:dyDescent="0.3">
      <c r="A3424" t="s">
        <v>139</v>
      </c>
      <c r="B3424">
        <v>5.4550476538430397</v>
      </c>
      <c r="C3424" t="s">
        <v>10</v>
      </c>
      <c r="D3424">
        <v>10</v>
      </c>
      <c r="E3424" t="b">
        <v>0</v>
      </c>
      <c r="F3424">
        <v>0.873703267854123</v>
      </c>
      <c r="G3424">
        <v>1.86876373302914</v>
      </c>
      <c r="H3424">
        <v>331800</v>
      </c>
      <c r="I3424">
        <f t="shared" si="106"/>
        <v>4.5813443859889169</v>
      </c>
      <c r="J3424">
        <f t="shared" si="107"/>
        <v>3.5862839208138997</v>
      </c>
    </row>
    <row r="3425" spans="1:10" x14ac:dyDescent="0.3">
      <c r="A3425" t="s">
        <v>139</v>
      </c>
      <c r="B3425">
        <v>2.07693770591561</v>
      </c>
      <c r="C3425" t="s">
        <v>10</v>
      </c>
      <c r="D3425">
        <v>10</v>
      </c>
      <c r="E3425" t="b">
        <v>0</v>
      </c>
      <c r="F3425">
        <v>4.4943127980841098</v>
      </c>
      <c r="G3425">
        <v>4.4914842130137904</v>
      </c>
      <c r="H3425">
        <v>551130</v>
      </c>
      <c r="I3425">
        <f t="shared" si="106"/>
        <v>-2.4173750921684998</v>
      </c>
      <c r="J3425">
        <f t="shared" si="107"/>
        <v>-2.4145465070981804</v>
      </c>
    </row>
    <row r="3426" spans="1:10" x14ac:dyDescent="0.3">
      <c r="A3426" t="s">
        <v>140</v>
      </c>
      <c r="B3426">
        <v>0.19893781387188</v>
      </c>
      <c r="C3426" t="s">
        <v>10</v>
      </c>
      <c r="D3426">
        <v>1</v>
      </c>
      <c r="E3426" t="b">
        <v>1</v>
      </c>
      <c r="F3426">
        <v>3.7188099046894401E-3</v>
      </c>
      <c r="G3426">
        <v>3.7188099046894401E-3</v>
      </c>
      <c r="H3426">
        <v>423600</v>
      </c>
      <c r="I3426">
        <f t="shared" si="106"/>
        <v>0.19521900396719055</v>
      </c>
      <c r="J3426">
        <f t="shared" si="107"/>
        <v>0.19521900396719055</v>
      </c>
    </row>
    <row r="3427" spans="1:10" x14ac:dyDescent="0.3">
      <c r="A3427" t="s">
        <v>140</v>
      </c>
      <c r="B3427">
        <v>10.006918646179001</v>
      </c>
      <c r="C3427" t="s">
        <v>10</v>
      </c>
      <c r="D3427">
        <v>10</v>
      </c>
      <c r="E3427" t="b">
        <v>0</v>
      </c>
      <c r="F3427">
        <v>10.006918646179001</v>
      </c>
      <c r="G3427">
        <v>10.006918646179001</v>
      </c>
      <c r="H3427">
        <v>228540</v>
      </c>
      <c r="I3427">
        <f t="shared" si="106"/>
        <v>0</v>
      </c>
      <c r="J3427">
        <f t="shared" si="107"/>
        <v>0</v>
      </c>
    </row>
    <row r="3428" spans="1:10" x14ac:dyDescent="0.3">
      <c r="A3428" t="s">
        <v>140</v>
      </c>
      <c r="B3428">
        <v>8.5275679624243192</v>
      </c>
      <c r="C3428" t="s">
        <v>10</v>
      </c>
      <c r="D3428">
        <v>10</v>
      </c>
      <c r="E3428" t="b">
        <v>0</v>
      </c>
      <c r="F3428">
        <v>8.5275679624243192</v>
      </c>
      <c r="G3428">
        <v>8.5275679624243192</v>
      </c>
      <c r="H3428">
        <v>665970</v>
      </c>
      <c r="I3428">
        <f t="shared" si="106"/>
        <v>0</v>
      </c>
      <c r="J3428">
        <f t="shared" si="107"/>
        <v>0</v>
      </c>
    </row>
    <row r="3429" spans="1:10" x14ac:dyDescent="0.3">
      <c r="A3429" t="s">
        <v>141</v>
      </c>
      <c r="B3429">
        <v>14.4760821033365</v>
      </c>
      <c r="C3429" t="s">
        <v>10</v>
      </c>
      <c r="D3429">
        <v>10</v>
      </c>
      <c r="E3429" t="b">
        <v>0</v>
      </c>
      <c r="F3429">
        <v>3.9502768893154001</v>
      </c>
      <c r="G3429">
        <v>4.1238402335264404</v>
      </c>
      <c r="H3429">
        <v>775850</v>
      </c>
      <c r="I3429">
        <f t="shared" si="106"/>
        <v>10.5258052140211</v>
      </c>
      <c r="J3429">
        <f t="shared" si="107"/>
        <v>10.35224186981006</v>
      </c>
    </row>
    <row r="3430" spans="1:10" x14ac:dyDescent="0.3">
      <c r="A3430" t="s">
        <v>141</v>
      </c>
      <c r="B3430">
        <v>11.639868829697701</v>
      </c>
      <c r="C3430" t="s">
        <v>10</v>
      </c>
      <c r="D3430">
        <v>10</v>
      </c>
      <c r="E3430" t="b">
        <v>0</v>
      </c>
      <c r="F3430">
        <v>11.639868829697701</v>
      </c>
      <c r="G3430">
        <v>11.639868829697701</v>
      </c>
      <c r="H3430">
        <v>639190</v>
      </c>
      <c r="I3430">
        <f t="shared" si="106"/>
        <v>0</v>
      </c>
      <c r="J3430">
        <f t="shared" si="107"/>
        <v>0</v>
      </c>
    </row>
    <row r="3431" spans="1:10" x14ac:dyDescent="0.3">
      <c r="A3431" t="s">
        <v>141</v>
      </c>
      <c r="B3431">
        <v>2.4350953450938699</v>
      </c>
      <c r="C3431" t="s">
        <v>10</v>
      </c>
      <c r="D3431">
        <v>10</v>
      </c>
      <c r="E3431" t="b">
        <v>0</v>
      </c>
      <c r="F3431">
        <v>1.61161907979143</v>
      </c>
      <c r="G3431">
        <v>1.6116531150940301</v>
      </c>
      <c r="H3431">
        <v>542190</v>
      </c>
      <c r="I3431">
        <f t="shared" si="106"/>
        <v>0.82347626530243989</v>
      </c>
      <c r="J3431">
        <f t="shared" si="107"/>
        <v>0.82344222999983985</v>
      </c>
    </row>
    <row r="3432" spans="1:10" x14ac:dyDescent="0.3">
      <c r="A3432" t="s">
        <v>142</v>
      </c>
      <c r="B3432">
        <v>6.1660867067059497</v>
      </c>
      <c r="C3432" t="s">
        <v>10</v>
      </c>
      <c r="D3432">
        <v>10</v>
      </c>
      <c r="E3432" t="b">
        <v>0</v>
      </c>
      <c r="F3432" t="s">
        <v>17</v>
      </c>
      <c r="G3432" t="s">
        <v>17</v>
      </c>
      <c r="H3432">
        <v>290050</v>
      </c>
      <c r="I3432" t="e">
        <f t="shared" si="106"/>
        <v>#VALUE!</v>
      </c>
      <c r="J3432" t="e">
        <f t="shared" si="107"/>
        <v>#VALUE!</v>
      </c>
    </row>
    <row r="3433" spans="1:10" x14ac:dyDescent="0.3">
      <c r="A3433" t="s">
        <v>142</v>
      </c>
      <c r="B3433">
        <v>11.705881008753799</v>
      </c>
      <c r="C3433" t="s">
        <v>10</v>
      </c>
      <c r="D3433">
        <v>10</v>
      </c>
      <c r="E3433" t="b">
        <v>0</v>
      </c>
      <c r="F3433">
        <v>11.705881008753799</v>
      </c>
      <c r="G3433">
        <v>11.705881008753799</v>
      </c>
      <c r="H3433">
        <v>602710</v>
      </c>
      <c r="I3433">
        <f t="shared" si="106"/>
        <v>0</v>
      </c>
      <c r="J3433">
        <f t="shared" si="107"/>
        <v>0</v>
      </c>
    </row>
    <row r="3434" spans="1:10" x14ac:dyDescent="0.3">
      <c r="A3434" t="s">
        <v>142</v>
      </c>
      <c r="B3434">
        <v>18.511836258263401</v>
      </c>
      <c r="C3434" t="s">
        <v>10</v>
      </c>
      <c r="D3434">
        <v>2</v>
      </c>
      <c r="E3434" t="b">
        <v>1</v>
      </c>
      <c r="F3434">
        <v>0.15351994215439099</v>
      </c>
      <c r="G3434">
        <v>3.1393955339321699E-3</v>
      </c>
      <c r="H3434">
        <v>395900</v>
      </c>
      <c r="I3434">
        <f t="shared" si="106"/>
        <v>18.358316316109011</v>
      </c>
      <c r="J3434">
        <f t="shared" si="107"/>
        <v>18.508696862729469</v>
      </c>
    </row>
    <row r="3435" spans="1:10" x14ac:dyDescent="0.3">
      <c r="A3435" t="s">
        <v>143</v>
      </c>
      <c r="B3435">
        <v>7.5734821756727504</v>
      </c>
      <c r="C3435" t="s">
        <v>10</v>
      </c>
      <c r="D3435">
        <v>10</v>
      </c>
      <c r="E3435" t="b">
        <v>0</v>
      </c>
      <c r="F3435">
        <v>7.5734821756727504</v>
      </c>
      <c r="G3435">
        <v>7.5734821756727504</v>
      </c>
      <c r="H3435">
        <v>412780</v>
      </c>
      <c r="I3435">
        <f t="shared" si="106"/>
        <v>0</v>
      </c>
      <c r="J3435">
        <f t="shared" si="107"/>
        <v>0</v>
      </c>
    </row>
    <row r="3436" spans="1:10" x14ac:dyDescent="0.3">
      <c r="A3436" t="s">
        <v>143</v>
      </c>
      <c r="B3436">
        <v>12.032280167601501</v>
      </c>
      <c r="C3436" t="s">
        <v>10</v>
      </c>
      <c r="D3436">
        <v>10</v>
      </c>
      <c r="E3436" t="b">
        <v>0</v>
      </c>
      <c r="F3436">
        <v>8.0383179410694705</v>
      </c>
      <c r="G3436">
        <v>8.0458292583866307</v>
      </c>
      <c r="H3436">
        <v>402670</v>
      </c>
      <c r="I3436">
        <f t="shared" si="106"/>
        <v>3.9939622265320303</v>
      </c>
      <c r="J3436">
        <f t="shared" si="107"/>
        <v>3.9864509092148701</v>
      </c>
    </row>
    <row r="3437" spans="1:10" x14ac:dyDescent="0.3">
      <c r="A3437" t="s">
        <v>143</v>
      </c>
      <c r="B3437">
        <v>1.5590535011164299</v>
      </c>
      <c r="C3437" t="s">
        <v>10</v>
      </c>
      <c r="D3437">
        <v>1</v>
      </c>
      <c r="E3437" t="b">
        <v>1</v>
      </c>
      <c r="F3437">
        <v>1.22340827530289E-2</v>
      </c>
      <c r="G3437">
        <v>1.22340827530289E-2</v>
      </c>
      <c r="H3437">
        <v>453200</v>
      </c>
      <c r="I3437">
        <f t="shared" si="106"/>
        <v>1.546819418363401</v>
      </c>
      <c r="J3437">
        <f t="shared" si="107"/>
        <v>1.546819418363401</v>
      </c>
    </row>
    <row r="3438" spans="1:10" x14ac:dyDescent="0.3">
      <c r="A3438" t="s">
        <v>144</v>
      </c>
      <c r="B3438">
        <v>8.8770307601085499</v>
      </c>
      <c r="C3438" t="s">
        <v>10</v>
      </c>
      <c r="D3438">
        <v>10</v>
      </c>
      <c r="E3438" t="b">
        <v>0</v>
      </c>
      <c r="F3438">
        <v>0.24087831818810601</v>
      </c>
      <c r="G3438">
        <v>0.23639052621423101</v>
      </c>
      <c r="H3438">
        <v>444160</v>
      </c>
      <c r="I3438">
        <f t="shared" si="106"/>
        <v>8.6361524419204443</v>
      </c>
      <c r="J3438">
        <f t="shared" si="107"/>
        <v>8.6406402338943185</v>
      </c>
    </row>
    <row r="3439" spans="1:10" x14ac:dyDescent="0.3">
      <c r="A3439" t="s">
        <v>144</v>
      </c>
      <c r="B3439">
        <v>5.8019479928431199</v>
      </c>
      <c r="C3439" t="s">
        <v>10</v>
      </c>
      <c r="D3439">
        <v>10</v>
      </c>
      <c r="E3439" t="b">
        <v>0</v>
      </c>
      <c r="F3439">
        <v>5.8019479928431199</v>
      </c>
      <c r="G3439">
        <v>5.8019479928431199</v>
      </c>
      <c r="H3439">
        <v>757580</v>
      </c>
      <c r="I3439">
        <f t="shared" si="106"/>
        <v>0</v>
      </c>
      <c r="J3439">
        <f t="shared" si="107"/>
        <v>0</v>
      </c>
    </row>
    <row r="3440" spans="1:10" x14ac:dyDescent="0.3">
      <c r="A3440" t="s">
        <v>144</v>
      </c>
      <c r="B3440">
        <v>15.578233093991599</v>
      </c>
      <c r="C3440" t="s">
        <v>10</v>
      </c>
      <c r="D3440">
        <v>10</v>
      </c>
      <c r="E3440" t="b">
        <v>0</v>
      </c>
      <c r="F3440" s="1">
        <v>2.7249253706879401E+27</v>
      </c>
      <c r="G3440" s="1">
        <v>2.7249253706879401E+27</v>
      </c>
      <c r="H3440">
        <v>531400</v>
      </c>
      <c r="I3440">
        <f t="shared" si="106"/>
        <v>-2.7249253706879401E+27</v>
      </c>
      <c r="J3440">
        <f t="shared" si="107"/>
        <v>-2.7249253706879401E+27</v>
      </c>
    </row>
    <row r="3441" spans="1:10" x14ac:dyDescent="0.3">
      <c r="A3441" t="s">
        <v>145</v>
      </c>
      <c r="B3441">
        <v>15.1913383071621</v>
      </c>
      <c r="C3441" t="s">
        <v>10</v>
      </c>
      <c r="D3441">
        <v>2</v>
      </c>
      <c r="E3441" t="b">
        <v>1</v>
      </c>
      <c r="F3441">
        <v>0.10987865034418801</v>
      </c>
      <c r="G3441">
        <v>2.60376104230046E-3</v>
      </c>
      <c r="H3441">
        <v>385800</v>
      </c>
      <c r="I3441">
        <f t="shared" si="106"/>
        <v>15.081459656817913</v>
      </c>
      <c r="J3441">
        <f t="shared" si="107"/>
        <v>15.1887345461198</v>
      </c>
    </row>
    <row r="3442" spans="1:10" x14ac:dyDescent="0.3">
      <c r="A3442" t="s">
        <v>145</v>
      </c>
      <c r="B3442">
        <v>19.463795998200599</v>
      </c>
      <c r="C3442" t="s">
        <v>10</v>
      </c>
      <c r="D3442">
        <v>10</v>
      </c>
      <c r="E3442" t="b">
        <v>0</v>
      </c>
      <c r="F3442">
        <v>19.463795998200599</v>
      </c>
      <c r="G3442">
        <v>19.463795998200599</v>
      </c>
      <c r="H3442">
        <v>454790</v>
      </c>
      <c r="I3442">
        <f t="shared" si="106"/>
        <v>0</v>
      </c>
      <c r="J3442">
        <f t="shared" si="107"/>
        <v>0</v>
      </c>
    </row>
    <row r="3443" spans="1:10" x14ac:dyDescent="0.3">
      <c r="A3443" t="s">
        <v>145</v>
      </c>
      <c r="B3443">
        <v>2.29550832597331</v>
      </c>
      <c r="C3443" t="s">
        <v>10</v>
      </c>
      <c r="D3443">
        <v>2</v>
      </c>
      <c r="E3443" t="b">
        <v>1</v>
      </c>
      <c r="F3443">
        <v>2.1294109107281502E-2</v>
      </c>
      <c r="G3443">
        <v>1.1541862230430499E-3</v>
      </c>
      <c r="H3443">
        <v>412800</v>
      </c>
      <c r="I3443">
        <f t="shared" si="106"/>
        <v>2.2742142168660284</v>
      </c>
      <c r="J3443">
        <f t="shared" si="107"/>
        <v>2.2943541397502671</v>
      </c>
    </row>
    <row r="3444" spans="1:10" x14ac:dyDescent="0.3">
      <c r="A3444" t="s">
        <v>146</v>
      </c>
      <c r="B3444">
        <v>14.2032396324358</v>
      </c>
      <c r="C3444" t="s">
        <v>10</v>
      </c>
      <c r="D3444">
        <v>10</v>
      </c>
      <c r="E3444" t="b">
        <v>0</v>
      </c>
      <c r="F3444">
        <v>8.9883883906024806</v>
      </c>
      <c r="G3444">
        <v>8.9799035753535197</v>
      </c>
      <c r="H3444">
        <v>612010</v>
      </c>
      <c r="I3444">
        <f t="shared" si="106"/>
        <v>5.2148512418333191</v>
      </c>
      <c r="J3444">
        <f t="shared" si="107"/>
        <v>5.22333605708228</v>
      </c>
    </row>
    <row r="3445" spans="1:10" x14ac:dyDescent="0.3">
      <c r="A3445" t="s">
        <v>146</v>
      </c>
      <c r="B3445">
        <v>19.0775625002446</v>
      </c>
      <c r="C3445" t="s">
        <v>10</v>
      </c>
      <c r="D3445">
        <v>10</v>
      </c>
      <c r="E3445" t="b">
        <v>0</v>
      </c>
      <c r="F3445">
        <v>12.0043340376956</v>
      </c>
      <c r="G3445">
        <v>12.0481034351457</v>
      </c>
      <c r="H3445">
        <v>458160</v>
      </c>
      <c r="I3445">
        <f t="shared" si="106"/>
        <v>7.0732284625490003</v>
      </c>
      <c r="J3445">
        <f t="shared" si="107"/>
        <v>7.0294590650988997</v>
      </c>
    </row>
    <row r="3446" spans="1:10" x14ac:dyDescent="0.3">
      <c r="A3446" t="s">
        <v>146</v>
      </c>
      <c r="B3446">
        <v>3.4537904523959502</v>
      </c>
      <c r="C3446" t="s">
        <v>10</v>
      </c>
      <c r="D3446">
        <v>10</v>
      </c>
      <c r="E3446" t="b">
        <v>0</v>
      </c>
      <c r="F3446">
        <v>1.6735098587711099</v>
      </c>
      <c r="G3446">
        <v>3.3962305089695999</v>
      </c>
      <c r="H3446">
        <v>562950</v>
      </c>
      <c r="I3446">
        <f t="shared" si="106"/>
        <v>1.7802805936248403</v>
      </c>
      <c r="J3446">
        <f t="shared" si="107"/>
        <v>5.7559943426350291E-2</v>
      </c>
    </row>
    <row r="3447" spans="1:10" x14ac:dyDescent="0.3">
      <c r="A3447" t="s">
        <v>147</v>
      </c>
      <c r="B3447">
        <v>8.4549182426666007</v>
      </c>
      <c r="C3447" t="s">
        <v>10</v>
      </c>
      <c r="D3447">
        <v>10</v>
      </c>
      <c r="E3447" t="b">
        <v>0</v>
      </c>
      <c r="F3447" s="1">
        <v>3.0617188589078399E+28</v>
      </c>
      <c r="G3447" s="1">
        <v>3.0617188589078399E+28</v>
      </c>
      <c r="H3447">
        <v>646340</v>
      </c>
      <c r="I3447">
        <f t="shared" si="106"/>
        <v>-3.0617188589078399E+28</v>
      </c>
      <c r="J3447">
        <f t="shared" si="107"/>
        <v>-3.0617188589078399E+28</v>
      </c>
    </row>
    <row r="3448" spans="1:10" x14ac:dyDescent="0.3">
      <c r="A3448" t="s">
        <v>147</v>
      </c>
      <c r="B3448">
        <v>13.509005003084299</v>
      </c>
      <c r="C3448" t="s">
        <v>10</v>
      </c>
      <c r="D3448">
        <v>10</v>
      </c>
      <c r="E3448" t="b">
        <v>0</v>
      </c>
      <c r="F3448">
        <v>7.6118507502325103</v>
      </c>
      <c r="G3448">
        <v>7.8011607915559402</v>
      </c>
      <c r="H3448">
        <v>465170</v>
      </c>
      <c r="I3448">
        <f t="shared" si="106"/>
        <v>5.8971542528517888</v>
      </c>
      <c r="J3448">
        <f t="shared" si="107"/>
        <v>5.707844211528359</v>
      </c>
    </row>
    <row r="3449" spans="1:10" x14ac:dyDescent="0.3">
      <c r="A3449" t="s">
        <v>147</v>
      </c>
      <c r="B3449">
        <v>15.500512210730401</v>
      </c>
      <c r="C3449" t="s">
        <v>10</v>
      </c>
      <c r="D3449">
        <v>10</v>
      </c>
      <c r="E3449" t="b">
        <v>0</v>
      </c>
      <c r="F3449">
        <v>9.6533690076366199</v>
      </c>
      <c r="G3449">
        <v>9.6679776238434396</v>
      </c>
      <c r="H3449">
        <v>523200</v>
      </c>
      <c r="I3449">
        <f t="shared" si="106"/>
        <v>5.8471432030937809</v>
      </c>
      <c r="J3449">
        <f t="shared" si="107"/>
        <v>5.8325345868869611</v>
      </c>
    </row>
    <row r="3450" spans="1:10" x14ac:dyDescent="0.3">
      <c r="A3450" t="s">
        <v>148</v>
      </c>
      <c r="B3450">
        <v>7.5674601037948204</v>
      </c>
      <c r="C3450" t="s">
        <v>10</v>
      </c>
      <c r="D3450">
        <v>10</v>
      </c>
      <c r="E3450" t="b">
        <v>0</v>
      </c>
      <c r="F3450">
        <v>7.5674601037948204</v>
      </c>
      <c r="G3450">
        <v>7.5674601037948204</v>
      </c>
      <c r="H3450">
        <v>558970</v>
      </c>
      <c r="I3450">
        <f t="shared" si="106"/>
        <v>0</v>
      </c>
      <c r="J3450">
        <f t="shared" si="107"/>
        <v>0</v>
      </c>
    </row>
    <row r="3451" spans="1:10" x14ac:dyDescent="0.3">
      <c r="A3451" t="s">
        <v>148</v>
      </c>
      <c r="B3451">
        <v>11.844966567702601</v>
      </c>
      <c r="C3451" t="s">
        <v>10</v>
      </c>
      <c r="D3451">
        <v>10</v>
      </c>
      <c r="E3451" t="b">
        <v>0</v>
      </c>
      <c r="F3451">
        <v>11.844966567702601</v>
      </c>
      <c r="G3451">
        <v>11.844966567702601</v>
      </c>
      <c r="H3451">
        <v>640070</v>
      </c>
      <c r="I3451">
        <f t="shared" si="106"/>
        <v>0</v>
      </c>
      <c r="J3451">
        <f t="shared" si="107"/>
        <v>0</v>
      </c>
    </row>
    <row r="3452" spans="1:10" x14ac:dyDescent="0.3">
      <c r="A3452" t="s">
        <v>148</v>
      </c>
      <c r="B3452">
        <v>18.234200762303399</v>
      </c>
      <c r="C3452" t="s">
        <v>10</v>
      </c>
      <c r="D3452">
        <v>10</v>
      </c>
      <c r="E3452" t="b">
        <v>0</v>
      </c>
      <c r="F3452">
        <v>18.234200762303399</v>
      </c>
      <c r="G3452">
        <v>18.234200762303399</v>
      </c>
      <c r="H3452">
        <v>371080</v>
      </c>
      <c r="I3452">
        <f t="shared" si="106"/>
        <v>0</v>
      </c>
      <c r="J3452">
        <f t="shared" si="107"/>
        <v>0</v>
      </c>
    </row>
    <row r="3453" spans="1:10" x14ac:dyDescent="0.3">
      <c r="A3453" t="s">
        <v>149</v>
      </c>
      <c r="B3453">
        <v>18.091795890484299</v>
      </c>
      <c r="C3453" t="s">
        <v>10</v>
      </c>
      <c r="D3453">
        <v>10</v>
      </c>
      <c r="E3453" t="b">
        <v>0</v>
      </c>
      <c r="F3453" t="s">
        <v>17</v>
      </c>
      <c r="G3453" t="s">
        <v>17</v>
      </c>
      <c r="H3453">
        <v>479490</v>
      </c>
      <c r="I3453" t="e">
        <f t="shared" si="106"/>
        <v>#VALUE!</v>
      </c>
      <c r="J3453" t="e">
        <f t="shared" si="107"/>
        <v>#VALUE!</v>
      </c>
    </row>
    <row r="3454" spans="1:10" x14ac:dyDescent="0.3">
      <c r="A3454" t="s">
        <v>149</v>
      </c>
      <c r="B3454">
        <v>13.1081091402756</v>
      </c>
      <c r="C3454" t="s">
        <v>10</v>
      </c>
      <c r="D3454">
        <v>10</v>
      </c>
      <c r="E3454" t="b">
        <v>0</v>
      </c>
      <c r="F3454">
        <v>13.1081091402756</v>
      </c>
      <c r="G3454">
        <v>13.1081091402756</v>
      </c>
      <c r="H3454">
        <v>734950</v>
      </c>
      <c r="I3454">
        <f t="shared" si="106"/>
        <v>0</v>
      </c>
      <c r="J3454">
        <f t="shared" si="107"/>
        <v>0</v>
      </c>
    </row>
    <row r="3455" spans="1:10" x14ac:dyDescent="0.3">
      <c r="A3455" t="s">
        <v>149</v>
      </c>
      <c r="B3455">
        <v>14.777291064838</v>
      </c>
      <c r="C3455" t="s">
        <v>10</v>
      </c>
      <c r="D3455">
        <v>10</v>
      </c>
      <c r="E3455" t="b">
        <v>0</v>
      </c>
      <c r="F3455">
        <v>14.777291064838</v>
      </c>
      <c r="G3455">
        <v>14.777291064838</v>
      </c>
      <c r="H3455">
        <v>535890</v>
      </c>
      <c r="I3455">
        <f t="shared" si="106"/>
        <v>0</v>
      </c>
      <c r="J3455">
        <f t="shared" si="107"/>
        <v>0</v>
      </c>
    </row>
    <row r="3456" spans="1:10" x14ac:dyDescent="0.3">
      <c r="A3456" t="s">
        <v>150</v>
      </c>
      <c r="B3456">
        <v>15.8390921011227</v>
      </c>
      <c r="C3456" t="s">
        <v>10</v>
      </c>
      <c r="D3456">
        <v>10</v>
      </c>
      <c r="E3456" t="b">
        <v>0</v>
      </c>
      <c r="F3456">
        <v>15.8390921011227</v>
      </c>
      <c r="G3456">
        <v>15.8390921011227</v>
      </c>
      <c r="H3456">
        <v>551100</v>
      </c>
      <c r="I3456">
        <f t="shared" si="106"/>
        <v>0</v>
      </c>
      <c r="J3456">
        <f t="shared" si="107"/>
        <v>0</v>
      </c>
    </row>
    <row r="3457" spans="1:10" x14ac:dyDescent="0.3">
      <c r="A3457" t="s">
        <v>150</v>
      </c>
      <c r="B3457">
        <v>9.9021239052068903</v>
      </c>
      <c r="C3457" t="s">
        <v>10</v>
      </c>
      <c r="D3457">
        <v>10</v>
      </c>
      <c r="E3457" t="b">
        <v>0</v>
      </c>
      <c r="F3457">
        <v>8.2200910201668798</v>
      </c>
      <c r="G3457">
        <v>8.2200910201668798</v>
      </c>
      <c r="H3457">
        <v>384870</v>
      </c>
      <c r="I3457">
        <f t="shared" si="106"/>
        <v>1.6820328850400106</v>
      </c>
      <c r="J3457">
        <f t="shared" si="107"/>
        <v>1.6820328850400106</v>
      </c>
    </row>
    <row r="3458" spans="1:10" x14ac:dyDescent="0.3">
      <c r="A3458" t="s">
        <v>150</v>
      </c>
      <c r="B3458">
        <v>11.8301062455678</v>
      </c>
      <c r="C3458" t="s">
        <v>10</v>
      </c>
      <c r="D3458">
        <v>10</v>
      </c>
      <c r="E3458" t="b">
        <v>0</v>
      </c>
      <c r="F3458">
        <v>2.4416380391583701</v>
      </c>
      <c r="G3458">
        <v>5.2291559907957001</v>
      </c>
      <c r="H3458">
        <v>683660</v>
      </c>
      <c r="I3458">
        <f t="shared" si="106"/>
        <v>9.3884682064094296</v>
      </c>
      <c r="J3458">
        <f t="shared" si="107"/>
        <v>6.6009502547720995</v>
      </c>
    </row>
    <row r="3459" spans="1:10" x14ac:dyDescent="0.3">
      <c r="A3459" t="s">
        <v>151</v>
      </c>
      <c r="B3459">
        <v>17.7450570989764</v>
      </c>
      <c r="C3459" t="s">
        <v>10</v>
      </c>
      <c r="D3459">
        <v>10</v>
      </c>
      <c r="E3459" t="b">
        <v>0</v>
      </c>
      <c r="F3459">
        <v>7.3041341975678602</v>
      </c>
      <c r="G3459">
        <v>0.68946070237710499</v>
      </c>
      <c r="H3459">
        <v>481670</v>
      </c>
      <c r="I3459">
        <f t="shared" si="106"/>
        <v>10.440922901408539</v>
      </c>
      <c r="J3459">
        <f t="shared" si="107"/>
        <v>17.055596396599295</v>
      </c>
    </row>
    <row r="3460" spans="1:10" x14ac:dyDescent="0.3">
      <c r="A3460" t="s">
        <v>151</v>
      </c>
      <c r="B3460">
        <v>4.8898919337857096</v>
      </c>
      <c r="C3460" t="s">
        <v>10</v>
      </c>
      <c r="D3460">
        <v>10</v>
      </c>
      <c r="E3460" t="b">
        <v>0</v>
      </c>
      <c r="F3460">
        <v>6.4068334932723099</v>
      </c>
      <c r="G3460">
        <v>4.3907269640753501</v>
      </c>
      <c r="H3460">
        <v>688040</v>
      </c>
      <c r="I3460">
        <f t="shared" ref="I3460:I3523" si="108">B3460-F3460</f>
        <v>-1.5169415594866003</v>
      </c>
      <c r="J3460">
        <f t="shared" ref="J3460:J3523" si="109">B3460-G3460</f>
        <v>0.49916496971035951</v>
      </c>
    </row>
    <row r="3461" spans="1:10" x14ac:dyDescent="0.3">
      <c r="A3461" t="s">
        <v>151</v>
      </c>
      <c r="B3461">
        <v>11.187992334321301</v>
      </c>
      <c r="C3461" t="s">
        <v>10</v>
      </c>
      <c r="D3461">
        <v>10</v>
      </c>
      <c r="E3461" t="b">
        <v>0</v>
      </c>
      <c r="F3461">
        <v>11.187992334321301</v>
      </c>
      <c r="G3461">
        <v>11.187992334321301</v>
      </c>
      <c r="H3461">
        <v>509040</v>
      </c>
      <c r="I3461">
        <f t="shared" si="108"/>
        <v>0</v>
      </c>
      <c r="J3461">
        <f t="shared" si="109"/>
        <v>0</v>
      </c>
    </row>
    <row r="3462" spans="1:10" x14ac:dyDescent="0.3">
      <c r="A3462" t="s">
        <v>152</v>
      </c>
      <c r="B3462">
        <v>3.8251941686510702</v>
      </c>
      <c r="C3462" t="s">
        <v>10</v>
      </c>
      <c r="D3462">
        <v>10</v>
      </c>
      <c r="E3462" t="b">
        <v>0</v>
      </c>
      <c r="F3462">
        <v>1.00667875667658</v>
      </c>
      <c r="G3462">
        <v>2.0672941915709599</v>
      </c>
      <c r="H3462">
        <v>414360</v>
      </c>
      <c r="I3462">
        <f t="shared" si="108"/>
        <v>2.8185154119744902</v>
      </c>
      <c r="J3462">
        <f t="shared" si="109"/>
        <v>1.7578999770801103</v>
      </c>
    </row>
    <row r="3463" spans="1:10" x14ac:dyDescent="0.3">
      <c r="A3463" t="s">
        <v>152</v>
      </c>
      <c r="B3463">
        <v>19.351665009345702</v>
      </c>
      <c r="C3463" t="s">
        <v>10</v>
      </c>
      <c r="D3463">
        <v>10</v>
      </c>
      <c r="E3463" t="b">
        <v>0</v>
      </c>
      <c r="F3463">
        <v>5.70990248417381</v>
      </c>
      <c r="G3463">
        <v>5.6456029782146402</v>
      </c>
      <c r="H3463">
        <v>408700</v>
      </c>
      <c r="I3463">
        <f t="shared" si="108"/>
        <v>13.641762525171892</v>
      </c>
      <c r="J3463">
        <f t="shared" si="109"/>
        <v>13.706062031131061</v>
      </c>
    </row>
    <row r="3464" spans="1:10" x14ac:dyDescent="0.3">
      <c r="A3464" t="s">
        <v>152</v>
      </c>
      <c r="B3464">
        <v>10.384057420129199</v>
      </c>
      <c r="C3464" t="s">
        <v>10</v>
      </c>
      <c r="D3464">
        <v>10</v>
      </c>
      <c r="E3464" t="b">
        <v>0</v>
      </c>
      <c r="F3464">
        <v>1.5987101865609299</v>
      </c>
      <c r="G3464">
        <v>1.5987101865609299</v>
      </c>
      <c r="H3464">
        <v>455290</v>
      </c>
      <c r="I3464">
        <f t="shared" si="108"/>
        <v>8.7853472335682703</v>
      </c>
      <c r="J3464">
        <f t="shared" si="109"/>
        <v>8.7853472335682703</v>
      </c>
    </row>
    <row r="3465" spans="1:10" x14ac:dyDescent="0.3">
      <c r="A3465" t="s">
        <v>153</v>
      </c>
      <c r="B3465">
        <v>4.7272510395521099</v>
      </c>
      <c r="C3465" t="s">
        <v>10</v>
      </c>
      <c r="D3465">
        <v>10</v>
      </c>
      <c r="E3465" t="b">
        <v>0</v>
      </c>
      <c r="F3465">
        <v>2.5999220686415998</v>
      </c>
      <c r="G3465">
        <v>2.7712381374125399</v>
      </c>
      <c r="H3465">
        <v>370650</v>
      </c>
      <c r="I3465">
        <f t="shared" si="108"/>
        <v>2.1273289709105101</v>
      </c>
      <c r="J3465">
        <f t="shared" si="109"/>
        <v>1.95601290213957</v>
      </c>
    </row>
    <row r="3466" spans="1:10" x14ac:dyDescent="0.3">
      <c r="A3466" t="s">
        <v>153</v>
      </c>
      <c r="B3466">
        <v>21.126528568248101</v>
      </c>
      <c r="C3466" t="s">
        <v>10</v>
      </c>
      <c r="D3466">
        <v>10</v>
      </c>
      <c r="E3466" t="b">
        <v>0</v>
      </c>
      <c r="F3466">
        <v>9.6253235580164098</v>
      </c>
      <c r="G3466">
        <v>8.3172344908707601</v>
      </c>
      <c r="H3466">
        <v>417410</v>
      </c>
      <c r="I3466">
        <f t="shared" si="108"/>
        <v>11.501205010231692</v>
      </c>
      <c r="J3466">
        <f t="shared" si="109"/>
        <v>12.809294077377341</v>
      </c>
    </row>
    <row r="3467" spans="1:10" x14ac:dyDescent="0.3">
      <c r="A3467" t="s">
        <v>153</v>
      </c>
      <c r="B3467">
        <v>7.88498443498111</v>
      </c>
      <c r="C3467" t="s">
        <v>10</v>
      </c>
      <c r="D3467">
        <v>2</v>
      </c>
      <c r="E3467" t="b">
        <v>1</v>
      </c>
      <c r="F3467">
        <v>4.9836047993234003E-2</v>
      </c>
      <c r="G3467">
        <v>1.6774944297862401E-3</v>
      </c>
      <c r="H3467">
        <v>345450</v>
      </c>
      <c r="I3467">
        <f t="shared" si="108"/>
        <v>7.8351483869878757</v>
      </c>
      <c r="J3467">
        <f t="shared" si="109"/>
        <v>7.8833069405513241</v>
      </c>
    </row>
    <row r="3468" spans="1:10" x14ac:dyDescent="0.3">
      <c r="A3468" t="s">
        <v>154</v>
      </c>
      <c r="B3468">
        <v>9.9840193968661897</v>
      </c>
      <c r="C3468" t="s">
        <v>10</v>
      </c>
      <c r="D3468">
        <v>10</v>
      </c>
      <c r="E3468" t="b">
        <v>0</v>
      </c>
      <c r="F3468">
        <v>0.51224404171439697</v>
      </c>
      <c r="G3468">
        <v>0.51207923705751202</v>
      </c>
      <c r="H3468">
        <v>327610</v>
      </c>
      <c r="I3468">
        <f t="shared" si="108"/>
        <v>9.4717753551517934</v>
      </c>
      <c r="J3468">
        <f t="shared" si="109"/>
        <v>9.4719401598086783</v>
      </c>
    </row>
    <row r="3469" spans="1:10" x14ac:dyDescent="0.3">
      <c r="A3469" t="s">
        <v>154</v>
      </c>
      <c r="B3469">
        <v>15.8234562410269</v>
      </c>
      <c r="C3469" t="s">
        <v>10</v>
      </c>
      <c r="D3469">
        <v>10</v>
      </c>
      <c r="E3469" t="b">
        <v>0</v>
      </c>
      <c r="F3469" t="s">
        <v>17</v>
      </c>
      <c r="G3469" t="s">
        <v>17</v>
      </c>
      <c r="H3469">
        <v>406950</v>
      </c>
      <c r="I3469" t="e">
        <f t="shared" si="108"/>
        <v>#VALUE!</v>
      </c>
      <c r="J3469" t="e">
        <f t="shared" si="109"/>
        <v>#VALUE!</v>
      </c>
    </row>
    <row r="3470" spans="1:10" x14ac:dyDescent="0.3">
      <c r="A3470" t="s">
        <v>154</v>
      </c>
      <c r="B3470">
        <v>3.2814599829827702</v>
      </c>
      <c r="C3470" t="s">
        <v>10</v>
      </c>
      <c r="D3470">
        <v>10</v>
      </c>
      <c r="E3470" t="b">
        <v>0</v>
      </c>
      <c r="F3470">
        <v>5.0363981424370401</v>
      </c>
      <c r="G3470">
        <v>5.6252923827473804</v>
      </c>
      <c r="H3470">
        <v>411070</v>
      </c>
      <c r="I3470">
        <f t="shared" si="108"/>
        <v>-1.7549381594542699</v>
      </c>
      <c r="J3470">
        <f t="shared" si="109"/>
        <v>-2.3438323997646102</v>
      </c>
    </row>
    <row r="3471" spans="1:10" x14ac:dyDescent="0.3">
      <c r="A3471" t="e">
        <f>-0.00018713555288861 * x ^ 2 + 0.00361058228495673 * y ^ 5 ^ 2 + -0.0064672593556184 * x ^ 2 * 0.0038656440733989 * y ^ 3 + 10</f>
        <v>#NAME?</v>
      </c>
      <c r="B3471">
        <v>4.5372127531938196</v>
      </c>
      <c r="C3471" t="s">
        <v>10</v>
      </c>
      <c r="D3471">
        <v>10</v>
      </c>
      <c r="E3471" t="b">
        <v>0</v>
      </c>
      <c r="F3471">
        <v>1.0117266447700499</v>
      </c>
      <c r="G3471">
        <v>2.12269219584886</v>
      </c>
      <c r="H3471">
        <v>369070</v>
      </c>
      <c r="I3471">
        <f t="shared" si="108"/>
        <v>3.5254861084237694</v>
      </c>
      <c r="J3471">
        <f t="shared" si="109"/>
        <v>2.4145205573449595</v>
      </c>
    </row>
    <row r="3472" spans="1:10" x14ac:dyDescent="0.3">
      <c r="A3472" t="e">
        <f>-0.00018713555288861 * x ^ 2 + 0.00361058228495673 * y ^ 5 ^ 2 + -0.0064672593556184 * x ^ 2 * 0.0038656440733989 * y ^ 3 + 10</f>
        <v>#NAME?</v>
      </c>
      <c r="B3472">
        <v>6.0302808362578304</v>
      </c>
      <c r="C3472" t="s">
        <v>10</v>
      </c>
      <c r="D3472">
        <v>10</v>
      </c>
      <c r="E3472" t="b">
        <v>0</v>
      </c>
      <c r="F3472">
        <v>6.7502499545490098</v>
      </c>
      <c r="G3472">
        <v>6.6263818376337902</v>
      </c>
      <c r="H3472">
        <v>323040</v>
      </c>
      <c r="I3472">
        <f t="shared" si="108"/>
        <v>-0.71996911829117938</v>
      </c>
      <c r="J3472">
        <f t="shared" si="109"/>
        <v>-0.59610100137595978</v>
      </c>
    </row>
    <row r="3473" spans="1:10" x14ac:dyDescent="0.3">
      <c r="A3473" t="e">
        <f>-0.00018713555288861 * x ^ 2 + 0.00361058228495673 * y ^ 5 ^ 2 + -0.0064672593556184 * x ^ 2 * 0.0038656440733989 * y ^ 3 + 10</f>
        <v>#NAME?</v>
      </c>
      <c r="B3473">
        <v>11.159709181363301</v>
      </c>
      <c r="C3473" t="s">
        <v>10</v>
      </c>
      <c r="D3473">
        <v>10</v>
      </c>
      <c r="E3473" t="b">
        <v>0</v>
      </c>
      <c r="F3473">
        <v>11.159709181363301</v>
      </c>
      <c r="G3473">
        <v>11.159709181363301</v>
      </c>
      <c r="H3473">
        <v>410050</v>
      </c>
      <c r="I3473">
        <f t="shared" si="108"/>
        <v>0</v>
      </c>
      <c r="J3473">
        <f t="shared" si="109"/>
        <v>0</v>
      </c>
    </row>
    <row r="3474" spans="1:10" x14ac:dyDescent="0.3">
      <c r="A3474" t="s">
        <v>155</v>
      </c>
      <c r="B3474">
        <v>18.1311998363478</v>
      </c>
      <c r="C3474" t="s">
        <v>10</v>
      </c>
      <c r="D3474">
        <v>10</v>
      </c>
      <c r="E3474" t="b">
        <v>0</v>
      </c>
      <c r="F3474">
        <v>18.1311998363478</v>
      </c>
      <c r="G3474">
        <v>18.1311998363478</v>
      </c>
      <c r="H3474">
        <v>629870</v>
      </c>
      <c r="I3474">
        <f t="shared" si="108"/>
        <v>0</v>
      </c>
      <c r="J3474">
        <f t="shared" si="109"/>
        <v>0</v>
      </c>
    </row>
    <row r="3475" spans="1:10" x14ac:dyDescent="0.3">
      <c r="A3475" t="s">
        <v>155</v>
      </c>
      <c r="B3475">
        <v>12.8716095282117</v>
      </c>
      <c r="C3475" t="s">
        <v>10</v>
      </c>
      <c r="D3475">
        <v>2</v>
      </c>
      <c r="E3475" t="b">
        <v>1</v>
      </c>
      <c r="F3475">
        <v>7.3984321755373506E-2</v>
      </c>
      <c r="G3475">
        <v>2.0834580890412898E-3</v>
      </c>
      <c r="H3475">
        <v>524150</v>
      </c>
      <c r="I3475">
        <f t="shared" si="108"/>
        <v>12.797625206456326</v>
      </c>
      <c r="J3475">
        <f t="shared" si="109"/>
        <v>12.869526070122658</v>
      </c>
    </row>
    <row r="3476" spans="1:10" x14ac:dyDescent="0.3">
      <c r="A3476" t="s">
        <v>155</v>
      </c>
      <c r="B3476">
        <v>6.9348229052551797</v>
      </c>
      <c r="C3476" t="s">
        <v>10</v>
      </c>
      <c r="D3476">
        <v>10</v>
      </c>
      <c r="E3476" t="b">
        <v>0</v>
      </c>
      <c r="F3476">
        <v>6.9348229052551797</v>
      </c>
      <c r="G3476">
        <v>6.9348229052551797</v>
      </c>
      <c r="H3476">
        <v>363590</v>
      </c>
      <c r="I3476">
        <f t="shared" si="108"/>
        <v>0</v>
      </c>
      <c r="J3476">
        <f t="shared" si="109"/>
        <v>0</v>
      </c>
    </row>
    <row r="3477" spans="1:10" x14ac:dyDescent="0.3">
      <c r="A3477" t="s">
        <v>156</v>
      </c>
      <c r="B3477">
        <v>13.463139826830099</v>
      </c>
      <c r="C3477" t="s">
        <v>10</v>
      </c>
      <c r="D3477">
        <v>10</v>
      </c>
      <c r="E3477" t="b">
        <v>0</v>
      </c>
      <c r="F3477">
        <v>13.463139826830099</v>
      </c>
      <c r="G3477">
        <v>13.463139826830099</v>
      </c>
      <c r="H3477">
        <v>470800</v>
      </c>
      <c r="I3477">
        <f t="shared" si="108"/>
        <v>0</v>
      </c>
      <c r="J3477">
        <f t="shared" si="109"/>
        <v>0</v>
      </c>
    </row>
    <row r="3478" spans="1:10" x14ac:dyDescent="0.3">
      <c r="A3478" t="s">
        <v>156</v>
      </c>
      <c r="B3478">
        <v>13.2291049766366</v>
      </c>
      <c r="C3478" t="s">
        <v>10</v>
      </c>
      <c r="D3478">
        <v>10</v>
      </c>
      <c r="E3478" t="b">
        <v>0</v>
      </c>
      <c r="F3478">
        <v>7.6518725173141098</v>
      </c>
      <c r="G3478">
        <v>7.6818061623563301</v>
      </c>
      <c r="H3478">
        <v>438910</v>
      </c>
      <c r="I3478">
        <f t="shared" si="108"/>
        <v>5.5772324593224907</v>
      </c>
      <c r="J3478">
        <f t="shared" si="109"/>
        <v>5.5472988142802704</v>
      </c>
    </row>
    <row r="3479" spans="1:10" x14ac:dyDescent="0.3">
      <c r="A3479" t="s">
        <v>156</v>
      </c>
      <c r="B3479">
        <v>16.7072706341234</v>
      </c>
      <c r="C3479" t="s">
        <v>10</v>
      </c>
      <c r="D3479">
        <v>10</v>
      </c>
      <c r="E3479" t="b">
        <v>0</v>
      </c>
      <c r="F3479">
        <v>35.031999998149203</v>
      </c>
      <c r="G3479">
        <v>5.9995652975349696</v>
      </c>
      <c r="H3479">
        <v>554240</v>
      </c>
      <c r="I3479">
        <f t="shared" si="108"/>
        <v>-18.324729364025803</v>
      </c>
      <c r="J3479">
        <f t="shared" si="109"/>
        <v>10.707705336588431</v>
      </c>
    </row>
    <row r="3480" spans="1:10" x14ac:dyDescent="0.3">
      <c r="A3480" t="s">
        <v>157</v>
      </c>
      <c r="B3480">
        <v>2.6909238049542901</v>
      </c>
      <c r="C3480" t="s">
        <v>10</v>
      </c>
      <c r="D3480">
        <v>10</v>
      </c>
      <c r="E3480" t="b">
        <v>0</v>
      </c>
      <c r="F3480">
        <v>9.1904335023529899</v>
      </c>
      <c r="G3480">
        <v>9.1908334256046107</v>
      </c>
      <c r="H3480">
        <v>644670</v>
      </c>
      <c r="I3480">
        <f t="shared" si="108"/>
        <v>-6.4995096973987003</v>
      </c>
      <c r="J3480">
        <f t="shared" si="109"/>
        <v>-6.4999096206503211</v>
      </c>
    </row>
    <row r="3481" spans="1:10" x14ac:dyDescent="0.3">
      <c r="A3481" t="s">
        <v>157</v>
      </c>
      <c r="B3481">
        <v>17.646483732507399</v>
      </c>
      <c r="C3481" t="s">
        <v>10</v>
      </c>
      <c r="D3481">
        <v>10</v>
      </c>
      <c r="E3481" t="b">
        <v>0</v>
      </c>
      <c r="F3481">
        <v>4.0536738652334403</v>
      </c>
      <c r="G3481">
        <v>8.3530742044855497</v>
      </c>
      <c r="H3481">
        <v>419700</v>
      </c>
      <c r="I3481">
        <f t="shared" si="108"/>
        <v>13.592809867273958</v>
      </c>
      <c r="J3481">
        <f t="shared" si="109"/>
        <v>9.2934095280218489</v>
      </c>
    </row>
    <row r="3482" spans="1:10" x14ac:dyDescent="0.3">
      <c r="A3482" t="s">
        <v>157</v>
      </c>
      <c r="B3482">
        <v>8.5650285351350899</v>
      </c>
      <c r="C3482" t="s">
        <v>10</v>
      </c>
      <c r="D3482">
        <v>2</v>
      </c>
      <c r="E3482" t="b">
        <v>1</v>
      </c>
      <c r="F3482">
        <v>6.1617186497080603E-2</v>
      </c>
      <c r="G3482">
        <v>1.8758183163255799E-3</v>
      </c>
      <c r="H3482">
        <v>451000</v>
      </c>
      <c r="I3482">
        <f t="shared" si="108"/>
        <v>8.503411348638009</v>
      </c>
      <c r="J3482">
        <f t="shared" si="109"/>
        <v>8.5631527168187649</v>
      </c>
    </row>
    <row r="3483" spans="1:10" x14ac:dyDescent="0.3">
      <c r="A3483" t="s">
        <v>158</v>
      </c>
      <c r="B3483">
        <v>7.5054730570542896</v>
      </c>
      <c r="C3483" t="s">
        <v>10</v>
      </c>
      <c r="D3483">
        <v>10</v>
      </c>
      <c r="E3483" t="b">
        <v>0</v>
      </c>
      <c r="F3483">
        <v>7.5054730570542896</v>
      </c>
      <c r="G3483">
        <v>7.5054730570542896</v>
      </c>
      <c r="H3483">
        <v>404410</v>
      </c>
      <c r="I3483">
        <f t="shared" si="108"/>
        <v>0</v>
      </c>
      <c r="J3483">
        <f t="shared" si="109"/>
        <v>0</v>
      </c>
    </row>
    <row r="3484" spans="1:10" x14ac:dyDescent="0.3">
      <c r="A3484" t="s">
        <v>158</v>
      </c>
      <c r="B3484">
        <v>14.842441096091999</v>
      </c>
      <c r="C3484" t="s">
        <v>10</v>
      </c>
      <c r="D3484">
        <v>2</v>
      </c>
      <c r="E3484" t="b">
        <v>1</v>
      </c>
      <c r="F3484">
        <v>3.4003715820085802E-2</v>
      </c>
      <c r="G3484">
        <v>1.36021460383687E-3</v>
      </c>
      <c r="H3484">
        <v>471150</v>
      </c>
      <c r="I3484">
        <f t="shared" si="108"/>
        <v>14.808437380271913</v>
      </c>
      <c r="J3484">
        <f t="shared" si="109"/>
        <v>14.841080881488162</v>
      </c>
    </row>
    <row r="3485" spans="1:10" x14ac:dyDescent="0.3">
      <c r="A3485" t="s">
        <v>158</v>
      </c>
      <c r="B3485">
        <v>15.5794252960749</v>
      </c>
      <c r="C3485" t="s">
        <v>10</v>
      </c>
      <c r="D3485">
        <v>2</v>
      </c>
      <c r="E3485" t="b">
        <v>1</v>
      </c>
      <c r="F3485">
        <v>0.109131634888549</v>
      </c>
      <c r="G3485">
        <v>2.67069921043092E-3</v>
      </c>
      <c r="H3485">
        <v>519450</v>
      </c>
      <c r="I3485">
        <f t="shared" si="108"/>
        <v>15.470293661186352</v>
      </c>
      <c r="J3485">
        <f t="shared" si="109"/>
        <v>15.57675459686447</v>
      </c>
    </row>
    <row r="3486" spans="1:10" x14ac:dyDescent="0.3">
      <c r="A3486" t="s">
        <v>159</v>
      </c>
      <c r="B3486">
        <v>7.0666121776054798</v>
      </c>
      <c r="C3486" t="s">
        <v>10</v>
      </c>
      <c r="D3486">
        <v>10</v>
      </c>
      <c r="E3486" t="b">
        <v>0</v>
      </c>
      <c r="F3486" s="1">
        <v>7.4538554275340098E+37</v>
      </c>
      <c r="G3486" s="1">
        <v>7.4538554275340098E+37</v>
      </c>
      <c r="H3486">
        <v>346760</v>
      </c>
      <c r="I3486">
        <f t="shared" si="108"/>
        <v>-7.4538554275340098E+37</v>
      </c>
      <c r="J3486">
        <f t="shared" si="109"/>
        <v>-7.4538554275340098E+37</v>
      </c>
    </row>
    <row r="3487" spans="1:10" x14ac:dyDescent="0.3">
      <c r="A3487" t="s">
        <v>159</v>
      </c>
      <c r="B3487">
        <v>12.2601163134724</v>
      </c>
      <c r="C3487" t="s">
        <v>10</v>
      </c>
      <c r="D3487">
        <v>2</v>
      </c>
      <c r="E3487" t="b">
        <v>1</v>
      </c>
      <c r="F3487">
        <v>0.25600372670242799</v>
      </c>
      <c r="G3487">
        <v>4.1565049692237101E-3</v>
      </c>
      <c r="H3487">
        <v>550550</v>
      </c>
      <c r="I3487">
        <f t="shared" si="108"/>
        <v>12.004112586769972</v>
      </c>
      <c r="J3487">
        <f t="shared" si="109"/>
        <v>12.255959808503176</v>
      </c>
    </row>
    <row r="3488" spans="1:10" x14ac:dyDescent="0.3">
      <c r="A3488" t="s">
        <v>159</v>
      </c>
      <c r="B3488">
        <v>7.6315985194079898</v>
      </c>
      <c r="C3488" t="s">
        <v>10</v>
      </c>
      <c r="D3488">
        <v>10</v>
      </c>
      <c r="E3488" t="b">
        <v>0</v>
      </c>
      <c r="F3488">
        <v>0.60043765944543104</v>
      </c>
      <c r="G3488">
        <v>0.70882830454867196</v>
      </c>
      <c r="H3488">
        <v>636990</v>
      </c>
      <c r="I3488">
        <f t="shared" si="108"/>
        <v>7.0311608599625588</v>
      </c>
      <c r="J3488">
        <f t="shared" si="109"/>
        <v>6.9227702148593178</v>
      </c>
    </row>
    <row r="3489" spans="1:10" x14ac:dyDescent="0.3">
      <c r="A3489" t="s">
        <v>160</v>
      </c>
      <c r="B3489">
        <v>12.0082468873584</v>
      </c>
      <c r="C3489" t="s">
        <v>10</v>
      </c>
      <c r="D3489">
        <v>10</v>
      </c>
      <c r="E3489" t="b">
        <v>0</v>
      </c>
      <c r="F3489">
        <v>12.0082468873584</v>
      </c>
      <c r="G3489">
        <v>12.0082468873584</v>
      </c>
      <c r="H3489">
        <v>760480</v>
      </c>
      <c r="I3489">
        <f t="shared" si="108"/>
        <v>0</v>
      </c>
      <c r="J3489">
        <f t="shared" si="109"/>
        <v>0</v>
      </c>
    </row>
    <row r="3490" spans="1:10" x14ac:dyDescent="0.3">
      <c r="A3490" t="s">
        <v>160</v>
      </c>
      <c r="B3490">
        <v>11.2580760833591</v>
      </c>
      <c r="C3490" t="s">
        <v>10</v>
      </c>
      <c r="D3490">
        <v>10</v>
      </c>
      <c r="E3490" t="b">
        <v>0</v>
      </c>
      <c r="F3490" t="s">
        <v>17</v>
      </c>
      <c r="G3490" t="s">
        <v>17</v>
      </c>
      <c r="H3490">
        <v>283790</v>
      </c>
      <c r="I3490" t="e">
        <f t="shared" si="108"/>
        <v>#VALUE!</v>
      </c>
      <c r="J3490" t="e">
        <f t="shared" si="109"/>
        <v>#VALUE!</v>
      </c>
    </row>
    <row r="3491" spans="1:10" x14ac:dyDescent="0.3">
      <c r="A3491" t="s">
        <v>160</v>
      </c>
      <c r="B3491">
        <v>6.02046841130805</v>
      </c>
      <c r="C3491" t="s">
        <v>10</v>
      </c>
      <c r="D3491">
        <v>10</v>
      </c>
      <c r="E3491" t="b">
        <v>0</v>
      </c>
      <c r="F3491">
        <v>4.8485430919645198</v>
      </c>
      <c r="G3491">
        <v>4.8315181727820198</v>
      </c>
      <c r="H3491">
        <v>629270</v>
      </c>
      <c r="I3491">
        <f t="shared" si="108"/>
        <v>1.1719253193435302</v>
      </c>
      <c r="J3491">
        <f t="shared" si="109"/>
        <v>1.1889502385260302</v>
      </c>
    </row>
    <row r="3492" spans="1:10" x14ac:dyDescent="0.3">
      <c r="A3492" t="s">
        <v>161</v>
      </c>
      <c r="B3492">
        <v>11.817994756680299</v>
      </c>
      <c r="C3492" t="s">
        <v>10</v>
      </c>
      <c r="D3492">
        <v>10</v>
      </c>
      <c r="E3492" t="b">
        <v>0</v>
      </c>
      <c r="F3492">
        <v>2.0615699387394901</v>
      </c>
      <c r="G3492">
        <v>4.3117561857414302</v>
      </c>
      <c r="H3492">
        <v>474240</v>
      </c>
      <c r="I3492">
        <f t="shared" si="108"/>
        <v>9.7564248179408093</v>
      </c>
      <c r="J3492">
        <f t="shared" si="109"/>
        <v>7.5062385709388693</v>
      </c>
    </row>
    <row r="3493" spans="1:10" x14ac:dyDescent="0.3">
      <c r="A3493" t="s">
        <v>161</v>
      </c>
      <c r="B3493">
        <v>11.2806479155222</v>
      </c>
      <c r="C3493" t="s">
        <v>10</v>
      </c>
      <c r="D3493">
        <v>10</v>
      </c>
      <c r="E3493" t="b">
        <v>0</v>
      </c>
      <c r="F3493">
        <v>11.2806479155222</v>
      </c>
      <c r="G3493">
        <v>11.2806479155222</v>
      </c>
      <c r="H3493">
        <v>418710</v>
      </c>
      <c r="I3493">
        <f t="shared" si="108"/>
        <v>0</v>
      </c>
      <c r="J3493">
        <f t="shared" si="109"/>
        <v>0</v>
      </c>
    </row>
    <row r="3494" spans="1:10" x14ac:dyDescent="0.3">
      <c r="A3494" t="s">
        <v>161</v>
      </c>
      <c r="B3494">
        <v>6.4223313726834599</v>
      </c>
      <c r="C3494" t="s">
        <v>10</v>
      </c>
      <c r="D3494">
        <v>10</v>
      </c>
      <c r="E3494" t="b">
        <v>0</v>
      </c>
      <c r="F3494">
        <v>4.9640523192513202</v>
      </c>
      <c r="G3494">
        <v>5.7923373542029699</v>
      </c>
      <c r="H3494">
        <v>596070</v>
      </c>
      <c r="I3494">
        <f t="shared" si="108"/>
        <v>1.4582790534321397</v>
      </c>
      <c r="J3494">
        <f t="shared" si="109"/>
        <v>0.62999401848048997</v>
      </c>
    </row>
    <row r="3495" spans="1:10" x14ac:dyDescent="0.3">
      <c r="A3495" t="s">
        <v>162</v>
      </c>
      <c r="B3495">
        <v>7.9815614536256998</v>
      </c>
      <c r="C3495" t="s">
        <v>10</v>
      </c>
      <c r="D3495">
        <v>10</v>
      </c>
      <c r="E3495" t="b">
        <v>0</v>
      </c>
      <c r="F3495">
        <v>4.5002859248017701</v>
      </c>
      <c r="G3495">
        <v>5.3413068409443101</v>
      </c>
      <c r="H3495">
        <v>619480</v>
      </c>
      <c r="I3495">
        <f t="shared" si="108"/>
        <v>3.4812755288239297</v>
      </c>
      <c r="J3495">
        <f t="shared" si="109"/>
        <v>2.6402546126813897</v>
      </c>
    </row>
    <row r="3496" spans="1:10" x14ac:dyDescent="0.3">
      <c r="A3496" t="s">
        <v>162</v>
      </c>
      <c r="B3496">
        <v>6.5071812632263999</v>
      </c>
      <c r="C3496" t="s">
        <v>10</v>
      </c>
      <c r="D3496">
        <v>10</v>
      </c>
      <c r="E3496" t="b">
        <v>0</v>
      </c>
      <c r="F3496" t="s">
        <v>17</v>
      </c>
      <c r="G3496" t="s">
        <v>17</v>
      </c>
      <c r="H3496">
        <v>423060</v>
      </c>
      <c r="I3496" t="e">
        <f t="shared" si="108"/>
        <v>#VALUE!</v>
      </c>
      <c r="J3496" t="e">
        <f t="shared" si="109"/>
        <v>#VALUE!</v>
      </c>
    </row>
    <row r="3497" spans="1:10" x14ac:dyDescent="0.3">
      <c r="A3497" t="s">
        <v>162</v>
      </c>
      <c r="B3497">
        <v>8.0676094559813496</v>
      </c>
      <c r="C3497" t="s">
        <v>10</v>
      </c>
      <c r="D3497">
        <v>10</v>
      </c>
      <c r="E3497" t="b">
        <v>0</v>
      </c>
      <c r="F3497" t="s">
        <v>17</v>
      </c>
      <c r="G3497" t="s">
        <v>17</v>
      </c>
      <c r="H3497">
        <v>484600</v>
      </c>
      <c r="I3497" t="e">
        <f t="shared" si="108"/>
        <v>#VALUE!</v>
      </c>
      <c r="J3497" t="e">
        <f t="shared" si="109"/>
        <v>#VALUE!</v>
      </c>
    </row>
    <row r="3498" spans="1:10" x14ac:dyDescent="0.3">
      <c r="A3498" t="s">
        <v>163</v>
      </c>
      <c r="B3498">
        <v>9.1145933840232498</v>
      </c>
      <c r="C3498" t="s">
        <v>10</v>
      </c>
      <c r="D3498">
        <v>10</v>
      </c>
      <c r="E3498" t="b">
        <v>0</v>
      </c>
      <c r="F3498">
        <v>1.6210293257347701</v>
      </c>
      <c r="G3498">
        <v>1.6775010564869099</v>
      </c>
      <c r="H3498">
        <v>639700</v>
      </c>
      <c r="I3498">
        <f t="shared" si="108"/>
        <v>7.4935640582884799</v>
      </c>
      <c r="J3498">
        <f t="shared" si="109"/>
        <v>7.4370923275363401</v>
      </c>
    </row>
    <row r="3499" spans="1:10" x14ac:dyDescent="0.3">
      <c r="A3499" t="s">
        <v>163</v>
      </c>
      <c r="B3499">
        <v>20.0402201573966</v>
      </c>
      <c r="C3499" t="s">
        <v>10</v>
      </c>
      <c r="D3499">
        <v>10</v>
      </c>
      <c r="E3499" t="b">
        <v>0</v>
      </c>
      <c r="F3499">
        <v>7.6227851303480696</v>
      </c>
      <c r="G3499">
        <v>7.0179663640734997</v>
      </c>
      <c r="H3499">
        <v>734470</v>
      </c>
      <c r="I3499">
        <f t="shared" si="108"/>
        <v>12.41743502704853</v>
      </c>
      <c r="J3499">
        <f t="shared" si="109"/>
        <v>13.022253793323101</v>
      </c>
    </row>
    <row r="3500" spans="1:10" x14ac:dyDescent="0.3">
      <c r="A3500" t="s">
        <v>163</v>
      </c>
      <c r="B3500">
        <v>21.015094290407699</v>
      </c>
      <c r="C3500" t="s">
        <v>10</v>
      </c>
      <c r="D3500">
        <v>10</v>
      </c>
      <c r="E3500" t="b">
        <v>0</v>
      </c>
      <c r="F3500">
        <v>21.015094290407699</v>
      </c>
      <c r="G3500">
        <v>21.015094290407699</v>
      </c>
      <c r="H3500">
        <v>428860</v>
      </c>
      <c r="I3500">
        <f t="shared" si="108"/>
        <v>0</v>
      </c>
      <c r="J3500">
        <f t="shared" si="109"/>
        <v>0</v>
      </c>
    </row>
    <row r="3501" spans="1:10" x14ac:dyDescent="0.3">
      <c r="A3501" t="s">
        <v>164</v>
      </c>
      <c r="B3501">
        <v>17.558857148604499</v>
      </c>
      <c r="C3501" t="s">
        <v>10</v>
      </c>
      <c r="D3501">
        <v>10</v>
      </c>
      <c r="E3501" t="b">
        <v>0</v>
      </c>
      <c r="F3501">
        <v>1.92394722039508</v>
      </c>
      <c r="G3501">
        <v>1.9050786216345701</v>
      </c>
      <c r="H3501">
        <v>345100</v>
      </c>
      <c r="I3501">
        <f t="shared" si="108"/>
        <v>15.634909928209419</v>
      </c>
      <c r="J3501">
        <f t="shared" si="109"/>
        <v>15.65377852696993</v>
      </c>
    </row>
    <row r="3502" spans="1:10" x14ac:dyDescent="0.3">
      <c r="A3502" t="s">
        <v>164</v>
      </c>
      <c r="B3502">
        <v>19.040921592068901</v>
      </c>
      <c r="C3502" t="s">
        <v>10</v>
      </c>
      <c r="D3502">
        <v>10</v>
      </c>
      <c r="E3502" t="b">
        <v>0</v>
      </c>
      <c r="F3502">
        <v>19.040921592068901</v>
      </c>
      <c r="G3502">
        <v>19.040921592068901</v>
      </c>
      <c r="H3502">
        <v>369120</v>
      </c>
      <c r="I3502">
        <f t="shared" si="108"/>
        <v>0</v>
      </c>
      <c r="J3502">
        <f t="shared" si="109"/>
        <v>0</v>
      </c>
    </row>
    <row r="3503" spans="1:10" x14ac:dyDescent="0.3">
      <c r="A3503" t="s">
        <v>164</v>
      </c>
      <c r="B3503">
        <v>10.488219766411699</v>
      </c>
      <c r="C3503" t="s">
        <v>10</v>
      </c>
      <c r="D3503">
        <v>10</v>
      </c>
      <c r="E3503" t="b">
        <v>0</v>
      </c>
      <c r="F3503">
        <v>1.37795128850448</v>
      </c>
      <c r="G3503">
        <v>1.699922826928</v>
      </c>
      <c r="H3503">
        <v>458380</v>
      </c>
      <c r="I3503">
        <f t="shared" si="108"/>
        <v>9.1102684779072192</v>
      </c>
      <c r="J3503">
        <f t="shared" si="109"/>
        <v>8.7882969394836987</v>
      </c>
    </row>
    <row r="3504" spans="1:10" x14ac:dyDescent="0.3">
      <c r="A3504" t="s">
        <v>165</v>
      </c>
      <c r="B3504">
        <v>17.267165750923599</v>
      </c>
      <c r="C3504" t="s">
        <v>10</v>
      </c>
      <c r="D3504">
        <v>10</v>
      </c>
      <c r="E3504" t="b">
        <v>0</v>
      </c>
      <c r="F3504">
        <v>8.8465958046786497</v>
      </c>
      <c r="G3504">
        <v>9.1645357154890998</v>
      </c>
      <c r="H3504">
        <v>341140</v>
      </c>
      <c r="I3504">
        <f t="shared" si="108"/>
        <v>8.4205699462449495</v>
      </c>
      <c r="J3504">
        <f t="shared" si="109"/>
        <v>8.1026300354344993</v>
      </c>
    </row>
    <row r="3505" spans="1:10" x14ac:dyDescent="0.3">
      <c r="A3505" t="s">
        <v>165</v>
      </c>
      <c r="B3505">
        <v>6.0430775249486999</v>
      </c>
      <c r="C3505" t="s">
        <v>10</v>
      </c>
      <c r="D3505">
        <v>10</v>
      </c>
      <c r="E3505" t="b">
        <v>0</v>
      </c>
      <c r="F3505">
        <v>6.0430775249486999</v>
      </c>
      <c r="G3505">
        <v>6.0430775249486999</v>
      </c>
      <c r="H3505">
        <v>548180</v>
      </c>
      <c r="I3505">
        <f t="shared" si="108"/>
        <v>0</v>
      </c>
      <c r="J3505">
        <f t="shared" si="109"/>
        <v>0</v>
      </c>
    </row>
    <row r="3506" spans="1:10" x14ac:dyDescent="0.3">
      <c r="A3506" t="s">
        <v>165</v>
      </c>
      <c r="B3506">
        <v>8.46601966006466</v>
      </c>
      <c r="C3506" t="s">
        <v>10</v>
      </c>
      <c r="D3506">
        <v>10</v>
      </c>
      <c r="E3506" t="b">
        <v>0</v>
      </c>
      <c r="F3506">
        <v>13.6196397630068</v>
      </c>
      <c r="G3506">
        <v>15.8898079744777</v>
      </c>
      <c r="H3506">
        <v>751890</v>
      </c>
      <c r="I3506">
        <f t="shared" si="108"/>
        <v>-5.1536201029421402</v>
      </c>
      <c r="J3506">
        <f t="shared" si="109"/>
        <v>-7.4237883144130397</v>
      </c>
    </row>
    <row r="3507" spans="1:10" x14ac:dyDescent="0.3">
      <c r="A3507" t="s">
        <v>166</v>
      </c>
      <c r="B3507">
        <v>11.9236607189812</v>
      </c>
      <c r="C3507" t="s">
        <v>10</v>
      </c>
      <c r="D3507">
        <v>10</v>
      </c>
      <c r="E3507" t="b">
        <v>0</v>
      </c>
      <c r="F3507">
        <v>11.9236607189812</v>
      </c>
      <c r="G3507">
        <v>11.9236607189812</v>
      </c>
      <c r="H3507">
        <v>756380</v>
      </c>
      <c r="I3507">
        <f t="shared" si="108"/>
        <v>0</v>
      </c>
      <c r="J3507">
        <f t="shared" si="109"/>
        <v>0</v>
      </c>
    </row>
    <row r="3508" spans="1:10" x14ac:dyDescent="0.3">
      <c r="A3508" t="s">
        <v>166</v>
      </c>
      <c r="B3508">
        <v>5.4138719816555501</v>
      </c>
      <c r="C3508" t="s">
        <v>10</v>
      </c>
      <c r="D3508">
        <v>10</v>
      </c>
      <c r="E3508" t="b">
        <v>0</v>
      </c>
      <c r="F3508" t="s">
        <v>17</v>
      </c>
      <c r="G3508" t="s">
        <v>17</v>
      </c>
      <c r="H3508">
        <v>404970</v>
      </c>
      <c r="I3508" t="e">
        <f t="shared" si="108"/>
        <v>#VALUE!</v>
      </c>
      <c r="J3508" t="e">
        <f t="shared" si="109"/>
        <v>#VALUE!</v>
      </c>
    </row>
    <row r="3509" spans="1:10" x14ac:dyDescent="0.3">
      <c r="A3509" t="s">
        <v>166</v>
      </c>
      <c r="B3509">
        <v>4.7530952136915596</v>
      </c>
      <c r="C3509" t="s">
        <v>10</v>
      </c>
      <c r="D3509">
        <v>1</v>
      </c>
      <c r="E3509" t="b">
        <v>1</v>
      </c>
      <c r="F3509">
        <v>1.7369137098760298E-2</v>
      </c>
      <c r="G3509">
        <v>1.7369137098760298E-2</v>
      </c>
      <c r="H3509">
        <v>403000</v>
      </c>
      <c r="I3509">
        <f t="shared" si="108"/>
        <v>4.7357260765927993</v>
      </c>
      <c r="J3509">
        <f t="shared" si="109"/>
        <v>4.7357260765927993</v>
      </c>
    </row>
    <row r="3510" spans="1:10" x14ac:dyDescent="0.3">
      <c r="A3510" t="e">
        <f>-0.00886296897058721 * y ^ 1 - 0.000830877443537395 * x ^ 2 * 0.00467403557939322 * y ^ 2 + 10</f>
        <v>#NAME?</v>
      </c>
      <c r="B3510">
        <v>6.44866344802508</v>
      </c>
      <c r="C3510" t="s">
        <v>10</v>
      </c>
      <c r="D3510">
        <v>10</v>
      </c>
      <c r="E3510" t="b">
        <v>0</v>
      </c>
      <c r="F3510">
        <v>6.44866344802508</v>
      </c>
      <c r="G3510">
        <v>6.44866344802508</v>
      </c>
      <c r="H3510">
        <v>373500</v>
      </c>
      <c r="I3510">
        <f t="shared" si="108"/>
        <v>0</v>
      </c>
      <c r="J3510">
        <f t="shared" si="109"/>
        <v>0</v>
      </c>
    </row>
    <row r="3511" spans="1:10" x14ac:dyDescent="0.3">
      <c r="A3511" t="e">
        <f>-0.00886296897058721 * y ^ 1 - 0.000830877443537395 * x ^ 2 * 0.00467403557939322 * y ^ 2 + 10</f>
        <v>#NAME?</v>
      </c>
      <c r="B3511">
        <v>18.7574111321251</v>
      </c>
      <c r="C3511" t="s">
        <v>10</v>
      </c>
      <c r="D3511">
        <v>10</v>
      </c>
      <c r="E3511" t="b">
        <v>0</v>
      </c>
      <c r="F3511">
        <v>11.2875753391891</v>
      </c>
      <c r="G3511">
        <v>11.2947095090116</v>
      </c>
      <c r="H3511">
        <v>659150</v>
      </c>
      <c r="I3511">
        <f t="shared" si="108"/>
        <v>7.4698357929359993</v>
      </c>
      <c r="J3511">
        <f t="shared" si="109"/>
        <v>7.4627016231134995</v>
      </c>
    </row>
    <row r="3512" spans="1:10" x14ac:dyDescent="0.3">
      <c r="A3512" t="e">
        <f>-0.00886296897058721 * y ^ 1 - 0.000830877443537395 * x ^ 2 * 0.00467403557939322 * y ^ 2 + 10</f>
        <v>#NAME?</v>
      </c>
      <c r="B3512">
        <v>17.704835778364298</v>
      </c>
      <c r="C3512" t="s">
        <v>10</v>
      </c>
      <c r="D3512">
        <v>10</v>
      </c>
      <c r="E3512" t="b">
        <v>0</v>
      </c>
      <c r="F3512" t="s">
        <v>17</v>
      </c>
      <c r="G3512" t="s">
        <v>17</v>
      </c>
      <c r="H3512">
        <v>353210</v>
      </c>
      <c r="I3512" t="e">
        <f t="shared" si="108"/>
        <v>#VALUE!</v>
      </c>
      <c r="J3512" t="e">
        <f t="shared" si="109"/>
        <v>#VALUE!</v>
      </c>
    </row>
    <row r="3513" spans="1:10" x14ac:dyDescent="0.3">
      <c r="A3513" t="s">
        <v>167</v>
      </c>
      <c r="B3513">
        <v>4.8716326031750201</v>
      </c>
      <c r="C3513" t="s">
        <v>10</v>
      </c>
      <c r="D3513">
        <v>10</v>
      </c>
      <c r="E3513" t="b">
        <v>0</v>
      </c>
      <c r="F3513">
        <v>0.74367664516804299</v>
      </c>
      <c r="G3513">
        <v>1.5013664232738599</v>
      </c>
      <c r="H3513">
        <v>493040</v>
      </c>
      <c r="I3513">
        <f t="shared" si="108"/>
        <v>4.1279559580069769</v>
      </c>
      <c r="J3513">
        <f t="shared" si="109"/>
        <v>3.3702661799011602</v>
      </c>
    </row>
    <row r="3514" spans="1:10" x14ac:dyDescent="0.3">
      <c r="A3514" t="s">
        <v>167</v>
      </c>
      <c r="B3514">
        <v>15.116933294899701</v>
      </c>
      <c r="C3514" t="s">
        <v>10</v>
      </c>
      <c r="D3514">
        <v>10</v>
      </c>
      <c r="E3514" t="b">
        <v>0</v>
      </c>
      <c r="F3514">
        <v>15.116933294899701</v>
      </c>
      <c r="G3514">
        <v>15.116933294899701</v>
      </c>
      <c r="H3514">
        <v>364210</v>
      </c>
      <c r="I3514">
        <f t="shared" si="108"/>
        <v>0</v>
      </c>
      <c r="J3514">
        <f t="shared" si="109"/>
        <v>0</v>
      </c>
    </row>
    <row r="3515" spans="1:10" x14ac:dyDescent="0.3">
      <c r="A3515" t="s">
        <v>167</v>
      </c>
      <c r="B3515">
        <v>23.777162104600698</v>
      </c>
      <c r="C3515" t="s">
        <v>10</v>
      </c>
      <c r="D3515">
        <v>10</v>
      </c>
      <c r="E3515" t="b">
        <v>0</v>
      </c>
      <c r="F3515" t="s">
        <v>17</v>
      </c>
      <c r="G3515" t="s">
        <v>17</v>
      </c>
      <c r="H3515">
        <v>421380</v>
      </c>
      <c r="I3515" t="e">
        <f t="shared" si="108"/>
        <v>#VALUE!</v>
      </c>
      <c r="J3515" t="e">
        <f t="shared" si="109"/>
        <v>#VALUE!</v>
      </c>
    </row>
    <row r="3516" spans="1:10" x14ac:dyDescent="0.3">
      <c r="A3516" t="s">
        <v>168</v>
      </c>
      <c r="B3516">
        <v>5.4800862379950601</v>
      </c>
      <c r="C3516" t="s">
        <v>10</v>
      </c>
      <c r="D3516">
        <v>10</v>
      </c>
      <c r="E3516" t="b">
        <v>0</v>
      </c>
      <c r="F3516">
        <v>1.5450567200273899</v>
      </c>
      <c r="G3516">
        <v>3.1024658649605001</v>
      </c>
      <c r="H3516">
        <v>396860</v>
      </c>
      <c r="I3516">
        <f t="shared" si="108"/>
        <v>3.9350295179676702</v>
      </c>
      <c r="J3516">
        <f t="shared" si="109"/>
        <v>2.37762037303456</v>
      </c>
    </row>
    <row r="3517" spans="1:10" x14ac:dyDescent="0.3">
      <c r="A3517" t="s">
        <v>168</v>
      </c>
      <c r="B3517">
        <v>5.5981051269036497</v>
      </c>
      <c r="C3517" t="s">
        <v>10</v>
      </c>
      <c r="D3517">
        <v>10</v>
      </c>
      <c r="E3517" t="b">
        <v>0</v>
      </c>
      <c r="F3517">
        <v>5.5981051269036497</v>
      </c>
      <c r="G3517">
        <v>5.5981051269036497</v>
      </c>
      <c r="H3517">
        <v>1052010</v>
      </c>
      <c r="I3517">
        <f t="shared" si="108"/>
        <v>0</v>
      </c>
      <c r="J3517">
        <f t="shared" si="109"/>
        <v>0</v>
      </c>
    </row>
    <row r="3518" spans="1:10" x14ac:dyDescent="0.3">
      <c r="A3518" t="s">
        <v>168</v>
      </c>
      <c r="B3518">
        <v>5.1288158049967496</v>
      </c>
      <c r="C3518" t="s">
        <v>10</v>
      </c>
      <c r="D3518">
        <v>10</v>
      </c>
      <c r="E3518" t="b">
        <v>0</v>
      </c>
      <c r="F3518">
        <v>6.3727752532871103</v>
      </c>
      <c r="G3518">
        <v>6.87115614196839</v>
      </c>
      <c r="H3518">
        <v>645590</v>
      </c>
      <c r="I3518">
        <f t="shared" si="108"/>
        <v>-1.2439594482903606</v>
      </c>
      <c r="J3518">
        <f t="shared" si="109"/>
        <v>-1.7423403369716404</v>
      </c>
    </row>
    <row r="3519" spans="1:10" x14ac:dyDescent="0.3">
      <c r="A3519" t="s">
        <v>169</v>
      </c>
      <c r="B3519">
        <v>14.3761942471211</v>
      </c>
      <c r="C3519" t="s">
        <v>10</v>
      </c>
      <c r="D3519">
        <v>10</v>
      </c>
      <c r="E3519" t="b">
        <v>0</v>
      </c>
      <c r="F3519">
        <v>0.81703695982275204</v>
      </c>
      <c r="G3519">
        <v>1.72765288888413</v>
      </c>
      <c r="H3519">
        <v>477870</v>
      </c>
      <c r="I3519">
        <f t="shared" si="108"/>
        <v>13.559157287298348</v>
      </c>
      <c r="J3519">
        <f t="shared" si="109"/>
        <v>12.648541358236971</v>
      </c>
    </row>
    <row r="3520" spans="1:10" x14ac:dyDescent="0.3">
      <c r="A3520" t="s">
        <v>169</v>
      </c>
      <c r="B3520">
        <v>9.6342466831257205</v>
      </c>
      <c r="C3520" t="s">
        <v>10</v>
      </c>
      <c r="D3520">
        <v>2</v>
      </c>
      <c r="E3520" t="b">
        <v>1</v>
      </c>
      <c r="F3520">
        <v>5.9949554067502998E-2</v>
      </c>
      <c r="G3520">
        <v>1.9030641327795E-3</v>
      </c>
      <c r="H3520">
        <v>622650</v>
      </c>
      <c r="I3520">
        <f t="shared" si="108"/>
        <v>9.5742971290582179</v>
      </c>
      <c r="J3520">
        <f t="shared" si="109"/>
        <v>9.632343618992941</v>
      </c>
    </row>
    <row r="3521" spans="1:10" x14ac:dyDescent="0.3">
      <c r="A3521" t="s">
        <v>169</v>
      </c>
      <c r="B3521">
        <v>3.9077529611321302</v>
      </c>
      <c r="C3521" t="s">
        <v>10</v>
      </c>
      <c r="D3521">
        <v>10</v>
      </c>
      <c r="E3521" t="b">
        <v>0</v>
      </c>
      <c r="F3521">
        <v>3.9077529611321302</v>
      </c>
      <c r="G3521">
        <v>3.9077529611321302</v>
      </c>
      <c r="H3521">
        <v>532910</v>
      </c>
      <c r="I3521">
        <f t="shared" si="108"/>
        <v>0</v>
      </c>
      <c r="J3521">
        <f t="shared" si="109"/>
        <v>0</v>
      </c>
    </row>
    <row r="3522" spans="1:10" x14ac:dyDescent="0.3">
      <c r="A3522" t="s">
        <v>170</v>
      </c>
      <c r="B3522">
        <v>9.9473268880548709</v>
      </c>
      <c r="C3522" t="s">
        <v>10</v>
      </c>
      <c r="D3522">
        <v>10</v>
      </c>
      <c r="E3522" t="b">
        <v>0</v>
      </c>
      <c r="F3522">
        <v>5.7410665920509496</v>
      </c>
      <c r="G3522">
        <v>11.6525237039455</v>
      </c>
      <c r="H3522">
        <v>637140</v>
      </c>
      <c r="I3522">
        <f t="shared" si="108"/>
        <v>4.2062602960039213</v>
      </c>
      <c r="J3522">
        <f t="shared" si="109"/>
        <v>-1.7051968158906288</v>
      </c>
    </row>
    <row r="3523" spans="1:10" x14ac:dyDescent="0.3">
      <c r="A3523" t="s">
        <v>170</v>
      </c>
      <c r="B3523">
        <v>11.6181593497826</v>
      </c>
      <c r="C3523" t="s">
        <v>10</v>
      </c>
      <c r="D3523">
        <v>10</v>
      </c>
      <c r="E3523" t="b">
        <v>0</v>
      </c>
      <c r="F3523">
        <v>11.6181593497826</v>
      </c>
      <c r="G3523">
        <v>11.6181593497826</v>
      </c>
      <c r="H3523">
        <v>395910</v>
      </c>
      <c r="I3523">
        <f t="shared" si="108"/>
        <v>0</v>
      </c>
      <c r="J3523">
        <f t="shared" si="109"/>
        <v>0</v>
      </c>
    </row>
    <row r="3524" spans="1:10" x14ac:dyDescent="0.3">
      <c r="A3524" t="s">
        <v>170</v>
      </c>
      <c r="B3524">
        <v>15.344931312163601</v>
      </c>
      <c r="C3524" t="s">
        <v>10</v>
      </c>
      <c r="D3524">
        <v>10</v>
      </c>
      <c r="E3524" t="b">
        <v>0</v>
      </c>
      <c r="F3524">
        <v>3.7165641171911701</v>
      </c>
      <c r="G3524">
        <v>8.12815659746623</v>
      </c>
      <c r="H3524">
        <v>462650</v>
      </c>
      <c r="I3524">
        <f t="shared" ref="I3524:I3587" si="110">B3524-F3524</f>
        <v>11.62836719497243</v>
      </c>
      <c r="J3524">
        <f t="shared" ref="J3524:J3587" si="111">B3524-G3524</f>
        <v>7.2167747146973706</v>
      </c>
    </row>
    <row r="3525" spans="1:10" x14ac:dyDescent="0.3">
      <c r="A3525" t="s">
        <v>171</v>
      </c>
      <c r="B3525">
        <v>8.0351082981038804</v>
      </c>
      <c r="C3525" t="s">
        <v>10</v>
      </c>
      <c r="D3525">
        <v>10</v>
      </c>
      <c r="E3525" t="b">
        <v>0</v>
      </c>
      <c r="F3525">
        <v>0.96030250063585998</v>
      </c>
      <c r="G3525">
        <v>2.0037643729873702</v>
      </c>
      <c r="H3525">
        <v>419250</v>
      </c>
      <c r="I3525">
        <f t="shared" si="110"/>
        <v>7.0748057974680201</v>
      </c>
      <c r="J3525">
        <f t="shared" si="111"/>
        <v>6.0313439251165102</v>
      </c>
    </row>
    <row r="3526" spans="1:10" x14ac:dyDescent="0.3">
      <c r="A3526" t="s">
        <v>171</v>
      </c>
      <c r="B3526">
        <v>3.0213091363927802</v>
      </c>
      <c r="C3526" t="s">
        <v>10</v>
      </c>
      <c r="D3526">
        <v>10</v>
      </c>
      <c r="E3526" t="b">
        <v>0</v>
      </c>
      <c r="F3526">
        <v>9.6286758724705201</v>
      </c>
      <c r="G3526">
        <v>9.6250406653436809</v>
      </c>
      <c r="H3526">
        <v>465940</v>
      </c>
      <c r="I3526">
        <f t="shared" si="110"/>
        <v>-6.6073667360777399</v>
      </c>
      <c r="J3526">
        <f t="shared" si="111"/>
        <v>-6.6037315289509007</v>
      </c>
    </row>
    <row r="3527" spans="1:10" x14ac:dyDescent="0.3">
      <c r="A3527" t="s">
        <v>171</v>
      </c>
      <c r="B3527">
        <v>13.4945405415825</v>
      </c>
      <c r="C3527" t="s">
        <v>10</v>
      </c>
      <c r="D3527">
        <v>2</v>
      </c>
      <c r="E3527" t="b">
        <v>1</v>
      </c>
      <c r="F3527">
        <v>9.8450102021252997E-2</v>
      </c>
      <c r="G3527">
        <v>2.5267441336915401E-3</v>
      </c>
      <c r="H3527">
        <v>431150</v>
      </c>
      <c r="I3527">
        <f t="shared" si="110"/>
        <v>13.396090439561247</v>
      </c>
      <c r="J3527">
        <f t="shared" si="111"/>
        <v>13.492013797448809</v>
      </c>
    </row>
    <row r="3528" spans="1:10" x14ac:dyDescent="0.3">
      <c r="A3528" t="s">
        <v>172</v>
      </c>
      <c r="B3528">
        <v>7.9703284175115403</v>
      </c>
      <c r="C3528" t="s">
        <v>10</v>
      </c>
      <c r="D3528">
        <v>10</v>
      </c>
      <c r="E3528" t="b">
        <v>0</v>
      </c>
      <c r="F3528">
        <v>7.9703284175115403</v>
      </c>
      <c r="G3528">
        <v>7.9703284175115403</v>
      </c>
      <c r="H3528">
        <v>309600</v>
      </c>
      <c r="I3528">
        <f t="shared" si="110"/>
        <v>0</v>
      </c>
      <c r="J3528">
        <f t="shared" si="111"/>
        <v>0</v>
      </c>
    </row>
    <row r="3529" spans="1:10" x14ac:dyDescent="0.3">
      <c r="A3529" t="s">
        <v>172</v>
      </c>
      <c r="B3529">
        <v>3.1109448862567799</v>
      </c>
      <c r="C3529" t="s">
        <v>10</v>
      </c>
      <c r="D3529">
        <v>10</v>
      </c>
      <c r="E3529" t="b">
        <v>0</v>
      </c>
      <c r="F3529">
        <v>1.19040854776321</v>
      </c>
      <c r="G3529">
        <v>2.3652975719520102</v>
      </c>
      <c r="H3529">
        <v>604120</v>
      </c>
      <c r="I3529">
        <f t="shared" si="110"/>
        <v>1.9205363384935699</v>
      </c>
      <c r="J3529">
        <f t="shared" si="111"/>
        <v>0.74564731430476971</v>
      </c>
    </row>
    <row r="3530" spans="1:10" x14ac:dyDescent="0.3">
      <c r="A3530" t="s">
        <v>172</v>
      </c>
      <c r="B3530">
        <v>15.8903391228418</v>
      </c>
      <c r="C3530" t="s">
        <v>10</v>
      </c>
      <c r="D3530">
        <v>2</v>
      </c>
      <c r="E3530" t="b">
        <v>1</v>
      </c>
      <c r="F3530">
        <v>4.2349575786851001E-2</v>
      </c>
      <c r="G3530">
        <v>1.5894956540655899E-3</v>
      </c>
      <c r="H3530">
        <v>510650</v>
      </c>
      <c r="I3530">
        <f t="shared" si="110"/>
        <v>15.847989547054949</v>
      </c>
      <c r="J3530">
        <f t="shared" si="111"/>
        <v>15.888749627187734</v>
      </c>
    </row>
    <row r="3531" spans="1:10" x14ac:dyDescent="0.3">
      <c r="A3531" t="s">
        <v>173</v>
      </c>
      <c r="B3531">
        <v>5.9455676766070997</v>
      </c>
      <c r="C3531" t="s">
        <v>10</v>
      </c>
      <c r="D3531">
        <v>10</v>
      </c>
      <c r="E3531" t="b">
        <v>0</v>
      </c>
      <c r="F3531">
        <v>0.99590465840380404</v>
      </c>
      <c r="G3531">
        <v>1.8510520241241499</v>
      </c>
      <c r="H3531">
        <v>430450</v>
      </c>
      <c r="I3531">
        <f t="shared" si="110"/>
        <v>4.9496630182032959</v>
      </c>
      <c r="J3531">
        <f t="shared" si="111"/>
        <v>4.0945156524829498</v>
      </c>
    </row>
    <row r="3532" spans="1:10" x14ac:dyDescent="0.3">
      <c r="A3532" t="s">
        <v>173</v>
      </c>
      <c r="B3532">
        <v>12.2994880950287</v>
      </c>
      <c r="C3532" t="s">
        <v>10</v>
      </c>
      <c r="D3532">
        <v>2</v>
      </c>
      <c r="E3532" t="b">
        <v>1</v>
      </c>
      <c r="F3532">
        <v>5.1439764875652799E-2</v>
      </c>
      <c r="G3532">
        <v>1.7877109914928701E-3</v>
      </c>
      <c r="H3532">
        <v>993800</v>
      </c>
      <c r="I3532">
        <f t="shared" si="110"/>
        <v>12.248048330153047</v>
      </c>
      <c r="J3532">
        <f t="shared" si="111"/>
        <v>12.297700384037206</v>
      </c>
    </row>
    <row r="3533" spans="1:10" x14ac:dyDescent="0.3">
      <c r="A3533" t="s">
        <v>173</v>
      </c>
      <c r="B3533">
        <v>5.1241054519586999</v>
      </c>
      <c r="C3533" t="s">
        <v>10</v>
      </c>
      <c r="D3533">
        <v>2</v>
      </c>
      <c r="E3533" t="b">
        <v>1</v>
      </c>
      <c r="F3533">
        <v>2.3152772881591E-2</v>
      </c>
      <c r="G3533">
        <v>1.09985846397017E-3</v>
      </c>
      <c r="H3533">
        <v>686950</v>
      </c>
      <c r="I3533">
        <f t="shared" si="110"/>
        <v>5.1009526790771087</v>
      </c>
      <c r="J3533">
        <f t="shared" si="111"/>
        <v>5.1230055934947298</v>
      </c>
    </row>
    <row r="3534" spans="1:10" x14ac:dyDescent="0.3">
      <c r="A3534" t="s">
        <v>174</v>
      </c>
      <c r="B3534">
        <v>21.7578313601738</v>
      </c>
      <c r="C3534" t="s">
        <v>10</v>
      </c>
      <c r="D3534">
        <v>2</v>
      </c>
      <c r="E3534" t="b">
        <v>1</v>
      </c>
      <c r="F3534">
        <v>4.7722295135658802E-2</v>
      </c>
      <c r="G3534">
        <v>1.7477126953226499E-3</v>
      </c>
      <c r="H3534">
        <v>593450</v>
      </c>
      <c r="I3534">
        <f t="shared" si="110"/>
        <v>21.710109065038139</v>
      </c>
      <c r="J3534">
        <f t="shared" si="111"/>
        <v>21.756083647478476</v>
      </c>
    </row>
    <row r="3535" spans="1:10" x14ac:dyDescent="0.3">
      <c r="A3535" t="s">
        <v>174</v>
      </c>
      <c r="B3535">
        <v>18.760947590588099</v>
      </c>
      <c r="C3535" t="s">
        <v>10</v>
      </c>
      <c r="D3535">
        <v>10</v>
      </c>
      <c r="E3535" t="b">
        <v>0</v>
      </c>
      <c r="F3535">
        <v>0.71046456500639799</v>
      </c>
      <c r="G3535">
        <v>1.3751193825705299</v>
      </c>
      <c r="H3535">
        <v>678310</v>
      </c>
      <c r="I3535">
        <f t="shared" si="110"/>
        <v>18.050483025581702</v>
      </c>
      <c r="J3535">
        <f t="shared" si="111"/>
        <v>17.385828208017568</v>
      </c>
    </row>
    <row r="3536" spans="1:10" x14ac:dyDescent="0.3">
      <c r="A3536" t="s">
        <v>174</v>
      </c>
      <c r="B3536">
        <v>5.5726274344995304</v>
      </c>
      <c r="C3536" t="s">
        <v>10</v>
      </c>
      <c r="D3536">
        <v>10</v>
      </c>
      <c r="E3536" t="b">
        <v>0</v>
      </c>
      <c r="F3536">
        <v>1.98906504562258</v>
      </c>
      <c r="G3536">
        <v>0.60414407100804102</v>
      </c>
      <c r="H3536">
        <v>387570</v>
      </c>
      <c r="I3536">
        <f t="shared" si="110"/>
        <v>3.5835623888769503</v>
      </c>
      <c r="J3536">
        <f t="shared" si="111"/>
        <v>4.9684833634914893</v>
      </c>
    </row>
    <row r="3537" spans="1:10" x14ac:dyDescent="0.3">
      <c r="A3537" t="s">
        <v>175</v>
      </c>
      <c r="B3537">
        <v>15.3214453105942</v>
      </c>
      <c r="C3537" t="s">
        <v>10</v>
      </c>
      <c r="D3537">
        <v>2</v>
      </c>
      <c r="E3537" t="b">
        <v>1</v>
      </c>
      <c r="F3537">
        <v>0.116126760786357</v>
      </c>
      <c r="G3537">
        <v>2.75518078884329E-3</v>
      </c>
      <c r="H3537">
        <v>554100</v>
      </c>
      <c r="I3537">
        <f t="shared" si="110"/>
        <v>15.205318549807842</v>
      </c>
      <c r="J3537">
        <f t="shared" si="111"/>
        <v>15.318690129805356</v>
      </c>
    </row>
    <row r="3538" spans="1:10" x14ac:dyDescent="0.3">
      <c r="A3538" t="s">
        <v>175</v>
      </c>
      <c r="B3538">
        <v>4.4050115428080003</v>
      </c>
      <c r="C3538" t="s">
        <v>10</v>
      </c>
      <c r="D3538">
        <v>10</v>
      </c>
      <c r="E3538" t="b">
        <v>0</v>
      </c>
      <c r="F3538">
        <v>7.28328536307348</v>
      </c>
      <c r="G3538">
        <v>7.2594131031230402</v>
      </c>
      <c r="H3538">
        <v>580050</v>
      </c>
      <c r="I3538">
        <f t="shared" si="110"/>
        <v>-2.8782738202654796</v>
      </c>
      <c r="J3538">
        <f t="shared" si="111"/>
        <v>-2.8544015603150399</v>
      </c>
    </row>
    <row r="3539" spans="1:10" x14ac:dyDescent="0.3">
      <c r="A3539" t="s">
        <v>175</v>
      </c>
      <c r="B3539">
        <v>14.2354949538621</v>
      </c>
      <c r="C3539" t="s">
        <v>10</v>
      </c>
      <c r="D3539">
        <v>2</v>
      </c>
      <c r="E3539" t="b">
        <v>1</v>
      </c>
      <c r="F3539">
        <v>7.92122178946148E-2</v>
      </c>
      <c r="G3539">
        <v>2.2930331434696601E-3</v>
      </c>
      <c r="H3539">
        <v>296050</v>
      </c>
      <c r="I3539">
        <f t="shared" si="110"/>
        <v>14.156282735967485</v>
      </c>
      <c r="J3539">
        <f t="shared" si="111"/>
        <v>14.23320192071863</v>
      </c>
    </row>
    <row r="3540" spans="1:10" x14ac:dyDescent="0.3">
      <c r="A3540" t="s">
        <v>176</v>
      </c>
      <c r="B3540">
        <v>9.4112430225602193</v>
      </c>
      <c r="C3540" t="s">
        <v>10</v>
      </c>
      <c r="D3540">
        <v>10</v>
      </c>
      <c r="E3540" t="b">
        <v>0</v>
      </c>
      <c r="F3540">
        <v>5.2989312807653999</v>
      </c>
      <c r="G3540">
        <v>5.5914436510127796</v>
      </c>
      <c r="H3540">
        <v>476210</v>
      </c>
      <c r="I3540">
        <f t="shared" si="110"/>
        <v>4.1123117417948194</v>
      </c>
      <c r="J3540">
        <f t="shared" si="111"/>
        <v>3.8197993715474396</v>
      </c>
    </row>
    <row r="3541" spans="1:10" x14ac:dyDescent="0.3">
      <c r="A3541" t="s">
        <v>176</v>
      </c>
      <c r="B3541">
        <v>4.6820150151161197</v>
      </c>
      <c r="C3541" t="s">
        <v>10</v>
      </c>
      <c r="D3541">
        <v>10</v>
      </c>
      <c r="E3541" t="b">
        <v>0</v>
      </c>
      <c r="F3541">
        <v>1.77864384891731</v>
      </c>
      <c r="G3541">
        <v>3.6541265305646902</v>
      </c>
      <c r="H3541">
        <v>628660</v>
      </c>
      <c r="I3541">
        <f t="shared" si="110"/>
        <v>2.9033711661988097</v>
      </c>
      <c r="J3541">
        <f t="shared" si="111"/>
        <v>1.0278884845514296</v>
      </c>
    </row>
    <row r="3542" spans="1:10" x14ac:dyDescent="0.3">
      <c r="A3542" t="s">
        <v>176</v>
      </c>
      <c r="B3542">
        <v>10.8163146068558</v>
      </c>
      <c r="C3542" t="s">
        <v>10</v>
      </c>
      <c r="D3542">
        <v>10</v>
      </c>
      <c r="E3542" t="b">
        <v>0</v>
      </c>
      <c r="F3542" t="s">
        <v>17</v>
      </c>
      <c r="G3542" t="s">
        <v>17</v>
      </c>
      <c r="H3542">
        <v>404170</v>
      </c>
      <c r="I3542" t="e">
        <f t="shared" si="110"/>
        <v>#VALUE!</v>
      </c>
      <c r="J3542" t="e">
        <f t="shared" si="111"/>
        <v>#VALUE!</v>
      </c>
    </row>
    <row r="3543" spans="1:10" x14ac:dyDescent="0.3">
      <c r="A3543" t="s">
        <v>177</v>
      </c>
      <c r="B3543">
        <v>19.407178474985599</v>
      </c>
      <c r="C3543" t="s">
        <v>10</v>
      </c>
      <c r="D3543">
        <v>10</v>
      </c>
      <c r="E3543" t="b">
        <v>0</v>
      </c>
      <c r="F3543">
        <v>19.407178474985599</v>
      </c>
      <c r="G3543">
        <v>19.407178474985599</v>
      </c>
      <c r="H3543">
        <v>394180</v>
      </c>
      <c r="I3543">
        <f t="shared" si="110"/>
        <v>0</v>
      </c>
      <c r="J3543">
        <f t="shared" si="111"/>
        <v>0</v>
      </c>
    </row>
    <row r="3544" spans="1:10" x14ac:dyDescent="0.3">
      <c r="A3544" t="s">
        <v>177</v>
      </c>
      <c r="B3544">
        <v>8.2395742200883202</v>
      </c>
      <c r="C3544" t="s">
        <v>10</v>
      </c>
      <c r="D3544">
        <v>10</v>
      </c>
      <c r="E3544" t="b">
        <v>0</v>
      </c>
      <c r="F3544">
        <v>4.98200491260374</v>
      </c>
      <c r="G3544">
        <v>14.4118164704661</v>
      </c>
      <c r="H3544">
        <v>310960</v>
      </c>
      <c r="I3544">
        <f t="shared" si="110"/>
        <v>3.2575693074845802</v>
      </c>
      <c r="J3544">
        <f t="shared" si="111"/>
        <v>-6.1722422503777796</v>
      </c>
    </row>
    <row r="3545" spans="1:10" x14ac:dyDescent="0.3">
      <c r="A3545" t="s">
        <v>177</v>
      </c>
      <c r="B3545">
        <v>12.4438584141138</v>
      </c>
      <c r="C3545" t="s">
        <v>10</v>
      </c>
      <c r="D3545">
        <v>10</v>
      </c>
      <c r="E3545" t="b">
        <v>0</v>
      </c>
      <c r="F3545">
        <v>12.4438584141138</v>
      </c>
      <c r="G3545">
        <v>12.4438584141138</v>
      </c>
      <c r="H3545">
        <v>546560</v>
      </c>
      <c r="I3545">
        <f t="shared" si="110"/>
        <v>0</v>
      </c>
      <c r="J3545">
        <f t="shared" si="111"/>
        <v>0</v>
      </c>
    </row>
    <row r="3546" spans="1:10" x14ac:dyDescent="0.3">
      <c r="A3546" t="s">
        <v>178</v>
      </c>
      <c r="B3546">
        <v>16.2289961455159</v>
      </c>
      <c r="C3546" t="s">
        <v>10</v>
      </c>
      <c r="D3546">
        <v>2</v>
      </c>
      <c r="E3546" t="b">
        <v>1</v>
      </c>
      <c r="F3546">
        <v>0.11659942882968199</v>
      </c>
      <c r="G3546">
        <v>2.6804993340781898E-3</v>
      </c>
      <c r="H3546">
        <v>407100</v>
      </c>
      <c r="I3546">
        <f t="shared" si="110"/>
        <v>16.112396716686217</v>
      </c>
      <c r="J3546">
        <f t="shared" si="111"/>
        <v>16.226315646181821</v>
      </c>
    </row>
    <row r="3547" spans="1:10" x14ac:dyDescent="0.3">
      <c r="A3547" t="s">
        <v>178</v>
      </c>
      <c r="B3547">
        <v>10.148737409617301</v>
      </c>
      <c r="C3547" t="s">
        <v>10</v>
      </c>
      <c r="D3547">
        <v>10</v>
      </c>
      <c r="E3547" t="b">
        <v>0</v>
      </c>
      <c r="F3547">
        <v>10.148737409617301</v>
      </c>
      <c r="G3547">
        <v>10.148737409617301</v>
      </c>
      <c r="H3547">
        <v>451760</v>
      </c>
      <c r="I3547">
        <f t="shared" si="110"/>
        <v>0</v>
      </c>
      <c r="J3547">
        <f t="shared" si="111"/>
        <v>0</v>
      </c>
    </row>
    <row r="3548" spans="1:10" x14ac:dyDescent="0.3">
      <c r="A3548" t="s">
        <v>178</v>
      </c>
      <c r="B3548">
        <v>10.3817850523585</v>
      </c>
      <c r="C3548" t="s">
        <v>10</v>
      </c>
      <c r="D3548">
        <v>10</v>
      </c>
      <c r="E3548" t="b">
        <v>0</v>
      </c>
      <c r="F3548">
        <v>0.72952971129566602</v>
      </c>
      <c r="G3548">
        <v>1.6520314433880601</v>
      </c>
      <c r="H3548">
        <v>345440</v>
      </c>
      <c r="I3548">
        <f t="shared" si="110"/>
        <v>9.6522553410628351</v>
      </c>
      <c r="J3548">
        <f t="shared" si="111"/>
        <v>8.7297536089704408</v>
      </c>
    </row>
    <row r="3549" spans="1:10" x14ac:dyDescent="0.3">
      <c r="A3549" t="s">
        <v>179</v>
      </c>
      <c r="B3549">
        <v>8.5770954644333202</v>
      </c>
      <c r="C3549" t="s">
        <v>10</v>
      </c>
      <c r="D3549">
        <v>2</v>
      </c>
      <c r="E3549" t="b">
        <v>1</v>
      </c>
      <c r="F3549">
        <v>6.3871506630476901E-2</v>
      </c>
      <c r="G3549">
        <v>1.9922186282806602E-3</v>
      </c>
      <c r="H3549">
        <v>329200</v>
      </c>
      <c r="I3549">
        <f t="shared" si="110"/>
        <v>8.5132239578028432</v>
      </c>
      <c r="J3549">
        <f t="shared" si="111"/>
        <v>8.5751032458050389</v>
      </c>
    </row>
    <row r="3550" spans="1:10" x14ac:dyDescent="0.3">
      <c r="A3550" t="s">
        <v>179</v>
      </c>
      <c r="B3550">
        <v>19.0569632917516</v>
      </c>
      <c r="C3550" t="s">
        <v>10</v>
      </c>
      <c r="D3550">
        <v>10</v>
      </c>
      <c r="E3550" t="b">
        <v>0</v>
      </c>
      <c r="F3550">
        <v>7.7760522809543797</v>
      </c>
      <c r="G3550">
        <v>7.80824619128121</v>
      </c>
      <c r="H3550">
        <v>679950</v>
      </c>
      <c r="I3550">
        <f t="shared" si="110"/>
        <v>11.280911010797221</v>
      </c>
      <c r="J3550">
        <f t="shared" si="111"/>
        <v>11.24871710047039</v>
      </c>
    </row>
    <row r="3551" spans="1:10" x14ac:dyDescent="0.3">
      <c r="A3551" t="s">
        <v>179</v>
      </c>
      <c r="B3551">
        <v>5.8165085650923203</v>
      </c>
      <c r="C3551" t="s">
        <v>10</v>
      </c>
      <c r="D3551">
        <v>10</v>
      </c>
      <c r="E3551" t="b">
        <v>0</v>
      </c>
      <c r="F3551" s="1">
        <v>1.4267941439532399E+42</v>
      </c>
      <c r="G3551" s="1">
        <v>1.4267941439532399E+42</v>
      </c>
      <c r="H3551">
        <v>400080</v>
      </c>
      <c r="I3551">
        <f t="shared" si="110"/>
        <v>-1.4267941439532399E+42</v>
      </c>
      <c r="J3551">
        <f t="shared" si="111"/>
        <v>-1.4267941439532399E+42</v>
      </c>
    </row>
    <row r="3552" spans="1:10" x14ac:dyDescent="0.3">
      <c r="A3552" t="s">
        <v>180</v>
      </c>
      <c r="B3552">
        <v>16.855185094226801</v>
      </c>
      <c r="C3552" t="s">
        <v>10</v>
      </c>
      <c r="D3552">
        <v>10</v>
      </c>
      <c r="E3552" t="b">
        <v>0</v>
      </c>
      <c r="F3552">
        <v>2.5435410181667302</v>
      </c>
      <c r="G3552">
        <v>5.2805083442844101</v>
      </c>
      <c r="H3552">
        <v>659870</v>
      </c>
      <c r="I3552">
        <f t="shared" si="110"/>
        <v>14.311644076060071</v>
      </c>
      <c r="J3552">
        <f t="shared" si="111"/>
        <v>11.574676749942391</v>
      </c>
    </row>
    <row r="3553" spans="1:10" x14ac:dyDescent="0.3">
      <c r="A3553" t="s">
        <v>180</v>
      </c>
      <c r="B3553">
        <v>7.5072989927590497</v>
      </c>
      <c r="C3553" t="s">
        <v>10</v>
      </c>
      <c r="D3553">
        <v>2</v>
      </c>
      <c r="E3553" t="b">
        <v>1</v>
      </c>
      <c r="F3553">
        <v>3.1910391607224101E-2</v>
      </c>
      <c r="G3553">
        <v>1.421092330658E-3</v>
      </c>
      <c r="H3553">
        <v>344450</v>
      </c>
      <c r="I3553">
        <f t="shared" si="110"/>
        <v>7.4753886011518258</v>
      </c>
      <c r="J3553">
        <f t="shared" si="111"/>
        <v>7.5058779004283913</v>
      </c>
    </row>
    <row r="3554" spans="1:10" x14ac:dyDescent="0.3">
      <c r="A3554" t="s">
        <v>180</v>
      </c>
      <c r="B3554">
        <v>11.043688401058199</v>
      </c>
      <c r="C3554" t="s">
        <v>10</v>
      </c>
      <c r="D3554">
        <v>2</v>
      </c>
      <c r="E3554" t="b">
        <v>1</v>
      </c>
      <c r="F3554">
        <v>6.9986379090690207E-2</v>
      </c>
      <c r="G3554">
        <v>2.0312647248933199E-3</v>
      </c>
      <c r="H3554">
        <v>457100</v>
      </c>
      <c r="I3554">
        <f t="shared" si="110"/>
        <v>10.97370202196751</v>
      </c>
      <c r="J3554">
        <f t="shared" si="111"/>
        <v>11.041657136333306</v>
      </c>
    </row>
    <row r="3555" spans="1:10" x14ac:dyDescent="0.3">
      <c r="A3555" t="s">
        <v>181</v>
      </c>
      <c r="B3555">
        <v>8.4992584955741695</v>
      </c>
      <c r="C3555" t="s">
        <v>10</v>
      </c>
      <c r="D3555">
        <v>2</v>
      </c>
      <c r="E3555" t="b">
        <v>1</v>
      </c>
      <c r="F3555">
        <v>2.61321326030199E-2</v>
      </c>
      <c r="G3555">
        <v>1.2882250422332499E-3</v>
      </c>
      <c r="H3555">
        <v>519450</v>
      </c>
      <c r="I3555">
        <f t="shared" si="110"/>
        <v>8.4731263629711489</v>
      </c>
      <c r="J3555">
        <f t="shared" si="111"/>
        <v>8.4979702705319369</v>
      </c>
    </row>
    <row r="3556" spans="1:10" x14ac:dyDescent="0.3">
      <c r="A3556" t="s">
        <v>181</v>
      </c>
      <c r="B3556">
        <v>14.4563999391578</v>
      </c>
      <c r="C3556" t="s">
        <v>10</v>
      </c>
      <c r="D3556">
        <v>10</v>
      </c>
      <c r="E3556" t="b">
        <v>0</v>
      </c>
      <c r="F3556">
        <v>4.9066705024928696</v>
      </c>
      <c r="G3556">
        <v>4.9389819009815401</v>
      </c>
      <c r="H3556">
        <v>380630</v>
      </c>
      <c r="I3556">
        <f t="shared" si="110"/>
        <v>9.5497294366649292</v>
      </c>
      <c r="J3556">
        <f t="shared" si="111"/>
        <v>9.5174180381762596</v>
      </c>
    </row>
    <row r="3557" spans="1:10" x14ac:dyDescent="0.3">
      <c r="A3557" t="s">
        <v>181</v>
      </c>
      <c r="B3557">
        <v>9.2343881316351393</v>
      </c>
      <c r="C3557" t="s">
        <v>10</v>
      </c>
      <c r="D3557">
        <v>10</v>
      </c>
      <c r="E3557" t="b">
        <v>0</v>
      </c>
      <c r="F3557">
        <v>1.4389285455510299</v>
      </c>
      <c r="G3557">
        <v>1.4374413297056201</v>
      </c>
      <c r="H3557">
        <v>377890</v>
      </c>
      <c r="I3557">
        <f t="shared" si="110"/>
        <v>7.7954595860841094</v>
      </c>
      <c r="J3557">
        <f t="shared" si="111"/>
        <v>7.7969468019295194</v>
      </c>
    </row>
    <row r="3558" spans="1:10" x14ac:dyDescent="0.3">
      <c r="A3558" t="s">
        <v>182</v>
      </c>
      <c r="B3558">
        <v>13.4098753481492</v>
      </c>
      <c r="C3558" t="s">
        <v>10</v>
      </c>
      <c r="D3558">
        <v>10</v>
      </c>
      <c r="E3558" t="b">
        <v>0</v>
      </c>
      <c r="F3558">
        <v>13.4098753481492</v>
      </c>
      <c r="G3558">
        <v>13.4098753481492</v>
      </c>
      <c r="H3558">
        <v>641440</v>
      </c>
      <c r="I3558">
        <f t="shared" si="110"/>
        <v>0</v>
      </c>
      <c r="J3558">
        <f t="shared" si="111"/>
        <v>0</v>
      </c>
    </row>
    <row r="3559" spans="1:10" x14ac:dyDescent="0.3">
      <c r="A3559" t="s">
        <v>182</v>
      </c>
      <c r="B3559">
        <v>7.8819232187187502</v>
      </c>
      <c r="C3559" t="s">
        <v>10</v>
      </c>
      <c r="D3559">
        <v>2</v>
      </c>
      <c r="E3559" t="b">
        <v>1</v>
      </c>
      <c r="F3559">
        <v>5.9015889399881803E-2</v>
      </c>
      <c r="G3559">
        <v>1.91082075190208E-3</v>
      </c>
      <c r="H3559">
        <v>605450</v>
      </c>
      <c r="I3559">
        <f t="shared" si="110"/>
        <v>7.822907329318868</v>
      </c>
      <c r="J3559">
        <f t="shared" si="111"/>
        <v>7.8800123979668477</v>
      </c>
    </row>
    <row r="3560" spans="1:10" x14ac:dyDescent="0.3">
      <c r="A3560" t="s">
        <v>182</v>
      </c>
      <c r="B3560">
        <v>20.551092823514701</v>
      </c>
      <c r="C3560" t="s">
        <v>10</v>
      </c>
      <c r="D3560">
        <v>10</v>
      </c>
      <c r="E3560" t="b">
        <v>0</v>
      </c>
      <c r="F3560" s="1">
        <v>1.19422246179222E+29</v>
      </c>
      <c r="G3560" s="1">
        <v>1.19422246179222E+29</v>
      </c>
      <c r="H3560">
        <v>580080</v>
      </c>
      <c r="I3560">
        <f t="shared" si="110"/>
        <v>-1.19422246179222E+29</v>
      </c>
      <c r="J3560">
        <f t="shared" si="111"/>
        <v>-1.19422246179222E+29</v>
      </c>
    </row>
    <row r="3561" spans="1:10" x14ac:dyDescent="0.3">
      <c r="A3561" t="s">
        <v>183</v>
      </c>
      <c r="B3561">
        <v>12.362444544015201</v>
      </c>
      <c r="C3561" t="s">
        <v>10</v>
      </c>
      <c r="D3561">
        <v>10</v>
      </c>
      <c r="E3561" t="b">
        <v>0</v>
      </c>
      <c r="F3561">
        <v>12.362444544015201</v>
      </c>
      <c r="G3561">
        <v>12.362444544015201</v>
      </c>
      <c r="H3561">
        <v>663990</v>
      </c>
      <c r="I3561">
        <f t="shared" si="110"/>
        <v>0</v>
      </c>
      <c r="J3561">
        <f t="shared" si="111"/>
        <v>0</v>
      </c>
    </row>
    <row r="3562" spans="1:10" x14ac:dyDescent="0.3">
      <c r="A3562" t="s">
        <v>183</v>
      </c>
      <c r="B3562">
        <v>14.628411378738701</v>
      </c>
      <c r="C3562" t="s">
        <v>10</v>
      </c>
      <c r="D3562">
        <v>10</v>
      </c>
      <c r="E3562" t="b">
        <v>0</v>
      </c>
      <c r="F3562" t="s">
        <v>17</v>
      </c>
      <c r="G3562" t="s">
        <v>17</v>
      </c>
      <c r="H3562">
        <v>332420</v>
      </c>
      <c r="I3562" t="e">
        <f t="shared" si="110"/>
        <v>#VALUE!</v>
      </c>
      <c r="J3562" t="e">
        <f t="shared" si="111"/>
        <v>#VALUE!</v>
      </c>
    </row>
    <row r="3563" spans="1:10" x14ac:dyDescent="0.3">
      <c r="A3563" t="s">
        <v>183</v>
      </c>
      <c r="B3563">
        <v>1.7762630165234801</v>
      </c>
      <c r="C3563" t="s">
        <v>10</v>
      </c>
      <c r="D3563">
        <v>10</v>
      </c>
      <c r="E3563" t="b">
        <v>0</v>
      </c>
      <c r="F3563">
        <v>1.8478218552321699</v>
      </c>
      <c r="G3563">
        <v>1.8469810893244001</v>
      </c>
      <c r="H3563">
        <v>691770</v>
      </c>
      <c r="I3563">
        <f t="shared" si="110"/>
        <v>-7.1558838708689843E-2</v>
      </c>
      <c r="J3563">
        <f t="shared" si="111"/>
        <v>-7.0718072800920018E-2</v>
      </c>
    </row>
    <row r="3564" spans="1:10" x14ac:dyDescent="0.3">
      <c r="A3564" t="s">
        <v>184</v>
      </c>
      <c r="B3564">
        <v>4.9633183047826801</v>
      </c>
      <c r="C3564" t="s">
        <v>10</v>
      </c>
      <c r="D3564">
        <v>2</v>
      </c>
      <c r="E3564" t="b">
        <v>1</v>
      </c>
      <c r="F3564">
        <v>3.5772842944344699E-2</v>
      </c>
      <c r="G3564">
        <v>1.4607113918199E-3</v>
      </c>
      <c r="H3564">
        <v>570400</v>
      </c>
      <c r="I3564">
        <f t="shared" si="110"/>
        <v>4.927545461838335</v>
      </c>
      <c r="J3564">
        <f t="shared" si="111"/>
        <v>4.9618575933908602</v>
      </c>
    </row>
    <row r="3565" spans="1:10" x14ac:dyDescent="0.3">
      <c r="A3565" t="s">
        <v>184</v>
      </c>
      <c r="B3565">
        <v>16.7634679344416</v>
      </c>
      <c r="C3565" t="s">
        <v>10</v>
      </c>
      <c r="D3565">
        <v>10</v>
      </c>
      <c r="E3565" t="b">
        <v>0</v>
      </c>
      <c r="F3565">
        <v>0.62417793599190996</v>
      </c>
      <c r="G3565">
        <v>0.70803846391136505</v>
      </c>
      <c r="H3565">
        <v>746110</v>
      </c>
      <c r="I3565">
        <f t="shared" si="110"/>
        <v>16.139289998449691</v>
      </c>
      <c r="J3565">
        <f t="shared" si="111"/>
        <v>16.055429470530235</v>
      </c>
    </row>
    <row r="3566" spans="1:10" x14ac:dyDescent="0.3">
      <c r="A3566" t="s">
        <v>184</v>
      </c>
      <c r="B3566">
        <v>18.209530385508</v>
      </c>
      <c r="C3566" t="s">
        <v>10</v>
      </c>
      <c r="D3566">
        <v>10</v>
      </c>
      <c r="E3566" t="b">
        <v>0</v>
      </c>
      <c r="F3566">
        <v>18.209530385508</v>
      </c>
      <c r="G3566">
        <v>18.209530385508</v>
      </c>
      <c r="H3566">
        <v>396270</v>
      </c>
      <c r="I3566">
        <f t="shared" si="110"/>
        <v>0</v>
      </c>
      <c r="J3566">
        <f t="shared" si="111"/>
        <v>0</v>
      </c>
    </row>
    <row r="3567" spans="1:10" x14ac:dyDescent="0.3">
      <c r="A3567" t="s">
        <v>185</v>
      </c>
      <c r="B3567">
        <v>5.7268153207447998</v>
      </c>
      <c r="C3567" t="s">
        <v>10</v>
      </c>
      <c r="D3567">
        <v>10</v>
      </c>
      <c r="E3567" t="b">
        <v>0</v>
      </c>
      <c r="F3567">
        <v>2.81694120005871</v>
      </c>
      <c r="G3567">
        <v>1.1163060182759701</v>
      </c>
      <c r="H3567">
        <v>348790</v>
      </c>
      <c r="I3567">
        <f t="shared" si="110"/>
        <v>2.9098741206860899</v>
      </c>
      <c r="J3567">
        <f t="shared" si="111"/>
        <v>4.61050930246883</v>
      </c>
    </row>
    <row r="3568" spans="1:10" x14ac:dyDescent="0.3">
      <c r="A3568" t="s">
        <v>185</v>
      </c>
      <c r="B3568">
        <v>14.601298245752499</v>
      </c>
      <c r="C3568" t="s">
        <v>10</v>
      </c>
      <c r="D3568">
        <v>10</v>
      </c>
      <c r="E3568" t="b">
        <v>0</v>
      </c>
      <c r="F3568">
        <v>14.601298245752499</v>
      </c>
      <c r="G3568">
        <v>14.601298245752499</v>
      </c>
      <c r="H3568">
        <v>622550</v>
      </c>
      <c r="I3568">
        <f t="shared" si="110"/>
        <v>0</v>
      </c>
      <c r="J3568">
        <f t="shared" si="111"/>
        <v>0</v>
      </c>
    </row>
    <row r="3569" spans="1:10" x14ac:dyDescent="0.3">
      <c r="A3569" t="s">
        <v>185</v>
      </c>
      <c r="B3569">
        <v>16.918905667569501</v>
      </c>
      <c r="C3569" t="s">
        <v>10</v>
      </c>
      <c r="D3569">
        <v>2</v>
      </c>
      <c r="E3569" t="b">
        <v>1</v>
      </c>
      <c r="F3569">
        <v>0.104968244229001</v>
      </c>
      <c r="G3569">
        <v>2.6134294951079798E-3</v>
      </c>
      <c r="H3569">
        <v>323450</v>
      </c>
      <c r="I3569">
        <f t="shared" si="110"/>
        <v>16.813937423340498</v>
      </c>
      <c r="J3569">
        <f t="shared" si="111"/>
        <v>16.916292238074394</v>
      </c>
    </row>
    <row r="3570" spans="1:10" x14ac:dyDescent="0.3">
      <c r="A3570" t="s">
        <v>186</v>
      </c>
      <c r="B3570">
        <v>8.0712006681424402</v>
      </c>
      <c r="C3570" t="s">
        <v>10</v>
      </c>
      <c r="D3570">
        <v>10</v>
      </c>
      <c r="E3570" t="b">
        <v>0</v>
      </c>
      <c r="F3570">
        <v>2.0696194596366899</v>
      </c>
      <c r="G3570">
        <v>4.2026053681751199</v>
      </c>
      <c r="H3570">
        <v>561950</v>
      </c>
      <c r="I3570">
        <f t="shared" si="110"/>
        <v>6.0015812085057503</v>
      </c>
      <c r="J3570">
        <f t="shared" si="111"/>
        <v>3.8685952999673203</v>
      </c>
    </row>
    <row r="3571" spans="1:10" x14ac:dyDescent="0.3">
      <c r="A3571" t="s">
        <v>186</v>
      </c>
      <c r="B3571">
        <v>15.333030735729499</v>
      </c>
      <c r="C3571" t="s">
        <v>10</v>
      </c>
      <c r="D3571">
        <v>10</v>
      </c>
      <c r="E3571" t="b">
        <v>0</v>
      </c>
      <c r="F3571">
        <v>4.1976061367209798</v>
      </c>
      <c r="G3571">
        <v>8.9974289205329896</v>
      </c>
      <c r="H3571">
        <v>439030</v>
      </c>
      <c r="I3571">
        <f t="shared" si="110"/>
        <v>11.13542459900852</v>
      </c>
      <c r="J3571">
        <f t="shared" si="111"/>
        <v>6.3356018151965099</v>
      </c>
    </row>
    <row r="3572" spans="1:10" x14ac:dyDescent="0.3">
      <c r="A3572" t="s">
        <v>186</v>
      </c>
      <c r="B3572">
        <v>13.0949476694728</v>
      </c>
      <c r="C3572" t="s">
        <v>10</v>
      </c>
      <c r="D3572">
        <v>10</v>
      </c>
      <c r="E3572" t="b">
        <v>0</v>
      </c>
      <c r="F3572">
        <v>37.305625149254098</v>
      </c>
      <c r="G3572">
        <v>37.595253571920402</v>
      </c>
      <c r="H3572">
        <v>234310</v>
      </c>
      <c r="I3572">
        <f t="shared" si="110"/>
        <v>-24.210677479781296</v>
      </c>
      <c r="J3572">
        <f t="shared" si="111"/>
        <v>-24.5003059024476</v>
      </c>
    </row>
    <row r="3573" spans="1:10" x14ac:dyDescent="0.3">
      <c r="A3573" t="s">
        <v>187</v>
      </c>
      <c r="B3573">
        <v>15.585716971733101</v>
      </c>
      <c r="C3573" t="s">
        <v>10</v>
      </c>
      <c r="D3573">
        <v>10</v>
      </c>
      <c r="E3573" t="b">
        <v>0</v>
      </c>
      <c r="F3573">
        <v>15.585716971733101</v>
      </c>
      <c r="G3573">
        <v>15.585716971733101</v>
      </c>
      <c r="H3573">
        <v>496440</v>
      </c>
      <c r="I3573">
        <f t="shared" si="110"/>
        <v>0</v>
      </c>
      <c r="J3573">
        <f t="shared" si="111"/>
        <v>0</v>
      </c>
    </row>
    <row r="3574" spans="1:10" x14ac:dyDescent="0.3">
      <c r="A3574" t="s">
        <v>187</v>
      </c>
      <c r="B3574">
        <v>19.277636245823398</v>
      </c>
      <c r="C3574" t="s">
        <v>10</v>
      </c>
      <c r="D3574">
        <v>10</v>
      </c>
      <c r="E3574" t="b">
        <v>0</v>
      </c>
      <c r="F3574">
        <v>1.68380846325119</v>
      </c>
      <c r="G3574">
        <v>2.9771954445928799</v>
      </c>
      <c r="H3574">
        <v>555720</v>
      </c>
      <c r="I3574">
        <f t="shared" si="110"/>
        <v>17.593827782572209</v>
      </c>
      <c r="J3574">
        <f t="shared" si="111"/>
        <v>16.300440801230518</v>
      </c>
    </row>
    <row r="3575" spans="1:10" x14ac:dyDescent="0.3">
      <c r="A3575" t="s">
        <v>187</v>
      </c>
      <c r="B3575">
        <v>19.8151594277331</v>
      </c>
      <c r="C3575" t="s">
        <v>10</v>
      </c>
      <c r="D3575">
        <v>10</v>
      </c>
      <c r="E3575" t="b">
        <v>0</v>
      </c>
      <c r="F3575">
        <v>7.66598068696252</v>
      </c>
      <c r="G3575">
        <v>7.5625190678744296</v>
      </c>
      <c r="H3575">
        <v>501830</v>
      </c>
      <c r="I3575">
        <f t="shared" si="110"/>
        <v>12.14917874077058</v>
      </c>
      <c r="J3575">
        <f t="shared" si="111"/>
        <v>12.25264035985867</v>
      </c>
    </row>
    <row r="3576" spans="1:10" x14ac:dyDescent="0.3">
      <c r="A3576" t="s">
        <v>188</v>
      </c>
      <c r="B3576">
        <v>11.9161958409862</v>
      </c>
      <c r="C3576" t="s">
        <v>10</v>
      </c>
      <c r="D3576">
        <v>2</v>
      </c>
      <c r="E3576" t="b">
        <v>1</v>
      </c>
      <c r="F3576">
        <v>8.4776327815359195E-2</v>
      </c>
      <c r="G3576">
        <v>2.30418791845367E-3</v>
      </c>
      <c r="H3576">
        <v>497900</v>
      </c>
      <c r="I3576">
        <f t="shared" si="110"/>
        <v>11.831419513170841</v>
      </c>
      <c r="J3576">
        <f t="shared" si="111"/>
        <v>11.913891653067747</v>
      </c>
    </row>
    <row r="3577" spans="1:10" x14ac:dyDescent="0.3">
      <c r="A3577" t="s">
        <v>188</v>
      </c>
      <c r="B3577">
        <v>8.1485956111235591</v>
      </c>
      <c r="C3577" t="s">
        <v>10</v>
      </c>
      <c r="D3577">
        <v>2</v>
      </c>
      <c r="E3577" t="b">
        <v>1</v>
      </c>
      <c r="F3577">
        <v>4.9315513981006302E-2</v>
      </c>
      <c r="G3577">
        <v>1.6891472788779401E-3</v>
      </c>
      <c r="H3577">
        <v>333950</v>
      </c>
      <c r="I3577">
        <f t="shared" si="110"/>
        <v>8.099280097142552</v>
      </c>
      <c r="J3577">
        <f t="shared" si="111"/>
        <v>8.1469064638446813</v>
      </c>
    </row>
    <row r="3578" spans="1:10" x14ac:dyDescent="0.3">
      <c r="A3578" t="s">
        <v>188</v>
      </c>
      <c r="B3578">
        <v>6.5829406313055197</v>
      </c>
      <c r="C3578" t="s">
        <v>10</v>
      </c>
      <c r="D3578">
        <v>10</v>
      </c>
      <c r="E3578" t="b">
        <v>0</v>
      </c>
      <c r="F3578">
        <v>3.5231016250532199</v>
      </c>
      <c r="G3578">
        <v>3.7127499865013398</v>
      </c>
      <c r="H3578">
        <v>594530</v>
      </c>
      <c r="I3578">
        <f t="shared" si="110"/>
        <v>3.0598390062522998</v>
      </c>
      <c r="J3578">
        <f t="shared" si="111"/>
        <v>2.8701906448041798</v>
      </c>
    </row>
    <row r="3579" spans="1:10" x14ac:dyDescent="0.3">
      <c r="A3579" t="s">
        <v>189</v>
      </c>
      <c r="B3579">
        <v>2.9976350133570699</v>
      </c>
      <c r="C3579" t="s">
        <v>10</v>
      </c>
      <c r="D3579">
        <v>10</v>
      </c>
      <c r="E3579" t="b">
        <v>0</v>
      </c>
      <c r="F3579">
        <v>2.9976350133570699</v>
      </c>
      <c r="G3579">
        <v>2.9976350133570699</v>
      </c>
      <c r="H3579">
        <v>511130</v>
      </c>
      <c r="I3579">
        <f t="shared" si="110"/>
        <v>0</v>
      </c>
      <c r="J3579">
        <f t="shared" si="111"/>
        <v>0</v>
      </c>
    </row>
    <row r="3580" spans="1:10" x14ac:dyDescent="0.3">
      <c r="A3580" t="s">
        <v>189</v>
      </c>
      <c r="B3580">
        <v>14.499482680208599</v>
      </c>
      <c r="C3580" t="s">
        <v>10</v>
      </c>
      <c r="D3580">
        <v>2</v>
      </c>
      <c r="E3580" t="b">
        <v>1</v>
      </c>
      <c r="F3580">
        <v>5.7378107878954497E-2</v>
      </c>
      <c r="G3580">
        <v>1.81838342708233E-3</v>
      </c>
      <c r="H3580">
        <v>332550</v>
      </c>
      <c r="I3580">
        <f t="shared" si="110"/>
        <v>14.442104572329646</v>
      </c>
      <c r="J3580">
        <f t="shared" si="111"/>
        <v>14.497664296781517</v>
      </c>
    </row>
    <row r="3581" spans="1:10" x14ac:dyDescent="0.3">
      <c r="A3581" t="s">
        <v>189</v>
      </c>
      <c r="B3581">
        <v>13.431251432460099</v>
      </c>
      <c r="C3581" t="s">
        <v>10</v>
      </c>
      <c r="D3581">
        <v>10</v>
      </c>
      <c r="E3581" t="b">
        <v>0</v>
      </c>
      <c r="F3581">
        <v>13.431251432460099</v>
      </c>
      <c r="G3581">
        <v>13.431251432460099</v>
      </c>
      <c r="H3581">
        <v>745980</v>
      </c>
      <c r="I3581">
        <f t="shared" si="110"/>
        <v>0</v>
      </c>
      <c r="J3581">
        <f t="shared" si="111"/>
        <v>0</v>
      </c>
    </row>
    <row r="3582" spans="1:10" x14ac:dyDescent="0.3">
      <c r="A3582" t="s">
        <v>190</v>
      </c>
      <c r="B3582">
        <v>7.1689835623420102</v>
      </c>
      <c r="C3582" t="s">
        <v>10</v>
      </c>
      <c r="D3582">
        <v>10</v>
      </c>
      <c r="E3582" t="b">
        <v>0</v>
      </c>
      <c r="F3582">
        <v>5.7291862969046896</v>
      </c>
      <c r="G3582">
        <v>5.7042447881165597</v>
      </c>
      <c r="H3582">
        <v>570280</v>
      </c>
      <c r="I3582">
        <f t="shared" si="110"/>
        <v>1.4397972654373206</v>
      </c>
      <c r="J3582">
        <f t="shared" si="111"/>
        <v>1.4647387742254505</v>
      </c>
    </row>
    <row r="3583" spans="1:10" x14ac:dyDescent="0.3">
      <c r="A3583" t="s">
        <v>190</v>
      </c>
      <c r="B3583">
        <v>17.729448338494201</v>
      </c>
      <c r="C3583" t="s">
        <v>10</v>
      </c>
      <c r="D3583">
        <v>2</v>
      </c>
      <c r="E3583" t="b">
        <v>1</v>
      </c>
      <c r="F3583">
        <v>8.8848928728745905E-2</v>
      </c>
      <c r="G3583">
        <v>2.4149639481136102E-3</v>
      </c>
      <c r="H3583">
        <v>666100</v>
      </c>
      <c r="I3583">
        <f t="shared" si="110"/>
        <v>17.640599409765457</v>
      </c>
      <c r="J3583">
        <f t="shared" si="111"/>
        <v>17.727033374546089</v>
      </c>
    </row>
    <row r="3584" spans="1:10" x14ac:dyDescent="0.3">
      <c r="A3584" t="s">
        <v>190</v>
      </c>
      <c r="B3584">
        <v>3.5259108791870899</v>
      </c>
      <c r="C3584" t="s">
        <v>10</v>
      </c>
      <c r="D3584">
        <v>2</v>
      </c>
      <c r="E3584" t="b">
        <v>1</v>
      </c>
      <c r="F3584">
        <v>3.1522039408350501E-2</v>
      </c>
      <c r="G3584">
        <v>1.4177859537866399E-3</v>
      </c>
      <c r="H3584">
        <v>634200</v>
      </c>
      <c r="I3584">
        <f t="shared" si="110"/>
        <v>3.4943888397787393</v>
      </c>
      <c r="J3584">
        <f t="shared" si="111"/>
        <v>3.5244930932333034</v>
      </c>
    </row>
    <row r="3585" spans="1:10" x14ac:dyDescent="0.3">
      <c r="A3585" t="s">
        <v>191</v>
      </c>
      <c r="B3585">
        <v>2.0053041180944802</v>
      </c>
      <c r="C3585" t="s">
        <v>10</v>
      </c>
      <c r="D3585">
        <v>10</v>
      </c>
      <c r="E3585" t="b">
        <v>0</v>
      </c>
      <c r="F3585">
        <v>2.0053041180944802</v>
      </c>
      <c r="G3585">
        <v>2.0053041180944802</v>
      </c>
      <c r="H3585">
        <v>346720</v>
      </c>
      <c r="I3585">
        <f t="shared" si="110"/>
        <v>0</v>
      </c>
      <c r="J3585">
        <f t="shared" si="111"/>
        <v>0</v>
      </c>
    </row>
    <row r="3586" spans="1:10" x14ac:dyDescent="0.3">
      <c r="A3586" t="s">
        <v>191</v>
      </c>
      <c r="B3586">
        <v>5.7301365129737496</v>
      </c>
      <c r="C3586" t="s">
        <v>10</v>
      </c>
      <c r="D3586">
        <v>10</v>
      </c>
      <c r="E3586" t="b">
        <v>0</v>
      </c>
      <c r="F3586">
        <v>9.1029646258494807</v>
      </c>
      <c r="G3586">
        <v>9.0460068990420499</v>
      </c>
      <c r="H3586">
        <v>545760</v>
      </c>
      <c r="I3586">
        <f t="shared" si="110"/>
        <v>-3.3728281128757311</v>
      </c>
      <c r="J3586">
        <f t="shared" si="111"/>
        <v>-3.3158703860683003</v>
      </c>
    </row>
    <row r="3587" spans="1:10" x14ac:dyDescent="0.3">
      <c r="A3587" t="s">
        <v>191</v>
      </c>
      <c r="B3587">
        <v>17.258162983068399</v>
      </c>
      <c r="C3587" t="s">
        <v>10</v>
      </c>
      <c r="D3587">
        <v>2</v>
      </c>
      <c r="E3587" t="b">
        <v>1</v>
      </c>
      <c r="F3587">
        <v>0.107015511150299</v>
      </c>
      <c r="G3587">
        <v>2.58679732050987E-3</v>
      </c>
      <c r="H3587">
        <v>531650</v>
      </c>
      <c r="I3587">
        <f t="shared" si="110"/>
        <v>17.151147471918101</v>
      </c>
      <c r="J3587">
        <f t="shared" si="111"/>
        <v>17.255576185747888</v>
      </c>
    </row>
    <row r="3588" spans="1:10" x14ac:dyDescent="0.3">
      <c r="A3588" t="s">
        <v>192</v>
      </c>
      <c r="B3588">
        <v>4.9817017987133196</v>
      </c>
      <c r="C3588" t="s">
        <v>10</v>
      </c>
      <c r="D3588">
        <v>10</v>
      </c>
      <c r="E3588" t="b">
        <v>0</v>
      </c>
      <c r="F3588">
        <v>2.55200486480804</v>
      </c>
      <c r="G3588">
        <v>3.4219745062902902</v>
      </c>
      <c r="H3588">
        <v>453870</v>
      </c>
      <c r="I3588">
        <f t="shared" ref="I3588:I3651" si="112">B3588-F3588</f>
        <v>2.4296969339052796</v>
      </c>
      <c r="J3588">
        <f t="shared" ref="J3588:J3651" si="113">B3588-G3588</f>
        <v>1.5597272924230294</v>
      </c>
    </row>
    <row r="3589" spans="1:10" x14ac:dyDescent="0.3">
      <c r="A3589" t="s">
        <v>192</v>
      </c>
      <c r="B3589">
        <v>17.643788160335902</v>
      </c>
      <c r="C3589" t="s">
        <v>10</v>
      </c>
      <c r="D3589">
        <v>10</v>
      </c>
      <c r="E3589" t="b">
        <v>0</v>
      </c>
      <c r="F3589">
        <v>4.80859239216867</v>
      </c>
      <c r="G3589">
        <v>6.2584356945408599</v>
      </c>
      <c r="H3589">
        <v>409110</v>
      </c>
      <c r="I3589">
        <f t="shared" si="112"/>
        <v>12.835195768167232</v>
      </c>
      <c r="J3589">
        <f t="shared" si="113"/>
        <v>11.385352465795041</v>
      </c>
    </row>
    <row r="3590" spans="1:10" x14ac:dyDescent="0.3">
      <c r="A3590" t="s">
        <v>192</v>
      </c>
      <c r="B3590">
        <v>8.4558800026775103</v>
      </c>
      <c r="C3590" t="s">
        <v>10</v>
      </c>
      <c r="D3590">
        <v>10</v>
      </c>
      <c r="E3590" t="b">
        <v>0</v>
      </c>
      <c r="F3590">
        <v>8.4558800026775103</v>
      </c>
      <c r="G3590">
        <v>8.4558800026775103</v>
      </c>
      <c r="H3590">
        <v>295570</v>
      </c>
      <c r="I3590">
        <f t="shared" si="112"/>
        <v>0</v>
      </c>
      <c r="J3590">
        <f t="shared" si="113"/>
        <v>0</v>
      </c>
    </row>
    <row r="3591" spans="1:10" x14ac:dyDescent="0.3">
      <c r="A3591" t="s">
        <v>193</v>
      </c>
      <c r="B3591">
        <v>12.0103193646605</v>
      </c>
      <c r="C3591" t="s">
        <v>10</v>
      </c>
      <c r="D3591">
        <v>10</v>
      </c>
      <c r="E3591" t="b">
        <v>0</v>
      </c>
      <c r="F3591">
        <v>10.6095466877834</v>
      </c>
      <c r="G3591">
        <v>10.5222814294464</v>
      </c>
      <c r="H3591">
        <v>422270</v>
      </c>
      <c r="I3591">
        <f t="shared" si="112"/>
        <v>1.4007726768771001</v>
      </c>
      <c r="J3591">
        <f t="shared" si="113"/>
        <v>1.4880379352141002</v>
      </c>
    </row>
    <row r="3592" spans="1:10" x14ac:dyDescent="0.3">
      <c r="A3592" t="s">
        <v>193</v>
      </c>
      <c r="B3592">
        <v>2.24747657564799</v>
      </c>
      <c r="C3592" t="s">
        <v>10</v>
      </c>
      <c r="D3592">
        <v>10</v>
      </c>
      <c r="E3592" t="b">
        <v>0</v>
      </c>
      <c r="F3592">
        <v>5.0799370044430701</v>
      </c>
      <c r="G3592">
        <v>5.0790664751545096</v>
      </c>
      <c r="H3592">
        <v>586100</v>
      </c>
      <c r="I3592">
        <f t="shared" si="112"/>
        <v>-2.8324604287950801</v>
      </c>
      <c r="J3592">
        <f t="shared" si="113"/>
        <v>-2.8315898995065196</v>
      </c>
    </row>
    <row r="3593" spans="1:10" x14ac:dyDescent="0.3">
      <c r="A3593" t="s">
        <v>193</v>
      </c>
      <c r="B3593">
        <v>8.0727760707894909</v>
      </c>
      <c r="C3593" t="s">
        <v>10</v>
      </c>
      <c r="D3593">
        <v>10</v>
      </c>
      <c r="E3593" t="b">
        <v>0</v>
      </c>
      <c r="F3593">
        <v>8.0727760707894909</v>
      </c>
      <c r="G3593">
        <v>8.0727760707894909</v>
      </c>
      <c r="H3593">
        <v>384970</v>
      </c>
      <c r="I3593">
        <f t="shared" si="112"/>
        <v>0</v>
      </c>
      <c r="J3593">
        <f t="shared" si="113"/>
        <v>0</v>
      </c>
    </row>
    <row r="3594" spans="1:10" x14ac:dyDescent="0.3">
      <c r="A3594" t="s">
        <v>194</v>
      </c>
      <c r="B3594">
        <v>12.9792747551995</v>
      </c>
      <c r="C3594" t="s">
        <v>10</v>
      </c>
      <c r="D3594">
        <v>10</v>
      </c>
      <c r="E3594" t="b">
        <v>0</v>
      </c>
      <c r="F3594">
        <v>7.1847617714888701</v>
      </c>
      <c r="G3594">
        <v>7.1847332710963201</v>
      </c>
      <c r="H3594">
        <v>540920</v>
      </c>
      <c r="I3594">
        <f t="shared" si="112"/>
        <v>5.7945129837106295</v>
      </c>
      <c r="J3594">
        <f t="shared" si="113"/>
        <v>5.7945414841031795</v>
      </c>
    </row>
    <row r="3595" spans="1:10" x14ac:dyDescent="0.3">
      <c r="A3595" t="s">
        <v>194</v>
      </c>
      <c r="B3595">
        <v>0.49954139892264898</v>
      </c>
      <c r="C3595" t="s">
        <v>10</v>
      </c>
      <c r="D3595">
        <v>10</v>
      </c>
      <c r="E3595" t="b">
        <v>0</v>
      </c>
      <c r="F3595">
        <v>0.49954139892264898</v>
      </c>
      <c r="G3595">
        <v>0.49954139892264898</v>
      </c>
      <c r="H3595">
        <v>487740</v>
      </c>
      <c r="I3595">
        <f t="shared" si="112"/>
        <v>0</v>
      </c>
      <c r="J3595">
        <f t="shared" si="113"/>
        <v>0</v>
      </c>
    </row>
    <row r="3596" spans="1:10" x14ac:dyDescent="0.3">
      <c r="A3596" t="s">
        <v>194</v>
      </c>
      <c r="B3596">
        <v>15.198978719418699</v>
      </c>
      <c r="C3596" t="s">
        <v>10</v>
      </c>
      <c r="D3596">
        <v>2</v>
      </c>
      <c r="E3596" t="b">
        <v>1</v>
      </c>
      <c r="F3596">
        <v>0.109647196380698</v>
      </c>
      <c r="G3596">
        <v>2.61749861382765E-3</v>
      </c>
      <c r="H3596">
        <v>1073450</v>
      </c>
      <c r="I3596">
        <f t="shared" si="112"/>
        <v>15.089331523038002</v>
      </c>
      <c r="J3596">
        <f t="shared" si="113"/>
        <v>15.196361220804871</v>
      </c>
    </row>
    <row r="3597" spans="1:10" x14ac:dyDescent="0.3">
      <c r="A3597" t="s">
        <v>195</v>
      </c>
      <c r="B3597">
        <v>11.2857704923798</v>
      </c>
      <c r="C3597" t="s">
        <v>10</v>
      </c>
      <c r="D3597">
        <v>2</v>
      </c>
      <c r="E3597" t="b">
        <v>1</v>
      </c>
      <c r="F3597">
        <v>7.3191019720126205E-2</v>
      </c>
      <c r="G3597">
        <v>2.10372466790104E-3</v>
      </c>
      <c r="H3597">
        <v>548300</v>
      </c>
      <c r="I3597">
        <f t="shared" si="112"/>
        <v>11.212579472659675</v>
      </c>
      <c r="J3597">
        <f t="shared" si="113"/>
        <v>11.2836667677119</v>
      </c>
    </row>
    <row r="3598" spans="1:10" x14ac:dyDescent="0.3">
      <c r="A3598" t="s">
        <v>195</v>
      </c>
      <c r="B3598">
        <v>14.5088249091589</v>
      </c>
      <c r="C3598" t="s">
        <v>10</v>
      </c>
      <c r="D3598">
        <v>2</v>
      </c>
      <c r="E3598" t="b">
        <v>1</v>
      </c>
      <c r="F3598">
        <v>0.101755647028503</v>
      </c>
      <c r="G3598">
        <v>2.50698425435468E-3</v>
      </c>
      <c r="H3598">
        <v>257000</v>
      </c>
      <c r="I3598">
        <f t="shared" si="112"/>
        <v>14.407069262130397</v>
      </c>
      <c r="J3598">
        <f t="shared" si="113"/>
        <v>14.506317924904545</v>
      </c>
    </row>
    <row r="3599" spans="1:10" x14ac:dyDescent="0.3">
      <c r="A3599" t="s">
        <v>195</v>
      </c>
      <c r="B3599">
        <v>16.4433724448178</v>
      </c>
      <c r="C3599" t="s">
        <v>10</v>
      </c>
      <c r="D3599">
        <v>2</v>
      </c>
      <c r="E3599" t="b">
        <v>1</v>
      </c>
      <c r="F3599">
        <v>0.10132473295569799</v>
      </c>
      <c r="G3599">
        <v>2.5248010145396699E-3</v>
      </c>
      <c r="H3599">
        <v>327400</v>
      </c>
      <c r="I3599">
        <f t="shared" si="112"/>
        <v>16.342047711862101</v>
      </c>
      <c r="J3599">
        <f t="shared" si="113"/>
        <v>16.440847643803259</v>
      </c>
    </row>
    <row r="3600" spans="1:10" x14ac:dyDescent="0.3">
      <c r="A3600" t="s">
        <v>196</v>
      </c>
      <c r="B3600">
        <v>8.4131775995652909</v>
      </c>
      <c r="C3600" t="s">
        <v>10</v>
      </c>
      <c r="D3600">
        <v>2</v>
      </c>
      <c r="E3600" t="b">
        <v>1</v>
      </c>
      <c r="F3600">
        <v>6.2357408162979203E-2</v>
      </c>
      <c r="G3600">
        <v>2.0115211250009901E-3</v>
      </c>
      <c r="H3600">
        <v>629150</v>
      </c>
      <c r="I3600">
        <f t="shared" si="112"/>
        <v>8.3508201914023115</v>
      </c>
      <c r="J3600">
        <f t="shared" si="113"/>
        <v>8.4111660784402904</v>
      </c>
    </row>
    <row r="3601" spans="1:10" x14ac:dyDescent="0.3">
      <c r="A3601" t="s">
        <v>196</v>
      </c>
      <c r="B3601">
        <v>14.525069650031201</v>
      </c>
      <c r="C3601" t="s">
        <v>10</v>
      </c>
      <c r="D3601">
        <v>10</v>
      </c>
      <c r="E3601" t="b">
        <v>0</v>
      </c>
      <c r="F3601">
        <v>8.0693874608475404</v>
      </c>
      <c r="G3601">
        <v>8.0657721794094108</v>
      </c>
      <c r="H3601">
        <v>225810</v>
      </c>
      <c r="I3601">
        <f t="shared" si="112"/>
        <v>6.4556821891836602</v>
      </c>
      <c r="J3601">
        <f t="shared" si="113"/>
        <v>6.4592974706217898</v>
      </c>
    </row>
    <row r="3602" spans="1:10" x14ac:dyDescent="0.3">
      <c r="A3602" t="s">
        <v>196</v>
      </c>
      <c r="B3602">
        <v>10.4793910044444</v>
      </c>
      <c r="C3602" t="s">
        <v>10</v>
      </c>
      <c r="D3602">
        <v>10</v>
      </c>
      <c r="E3602" t="b">
        <v>0</v>
      </c>
      <c r="F3602">
        <v>10.4793910044444</v>
      </c>
      <c r="G3602">
        <v>10.4793910044444</v>
      </c>
      <c r="H3602">
        <v>536210</v>
      </c>
      <c r="I3602">
        <f t="shared" si="112"/>
        <v>0</v>
      </c>
      <c r="J3602">
        <f t="shared" si="113"/>
        <v>0</v>
      </c>
    </row>
    <row r="3603" spans="1:10" x14ac:dyDescent="0.3">
      <c r="A3603" t="s">
        <v>197</v>
      </c>
      <c r="B3603">
        <v>10.768172358472301</v>
      </c>
      <c r="C3603" t="s">
        <v>10</v>
      </c>
      <c r="D3603">
        <v>2</v>
      </c>
      <c r="E3603" t="b">
        <v>1</v>
      </c>
      <c r="F3603">
        <v>4.8969054414505997E-2</v>
      </c>
      <c r="G3603">
        <v>1.72472108784636E-3</v>
      </c>
      <c r="H3603">
        <v>361350</v>
      </c>
      <c r="I3603">
        <f t="shared" si="112"/>
        <v>10.719203304057794</v>
      </c>
      <c r="J3603">
        <f t="shared" si="113"/>
        <v>10.766447637384454</v>
      </c>
    </row>
    <row r="3604" spans="1:10" x14ac:dyDescent="0.3">
      <c r="A3604" t="s">
        <v>197</v>
      </c>
      <c r="B3604">
        <v>2.8997120589073901</v>
      </c>
      <c r="C3604" t="s">
        <v>10</v>
      </c>
      <c r="D3604">
        <v>10</v>
      </c>
      <c r="E3604" t="b">
        <v>0</v>
      </c>
      <c r="F3604">
        <v>2.0616643798676701</v>
      </c>
      <c r="G3604">
        <v>1.8720469357309</v>
      </c>
      <c r="H3604">
        <v>513970</v>
      </c>
      <c r="I3604">
        <f t="shared" si="112"/>
        <v>0.83804767903971999</v>
      </c>
      <c r="J3604">
        <f t="shared" si="113"/>
        <v>1.0276651231764902</v>
      </c>
    </row>
    <row r="3605" spans="1:10" x14ac:dyDescent="0.3">
      <c r="A3605" t="s">
        <v>197</v>
      </c>
      <c r="B3605">
        <v>5.9659432203960199</v>
      </c>
      <c r="C3605" t="s">
        <v>10</v>
      </c>
      <c r="D3605">
        <v>10</v>
      </c>
      <c r="E3605" t="b">
        <v>0</v>
      </c>
      <c r="F3605" t="s">
        <v>17</v>
      </c>
      <c r="G3605" t="s">
        <v>17</v>
      </c>
      <c r="H3605">
        <v>398380</v>
      </c>
      <c r="I3605" t="e">
        <f t="shared" si="112"/>
        <v>#VALUE!</v>
      </c>
      <c r="J3605" t="e">
        <f t="shared" si="113"/>
        <v>#VALUE!</v>
      </c>
    </row>
    <row r="3606" spans="1:10" x14ac:dyDescent="0.3">
      <c r="A3606" t="s">
        <v>198</v>
      </c>
      <c r="B3606">
        <v>4.0096013984585701</v>
      </c>
      <c r="C3606" t="s">
        <v>10</v>
      </c>
      <c r="D3606">
        <v>1</v>
      </c>
      <c r="E3606" t="b">
        <v>1</v>
      </c>
      <c r="F3606">
        <v>1.6008169347604101E-2</v>
      </c>
      <c r="G3606">
        <v>1.6008169347604101E-2</v>
      </c>
      <c r="H3606">
        <v>504400</v>
      </c>
      <c r="I3606">
        <f t="shared" si="112"/>
        <v>3.9935932291109659</v>
      </c>
      <c r="J3606">
        <f t="shared" si="113"/>
        <v>3.9935932291109659</v>
      </c>
    </row>
    <row r="3607" spans="1:10" x14ac:dyDescent="0.3">
      <c r="A3607" t="s">
        <v>198</v>
      </c>
      <c r="B3607">
        <v>7.0619333707846499</v>
      </c>
      <c r="C3607" t="s">
        <v>10</v>
      </c>
      <c r="D3607">
        <v>10</v>
      </c>
      <c r="E3607" t="b">
        <v>0</v>
      </c>
      <c r="F3607">
        <v>3.9717446198586002</v>
      </c>
      <c r="G3607">
        <v>3.9146376373910798</v>
      </c>
      <c r="H3607">
        <v>329600</v>
      </c>
      <c r="I3607">
        <f t="shared" si="112"/>
        <v>3.0901887509260497</v>
      </c>
      <c r="J3607">
        <f t="shared" si="113"/>
        <v>3.14729573339357</v>
      </c>
    </row>
    <row r="3608" spans="1:10" x14ac:dyDescent="0.3">
      <c r="A3608" t="s">
        <v>198</v>
      </c>
      <c r="B3608">
        <v>15.3936749788844</v>
      </c>
      <c r="C3608" t="s">
        <v>10</v>
      </c>
      <c r="D3608">
        <v>10</v>
      </c>
      <c r="E3608" t="b">
        <v>0</v>
      </c>
      <c r="F3608">
        <v>5.0488494438391198</v>
      </c>
      <c r="G3608">
        <v>4.8217169726249196</v>
      </c>
      <c r="H3608">
        <v>399080</v>
      </c>
      <c r="I3608">
        <f t="shared" si="112"/>
        <v>10.344825535045281</v>
      </c>
      <c r="J3608">
        <f t="shared" si="113"/>
        <v>10.57195800625948</v>
      </c>
    </row>
    <row r="3609" spans="1:10" x14ac:dyDescent="0.3">
      <c r="A3609" t="s">
        <v>199</v>
      </c>
      <c r="B3609">
        <v>11.585486486782999</v>
      </c>
      <c r="C3609" t="s">
        <v>10</v>
      </c>
      <c r="D3609">
        <v>10</v>
      </c>
      <c r="E3609" t="b">
        <v>0</v>
      </c>
      <c r="F3609">
        <v>8.1089609386867707</v>
      </c>
      <c r="G3609">
        <v>8.0905744436086806</v>
      </c>
      <c r="H3609">
        <v>604780</v>
      </c>
      <c r="I3609">
        <f t="shared" si="112"/>
        <v>3.4765255480962285</v>
      </c>
      <c r="J3609">
        <f t="shared" si="113"/>
        <v>3.4949120431743186</v>
      </c>
    </row>
    <row r="3610" spans="1:10" x14ac:dyDescent="0.3">
      <c r="A3610" t="s">
        <v>199</v>
      </c>
      <c r="B3610">
        <v>10.443903062813501</v>
      </c>
      <c r="C3610" t="s">
        <v>10</v>
      </c>
      <c r="D3610">
        <v>10</v>
      </c>
      <c r="E3610" t="b">
        <v>0</v>
      </c>
      <c r="F3610">
        <v>10.443903062813501</v>
      </c>
      <c r="G3610">
        <v>10.443903062813501</v>
      </c>
      <c r="H3610">
        <v>706410</v>
      </c>
      <c r="I3610">
        <f t="shared" si="112"/>
        <v>0</v>
      </c>
      <c r="J3610">
        <f t="shared" si="113"/>
        <v>0</v>
      </c>
    </row>
    <row r="3611" spans="1:10" x14ac:dyDescent="0.3">
      <c r="A3611" t="s">
        <v>199</v>
      </c>
      <c r="B3611">
        <v>3.0313150702324498</v>
      </c>
      <c r="C3611" t="s">
        <v>10</v>
      </c>
      <c r="D3611">
        <v>10</v>
      </c>
      <c r="E3611" t="b">
        <v>0</v>
      </c>
      <c r="F3611">
        <v>12.317225400263601</v>
      </c>
      <c r="G3611">
        <v>12.744556914264001</v>
      </c>
      <c r="H3611">
        <v>517790</v>
      </c>
      <c r="I3611">
        <f t="shared" si="112"/>
        <v>-9.2859103300311503</v>
      </c>
      <c r="J3611">
        <f t="shared" si="113"/>
        <v>-9.7132418440315504</v>
      </c>
    </row>
    <row r="3612" spans="1:10" x14ac:dyDescent="0.3">
      <c r="A3612" t="s">
        <v>200</v>
      </c>
      <c r="B3612">
        <v>9.4827304962182204</v>
      </c>
      <c r="C3612" t="s">
        <v>10</v>
      </c>
      <c r="D3612">
        <v>10</v>
      </c>
      <c r="E3612" t="b">
        <v>0</v>
      </c>
      <c r="F3612">
        <v>9.4827304962182204</v>
      </c>
      <c r="G3612">
        <v>9.4827304962182204</v>
      </c>
      <c r="H3612">
        <v>855540</v>
      </c>
      <c r="I3612">
        <f t="shared" si="112"/>
        <v>0</v>
      </c>
      <c r="J3612">
        <f t="shared" si="113"/>
        <v>0</v>
      </c>
    </row>
    <row r="3613" spans="1:10" x14ac:dyDescent="0.3">
      <c r="A3613" t="s">
        <v>200</v>
      </c>
      <c r="B3613">
        <v>13.777020094606501</v>
      </c>
      <c r="C3613" t="s">
        <v>10</v>
      </c>
      <c r="D3613">
        <v>10</v>
      </c>
      <c r="E3613" t="b">
        <v>0</v>
      </c>
      <c r="F3613">
        <v>165.41271205856501</v>
      </c>
      <c r="G3613">
        <v>3.0406141151283501</v>
      </c>
      <c r="H3613">
        <v>648640</v>
      </c>
      <c r="I3613">
        <f t="shared" si="112"/>
        <v>-151.63569196395849</v>
      </c>
      <c r="J3613">
        <f t="shared" si="113"/>
        <v>10.73640597947815</v>
      </c>
    </row>
    <row r="3614" spans="1:10" x14ac:dyDescent="0.3">
      <c r="A3614" t="s">
        <v>200</v>
      </c>
      <c r="B3614">
        <v>13.393037115854</v>
      </c>
      <c r="C3614" t="s">
        <v>10</v>
      </c>
      <c r="D3614">
        <v>10</v>
      </c>
      <c r="E3614" t="b">
        <v>0</v>
      </c>
      <c r="F3614">
        <v>13.393037115854</v>
      </c>
      <c r="G3614">
        <v>13.393037115854</v>
      </c>
      <c r="H3614">
        <v>309710</v>
      </c>
      <c r="I3614">
        <f t="shared" si="112"/>
        <v>0</v>
      </c>
      <c r="J3614">
        <f t="shared" si="113"/>
        <v>0</v>
      </c>
    </row>
    <row r="3615" spans="1:10" x14ac:dyDescent="0.3">
      <c r="A3615" t="s">
        <v>201</v>
      </c>
      <c r="B3615">
        <v>16.903800935860001</v>
      </c>
      <c r="C3615" t="s">
        <v>10</v>
      </c>
      <c r="D3615">
        <v>2</v>
      </c>
      <c r="E3615" t="b">
        <v>1</v>
      </c>
      <c r="F3615">
        <v>0.105807202386515</v>
      </c>
      <c r="G3615">
        <v>2.6006747141567202E-3</v>
      </c>
      <c r="H3615">
        <v>566900</v>
      </c>
      <c r="I3615">
        <f t="shared" si="112"/>
        <v>16.797993733473486</v>
      </c>
      <c r="J3615">
        <f t="shared" si="113"/>
        <v>16.901200261145846</v>
      </c>
    </row>
    <row r="3616" spans="1:10" x14ac:dyDescent="0.3">
      <c r="A3616" t="s">
        <v>201</v>
      </c>
      <c r="B3616">
        <v>5.8811478116316103</v>
      </c>
      <c r="C3616" t="s">
        <v>10</v>
      </c>
      <c r="D3616">
        <v>10</v>
      </c>
      <c r="E3616" t="b">
        <v>0</v>
      </c>
      <c r="F3616">
        <v>4.0768279399963001</v>
      </c>
      <c r="G3616">
        <v>8.3783601547767397</v>
      </c>
      <c r="H3616">
        <v>497030</v>
      </c>
      <c r="I3616">
        <f t="shared" si="112"/>
        <v>1.8043198716353102</v>
      </c>
      <c r="J3616">
        <f t="shared" si="113"/>
        <v>-2.4972123431451294</v>
      </c>
    </row>
    <row r="3617" spans="1:10" x14ac:dyDescent="0.3">
      <c r="A3617" t="s">
        <v>201</v>
      </c>
      <c r="B3617">
        <v>18.739558051976999</v>
      </c>
      <c r="C3617" t="s">
        <v>10</v>
      </c>
      <c r="D3617">
        <v>10</v>
      </c>
      <c r="E3617" t="b">
        <v>0</v>
      </c>
      <c r="F3617" t="s">
        <v>17</v>
      </c>
      <c r="G3617" t="s">
        <v>17</v>
      </c>
      <c r="H3617">
        <v>487900</v>
      </c>
      <c r="I3617" t="e">
        <f t="shared" si="112"/>
        <v>#VALUE!</v>
      </c>
      <c r="J3617" t="e">
        <f t="shared" si="113"/>
        <v>#VALUE!</v>
      </c>
    </row>
    <row r="3618" spans="1:10" x14ac:dyDescent="0.3">
      <c r="A3618" t="s">
        <v>202</v>
      </c>
      <c r="B3618">
        <v>8.1083853243095696</v>
      </c>
      <c r="C3618" t="s">
        <v>10</v>
      </c>
      <c r="D3618">
        <v>2</v>
      </c>
      <c r="E3618" t="b">
        <v>1</v>
      </c>
      <c r="F3618">
        <v>3.5368089398107802E-2</v>
      </c>
      <c r="G3618">
        <v>1.47415861678078E-3</v>
      </c>
      <c r="H3618">
        <v>393800</v>
      </c>
      <c r="I3618">
        <f t="shared" si="112"/>
        <v>8.0730172349114611</v>
      </c>
      <c r="J3618">
        <f t="shared" si="113"/>
        <v>8.1069111656927895</v>
      </c>
    </row>
    <row r="3619" spans="1:10" x14ac:dyDescent="0.3">
      <c r="A3619" t="s">
        <v>202</v>
      </c>
      <c r="B3619">
        <v>10.769746359999999</v>
      </c>
      <c r="C3619" t="s">
        <v>10</v>
      </c>
      <c r="D3619">
        <v>10</v>
      </c>
      <c r="E3619" t="b">
        <v>0</v>
      </c>
      <c r="F3619" t="s">
        <v>17</v>
      </c>
      <c r="G3619" t="s">
        <v>17</v>
      </c>
      <c r="H3619">
        <v>416590</v>
      </c>
      <c r="I3619" t="e">
        <f t="shared" si="112"/>
        <v>#VALUE!</v>
      </c>
      <c r="J3619" t="e">
        <f t="shared" si="113"/>
        <v>#VALUE!</v>
      </c>
    </row>
    <row r="3620" spans="1:10" x14ac:dyDescent="0.3">
      <c r="A3620" t="s">
        <v>202</v>
      </c>
      <c r="B3620">
        <v>9.2392675512474192</v>
      </c>
      <c r="C3620" t="s">
        <v>10</v>
      </c>
      <c r="D3620">
        <v>10</v>
      </c>
      <c r="E3620" t="b">
        <v>0</v>
      </c>
      <c r="F3620">
        <v>9.2392675512474192</v>
      </c>
      <c r="G3620">
        <v>9.2392675512474192</v>
      </c>
      <c r="H3620">
        <v>552230</v>
      </c>
      <c r="I3620">
        <f t="shared" si="112"/>
        <v>0</v>
      </c>
      <c r="J3620">
        <f t="shared" si="113"/>
        <v>0</v>
      </c>
    </row>
    <row r="3621" spans="1:10" x14ac:dyDescent="0.3">
      <c r="A3621" t="e">
        <f>-0.00480406151201165 * x ^ 1 ^ 8 + -0.00748297199210687 * x ^ 2 * 0.00754940774577592 * y ^ 3 + 10</f>
        <v>#NAME?</v>
      </c>
      <c r="B3621">
        <v>7.1335290504993596</v>
      </c>
      <c r="C3621" t="s">
        <v>10</v>
      </c>
      <c r="D3621">
        <v>10</v>
      </c>
      <c r="E3621" t="b">
        <v>0</v>
      </c>
      <c r="F3621">
        <v>6.1051287602426596</v>
      </c>
      <c r="G3621">
        <v>10.044582987761199</v>
      </c>
      <c r="H3621">
        <v>367150</v>
      </c>
      <c r="I3621">
        <f t="shared" si="112"/>
        <v>1.0284002902567</v>
      </c>
      <c r="J3621">
        <f t="shared" si="113"/>
        <v>-2.9110539372618396</v>
      </c>
    </row>
    <row r="3622" spans="1:10" x14ac:dyDescent="0.3">
      <c r="A3622" t="e">
        <f>-0.00480406151201165 * x ^ 1 ^ 8 + -0.00748297199210687 * x ^ 2 * 0.00754940774577592 * y ^ 3 + 10</f>
        <v>#NAME?</v>
      </c>
      <c r="B3622">
        <v>12.838215613598001</v>
      </c>
      <c r="C3622" t="s">
        <v>10</v>
      </c>
      <c r="D3622">
        <v>10</v>
      </c>
      <c r="E3622" t="b">
        <v>0</v>
      </c>
      <c r="F3622">
        <v>3.9573165012138101</v>
      </c>
      <c r="G3622">
        <v>3.7761127964686101</v>
      </c>
      <c r="H3622">
        <v>448320</v>
      </c>
      <c r="I3622">
        <f t="shared" si="112"/>
        <v>8.8808991123841903</v>
      </c>
      <c r="J3622">
        <f t="shared" si="113"/>
        <v>9.0621028171293911</v>
      </c>
    </row>
    <row r="3623" spans="1:10" x14ac:dyDescent="0.3">
      <c r="A3623" t="e">
        <f>-0.00480406151201165 * x ^ 1 ^ 8 + -0.00748297199210687 * x ^ 2 * 0.00754940774577592 * y ^ 3 + 10</f>
        <v>#NAME?</v>
      </c>
      <c r="B3623">
        <v>17.911156109598899</v>
      </c>
      <c r="C3623" t="s">
        <v>10</v>
      </c>
      <c r="D3623">
        <v>2</v>
      </c>
      <c r="E3623" t="b">
        <v>1</v>
      </c>
      <c r="F3623">
        <v>0.12934541956387199</v>
      </c>
      <c r="G3623">
        <v>2.7513960046746098E-3</v>
      </c>
      <c r="H3623">
        <v>387050</v>
      </c>
      <c r="I3623">
        <f t="shared" si="112"/>
        <v>17.781810690035027</v>
      </c>
      <c r="J3623">
        <f t="shared" si="113"/>
        <v>17.908404713594223</v>
      </c>
    </row>
    <row r="3624" spans="1:10" x14ac:dyDescent="0.3">
      <c r="A3624" t="s">
        <v>203</v>
      </c>
      <c r="B3624">
        <v>6.2425373914879101</v>
      </c>
      <c r="C3624" t="s">
        <v>10</v>
      </c>
      <c r="D3624">
        <v>2</v>
      </c>
      <c r="E3624" t="b">
        <v>1</v>
      </c>
      <c r="F3624">
        <v>2.1172980641839E-2</v>
      </c>
      <c r="G3624">
        <v>1.16080032329636E-3</v>
      </c>
      <c r="H3624">
        <v>447450</v>
      </c>
      <c r="I3624">
        <f t="shared" si="112"/>
        <v>6.2213644108460713</v>
      </c>
      <c r="J3624">
        <f t="shared" si="113"/>
        <v>6.241376591164614</v>
      </c>
    </row>
    <row r="3625" spans="1:10" x14ac:dyDescent="0.3">
      <c r="A3625" t="s">
        <v>203</v>
      </c>
      <c r="B3625">
        <v>17.994394586642201</v>
      </c>
      <c r="C3625" t="s">
        <v>10</v>
      </c>
      <c r="D3625">
        <v>10</v>
      </c>
      <c r="E3625" t="b">
        <v>0</v>
      </c>
      <c r="F3625">
        <v>5.4621217348995303</v>
      </c>
      <c r="G3625">
        <v>5.8189690214732801</v>
      </c>
      <c r="H3625">
        <v>683150</v>
      </c>
      <c r="I3625">
        <f t="shared" si="112"/>
        <v>12.532272851742672</v>
      </c>
      <c r="J3625">
        <f t="shared" si="113"/>
        <v>12.175425565168922</v>
      </c>
    </row>
    <row r="3626" spans="1:10" x14ac:dyDescent="0.3">
      <c r="A3626" t="s">
        <v>203</v>
      </c>
      <c r="B3626">
        <v>7.3583062768537202</v>
      </c>
      <c r="C3626" t="s">
        <v>10</v>
      </c>
      <c r="D3626">
        <v>10</v>
      </c>
      <c r="E3626" t="b">
        <v>0</v>
      </c>
      <c r="F3626">
        <v>7.3583062768537202</v>
      </c>
      <c r="G3626">
        <v>7.3583062768537202</v>
      </c>
      <c r="H3626">
        <v>319610</v>
      </c>
      <c r="I3626">
        <f t="shared" si="112"/>
        <v>0</v>
      </c>
      <c r="J3626">
        <f t="shared" si="113"/>
        <v>0</v>
      </c>
    </row>
    <row r="3627" spans="1:10" x14ac:dyDescent="0.3">
      <c r="A3627" t="s">
        <v>204</v>
      </c>
      <c r="B3627">
        <v>11.3740694042184</v>
      </c>
      <c r="C3627" t="s">
        <v>10</v>
      </c>
      <c r="D3627">
        <v>10</v>
      </c>
      <c r="E3627" t="b">
        <v>0</v>
      </c>
      <c r="F3627">
        <v>7.4703536781284399</v>
      </c>
      <c r="G3627">
        <v>7.42929165034524</v>
      </c>
      <c r="H3627">
        <v>456170</v>
      </c>
      <c r="I3627">
        <f t="shared" si="112"/>
        <v>3.9037157260899598</v>
      </c>
      <c r="J3627">
        <f t="shared" si="113"/>
        <v>3.9447777538731597</v>
      </c>
    </row>
    <row r="3628" spans="1:10" x14ac:dyDescent="0.3">
      <c r="A3628" t="s">
        <v>204</v>
      </c>
      <c r="B3628">
        <v>16.6558397813412</v>
      </c>
      <c r="C3628" t="s">
        <v>10</v>
      </c>
      <c r="D3628">
        <v>2</v>
      </c>
      <c r="E3628" t="b">
        <v>1</v>
      </c>
      <c r="F3628">
        <v>0.11739568163589401</v>
      </c>
      <c r="G3628">
        <v>2.6999871597995499E-3</v>
      </c>
      <c r="H3628">
        <v>601750</v>
      </c>
      <c r="I3628">
        <f t="shared" si="112"/>
        <v>16.538444099705305</v>
      </c>
      <c r="J3628">
        <f t="shared" si="113"/>
        <v>16.653139794181399</v>
      </c>
    </row>
    <row r="3629" spans="1:10" x14ac:dyDescent="0.3">
      <c r="A3629" t="s">
        <v>204</v>
      </c>
      <c r="B3629">
        <v>4.4314496712605402</v>
      </c>
      <c r="C3629" t="s">
        <v>10</v>
      </c>
      <c r="D3629">
        <v>10</v>
      </c>
      <c r="E3629" t="b">
        <v>0</v>
      </c>
      <c r="F3629">
        <v>2.7097170026497599</v>
      </c>
      <c r="G3629">
        <v>5.3721804699262101</v>
      </c>
      <c r="H3629">
        <v>463580</v>
      </c>
      <c r="I3629">
        <f t="shared" si="112"/>
        <v>1.7217326686107803</v>
      </c>
      <c r="J3629">
        <f t="shared" si="113"/>
        <v>-0.94073079866566989</v>
      </c>
    </row>
    <row r="3630" spans="1:10" x14ac:dyDescent="0.3">
      <c r="A3630" t="s">
        <v>205</v>
      </c>
      <c r="B3630">
        <v>7.8746666940703296</v>
      </c>
      <c r="C3630" t="s">
        <v>10</v>
      </c>
      <c r="D3630">
        <v>10</v>
      </c>
      <c r="E3630" t="b">
        <v>0</v>
      </c>
      <c r="F3630">
        <v>7.8746666940703296</v>
      </c>
      <c r="G3630">
        <v>7.8746666940703296</v>
      </c>
      <c r="H3630">
        <v>441240</v>
      </c>
      <c r="I3630">
        <f t="shared" si="112"/>
        <v>0</v>
      </c>
      <c r="J3630">
        <f t="shared" si="113"/>
        <v>0</v>
      </c>
    </row>
    <row r="3631" spans="1:10" x14ac:dyDescent="0.3">
      <c r="A3631" t="s">
        <v>205</v>
      </c>
      <c r="B3631">
        <v>8.6135352216540806</v>
      </c>
      <c r="C3631" t="s">
        <v>10</v>
      </c>
      <c r="D3631">
        <v>10</v>
      </c>
      <c r="E3631" t="b">
        <v>0</v>
      </c>
      <c r="F3631">
        <v>8.6135352216540806</v>
      </c>
      <c r="G3631">
        <v>8.6135352216540806</v>
      </c>
      <c r="H3631">
        <v>371040</v>
      </c>
      <c r="I3631">
        <f t="shared" si="112"/>
        <v>0</v>
      </c>
      <c r="J3631">
        <f t="shared" si="113"/>
        <v>0</v>
      </c>
    </row>
    <row r="3632" spans="1:10" x14ac:dyDescent="0.3">
      <c r="A3632" t="s">
        <v>205</v>
      </c>
      <c r="B3632">
        <v>7.7492005530908799</v>
      </c>
      <c r="C3632" t="s">
        <v>10</v>
      </c>
      <c r="D3632">
        <v>10</v>
      </c>
      <c r="E3632" t="b">
        <v>0</v>
      </c>
      <c r="F3632" t="s">
        <v>17</v>
      </c>
      <c r="G3632" t="s">
        <v>17</v>
      </c>
      <c r="H3632">
        <v>331110</v>
      </c>
      <c r="I3632" t="e">
        <f t="shared" si="112"/>
        <v>#VALUE!</v>
      </c>
      <c r="J3632" t="e">
        <f t="shared" si="113"/>
        <v>#VALUE!</v>
      </c>
    </row>
    <row r="3633" spans="1:10" x14ac:dyDescent="0.3">
      <c r="A3633" t="s">
        <v>206</v>
      </c>
      <c r="B3633">
        <v>11.1028692086298</v>
      </c>
      <c r="C3633" t="s">
        <v>10</v>
      </c>
      <c r="D3633">
        <v>10</v>
      </c>
      <c r="E3633" t="b">
        <v>0</v>
      </c>
      <c r="F3633">
        <v>11.1028692086298</v>
      </c>
      <c r="G3633">
        <v>11.1028692086298</v>
      </c>
      <c r="H3633">
        <v>569140</v>
      </c>
      <c r="I3633">
        <f t="shared" si="112"/>
        <v>0</v>
      </c>
      <c r="J3633">
        <f t="shared" si="113"/>
        <v>0</v>
      </c>
    </row>
    <row r="3634" spans="1:10" x14ac:dyDescent="0.3">
      <c r="A3634" t="s">
        <v>206</v>
      </c>
      <c r="B3634">
        <v>14.3313237517175</v>
      </c>
      <c r="C3634" t="s">
        <v>10</v>
      </c>
      <c r="D3634">
        <v>10</v>
      </c>
      <c r="E3634" t="b">
        <v>0</v>
      </c>
      <c r="F3634">
        <v>3.4087799436532298</v>
      </c>
      <c r="G3634">
        <v>1.78812294718415</v>
      </c>
      <c r="H3634">
        <v>381820</v>
      </c>
      <c r="I3634">
        <f t="shared" si="112"/>
        <v>10.922543808064271</v>
      </c>
      <c r="J3634">
        <f t="shared" si="113"/>
        <v>12.543200804533351</v>
      </c>
    </row>
    <row r="3635" spans="1:10" x14ac:dyDescent="0.3">
      <c r="A3635" t="s">
        <v>206</v>
      </c>
      <c r="B3635">
        <v>13.8644869111743</v>
      </c>
      <c r="C3635" t="s">
        <v>10</v>
      </c>
      <c r="D3635">
        <v>10</v>
      </c>
      <c r="E3635" t="b">
        <v>0</v>
      </c>
      <c r="F3635">
        <v>1.3638152769924501</v>
      </c>
      <c r="G3635">
        <v>0.298200666366645</v>
      </c>
      <c r="H3635">
        <v>390270</v>
      </c>
      <c r="I3635">
        <f t="shared" si="112"/>
        <v>12.500671634181849</v>
      </c>
      <c r="J3635">
        <f t="shared" si="113"/>
        <v>13.566286244807655</v>
      </c>
    </row>
    <row r="3636" spans="1:10" x14ac:dyDescent="0.3">
      <c r="A3636" t="s">
        <v>207</v>
      </c>
      <c r="B3636">
        <v>20.474552810044901</v>
      </c>
      <c r="C3636" t="s">
        <v>10</v>
      </c>
      <c r="D3636">
        <v>2</v>
      </c>
      <c r="E3636" t="b">
        <v>1</v>
      </c>
      <c r="F3636">
        <v>0.18104074160094499</v>
      </c>
      <c r="G3636">
        <v>3.42597811438956E-3</v>
      </c>
      <c r="H3636">
        <v>488150</v>
      </c>
      <c r="I3636">
        <f t="shared" si="112"/>
        <v>20.293512068443956</v>
      </c>
      <c r="J3636">
        <f t="shared" si="113"/>
        <v>20.471126831930512</v>
      </c>
    </row>
    <row r="3637" spans="1:10" x14ac:dyDescent="0.3">
      <c r="A3637" t="s">
        <v>207</v>
      </c>
      <c r="B3637">
        <v>8.8878144312228393</v>
      </c>
      <c r="C3637" t="s">
        <v>10</v>
      </c>
      <c r="D3637">
        <v>10</v>
      </c>
      <c r="E3637" t="b">
        <v>0</v>
      </c>
      <c r="F3637" t="s">
        <v>17</v>
      </c>
      <c r="G3637" t="s">
        <v>17</v>
      </c>
      <c r="H3637">
        <v>497350</v>
      </c>
      <c r="I3637" t="e">
        <f t="shared" si="112"/>
        <v>#VALUE!</v>
      </c>
      <c r="J3637" t="e">
        <f t="shared" si="113"/>
        <v>#VALUE!</v>
      </c>
    </row>
    <row r="3638" spans="1:10" x14ac:dyDescent="0.3">
      <c r="A3638" t="s">
        <v>207</v>
      </c>
      <c r="B3638">
        <v>9.9799102301011207</v>
      </c>
      <c r="C3638" t="s">
        <v>10</v>
      </c>
      <c r="D3638">
        <v>2</v>
      </c>
      <c r="E3638" t="b">
        <v>1</v>
      </c>
      <c r="F3638">
        <v>4.59886149209012E-2</v>
      </c>
      <c r="G3638">
        <v>1.64593734228591E-3</v>
      </c>
      <c r="H3638">
        <v>455150</v>
      </c>
      <c r="I3638">
        <f t="shared" si="112"/>
        <v>9.9339216151802194</v>
      </c>
      <c r="J3638">
        <f t="shared" si="113"/>
        <v>9.9782642927588352</v>
      </c>
    </row>
    <row r="3639" spans="1:10" x14ac:dyDescent="0.3">
      <c r="A3639" t="s">
        <v>208</v>
      </c>
      <c r="B3639">
        <v>4.4174695985597801</v>
      </c>
      <c r="C3639" t="s">
        <v>10</v>
      </c>
      <c r="D3639">
        <v>2</v>
      </c>
      <c r="E3639" t="b">
        <v>1</v>
      </c>
      <c r="F3639">
        <v>2.0978165254422199E-2</v>
      </c>
      <c r="G3639">
        <v>1.02576807046971E-3</v>
      </c>
      <c r="H3639">
        <v>370750</v>
      </c>
      <c r="I3639">
        <f t="shared" si="112"/>
        <v>4.396491433305358</v>
      </c>
      <c r="J3639">
        <f t="shared" si="113"/>
        <v>4.4164438304893103</v>
      </c>
    </row>
    <row r="3640" spans="1:10" x14ac:dyDescent="0.3">
      <c r="A3640" t="s">
        <v>208</v>
      </c>
      <c r="B3640">
        <v>10.6192839992739</v>
      </c>
      <c r="C3640" t="s">
        <v>10</v>
      </c>
      <c r="D3640">
        <v>10</v>
      </c>
      <c r="E3640" t="b">
        <v>0</v>
      </c>
      <c r="F3640">
        <v>0.31344024290000599</v>
      </c>
      <c r="G3640">
        <v>0.31345759526158201</v>
      </c>
      <c r="H3640">
        <v>409870</v>
      </c>
      <c r="I3640">
        <f t="shared" si="112"/>
        <v>10.305843756373894</v>
      </c>
      <c r="J3640">
        <f t="shared" si="113"/>
        <v>10.305826404012318</v>
      </c>
    </row>
    <row r="3641" spans="1:10" x14ac:dyDescent="0.3">
      <c r="A3641" t="s">
        <v>208</v>
      </c>
      <c r="B3641">
        <v>6.9063643443120499</v>
      </c>
      <c r="C3641" t="s">
        <v>10</v>
      </c>
      <c r="D3641">
        <v>10</v>
      </c>
      <c r="E3641" t="b">
        <v>0</v>
      </c>
      <c r="F3641">
        <v>0.50049239171551096</v>
      </c>
      <c r="G3641">
        <v>0.50049239171551096</v>
      </c>
      <c r="H3641">
        <v>667270</v>
      </c>
      <c r="I3641">
        <f t="shared" si="112"/>
        <v>6.4058719525965389</v>
      </c>
      <c r="J3641">
        <f t="shared" si="113"/>
        <v>6.4058719525965389</v>
      </c>
    </row>
    <row r="3642" spans="1:10" x14ac:dyDescent="0.3">
      <c r="A3642" t="s">
        <v>209</v>
      </c>
      <c r="B3642">
        <v>8.2184917531283794</v>
      </c>
      <c r="C3642" t="s">
        <v>10</v>
      </c>
      <c r="D3642">
        <v>10</v>
      </c>
      <c r="E3642" t="b">
        <v>0</v>
      </c>
      <c r="F3642">
        <v>8.2184917531283794</v>
      </c>
      <c r="G3642">
        <v>8.2184917531283794</v>
      </c>
      <c r="H3642">
        <v>473730</v>
      </c>
      <c r="I3642">
        <f t="shared" si="112"/>
        <v>0</v>
      </c>
      <c r="J3642">
        <f t="shared" si="113"/>
        <v>0</v>
      </c>
    </row>
    <row r="3643" spans="1:10" x14ac:dyDescent="0.3">
      <c r="A3643" t="s">
        <v>209</v>
      </c>
      <c r="B3643">
        <v>16.637078150097999</v>
      </c>
      <c r="C3643" t="s">
        <v>10</v>
      </c>
      <c r="D3643">
        <v>2</v>
      </c>
      <c r="E3643" t="b">
        <v>1</v>
      </c>
      <c r="F3643">
        <v>0.12370232901957701</v>
      </c>
      <c r="G3643">
        <v>2.7173405212932E-3</v>
      </c>
      <c r="H3643">
        <v>571250</v>
      </c>
      <c r="I3643">
        <f t="shared" si="112"/>
        <v>16.513375821078423</v>
      </c>
      <c r="J3643">
        <f t="shared" si="113"/>
        <v>16.634360809576705</v>
      </c>
    </row>
    <row r="3644" spans="1:10" x14ac:dyDescent="0.3">
      <c r="A3644" t="s">
        <v>209</v>
      </c>
      <c r="B3644">
        <v>4.7276590619151397</v>
      </c>
      <c r="C3644" t="s">
        <v>10</v>
      </c>
      <c r="D3644">
        <v>2</v>
      </c>
      <c r="E3644" t="b">
        <v>1</v>
      </c>
      <c r="F3644">
        <v>2.0034265711214399E-2</v>
      </c>
      <c r="G3644">
        <v>1.0695840402780001E-3</v>
      </c>
      <c r="H3644">
        <v>553050</v>
      </c>
      <c r="I3644">
        <f t="shared" si="112"/>
        <v>4.707624796203925</v>
      </c>
      <c r="J3644">
        <f t="shared" si="113"/>
        <v>4.7265894778748621</v>
      </c>
    </row>
    <row r="3645" spans="1:10" x14ac:dyDescent="0.3">
      <c r="A3645" t="e">
        <f>-0.0038732574230917 * x ^ 6 * -0.00461422487619085 * y ^ 2 ^ 3 + -0.00537765260618055 * y ^ 2 + 10</f>
        <v>#NAME?</v>
      </c>
      <c r="B3645">
        <v>16.657560660193798</v>
      </c>
      <c r="C3645" t="s">
        <v>10</v>
      </c>
      <c r="D3645">
        <v>2</v>
      </c>
      <c r="E3645" t="b">
        <v>1</v>
      </c>
      <c r="F3645">
        <v>6.2912091438787093E-2</v>
      </c>
      <c r="G3645">
        <v>1.99584449382981E-3</v>
      </c>
      <c r="H3645">
        <v>413550</v>
      </c>
      <c r="I3645">
        <f t="shared" si="112"/>
        <v>16.594648568755012</v>
      </c>
      <c r="J3645">
        <f t="shared" si="113"/>
        <v>16.655564815699968</v>
      </c>
    </row>
    <row r="3646" spans="1:10" x14ac:dyDescent="0.3">
      <c r="A3646" t="e">
        <f>-0.0038732574230917 * x ^ 6 * -0.00461422487619085 * y ^ 2 ^ 3 + -0.00537765260618055 * y ^ 2 + 10</f>
        <v>#NAME?</v>
      </c>
      <c r="B3646">
        <v>11.3976841778597</v>
      </c>
      <c r="C3646" t="s">
        <v>10</v>
      </c>
      <c r="D3646">
        <v>10</v>
      </c>
      <c r="E3646" t="b">
        <v>0</v>
      </c>
      <c r="F3646" t="s">
        <v>17</v>
      </c>
      <c r="G3646" t="s">
        <v>17</v>
      </c>
      <c r="H3646">
        <v>322600</v>
      </c>
      <c r="I3646" t="e">
        <f t="shared" si="112"/>
        <v>#VALUE!</v>
      </c>
      <c r="J3646" t="e">
        <f t="shared" si="113"/>
        <v>#VALUE!</v>
      </c>
    </row>
    <row r="3647" spans="1:10" x14ac:dyDescent="0.3">
      <c r="A3647" t="e">
        <f>-0.0038732574230917 * x ^ 6 * -0.00461422487619085 * y ^ 2 ^ 3 + -0.00537765260618055 * y ^ 2 + 10</f>
        <v>#NAME?</v>
      </c>
      <c r="B3647">
        <v>9.0950296419040395</v>
      </c>
      <c r="C3647" t="s">
        <v>10</v>
      </c>
      <c r="D3647">
        <v>10</v>
      </c>
      <c r="E3647" t="b">
        <v>0</v>
      </c>
      <c r="F3647">
        <v>9.0950296419040395</v>
      </c>
      <c r="G3647">
        <v>9.0950296419040395</v>
      </c>
      <c r="H3647">
        <v>599700</v>
      </c>
      <c r="I3647">
        <f t="shared" si="112"/>
        <v>0</v>
      </c>
      <c r="J3647">
        <f t="shared" si="113"/>
        <v>0</v>
      </c>
    </row>
    <row r="3648" spans="1:10" x14ac:dyDescent="0.3">
      <c r="A3648" t="s">
        <v>210</v>
      </c>
      <c r="B3648">
        <v>8.8746826964706997</v>
      </c>
      <c r="C3648" t="s">
        <v>10</v>
      </c>
      <c r="D3648">
        <v>10</v>
      </c>
      <c r="E3648" t="b">
        <v>0</v>
      </c>
      <c r="F3648">
        <v>3.51952454526907</v>
      </c>
      <c r="G3648">
        <v>7.0051585471374098</v>
      </c>
      <c r="H3648">
        <v>547460</v>
      </c>
      <c r="I3648">
        <f t="shared" si="112"/>
        <v>5.3551581512016302</v>
      </c>
      <c r="J3648">
        <f t="shared" si="113"/>
        <v>1.8695241493332899</v>
      </c>
    </row>
    <row r="3649" spans="1:10" x14ac:dyDescent="0.3">
      <c r="A3649" t="s">
        <v>210</v>
      </c>
      <c r="B3649">
        <v>10.346345554673601</v>
      </c>
      <c r="C3649" t="s">
        <v>10</v>
      </c>
      <c r="D3649">
        <v>10</v>
      </c>
      <c r="E3649" t="b">
        <v>0</v>
      </c>
      <c r="F3649">
        <v>10.346345554673601</v>
      </c>
      <c r="G3649">
        <v>10.346345554673601</v>
      </c>
      <c r="H3649">
        <v>520820</v>
      </c>
      <c r="I3649">
        <f t="shared" si="112"/>
        <v>0</v>
      </c>
      <c r="J3649">
        <f t="shared" si="113"/>
        <v>0</v>
      </c>
    </row>
    <row r="3650" spans="1:10" x14ac:dyDescent="0.3">
      <c r="A3650" t="s">
        <v>210</v>
      </c>
      <c r="B3650">
        <v>10.8269363928801</v>
      </c>
      <c r="C3650" t="s">
        <v>10</v>
      </c>
      <c r="D3650">
        <v>10</v>
      </c>
      <c r="E3650" t="b">
        <v>0</v>
      </c>
      <c r="F3650">
        <v>10.8269363928801</v>
      </c>
      <c r="G3650">
        <v>10.8269363928801</v>
      </c>
      <c r="H3650">
        <v>623870</v>
      </c>
      <c r="I3650">
        <f t="shared" si="112"/>
        <v>0</v>
      </c>
      <c r="J3650">
        <f t="shared" si="113"/>
        <v>0</v>
      </c>
    </row>
    <row r="3651" spans="1:10" x14ac:dyDescent="0.3">
      <c r="A3651" t="s">
        <v>211</v>
      </c>
      <c r="B3651">
        <v>16.412250643792099</v>
      </c>
      <c r="C3651" t="s">
        <v>10</v>
      </c>
      <c r="D3651">
        <v>10</v>
      </c>
      <c r="E3651" t="b">
        <v>0</v>
      </c>
      <c r="F3651">
        <v>1.31672342063054</v>
      </c>
      <c r="G3651">
        <v>1.4262357766362901</v>
      </c>
      <c r="H3651">
        <v>378710</v>
      </c>
      <c r="I3651">
        <f t="shared" si="112"/>
        <v>15.095527223161559</v>
      </c>
      <c r="J3651">
        <f t="shared" si="113"/>
        <v>14.986014867155809</v>
      </c>
    </row>
    <row r="3652" spans="1:10" x14ac:dyDescent="0.3">
      <c r="A3652" t="s">
        <v>211</v>
      </c>
      <c r="B3652">
        <v>15.767584065188</v>
      </c>
      <c r="C3652" t="s">
        <v>10</v>
      </c>
      <c r="D3652">
        <v>2</v>
      </c>
      <c r="E3652" t="b">
        <v>1</v>
      </c>
      <c r="F3652">
        <v>0.117017485946238</v>
      </c>
      <c r="G3652">
        <v>2.6403779310529602E-3</v>
      </c>
      <c r="H3652">
        <v>326500</v>
      </c>
      <c r="I3652">
        <f t="shared" ref="I3652:I3715" si="114">B3652-F3652</f>
        <v>15.650566579241762</v>
      </c>
      <c r="J3652">
        <f t="shared" ref="J3652:J3715" si="115">B3652-G3652</f>
        <v>15.764943687256947</v>
      </c>
    </row>
    <row r="3653" spans="1:10" x14ac:dyDescent="0.3">
      <c r="A3653" t="s">
        <v>211</v>
      </c>
      <c r="B3653">
        <v>9.7806010102358805</v>
      </c>
      <c r="C3653" t="s">
        <v>10</v>
      </c>
      <c r="D3653">
        <v>2</v>
      </c>
      <c r="E3653" t="b">
        <v>1</v>
      </c>
      <c r="F3653">
        <v>7.1144657516811094E-2</v>
      </c>
      <c r="G3653">
        <v>2.10606186614968E-3</v>
      </c>
      <c r="H3653">
        <v>413350</v>
      </c>
      <c r="I3653">
        <f t="shared" si="114"/>
        <v>9.7094563527190694</v>
      </c>
      <c r="J3653">
        <f t="shared" si="115"/>
        <v>9.7784949483697314</v>
      </c>
    </row>
    <row r="3654" spans="1:10" x14ac:dyDescent="0.3">
      <c r="A3654" t="s">
        <v>212</v>
      </c>
      <c r="B3654">
        <v>13.080565448264901</v>
      </c>
      <c r="C3654" t="s">
        <v>10</v>
      </c>
      <c r="D3654">
        <v>10</v>
      </c>
      <c r="E3654" t="b">
        <v>0</v>
      </c>
      <c r="F3654">
        <v>3.5898075988809102</v>
      </c>
      <c r="G3654">
        <v>4.9840106253900096</v>
      </c>
      <c r="H3654">
        <v>402200</v>
      </c>
      <c r="I3654">
        <f t="shared" si="114"/>
        <v>9.490757849383991</v>
      </c>
      <c r="J3654">
        <f t="shared" si="115"/>
        <v>8.0965548228748911</v>
      </c>
    </row>
    <row r="3655" spans="1:10" x14ac:dyDescent="0.3">
      <c r="A3655" t="s">
        <v>212</v>
      </c>
      <c r="B3655">
        <v>2.6831246813423002</v>
      </c>
      <c r="C3655" t="s">
        <v>10</v>
      </c>
      <c r="D3655">
        <v>10</v>
      </c>
      <c r="E3655" t="b">
        <v>0</v>
      </c>
      <c r="F3655">
        <v>8.3302342106323692</v>
      </c>
      <c r="G3655">
        <v>8.3260683583512503</v>
      </c>
      <c r="H3655">
        <v>627710</v>
      </c>
      <c r="I3655">
        <f t="shared" si="114"/>
        <v>-5.647109529290069</v>
      </c>
      <c r="J3655">
        <f t="shared" si="115"/>
        <v>-5.6429436770089501</v>
      </c>
    </row>
    <row r="3656" spans="1:10" x14ac:dyDescent="0.3">
      <c r="A3656" t="s">
        <v>212</v>
      </c>
      <c r="B3656">
        <v>4.0618707330244099</v>
      </c>
      <c r="C3656" t="s">
        <v>10</v>
      </c>
      <c r="D3656">
        <v>10</v>
      </c>
      <c r="E3656" t="b">
        <v>0</v>
      </c>
      <c r="F3656" t="s">
        <v>17</v>
      </c>
      <c r="G3656" t="s">
        <v>17</v>
      </c>
      <c r="H3656">
        <v>529430</v>
      </c>
      <c r="I3656" t="e">
        <f t="shared" si="114"/>
        <v>#VALUE!</v>
      </c>
      <c r="J3656" t="e">
        <f t="shared" si="115"/>
        <v>#VALUE!</v>
      </c>
    </row>
    <row r="3657" spans="1:10" x14ac:dyDescent="0.3">
      <c r="A3657" t="s">
        <v>213</v>
      </c>
      <c r="B3657">
        <v>13.6345217828054</v>
      </c>
      <c r="C3657" t="s">
        <v>10</v>
      </c>
      <c r="D3657">
        <v>2</v>
      </c>
      <c r="E3657" t="b">
        <v>1</v>
      </c>
      <c r="F3657">
        <v>6.7078773943063302E-2</v>
      </c>
      <c r="G3657">
        <v>2.0816654211978998E-3</v>
      </c>
      <c r="H3657">
        <v>493800</v>
      </c>
      <c r="I3657">
        <f t="shared" si="114"/>
        <v>13.567443008862337</v>
      </c>
      <c r="J3657">
        <f t="shared" si="115"/>
        <v>13.632440117384203</v>
      </c>
    </row>
    <row r="3658" spans="1:10" x14ac:dyDescent="0.3">
      <c r="A3658" t="s">
        <v>213</v>
      </c>
      <c r="B3658">
        <v>2.9715668468052598</v>
      </c>
      <c r="C3658" t="s">
        <v>10</v>
      </c>
      <c r="D3658">
        <v>10</v>
      </c>
      <c r="E3658" t="b">
        <v>0</v>
      </c>
      <c r="F3658">
        <v>2.9715668468052598</v>
      </c>
      <c r="G3658">
        <v>2.9715668468052598</v>
      </c>
      <c r="H3658">
        <v>453310</v>
      </c>
      <c r="I3658">
        <f t="shared" si="114"/>
        <v>0</v>
      </c>
      <c r="J3658">
        <f t="shared" si="115"/>
        <v>0</v>
      </c>
    </row>
    <row r="3659" spans="1:10" x14ac:dyDescent="0.3">
      <c r="A3659" t="s">
        <v>213</v>
      </c>
      <c r="B3659">
        <v>14.3428599932436</v>
      </c>
      <c r="C3659" t="s">
        <v>10</v>
      </c>
      <c r="D3659">
        <v>10</v>
      </c>
      <c r="E3659" t="b">
        <v>0</v>
      </c>
      <c r="F3659">
        <v>1.8847101232185199</v>
      </c>
      <c r="G3659">
        <v>3.8540001921959899</v>
      </c>
      <c r="H3659">
        <v>471890</v>
      </c>
      <c r="I3659">
        <f t="shared" si="114"/>
        <v>12.45814987002508</v>
      </c>
      <c r="J3659">
        <f t="shared" si="115"/>
        <v>10.48885980104761</v>
      </c>
    </row>
    <row r="3660" spans="1:10" x14ac:dyDescent="0.3">
      <c r="A3660" t="s">
        <v>214</v>
      </c>
      <c r="B3660">
        <v>15.7572892191947</v>
      </c>
      <c r="C3660" t="s">
        <v>10</v>
      </c>
      <c r="D3660">
        <v>10</v>
      </c>
      <c r="E3660" t="b">
        <v>0</v>
      </c>
      <c r="F3660" s="1">
        <v>1.39270772212882E+32</v>
      </c>
      <c r="G3660" s="1">
        <v>1.39270772212882E+32</v>
      </c>
      <c r="H3660">
        <v>452100</v>
      </c>
      <c r="I3660">
        <f t="shared" si="114"/>
        <v>-1.39270772212882E+32</v>
      </c>
      <c r="J3660">
        <f t="shared" si="115"/>
        <v>-1.39270772212882E+32</v>
      </c>
    </row>
    <row r="3661" spans="1:10" x14ac:dyDescent="0.3">
      <c r="A3661" t="s">
        <v>214</v>
      </c>
      <c r="B3661">
        <v>20.028679594156301</v>
      </c>
      <c r="C3661" t="s">
        <v>10</v>
      </c>
      <c r="D3661">
        <v>2</v>
      </c>
      <c r="E3661" t="b">
        <v>1</v>
      </c>
      <c r="F3661">
        <v>7.6624948589293904E-2</v>
      </c>
      <c r="G3661">
        <v>2.1967803632280099E-3</v>
      </c>
      <c r="H3661">
        <v>745200</v>
      </c>
      <c r="I3661">
        <f t="shared" si="114"/>
        <v>19.952054645567006</v>
      </c>
      <c r="J3661">
        <f t="shared" si="115"/>
        <v>20.026482813793073</v>
      </c>
    </row>
    <row r="3662" spans="1:10" x14ac:dyDescent="0.3">
      <c r="A3662" t="s">
        <v>214</v>
      </c>
      <c r="B3662">
        <v>5.7692218027991302</v>
      </c>
      <c r="C3662" t="s">
        <v>10</v>
      </c>
      <c r="D3662">
        <v>10</v>
      </c>
      <c r="E3662" t="b">
        <v>0</v>
      </c>
      <c r="F3662">
        <v>3.4779887505230098</v>
      </c>
      <c r="G3662">
        <v>3.4777085898579898</v>
      </c>
      <c r="H3662">
        <v>578440</v>
      </c>
      <c r="I3662">
        <f t="shared" si="114"/>
        <v>2.2912330522761204</v>
      </c>
      <c r="J3662">
        <f t="shared" si="115"/>
        <v>2.2915132129411404</v>
      </c>
    </row>
    <row r="3663" spans="1:10" x14ac:dyDescent="0.3">
      <c r="A3663" t="s">
        <v>215</v>
      </c>
      <c r="B3663">
        <v>12.452338741023301</v>
      </c>
      <c r="C3663" t="s">
        <v>10</v>
      </c>
      <c r="D3663">
        <v>2</v>
      </c>
      <c r="E3663" t="b">
        <v>1</v>
      </c>
      <c r="F3663">
        <v>4.0031461025594101E-2</v>
      </c>
      <c r="G3663">
        <v>1.4972275756512301E-3</v>
      </c>
      <c r="H3663">
        <v>952750</v>
      </c>
      <c r="I3663">
        <f t="shared" si="114"/>
        <v>12.412307279997707</v>
      </c>
      <c r="J3663">
        <f t="shared" si="115"/>
        <v>12.450841513447649</v>
      </c>
    </row>
    <row r="3664" spans="1:10" x14ac:dyDescent="0.3">
      <c r="A3664" t="s">
        <v>215</v>
      </c>
      <c r="B3664">
        <v>13.792936599295301</v>
      </c>
      <c r="C3664" t="s">
        <v>10</v>
      </c>
      <c r="D3664">
        <v>2</v>
      </c>
      <c r="E3664" t="b">
        <v>1</v>
      </c>
      <c r="F3664">
        <v>9.4624555510545202E-2</v>
      </c>
      <c r="G3664">
        <v>2.4451731883036198E-3</v>
      </c>
      <c r="H3664">
        <v>235400</v>
      </c>
      <c r="I3664">
        <f t="shared" si="114"/>
        <v>13.698312043784755</v>
      </c>
      <c r="J3664">
        <f t="shared" si="115"/>
        <v>13.790491426106996</v>
      </c>
    </row>
    <row r="3665" spans="1:10" x14ac:dyDescent="0.3">
      <c r="A3665" t="s">
        <v>215</v>
      </c>
      <c r="B3665">
        <v>9.1471951391377395</v>
      </c>
      <c r="C3665" t="s">
        <v>10</v>
      </c>
      <c r="D3665">
        <v>10</v>
      </c>
      <c r="E3665" t="b">
        <v>0</v>
      </c>
      <c r="F3665">
        <v>3.4064748933465099</v>
      </c>
      <c r="G3665">
        <v>3.4015861062983102</v>
      </c>
      <c r="H3665">
        <v>493790</v>
      </c>
      <c r="I3665">
        <f t="shared" si="114"/>
        <v>5.7407202457912296</v>
      </c>
      <c r="J3665">
        <f t="shared" si="115"/>
        <v>5.7456090328394289</v>
      </c>
    </row>
    <row r="3666" spans="1:10" x14ac:dyDescent="0.3">
      <c r="A3666" t="e">
        <f>-0.00316468688603158 * x ^ 5 ^ 5 + -0.00356569063644786 * x ^ 5 + 10</f>
        <v>#NAME?</v>
      </c>
      <c r="B3666">
        <v>2.89441546102011</v>
      </c>
      <c r="C3666" t="s">
        <v>10</v>
      </c>
      <c r="D3666">
        <v>10</v>
      </c>
      <c r="E3666" t="b">
        <v>0</v>
      </c>
      <c r="F3666">
        <v>2.2418596897614802</v>
      </c>
      <c r="G3666">
        <v>2.2409612538897701</v>
      </c>
      <c r="H3666">
        <v>480460</v>
      </c>
      <c r="I3666">
        <f t="shared" si="114"/>
        <v>0.65255577125862985</v>
      </c>
      <c r="J3666">
        <f t="shared" si="115"/>
        <v>0.65345420713033997</v>
      </c>
    </row>
    <row r="3667" spans="1:10" x14ac:dyDescent="0.3">
      <c r="A3667" t="e">
        <f>-0.00316468688603158 * x ^ 5 ^ 5 + -0.00356569063644786 * x ^ 5 + 10</f>
        <v>#NAME?</v>
      </c>
      <c r="B3667">
        <v>9.4764678168708603</v>
      </c>
      <c r="C3667" t="s">
        <v>10</v>
      </c>
      <c r="D3667">
        <v>2</v>
      </c>
      <c r="E3667" t="b">
        <v>1</v>
      </c>
      <c r="F3667">
        <v>3.7526669966845103E-2</v>
      </c>
      <c r="G3667">
        <v>1.54338113072806E-3</v>
      </c>
      <c r="H3667">
        <v>365700</v>
      </c>
      <c r="I3667">
        <f t="shared" si="114"/>
        <v>9.4389411469040159</v>
      </c>
      <c r="J3667">
        <f t="shared" si="115"/>
        <v>9.4749244357401317</v>
      </c>
    </row>
    <row r="3668" spans="1:10" x14ac:dyDescent="0.3">
      <c r="A3668" t="e">
        <f>-0.00316468688603158 * x ^ 5 ^ 5 + -0.00356569063644786 * x ^ 5 + 10</f>
        <v>#NAME?</v>
      </c>
      <c r="B3668">
        <v>12.978303194886401</v>
      </c>
      <c r="C3668" t="s">
        <v>10</v>
      </c>
      <c r="D3668">
        <v>2</v>
      </c>
      <c r="E3668" t="b">
        <v>1</v>
      </c>
      <c r="F3668">
        <v>8.6518205940924298E-2</v>
      </c>
      <c r="G3668">
        <v>2.3304433458238602E-3</v>
      </c>
      <c r="H3668">
        <v>514750</v>
      </c>
      <c r="I3668">
        <f t="shared" si="114"/>
        <v>12.891784988945476</v>
      </c>
      <c r="J3668">
        <f t="shared" si="115"/>
        <v>12.975972751540576</v>
      </c>
    </row>
    <row r="3669" spans="1:10" x14ac:dyDescent="0.3">
      <c r="A3669" t="s">
        <v>216</v>
      </c>
      <c r="B3669">
        <v>18.051117310217901</v>
      </c>
      <c r="C3669" t="s">
        <v>10</v>
      </c>
      <c r="D3669">
        <v>2</v>
      </c>
      <c r="E3669" t="b">
        <v>1</v>
      </c>
      <c r="F3669">
        <v>0.12667353734651399</v>
      </c>
      <c r="G3669">
        <v>2.8470976116478802E-3</v>
      </c>
      <c r="H3669">
        <v>757550</v>
      </c>
      <c r="I3669">
        <f t="shared" si="114"/>
        <v>17.924443772871388</v>
      </c>
      <c r="J3669">
        <f t="shared" si="115"/>
        <v>18.048270212606251</v>
      </c>
    </row>
    <row r="3670" spans="1:10" x14ac:dyDescent="0.3">
      <c r="A3670" t="s">
        <v>216</v>
      </c>
      <c r="B3670">
        <v>13.3513999373834</v>
      </c>
      <c r="C3670" t="s">
        <v>10</v>
      </c>
      <c r="D3670">
        <v>10</v>
      </c>
      <c r="E3670" t="b">
        <v>0</v>
      </c>
      <c r="F3670">
        <v>2.78388665326561E-2</v>
      </c>
      <c r="G3670">
        <v>2.6941242837281498E-2</v>
      </c>
      <c r="H3670">
        <v>396070</v>
      </c>
      <c r="I3670">
        <f t="shared" si="114"/>
        <v>13.323561070850744</v>
      </c>
      <c r="J3670">
        <f t="shared" si="115"/>
        <v>13.324458694546118</v>
      </c>
    </row>
    <row r="3671" spans="1:10" x14ac:dyDescent="0.3">
      <c r="A3671" t="s">
        <v>216</v>
      </c>
      <c r="B3671">
        <v>11.4319313460083</v>
      </c>
      <c r="C3671" t="s">
        <v>10</v>
      </c>
      <c r="D3671">
        <v>10</v>
      </c>
      <c r="E3671" t="b">
        <v>0</v>
      </c>
      <c r="F3671">
        <v>7.9512492398320296</v>
      </c>
      <c r="G3671">
        <v>7.92707061989144</v>
      </c>
      <c r="H3671">
        <v>384380</v>
      </c>
      <c r="I3671">
        <f t="shared" si="114"/>
        <v>3.4806821061762703</v>
      </c>
      <c r="J3671">
        <f t="shared" si="115"/>
        <v>3.5048607261168598</v>
      </c>
    </row>
    <row r="3672" spans="1:10" x14ac:dyDescent="0.3">
      <c r="A3672" t="s">
        <v>217</v>
      </c>
      <c r="B3672">
        <v>11.7249604796828</v>
      </c>
      <c r="C3672" t="s">
        <v>10</v>
      </c>
      <c r="D3672">
        <v>10</v>
      </c>
      <c r="E3672" t="b">
        <v>0</v>
      </c>
      <c r="F3672">
        <v>4.7738187803799796</v>
      </c>
      <c r="G3672">
        <v>7.0674652886862601</v>
      </c>
      <c r="H3672">
        <v>305200</v>
      </c>
      <c r="I3672">
        <f t="shared" si="114"/>
        <v>6.9511416993028199</v>
      </c>
      <c r="J3672">
        <f t="shared" si="115"/>
        <v>4.6574951909965394</v>
      </c>
    </row>
    <row r="3673" spans="1:10" x14ac:dyDescent="0.3">
      <c r="A3673" t="s">
        <v>217</v>
      </c>
      <c r="B3673">
        <v>11.351057903080999</v>
      </c>
      <c r="C3673" t="s">
        <v>10</v>
      </c>
      <c r="D3673">
        <v>2</v>
      </c>
      <c r="E3673" t="b">
        <v>1</v>
      </c>
      <c r="F3673">
        <v>5.6798993208107003E-2</v>
      </c>
      <c r="G3673">
        <v>1.8470156647675299E-3</v>
      </c>
      <c r="H3673">
        <v>632950</v>
      </c>
      <c r="I3673">
        <f t="shared" si="114"/>
        <v>11.294258909872893</v>
      </c>
      <c r="J3673">
        <f t="shared" si="115"/>
        <v>11.349210887416232</v>
      </c>
    </row>
    <row r="3674" spans="1:10" x14ac:dyDescent="0.3">
      <c r="A3674" t="s">
        <v>217</v>
      </c>
      <c r="B3674">
        <v>7.3162565183786699</v>
      </c>
      <c r="C3674" t="s">
        <v>10</v>
      </c>
      <c r="D3674">
        <v>10</v>
      </c>
      <c r="E3674" t="b">
        <v>0</v>
      </c>
      <c r="F3674" s="1">
        <v>8.7419735950022404E+29</v>
      </c>
      <c r="G3674" s="1">
        <v>8.7419735950022404E+29</v>
      </c>
      <c r="H3674">
        <v>678350</v>
      </c>
      <c r="I3674">
        <f t="shared" si="114"/>
        <v>-8.7419735950022404E+29</v>
      </c>
      <c r="J3674">
        <f t="shared" si="115"/>
        <v>-8.7419735950022404E+29</v>
      </c>
    </row>
    <row r="3675" spans="1:10" x14ac:dyDescent="0.3">
      <c r="A3675" t="s">
        <v>218</v>
      </c>
      <c r="B3675">
        <v>18.393284363652501</v>
      </c>
      <c r="C3675" t="s">
        <v>10</v>
      </c>
      <c r="D3675">
        <v>10</v>
      </c>
      <c r="E3675" t="b">
        <v>0</v>
      </c>
      <c r="F3675" t="s">
        <v>17</v>
      </c>
      <c r="G3675" t="s">
        <v>17</v>
      </c>
      <c r="H3675">
        <v>357360</v>
      </c>
      <c r="I3675" t="e">
        <f t="shared" si="114"/>
        <v>#VALUE!</v>
      </c>
      <c r="J3675" t="e">
        <f t="shared" si="115"/>
        <v>#VALUE!</v>
      </c>
    </row>
    <row r="3676" spans="1:10" x14ac:dyDescent="0.3">
      <c r="A3676" t="s">
        <v>218</v>
      </c>
      <c r="B3676">
        <v>7.88278804112469</v>
      </c>
      <c r="C3676" t="s">
        <v>10</v>
      </c>
      <c r="D3676">
        <v>2</v>
      </c>
      <c r="E3676" t="b">
        <v>1</v>
      </c>
      <c r="F3676">
        <v>2.77639539955368E-2</v>
      </c>
      <c r="G3676">
        <v>1.24024475979907E-3</v>
      </c>
      <c r="H3676">
        <v>294750</v>
      </c>
      <c r="I3676">
        <f t="shared" si="114"/>
        <v>7.855024087129153</v>
      </c>
      <c r="J3676">
        <f t="shared" si="115"/>
        <v>7.8815477963648908</v>
      </c>
    </row>
    <row r="3677" spans="1:10" x14ac:dyDescent="0.3">
      <c r="A3677" t="s">
        <v>218</v>
      </c>
      <c r="B3677">
        <v>13.261755664885801</v>
      </c>
      <c r="C3677" t="s">
        <v>10</v>
      </c>
      <c r="D3677">
        <v>10</v>
      </c>
      <c r="E3677" t="b">
        <v>0</v>
      </c>
      <c r="F3677">
        <v>6.6219758391430403</v>
      </c>
      <c r="G3677">
        <v>6.5416489742426096</v>
      </c>
      <c r="H3677">
        <v>585910</v>
      </c>
      <c r="I3677">
        <f t="shared" si="114"/>
        <v>6.6397798257427603</v>
      </c>
      <c r="J3677">
        <f t="shared" si="115"/>
        <v>6.720106690643191</v>
      </c>
    </row>
    <row r="3678" spans="1:10" x14ac:dyDescent="0.3">
      <c r="A3678" t="s">
        <v>219</v>
      </c>
      <c r="B3678">
        <v>6.9379980333620503</v>
      </c>
      <c r="C3678" t="s">
        <v>10</v>
      </c>
      <c r="D3678">
        <v>2</v>
      </c>
      <c r="E3678" t="b">
        <v>1</v>
      </c>
      <c r="F3678">
        <v>4.7532981123247102E-2</v>
      </c>
      <c r="G3678">
        <v>1.73035157065648E-3</v>
      </c>
      <c r="H3678">
        <v>629050</v>
      </c>
      <c r="I3678">
        <f t="shared" si="114"/>
        <v>6.8904650522388033</v>
      </c>
      <c r="J3678">
        <f t="shared" si="115"/>
        <v>6.936267681791394</v>
      </c>
    </row>
    <row r="3679" spans="1:10" x14ac:dyDescent="0.3">
      <c r="A3679" t="s">
        <v>219</v>
      </c>
      <c r="B3679">
        <v>8.9215817091682492</v>
      </c>
      <c r="C3679" t="s">
        <v>10</v>
      </c>
      <c r="D3679">
        <v>10</v>
      </c>
      <c r="E3679" t="b">
        <v>0</v>
      </c>
      <c r="F3679">
        <v>8.9215817091682492</v>
      </c>
      <c r="G3679">
        <v>8.9215817091682492</v>
      </c>
      <c r="H3679">
        <v>558700</v>
      </c>
      <c r="I3679">
        <f t="shared" si="114"/>
        <v>0</v>
      </c>
      <c r="J3679">
        <f t="shared" si="115"/>
        <v>0</v>
      </c>
    </row>
    <row r="3680" spans="1:10" x14ac:dyDescent="0.3">
      <c r="A3680" t="s">
        <v>219</v>
      </c>
      <c r="B3680">
        <v>11.7956374259273</v>
      </c>
      <c r="C3680" t="s">
        <v>10</v>
      </c>
      <c r="D3680">
        <v>10</v>
      </c>
      <c r="E3680" t="b">
        <v>0</v>
      </c>
      <c r="F3680">
        <v>11.7956374259273</v>
      </c>
      <c r="G3680">
        <v>11.7956374259273</v>
      </c>
      <c r="H3680">
        <v>433410</v>
      </c>
      <c r="I3680">
        <f t="shared" si="114"/>
        <v>0</v>
      </c>
      <c r="J3680">
        <f t="shared" si="115"/>
        <v>0</v>
      </c>
    </row>
    <row r="3681" spans="1:10" x14ac:dyDescent="0.3">
      <c r="A3681" t="s">
        <v>220</v>
      </c>
      <c r="B3681">
        <v>13.059513945616301</v>
      </c>
      <c r="C3681" t="s">
        <v>10</v>
      </c>
      <c r="D3681">
        <v>10</v>
      </c>
      <c r="E3681" t="b">
        <v>0</v>
      </c>
      <c r="F3681">
        <v>39.342759135321998</v>
      </c>
      <c r="G3681">
        <v>40.409688554558898</v>
      </c>
      <c r="H3681">
        <v>300450</v>
      </c>
      <c r="I3681">
        <f t="shared" si="114"/>
        <v>-26.283245189705696</v>
      </c>
      <c r="J3681">
        <f t="shared" si="115"/>
        <v>-27.350174608942595</v>
      </c>
    </row>
    <row r="3682" spans="1:10" x14ac:dyDescent="0.3">
      <c r="A3682" t="s">
        <v>220</v>
      </c>
      <c r="B3682">
        <v>5.5620304726443601</v>
      </c>
      <c r="C3682" t="s">
        <v>10</v>
      </c>
      <c r="D3682">
        <v>10</v>
      </c>
      <c r="E3682" t="b">
        <v>0</v>
      </c>
      <c r="F3682">
        <v>5.5620304726443601</v>
      </c>
      <c r="G3682">
        <v>5.5620304726443601</v>
      </c>
      <c r="H3682">
        <v>563780</v>
      </c>
      <c r="I3682">
        <f t="shared" si="114"/>
        <v>0</v>
      </c>
      <c r="J3682">
        <f t="shared" si="115"/>
        <v>0</v>
      </c>
    </row>
    <row r="3683" spans="1:10" x14ac:dyDescent="0.3">
      <c r="A3683" t="s">
        <v>220</v>
      </c>
      <c r="B3683">
        <v>6.6303242596847696</v>
      </c>
      <c r="C3683" t="s">
        <v>10</v>
      </c>
      <c r="D3683">
        <v>10</v>
      </c>
      <c r="E3683" t="b">
        <v>0</v>
      </c>
      <c r="F3683">
        <v>6.6303242596847696</v>
      </c>
      <c r="G3683">
        <v>6.6303242596847696</v>
      </c>
      <c r="H3683">
        <v>279910</v>
      </c>
      <c r="I3683">
        <f t="shared" si="114"/>
        <v>0</v>
      </c>
      <c r="J3683">
        <f t="shared" si="115"/>
        <v>0</v>
      </c>
    </row>
    <row r="3684" spans="1:10" x14ac:dyDescent="0.3">
      <c r="A3684" t="s">
        <v>221</v>
      </c>
      <c r="B3684">
        <v>0.71381108802525095</v>
      </c>
      <c r="C3684" t="s">
        <v>10</v>
      </c>
      <c r="D3684">
        <v>10</v>
      </c>
      <c r="E3684" t="b">
        <v>0</v>
      </c>
      <c r="F3684">
        <v>0.71381108802525095</v>
      </c>
      <c r="G3684">
        <v>0.71381108802525095</v>
      </c>
      <c r="H3684">
        <v>493640</v>
      </c>
      <c r="I3684">
        <f t="shared" si="114"/>
        <v>0</v>
      </c>
      <c r="J3684">
        <f t="shared" si="115"/>
        <v>0</v>
      </c>
    </row>
    <row r="3685" spans="1:10" x14ac:dyDescent="0.3">
      <c r="A3685" t="s">
        <v>221</v>
      </c>
      <c r="B3685">
        <v>4.9770766793099304</v>
      </c>
      <c r="C3685" t="s">
        <v>10</v>
      </c>
      <c r="D3685">
        <v>2</v>
      </c>
      <c r="E3685" t="b">
        <v>1</v>
      </c>
      <c r="F3685">
        <v>3.2136741096120601E-2</v>
      </c>
      <c r="G3685">
        <v>1.4112521467317301E-3</v>
      </c>
      <c r="H3685">
        <v>381500</v>
      </c>
      <c r="I3685">
        <f t="shared" si="114"/>
        <v>4.9449399382138095</v>
      </c>
      <c r="J3685">
        <f t="shared" si="115"/>
        <v>4.9756654271631984</v>
      </c>
    </row>
    <row r="3686" spans="1:10" x14ac:dyDescent="0.3">
      <c r="A3686" t="s">
        <v>221</v>
      </c>
      <c r="B3686">
        <v>19.3120069941676</v>
      </c>
      <c r="C3686" t="s">
        <v>10</v>
      </c>
      <c r="D3686">
        <v>10</v>
      </c>
      <c r="E3686" t="b">
        <v>0</v>
      </c>
      <c r="F3686">
        <v>19.3120069941676</v>
      </c>
      <c r="G3686">
        <v>19.3120069941676</v>
      </c>
      <c r="H3686">
        <v>681080</v>
      </c>
      <c r="I3686">
        <f t="shared" si="114"/>
        <v>0</v>
      </c>
      <c r="J3686">
        <f t="shared" si="115"/>
        <v>0</v>
      </c>
    </row>
    <row r="3687" spans="1:10" x14ac:dyDescent="0.3">
      <c r="A3687" t="s">
        <v>222</v>
      </c>
      <c r="B3687">
        <v>4.05997404537026</v>
      </c>
      <c r="C3687" t="s">
        <v>10</v>
      </c>
      <c r="D3687">
        <v>1</v>
      </c>
      <c r="E3687" t="b">
        <v>1</v>
      </c>
      <c r="F3687">
        <v>1.7346289310140098E-2</v>
      </c>
      <c r="G3687">
        <v>1.7346289310140098E-2</v>
      </c>
      <c r="H3687">
        <v>322400</v>
      </c>
      <c r="I3687">
        <f t="shared" si="114"/>
        <v>4.0426277560601198</v>
      </c>
      <c r="J3687">
        <f t="shared" si="115"/>
        <v>4.0426277560601198</v>
      </c>
    </row>
    <row r="3688" spans="1:10" x14ac:dyDescent="0.3">
      <c r="A3688" t="s">
        <v>222</v>
      </c>
      <c r="B3688">
        <v>15.0263354815567</v>
      </c>
      <c r="C3688" t="s">
        <v>10</v>
      </c>
      <c r="D3688">
        <v>10</v>
      </c>
      <c r="E3688" t="b">
        <v>0</v>
      </c>
      <c r="F3688">
        <v>6.1881869395062798</v>
      </c>
      <c r="G3688">
        <v>6.4574769749808896</v>
      </c>
      <c r="H3688">
        <v>631110</v>
      </c>
      <c r="I3688">
        <f t="shared" si="114"/>
        <v>8.8381485420504191</v>
      </c>
      <c r="J3688">
        <f t="shared" si="115"/>
        <v>8.5688585065758112</v>
      </c>
    </row>
    <row r="3689" spans="1:10" x14ac:dyDescent="0.3">
      <c r="A3689" t="s">
        <v>222</v>
      </c>
      <c r="B3689">
        <v>13.1223389359885</v>
      </c>
      <c r="C3689" t="s">
        <v>10</v>
      </c>
      <c r="D3689">
        <v>10</v>
      </c>
      <c r="E3689" t="b">
        <v>0</v>
      </c>
      <c r="F3689">
        <v>9.4433912314366193</v>
      </c>
      <c r="G3689">
        <v>9.2995817039376103</v>
      </c>
      <c r="H3689">
        <v>359340</v>
      </c>
      <c r="I3689">
        <f t="shared" si="114"/>
        <v>3.6789477045518808</v>
      </c>
      <c r="J3689">
        <f t="shared" si="115"/>
        <v>3.8227572320508898</v>
      </c>
    </row>
    <row r="3690" spans="1:10" x14ac:dyDescent="0.3">
      <c r="A3690" t="s">
        <v>223</v>
      </c>
      <c r="B3690">
        <v>11.8170274800445</v>
      </c>
      <c r="C3690" t="s">
        <v>10</v>
      </c>
      <c r="D3690">
        <v>10</v>
      </c>
      <c r="E3690" t="b">
        <v>0</v>
      </c>
      <c r="F3690" t="s">
        <v>17</v>
      </c>
      <c r="G3690" t="s">
        <v>17</v>
      </c>
      <c r="H3690">
        <v>375460</v>
      </c>
      <c r="I3690" t="e">
        <f t="shared" si="114"/>
        <v>#VALUE!</v>
      </c>
      <c r="J3690" t="e">
        <f t="shared" si="115"/>
        <v>#VALUE!</v>
      </c>
    </row>
    <row r="3691" spans="1:10" x14ac:dyDescent="0.3">
      <c r="A3691" t="s">
        <v>223</v>
      </c>
      <c r="B3691">
        <v>2.6768308819836202</v>
      </c>
      <c r="C3691" t="s">
        <v>10</v>
      </c>
      <c r="D3691">
        <v>10</v>
      </c>
      <c r="E3691" t="b">
        <v>0</v>
      </c>
      <c r="F3691">
        <v>9.0104672297915904</v>
      </c>
      <c r="G3691">
        <v>9.0862454962216699</v>
      </c>
      <c r="H3691">
        <v>602750</v>
      </c>
      <c r="I3691">
        <f t="shared" si="114"/>
        <v>-6.3336363478079702</v>
      </c>
      <c r="J3691">
        <f t="shared" si="115"/>
        <v>-6.4094146142380497</v>
      </c>
    </row>
    <row r="3692" spans="1:10" x14ac:dyDescent="0.3">
      <c r="A3692" t="s">
        <v>223</v>
      </c>
      <c r="B3692">
        <v>12.6362372086873</v>
      </c>
      <c r="C3692" t="s">
        <v>10</v>
      </c>
      <c r="D3692">
        <v>10</v>
      </c>
      <c r="E3692" t="b">
        <v>0</v>
      </c>
      <c r="F3692">
        <v>12.6362372086873</v>
      </c>
      <c r="G3692">
        <v>12.6362372086873</v>
      </c>
      <c r="H3692">
        <v>705830</v>
      </c>
      <c r="I3692">
        <f t="shared" si="114"/>
        <v>0</v>
      </c>
      <c r="J3692">
        <f t="shared" si="115"/>
        <v>0</v>
      </c>
    </row>
    <row r="3693" spans="1:10" x14ac:dyDescent="0.3">
      <c r="A3693" t="s">
        <v>224</v>
      </c>
      <c r="B3693">
        <v>12.0887519896804</v>
      </c>
      <c r="C3693" t="s">
        <v>10</v>
      </c>
      <c r="D3693">
        <v>2</v>
      </c>
      <c r="E3693" t="b">
        <v>1</v>
      </c>
      <c r="F3693">
        <v>8.7722796254868604E-2</v>
      </c>
      <c r="G3693">
        <v>2.2681163253177698E-3</v>
      </c>
      <c r="H3693">
        <v>430600</v>
      </c>
      <c r="I3693">
        <f t="shared" si="114"/>
        <v>12.001029193425531</v>
      </c>
      <c r="J3693">
        <f t="shared" si="115"/>
        <v>12.086483873355082</v>
      </c>
    </row>
    <row r="3694" spans="1:10" x14ac:dyDescent="0.3">
      <c r="A3694" t="s">
        <v>224</v>
      </c>
      <c r="B3694">
        <v>5.7056995146587797</v>
      </c>
      <c r="C3694" t="s">
        <v>10</v>
      </c>
      <c r="D3694">
        <v>10</v>
      </c>
      <c r="E3694" t="b">
        <v>0</v>
      </c>
      <c r="F3694">
        <v>5.3802644591312898</v>
      </c>
      <c r="G3694">
        <v>5.3696961995443697</v>
      </c>
      <c r="H3694">
        <v>357340</v>
      </c>
      <c r="I3694">
        <f t="shared" si="114"/>
        <v>0.32543505552748986</v>
      </c>
      <c r="J3694">
        <f t="shared" si="115"/>
        <v>0.33600331511440995</v>
      </c>
    </row>
    <row r="3695" spans="1:10" x14ac:dyDescent="0.3">
      <c r="A3695" t="s">
        <v>224</v>
      </c>
      <c r="B3695">
        <v>19.128180087094002</v>
      </c>
      <c r="C3695" t="s">
        <v>10</v>
      </c>
      <c r="D3695">
        <v>10</v>
      </c>
      <c r="E3695" t="b">
        <v>0</v>
      </c>
      <c r="F3695">
        <v>10.416973630443</v>
      </c>
      <c r="G3695">
        <v>9.4507229828335095</v>
      </c>
      <c r="H3695">
        <v>314950</v>
      </c>
      <c r="I3695">
        <f t="shared" si="114"/>
        <v>8.7112064566510021</v>
      </c>
      <c r="J3695">
        <f t="shared" si="115"/>
        <v>9.6774571042604922</v>
      </c>
    </row>
    <row r="3696" spans="1:10" x14ac:dyDescent="0.3">
      <c r="A3696" t="s">
        <v>225</v>
      </c>
      <c r="B3696">
        <v>3.8092903485296499</v>
      </c>
      <c r="C3696" t="s">
        <v>10</v>
      </c>
      <c r="D3696">
        <v>2</v>
      </c>
      <c r="E3696" t="b">
        <v>1</v>
      </c>
      <c r="F3696">
        <v>2.5673692066230901E-2</v>
      </c>
      <c r="G3696">
        <v>1.1639441116382599E-3</v>
      </c>
      <c r="H3696">
        <v>322950</v>
      </c>
      <c r="I3696">
        <f t="shared" si="114"/>
        <v>3.783616656463419</v>
      </c>
      <c r="J3696">
        <f t="shared" si="115"/>
        <v>3.8081264044180116</v>
      </c>
    </row>
    <row r="3697" spans="1:10" x14ac:dyDescent="0.3">
      <c r="A3697" t="s">
        <v>225</v>
      </c>
      <c r="B3697">
        <v>16.600612763447</v>
      </c>
      <c r="C3697" t="s">
        <v>10</v>
      </c>
      <c r="D3697">
        <v>10</v>
      </c>
      <c r="E3697" t="b">
        <v>0</v>
      </c>
      <c r="F3697">
        <v>0.44189638855140501</v>
      </c>
      <c r="G3697">
        <v>0.42409109493077202</v>
      </c>
      <c r="H3697">
        <v>442240</v>
      </c>
      <c r="I3697">
        <f t="shared" si="114"/>
        <v>16.158716374895594</v>
      </c>
      <c r="J3697">
        <f t="shared" si="115"/>
        <v>16.176521668516227</v>
      </c>
    </row>
    <row r="3698" spans="1:10" x14ac:dyDescent="0.3">
      <c r="A3698" t="s">
        <v>225</v>
      </c>
      <c r="B3698">
        <v>2.1949945864086802</v>
      </c>
      <c r="C3698" t="s">
        <v>10</v>
      </c>
      <c r="D3698">
        <v>1</v>
      </c>
      <c r="E3698" t="b">
        <v>1</v>
      </c>
      <c r="F3698">
        <v>1.3264242774593401E-2</v>
      </c>
      <c r="G3698">
        <v>1.3264242774593401E-2</v>
      </c>
      <c r="H3698">
        <v>461200</v>
      </c>
      <c r="I3698">
        <f t="shared" si="114"/>
        <v>2.1817303436340869</v>
      </c>
      <c r="J3698">
        <f t="shared" si="115"/>
        <v>2.1817303436340869</v>
      </c>
    </row>
    <row r="3699" spans="1:10" x14ac:dyDescent="0.3">
      <c r="A3699" t="s">
        <v>226</v>
      </c>
      <c r="B3699">
        <v>14.153467611842499</v>
      </c>
      <c r="C3699" t="s">
        <v>10</v>
      </c>
      <c r="D3699">
        <v>2</v>
      </c>
      <c r="E3699" t="b">
        <v>1</v>
      </c>
      <c r="F3699">
        <v>9.7967351636378E-2</v>
      </c>
      <c r="G3699">
        <v>2.39076782931043E-3</v>
      </c>
      <c r="H3699">
        <v>434950</v>
      </c>
      <c r="I3699">
        <f t="shared" si="114"/>
        <v>14.055500260206122</v>
      </c>
      <c r="J3699">
        <f t="shared" si="115"/>
        <v>14.15107684401319</v>
      </c>
    </row>
    <row r="3700" spans="1:10" x14ac:dyDescent="0.3">
      <c r="A3700" t="s">
        <v>226</v>
      </c>
      <c r="B3700">
        <v>7.2607546234415699</v>
      </c>
      <c r="C3700" t="s">
        <v>10</v>
      </c>
      <c r="D3700">
        <v>10</v>
      </c>
      <c r="E3700" t="b">
        <v>0</v>
      </c>
      <c r="F3700">
        <v>7.2607546234415699</v>
      </c>
      <c r="G3700">
        <v>7.2607546234415699</v>
      </c>
      <c r="H3700">
        <v>843060</v>
      </c>
      <c r="I3700">
        <f t="shared" si="114"/>
        <v>0</v>
      </c>
      <c r="J3700">
        <f t="shared" si="115"/>
        <v>0</v>
      </c>
    </row>
    <row r="3701" spans="1:10" x14ac:dyDescent="0.3">
      <c r="A3701" t="s">
        <v>226</v>
      </c>
      <c r="B3701">
        <v>5.07936256249367</v>
      </c>
      <c r="C3701" t="s">
        <v>10</v>
      </c>
      <c r="D3701">
        <v>10</v>
      </c>
      <c r="E3701" t="b">
        <v>0</v>
      </c>
      <c r="F3701">
        <v>5.07936256249367</v>
      </c>
      <c r="G3701">
        <v>5.07936256249367</v>
      </c>
      <c r="H3701">
        <v>633980</v>
      </c>
      <c r="I3701">
        <f t="shared" si="114"/>
        <v>0</v>
      </c>
      <c r="J3701">
        <f t="shared" si="115"/>
        <v>0</v>
      </c>
    </row>
    <row r="3702" spans="1:10" x14ac:dyDescent="0.3">
      <c r="A3702" t="s">
        <v>227</v>
      </c>
      <c r="B3702">
        <v>14.3163602290124</v>
      </c>
      <c r="C3702" t="s">
        <v>10</v>
      </c>
      <c r="D3702">
        <v>10</v>
      </c>
      <c r="E3702" t="b">
        <v>0</v>
      </c>
      <c r="F3702">
        <v>14.3163602290124</v>
      </c>
      <c r="G3702">
        <v>14.3163602290124</v>
      </c>
      <c r="H3702">
        <v>281000</v>
      </c>
      <c r="I3702">
        <f t="shared" si="114"/>
        <v>0</v>
      </c>
      <c r="J3702">
        <f t="shared" si="115"/>
        <v>0</v>
      </c>
    </row>
    <row r="3703" spans="1:10" x14ac:dyDescent="0.3">
      <c r="A3703" t="s">
        <v>227</v>
      </c>
      <c r="B3703">
        <v>19.300396435294701</v>
      </c>
      <c r="C3703" t="s">
        <v>10</v>
      </c>
      <c r="D3703">
        <v>2</v>
      </c>
      <c r="E3703" t="b">
        <v>1</v>
      </c>
      <c r="F3703">
        <v>0.119185712466073</v>
      </c>
      <c r="G3703">
        <v>2.7079640653661398E-3</v>
      </c>
      <c r="H3703">
        <v>270750</v>
      </c>
      <c r="I3703">
        <f t="shared" si="114"/>
        <v>19.181210722828627</v>
      </c>
      <c r="J3703">
        <f t="shared" si="115"/>
        <v>19.297688471229336</v>
      </c>
    </row>
    <row r="3704" spans="1:10" x14ac:dyDescent="0.3">
      <c r="A3704" t="s">
        <v>227</v>
      </c>
      <c r="B3704">
        <v>4.2142991133087602</v>
      </c>
      <c r="C3704" t="s">
        <v>10</v>
      </c>
      <c r="D3704">
        <v>2</v>
      </c>
      <c r="E3704" t="b">
        <v>1</v>
      </c>
      <c r="F3704">
        <v>3.3648602800422499E-2</v>
      </c>
      <c r="G3704">
        <v>1.3746603288724299E-3</v>
      </c>
      <c r="H3704">
        <v>341450</v>
      </c>
      <c r="I3704">
        <f t="shared" si="114"/>
        <v>4.1806505105083378</v>
      </c>
      <c r="J3704">
        <f t="shared" si="115"/>
        <v>4.2129244529798875</v>
      </c>
    </row>
    <row r="3705" spans="1:10" x14ac:dyDescent="0.3">
      <c r="A3705" t="s">
        <v>228</v>
      </c>
      <c r="B3705">
        <v>11.7245119783734</v>
      </c>
      <c r="C3705" t="s">
        <v>10</v>
      </c>
      <c r="D3705">
        <v>10</v>
      </c>
      <c r="E3705" t="b">
        <v>0</v>
      </c>
      <c r="F3705">
        <v>11.7245119783734</v>
      </c>
      <c r="G3705">
        <v>11.7245119783734</v>
      </c>
      <c r="H3705">
        <v>575450</v>
      </c>
      <c r="I3705">
        <f t="shared" si="114"/>
        <v>0</v>
      </c>
      <c r="J3705">
        <f t="shared" si="115"/>
        <v>0</v>
      </c>
    </row>
    <row r="3706" spans="1:10" x14ac:dyDescent="0.3">
      <c r="A3706" t="s">
        <v>228</v>
      </c>
      <c r="B3706">
        <v>11.3731489766698</v>
      </c>
      <c r="C3706" t="s">
        <v>10</v>
      </c>
      <c r="D3706">
        <v>10</v>
      </c>
      <c r="E3706" t="b">
        <v>0</v>
      </c>
      <c r="F3706">
        <v>11.3731489766698</v>
      </c>
      <c r="G3706">
        <v>11.3731489766698</v>
      </c>
      <c r="H3706">
        <v>864790</v>
      </c>
      <c r="I3706">
        <f t="shared" si="114"/>
        <v>0</v>
      </c>
      <c r="J3706">
        <f t="shared" si="115"/>
        <v>0</v>
      </c>
    </row>
    <row r="3707" spans="1:10" x14ac:dyDescent="0.3">
      <c r="A3707" t="s">
        <v>228</v>
      </c>
      <c r="B3707">
        <v>19.629402936628701</v>
      </c>
      <c r="C3707" t="s">
        <v>10</v>
      </c>
      <c r="D3707">
        <v>10</v>
      </c>
      <c r="E3707" t="b">
        <v>0</v>
      </c>
      <c r="F3707">
        <v>5.7025027269980004</v>
      </c>
      <c r="G3707">
        <v>5.63507856565493</v>
      </c>
      <c r="H3707">
        <v>466950</v>
      </c>
      <c r="I3707">
        <f t="shared" si="114"/>
        <v>13.9269002096307</v>
      </c>
      <c r="J3707">
        <f t="shared" si="115"/>
        <v>13.994324370973771</v>
      </c>
    </row>
    <row r="3708" spans="1:10" x14ac:dyDescent="0.3">
      <c r="A3708" t="s">
        <v>229</v>
      </c>
      <c r="B3708">
        <v>11.6064090938054</v>
      </c>
      <c r="C3708" t="s">
        <v>10</v>
      </c>
      <c r="D3708">
        <v>2</v>
      </c>
      <c r="E3708" t="b">
        <v>1</v>
      </c>
      <c r="F3708">
        <v>5.1739719553442101E-2</v>
      </c>
      <c r="G3708">
        <v>1.8051984552630901E-3</v>
      </c>
      <c r="H3708">
        <v>462300</v>
      </c>
      <c r="I3708">
        <f t="shared" si="114"/>
        <v>11.554669374251958</v>
      </c>
      <c r="J3708">
        <f t="shared" si="115"/>
        <v>11.604603895350136</v>
      </c>
    </row>
    <row r="3709" spans="1:10" x14ac:dyDescent="0.3">
      <c r="A3709" t="s">
        <v>229</v>
      </c>
      <c r="B3709">
        <v>7.63297941421561</v>
      </c>
      <c r="C3709" t="s">
        <v>10</v>
      </c>
      <c r="D3709">
        <v>10</v>
      </c>
      <c r="E3709" t="b">
        <v>0</v>
      </c>
      <c r="F3709">
        <v>0.62882189246098597</v>
      </c>
      <c r="G3709">
        <v>0.58911721894683999</v>
      </c>
      <c r="H3709">
        <v>568800</v>
      </c>
      <c r="I3709">
        <f t="shared" si="114"/>
        <v>7.0041575217546237</v>
      </c>
      <c r="J3709">
        <f t="shared" si="115"/>
        <v>7.0438621952687699</v>
      </c>
    </row>
    <row r="3710" spans="1:10" x14ac:dyDescent="0.3">
      <c r="A3710" t="s">
        <v>229</v>
      </c>
      <c r="B3710">
        <v>25.949874188309401</v>
      </c>
      <c r="C3710" t="s">
        <v>10</v>
      </c>
      <c r="D3710">
        <v>10</v>
      </c>
      <c r="E3710" t="b">
        <v>0</v>
      </c>
      <c r="F3710">
        <v>1.0258627012447601</v>
      </c>
      <c r="G3710">
        <v>2.2153515982425098</v>
      </c>
      <c r="H3710">
        <v>595260</v>
      </c>
      <c r="I3710">
        <f t="shared" si="114"/>
        <v>24.924011487064639</v>
      </c>
      <c r="J3710">
        <f t="shared" si="115"/>
        <v>23.734522590066891</v>
      </c>
    </row>
    <row r="3711" spans="1:10" x14ac:dyDescent="0.3">
      <c r="A3711" t="e">
        <f>-0.00344044054022704 * y ^ 1 * -0.00928570133277531 * y ^ 1 + 10</f>
        <v>#NAME?</v>
      </c>
      <c r="B3711">
        <v>13.4476756535311</v>
      </c>
      <c r="C3711" t="s">
        <v>10</v>
      </c>
      <c r="D3711">
        <v>10</v>
      </c>
      <c r="E3711" t="b">
        <v>0</v>
      </c>
      <c r="F3711">
        <v>6.5028026432233297</v>
      </c>
      <c r="G3711">
        <v>7.0004544623444396</v>
      </c>
      <c r="H3711">
        <v>442200</v>
      </c>
      <c r="I3711">
        <f t="shared" si="114"/>
        <v>6.94487301030777</v>
      </c>
      <c r="J3711">
        <f t="shared" si="115"/>
        <v>6.4472211911866601</v>
      </c>
    </row>
    <row r="3712" spans="1:10" x14ac:dyDescent="0.3">
      <c r="A3712" t="e">
        <f>-0.00344044054022704 * y ^ 1 * -0.00928570133277531 * y ^ 1 + 10</f>
        <v>#NAME?</v>
      </c>
      <c r="B3712">
        <v>4.4786084267648398</v>
      </c>
      <c r="C3712" t="s">
        <v>10</v>
      </c>
      <c r="D3712">
        <v>10</v>
      </c>
      <c r="E3712" t="b">
        <v>0</v>
      </c>
      <c r="F3712">
        <v>7.9398788460064598</v>
      </c>
      <c r="G3712">
        <v>7.9392584604564203</v>
      </c>
      <c r="H3712">
        <v>316620</v>
      </c>
      <c r="I3712">
        <f t="shared" si="114"/>
        <v>-3.4612704192416199</v>
      </c>
      <c r="J3712">
        <f t="shared" si="115"/>
        <v>-3.4606500336915804</v>
      </c>
    </row>
    <row r="3713" spans="1:10" x14ac:dyDescent="0.3">
      <c r="A3713" t="e">
        <f>-0.00344044054022704 * y ^ 1 * -0.00928570133277531 * y ^ 1 + 10</f>
        <v>#NAME?</v>
      </c>
      <c r="B3713">
        <v>9.30379577804338</v>
      </c>
      <c r="C3713" t="s">
        <v>10</v>
      </c>
      <c r="D3713">
        <v>10</v>
      </c>
      <c r="E3713" t="b">
        <v>0</v>
      </c>
      <c r="F3713">
        <v>9.30379577804338</v>
      </c>
      <c r="G3713">
        <v>9.30379577804338</v>
      </c>
      <c r="H3713">
        <v>352230</v>
      </c>
      <c r="I3713">
        <f t="shared" si="114"/>
        <v>0</v>
      </c>
      <c r="J3713">
        <f t="shared" si="115"/>
        <v>0</v>
      </c>
    </row>
    <row r="3714" spans="1:10" x14ac:dyDescent="0.3">
      <c r="A3714" t="e">
        <f>-0.00977768565245114 * y ^ 1 ^ 2 + -0.006872037342273 * x ^ 1 + 10</f>
        <v>#NAME?</v>
      </c>
      <c r="B3714">
        <v>7.2431732459454503</v>
      </c>
      <c r="C3714" t="s">
        <v>10</v>
      </c>
      <c r="D3714">
        <v>10</v>
      </c>
      <c r="E3714" t="b">
        <v>0</v>
      </c>
      <c r="F3714">
        <v>7.6378625168562797</v>
      </c>
      <c r="G3714">
        <v>10.917503882039499</v>
      </c>
      <c r="H3714">
        <v>701850</v>
      </c>
      <c r="I3714">
        <f t="shared" si="114"/>
        <v>-0.39468927091082939</v>
      </c>
      <c r="J3714">
        <f t="shared" si="115"/>
        <v>-3.6743306360940489</v>
      </c>
    </row>
    <row r="3715" spans="1:10" x14ac:dyDescent="0.3">
      <c r="A3715" t="e">
        <f>-0.00977768565245114 * y ^ 1 ^ 2 + -0.006872037342273 * x ^ 1 + 10</f>
        <v>#NAME?</v>
      </c>
      <c r="B3715">
        <v>13.6818426821473</v>
      </c>
      <c r="C3715" t="s">
        <v>10</v>
      </c>
      <c r="D3715">
        <v>10</v>
      </c>
      <c r="E3715" t="b">
        <v>0</v>
      </c>
      <c r="F3715" t="s">
        <v>17</v>
      </c>
      <c r="G3715" t="s">
        <v>17</v>
      </c>
      <c r="H3715">
        <v>408950</v>
      </c>
      <c r="I3715" t="e">
        <f t="shared" si="114"/>
        <v>#VALUE!</v>
      </c>
      <c r="J3715" t="e">
        <f t="shared" si="115"/>
        <v>#VALUE!</v>
      </c>
    </row>
    <row r="3716" spans="1:10" x14ac:dyDescent="0.3">
      <c r="A3716" t="e">
        <f>-0.00977768565245114 * y ^ 1 ^ 2 + -0.006872037342273 * x ^ 1 + 10</f>
        <v>#NAME?</v>
      </c>
      <c r="B3716">
        <v>15.1416830189903</v>
      </c>
      <c r="C3716" t="s">
        <v>10</v>
      </c>
      <c r="D3716">
        <v>10</v>
      </c>
      <c r="E3716" t="b">
        <v>0</v>
      </c>
      <c r="F3716">
        <v>15.1416830189903</v>
      </c>
      <c r="G3716">
        <v>15.1416830189903</v>
      </c>
      <c r="H3716">
        <v>462000</v>
      </c>
      <c r="I3716">
        <f t="shared" ref="I3716:I3779" si="116">B3716-F3716</f>
        <v>0</v>
      </c>
      <c r="J3716">
        <f t="shared" ref="J3716:J3779" si="117">B3716-G3716</f>
        <v>0</v>
      </c>
    </row>
    <row r="3717" spans="1:10" x14ac:dyDescent="0.3">
      <c r="A3717" t="s">
        <v>230</v>
      </c>
      <c r="B3717">
        <v>6.3148848127058903</v>
      </c>
      <c r="C3717" t="s">
        <v>10</v>
      </c>
      <c r="D3717">
        <v>10</v>
      </c>
      <c r="E3717" t="b">
        <v>0</v>
      </c>
      <c r="F3717" t="s">
        <v>17</v>
      </c>
      <c r="G3717" t="s">
        <v>17</v>
      </c>
      <c r="H3717">
        <v>481080</v>
      </c>
      <c r="I3717" t="e">
        <f t="shared" si="116"/>
        <v>#VALUE!</v>
      </c>
      <c r="J3717" t="e">
        <f t="shared" si="117"/>
        <v>#VALUE!</v>
      </c>
    </row>
    <row r="3718" spans="1:10" x14ac:dyDescent="0.3">
      <c r="A3718" t="s">
        <v>230</v>
      </c>
      <c r="B3718">
        <v>8.06503747446604</v>
      </c>
      <c r="C3718" t="s">
        <v>10</v>
      </c>
      <c r="D3718">
        <v>10</v>
      </c>
      <c r="E3718" t="b">
        <v>0</v>
      </c>
      <c r="F3718" t="s">
        <v>17</v>
      </c>
      <c r="G3718" t="s">
        <v>17</v>
      </c>
      <c r="H3718">
        <v>493530</v>
      </c>
      <c r="I3718" t="e">
        <f t="shared" si="116"/>
        <v>#VALUE!</v>
      </c>
      <c r="J3718" t="e">
        <f t="shared" si="117"/>
        <v>#VALUE!</v>
      </c>
    </row>
    <row r="3719" spans="1:10" x14ac:dyDescent="0.3">
      <c r="A3719" t="s">
        <v>230</v>
      </c>
      <c r="B3719">
        <v>7.5024446324907004</v>
      </c>
      <c r="C3719" t="s">
        <v>10</v>
      </c>
      <c r="D3719">
        <v>10</v>
      </c>
      <c r="E3719" t="b">
        <v>0</v>
      </c>
      <c r="F3719">
        <v>7.5024446324907004</v>
      </c>
      <c r="G3719">
        <v>7.5024446324907004</v>
      </c>
      <c r="H3719">
        <v>632680</v>
      </c>
      <c r="I3719">
        <f t="shared" si="116"/>
        <v>0</v>
      </c>
      <c r="J3719">
        <f t="shared" si="117"/>
        <v>0</v>
      </c>
    </row>
    <row r="3720" spans="1:10" x14ac:dyDescent="0.3">
      <c r="A3720" t="s">
        <v>231</v>
      </c>
      <c r="B3720">
        <v>5.9596747565690196</v>
      </c>
      <c r="C3720" t="s">
        <v>10</v>
      </c>
      <c r="D3720">
        <v>10</v>
      </c>
      <c r="E3720" t="b">
        <v>0</v>
      </c>
      <c r="F3720">
        <v>5.9596747565690196</v>
      </c>
      <c r="G3720">
        <v>5.9596747565690196</v>
      </c>
      <c r="H3720">
        <v>528580</v>
      </c>
      <c r="I3720">
        <f t="shared" si="116"/>
        <v>0</v>
      </c>
      <c r="J3720">
        <f t="shared" si="117"/>
        <v>0</v>
      </c>
    </row>
    <row r="3721" spans="1:10" x14ac:dyDescent="0.3">
      <c r="A3721" t="s">
        <v>231</v>
      </c>
      <c r="B3721">
        <v>10.9101610553417</v>
      </c>
      <c r="C3721" t="s">
        <v>10</v>
      </c>
      <c r="D3721">
        <v>10</v>
      </c>
      <c r="E3721" t="b">
        <v>0</v>
      </c>
      <c r="F3721">
        <v>0.73963334895191202</v>
      </c>
      <c r="G3721">
        <v>1.4088582025846901</v>
      </c>
      <c r="H3721">
        <v>608070</v>
      </c>
      <c r="I3721">
        <f t="shared" si="116"/>
        <v>10.170527706389787</v>
      </c>
      <c r="J3721">
        <f t="shared" si="117"/>
        <v>9.5013028527570089</v>
      </c>
    </row>
    <row r="3722" spans="1:10" x14ac:dyDescent="0.3">
      <c r="A3722" t="s">
        <v>231</v>
      </c>
      <c r="B3722">
        <v>13.5188901905134</v>
      </c>
      <c r="C3722" t="s">
        <v>10</v>
      </c>
      <c r="D3722">
        <v>10</v>
      </c>
      <c r="E3722" t="b">
        <v>0</v>
      </c>
      <c r="F3722" t="s">
        <v>17</v>
      </c>
      <c r="G3722" t="s">
        <v>17</v>
      </c>
      <c r="H3722">
        <v>455450</v>
      </c>
      <c r="I3722" t="e">
        <f t="shared" si="116"/>
        <v>#VALUE!</v>
      </c>
      <c r="J3722" t="e">
        <f t="shared" si="117"/>
        <v>#VALUE!</v>
      </c>
    </row>
    <row r="3723" spans="1:10" x14ac:dyDescent="0.3">
      <c r="A3723" t="s">
        <v>232</v>
      </c>
      <c r="B3723">
        <v>18.1704555664213</v>
      </c>
      <c r="C3723" t="s">
        <v>10</v>
      </c>
      <c r="D3723">
        <v>10</v>
      </c>
      <c r="E3723" t="b">
        <v>0</v>
      </c>
      <c r="F3723">
        <v>4.5023675203313802</v>
      </c>
      <c r="G3723">
        <v>7.5880459282542203</v>
      </c>
      <c r="H3723">
        <v>413520</v>
      </c>
      <c r="I3723">
        <f t="shared" si="116"/>
        <v>13.66808804608992</v>
      </c>
      <c r="J3723">
        <f t="shared" si="117"/>
        <v>10.582409638167078</v>
      </c>
    </row>
    <row r="3724" spans="1:10" x14ac:dyDescent="0.3">
      <c r="A3724" t="s">
        <v>232</v>
      </c>
      <c r="B3724">
        <v>16.3474675574966</v>
      </c>
      <c r="C3724" t="s">
        <v>10</v>
      </c>
      <c r="D3724">
        <v>10</v>
      </c>
      <c r="E3724" t="b">
        <v>0</v>
      </c>
      <c r="F3724">
        <v>9.6641598366560508</v>
      </c>
      <c r="G3724">
        <v>9.6185019905203308</v>
      </c>
      <c r="H3724">
        <v>573270</v>
      </c>
      <c r="I3724">
        <f t="shared" si="116"/>
        <v>6.6833077208405491</v>
      </c>
      <c r="J3724">
        <f t="shared" si="117"/>
        <v>6.7289655669762691</v>
      </c>
    </row>
    <row r="3725" spans="1:10" x14ac:dyDescent="0.3">
      <c r="A3725" t="s">
        <v>232</v>
      </c>
      <c r="B3725">
        <v>14.637069968731501</v>
      </c>
      <c r="C3725" t="s">
        <v>10</v>
      </c>
      <c r="D3725">
        <v>10</v>
      </c>
      <c r="E3725" t="b">
        <v>0</v>
      </c>
      <c r="F3725">
        <v>3.13806739648598</v>
      </c>
      <c r="G3725">
        <v>3.1370164539369401</v>
      </c>
      <c r="H3725">
        <v>563150</v>
      </c>
      <c r="I3725">
        <f t="shared" si="116"/>
        <v>11.499002572245521</v>
      </c>
      <c r="J3725">
        <f t="shared" si="117"/>
        <v>11.50005351479456</v>
      </c>
    </row>
    <row r="3726" spans="1:10" x14ac:dyDescent="0.3">
      <c r="A3726" t="e">
        <f>-0.00857702477173964 * x ^ 2 + 0.00516901309527278 * y ^ 2 - 0.0091239578463717 * y ^ 2 + 10</f>
        <v>#NAME?</v>
      </c>
      <c r="B3726">
        <v>18.736235634425899</v>
      </c>
      <c r="C3726" t="s">
        <v>10</v>
      </c>
      <c r="D3726">
        <v>10</v>
      </c>
      <c r="E3726" t="b">
        <v>0</v>
      </c>
      <c r="F3726">
        <v>0.793337697699949</v>
      </c>
      <c r="G3726">
        <v>1.9938341961671999</v>
      </c>
      <c r="H3726">
        <v>310350</v>
      </c>
      <c r="I3726">
        <f t="shared" si="116"/>
        <v>17.942897936725949</v>
      </c>
      <c r="J3726">
        <f t="shared" si="117"/>
        <v>16.7424014382587</v>
      </c>
    </row>
    <row r="3727" spans="1:10" x14ac:dyDescent="0.3">
      <c r="A3727" t="e">
        <f>-0.00857702477173964 * x ^ 2 + 0.00516901309527278 * y ^ 2 - 0.0091239578463717 * y ^ 2 + 10</f>
        <v>#NAME?</v>
      </c>
      <c r="B3727">
        <v>16.0876611610298</v>
      </c>
      <c r="C3727" t="s">
        <v>10</v>
      </c>
      <c r="D3727">
        <v>2</v>
      </c>
      <c r="E3727" t="b">
        <v>1</v>
      </c>
      <c r="F3727">
        <v>6.9021613884279201E-2</v>
      </c>
      <c r="G3727">
        <v>2.0385882185773199E-3</v>
      </c>
      <c r="H3727">
        <v>404550</v>
      </c>
      <c r="I3727">
        <f t="shared" si="116"/>
        <v>16.018639547145522</v>
      </c>
      <c r="J3727">
        <f t="shared" si="117"/>
        <v>16.085622572811221</v>
      </c>
    </row>
    <row r="3728" spans="1:10" x14ac:dyDescent="0.3">
      <c r="A3728" t="e">
        <f>-0.00857702477173964 * x ^ 2 + 0.00516901309527278 * y ^ 2 - 0.0091239578463717 * y ^ 2 + 10</f>
        <v>#NAME?</v>
      </c>
      <c r="B3728">
        <v>6.9914758250034703</v>
      </c>
      <c r="C3728" t="s">
        <v>10</v>
      </c>
      <c r="D3728">
        <v>10</v>
      </c>
      <c r="E3728" t="b">
        <v>0</v>
      </c>
      <c r="F3728">
        <v>6.9914758250034703</v>
      </c>
      <c r="G3728">
        <v>6.9914758250034703</v>
      </c>
      <c r="H3728">
        <v>343700</v>
      </c>
      <c r="I3728">
        <f t="shared" si="116"/>
        <v>0</v>
      </c>
      <c r="J3728">
        <f t="shared" si="117"/>
        <v>0</v>
      </c>
    </row>
    <row r="3729" spans="1:10" x14ac:dyDescent="0.3">
      <c r="A3729" t="s">
        <v>233</v>
      </c>
      <c r="B3729">
        <v>7.2710945268710701</v>
      </c>
      <c r="C3729" t="s">
        <v>10</v>
      </c>
      <c r="D3729">
        <v>10</v>
      </c>
      <c r="E3729" t="b">
        <v>0</v>
      </c>
      <c r="F3729" t="s">
        <v>17</v>
      </c>
      <c r="G3729" t="s">
        <v>17</v>
      </c>
      <c r="H3729">
        <v>349220</v>
      </c>
      <c r="I3729" t="e">
        <f t="shared" si="116"/>
        <v>#VALUE!</v>
      </c>
      <c r="J3729" t="e">
        <f t="shared" si="117"/>
        <v>#VALUE!</v>
      </c>
    </row>
    <row r="3730" spans="1:10" x14ac:dyDescent="0.3">
      <c r="A3730" t="s">
        <v>233</v>
      </c>
      <c r="B3730">
        <v>15.4575544238549</v>
      </c>
      <c r="C3730" t="s">
        <v>10</v>
      </c>
      <c r="D3730">
        <v>10</v>
      </c>
      <c r="E3730" t="b">
        <v>0</v>
      </c>
      <c r="F3730">
        <v>15.4575544238549</v>
      </c>
      <c r="G3730">
        <v>15.4575544238549</v>
      </c>
      <c r="H3730">
        <v>283980</v>
      </c>
      <c r="I3730">
        <f t="shared" si="116"/>
        <v>0</v>
      </c>
      <c r="J3730">
        <f t="shared" si="117"/>
        <v>0</v>
      </c>
    </row>
    <row r="3731" spans="1:10" x14ac:dyDescent="0.3">
      <c r="A3731" t="s">
        <v>233</v>
      </c>
      <c r="B3731">
        <v>8.4148792611845007</v>
      </c>
      <c r="C3731" t="s">
        <v>10</v>
      </c>
      <c r="D3731">
        <v>10</v>
      </c>
      <c r="E3731" t="b">
        <v>0</v>
      </c>
      <c r="F3731">
        <v>1.1961546985865099</v>
      </c>
      <c r="G3731">
        <v>2.09682100055596</v>
      </c>
      <c r="H3731">
        <v>579270</v>
      </c>
      <c r="I3731">
        <f t="shared" si="116"/>
        <v>7.2187245625979912</v>
      </c>
      <c r="J3731">
        <f t="shared" si="117"/>
        <v>6.3180582606285407</v>
      </c>
    </row>
    <row r="3732" spans="1:10" x14ac:dyDescent="0.3">
      <c r="A3732" t="s">
        <v>234</v>
      </c>
      <c r="B3732">
        <v>8.9980084242408491</v>
      </c>
      <c r="C3732" t="s">
        <v>10</v>
      </c>
      <c r="D3732">
        <v>10</v>
      </c>
      <c r="E3732" t="b">
        <v>0</v>
      </c>
      <c r="F3732">
        <v>2.07865238944196</v>
      </c>
      <c r="G3732">
        <v>2.8511682882752298</v>
      </c>
      <c r="H3732">
        <v>440750</v>
      </c>
      <c r="I3732">
        <f t="shared" si="116"/>
        <v>6.9193560347988896</v>
      </c>
      <c r="J3732">
        <f t="shared" si="117"/>
        <v>6.1468401359656193</v>
      </c>
    </row>
    <row r="3733" spans="1:10" x14ac:dyDescent="0.3">
      <c r="A3733" t="s">
        <v>234</v>
      </c>
      <c r="B3733">
        <v>11.090114132400901</v>
      </c>
      <c r="C3733" t="s">
        <v>10</v>
      </c>
      <c r="D3733">
        <v>10</v>
      </c>
      <c r="E3733" t="b">
        <v>0</v>
      </c>
      <c r="F3733">
        <v>11.090114132400901</v>
      </c>
      <c r="G3733">
        <v>11.090114132400901</v>
      </c>
      <c r="H3733">
        <v>322750</v>
      </c>
      <c r="I3733">
        <f t="shared" si="116"/>
        <v>0</v>
      </c>
      <c r="J3733">
        <f t="shared" si="117"/>
        <v>0</v>
      </c>
    </row>
    <row r="3734" spans="1:10" x14ac:dyDescent="0.3">
      <c r="A3734" t="s">
        <v>234</v>
      </c>
      <c r="B3734">
        <v>6.7263464102039503</v>
      </c>
      <c r="C3734" t="s">
        <v>10</v>
      </c>
      <c r="D3734">
        <v>2</v>
      </c>
      <c r="E3734" t="b">
        <v>1</v>
      </c>
      <c r="F3734">
        <v>2.0790007064008E-2</v>
      </c>
      <c r="G3734">
        <v>1.0297965499491901E-3</v>
      </c>
      <c r="H3734">
        <v>416000</v>
      </c>
      <c r="I3734">
        <f t="shared" si="116"/>
        <v>6.7055564031399424</v>
      </c>
      <c r="J3734">
        <f t="shared" si="117"/>
        <v>6.7253166136540008</v>
      </c>
    </row>
    <row r="3735" spans="1:10" x14ac:dyDescent="0.3">
      <c r="A3735" t="s">
        <v>235</v>
      </c>
      <c r="B3735">
        <v>16.410145314083799</v>
      </c>
      <c r="C3735" t="s">
        <v>10</v>
      </c>
      <c r="D3735">
        <v>10</v>
      </c>
      <c r="E3735" t="b">
        <v>0</v>
      </c>
      <c r="F3735">
        <v>16.410145314083799</v>
      </c>
      <c r="G3735">
        <v>16.410145314083799</v>
      </c>
      <c r="H3735">
        <v>425180</v>
      </c>
      <c r="I3735">
        <f t="shared" si="116"/>
        <v>0</v>
      </c>
      <c r="J3735">
        <f t="shared" si="117"/>
        <v>0</v>
      </c>
    </row>
    <row r="3736" spans="1:10" x14ac:dyDescent="0.3">
      <c r="A3736" t="s">
        <v>235</v>
      </c>
      <c r="B3736">
        <v>12.4063099211122</v>
      </c>
      <c r="C3736" t="s">
        <v>10</v>
      </c>
      <c r="D3736">
        <v>10</v>
      </c>
      <c r="E3736" t="b">
        <v>0</v>
      </c>
      <c r="F3736">
        <v>12.4063099211122</v>
      </c>
      <c r="G3736">
        <v>12.4063099211122</v>
      </c>
      <c r="H3736">
        <v>444940</v>
      </c>
      <c r="I3736">
        <f t="shared" si="116"/>
        <v>0</v>
      </c>
      <c r="J3736">
        <f t="shared" si="117"/>
        <v>0</v>
      </c>
    </row>
    <row r="3737" spans="1:10" x14ac:dyDescent="0.3">
      <c r="A3737" t="s">
        <v>235</v>
      </c>
      <c r="B3737">
        <v>17.967673327303402</v>
      </c>
      <c r="C3737" t="s">
        <v>10</v>
      </c>
      <c r="D3737">
        <v>10</v>
      </c>
      <c r="E3737" t="b">
        <v>0</v>
      </c>
      <c r="F3737">
        <v>17.967673327303402</v>
      </c>
      <c r="G3737">
        <v>17.967673327303402</v>
      </c>
      <c r="H3737">
        <v>710540</v>
      </c>
      <c r="I3737">
        <f t="shared" si="116"/>
        <v>0</v>
      </c>
      <c r="J3737">
        <f t="shared" si="117"/>
        <v>0</v>
      </c>
    </row>
    <row r="3738" spans="1:10" x14ac:dyDescent="0.3">
      <c r="A3738" t="s">
        <v>236</v>
      </c>
      <c r="B3738">
        <v>15.4878006879569</v>
      </c>
      <c r="C3738" t="s">
        <v>10</v>
      </c>
      <c r="D3738">
        <v>10</v>
      </c>
      <c r="E3738" t="b">
        <v>0</v>
      </c>
      <c r="F3738">
        <v>15.4878006879569</v>
      </c>
      <c r="G3738">
        <v>15.4878006879569</v>
      </c>
      <c r="H3738">
        <v>493930</v>
      </c>
      <c r="I3738">
        <f t="shared" si="116"/>
        <v>0</v>
      </c>
      <c r="J3738">
        <f t="shared" si="117"/>
        <v>0</v>
      </c>
    </row>
    <row r="3739" spans="1:10" x14ac:dyDescent="0.3">
      <c r="A3739" t="s">
        <v>236</v>
      </c>
      <c r="B3739">
        <v>5.6969164211496297</v>
      </c>
      <c r="C3739" t="s">
        <v>10</v>
      </c>
      <c r="D3739">
        <v>10</v>
      </c>
      <c r="E3739" t="b">
        <v>0</v>
      </c>
      <c r="F3739">
        <v>5.6969164211496297</v>
      </c>
      <c r="G3739">
        <v>5.6969164211496297</v>
      </c>
      <c r="H3739">
        <v>496040</v>
      </c>
      <c r="I3739">
        <f t="shared" si="116"/>
        <v>0</v>
      </c>
      <c r="J3739">
        <f t="shared" si="117"/>
        <v>0</v>
      </c>
    </row>
    <row r="3740" spans="1:10" x14ac:dyDescent="0.3">
      <c r="A3740" t="s">
        <v>236</v>
      </c>
      <c r="B3740">
        <v>12.077652426441199</v>
      </c>
      <c r="C3740" t="s">
        <v>10</v>
      </c>
      <c r="D3740">
        <v>2</v>
      </c>
      <c r="E3740" t="b">
        <v>1</v>
      </c>
      <c r="F3740">
        <v>2.79300765453417E-2</v>
      </c>
      <c r="G3740">
        <v>1.23924130687675E-3</v>
      </c>
      <c r="H3740">
        <v>452800</v>
      </c>
      <c r="I3740">
        <f t="shared" si="116"/>
        <v>12.049722349895857</v>
      </c>
      <c r="J3740">
        <f t="shared" si="117"/>
        <v>12.076413185134323</v>
      </c>
    </row>
    <row r="3741" spans="1:10" x14ac:dyDescent="0.3">
      <c r="A3741" t="s">
        <v>237</v>
      </c>
      <c r="B3741">
        <v>2.0783137618648002</v>
      </c>
      <c r="C3741" t="s">
        <v>10</v>
      </c>
      <c r="D3741">
        <v>10</v>
      </c>
      <c r="E3741" t="b">
        <v>0</v>
      </c>
      <c r="F3741">
        <v>0.927649793677502</v>
      </c>
      <c r="G3741">
        <v>1.7364563847888601</v>
      </c>
      <c r="H3741">
        <v>466660</v>
      </c>
      <c r="I3741">
        <f t="shared" si="116"/>
        <v>1.1506639681872981</v>
      </c>
      <c r="J3741">
        <f t="shared" si="117"/>
        <v>0.34185737707594011</v>
      </c>
    </row>
    <row r="3742" spans="1:10" x14ac:dyDescent="0.3">
      <c r="A3742" t="s">
        <v>237</v>
      </c>
      <c r="B3742">
        <v>9.49340961228922</v>
      </c>
      <c r="C3742" t="s">
        <v>10</v>
      </c>
      <c r="D3742">
        <v>10</v>
      </c>
      <c r="E3742" t="b">
        <v>0</v>
      </c>
      <c r="F3742">
        <v>2.45991539047973</v>
      </c>
      <c r="G3742">
        <v>5.1839998824345299</v>
      </c>
      <c r="H3742">
        <v>540030</v>
      </c>
      <c r="I3742">
        <f t="shared" si="116"/>
        <v>7.03349422180949</v>
      </c>
      <c r="J3742">
        <f t="shared" si="117"/>
        <v>4.3094097298546901</v>
      </c>
    </row>
    <row r="3743" spans="1:10" x14ac:dyDescent="0.3">
      <c r="A3743" t="s">
        <v>237</v>
      </c>
      <c r="B3743">
        <v>8.5249580772004006</v>
      </c>
      <c r="C3743" t="s">
        <v>10</v>
      </c>
      <c r="D3743">
        <v>10</v>
      </c>
      <c r="E3743" t="b">
        <v>0</v>
      </c>
      <c r="F3743">
        <v>8.5249580772004006</v>
      </c>
      <c r="G3743">
        <v>8.5249580772004006</v>
      </c>
      <c r="H3743">
        <v>359290</v>
      </c>
      <c r="I3743">
        <f t="shared" si="116"/>
        <v>0</v>
      </c>
      <c r="J3743">
        <f t="shared" si="117"/>
        <v>0</v>
      </c>
    </row>
    <row r="3744" spans="1:10" x14ac:dyDescent="0.3">
      <c r="A3744" t="s">
        <v>238</v>
      </c>
      <c r="B3744">
        <v>3.0464007567159799</v>
      </c>
      <c r="C3744" t="s">
        <v>10</v>
      </c>
      <c r="D3744">
        <v>10</v>
      </c>
      <c r="E3744" t="b">
        <v>0</v>
      </c>
      <c r="F3744">
        <v>3.7474831874316399</v>
      </c>
      <c r="G3744">
        <v>3.7461895164763801</v>
      </c>
      <c r="H3744">
        <v>292660</v>
      </c>
      <c r="I3744">
        <f t="shared" si="116"/>
        <v>-0.70108243071566001</v>
      </c>
      <c r="J3744">
        <f t="shared" si="117"/>
        <v>-0.69978875976040023</v>
      </c>
    </row>
    <row r="3745" spans="1:10" x14ac:dyDescent="0.3">
      <c r="A3745" t="s">
        <v>238</v>
      </c>
      <c r="B3745">
        <v>14.179136831175301</v>
      </c>
      <c r="C3745" t="s">
        <v>10</v>
      </c>
      <c r="D3745">
        <v>10</v>
      </c>
      <c r="E3745" t="b">
        <v>0</v>
      </c>
      <c r="F3745">
        <v>14.179136831175301</v>
      </c>
      <c r="G3745">
        <v>14.179136831175301</v>
      </c>
      <c r="H3745">
        <v>463710</v>
      </c>
      <c r="I3745">
        <f t="shared" si="116"/>
        <v>0</v>
      </c>
      <c r="J3745">
        <f t="shared" si="117"/>
        <v>0</v>
      </c>
    </row>
    <row r="3746" spans="1:10" x14ac:dyDescent="0.3">
      <c r="A3746" t="s">
        <v>238</v>
      </c>
      <c r="B3746">
        <v>12.7883028356871</v>
      </c>
      <c r="C3746" t="s">
        <v>10</v>
      </c>
      <c r="D3746">
        <v>2</v>
      </c>
      <c r="E3746" t="b">
        <v>1</v>
      </c>
      <c r="F3746">
        <v>3.1275209397329799E-2</v>
      </c>
      <c r="G3746">
        <v>1.2861008928388899E-3</v>
      </c>
      <c r="H3746">
        <v>614900</v>
      </c>
      <c r="I3746">
        <f t="shared" si="116"/>
        <v>12.757027626289769</v>
      </c>
      <c r="J3746">
        <f t="shared" si="117"/>
        <v>12.78701673479426</v>
      </c>
    </row>
    <row r="3747" spans="1:10" x14ac:dyDescent="0.3">
      <c r="A3747" t="s">
        <v>239</v>
      </c>
      <c r="B3747">
        <v>10.026435563700399</v>
      </c>
      <c r="C3747" t="s">
        <v>10</v>
      </c>
      <c r="D3747">
        <v>10</v>
      </c>
      <c r="E3747" t="b">
        <v>0</v>
      </c>
      <c r="F3747">
        <v>0.59516513426399997</v>
      </c>
      <c r="G3747">
        <v>1.1715153491087</v>
      </c>
      <c r="H3747">
        <v>314250</v>
      </c>
      <c r="I3747">
        <f t="shared" si="116"/>
        <v>9.4312704294363989</v>
      </c>
      <c r="J3747">
        <f t="shared" si="117"/>
        <v>8.854920214591699</v>
      </c>
    </row>
    <row r="3748" spans="1:10" x14ac:dyDescent="0.3">
      <c r="A3748" t="s">
        <v>239</v>
      </c>
      <c r="B3748">
        <v>2.4898175808835998</v>
      </c>
      <c r="C3748" t="s">
        <v>10</v>
      </c>
      <c r="D3748">
        <v>2</v>
      </c>
      <c r="E3748" t="b">
        <v>1</v>
      </c>
      <c r="F3748">
        <v>2.11186940633112E-2</v>
      </c>
      <c r="G3748">
        <v>1.1588453713362199E-3</v>
      </c>
      <c r="H3748">
        <v>447000</v>
      </c>
      <c r="I3748">
        <f t="shared" si="116"/>
        <v>2.4686988868202886</v>
      </c>
      <c r="J3748">
        <f t="shared" si="117"/>
        <v>2.4886587355122636</v>
      </c>
    </row>
    <row r="3749" spans="1:10" x14ac:dyDescent="0.3">
      <c r="A3749" t="s">
        <v>239</v>
      </c>
      <c r="B3749">
        <v>11.8319462956721</v>
      </c>
      <c r="C3749" t="s">
        <v>10</v>
      </c>
      <c r="D3749">
        <v>10</v>
      </c>
      <c r="E3749" t="b">
        <v>0</v>
      </c>
      <c r="F3749">
        <v>6.7245178041748996</v>
      </c>
      <c r="G3749">
        <v>6.84293809600823</v>
      </c>
      <c r="H3749">
        <v>600660</v>
      </c>
      <c r="I3749">
        <f t="shared" si="116"/>
        <v>5.1074284914972008</v>
      </c>
      <c r="J3749">
        <f t="shared" si="117"/>
        <v>4.9890081996638704</v>
      </c>
    </row>
    <row r="3750" spans="1:10" x14ac:dyDescent="0.3">
      <c r="A3750" t="s">
        <v>240</v>
      </c>
      <c r="B3750">
        <v>11.1536924684189</v>
      </c>
      <c r="C3750" t="s">
        <v>10</v>
      </c>
      <c r="D3750">
        <v>2</v>
      </c>
      <c r="E3750" t="b">
        <v>1</v>
      </c>
      <c r="F3750">
        <v>3.7814063515528101E-2</v>
      </c>
      <c r="G3750">
        <v>1.53951011454852E-3</v>
      </c>
      <c r="H3750">
        <v>333950</v>
      </c>
      <c r="I3750">
        <f t="shared" si="116"/>
        <v>11.115878404903372</v>
      </c>
      <c r="J3750">
        <f t="shared" si="117"/>
        <v>11.152152958304351</v>
      </c>
    </row>
    <row r="3751" spans="1:10" x14ac:dyDescent="0.3">
      <c r="A3751" t="s">
        <v>240</v>
      </c>
      <c r="B3751">
        <v>5.9501058888856297</v>
      </c>
      <c r="C3751" t="s">
        <v>10</v>
      </c>
      <c r="D3751">
        <v>10</v>
      </c>
      <c r="E3751" t="b">
        <v>0</v>
      </c>
      <c r="F3751">
        <v>2.73287409086414</v>
      </c>
      <c r="G3751">
        <v>3.6717339779262801</v>
      </c>
      <c r="H3751">
        <v>500150</v>
      </c>
      <c r="I3751">
        <f t="shared" si="116"/>
        <v>3.2172317980214897</v>
      </c>
      <c r="J3751">
        <f t="shared" si="117"/>
        <v>2.2783719109593497</v>
      </c>
    </row>
    <row r="3752" spans="1:10" x14ac:dyDescent="0.3">
      <c r="A3752" t="s">
        <v>240</v>
      </c>
      <c r="B3752">
        <v>12.0723082334805</v>
      </c>
      <c r="C3752" t="s">
        <v>10</v>
      </c>
      <c r="D3752">
        <v>10</v>
      </c>
      <c r="E3752" t="b">
        <v>0</v>
      </c>
      <c r="F3752">
        <v>3.2179234159821202</v>
      </c>
      <c r="G3752">
        <v>3.2080597539023001</v>
      </c>
      <c r="H3752">
        <v>531480</v>
      </c>
      <c r="I3752">
        <f t="shared" si="116"/>
        <v>8.8543848174983797</v>
      </c>
      <c r="J3752">
        <f t="shared" si="117"/>
        <v>8.8642484795782011</v>
      </c>
    </row>
    <row r="3753" spans="1:10" x14ac:dyDescent="0.3">
      <c r="A3753" t="s">
        <v>241</v>
      </c>
      <c r="B3753">
        <v>10.663969377313601</v>
      </c>
      <c r="C3753" t="s">
        <v>10</v>
      </c>
      <c r="D3753">
        <v>2</v>
      </c>
      <c r="E3753" t="b">
        <v>1</v>
      </c>
      <c r="F3753">
        <v>7.1931104965749601E-2</v>
      </c>
      <c r="G3753">
        <v>2.1036384446828202E-3</v>
      </c>
      <c r="H3753">
        <v>552650</v>
      </c>
      <c r="I3753">
        <f t="shared" si="116"/>
        <v>10.592038272347851</v>
      </c>
      <c r="J3753">
        <f t="shared" si="117"/>
        <v>10.661865738868919</v>
      </c>
    </row>
    <row r="3754" spans="1:10" x14ac:dyDescent="0.3">
      <c r="A3754" t="s">
        <v>241</v>
      </c>
      <c r="B3754">
        <v>15.422303400289399</v>
      </c>
      <c r="C3754" t="s">
        <v>10</v>
      </c>
      <c r="D3754">
        <v>10</v>
      </c>
      <c r="E3754" t="b">
        <v>0</v>
      </c>
      <c r="F3754">
        <v>9.4182769310079895</v>
      </c>
      <c r="G3754">
        <v>9.2771671024893791</v>
      </c>
      <c r="H3754">
        <v>571140</v>
      </c>
      <c r="I3754">
        <f t="shared" si="116"/>
        <v>6.0040264692814098</v>
      </c>
      <c r="J3754">
        <f t="shared" si="117"/>
        <v>6.1451362978000201</v>
      </c>
    </row>
    <row r="3755" spans="1:10" x14ac:dyDescent="0.3">
      <c r="A3755" t="s">
        <v>241</v>
      </c>
      <c r="B3755">
        <v>3.5856094327806098</v>
      </c>
      <c r="C3755" t="s">
        <v>10</v>
      </c>
      <c r="D3755">
        <v>10</v>
      </c>
      <c r="E3755" t="b">
        <v>0</v>
      </c>
      <c r="F3755">
        <v>10.347601933788599</v>
      </c>
      <c r="G3755">
        <v>1.73363658899818</v>
      </c>
      <c r="H3755">
        <v>291970</v>
      </c>
      <c r="I3755">
        <f t="shared" si="116"/>
        <v>-6.76199250100799</v>
      </c>
      <c r="J3755">
        <f t="shared" si="117"/>
        <v>1.8519728437824299</v>
      </c>
    </row>
    <row r="3756" spans="1:10" x14ac:dyDescent="0.3">
      <c r="A3756" t="s">
        <v>242</v>
      </c>
      <c r="B3756">
        <v>22.5881840320009</v>
      </c>
      <c r="C3756" t="s">
        <v>10</v>
      </c>
      <c r="D3756">
        <v>10</v>
      </c>
      <c r="E3756" t="b">
        <v>0</v>
      </c>
      <c r="F3756" s="1">
        <v>2.2984872150192702E+37</v>
      </c>
      <c r="G3756" s="1">
        <v>2.2984872150192702E+37</v>
      </c>
      <c r="H3756">
        <v>591030</v>
      </c>
      <c r="I3756">
        <f t="shared" si="116"/>
        <v>-2.2984872150192702E+37</v>
      </c>
      <c r="J3756">
        <f t="shared" si="117"/>
        <v>-2.2984872150192702E+37</v>
      </c>
    </row>
    <row r="3757" spans="1:10" x14ac:dyDescent="0.3">
      <c r="A3757" t="s">
        <v>242</v>
      </c>
      <c r="B3757">
        <v>8.4450786404279103</v>
      </c>
      <c r="C3757" t="s">
        <v>10</v>
      </c>
      <c r="D3757">
        <v>10</v>
      </c>
      <c r="E3757" t="b">
        <v>0</v>
      </c>
      <c r="F3757">
        <v>3.67506772180095</v>
      </c>
      <c r="G3757">
        <v>7.4806771730839898</v>
      </c>
      <c r="H3757">
        <v>605830</v>
      </c>
      <c r="I3757">
        <f t="shared" si="116"/>
        <v>4.7700109186269604</v>
      </c>
      <c r="J3757">
        <f t="shared" si="117"/>
        <v>0.96440146734392052</v>
      </c>
    </row>
    <row r="3758" spans="1:10" x14ac:dyDescent="0.3">
      <c r="A3758" t="s">
        <v>242</v>
      </c>
      <c r="B3758">
        <v>6.4023021853360502</v>
      </c>
      <c r="C3758" t="s">
        <v>10</v>
      </c>
      <c r="D3758">
        <v>10</v>
      </c>
      <c r="E3758" t="b">
        <v>0</v>
      </c>
      <c r="F3758">
        <v>6.4023021853360502</v>
      </c>
      <c r="G3758">
        <v>6.4023021853360502</v>
      </c>
      <c r="H3758">
        <v>573610</v>
      </c>
      <c r="I3758">
        <f t="shared" si="116"/>
        <v>0</v>
      </c>
      <c r="J3758">
        <f t="shared" si="117"/>
        <v>0</v>
      </c>
    </row>
    <row r="3759" spans="1:10" x14ac:dyDescent="0.3">
      <c r="A3759" t="s">
        <v>243</v>
      </c>
      <c r="B3759">
        <v>10.307900741254</v>
      </c>
      <c r="C3759" t="s">
        <v>10</v>
      </c>
      <c r="D3759">
        <v>2</v>
      </c>
      <c r="E3759" t="b">
        <v>1</v>
      </c>
      <c r="F3759">
        <v>6.3062700328740895E-2</v>
      </c>
      <c r="G3759">
        <v>2.0159365143696899E-3</v>
      </c>
      <c r="H3759">
        <v>318800</v>
      </c>
      <c r="I3759">
        <f t="shared" si="116"/>
        <v>10.244838040925259</v>
      </c>
      <c r="J3759">
        <f t="shared" si="117"/>
        <v>10.30588480473963</v>
      </c>
    </row>
    <row r="3760" spans="1:10" x14ac:dyDescent="0.3">
      <c r="A3760" t="s">
        <v>243</v>
      </c>
      <c r="B3760">
        <v>10.4577417403446</v>
      </c>
      <c r="C3760" t="s">
        <v>10</v>
      </c>
      <c r="D3760">
        <v>10</v>
      </c>
      <c r="E3760" t="b">
        <v>0</v>
      </c>
      <c r="F3760">
        <v>10.4577417403446</v>
      </c>
      <c r="G3760">
        <v>10.4577417403446</v>
      </c>
      <c r="H3760">
        <v>596240</v>
      </c>
      <c r="I3760">
        <f t="shared" si="116"/>
        <v>0</v>
      </c>
      <c r="J3760">
        <f t="shared" si="117"/>
        <v>0</v>
      </c>
    </row>
    <row r="3761" spans="1:10" x14ac:dyDescent="0.3">
      <c r="A3761" t="s">
        <v>243</v>
      </c>
      <c r="B3761">
        <v>9.31005887973628</v>
      </c>
      <c r="C3761" t="s">
        <v>10</v>
      </c>
      <c r="D3761">
        <v>10</v>
      </c>
      <c r="E3761" t="b">
        <v>0</v>
      </c>
      <c r="F3761">
        <v>9.31005887973628</v>
      </c>
      <c r="G3761">
        <v>9.31005887973628</v>
      </c>
      <c r="H3761">
        <v>645800</v>
      </c>
      <c r="I3761">
        <f t="shared" si="116"/>
        <v>0</v>
      </c>
      <c r="J3761">
        <f t="shared" si="117"/>
        <v>0</v>
      </c>
    </row>
    <row r="3762" spans="1:10" x14ac:dyDescent="0.3">
      <c r="A3762" t="s">
        <v>244</v>
      </c>
      <c r="B3762">
        <v>23.0453135018948</v>
      </c>
      <c r="C3762" t="s">
        <v>10</v>
      </c>
      <c r="D3762">
        <v>2</v>
      </c>
      <c r="E3762" t="b">
        <v>1</v>
      </c>
      <c r="F3762">
        <v>8.83927261436082E-2</v>
      </c>
      <c r="G3762">
        <v>2.2872462177350502E-3</v>
      </c>
      <c r="H3762">
        <v>381800</v>
      </c>
      <c r="I3762">
        <f t="shared" si="116"/>
        <v>22.95692077575119</v>
      </c>
      <c r="J3762">
        <f t="shared" si="117"/>
        <v>23.043026255677063</v>
      </c>
    </row>
    <row r="3763" spans="1:10" x14ac:dyDescent="0.3">
      <c r="A3763" t="s">
        <v>244</v>
      </c>
      <c r="B3763">
        <v>9.8226044539904098</v>
      </c>
      <c r="C3763" t="s">
        <v>10</v>
      </c>
      <c r="D3763">
        <v>10</v>
      </c>
      <c r="E3763" t="b">
        <v>0</v>
      </c>
      <c r="F3763">
        <v>9.8226044539904098</v>
      </c>
      <c r="G3763">
        <v>9.8226044539904098</v>
      </c>
      <c r="H3763">
        <v>379740</v>
      </c>
      <c r="I3763">
        <f t="shared" si="116"/>
        <v>0</v>
      </c>
      <c r="J3763">
        <f t="shared" si="117"/>
        <v>0</v>
      </c>
    </row>
    <row r="3764" spans="1:10" x14ac:dyDescent="0.3">
      <c r="A3764" t="s">
        <v>244</v>
      </c>
      <c r="B3764">
        <v>17.5788311599451</v>
      </c>
      <c r="C3764" t="s">
        <v>10</v>
      </c>
      <c r="D3764">
        <v>10</v>
      </c>
      <c r="E3764" t="b">
        <v>0</v>
      </c>
      <c r="F3764">
        <v>17.5788311599451</v>
      </c>
      <c r="G3764">
        <v>17.5788311599451</v>
      </c>
      <c r="H3764">
        <v>692350</v>
      </c>
      <c r="I3764">
        <f t="shared" si="116"/>
        <v>0</v>
      </c>
      <c r="J3764">
        <f t="shared" si="117"/>
        <v>0</v>
      </c>
    </row>
    <row r="3765" spans="1:10" x14ac:dyDescent="0.3">
      <c r="A3765" t="s">
        <v>245</v>
      </c>
      <c r="B3765">
        <v>4.72906080730806</v>
      </c>
      <c r="C3765" t="s">
        <v>10</v>
      </c>
      <c r="D3765">
        <v>10</v>
      </c>
      <c r="E3765" t="b">
        <v>0</v>
      </c>
      <c r="F3765">
        <v>4.72906080730806</v>
      </c>
      <c r="G3765">
        <v>4.72906080730806</v>
      </c>
      <c r="H3765">
        <v>624370</v>
      </c>
      <c r="I3765">
        <f t="shared" si="116"/>
        <v>0</v>
      </c>
      <c r="J3765">
        <f t="shared" si="117"/>
        <v>0</v>
      </c>
    </row>
    <row r="3766" spans="1:10" x14ac:dyDescent="0.3">
      <c r="A3766" t="s">
        <v>245</v>
      </c>
      <c r="B3766">
        <v>0.81515760002544202</v>
      </c>
      <c r="C3766" t="s">
        <v>10</v>
      </c>
      <c r="D3766">
        <v>10</v>
      </c>
      <c r="E3766" t="b">
        <v>0</v>
      </c>
      <c r="F3766">
        <v>3.1137099722136101</v>
      </c>
      <c r="G3766">
        <v>3.1125090163876798</v>
      </c>
      <c r="H3766">
        <v>457290</v>
      </c>
      <c r="I3766">
        <f t="shared" si="116"/>
        <v>-2.2985523721881682</v>
      </c>
      <c r="J3766">
        <f t="shared" si="117"/>
        <v>-2.2973514163622379</v>
      </c>
    </row>
    <row r="3767" spans="1:10" x14ac:dyDescent="0.3">
      <c r="A3767" t="s">
        <v>245</v>
      </c>
      <c r="B3767">
        <v>12.745517367561099</v>
      </c>
      <c r="C3767" t="s">
        <v>10</v>
      </c>
      <c r="D3767">
        <v>2</v>
      </c>
      <c r="E3767" t="b">
        <v>1</v>
      </c>
      <c r="F3767">
        <v>8.3450873940085199E-2</v>
      </c>
      <c r="G3767">
        <v>2.2285316578793801E-3</v>
      </c>
      <c r="H3767">
        <v>481100</v>
      </c>
      <c r="I3767">
        <f t="shared" si="116"/>
        <v>12.662066493621014</v>
      </c>
      <c r="J3767">
        <f t="shared" si="117"/>
        <v>12.74328883590322</v>
      </c>
    </row>
    <row r="3768" spans="1:10" x14ac:dyDescent="0.3">
      <c r="A3768" t="s">
        <v>246</v>
      </c>
      <c r="B3768">
        <v>7.2143646898324603</v>
      </c>
      <c r="C3768" t="s">
        <v>10</v>
      </c>
      <c r="D3768">
        <v>10</v>
      </c>
      <c r="E3768" t="b">
        <v>0</v>
      </c>
      <c r="F3768">
        <v>7.2143646898324603</v>
      </c>
      <c r="G3768">
        <v>7.2143646898324603</v>
      </c>
      <c r="H3768">
        <v>312060</v>
      </c>
      <c r="I3768">
        <f t="shared" si="116"/>
        <v>0</v>
      </c>
      <c r="J3768">
        <f t="shared" si="117"/>
        <v>0</v>
      </c>
    </row>
    <row r="3769" spans="1:10" x14ac:dyDescent="0.3">
      <c r="A3769" t="s">
        <v>246</v>
      </c>
      <c r="B3769">
        <v>7.2584595413263404</v>
      </c>
      <c r="C3769" t="s">
        <v>10</v>
      </c>
      <c r="D3769">
        <v>10</v>
      </c>
      <c r="E3769" t="b">
        <v>0</v>
      </c>
      <c r="F3769">
        <v>7.2584595413263404</v>
      </c>
      <c r="G3769">
        <v>7.2584595413263404</v>
      </c>
      <c r="H3769">
        <v>393840</v>
      </c>
      <c r="I3769">
        <f t="shared" si="116"/>
        <v>0</v>
      </c>
      <c r="J3769">
        <f t="shared" si="117"/>
        <v>0</v>
      </c>
    </row>
    <row r="3770" spans="1:10" x14ac:dyDescent="0.3">
      <c r="A3770" t="s">
        <v>246</v>
      </c>
      <c r="B3770">
        <v>7.5421260904268603</v>
      </c>
      <c r="C3770" t="s">
        <v>10</v>
      </c>
      <c r="D3770">
        <v>10</v>
      </c>
      <c r="E3770" t="b">
        <v>0</v>
      </c>
      <c r="F3770">
        <v>1.69126754889029</v>
      </c>
      <c r="G3770">
        <v>3.5943021771548298</v>
      </c>
      <c r="H3770">
        <v>436200</v>
      </c>
      <c r="I3770">
        <f t="shared" si="116"/>
        <v>5.8508585415365708</v>
      </c>
      <c r="J3770">
        <f t="shared" si="117"/>
        <v>3.9478239132720305</v>
      </c>
    </row>
    <row r="3771" spans="1:10" x14ac:dyDescent="0.3">
      <c r="A3771" t="s">
        <v>247</v>
      </c>
      <c r="B3771">
        <v>8.7483472061599095</v>
      </c>
      <c r="C3771" t="s">
        <v>10</v>
      </c>
      <c r="D3771">
        <v>2</v>
      </c>
      <c r="E3771" t="b">
        <v>1</v>
      </c>
      <c r="F3771">
        <v>0.174708190716623</v>
      </c>
      <c r="G3771">
        <v>5.8189158564346298E-3</v>
      </c>
      <c r="H3771">
        <v>401550</v>
      </c>
      <c r="I3771">
        <f t="shared" si="116"/>
        <v>8.5736390154432858</v>
      </c>
      <c r="J3771">
        <f t="shared" si="117"/>
        <v>8.7425282903034756</v>
      </c>
    </row>
    <row r="3772" spans="1:10" x14ac:dyDescent="0.3">
      <c r="A3772" t="s">
        <v>247</v>
      </c>
      <c r="B3772">
        <v>24.128934637331199</v>
      </c>
      <c r="C3772" t="s">
        <v>10</v>
      </c>
      <c r="D3772">
        <v>10</v>
      </c>
      <c r="E3772" t="b">
        <v>0</v>
      </c>
      <c r="F3772">
        <v>24.128934637331199</v>
      </c>
      <c r="G3772">
        <v>24.128934637331199</v>
      </c>
      <c r="H3772">
        <v>597580</v>
      </c>
      <c r="I3772">
        <f t="shared" si="116"/>
        <v>0</v>
      </c>
      <c r="J3772">
        <f t="shared" si="117"/>
        <v>0</v>
      </c>
    </row>
    <row r="3773" spans="1:10" x14ac:dyDescent="0.3">
      <c r="A3773" t="s">
        <v>247</v>
      </c>
      <c r="B3773">
        <v>9.24780087997466</v>
      </c>
      <c r="C3773" t="s">
        <v>10</v>
      </c>
      <c r="D3773">
        <v>10</v>
      </c>
      <c r="E3773" t="b">
        <v>0</v>
      </c>
      <c r="F3773">
        <v>5.2242840541416298</v>
      </c>
      <c r="G3773">
        <v>5.22429964050104</v>
      </c>
      <c r="H3773">
        <v>527470</v>
      </c>
      <c r="I3773">
        <f t="shared" si="116"/>
        <v>4.0235168258330303</v>
      </c>
      <c r="J3773">
        <f t="shared" si="117"/>
        <v>4.02350123947362</v>
      </c>
    </row>
    <row r="3774" spans="1:10" x14ac:dyDescent="0.3">
      <c r="A3774" t="s">
        <v>248</v>
      </c>
      <c r="B3774">
        <v>5.4741337778582304</v>
      </c>
      <c r="C3774" t="s">
        <v>10</v>
      </c>
      <c r="D3774">
        <v>10</v>
      </c>
      <c r="E3774" t="b">
        <v>0</v>
      </c>
      <c r="F3774">
        <v>3.3129572472178999</v>
      </c>
      <c r="G3774">
        <v>3.3086145732035699</v>
      </c>
      <c r="H3774">
        <v>850270</v>
      </c>
      <c r="I3774">
        <f t="shared" si="116"/>
        <v>2.1611765306403306</v>
      </c>
      <c r="J3774">
        <f t="shared" si="117"/>
        <v>2.1655192046546605</v>
      </c>
    </row>
    <row r="3775" spans="1:10" x14ac:dyDescent="0.3">
      <c r="A3775" t="s">
        <v>248</v>
      </c>
      <c r="B3775">
        <v>11.0128058409221</v>
      </c>
      <c r="C3775" t="s">
        <v>10</v>
      </c>
      <c r="D3775">
        <v>10</v>
      </c>
      <c r="E3775" t="b">
        <v>0</v>
      </c>
      <c r="F3775">
        <v>10.94624462004</v>
      </c>
      <c r="G3775">
        <v>5.5384151714146501</v>
      </c>
      <c r="H3775">
        <v>431130</v>
      </c>
      <c r="I3775">
        <f t="shared" si="116"/>
        <v>6.6561220882100258E-2</v>
      </c>
      <c r="J3775">
        <f t="shared" si="117"/>
        <v>5.47439066950745</v>
      </c>
    </row>
    <row r="3776" spans="1:10" x14ac:dyDescent="0.3">
      <c r="A3776" t="s">
        <v>248</v>
      </c>
      <c r="B3776">
        <v>12.5225471052104</v>
      </c>
      <c r="C3776" t="s">
        <v>10</v>
      </c>
      <c r="D3776">
        <v>10</v>
      </c>
      <c r="E3776" t="b">
        <v>0</v>
      </c>
      <c r="F3776">
        <v>16.062518201625998</v>
      </c>
      <c r="G3776">
        <v>14.8064090413581</v>
      </c>
      <c r="H3776">
        <v>737630</v>
      </c>
      <c r="I3776">
        <f t="shared" si="116"/>
        <v>-3.5399710964155986</v>
      </c>
      <c r="J3776">
        <f t="shared" si="117"/>
        <v>-2.2838619361476997</v>
      </c>
    </row>
    <row r="3777" spans="1:10" x14ac:dyDescent="0.3">
      <c r="A3777" t="s">
        <v>249</v>
      </c>
      <c r="B3777">
        <v>12.4671170776006</v>
      </c>
      <c r="C3777" t="s">
        <v>10</v>
      </c>
      <c r="D3777">
        <v>2</v>
      </c>
      <c r="E3777" t="b">
        <v>1</v>
      </c>
      <c r="F3777">
        <v>3.4233643155556902E-2</v>
      </c>
      <c r="G3777">
        <v>1.3483458786750001E-3</v>
      </c>
      <c r="H3777">
        <v>538550</v>
      </c>
      <c r="I3777">
        <f t="shared" si="116"/>
        <v>12.432883434445042</v>
      </c>
      <c r="J3777">
        <f t="shared" si="117"/>
        <v>12.465768731721925</v>
      </c>
    </row>
    <row r="3778" spans="1:10" x14ac:dyDescent="0.3">
      <c r="A3778" t="s">
        <v>249</v>
      </c>
      <c r="B3778">
        <v>13.3092482404795</v>
      </c>
      <c r="C3778" t="s">
        <v>10</v>
      </c>
      <c r="D3778">
        <v>10</v>
      </c>
      <c r="E3778" t="b">
        <v>0</v>
      </c>
      <c r="F3778">
        <v>4.80851163334858</v>
      </c>
      <c r="G3778">
        <v>6.5033037435759597</v>
      </c>
      <c r="H3778">
        <v>474640</v>
      </c>
      <c r="I3778">
        <f t="shared" si="116"/>
        <v>8.5007366071309196</v>
      </c>
      <c r="J3778">
        <f t="shared" si="117"/>
        <v>6.8059444969035399</v>
      </c>
    </row>
    <row r="3779" spans="1:10" x14ac:dyDescent="0.3">
      <c r="A3779" t="s">
        <v>249</v>
      </c>
      <c r="B3779">
        <v>6.1541900047039597</v>
      </c>
      <c r="C3779" t="s">
        <v>10</v>
      </c>
      <c r="D3779">
        <v>10</v>
      </c>
      <c r="E3779" t="b">
        <v>0</v>
      </c>
      <c r="F3779">
        <v>6.1541900047039597</v>
      </c>
      <c r="G3779">
        <v>6.1541900047039597</v>
      </c>
      <c r="H3779">
        <v>476350</v>
      </c>
      <c r="I3779">
        <f t="shared" si="116"/>
        <v>0</v>
      </c>
      <c r="J3779">
        <f t="shared" si="117"/>
        <v>0</v>
      </c>
    </row>
    <row r="3780" spans="1:10" x14ac:dyDescent="0.3">
      <c r="A3780" t="s">
        <v>250</v>
      </c>
      <c r="B3780">
        <v>16.011027968267399</v>
      </c>
      <c r="C3780" t="s">
        <v>10</v>
      </c>
      <c r="D3780">
        <v>10</v>
      </c>
      <c r="E3780" t="b">
        <v>0</v>
      </c>
      <c r="F3780" t="s">
        <v>17</v>
      </c>
      <c r="G3780" t="s">
        <v>17</v>
      </c>
      <c r="H3780">
        <v>310200</v>
      </c>
      <c r="I3780" t="e">
        <f t="shared" ref="I3780:I3843" si="118">B3780-F3780</f>
        <v>#VALUE!</v>
      </c>
      <c r="J3780" t="e">
        <f t="shared" ref="J3780:J3843" si="119">B3780-G3780</f>
        <v>#VALUE!</v>
      </c>
    </row>
    <row r="3781" spans="1:10" x14ac:dyDescent="0.3">
      <c r="A3781" t="s">
        <v>250</v>
      </c>
      <c r="B3781">
        <v>7.0661484852615901</v>
      </c>
      <c r="C3781" t="s">
        <v>10</v>
      </c>
      <c r="D3781">
        <v>10</v>
      </c>
      <c r="E3781" t="b">
        <v>0</v>
      </c>
      <c r="F3781">
        <v>6.5895713085205303</v>
      </c>
      <c r="G3781">
        <v>105.02373720662</v>
      </c>
      <c r="H3781">
        <v>517640</v>
      </c>
      <c r="I3781">
        <f t="shared" si="118"/>
        <v>0.47657717674105982</v>
      </c>
      <c r="J3781">
        <f t="shared" si="119"/>
        <v>-97.957588721358405</v>
      </c>
    </row>
    <row r="3782" spans="1:10" x14ac:dyDescent="0.3">
      <c r="A3782" t="s">
        <v>250</v>
      </c>
      <c r="B3782">
        <v>4.77967437693815</v>
      </c>
      <c r="C3782" t="s">
        <v>10</v>
      </c>
      <c r="D3782">
        <v>10</v>
      </c>
      <c r="E3782" t="b">
        <v>0</v>
      </c>
      <c r="F3782">
        <v>5.77521363310826</v>
      </c>
      <c r="G3782">
        <v>5.8301471839444696</v>
      </c>
      <c r="H3782">
        <v>594330</v>
      </c>
      <c r="I3782">
        <f t="shared" si="118"/>
        <v>-0.99553925617010997</v>
      </c>
      <c r="J3782">
        <f t="shared" si="119"/>
        <v>-1.0504728070063196</v>
      </c>
    </row>
    <row r="3783" spans="1:10" x14ac:dyDescent="0.3">
      <c r="A3783" t="s">
        <v>251</v>
      </c>
      <c r="B3783">
        <v>16.245274981523799</v>
      </c>
      <c r="C3783" t="s">
        <v>10</v>
      </c>
      <c r="D3783">
        <v>10</v>
      </c>
      <c r="E3783" t="b">
        <v>0</v>
      </c>
      <c r="F3783">
        <v>16.245274981523799</v>
      </c>
      <c r="G3783">
        <v>16.245274981523799</v>
      </c>
      <c r="H3783">
        <v>662530</v>
      </c>
      <c r="I3783">
        <f t="shared" si="118"/>
        <v>0</v>
      </c>
      <c r="J3783">
        <f t="shared" si="119"/>
        <v>0</v>
      </c>
    </row>
    <row r="3784" spans="1:10" x14ac:dyDescent="0.3">
      <c r="A3784" t="s">
        <v>251</v>
      </c>
      <c r="B3784">
        <v>11.6569883177169</v>
      </c>
      <c r="C3784" t="s">
        <v>10</v>
      </c>
      <c r="D3784">
        <v>10</v>
      </c>
      <c r="E3784" t="b">
        <v>0</v>
      </c>
      <c r="F3784" t="s">
        <v>17</v>
      </c>
      <c r="G3784" t="s">
        <v>17</v>
      </c>
      <c r="H3784">
        <v>434450</v>
      </c>
      <c r="I3784" t="e">
        <f t="shared" si="118"/>
        <v>#VALUE!</v>
      </c>
      <c r="J3784" t="e">
        <f t="shared" si="119"/>
        <v>#VALUE!</v>
      </c>
    </row>
    <row r="3785" spans="1:10" x14ac:dyDescent="0.3">
      <c r="A3785" t="s">
        <v>251</v>
      </c>
      <c r="B3785">
        <v>10.0983250986363</v>
      </c>
      <c r="C3785" t="s">
        <v>10</v>
      </c>
      <c r="D3785">
        <v>10</v>
      </c>
      <c r="E3785" t="b">
        <v>0</v>
      </c>
      <c r="F3785">
        <v>10.0983250986363</v>
      </c>
      <c r="G3785">
        <v>10.0983250986363</v>
      </c>
      <c r="H3785">
        <v>534830</v>
      </c>
      <c r="I3785">
        <f t="shared" si="118"/>
        <v>0</v>
      </c>
      <c r="J3785">
        <f t="shared" si="119"/>
        <v>0</v>
      </c>
    </row>
    <row r="3786" spans="1:10" x14ac:dyDescent="0.3">
      <c r="A3786" t="s">
        <v>252</v>
      </c>
      <c r="B3786">
        <v>10.941566085165499</v>
      </c>
      <c r="C3786" t="s">
        <v>10</v>
      </c>
      <c r="D3786">
        <v>10</v>
      </c>
      <c r="E3786" t="b">
        <v>0</v>
      </c>
      <c r="F3786">
        <v>1.74378602299743</v>
      </c>
      <c r="G3786">
        <v>1.7231683619496301</v>
      </c>
      <c r="H3786">
        <v>498720</v>
      </c>
      <c r="I3786">
        <f t="shared" si="118"/>
        <v>9.1977800621680696</v>
      </c>
      <c r="J3786">
        <f t="shared" si="119"/>
        <v>9.2183977232158689</v>
      </c>
    </row>
    <row r="3787" spans="1:10" x14ac:dyDescent="0.3">
      <c r="A3787" t="s">
        <v>252</v>
      </c>
      <c r="B3787">
        <v>12.5598882358225</v>
      </c>
      <c r="C3787" t="s">
        <v>10</v>
      </c>
      <c r="D3787">
        <v>2</v>
      </c>
      <c r="E3787" t="b">
        <v>1</v>
      </c>
      <c r="F3787">
        <v>9.3606351599130999E-2</v>
      </c>
      <c r="G3787">
        <v>2.4358316665431998E-3</v>
      </c>
      <c r="H3787">
        <v>743250</v>
      </c>
      <c r="I3787">
        <f t="shared" si="118"/>
        <v>12.466281884223369</v>
      </c>
      <c r="J3787">
        <f t="shared" si="119"/>
        <v>12.557452404155956</v>
      </c>
    </row>
    <row r="3788" spans="1:10" x14ac:dyDescent="0.3">
      <c r="A3788" t="s">
        <v>252</v>
      </c>
      <c r="B3788">
        <v>22.375278347508299</v>
      </c>
      <c r="C3788" t="s">
        <v>10</v>
      </c>
      <c r="D3788">
        <v>2</v>
      </c>
      <c r="E3788" t="b">
        <v>1</v>
      </c>
      <c r="F3788">
        <v>5.6699306090721401E-2</v>
      </c>
      <c r="G3788">
        <v>1.82998802625397E-3</v>
      </c>
      <c r="H3788">
        <v>331000</v>
      </c>
      <c r="I3788">
        <f t="shared" si="118"/>
        <v>22.318579041417578</v>
      </c>
      <c r="J3788">
        <f t="shared" si="119"/>
        <v>22.373448359482044</v>
      </c>
    </row>
    <row r="3789" spans="1:10" x14ac:dyDescent="0.3">
      <c r="A3789" t="s">
        <v>253</v>
      </c>
      <c r="B3789">
        <v>14.2377044732975</v>
      </c>
      <c r="C3789" t="s">
        <v>10</v>
      </c>
      <c r="D3789">
        <v>10</v>
      </c>
      <c r="E3789" t="b">
        <v>0</v>
      </c>
      <c r="F3789" t="s">
        <v>17</v>
      </c>
      <c r="G3789" t="s">
        <v>17</v>
      </c>
      <c r="H3789">
        <v>468610</v>
      </c>
      <c r="I3789" t="e">
        <f t="shared" si="118"/>
        <v>#VALUE!</v>
      </c>
      <c r="J3789" t="e">
        <f t="shared" si="119"/>
        <v>#VALUE!</v>
      </c>
    </row>
    <row r="3790" spans="1:10" x14ac:dyDescent="0.3">
      <c r="A3790" t="s">
        <v>253</v>
      </c>
      <c r="B3790">
        <v>10.396008704433299</v>
      </c>
      <c r="C3790" t="s">
        <v>10</v>
      </c>
      <c r="D3790">
        <v>10</v>
      </c>
      <c r="E3790" t="b">
        <v>0</v>
      </c>
      <c r="F3790">
        <v>2.3238866702483101</v>
      </c>
      <c r="G3790">
        <v>4.6767678323193298</v>
      </c>
      <c r="H3790">
        <v>332790</v>
      </c>
      <c r="I3790">
        <f t="shared" si="118"/>
        <v>8.0721220341849893</v>
      </c>
      <c r="J3790">
        <f t="shared" si="119"/>
        <v>5.7192408721139696</v>
      </c>
    </row>
    <row r="3791" spans="1:10" x14ac:dyDescent="0.3">
      <c r="A3791" t="s">
        <v>253</v>
      </c>
      <c r="B3791">
        <v>12.406490163602999</v>
      </c>
      <c r="C3791" t="s">
        <v>10</v>
      </c>
      <c r="D3791">
        <v>10</v>
      </c>
      <c r="E3791" t="b">
        <v>0</v>
      </c>
      <c r="F3791">
        <v>12.406490163602999</v>
      </c>
      <c r="G3791">
        <v>12.406490163602999</v>
      </c>
      <c r="H3791">
        <v>302130</v>
      </c>
      <c r="I3791">
        <f t="shared" si="118"/>
        <v>0</v>
      </c>
      <c r="J3791">
        <f t="shared" si="119"/>
        <v>0</v>
      </c>
    </row>
    <row r="3792" spans="1:10" x14ac:dyDescent="0.3">
      <c r="A3792" t="s">
        <v>254</v>
      </c>
      <c r="B3792">
        <v>7.83007312274633</v>
      </c>
      <c r="C3792" t="s">
        <v>10</v>
      </c>
      <c r="D3792">
        <v>10</v>
      </c>
      <c r="E3792" t="b">
        <v>0</v>
      </c>
      <c r="F3792">
        <v>9.0417188986106503</v>
      </c>
      <c r="G3792">
        <v>0.31831398900555002</v>
      </c>
      <c r="H3792">
        <v>446860</v>
      </c>
      <c r="I3792">
        <f t="shared" si="118"/>
        <v>-1.2116457758643202</v>
      </c>
      <c r="J3792">
        <f t="shared" si="119"/>
        <v>7.5117591337407799</v>
      </c>
    </row>
    <row r="3793" spans="1:10" x14ac:dyDescent="0.3">
      <c r="A3793" t="s">
        <v>254</v>
      </c>
      <c r="B3793">
        <v>1.7405783052441699</v>
      </c>
      <c r="C3793" t="s">
        <v>10</v>
      </c>
      <c r="D3793">
        <v>10</v>
      </c>
      <c r="E3793" t="b">
        <v>0</v>
      </c>
      <c r="F3793">
        <v>3.0893540346696402</v>
      </c>
      <c r="G3793">
        <v>6.1901608548426497</v>
      </c>
      <c r="H3793">
        <v>470230</v>
      </c>
      <c r="I3793">
        <f t="shared" si="118"/>
        <v>-1.3487757294254703</v>
      </c>
      <c r="J3793">
        <f t="shared" si="119"/>
        <v>-4.44958254959848</v>
      </c>
    </row>
    <row r="3794" spans="1:10" x14ac:dyDescent="0.3">
      <c r="A3794" t="s">
        <v>254</v>
      </c>
      <c r="B3794">
        <v>7.3062446625730502</v>
      </c>
      <c r="C3794" t="s">
        <v>10</v>
      </c>
      <c r="D3794">
        <v>10</v>
      </c>
      <c r="E3794" t="b">
        <v>0</v>
      </c>
      <c r="F3794">
        <v>7.3062446625730502</v>
      </c>
      <c r="G3794">
        <v>7.3062446625730502</v>
      </c>
      <c r="H3794">
        <v>804050</v>
      </c>
      <c r="I3794">
        <f t="shared" si="118"/>
        <v>0</v>
      </c>
      <c r="J3794">
        <f t="shared" si="119"/>
        <v>0</v>
      </c>
    </row>
    <row r="3795" spans="1:10" x14ac:dyDescent="0.3">
      <c r="A3795" t="s">
        <v>255</v>
      </c>
      <c r="B3795">
        <v>15.476677690931201</v>
      </c>
      <c r="C3795" t="s">
        <v>10</v>
      </c>
      <c r="D3795">
        <v>10</v>
      </c>
      <c r="E3795" t="b">
        <v>0</v>
      </c>
      <c r="F3795" t="s">
        <v>17</v>
      </c>
      <c r="G3795" t="s">
        <v>17</v>
      </c>
      <c r="H3795">
        <v>324010</v>
      </c>
      <c r="I3795" t="e">
        <f t="shared" si="118"/>
        <v>#VALUE!</v>
      </c>
      <c r="J3795" t="e">
        <f t="shared" si="119"/>
        <v>#VALUE!</v>
      </c>
    </row>
    <row r="3796" spans="1:10" x14ac:dyDescent="0.3">
      <c r="A3796" t="s">
        <v>255</v>
      </c>
      <c r="B3796">
        <v>14.2458864568862</v>
      </c>
      <c r="C3796" t="s">
        <v>10</v>
      </c>
      <c r="D3796">
        <v>10</v>
      </c>
      <c r="E3796" t="b">
        <v>0</v>
      </c>
      <c r="F3796">
        <v>6.9225449369142096</v>
      </c>
      <c r="G3796">
        <v>4.8218074328972502</v>
      </c>
      <c r="H3796">
        <v>742010</v>
      </c>
      <c r="I3796">
        <f t="shared" si="118"/>
        <v>7.3233415199719909</v>
      </c>
      <c r="J3796">
        <f t="shared" si="119"/>
        <v>9.4240790239889503</v>
      </c>
    </row>
    <row r="3797" spans="1:10" x14ac:dyDescent="0.3">
      <c r="A3797" t="s">
        <v>255</v>
      </c>
      <c r="B3797">
        <v>5.1091958189160396</v>
      </c>
      <c r="C3797" t="s">
        <v>10</v>
      </c>
      <c r="D3797">
        <v>10</v>
      </c>
      <c r="E3797" t="b">
        <v>0</v>
      </c>
      <c r="F3797">
        <v>5.1091958189160396</v>
      </c>
      <c r="G3797">
        <v>5.1091958189160396</v>
      </c>
      <c r="H3797">
        <v>463910</v>
      </c>
      <c r="I3797">
        <f t="shared" si="118"/>
        <v>0</v>
      </c>
      <c r="J3797">
        <f t="shared" si="119"/>
        <v>0</v>
      </c>
    </row>
    <row r="3798" spans="1:10" x14ac:dyDescent="0.3">
      <c r="A3798" t="s">
        <v>256</v>
      </c>
      <c r="B3798">
        <v>4.90806226623575</v>
      </c>
      <c r="C3798" t="s">
        <v>10</v>
      </c>
      <c r="D3798">
        <v>2</v>
      </c>
      <c r="E3798" t="b">
        <v>1</v>
      </c>
      <c r="F3798">
        <v>3.00181898586292E-2</v>
      </c>
      <c r="G3798">
        <v>1.3300144873070901E-3</v>
      </c>
      <c r="H3798">
        <v>454350</v>
      </c>
      <c r="I3798">
        <f t="shared" si="118"/>
        <v>4.8780440763771207</v>
      </c>
      <c r="J3798">
        <f t="shared" si="119"/>
        <v>4.9067322517484433</v>
      </c>
    </row>
    <row r="3799" spans="1:10" x14ac:dyDescent="0.3">
      <c r="A3799" t="s">
        <v>256</v>
      </c>
      <c r="B3799">
        <v>4.9587201999903199</v>
      </c>
      <c r="C3799" t="s">
        <v>10</v>
      </c>
      <c r="D3799">
        <v>2</v>
      </c>
      <c r="E3799" t="b">
        <v>1</v>
      </c>
      <c r="F3799">
        <v>3.1928145018201702E-2</v>
      </c>
      <c r="G3799">
        <v>1.4141198545942501E-3</v>
      </c>
      <c r="H3799">
        <v>339850</v>
      </c>
      <c r="I3799">
        <f t="shared" si="118"/>
        <v>4.9267920549721183</v>
      </c>
      <c r="J3799">
        <f t="shared" si="119"/>
        <v>4.9573060801357256</v>
      </c>
    </row>
    <row r="3800" spans="1:10" x14ac:dyDescent="0.3">
      <c r="A3800" t="s">
        <v>256</v>
      </c>
      <c r="B3800">
        <v>12.5012312815931</v>
      </c>
      <c r="C3800" t="s">
        <v>10</v>
      </c>
      <c r="D3800">
        <v>10</v>
      </c>
      <c r="E3800" t="b">
        <v>0</v>
      </c>
      <c r="F3800">
        <v>2.6079294515112998</v>
      </c>
      <c r="G3800">
        <v>2.42538199843219</v>
      </c>
      <c r="H3800">
        <v>656320</v>
      </c>
      <c r="I3800">
        <f t="shared" si="118"/>
        <v>9.8933018300817999</v>
      </c>
      <c r="J3800">
        <f t="shared" si="119"/>
        <v>10.07584928316091</v>
      </c>
    </row>
    <row r="3801" spans="1:10" x14ac:dyDescent="0.3">
      <c r="A3801" t="s">
        <v>257</v>
      </c>
      <c r="B3801">
        <v>10.418673751220499</v>
      </c>
      <c r="C3801" t="s">
        <v>10</v>
      </c>
      <c r="D3801">
        <v>10</v>
      </c>
      <c r="E3801" t="b">
        <v>0</v>
      </c>
      <c r="F3801">
        <v>0.88258120668821505</v>
      </c>
      <c r="G3801">
        <v>1.9057515277675099</v>
      </c>
      <c r="H3801">
        <v>334010</v>
      </c>
      <c r="I3801">
        <f t="shared" si="118"/>
        <v>9.5360925445322842</v>
      </c>
      <c r="J3801">
        <f t="shared" si="119"/>
        <v>8.5129222234529891</v>
      </c>
    </row>
    <row r="3802" spans="1:10" x14ac:dyDescent="0.3">
      <c r="A3802" t="s">
        <v>257</v>
      </c>
      <c r="B3802">
        <v>14.715215281747399</v>
      </c>
      <c r="C3802" t="s">
        <v>10</v>
      </c>
      <c r="D3802">
        <v>2</v>
      </c>
      <c r="E3802" t="b">
        <v>1</v>
      </c>
      <c r="F3802">
        <v>3.1574207776821801E-2</v>
      </c>
      <c r="G3802">
        <v>1.4147247492319901E-3</v>
      </c>
      <c r="H3802">
        <v>339850</v>
      </c>
      <c r="I3802">
        <f t="shared" si="118"/>
        <v>14.683641073970577</v>
      </c>
      <c r="J3802">
        <f t="shared" si="119"/>
        <v>14.713800556998168</v>
      </c>
    </row>
    <row r="3803" spans="1:10" x14ac:dyDescent="0.3">
      <c r="A3803" t="s">
        <v>257</v>
      </c>
      <c r="B3803">
        <v>8.3303881144134202</v>
      </c>
      <c r="C3803" t="s">
        <v>10</v>
      </c>
      <c r="D3803">
        <v>10</v>
      </c>
      <c r="E3803" t="b">
        <v>0</v>
      </c>
      <c r="F3803">
        <v>3.9430093400446702</v>
      </c>
      <c r="G3803">
        <v>4.0106936399260604</v>
      </c>
      <c r="H3803">
        <v>463240</v>
      </c>
      <c r="I3803">
        <f t="shared" si="118"/>
        <v>4.3873787743687505</v>
      </c>
      <c r="J3803">
        <f t="shared" si="119"/>
        <v>4.3196944744873598</v>
      </c>
    </row>
    <row r="3804" spans="1:10" x14ac:dyDescent="0.3">
      <c r="A3804" t="e">
        <f>-0.000744891400339542 * y ^ 2 * 0.00569557910937021 * y ^ 3 ^ 2 + 0.0054031345798535 * x ^ 1 + 10</f>
        <v>#NAME?</v>
      </c>
      <c r="B3804">
        <v>14.032815055563001</v>
      </c>
      <c r="C3804" t="s">
        <v>10</v>
      </c>
      <c r="D3804">
        <v>10</v>
      </c>
      <c r="E3804" t="b">
        <v>0</v>
      </c>
      <c r="F3804">
        <v>5.0255744019401902</v>
      </c>
      <c r="G3804">
        <v>11.254591667523499</v>
      </c>
      <c r="H3804">
        <v>537250</v>
      </c>
      <c r="I3804">
        <f t="shared" si="118"/>
        <v>9.0072406536228105</v>
      </c>
      <c r="J3804">
        <f t="shared" si="119"/>
        <v>2.7782233880395015</v>
      </c>
    </row>
    <row r="3805" spans="1:10" x14ac:dyDescent="0.3">
      <c r="A3805" t="e">
        <f>-0.000744891400339542 * y ^ 2 * 0.00569557910937021 * y ^ 3 ^ 2 + 0.0054031345798535 * x ^ 1 + 10</f>
        <v>#NAME?</v>
      </c>
      <c r="B3805">
        <v>16.477777401268</v>
      </c>
      <c r="C3805" t="s">
        <v>10</v>
      </c>
      <c r="D3805">
        <v>10</v>
      </c>
      <c r="E3805" t="b">
        <v>0</v>
      </c>
      <c r="F3805" t="s">
        <v>17</v>
      </c>
      <c r="G3805" t="s">
        <v>17</v>
      </c>
      <c r="H3805">
        <v>330360</v>
      </c>
      <c r="I3805" t="e">
        <f t="shared" si="118"/>
        <v>#VALUE!</v>
      </c>
      <c r="J3805" t="e">
        <f t="shared" si="119"/>
        <v>#VALUE!</v>
      </c>
    </row>
    <row r="3806" spans="1:10" x14ac:dyDescent="0.3">
      <c r="A3806" t="e">
        <f>-0.000744891400339542 * y ^ 2 * 0.00569557910937021 * y ^ 3 ^ 2 + 0.0054031345798535 * x ^ 1 + 10</f>
        <v>#NAME?</v>
      </c>
      <c r="B3806">
        <v>11.5801566960524</v>
      </c>
      <c r="C3806" t="s">
        <v>10</v>
      </c>
      <c r="D3806">
        <v>10</v>
      </c>
      <c r="E3806" t="b">
        <v>0</v>
      </c>
      <c r="F3806">
        <v>1.7637614859645101</v>
      </c>
      <c r="G3806">
        <v>3.1867032363601302</v>
      </c>
      <c r="H3806">
        <v>414300</v>
      </c>
      <c r="I3806">
        <f t="shared" si="118"/>
        <v>9.8163952100878902</v>
      </c>
      <c r="J3806">
        <f t="shared" si="119"/>
        <v>8.393453459692271</v>
      </c>
    </row>
    <row r="3807" spans="1:10" x14ac:dyDescent="0.3">
      <c r="A3807" t="s">
        <v>258</v>
      </c>
      <c r="B3807">
        <v>4.8713541434070899</v>
      </c>
      <c r="C3807" t="s">
        <v>10</v>
      </c>
      <c r="D3807">
        <v>10</v>
      </c>
      <c r="E3807" t="b">
        <v>0</v>
      </c>
      <c r="F3807">
        <v>4.9739696427118698</v>
      </c>
      <c r="G3807">
        <v>5.2066265222386097</v>
      </c>
      <c r="H3807">
        <v>424350</v>
      </c>
      <c r="I3807">
        <f t="shared" si="118"/>
        <v>-0.10261549930477987</v>
      </c>
      <c r="J3807">
        <f t="shared" si="119"/>
        <v>-0.33527237883151972</v>
      </c>
    </row>
    <row r="3808" spans="1:10" x14ac:dyDescent="0.3">
      <c r="A3808" t="s">
        <v>258</v>
      </c>
      <c r="B3808">
        <v>9.3585225461567205</v>
      </c>
      <c r="C3808" t="s">
        <v>10</v>
      </c>
      <c r="D3808">
        <v>10</v>
      </c>
      <c r="E3808" t="b">
        <v>0</v>
      </c>
      <c r="F3808">
        <v>1.7092730347330201</v>
      </c>
      <c r="G3808">
        <v>1.69840027231778</v>
      </c>
      <c r="H3808">
        <v>582900</v>
      </c>
      <c r="I3808">
        <f t="shared" si="118"/>
        <v>7.6492495114237009</v>
      </c>
      <c r="J3808">
        <f t="shared" si="119"/>
        <v>7.6601222738389403</v>
      </c>
    </row>
    <row r="3809" spans="1:10" x14ac:dyDescent="0.3">
      <c r="A3809" t="s">
        <v>258</v>
      </c>
      <c r="B3809">
        <v>8.5006868972033107</v>
      </c>
      <c r="C3809" t="s">
        <v>10</v>
      </c>
      <c r="D3809">
        <v>10</v>
      </c>
      <c r="E3809" t="b">
        <v>0</v>
      </c>
      <c r="F3809">
        <v>8.5006868972033107</v>
      </c>
      <c r="G3809">
        <v>8.5006868972033107</v>
      </c>
      <c r="H3809">
        <v>336090</v>
      </c>
      <c r="I3809">
        <f t="shared" si="118"/>
        <v>0</v>
      </c>
      <c r="J3809">
        <f t="shared" si="119"/>
        <v>0</v>
      </c>
    </row>
    <row r="3810" spans="1:10" x14ac:dyDescent="0.3">
      <c r="A3810" t="s">
        <v>259</v>
      </c>
      <c r="B3810">
        <v>12.4035526928637</v>
      </c>
      <c r="C3810" t="s">
        <v>10</v>
      </c>
      <c r="D3810">
        <v>2</v>
      </c>
      <c r="E3810" t="b">
        <v>1</v>
      </c>
      <c r="F3810">
        <v>8.3185337950256497E-2</v>
      </c>
      <c r="G3810">
        <v>2.2348733667467602E-3</v>
      </c>
      <c r="H3810">
        <v>241500</v>
      </c>
      <c r="I3810">
        <f t="shared" si="118"/>
        <v>12.320367354913444</v>
      </c>
      <c r="J3810">
        <f t="shared" si="119"/>
        <v>12.401317819496953</v>
      </c>
    </row>
    <row r="3811" spans="1:10" x14ac:dyDescent="0.3">
      <c r="A3811" t="s">
        <v>259</v>
      </c>
      <c r="B3811">
        <v>5.2846353066595801</v>
      </c>
      <c r="C3811" t="s">
        <v>10</v>
      </c>
      <c r="D3811">
        <v>10</v>
      </c>
      <c r="E3811" t="b">
        <v>0</v>
      </c>
      <c r="F3811" t="s">
        <v>17</v>
      </c>
      <c r="G3811" t="s">
        <v>17</v>
      </c>
      <c r="H3811">
        <v>290700</v>
      </c>
      <c r="I3811" t="e">
        <f t="shared" si="118"/>
        <v>#VALUE!</v>
      </c>
      <c r="J3811" t="e">
        <f t="shared" si="119"/>
        <v>#VALUE!</v>
      </c>
    </row>
    <row r="3812" spans="1:10" x14ac:dyDescent="0.3">
      <c r="A3812" t="s">
        <v>259</v>
      </c>
      <c r="B3812">
        <v>21.8144609370169</v>
      </c>
      <c r="C3812" t="s">
        <v>10</v>
      </c>
      <c r="D3812">
        <v>10</v>
      </c>
      <c r="E3812" t="b">
        <v>0</v>
      </c>
      <c r="F3812">
        <v>1.56870224102617</v>
      </c>
      <c r="G3812">
        <v>3.3629010735864</v>
      </c>
      <c r="H3812">
        <v>392860</v>
      </c>
      <c r="I3812">
        <f t="shared" si="118"/>
        <v>20.24575869599073</v>
      </c>
      <c r="J3812">
        <f t="shared" si="119"/>
        <v>18.4515598634305</v>
      </c>
    </row>
    <row r="3813" spans="1:10" x14ac:dyDescent="0.3">
      <c r="A3813" t="s">
        <v>260</v>
      </c>
      <c r="B3813">
        <v>16.695339433776699</v>
      </c>
      <c r="C3813" t="s">
        <v>10</v>
      </c>
      <c r="D3813">
        <v>10</v>
      </c>
      <c r="E3813" t="b">
        <v>0</v>
      </c>
      <c r="F3813">
        <v>0.523247007695267</v>
      </c>
      <c r="G3813">
        <v>0.80233330821798299</v>
      </c>
      <c r="H3813">
        <v>229960</v>
      </c>
      <c r="I3813">
        <f t="shared" si="118"/>
        <v>16.172092426081431</v>
      </c>
      <c r="J3813">
        <f t="shared" si="119"/>
        <v>15.893006125558715</v>
      </c>
    </row>
    <row r="3814" spans="1:10" x14ac:dyDescent="0.3">
      <c r="A3814" t="s">
        <v>260</v>
      </c>
      <c r="B3814">
        <v>4.6374726565091997</v>
      </c>
      <c r="C3814" t="s">
        <v>10</v>
      </c>
      <c r="D3814">
        <v>10</v>
      </c>
      <c r="E3814" t="b">
        <v>0</v>
      </c>
      <c r="F3814">
        <v>4.6374726565091997</v>
      </c>
      <c r="G3814">
        <v>4.6374726565091997</v>
      </c>
      <c r="H3814">
        <v>528080</v>
      </c>
      <c r="I3814">
        <f t="shared" si="118"/>
        <v>0</v>
      </c>
      <c r="J3814">
        <f t="shared" si="119"/>
        <v>0</v>
      </c>
    </row>
    <row r="3815" spans="1:10" x14ac:dyDescent="0.3">
      <c r="A3815" t="s">
        <v>260</v>
      </c>
      <c r="B3815">
        <v>5.7393534827783004</v>
      </c>
      <c r="C3815" t="s">
        <v>10</v>
      </c>
      <c r="D3815">
        <v>10</v>
      </c>
      <c r="E3815" t="b">
        <v>0</v>
      </c>
      <c r="F3815">
        <v>1.47479904977201</v>
      </c>
      <c r="G3815">
        <v>3.0260176267665502</v>
      </c>
      <c r="H3815">
        <v>567810</v>
      </c>
      <c r="I3815">
        <f t="shared" si="118"/>
        <v>4.2645544330062908</v>
      </c>
      <c r="J3815">
        <f t="shared" si="119"/>
        <v>2.7133358560117502</v>
      </c>
    </row>
    <row r="3816" spans="1:10" x14ac:dyDescent="0.3">
      <c r="A3816" t="s">
        <v>261</v>
      </c>
      <c r="B3816">
        <v>1.26997587177731</v>
      </c>
      <c r="C3816" t="s">
        <v>10</v>
      </c>
      <c r="D3816">
        <v>10</v>
      </c>
      <c r="E3816" t="b">
        <v>0</v>
      </c>
      <c r="F3816">
        <v>0.36613353110809999</v>
      </c>
      <c r="G3816">
        <v>0.36590864010672097</v>
      </c>
      <c r="H3816">
        <v>694050</v>
      </c>
      <c r="I3816">
        <f t="shared" si="118"/>
        <v>0.90384234066920999</v>
      </c>
      <c r="J3816">
        <f t="shared" si="119"/>
        <v>0.904067231670589</v>
      </c>
    </row>
    <row r="3817" spans="1:10" x14ac:dyDescent="0.3">
      <c r="A3817" t="s">
        <v>261</v>
      </c>
      <c r="B3817">
        <v>5.7319285280941301</v>
      </c>
      <c r="C3817" t="s">
        <v>10</v>
      </c>
      <c r="D3817">
        <v>10</v>
      </c>
      <c r="E3817" t="b">
        <v>0</v>
      </c>
      <c r="F3817">
        <v>2.2074148457815199</v>
      </c>
      <c r="G3817">
        <v>4.4859486840743399</v>
      </c>
      <c r="H3817">
        <v>671200</v>
      </c>
      <c r="I3817">
        <f t="shared" si="118"/>
        <v>3.5245136823126102</v>
      </c>
      <c r="J3817">
        <f t="shared" si="119"/>
        <v>1.2459798440197902</v>
      </c>
    </row>
    <row r="3818" spans="1:10" x14ac:dyDescent="0.3">
      <c r="A3818" t="s">
        <v>261</v>
      </c>
      <c r="B3818">
        <v>3.95177368110518</v>
      </c>
      <c r="C3818" t="s">
        <v>10</v>
      </c>
      <c r="D3818">
        <v>2</v>
      </c>
      <c r="E3818" t="b">
        <v>1</v>
      </c>
      <c r="F3818">
        <v>3.1203987284942999E-2</v>
      </c>
      <c r="G3818">
        <v>1.29022356874532E-3</v>
      </c>
      <c r="H3818">
        <v>693100</v>
      </c>
      <c r="I3818">
        <f t="shared" si="118"/>
        <v>3.9205696938202372</v>
      </c>
      <c r="J3818">
        <f t="shared" si="119"/>
        <v>3.9504834575364347</v>
      </c>
    </row>
    <row r="3819" spans="1:10" x14ac:dyDescent="0.3">
      <c r="A3819" t="s">
        <v>262</v>
      </c>
      <c r="B3819">
        <v>17.111374199247901</v>
      </c>
      <c r="C3819" t="s">
        <v>10</v>
      </c>
      <c r="D3819">
        <v>2</v>
      </c>
      <c r="E3819" t="b">
        <v>1</v>
      </c>
      <c r="F3819">
        <v>0.112372178657227</v>
      </c>
      <c r="G3819">
        <v>2.6529404860101899E-3</v>
      </c>
      <c r="H3819">
        <v>375550</v>
      </c>
      <c r="I3819">
        <f t="shared" si="118"/>
        <v>16.999002020590673</v>
      </c>
      <c r="J3819">
        <f t="shared" si="119"/>
        <v>17.108721258761893</v>
      </c>
    </row>
    <row r="3820" spans="1:10" x14ac:dyDescent="0.3">
      <c r="A3820" t="s">
        <v>262</v>
      </c>
      <c r="B3820">
        <v>3.99435007732388</v>
      </c>
      <c r="C3820" t="s">
        <v>10</v>
      </c>
      <c r="D3820">
        <v>2</v>
      </c>
      <c r="E3820" t="b">
        <v>1</v>
      </c>
      <c r="F3820">
        <v>3.1976479835229797E-2</v>
      </c>
      <c r="G3820">
        <v>1.4172975785669299E-3</v>
      </c>
      <c r="H3820">
        <v>393050</v>
      </c>
      <c r="I3820">
        <f t="shared" si="118"/>
        <v>3.96237359748865</v>
      </c>
      <c r="J3820">
        <f t="shared" si="119"/>
        <v>3.9929327797453129</v>
      </c>
    </row>
    <row r="3821" spans="1:10" x14ac:dyDescent="0.3">
      <c r="A3821" t="s">
        <v>262</v>
      </c>
      <c r="B3821">
        <v>9.7453452694755001</v>
      </c>
      <c r="C3821" t="s">
        <v>10</v>
      </c>
      <c r="D3821">
        <v>10</v>
      </c>
      <c r="E3821" t="b">
        <v>0</v>
      </c>
      <c r="F3821">
        <v>9.7453452694755001</v>
      </c>
      <c r="G3821">
        <v>9.7453452694755001</v>
      </c>
      <c r="H3821">
        <v>407440</v>
      </c>
      <c r="I3821">
        <f t="shared" si="118"/>
        <v>0</v>
      </c>
      <c r="J3821">
        <f t="shared" si="119"/>
        <v>0</v>
      </c>
    </row>
    <row r="3822" spans="1:10" x14ac:dyDescent="0.3">
      <c r="A3822" t="s">
        <v>263</v>
      </c>
      <c r="B3822">
        <v>13.3420141558178</v>
      </c>
      <c r="C3822" t="s">
        <v>10</v>
      </c>
      <c r="D3822">
        <v>10</v>
      </c>
      <c r="E3822" t="b">
        <v>0</v>
      </c>
      <c r="F3822">
        <v>2.6300765434455999</v>
      </c>
      <c r="G3822">
        <v>6.0564409516699298</v>
      </c>
      <c r="H3822">
        <v>366280</v>
      </c>
      <c r="I3822">
        <f t="shared" si="118"/>
        <v>10.7119376123722</v>
      </c>
      <c r="J3822">
        <f t="shared" si="119"/>
        <v>7.2855732041478705</v>
      </c>
    </row>
    <row r="3823" spans="1:10" x14ac:dyDescent="0.3">
      <c r="A3823" t="s">
        <v>263</v>
      </c>
      <c r="B3823">
        <v>13.7812754868889</v>
      </c>
      <c r="C3823" t="s">
        <v>10</v>
      </c>
      <c r="D3823">
        <v>10</v>
      </c>
      <c r="E3823" t="b">
        <v>0</v>
      </c>
      <c r="F3823">
        <v>9.5565920122764396</v>
      </c>
      <c r="G3823">
        <v>9.2405947876538104</v>
      </c>
      <c r="H3823">
        <v>659390</v>
      </c>
      <c r="I3823">
        <f t="shared" si="118"/>
        <v>4.2246834746124602</v>
      </c>
      <c r="J3823">
        <f t="shared" si="119"/>
        <v>4.5406806992350894</v>
      </c>
    </row>
    <row r="3824" spans="1:10" x14ac:dyDescent="0.3">
      <c r="A3824" t="s">
        <v>263</v>
      </c>
      <c r="B3824">
        <v>15.224583983447999</v>
      </c>
      <c r="C3824" t="s">
        <v>10</v>
      </c>
      <c r="D3824">
        <v>10</v>
      </c>
      <c r="E3824" t="b">
        <v>0</v>
      </c>
      <c r="F3824">
        <v>3.5155843225124799</v>
      </c>
      <c r="G3824">
        <v>7.2821956476437704</v>
      </c>
      <c r="H3824">
        <v>272080</v>
      </c>
      <c r="I3824">
        <f t="shared" si="118"/>
        <v>11.70899966093552</v>
      </c>
      <c r="J3824">
        <f t="shared" si="119"/>
        <v>7.9423883358042291</v>
      </c>
    </row>
    <row r="3825" spans="1:10" x14ac:dyDescent="0.3">
      <c r="A3825" t="s">
        <v>264</v>
      </c>
      <c r="B3825">
        <v>12.2327913979956</v>
      </c>
      <c r="C3825" t="s">
        <v>10</v>
      </c>
      <c r="D3825">
        <v>10</v>
      </c>
      <c r="E3825" t="b">
        <v>0</v>
      </c>
      <c r="F3825">
        <v>12.4441101935946</v>
      </c>
      <c r="G3825">
        <v>12.0881943546499</v>
      </c>
      <c r="H3825">
        <v>716130</v>
      </c>
      <c r="I3825">
        <f t="shared" si="118"/>
        <v>-0.21131879559900035</v>
      </c>
      <c r="J3825">
        <f t="shared" si="119"/>
        <v>0.14459704334569956</v>
      </c>
    </row>
    <row r="3826" spans="1:10" x14ac:dyDescent="0.3">
      <c r="A3826" t="s">
        <v>264</v>
      </c>
      <c r="B3826">
        <v>10.782453988137901</v>
      </c>
      <c r="C3826" t="s">
        <v>10</v>
      </c>
      <c r="D3826">
        <v>10</v>
      </c>
      <c r="E3826" t="b">
        <v>0</v>
      </c>
      <c r="F3826">
        <v>3.1356142986261899</v>
      </c>
      <c r="G3826">
        <v>6.6705540770050096</v>
      </c>
      <c r="H3826">
        <v>497150</v>
      </c>
      <c r="I3826">
        <f t="shared" si="118"/>
        <v>7.6468396895117108</v>
      </c>
      <c r="J3826">
        <f t="shared" si="119"/>
        <v>4.1118999111328911</v>
      </c>
    </row>
    <row r="3827" spans="1:10" x14ac:dyDescent="0.3">
      <c r="A3827" t="s">
        <v>264</v>
      </c>
      <c r="B3827">
        <v>16.9653985798234</v>
      </c>
      <c r="C3827" t="s">
        <v>10</v>
      </c>
      <c r="D3827">
        <v>10</v>
      </c>
      <c r="E3827" t="b">
        <v>0</v>
      </c>
      <c r="F3827">
        <v>16.9653985798234</v>
      </c>
      <c r="G3827">
        <v>16.9653985798234</v>
      </c>
      <c r="H3827">
        <v>522770</v>
      </c>
      <c r="I3827">
        <f t="shared" si="118"/>
        <v>0</v>
      </c>
      <c r="J3827">
        <f t="shared" si="119"/>
        <v>0</v>
      </c>
    </row>
    <row r="3828" spans="1:10" x14ac:dyDescent="0.3">
      <c r="A3828" t="e">
        <f>-0.00843726148708856 * y ^ 1 * -0.00694586052306425 * x ^ 1 * 0.00979472097634407 * y ^ 3 + 10</f>
        <v>#NAME?</v>
      </c>
      <c r="B3828">
        <v>13.1451996063913</v>
      </c>
      <c r="C3828" t="s">
        <v>10</v>
      </c>
      <c r="D3828">
        <v>10</v>
      </c>
      <c r="E3828" t="b">
        <v>0</v>
      </c>
      <c r="F3828">
        <v>7.5282663568119697</v>
      </c>
      <c r="G3828">
        <v>7.5036193255591597</v>
      </c>
      <c r="H3828">
        <v>366720</v>
      </c>
      <c r="I3828">
        <f t="shared" si="118"/>
        <v>5.61693324957933</v>
      </c>
      <c r="J3828">
        <f t="shared" si="119"/>
        <v>5.64158028083214</v>
      </c>
    </row>
    <row r="3829" spans="1:10" x14ac:dyDescent="0.3">
      <c r="A3829" t="e">
        <f>-0.00843726148708856 * y ^ 1 * -0.00694586052306425 * x ^ 1 * 0.00979472097634407 * y ^ 3 + 10</f>
        <v>#NAME?</v>
      </c>
      <c r="B3829">
        <v>3.7194753995382799</v>
      </c>
      <c r="C3829" t="s">
        <v>10</v>
      </c>
      <c r="D3829">
        <v>10</v>
      </c>
      <c r="E3829" t="b">
        <v>0</v>
      </c>
      <c r="F3829">
        <v>2.7296191202644899</v>
      </c>
      <c r="G3829">
        <v>5.5308642016448903</v>
      </c>
      <c r="H3829">
        <v>420750</v>
      </c>
      <c r="I3829">
        <f t="shared" si="118"/>
        <v>0.98985627927378994</v>
      </c>
      <c r="J3829">
        <f t="shared" si="119"/>
        <v>-1.8113888021066105</v>
      </c>
    </row>
    <row r="3830" spans="1:10" x14ac:dyDescent="0.3">
      <c r="A3830" t="e">
        <f>-0.00843726148708856 * y ^ 1 * -0.00694586052306425 * x ^ 1 * 0.00979472097634407 * y ^ 3 + 10</f>
        <v>#NAME?</v>
      </c>
      <c r="B3830">
        <v>10.952110337098199</v>
      </c>
      <c r="C3830" t="s">
        <v>10</v>
      </c>
      <c r="D3830">
        <v>2</v>
      </c>
      <c r="E3830" t="b">
        <v>1</v>
      </c>
      <c r="F3830">
        <v>6.4764931812434798E-2</v>
      </c>
      <c r="G3830">
        <v>1.98943512391454E-3</v>
      </c>
      <c r="H3830">
        <v>499100</v>
      </c>
      <c r="I3830">
        <f t="shared" si="118"/>
        <v>10.887345405285764</v>
      </c>
      <c r="J3830">
        <f t="shared" si="119"/>
        <v>10.950120901974286</v>
      </c>
    </row>
    <row r="3831" spans="1:10" x14ac:dyDescent="0.3">
      <c r="A3831" t="e">
        <f>-0.00116543282036798 * x ^ 2 - -0.00856083203413601 * y ^ 1 + -0.00664590667562501 * y ^ 1 - -0.00674565878003089 * x ^ 1 + 10</f>
        <v>#NAME?</v>
      </c>
      <c r="B3831">
        <v>8.2179634328497109</v>
      </c>
      <c r="C3831" t="s">
        <v>10</v>
      </c>
      <c r="D3831">
        <v>10</v>
      </c>
      <c r="E3831" t="b">
        <v>0</v>
      </c>
      <c r="F3831">
        <v>1.8063663919792901</v>
      </c>
      <c r="G3831">
        <v>3.7397846106374799</v>
      </c>
      <c r="H3831">
        <v>559650</v>
      </c>
      <c r="I3831">
        <f t="shared" si="118"/>
        <v>6.4115970408704204</v>
      </c>
      <c r="J3831">
        <f t="shared" si="119"/>
        <v>4.4781788222122305</v>
      </c>
    </row>
    <row r="3832" spans="1:10" x14ac:dyDescent="0.3">
      <c r="A3832" t="e">
        <f>-0.00116543282036798 * x ^ 2 - -0.00856083203413601 * y ^ 1 + -0.00664590667562501 * y ^ 1 - -0.00674565878003089 * x ^ 1 + 10</f>
        <v>#NAME?</v>
      </c>
      <c r="B3832">
        <v>9.2347685467590299</v>
      </c>
      <c r="C3832" t="s">
        <v>10</v>
      </c>
      <c r="D3832">
        <v>10</v>
      </c>
      <c r="E3832" t="b">
        <v>0</v>
      </c>
      <c r="F3832">
        <v>9.2347685467590299</v>
      </c>
      <c r="G3832">
        <v>9.2347685467590299</v>
      </c>
      <c r="H3832">
        <v>543620</v>
      </c>
      <c r="I3832">
        <f t="shared" si="118"/>
        <v>0</v>
      </c>
      <c r="J3832">
        <f t="shared" si="119"/>
        <v>0</v>
      </c>
    </row>
    <row r="3833" spans="1:10" x14ac:dyDescent="0.3">
      <c r="A3833" t="e">
        <f>-0.00116543282036798 * x ^ 2 - -0.00856083203413601 * y ^ 1 + -0.00664590667562501 * y ^ 1 - -0.00674565878003089 * x ^ 1 + 10</f>
        <v>#NAME?</v>
      </c>
      <c r="B3833">
        <v>7.6053704698097704</v>
      </c>
      <c r="C3833" t="s">
        <v>10</v>
      </c>
      <c r="D3833">
        <v>10</v>
      </c>
      <c r="E3833" t="b">
        <v>0</v>
      </c>
      <c r="F3833">
        <v>7.6053704698097704</v>
      </c>
      <c r="G3833">
        <v>7.6053704698097704</v>
      </c>
      <c r="H3833">
        <v>613150</v>
      </c>
      <c r="I3833">
        <f t="shared" si="118"/>
        <v>0</v>
      </c>
      <c r="J3833">
        <f t="shared" si="119"/>
        <v>0</v>
      </c>
    </row>
    <row r="3834" spans="1:10" x14ac:dyDescent="0.3">
      <c r="A3834" t="s">
        <v>265</v>
      </c>
      <c r="B3834">
        <v>12.532747298079499</v>
      </c>
      <c r="C3834" t="s">
        <v>10</v>
      </c>
      <c r="D3834">
        <v>10</v>
      </c>
      <c r="E3834" t="b">
        <v>0</v>
      </c>
      <c r="F3834">
        <v>0.52939092249477404</v>
      </c>
      <c r="G3834">
        <v>1.3375561798742499</v>
      </c>
      <c r="H3834">
        <v>436750</v>
      </c>
      <c r="I3834">
        <f t="shared" si="118"/>
        <v>12.003356375584726</v>
      </c>
      <c r="J3834">
        <f t="shared" si="119"/>
        <v>11.195191118205249</v>
      </c>
    </row>
    <row r="3835" spans="1:10" x14ac:dyDescent="0.3">
      <c r="A3835" t="s">
        <v>265</v>
      </c>
      <c r="B3835">
        <v>13.3780666942947</v>
      </c>
      <c r="C3835" t="s">
        <v>10</v>
      </c>
      <c r="D3835">
        <v>2</v>
      </c>
      <c r="E3835" t="b">
        <v>1</v>
      </c>
      <c r="F3835">
        <v>7.4023188474045404E-2</v>
      </c>
      <c r="G3835">
        <v>2.08084471292517E-3</v>
      </c>
      <c r="H3835">
        <v>225800</v>
      </c>
      <c r="I3835">
        <f t="shared" si="118"/>
        <v>13.304043505820655</v>
      </c>
      <c r="J3835">
        <f t="shared" si="119"/>
        <v>13.375985849581776</v>
      </c>
    </row>
    <row r="3836" spans="1:10" x14ac:dyDescent="0.3">
      <c r="A3836" t="s">
        <v>265</v>
      </c>
      <c r="B3836">
        <v>15.9592087168806</v>
      </c>
      <c r="C3836" t="s">
        <v>10</v>
      </c>
      <c r="D3836">
        <v>10</v>
      </c>
      <c r="E3836" t="b">
        <v>0</v>
      </c>
      <c r="F3836">
        <v>15.9592087168806</v>
      </c>
      <c r="G3836">
        <v>15.9592087168806</v>
      </c>
      <c r="H3836">
        <v>608790</v>
      </c>
      <c r="I3836">
        <f t="shared" si="118"/>
        <v>0</v>
      </c>
      <c r="J3836">
        <f t="shared" si="119"/>
        <v>0</v>
      </c>
    </row>
    <row r="3837" spans="1:10" x14ac:dyDescent="0.3">
      <c r="A3837" t="s">
        <v>266</v>
      </c>
      <c r="B3837">
        <v>18.9105450223805</v>
      </c>
      <c r="C3837" t="s">
        <v>10</v>
      </c>
      <c r="D3837">
        <v>10</v>
      </c>
      <c r="E3837" t="b">
        <v>0</v>
      </c>
      <c r="F3837">
        <v>18.9105450223805</v>
      </c>
      <c r="G3837">
        <v>18.9105450223805</v>
      </c>
      <c r="H3837">
        <v>471590</v>
      </c>
      <c r="I3837">
        <f t="shared" si="118"/>
        <v>0</v>
      </c>
      <c r="J3837">
        <f t="shared" si="119"/>
        <v>0</v>
      </c>
    </row>
    <row r="3838" spans="1:10" x14ac:dyDescent="0.3">
      <c r="A3838" t="s">
        <v>266</v>
      </c>
      <c r="B3838">
        <v>9.6951602385517095</v>
      </c>
      <c r="C3838" t="s">
        <v>10</v>
      </c>
      <c r="D3838">
        <v>2</v>
      </c>
      <c r="E3838" t="b">
        <v>1</v>
      </c>
      <c r="F3838">
        <v>7.1075976196169899E-2</v>
      </c>
      <c r="G3838">
        <v>2.1407430022077601E-3</v>
      </c>
      <c r="H3838">
        <v>833200</v>
      </c>
      <c r="I3838">
        <f t="shared" si="118"/>
        <v>9.6240842623555398</v>
      </c>
      <c r="J3838">
        <f t="shared" si="119"/>
        <v>9.6930194955495015</v>
      </c>
    </row>
    <row r="3839" spans="1:10" x14ac:dyDescent="0.3">
      <c r="A3839" t="s">
        <v>266</v>
      </c>
      <c r="B3839">
        <v>11.9829432948017</v>
      </c>
      <c r="C3839" t="s">
        <v>10</v>
      </c>
      <c r="D3839">
        <v>10</v>
      </c>
      <c r="E3839" t="b">
        <v>0</v>
      </c>
      <c r="F3839">
        <v>5.52614062295034</v>
      </c>
      <c r="G3839">
        <v>5.9678201670856899</v>
      </c>
      <c r="H3839">
        <v>313980</v>
      </c>
      <c r="I3839">
        <f t="shared" si="118"/>
        <v>6.45680267185136</v>
      </c>
      <c r="J3839">
        <f t="shared" si="119"/>
        <v>6.0151231277160102</v>
      </c>
    </row>
    <row r="3840" spans="1:10" x14ac:dyDescent="0.3">
      <c r="A3840" t="s">
        <v>267</v>
      </c>
      <c r="B3840">
        <v>14.4887886978801</v>
      </c>
      <c r="C3840" t="s">
        <v>10</v>
      </c>
      <c r="D3840">
        <v>2</v>
      </c>
      <c r="E3840" t="b">
        <v>1</v>
      </c>
      <c r="F3840">
        <v>0.249536619724568</v>
      </c>
      <c r="G3840">
        <v>4.2643138712552204E-3</v>
      </c>
      <c r="H3840">
        <v>237400</v>
      </c>
      <c r="I3840">
        <f t="shared" si="118"/>
        <v>14.239252078155532</v>
      </c>
      <c r="J3840">
        <f t="shared" si="119"/>
        <v>14.484524384008845</v>
      </c>
    </row>
    <row r="3841" spans="1:10" x14ac:dyDescent="0.3">
      <c r="A3841" t="s">
        <v>267</v>
      </c>
      <c r="B3841">
        <v>8.6923995276741799</v>
      </c>
      <c r="C3841" t="s">
        <v>10</v>
      </c>
      <c r="D3841">
        <v>10</v>
      </c>
      <c r="E3841" t="b">
        <v>0</v>
      </c>
      <c r="F3841">
        <v>8.6923995276741799</v>
      </c>
      <c r="G3841">
        <v>8.6923995276741799</v>
      </c>
      <c r="H3841">
        <v>510010</v>
      </c>
      <c r="I3841">
        <f t="shared" si="118"/>
        <v>0</v>
      </c>
      <c r="J3841">
        <f t="shared" si="119"/>
        <v>0</v>
      </c>
    </row>
    <row r="3842" spans="1:10" x14ac:dyDescent="0.3">
      <c r="A3842" t="s">
        <v>267</v>
      </c>
      <c r="B3842">
        <v>0.83489071842516605</v>
      </c>
      <c r="C3842" t="s">
        <v>10</v>
      </c>
      <c r="D3842">
        <v>10</v>
      </c>
      <c r="E3842" t="b">
        <v>0</v>
      </c>
      <c r="F3842" t="s">
        <v>17</v>
      </c>
      <c r="G3842" t="s">
        <v>17</v>
      </c>
      <c r="H3842">
        <v>445850</v>
      </c>
      <c r="I3842" t="e">
        <f t="shared" si="118"/>
        <v>#VALUE!</v>
      </c>
      <c r="J3842" t="e">
        <f t="shared" si="119"/>
        <v>#VALUE!</v>
      </c>
    </row>
    <row r="3843" spans="1:10" x14ac:dyDescent="0.3">
      <c r="A3843" t="s">
        <v>268</v>
      </c>
      <c r="B3843">
        <v>11.694079222134899</v>
      </c>
      <c r="C3843" t="s">
        <v>10</v>
      </c>
      <c r="D3843">
        <v>2</v>
      </c>
      <c r="E3843" t="b">
        <v>1</v>
      </c>
      <c r="F3843">
        <v>7.6955196990598398E-2</v>
      </c>
      <c r="G3843">
        <v>2.17037895004188E-3</v>
      </c>
      <c r="H3843">
        <v>345600</v>
      </c>
      <c r="I3843">
        <f t="shared" si="118"/>
        <v>11.617124025144301</v>
      </c>
      <c r="J3843">
        <f t="shared" si="119"/>
        <v>11.691908843184857</v>
      </c>
    </row>
    <row r="3844" spans="1:10" x14ac:dyDescent="0.3">
      <c r="A3844" t="s">
        <v>268</v>
      </c>
      <c r="B3844">
        <v>11.6069028452073</v>
      </c>
      <c r="C3844" t="s">
        <v>10</v>
      </c>
      <c r="D3844">
        <v>2</v>
      </c>
      <c r="E3844" t="b">
        <v>1</v>
      </c>
      <c r="F3844">
        <v>7.7005201880238794E-2</v>
      </c>
      <c r="G3844">
        <v>2.1696609963538101E-3</v>
      </c>
      <c r="H3844">
        <v>264300</v>
      </c>
      <c r="I3844">
        <f t="shared" ref="I3844:I3907" si="120">B3844-F3844</f>
        <v>11.529897643327061</v>
      </c>
      <c r="J3844">
        <f t="shared" ref="J3844:J3907" si="121">B3844-G3844</f>
        <v>11.604733184210946</v>
      </c>
    </row>
    <row r="3845" spans="1:10" x14ac:dyDescent="0.3">
      <c r="A3845" t="s">
        <v>268</v>
      </c>
      <c r="B3845">
        <v>19.1484151487135</v>
      </c>
      <c r="C3845" t="s">
        <v>10</v>
      </c>
      <c r="D3845">
        <v>10</v>
      </c>
      <c r="E3845" t="b">
        <v>0</v>
      </c>
      <c r="F3845">
        <v>19.1484151487135</v>
      </c>
      <c r="G3845">
        <v>19.1484151487135</v>
      </c>
      <c r="H3845">
        <v>525930</v>
      </c>
      <c r="I3845">
        <f t="shared" si="120"/>
        <v>0</v>
      </c>
      <c r="J3845">
        <f t="shared" si="121"/>
        <v>0</v>
      </c>
    </row>
    <row r="3846" spans="1:10" x14ac:dyDescent="0.3">
      <c r="A3846" t="s">
        <v>269</v>
      </c>
      <c r="B3846">
        <v>11.613188886413001</v>
      </c>
      <c r="C3846" t="s">
        <v>10</v>
      </c>
      <c r="D3846">
        <v>10</v>
      </c>
      <c r="E3846" t="b">
        <v>0</v>
      </c>
      <c r="F3846">
        <v>2.5062819076246701</v>
      </c>
      <c r="G3846">
        <v>5.0297666407620598</v>
      </c>
      <c r="H3846">
        <v>459990</v>
      </c>
      <c r="I3846">
        <f t="shared" si="120"/>
        <v>9.1069069787883308</v>
      </c>
      <c r="J3846">
        <f t="shared" si="121"/>
        <v>6.583422245650941</v>
      </c>
    </row>
    <row r="3847" spans="1:10" x14ac:dyDescent="0.3">
      <c r="A3847" t="s">
        <v>269</v>
      </c>
      <c r="B3847">
        <v>17.726967535399801</v>
      </c>
      <c r="C3847" t="s">
        <v>10</v>
      </c>
      <c r="D3847">
        <v>10</v>
      </c>
      <c r="E3847" t="b">
        <v>0</v>
      </c>
      <c r="F3847" s="1">
        <v>1.11946547361206E+28</v>
      </c>
      <c r="G3847" s="1">
        <v>1.11946547361206E+28</v>
      </c>
      <c r="H3847">
        <v>602250</v>
      </c>
      <c r="I3847">
        <f t="shared" si="120"/>
        <v>-1.11946547361206E+28</v>
      </c>
      <c r="J3847">
        <f t="shared" si="121"/>
        <v>-1.11946547361206E+28</v>
      </c>
    </row>
    <row r="3848" spans="1:10" x14ac:dyDescent="0.3">
      <c r="A3848" t="s">
        <v>269</v>
      </c>
      <c r="B3848">
        <v>14.3084402727868</v>
      </c>
      <c r="C3848" t="s">
        <v>10</v>
      </c>
      <c r="D3848">
        <v>2</v>
      </c>
      <c r="E3848" t="b">
        <v>1</v>
      </c>
      <c r="F3848">
        <v>0.103990342662693</v>
      </c>
      <c r="G3848">
        <v>2.54554056480393E-3</v>
      </c>
      <c r="H3848">
        <v>269450</v>
      </c>
      <c r="I3848">
        <f t="shared" si="120"/>
        <v>14.204449930124108</v>
      </c>
      <c r="J3848">
        <f t="shared" si="121"/>
        <v>14.305894732221997</v>
      </c>
    </row>
    <row r="3849" spans="1:10" x14ac:dyDescent="0.3">
      <c r="A3849" t="s">
        <v>270</v>
      </c>
      <c r="B3849">
        <v>18.952328394568202</v>
      </c>
      <c r="C3849" t="s">
        <v>10</v>
      </c>
      <c r="D3849">
        <v>10</v>
      </c>
      <c r="E3849" t="b">
        <v>0</v>
      </c>
      <c r="F3849">
        <v>5.2773969255468396</v>
      </c>
      <c r="G3849">
        <v>5.28346499600329</v>
      </c>
      <c r="H3849">
        <v>479020</v>
      </c>
      <c r="I3849">
        <f t="shared" si="120"/>
        <v>13.674931469021363</v>
      </c>
      <c r="J3849">
        <f t="shared" si="121"/>
        <v>13.668863398564913</v>
      </c>
    </row>
    <row r="3850" spans="1:10" x14ac:dyDescent="0.3">
      <c r="A3850" t="s">
        <v>270</v>
      </c>
      <c r="B3850">
        <v>17.061860435572999</v>
      </c>
      <c r="C3850" t="s">
        <v>10</v>
      </c>
      <c r="D3850">
        <v>2</v>
      </c>
      <c r="E3850" t="b">
        <v>1</v>
      </c>
      <c r="F3850">
        <v>9.2916255846144699E-2</v>
      </c>
      <c r="G3850">
        <v>2.3612432576588E-3</v>
      </c>
      <c r="H3850">
        <v>501300</v>
      </c>
      <c r="I3850">
        <f t="shared" si="120"/>
        <v>16.968944179726854</v>
      </c>
      <c r="J3850">
        <f t="shared" si="121"/>
        <v>17.059499192315339</v>
      </c>
    </row>
    <row r="3851" spans="1:10" x14ac:dyDescent="0.3">
      <c r="A3851" t="s">
        <v>270</v>
      </c>
      <c r="B3851">
        <v>10.989591350986</v>
      </c>
      <c r="C3851" t="s">
        <v>10</v>
      </c>
      <c r="D3851">
        <v>10</v>
      </c>
      <c r="E3851" t="b">
        <v>0</v>
      </c>
      <c r="F3851">
        <v>5.0509246360894204</v>
      </c>
      <c r="G3851">
        <v>4.5810100169821704</v>
      </c>
      <c r="H3851">
        <v>625650</v>
      </c>
      <c r="I3851">
        <f t="shared" si="120"/>
        <v>5.9386667148965797</v>
      </c>
      <c r="J3851">
        <f t="shared" si="121"/>
        <v>6.4085813340038298</v>
      </c>
    </row>
    <row r="3852" spans="1:10" x14ac:dyDescent="0.3">
      <c r="A3852" t="s">
        <v>271</v>
      </c>
      <c r="B3852">
        <v>6.3461138780953199</v>
      </c>
      <c r="C3852" t="s">
        <v>10</v>
      </c>
      <c r="D3852">
        <v>10</v>
      </c>
      <c r="E3852" t="b">
        <v>0</v>
      </c>
      <c r="F3852">
        <v>6.3461138780953199</v>
      </c>
      <c r="G3852">
        <v>6.3461138780953199</v>
      </c>
      <c r="H3852">
        <v>334500</v>
      </c>
      <c r="I3852">
        <f t="shared" si="120"/>
        <v>0</v>
      </c>
      <c r="J3852">
        <f t="shared" si="121"/>
        <v>0</v>
      </c>
    </row>
    <row r="3853" spans="1:10" x14ac:dyDescent="0.3">
      <c r="A3853" t="s">
        <v>271</v>
      </c>
      <c r="B3853">
        <v>14.975703812315899</v>
      </c>
      <c r="C3853" t="s">
        <v>10</v>
      </c>
      <c r="D3853">
        <v>2</v>
      </c>
      <c r="E3853" t="b">
        <v>1</v>
      </c>
      <c r="F3853">
        <v>8.7829890545872299E-2</v>
      </c>
      <c r="G3853">
        <v>2.3090417211357002E-3</v>
      </c>
      <c r="H3853">
        <v>527950</v>
      </c>
      <c r="I3853">
        <f t="shared" si="120"/>
        <v>14.887873921770026</v>
      </c>
      <c r="J3853">
        <f t="shared" si="121"/>
        <v>14.973394770594764</v>
      </c>
    </row>
    <row r="3854" spans="1:10" x14ac:dyDescent="0.3">
      <c r="A3854" t="s">
        <v>271</v>
      </c>
      <c r="B3854">
        <v>16.769777153311999</v>
      </c>
      <c r="C3854" t="s">
        <v>10</v>
      </c>
      <c r="D3854">
        <v>10</v>
      </c>
      <c r="E3854" t="b">
        <v>0</v>
      </c>
      <c r="F3854">
        <v>8.5737825361203903</v>
      </c>
      <c r="G3854">
        <v>4.4471024759186504</v>
      </c>
      <c r="H3854">
        <v>542100</v>
      </c>
      <c r="I3854">
        <f t="shared" si="120"/>
        <v>8.1959946171916087</v>
      </c>
      <c r="J3854">
        <f t="shared" si="121"/>
        <v>12.322674677393348</v>
      </c>
    </row>
    <row r="3855" spans="1:10" x14ac:dyDescent="0.3">
      <c r="A3855" t="e">
        <f>-0.000482609672258628 * x ^ 1 ^ 3 + 0.00454645179101193 * x ^ 5 - 0.00602996686850697 * x ^ 3 + 10</f>
        <v>#NAME?</v>
      </c>
      <c r="B3855">
        <v>11.0985014976337</v>
      </c>
      <c r="C3855" t="s">
        <v>10</v>
      </c>
      <c r="D3855">
        <v>10</v>
      </c>
      <c r="E3855" t="b">
        <v>0</v>
      </c>
      <c r="F3855">
        <v>12.6318682260094</v>
      </c>
      <c r="G3855">
        <v>3.8887933255217999E-2</v>
      </c>
      <c r="H3855">
        <v>413510</v>
      </c>
      <c r="I3855">
        <f t="shared" si="120"/>
        <v>-1.5333667283757002</v>
      </c>
      <c r="J3855">
        <f t="shared" si="121"/>
        <v>11.059613564378482</v>
      </c>
    </row>
    <row r="3856" spans="1:10" x14ac:dyDescent="0.3">
      <c r="A3856" t="e">
        <f>-0.000482609672258628 * x ^ 1 ^ 3 + 0.00454645179101193 * x ^ 5 - 0.00602996686850697 * x ^ 3 + 10</f>
        <v>#NAME?</v>
      </c>
      <c r="B3856">
        <v>1.17412998312787</v>
      </c>
      <c r="C3856" t="s">
        <v>10</v>
      </c>
      <c r="D3856">
        <v>10</v>
      </c>
      <c r="E3856" t="b">
        <v>0</v>
      </c>
      <c r="F3856">
        <v>1.8206783570156599</v>
      </c>
      <c r="G3856">
        <v>3.6427432938436599</v>
      </c>
      <c r="H3856">
        <v>492250</v>
      </c>
      <c r="I3856">
        <f t="shared" si="120"/>
        <v>-0.64654837388778996</v>
      </c>
      <c r="J3856">
        <f t="shared" si="121"/>
        <v>-2.4686133107157899</v>
      </c>
    </row>
    <row r="3857" spans="1:10" x14ac:dyDescent="0.3">
      <c r="A3857" t="e">
        <f>-0.000482609672258628 * x ^ 1 ^ 3 + 0.00454645179101193 * x ^ 5 - 0.00602996686850697 * x ^ 3 + 10</f>
        <v>#NAME?</v>
      </c>
      <c r="B3857">
        <v>1.5059995453089801</v>
      </c>
      <c r="C3857" t="s">
        <v>10</v>
      </c>
      <c r="D3857">
        <v>10</v>
      </c>
      <c r="E3857" t="b">
        <v>0</v>
      </c>
      <c r="F3857">
        <v>1.5059995453089801</v>
      </c>
      <c r="G3857">
        <v>1.5059995453089801</v>
      </c>
      <c r="H3857">
        <v>619230</v>
      </c>
      <c r="I3857">
        <f t="shared" si="120"/>
        <v>0</v>
      </c>
      <c r="J3857">
        <f t="shared" si="121"/>
        <v>0</v>
      </c>
    </row>
    <row r="3858" spans="1:10" x14ac:dyDescent="0.3">
      <c r="A3858" t="s">
        <v>272</v>
      </c>
      <c r="B3858">
        <v>11.450107184902301</v>
      </c>
      <c r="C3858" t="s">
        <v>10</v>
      </c>
      <c r="D3858">
        <v>10</v>
      </c>
      <c r="E3858" t="b">
        <v>0</v>
      </c>
      <c r="F3858">
        <v>0.441509216104643</v>
      </c>
      <c r="G3858">
        <v>1.15542446752454</v>
      </c>
      <c r="H3858">
        <v>406940</v>
      </c>
      <c r="I3858">
        <f t="shared" si="120"/>
        <v>11.008597968797657</v>
      </c>
      <c r="J3858">
        <f t="shared" si="121"/>
        <v>10.294682717377761</v>
      </c>
    </row>
    <row r="3859" spans="1:10" x14ac:dyDescent="0.3">
      <c r="A3859" t="s">
        <v>272</v>
      </c>
      <c r="B3859">
        <v>8.6737160615632192</v>
      </c>
      <c r="C3859" t="s">
        <v>10</v>
      </c>
      <c r="D3859">
        <v>10</v>
      </c>
      <c r="E3859" t="b">
        <v>0</v>
      </c>
      <c r="F3859">
        <v>8.6737160615632192</v>
      </c>
      <c r="G3859">
        <v>8.6737160615632192</v>
      </c>
      <c r="H3859">
        <v>695150</v>
      </c>
      <c r="I3859">
        <f t="shared" si="120"/>
        <v>0</v>
      </c>
      <c r="J3859">
        <f t="shared" si="121"/>
        <v>0</v>
      </c>
    </row>
    <row r="3860" spans="1:10" x14ac:dyDescent="0.3">
      <c r="A3860" t="s">
        <v>272</v>
      </c>
      <c r="B3860">
        <v>18.218547226523</v>
      </c>
      <c r="C3860" t="s">
        <v>10</v>
      </c>
      <c r="D3860">
        <v>10</v>
      </c>
      <c r="E3860" t="b">
        <v>0</v>
      </c>
      <c r="F3860">
        <v>1.6598861606534501</v>
      </c>
      <c r="G3860">
        <v>3.8153708670634998</v>
      </c>
      <c r="H3860">
        <v>631810</v>
      </c>
      <c r="I3860">
        <f t="shared" si="120"/>
        <v>16.558661065869551</v>
      </c>
      <c r="J3860">
        <f t="shared" si="121"/>
        <v>14.403176359459501</v>
      </c>
    </row>
    <row r="3861" spans="1:10" x14ac:dyDescent="0.3">
      <c r="A3861" t="s">
        <v>273</v>
      </c>
      <c r="B3861">
        <v>10.353140527028099</v>
      </c>
      <c r="C3861" t="s">
        <v>10</v>
      </c>
      <c r="D3861">
        <v>10</v>
      </c>
      <c r="E3861" t="b">
        <v>0</v>
      </c>
      <c r="F3861" t="s">
        <v>17</v>
      </c>
      <c r="G3861" t="s">
        <v>17</v>
      </c>
      <c r="H3861">
        <v>218710</v>
      </c>
      <c r="I3861" t="e">
        <f t="shared" si="120"/>
        <v>#VALUE!</v>
      </c>
      <c r="J3861" t="e">
        <f t="shared" si="121"/>
        <v>#VALUE!</v>
      </c>
    </row>
    <row r="3862" spans="1:10" x14ac:dyDescent="0.3">
      <c r="A3862" t="s">
        <v>273</v>
      </c>
      <c r="B3862">
        <v>21.749283614344499</v>
      </c>
      <c r="C3862" t="s">
        <v>10</v>
      </c>
      <c r="D3862">
        <v>10</v>
      </c>
      <c r="E3862" t="b">
        <v>0</v>
      </c>
      <c r="F3862">
        <v>21.749283614344499</v>
      </c>
      <c r="G3862">
        <v>21.749283614344499</v>
      </c>
      <c r="H3862">
        <v>400380</v>
      </c>
      <c r="I3862">
        <f t="shared" si="120"/>
        <v>0</v>
      </c>
      <c r="J3862">
        <f t="shared" si="121"/>
        <v>0</v>
      </c>
    </row>
    <row r="3863" spans="1:10" x14ac:dyDescent="0.3">
      <c r="A3863" t="s">
        <v>273</v>
      </c>
      <c r="B3863">
        <v>8.6902641916847703</v>
      </c>
      <c r="C3863" t="s">
        <v>10</v>
      </c>
      <c r="D3863">
        <v>10</v>
      </c>
      <c r="E3863" t="b">
        <v>0</v>
      </c>
      <c r="F3863">
        <v>0.79881586168258001</v>
      </c>
      <c r="G3863">
        <v>0.68765153111222999</v>
      </c>
      <c r="H3863">
        <v>343310</v>
      </c>
      <c r="I3863">
        <f t="shared" si="120"/>
        <v>7.8914483300021905</v>
      </c>
      <c r="J3863">
        <f t="shared" si="121"/>
        <v>8.0026126605725398</v>
      </c>
    </row>
    <row r="3864" spans="1:10" x14ac:dyDescent="0.3">
      <c r="A3864" t="s">
        <v>274</v>
      </c>
      <c r="B3864">
        <v>9.4961713228261999</v>
      </c>
      <c r="C3864" t="s">
        <v>10</v>
      </c>
      <c r="D3864">
        <v>10</v>
      </c>
      <c r="E3864" t="b">
        <v>0</v>
      </c>
      <c r="F3864">
        <v>9.4961713228261999</v>
      </c>
      <c r="G3864">
        <v>9.4961713228261999</v>
      </c>
      <c r="H3864">
        <v>452580</v>
      </c>
      <c r="I3864">
        <f t="shared" si="120"/>
        <v>0</v>
      </c>
      <c r="J3864">
        <f t="shared" si="121"/>
        <v>0</v>
      </c>
    </row>
    <row r="3865" spans="1:10" x14ac:dyDescent="0.3">
      <c r="A3865" t="s">
        <v>274</v>
      </c>
      <c r="B3865">
        <v>18.180787463193401</v>
      </c>
      <c r="C3865" t="s">
        <v>10</v>
      </c>
      <c r="D3865">
        <v>10</v>
      </c>
      <c r="E3865" t="b">
        <v>0</v>
      </c>
      <c r="F3865" s="1">
        <v>1.64744791117515E+28</v>
      </c>
      <c r="G3865" s="1">
        <v>1.64744791117515E+28</v>
      </c>
      <c r="H3865">
        <v>264380</v>
      </c>
      <c r="I3865">
        <f t="shared" si="120"/>
        <v>-1.64744791117515E+28</v>
      </c>
      <c r="J3865">
        <f t="shared" si="121"/>
        <v>-1.64744791117515E+28</v>
      </c>
    </row>
    <row r="3866" spans="1:10" x14ac:dyDescent="0.3">
      <c r="A3866" t="s">
        <v>274</v>
      </c>
      <c r="B3866">
        <v>0.484124642044447</v>
      </c>
      <c r="C3866" t="s">
        <v>10</v>
      </c>
      <c r="D3866">
        <v>10</v>
      </c>
      <c r="E3866" t="b">
        <v>0</v>
      </c>
      <c r="F3866">
        <v>0.484124642044447</v>
      </c>
      <c r="G3866">
        <v>0.484124642044447</v>
      </c>
      <c r="H3866">
        <v>630860</v>
      </c>
      <c r="I3866">
        <f t="shared" si="120"/>
        <v>0</v>
      </c>
      <c r="J3866">
        <f t="shared" si="121"/>
        <v>0</v>
      </c>
    </row>
    <row r="3867" spans="1:10" x14ac:dyDescent="0.3">
      <c r="A3867" t="s">
        <v>275</v>
      </c>
      <c r="B3867">
        <v>14.302730076143201</v>
      </c>
      <c r="C3867" t="s">
        <v>10</v>
      </c>
      <c r="D3867">
        <v>10</v>
      </c>
      <c r="E3867" t="b">
        <v>0</v>
      </c>
      <c r="F3867">
        <v>7.1222468572714401</v>
      </c>
      <c r="G3867">
        <v>7.1911871870178201</v>
      </c>
      <c r="H3867">
        <v>560970</v>
      </c>
      <c r="I3867">
        <f t="shared" si="120"/>
        <v>7.1804832188717604</v>
      </c>
      <c r="J3867">
        <f t="shared" si="121"/>
        <v>7.1115428891253805</v>
      </c>
    </row>
    <row r="3868" spans="1:10" x14ac:dyDescent="0.3">
      <c r="A3868" t="s">
        <v>275</v>
      </c>
      <c r="B3868">
        <v>10.2383938344763</v>
      </c>
      <c r="C3868" t="s">
        <v>10</v>
      </c>
      <c r="D3868">
        <v>2</v>
      </c>
      <c r="E3868" t="b">
        <v>1</v>
      </c>
      <c r="F3868">
        <v>3.5468755923347597E-2</v>
      </c>
      <c r="G3868">
        <v>1.4696609056538E-3</v>
      </c>
      <c r="H3868">
        <v>768900</v>
      </c>
      <c r="I3868">
        <f t="shared" si="120"/>
        <v>10.202925078552953</v>
      </c>
      <c r="J3868">
        <f t="shared" si="121"/>
        <v>10.236924173570646</v>
      </c>
    </row>
    <row r="3869" spans="1:10" x14ac:dyDescent="0.3">
      <c r="A3869" t="s">
        <v>275</v>
      </c>
      <c r="B3869">
        <v>5.0076348938639903</v>
      </c>
      <c r="C3869" t="s">
        <v>10</v>
      </c>
      <c r="D3869">
        <v>10</v>
      </c>
      <c r="E3869" t="b">
        <v>0</v>
      </c>
      <c r="F3869" t="s">
        <v>17</v>
      </c>
      <c r="G3869" t="s">
        <v>17</v>
      </c>
      <c r="H3869">
        <v>413010</v>
      </c>
      <c r="I3869" t="e">
        <f t="shared" si="120"/>
        <v>#VALUE!</v>
      </c>
      <c r="J3869" t="e">
        <f t="shared" si="121"/>
        <v>#VALUE!</v>
      </c>
    </row>
    <row r="3870" spans="1:10" x14ac:dyDescent="0.3">
      <c r="A3870" t="s">
        <v>276</v>
      </c>
      <c r="B3870">
        <v>14.337279536246299</v>
      </c>
      <c r="C3870" t="s">
        <v>10</v>
      </c>
      <c r="D3870">
        <v>10</v>
      </c>
      <c r="E3870" t="b">
        <v>0</v>
      </c>
      <c r="F3870">
        <v>6.1511042037784396</v>
      </c>
      <c r="G3870">
        <v>5.8369699274729401</v>
      </c>
      <c r="H3870">
        <v>796260</v>
      </c>
      <c r="I3870">
        <f t="shared" si="120"/>
        <v>8.1861753324678599</v>
      </c>
      <c r="J3870">
        <f t="shared" si="121"/>
        <v>8.5003096087733603</v>
      </c>
    </row>
    <row r="3871" spans="1:10" x14ac:dyDescent="0.3">
      <c r="A3871" t="s">
        <v>276</v>
      </c>
      <c r="B3871">
        <v>4.3687929716604703</v>
      </c>
      <c r="C3871" t="s">
        <v>10</v>
      </c>
      <c r="D3871">
        <v>2</v>
      </c>
      <c r="E3871" t="b">
        <v>1</v>
      </c>
      <c r="F3871">
        <v>2.04217787015183E-2</v>
      </c>
      <c r="G3871">
        <v>1.0586828495981E-3</v>
      </c>
      <c r="H3871">
        <v>578800</v>
      </c>
      <c r="I3871">
        <f t="shared" si="120"/>
        <v>4.3483711929589521</v>
      </c>
      <c r="J3871">
        <f t="shared" si="121"/>
        <v>4.3677342888108726</v>
      </c>
    </row>
    <row r="3872" spans="1:10" x14ac:dyDescent="0.3">
      <c r="A3872" t="s">
        <v>276</v>
      </c>
      <c r="B3872">
        <v>5.84830219893154</v>
      </c>
      <c r="C3872" t="s">
        <v>10</v>
      </c>
      <c r="D3872">
        <v>2</v>
      </c>
      <c r="E3872" t="b">
        <v>1</v>
      </c>
      <c r="F3872">
        <v>3.5148069989239597E-2</v>
      </c>
      <c r="G3872">
        <v>1.4698247356916101E-3</v>
      </c>
      <c r="H3872">
        <v>287250</v>
      </c>
      <c r="I3872">
        <f t="shared" si="120"/>
        <v>5.8131541289423003</v>
      </c>
      <c r="J3872">
        <f t="shared" si="121"/>
        <v>5.8468323741958486</v>
      </c>
    </row>
    <row r="3873" spans="1:10" x14ac:dyDescent="0.3">
      <c r="A3873" t="s">
        <v>277</v>
      </c>
      <c r="B3873">
        <v>10.6469961866724</v>
      </c>
      <c r="C3873" t="s">
        <v>10</v>
      </c>
      <c r="D3873">
        <v>2</v>
      </c>
      <c r="E3873" t="b">
        <v>1</v>
      </c>
      <c r="F3873">
        <v>6.4351068054514696E-2</v>
      </c>
      <c r="G3873">
        <v>1.9656108051060699E-3</v>
      </c>
      <c r="H3873">
        <v>409350</v>
      </c>
      <c r="I3873">
        <f t="shared" si="120"/>
        <v>10.582645118617885</v>
      </c>
      <c r="J3873">
        <f t="shared" si="121"/>
        <v>10.645030575867294</v>
      </c>
    </row>
    <row r="3874" spans="1:10" x14ac:dyDescent="0.3">
      <c r="A3874" t="s">
        <v>277</v>
      </c>
      <c r="B3874">
        <v>10.0700468781978</v>
      </c>
      <c r="C3874" t="s">
        <v>10</v>
      </c>
      <c r="D3874">
        <v>10</v>
      </c>
      <c r="E3874" t="b">
        <v>0</v>
      </c>
      <c r="F3874">
        <v>3.5075760518413799</v>
      </c>
      <c r="G3874">
        <v>3.47611089003018</v>
      </c>
      <c r="H3874">
        <v>340390</v>
      </c>
      <c r="I3874">
        <f t="shared" si="120"/>
        <v>6.5624708263564209</v>
      </c>
      <c r="J3874">
        <f t="shared" si="121"/>
        <v>6.5939359881676207</v>
      </c>
    </row>
    <row r="3875" spans="1:10" x14ac:dyDescent="0.3">
      <c r="A3875" t="s">
        <v>277</v>
      </c>
      <c r="B3875">
        <v>10.369508130257699</v>
      </c>
      <c r="C3875" t="s">
        <v>10</v>
      </c>
      <c r="D3875">
        <v>2</v>
      </c>
      <c r="E3875" t="b">
        <v>1</v>
      </c>
      <c r="F3875">
        <v>6.1239959465543302E-2</v>
      </c>
      <c r="G3875">
        <v>1.8917682287116599E-3</v>
      </c>
      <c r="H3875">
        <v>439850</v>
      </c>
      <c r="I3875">
        <f t="shared" si="120"/>
        <v>10.308268170792156</v>
      </c>
      <c r="J3875">
        <f t="shared" si="121"/>
        <v>10.367616362028988</v>
      </c>
    </row>
    <row r="3876" spans="1:10" x14ac:dyDescent="0.3">
      <c r="A3876" t="s">
        <v>278</v>
      </c>
      <c r="B3876">
        <v>9.7570791525333007</v>
      </c>
      <c r="C3876" t="s">
        <v>10</v>
      </c>
      <c r="D3876">
        <v>10</v>
      </c>
      <c r="E3876" t="b">
        <v>0</v>
      </c>
      <c r="F3876">
        <v>9.4514138040342299</v>
      </c>
      <c r="G3876">
        <v>9.4508476265868104</v>
      </c>
      <c r="H3876">
        <v>407590</v>
      </c>
      <c r="I3876">
        <f t="shared" si="120"/>
        <v>0.30566534849907079</v>
      </c>
      <c r="J3876">
        <f t="shared" si="121"/>
        <v>0.30623152594649028</v>
      </c>
    </row>
    <row r="3877" spans="1:10" x14ac:dyDescent="0.3">
      <c r="A3877" t="s">
        <v>278</v>
      </c>
      <c r="B3877">
        <v>7.2938720467034397</v>
      </c>
      <c r="C3877" t="s">
        <v>10</v>
      </c>
      <c r="D3877">
        <v>10</v>
      </c>
      <c r="E3877" t="b">
        <v>0</v>
      </c>
      <c r="F3877">
        <v>7.2938720467034397</v>
      </c>
      <c r="G3877">
        <v>7.2938720467034397</v>
      </c>
      <c r="H3877">
        <v>455970</v>
      </c>
      <c r="I3877">
        <f t="shared" si="120"/>
        <v>0</v>
      </c>
      <c r="J3877">
        <f t="shared" si="121"/>
        <v>0</v>
      </c>
    </row>
    <row r="3878" spans="1:10" x14ac:dyDescent="0.3">
      <c r="A3878" t="s">
        <v>278</v>
      </c>
      <c r="B3878">
        <v>9.9265543920518802</v>
      </c>
      <c r="C3878" t="s">
        <v>10</v>
      </c>
      <c r="D3878">
        <v>2</v>
      </c>
      <c r="E3878" t="b">
        <v>1</v>
      </c>
      <c r="F3878">
        <v>3.6664509187611501E-2</v>
      </c>
      <c r="G3878">
        <v>1.4468006816129001E-3</v>
      </c>
      <c r="H3878">
        <v>465600</v>
      </c>
      <c r="I3878">
        <f t="shared" si="120"/>
        <v>9.889889882864269</v>
      </c>
      <c r="J3878">
        <f t="shared" si="121"/>
        <v>9.9251075913702671</v>
      </c>
    </row>
    <row r="3879" spans="1:10" x14ac:dyDescent="0.3">
      <c r="A3879" t="s">
        <v>279</v>
      </c>
      <c r="B3879">
        <v>13.0419665296169</v>
      </c>
      <c r="C3879" t="s">
        <v>10</v>
      </c>
      <c r="D3879">
        <v>2</v>
      </c>
      <c r="E3879" t="b">
        <v>1</v>
      </c>
      <c r="F3879">
        <v>3.9588510908392001E-2</v>
      </c>
      <c r="G3879">
        <v>1.5106447219376299E-3</v>
      </c>
      <c r="H3879">
        <v>381200</v>
      </c>
      <c r="I3879">
        <f t="shared" si="120"/>
        <v>13.002378018708509</v>
      </c>
      <c r="J3879">
        <f t="shared" si="121"/>
        <v>13.040455884894962</v>
      </c>
    </row>
    <row r="3880" spans="1:10" x14ac:dyDescent="0.3">
      <c r="A3880" t="s">
        <v>279</v>
      </c>
      <c r="B3880">
        <v>14.2522316261288</v>
      </c>
      <c r="C3880" t="s">
        <v>10</v>
      </c>
      <c r="D3880">
        <v>10</v>
      </c>
      <c r="E3880" t="b">
        <v>0</v>
      </c>
      <c r="F3880">
        <v>4.14395497587231</v>
      </c>
      <c r="G3880">
        <v>4.1437092367583501</v>
      </c>
      <c r="H3880">
        <v>556840</v>
      </c>
      <c r="I3880">
        <f t="shared" si="120"/>
        <v>10.10827665025649</v>
      </c>
      <c r="J3880">
        <f t="shared" si="121"/>
        <v>10.108522389370449</v>
      </c>
    </row>
    <row r="3881" spans="1:10" x14ac:dyDescent="0.3">
      <c r="A3881" t="s">
        <v>279</v>
      </c>
      <c r="B3881">
        <v>9.0210704939667092</v>
      </c>
      <c r="C3881" t="s">
        <v>10</v>
      </c>
      <c r="D3881">
        <v>10</v>
      </c>
      <c r="E3881" t="b">
        <v>0</v>
      </c>
      <c r="F3881">
        <v>12.2433131662678</v>
      </c>
      <c r="G3881">
        <v>12.243450040762999</v>
      </c>
      <c r="H3881">
        <v>465400</v>
      </c>
      <c r="I3881">
        <f t="shared" si="120"/>
        <v>-3.2222426723010908</v>
      </c>
      <c r="J3881">
        <f t="shared" si="121"/>
        <v>-3.2223795467962901</v>
      </c>
    </row>
    <row r="3882" spans="1:10" x14ac:dyDescent="0.3">
      <c r="A3882" t="e">
        <f>-0.00452195759861847 * x ^ 2 - 0.00188893829940188 * x ^ 1 ^ 2 + 0.00704664815174889 * x ^ 6 + 10</f>
        <v>#NAME?</v>
      </c>
      <c r="B3882">
        <v>18.1773189872277</v>
      </c>
      <c r="C3882" t="s">
        <v>10</v>
      </c>
      <c r="D3882">
        <v>10</v>
      </c>
      <c r="E3882" t="b">
        <v>0</v>
      </c>
      <c r="F3882">
        <v>3.2537408860672699</v>
      </c>
      <c r="G3882">
        <v>7.2941275033521604</v>
      </c>
      <c r="H3882">
        <v>558570</v>
      </c>
      <c r="I3882">
        <f t="shared" si="120"/>
        <v>14.92357810116043</v>
      </c>
      <c r="J3882">
        <f t="shared" si="121"/>
        <v>10.883191483875539</v>
      </c>
    </row>
    <row r="3883" spans="1:10" x14ac:dyDescent="0.3">
      <c r="A3883" t="e">
        <f>-0.00452195759861847 * x ^ 2 - 0.00188893829940188 * x ^ 1 ^ 2 + 0.00704664815174889 * x ^ 6 + 10</f>
        <v>#NAME?</v>
      </c>
      <c r="B3883">
        <v>6.22492151914199</v>
      </c>
      <c r="C3883" t="s">
        <v>10</v>
      </c>
      <c r="D3883">
        <v>2</v>
      </c>
      <c r="E3883" t="b">
        <v>1</v>
      </c>
      <c r="F3883">
        <v>4.4546828093959601E-2</v>
      </c>
      <c r="G3883">
        <v>1.68033359960113E-3</v>
      </c>
      <c r="H3883">
        <v>206250</v>
      </c>
      <c r="I3883">
        <f t="shared" si="120"/>
        <v>6.1803746910480299</v>
      </c>
      <c r="J3883">
        <f t="shared" si="121"/>
        <v>6.2232411855423893</v>
      </c>
    </row>
    <row r="3884" spans="1:10" x14ac:dyDescent="0.3">
      <c r="A3884" t="e">
        <f>-0.00452195759861847 * x ^ 2 - 0.00188893829940188 * x ^ 1 ^ 2 + 0.00704664815174889 * x ^ 6 + 10</f>
        <v>#NAME?</v>
      </c>
      <c r="B3884">
        <v>3.0277162497732002</v>
      </c>
      <c r="C3884" t="s">
        <v>10</v>
      </c>
      <c r="D3884">
        <v>10</v>
      </c>
      <c r="E3884" t="b">
        <v>0</v>
      </c>
      <c r="F3884">
        <v>8.4768162958724194</v>
      </c>
      <c r="G3884">
        <v>8.6791661806096805</v>
      </c>
      <c r="H3884">
        <v>418810</v>
      </c>
      <c r="I3884">
        <f t="shared" si="120"/>
        <v>-5.4491000460992192</v>
      </c>
      <c r="J3884">
        <f t="shared" si="121"/>
        <v>-5.6514499308364803</v>
      </c>
    </row>
    <row r="3885" spans="1:10" x14ac:dyDescent="0.3">
      <c r="A3885" t="s">
        <v>280</v>
      </c>
      <c r="B3885">
        <v>1.3064701189749199</v>
      </c>
      <c r="C3885" t="s">
        <v>10</v>
      </c>
      <c r="D3885">
        <v>10</v>
      </c>
      <c r="E3885" t="b">
        <v>0</v>
      </c>
      <c r="F3885">
        <v>1.2819238818522101</v>
      </c>
      <c r="G3885">
        <v>1.2816265419152999</v>
      </c>
      <c r="H3885">
        <v>477240</v>
      </c>
      <c r="I3885">
        <f t="shared" si="120"/>
        <v>2.4546237122709869E-2</v>
      </c>
      <c r="J3885">
        <f t="shared" si="121"/>
        <v>2.4843577059620037E-2</v>
      </c>
    </row>
    <row r="3886" spans="1:10" x14ac:dyDescent="0.3">
      <c r="A3886" t="s">
        <v>280</v>
      </c>
      <c r="B3886">
        <v>9.6686520345537801</v>
      </c>
      <c r="C3886" t="s">
        <v>10</v>
      </c>
      <c r="D3886">
        <v>10</v>
      </c>
      <c r="E3886" t="b">
        <v>0</v>
      </c>
      <c r="F3886">
        <v>0.683288817424342</v>
      </c>
      <c r="G3886">
        <v>0.80482098410967595</v>
      </c>
      <c r="H3886">
        <v>478080</v>
      </c>
      <c r="I3886">
        <f t="shared" si="120"/>
        <v>8.9853632171294375</v>
      </c>
      <c r="J3886">
        <f t="shared" si="121"/>
        <v>8.8638310504441034</v>
      </c>
    </row>
    <row r="3887" spans="1:10" x14ac:dyDescent="0.3">
      <c r="A3887" t="s">
        <v>280</v>
      </c>
      <c r="B3887">
        <v>12.822961890120499</v>
      </c>
      <c r="C3887" t="s">
        <v>10</v>
      </c>
      <c r="D3887">
        <v>10</v>
      </c>
      <c r="E3887" t="b">
        <v>0</v>
      </c>
      <c r="F3887">
        <v>0.56021653622066903</v>
      </c>
      <c r="G3887">
        <v>1.3447262414313199</v>
      </c>
      <c r="H3887">
        <v>610850</v>
      </c>
      <c r="I3887">
        <f t="shared" si="120"/>
        <v>12.262745353899831</v>
      </c>
      <c r="J3887">
        <f t="shared" si="121"/>
        <v>11.478235648689179</v>
      </c>
    </row>
    <row r="3888" spans="1:10" x14ac:dyDescent="0.3">
      <c r="A3888" t="s">
        <v>281</v>
      </c>
      <c r="B3888">
        <v>9.1658255696444897</v>
      </c>
      <c r="C3888" t="s">
        <v>10</v>
      </c>
      <c r="D3888">
        <v>10</v>
      </c>
      <c r="E3888" t="b">
        <v>0</v>
      </c>
      <c r="F3888">
        <v>9.1658255696444897</v>
      </c>
      <c r="G3888">
        <v>9.1658255696444897</v>
      </c>
      <c r="H3888">
        <v>406490</v>
      </c>
      <c r="I3888">
        <f t="shared" si="120"/>
        <v>0</v>
      </c>
      <c r="J3888">
        <f t="shared" si="121"/>
        <v>0</v>
      </c>
    </row>
    <row r="3889" spans="1:10" x14ac:dyDescent="0.3">
      <c r="A3889" t="s">
        <v>281</v>
      </c>
      <c r="B3889">
        <v>16.247870089610199</v>
      </c>
      <c r="C3889" t="s">
        <v>10</v>
      </c>
      <c r="D3889">
        <v>10</v>
      </c>
      <c r="E3889" t="b">
        <v>0</v>
      </c>
      <c r="F3889">
        <v>9.1124962857930498</v>
      </c>
      <c r="G3889">
        <v>9.0721294137313002</v>
      </c>
      <c r="H3889">
        <v>542460</v>
      </c>
      <c r="I3889">
        <f t="shared" si="120"/>
        <v>7.1353738038171493</v>
      </c>
      <c r="J3889">
        <f t="shared" si="121"/>
        <v>7.1757406758788989</v>
      </c>
    </row>
    <row r="3890" spans="1:10" x14ac:dyDescent="0.3">
      <c r="A3890" t="s">
        <v>281</v>
      </c>
      <c r="B3890">
        <v>10.1900343289178</v>
      </c>
      <c r="C3890" t="s">
        <v>10</v>
      </c>
      <c r="D3890">
        <v>10</v>
      </c>
      <c r="E3890" t="b">
        <v>0</v>
      </c>
      <c r="F3890">
        <v>1.2791752599216899</v>
      </c>
      <c r="G3890">
        <v>2.63764305033382</v>
      </c>
      <c r="H3890">
        <v>635330</v>
      </c>
      <c r="I3890">
        <f t="shared" si="120"/>
        <v>8.9108590689961105</v>
      </c>
      <c r="J3890">
        <f t="shared" si="121"/>
        <v>7.5523912785839808</v>
      </c>
    </row>
    <row r="3891" spans="1:10" x14ac:dyDescent="0.3">
      <c r="A3891" t="s">
        <v>282</v>
      </c>
      <c r="B3891">
        <v>9.6429902092066406</v>
      </c>
      <c r="C3891" t="s">
        <v>10</v>
      </c>
      <c r="D3891">
        <v>10</v>
      </c>
      <c r="E3891" t="b">
        <v>0</v>
      </c>
      <c r="F3891">
        <v>9.6429902092066406</v>
      </c>
      <c r="G3891">
        <v>9.6429902092066406</v>
      </c>
      <c r="H3891">
        <v>256670</v>
      </c>
      <c r="I3891">
        <f t="shared" si="120"/>
        <v>0</v>
      </c>
      <c r="J3891">
        <f t="shared" si="121"/>
        <v>0</v>
      </c>
    </row>
    <row r="3892" spans="1:10" x14ac:dyDescent="0.3">
      <c r="A3892" t="s">
        <v>282</v>
      </c>
      <c r="B3892">
        <v>18.252541547043698</v>
      </c>
      <c r="C3892" t="s">
        <v>10</v>
      </c>
      <c r="D3892">
        <v>10</v>
      </c>
      <c r="E3892" t="b">
        <v>0</v>
      </c>
      <c r="F3892">
        <v>1.0869325008010899</v>
      </c>
      <c r="G3892">
        <v>1.0864289342712501</v>
      </c>
      <c r="H3892">
        <v>630560</v>
      </c>
      <c r="I3892">
        <f t="shared" si="120"/>
        <v>17.165609046242608</v>
      </c>
      <c r="J3892">
        <f t="shared" si="121"/>
        <v>17.166112612772448</v>
      </c>
    </row>
    <row r="3893" spans="1:10" x14ac:dyDescent="0.3">
      <c r="A3893" t="s">
        <v>282</v>
      </c>
      <c r="B3893">
        <v>6.3292599010741997</v>
      </c>
      <c r="C3893" t="s">
        <v>10</v>
      </c>
      <c r="D3893">
        <v>10</v>
      </c>
      <c r="E3893" t="b">
        <v>0</v>
      </c>
      <c r="F3893">
        <v>2.053026079711</v>
      </c>
      <c r="G3893">
        <v>4.2229212358266501</v>
      </c>
      <c r="H3893">
        <v>477020</v>
      </c>
      <c r="I3893">
        <f t="shared" si="120"/>
        <v>4.2762338213631992</v>
      </c>
      <c r="J3893">
        <f t="shared" si="121"/>
        <v>2.1063386652475495</v>
      </c>
    </row>
    <row r="3894" spans="1:10" x14ac:dyDescent="0.3">
      <c r="A3894" t="s">
        <v>283</v>
      </c>
      <c r="B3894">
        <v>14.0955379109215</v>
      </c>
      <c r="C3894" t="s">
        <v>10</v>
      </c>
      <c r="D3894">
        <v>2</v>
      </c>
      <c r="E3894" t="b">
        <v>1</v>
      </c>
      <c r="F3894">
        <v>4.1603036131140698E-2</v>
      </c>
      <c r="G3894">
        <v>1.6082614785502801E-3</v>
      </c>
      <c r="H3894">
        <v>412350</v>
      </c>
      <c r="I3894">
        <f t="shared" si="120"/>
        <v>14.053934874790359</v>
      </c>
      <c r="J3894">
        <f t="shared" si="121"/>
        <v>14.09392964944295</v>
      </c>
    </row>
    <row r="3895" spans="1:10" x14ac:dyDescent="0.3">
      <c r="A3895" t="s">
        <v>283</v>
      </c>
      <c r="B3895">
        <v>13.3008143779587</v>
      </c>
      <c r="C3895" t="s">
        <v>10</v>
      </c>
      <c r="D3895">
        <v>10</v>
      </c>
      <c r="E3895" t="b">
        <v>0</v>
      </c>
      <c r="F3895">
        <v>13.3008143779587</v>
      </c>
      <c r="G3895">
        <v>13.3008143779587</v>
      </c>
      <c r="H3895">
        <v>402990</v>
      </c>
      <c r="I3895">
        <f t="shared" si="120"/>
        <v>0</v>
      </c>
      <c r="J3895">
        <f t="shared" si="121"/>
        <v>0</v>
      </c>
    </row>
    <row r="3896" spans="1:10" x14ac:dyDescent="0.3">
      <c r="A3896" t="s">
        <v>283</v>
      </c>
      <c r="B3896">
        <v>10.4728764521714</v>
      </c>
      <c r="C3896" t="s">
        <v>10</v>
      </c>
      <c r="D3896">
        <v>10</v>
      </c>
      <c r="E3896" t="b">
        <v>0</v>
      </c>
      <c r="F3896">
        <v>4.5488077707032701</v>
      </c>
      <c r="G3896">
        <v>4.5419761167414796</v>
      </c>
      <c r="H3896">
        <v>491650</v>
      </c>
      <c r="I3896">
        <f t="shared" si="120"/>
        <v>5.92406868146813</v>
      </c>
      <c r="J3896">
        <f t="shared" si="121"/>
        <v>5.9309003354299206</v>
      </c>
    </row>
    <row r="3897" spans="1:10" x14ac:dyDescent="0.3">
      <c r="A3897" t="s">
        <v>284</v>
      </c>
      <c r="B3897">
        <v>4.20222670249019</v>
      </c>
      <c r="C3897" t="s">
        <v>10</v>
      </c>
      <c r="D3897">
        <v>10</v>
      </c>
      <c r="E3897" t="b">
        <v>0</v>
      </c>
      <c r="F3897">
        <v>4.20222670249019</v>
      </c>
      <c r="G3897">
        <v>4.20222670249019</v>
      </c>
      <c r="H3897">
        <v>572540</v>
      </c>
      <c r="I3897">
        <f t="shared" si="120"/>
        <v>0</v>
      </c>
      <c r="J3897">
        <f t="shared" si="121"/>
        <v>0</v>
      </c>
    </row>
    <row r="3898" spans="1:10" x14ac:dyDescent="0.3">
      <c r="A3898" t="s">
        <v>284</v>
      </c>
      <c r="B3898">
        <v>8.8689374200813802</v>
      </c>
      <c r="C3898" t="s">
        <v>10</v>
      </c>
      <c r="D3898">
        <v>2</v>
      </c>
      <c r="E3898" t="b">
        <v>1</v>
      </c>
      <c r="F3898">
        <v>6.4609933675255499E-2</v>
      </c>
      <c r="G3898">
        <v>1.98507173090681E-3</v>
      </c>
      <c r="H3898">
        <v>395300</v>
      </c>
      <c r="I3898">
        <f t="shared" si="120"/>
        <v>8.8043274864061249</v>
      </c>
      <c r="J3898">
        <f t="shared" si="121"/>
        <v>8.8669523483504733</v>
      </c>
    </row>
    <row r="3899" spans="1:10" x14ac:dyDescent="0.3">
      <c r="A3899" t="s">
        <v>284</v>
      </c>
      <c r="B3899">
        <v>1.9195709587979</v>
      </c>
      <c r="C3899" t="s">
        <v>10</v>
      </c>
      <c r="D3899">
        <v>10</v>
      </c>
      <c r="E3899" t="b">
        <v>0</v>
      </c>
      <c r="F3899" s="1">
        <v>5.0911014903662303E+39</v>
      </c>
      <c r="G3899" s="1">
        <v>5.0911014903662303E+39</v>
      </c>
      <c r="H3899">
        <v>393170</v>
      </c>
      <c r="I3899">
        <f t="shared" si="120"/>
        <v>-5.0911014903662303E+39</v>
      </c>
      <c r="J3899">
        <f t="shared" si="121"/>
        <v>-5.0911014903662303E+39</v>
      </c>
    </row>
    <row r="3900" spans="1:10" x14ac:dyDescent="0.3">
      <c r="A3900" t="e">
        <f>-0.00648479221589942 * y ^ 4 * -0.000773103900892526 * x ^ 3 - 0.00713624748169304 * y ^ 2 + 10</f>
        <v>#NAME?</v>
      </c>
      <c r="B3900">
        <v>8.0177628249292301</v>
      </c>
      <c r="C3900" t="s">
        <v>10</v>
      </c>
      <c r="D3900">
        <v>10</v>
      </c>
      <c r="E3900" t="b">
        <v>0</v>
      </c>
      <c r="F3900">
        <v>6.7353710533818898</v>
      </c>
      <c r="G3900">
        <v>6.8035178987493898</v>
      </c>
      <c r="H3900">
        <v>644680</v>
      </c>
      <c r="I3900">
        <f t="shared" si="120"/>
        <v>1.2823917715473403</v>
      </c>
      <c r="J3900">
        <f t="shared" si="121"/>
        <v>1.2142449261798403</v>
      </c>
    </row>
    <row r="3901" spans="1:10" x14ac:dyDescent="0.3">
      <c r="A3901" t="e">
        <f>-0.00648479221589942 * y ^ 4 * -0.000773103900892526 * x ^ 3 - 0.00713624748169304 * y ^ 2 + 10</f>
        <v>#NAME?</v>
      </c>
      <c r="B3901">
        <v>9.5442697813561903</v>
      </c>
      <c r="C3901" t="s">
        <v>10</v>
      </c>
      <c r="D3901">
        <v>10</v>
      </c>
      <c r="E3901" t="b">
        <v>0</v>
      </c>
      <c r="F3901">
        <v>9.5442697813561903</v>
      </c>
      <c r="G3901">
        <v>9.5442697813561903</v>
      </c>
      <c r="H3901">
        <v>750660</v>
      </c>
      <c r="I3901">
        <f t="shared" si="120"/>
        <v>0</v>
      </c>
      <c r="J3901">
        <f t="shared" si="121"/>
        <v>0</v>
      </c>
    </row>
    <row r="3902" spans="1:10" x14ac:dyDescent="0.3">
      <c r="A3902" t="e">
        <f>-0.00648479221589942 * y ^ 4 * -0.000773103900892526 * x ^ 3 - 0.00713624748169304 * y ^ 2 + 10</f>
        <v>#NAME?</v>
      </c>
      <c r="B3902">
        <v>11.7130835481472</v>
      </c>
      <c r="C3902" t="s">
        <v>10</v>
      </c>
      <c r="D3902">
        <v>2</v>
      </c>
      <c r="E3902" t="b">
        <v>1</v>
      </c>
      <c r="F3902">
        <v>6.6266554602227995E-2</v>
      </c>
      <c r="G3902">
        <v>2.0599322012033699E-3</v>
      </c>
      <c r="H3902">
        <v>741950</v>
      </c>
      <c r="I3902">
        <f t="shared" si="120"/>
        <v>11.646816993544972</v>
      </c>
      <c r="J3902">
        <f t="shared" si="121"/>
        <v>11.711023615945997</v>
      </c>
    </row>
    <row r="3903" spans="1:10" x14ac:dyDescent="0.3">
      <c r="A3903" t="s">
        <v>285</v>
      </c>
      <c r="B3903">
        <v>18.4165832168297</v>
      </c>
      <c r="C3903" t="s">
        <v>10</v>
      </c>
      <c r="D3903">
        <v>2</v>
      </c>
      <c r="E3903" t="b">
        <v>1</v>
      </c>
      <c r="F3903">
        <v>0.12220277385205899</v>
      </c>
      <c r="G3903">
        <v>2.8018981072709202E-3</v>
      </c>
      <c r="H3903">
        <v>381700</v>
      </c>
      <c r="I3903">
        <f t="shared" si="120"/>
        <v>18.294380442977641</v>
      </c>
      <c r="J3903">
        <f t="shared" si="121"/>
        <v>18.413781318722428</v>
      </c>
    </row>
    <row r="3904" spans="1:10" x14ac:dyDescent="0.3">
      <c r="A3904" t="s">
        <v>285</v>
      </c>
      <c r="B3904">
        <v>16.8899347762666</v>
      </c>
      <c r="C3904" t="s">
        <v>10</v>
      </c>
      <c r="D3904">
        <v>2</v>
      </c>
      <c r="E3904" t="b">
        <v>1</v>
      </c>
      <c r="F3904">
        <v>0.50457516000968305</v>
      </c>
      <c r="G3904">
        <v>6.4505881209976903E-3</v>
      </c>
      <c r="H3904">
        <v>314500</v>
      </c>
      <c r="I3904">
        <f t="shared" si="120"/>
        <v>16.385359616256917</v>
      </c>
      <c r="J3904">
        <f t="shared" si="121"/>
        <v>16.883484188145601</v>
      </c>
    </row>
    <row r="3905" spans="1:10" x14ac:dyDescent="0.3">
      <c r="A3905" t="s">
        <v>285</v>
      </c>
      <c r="B3905">
        <v>13.1988620456973</v>
      </c>
      <c r="C3905" t="s">
        <v>10</v>
      </c>
      <c r="D3905">
        <v>2</v>
      </c>
      <c r="E3905" t="b">
        <v>1</v>
      </c>
      <c r="F3905">
        <v>3.09806879767064E-2</v>
      </c>
      <c r="G3905">
        <v>1.2920408902441301E-3</v>
      </c>
      <c r="H3905">
        <v>325750</v>
      </c>
      <c r="I3905">
        <f t="shared" si="120"/>
        <v>13.167881357720594</v>
      </c>
      <c r="J3905">
        <f t="shared" si="121"/>
        <v>13.197570004807057</v>
      </c>
    </row>
    <row r="3906" spans="1:10" x14ac:dyDescent="0.3">
      <c r="A3906" t="s">
        <v>286</v>
      </c>
      <c r="B3906">
        <v>3.0601252818282698</v>
      </c>
      <c r="C3906" t="s">
        <v>10</v>
      </c>
      <c r="D3906">
        <v>10</v>
      </c>
      <c r="E3906" t="b">
        <v>0</v>
      </c>
      <c r="F3906">
        <v>14.6795347611449</v>
      </c>
      <c r="G3906">
        <v>14.7011348226231</v>
      </c>
      <c r="H3906">
        <v>828860</v>
      </c>
      <c r="I3906">
        <f t="shared" si="120"/>
        <v>-11.61940947931663</v>
      </c>
      <c r="J3906">
        <f t="shared" si="121"/>
        <v>-11.64100954079483</v>
      </c>
    </row>
    <row r="3907" spans="1:10" x14ac:dyDescent="0.3">
      <c r="A3907" t="s">
        <v>286</v>
      </c>
      <c r="B3907">
        <v>19.891092523293299</v>
      </c>
      <c r="C3907" t="s">
        <v>10</v>
      </c>
      <c r="D3907">
        <v>10</v>
      </c>
      <c r="E3907" t="b">
        <v>0</v>
      </c>
      <c r="F3907">
        <v>19.891092523293299</v>
      </c>
      <c r="G3907">
        <v>19.891092523293299</v>
      </c>
      <c r="H3907">
        <v>459090</v>
      </c>
      <c r="I3907">
        <f t="shared" si="120"/>
        <v>0</v>
      </c>
      <c r="J3907">
        <f t="shared" si="121"/>
        <v>0</v>
      </c>
    </row>
    <row r="3908" spans="1:10" x14ac:dyDescent="0.3">
      <c r="A3908" t="s">
        <v>286</v>
      </c>
      <c r="B3908">
        <v>17.403976412974899</v>
      </c>
      <c r="C3908" t="s">
        <v>10</v>
      </c>
      <c r="D3908">
        <v>10</v>
      </c>
      <c r="E3908" t="b">
        <v>0</v>
      </c>
      <c r="F3908">
        <v>17.403976412974899</v>
      </c>
      <c r="G3908">
        <v>17.403976412974899</v>
      </c>
      <c r="H3908">
        <v>783680</v>
      </c>
      <c r="I3908">
        <f t="shared" ref="I3908:I3971" si="122">B3908-F3908</f>
        <v>0</v>
      </c>
      <c r="J3908">
        <f t="shared" ref="J3908:J3971" si="123">B3908-G3908</f>
        <v>0</v>
      </c>
    </row>
    <row r="3909" spans="1:10" x14ac:dyDescent="0.3">
      <c r="A3909" t="s">
        <v>287</v>
      </c>
      <c r="B3909">
        <v>18.325945389224302</v>
      </c>
      <c r="C3909" t="s">
        <v>10</v>
      </c>
      <c r="D3909">
        <v>10</v>
      </c>
      <c r="E3909" t="b">
        <v>0</v>
      </c>
      <c r="F3909">
        <v>18.325945389224302</v>
      </c>
      <c r="G3909">
        <v>18.325945389224302</v>
      </c>
      <c r="H3909">
        <v>283990</v>
      </c>
      <c r="I3909">
        <f t="shared" si="122"/>
        <v>0</v>
      </c>
      <c r="J3909">
        <f t="shared" si="123"/>
        <v>0</v>
      </c>
    </row>
    <row r="3910" spans="1:10" x14ac:dyDescent="0.3">
      <c r="A3910" t="s">
        <v>287</v>
      </c>
      <c r="B3910">
        <v>10.2420263916959</v>
      </c>
      <c r="C3910" t="s">
        <v>10</v>
      </c>
      <c r="D3910">
        <v>2</v>
      </c>
      <c r="E3910" t="b">
        <v>1</v>
      </c>
      <c r="F3910">
        <v>4.7273890409959898E-2</v>
      </c>
      <c r="G3910">
        <v>1.7454242674241E-3</v>
      </c>
      <c r="H3910">
        <v>532600</v>
      </c>
      <c r="I3910">
        <f t="shared" si="122"/>
        <v>10.19475250128594</v>
      </c>
      <c r="J3910">
        <f t="shared" si="123"/>
        <v>10.240280967428475</v>
      </c>
    </row>
    <row r="3911" spans="1:10" x14ac:dyDescent="0.3">
      <c r="A3911" t="s">
        <v>287</v>
      </c>
      <c r="B3911">
        <v>2.54345602904933</v>
      </c>
      <c r="C3911" t="s">
        <v>10</v>
      </c>
      <c r="D3911">
        <v>10</v>
      </c>
      <c r="E3911" t="b">
        <v>0</v>
      </c>
      <c r="F3911">
        <v>2.54345602904933</v>
      </c>
      <c r="G3911">
        <v>2.54345602904933</v>
      </c>
      <c r="H3911">
        <v>517470</v>
      </c>
      <c r="I3911">
        <f t="shared" si="122"/>
        <v>0</v>
      </c>
      <c r="J3911">
        <f t="shared" si="123"/>
        <v>0</v>
      </c>
    </row>
    <row r="3912" spans="1:10" x14ac:dyDescent="0.3">
      <c r="A3912" t="e">
        <f>-0.0068113379227447 * y ^ 1 - -0.00546132455420659 * x ^ 1 + 10</f>
        <v>#NAME?</v>
      </c>
      <c r="B3912">
        <v>8.0571652489331296</v>
      </c>
      <c r="C3912" t="s">
        <v>10</v>
      </c>
      <c r="D3912">
        <v>10</v>
      </c>
      <c r="E3912" t="b">
        <v>0</v>
      </c>
      <c r="F3912">
        <v>1.5509452701253299</v>
      </c>
      <c r="G3912">
        <v>1.5518440770361399</v>
      </c>
      <c r="H3912">
        <v>334240</v>
      </c>
      <c r="I3912">
        <f t="shared" si="122"/>
        <v>6.5062199788077999</v>
      </c>
      <c r="J3912">
        <f t="shared" si="123"/>
        <v>6.5053211718969894</v>
      </c>
    </row>
    <row r="3913" spans="1:10" x14ac:dyDescent="0.3">
      <c r="A3913" t="e">
        <f>-0.0068113379227447 * y ^ 1 - -0.00546132455420659 * x ^ 1 + 10</f>
        <v>#NAME?</v>
      </c>
      <c r="B3913">
        <v>3.3785068814559498</v>
      </c>
      <c r="C3913" t="s">
        <v>10</v>
      </c>
      <c r="D3913">
        <v>10</v>
      </c>
      <c r="E3913" t="b">
        <v>0</v>
      </c>
      <c r="F3913">
        <v>3.3785068814559498</v>
      </c>
      <c r="G3913">
        <v>3.3785068814559498</v>
      </c>
      <c r="H3913">
        <v>633540</v>
      </c>
      <c r="I3913">
        <f t="shared" si="122"/>
        <v>0</v>
      </c>
      <c r="J3913">
        <f t="shared" si="123"/>
        <v>0</v>
      </c>
    </row>
    <row r="3914" spans="1:10" x14ac:dyDescent="0.3">
      <c r="A3914" t="e">
        <f>-0.0068113379227447 * y ^ 1 - -0.00546132455420659 * x ^ 1 + 10</f>
        <v>#NAME?</v>
      </c>
      <c r="B3914">
        <v>15.2957072058745</v>
      </c>
      <c r="C3914" t="s">
        <v>10</v>
      </c>
      <c r="D3914">
        <v>10</v>
      </c>
      <c r="E3914" t="b">
        <v>0</v>
      </c>
      <c r="F3914">
        <v>3.1859156367803898</v>
      </c>
      <c r="G3914">
        <v>6.8155758512073303</v>
      </c>
      <c r="H3914">
        <v>636420</v>
      </c>
      <c r="I3914">
        <f t="shared" si="122"/>
        <v>12.10979156909411</v>
      </c>
      <c r="J3914">
        <f t="shared" si="123"/>
        <v>8.4801313546671686</v>
      </c>
    </row>
    <row r="3915" spans="1:10" x14ac:dyDescent="0.3">
      <c r="A3915" t="s">
        <v>288</v>
      </c>
      <c r="B3915">
        <v>8.25809438287056</v>
      </c>
      <c r="C3915" t="s">
        <v>10</v>
      </c>
      <c r="D3915">
        <v>10</v>
      </c>
      <c r="E3915" t="b">
        <v>0</v>
      </c>
      <c r="F3915">
        <v>9.5497795860004508</v>
      </c>
      <c r="G3915">
        <v>9.5299159517103895</v>
      </c>
      <c r="H3915">
        <v>233940</v>
      </c>
      <c r="I3915">
        <f t="shared" si="122"/>
        <v>-1.2916852031298909</v>
      </c>
      <c r="J3915">
        <f t="shared" si="123"/>
        <v>-1.2718215688398296</v>
      </c>
    </row>
    <row r="3916" spans="1:10" x14ac:dyDescent="0.3">
      <c r="A3916" t="s">
        <v>288</v>
      </c>
      <c r="B3916">
        <v>19.532922918604701</v>
      </c>
      <c r="C3916" t="s">
        <v>10</v>
      </c>
      <c r="D3916">
        <v>10</v>
      </c>
      <c r="E3916" t="b">
        <v>0</v>
      </c>
      <c r="F3916">
        <v>19.532922918604701</v>
      </c>
      <c r="G3916">
        <v>19.532922918604701</v>
      </c>
      <c r="H3916">
        <v>787000</v>
      </c>
      <c r="I3916">
        <f t="shared" si="122"/>
        <v>0</v>
      </c>
      <c r="J3916">
        <f t="shared" si="123"/>
        <v>0</v>
      </c>
    </row>
    <row r="3917" spans="1:10" x14ac:dyDescent="0.3">
      <c r="A3917" t="s">
        <v>288</v>
      </c>
      <c r="B3917">
        <v>4.2244322832113701</v>
      </c>
      <c r="C3917" t="s">
        <v>10</v>
      </c>
      <c r="D3917">
        <v>2</v>
      </c>
      <c r="E3917" t="b">
        <v>1</v>
      </c>
      <c r="F3917">
        <v>2.07380300270237E-2</v>
      </c>
      <c r="G3917">
        <v>1.03785907798976E-3</v>
      </c>
      <c r="H3917">
        <v>290250</v>
      </c>
      <c r="I3917">
        <f t="shared" si="122"/>
        <v>4.203694253184346</v>
      </c>
      <c r="J3917">
        <f t="shared" si="123"/>
        <v>4.2233944241333807</v>
      </c>
    </row>
    <row r="3918" spans="1:10" x14ac:dyDescent="0.3">
      <c r="A3918" t="s">
        <v>289</v>
      </c>
      <c r="B3918">
        <v>6.0640713265594801</v>
      </c>
      <c r="C3918" t="s">
        <v>10</v>
      </c>
      <c r="D3918">
        <v>2</v>
      </c>
      <c r="E3918" t="b">
        <v>1</v>
      </c>
      <c r="F3918">
        <v>3.8284656053615203E-2</v>
      </c>
      <c r="G3918">
        <v>1.5398426730504199E-3</v>
      </c>
      <c r="H3918">
        <v>455150</v>
      </c>
      <c r="I3918">
        <f t="shared" si="122"/>
        <v>6.0257866705058651</v>
      </c>
      <c r="J3918">
        <f t="shared" si="123"/>
        <v>6.0625314838864295</v>
      </c>
    </row>
    <row r="3919" spans="1:10" x14ac:dyDescent="0.3">
      <c r="A3919" t="s">
        <v>289</v>
      </c>
      <c r="B3919">
        <v>9.4850301860900004</v>
      </c>
      <c r="C3919" t="s">
        <v>10</v>
      </c>
      <c r="D3919">
        <v>10</v>
      </c>
      <c r="E3919" t="b">
        <v>0</v>
      </c>
      <c r="F3919">
        <v>9.4850301860900004</v>
      </c>
      <c r="G3919">
        <v>9.4850301860900004</v>
      </c>
      <c r="H3919">
        <v>312980</v>
      </c>
      <c r="I3919">
        <f t="shared" si="122"/>
        <v>0</v>
      </c>
      <c r="J3919">
        <f t="shared" si="123"/>
        <v>0</v>
      </c>
    </row>
    <row r="3920" spans="1:10" x14ac:dyDescent="0.3">
      <c r="A3920" t="s">
        <v>289</v>
      </c>
      <c r="B3920">
        <v>14.7157982196474</v>
      </c>
      <c r="C3920" t="s">
        <v>10</v>
      </c>
      <c r="D3920">
        <v>10</v>
      </c>
      <c r="E3920" t="b">
        <v>0</v>
      </c>
      <c r="F3920">
        <v>14.7157982196474</v>
      </c>
      <c r="G3920">
        <v>14.7157982196474</v>
      </c>
      <c r="H3920">
        <v>752630</v>
      </c>
      <c r="I3920">
        <f t="shared" si="122"/>
        <v>0</v>
      </c>
      <c r="J3920">
        <f t="shared" si="123"/>
        <v>0</v>
      </c>
    </row>
    <row r="3921" spans="1:10" x14ac:dyDescent="0.3">
      <c r="A3921" t="s">
        <v>290</v>
      </c>
      <c r="B3921">
        <v>6.1746509099847096</v>
      </c>
      <c r="C3921" t="s">
        <v>10</v>
      </c>
      <c r="D3921">
        <v>10</v>
      </c>
      <c r="E3921" t="b">
        <v>0</v>
      </c>
      <c r="F3921" s="1">
        <v>1.06665302480205E+35</v>
      </c>
      <c r="G3921" s="1">
        <v>1.06665302480205E+35</v>
      </c>
      <c r="H3921">
        <v>455570</v>
      </c>
      <c r="I3921">
        <f t="shared" si="122"/>
        <v>-1.06665302480205E+35</v>
      </c>
      <c r="J3921">
        <f t="shared" si="123"/>
        <v>-1.06665302480205E+35</v>
      </c>
    </row>
    <row r="3922" spans="1:10" x14ac:dyDescent="0.3">
      <c r="A3922" t="s">
        <v>290</v>
      </c>
      <c r="B3922">
        <v>12.0536508400017</v>
      </c>
      <c r="C3922" t="s">
        <v>10</v>
      </c>
      <c r="D3922">
        <v>2</v>
      </c>
      <c r="E3922" t="b">
        <v>1</v>
      </c>
      <c r="F3922">
        <v>0.10016575971526299</v>
      </c>
      <c r="G3922">
        <v>2.5281219293951198E-3</v>
      </c>
      <c r="H3922">
        <v>335050</v>
      </c>
      <c r="I3922">
        <f t="shared" si="122"/>
        <v>11.953485080286436</v>
      </c>
      <c r="J3922">
        <f t="shared" si="123"/>
        <v>12.051122718072305</v>
      </c>
    </row>
    <row r="3923" spans="1:10" x14ac:dyDescent="0.3">
      <c r="A3923" t="s">
        <v>290</v>
      </c>
      <c r="B3923">
        <v>20.998762635526301</v>
      </c>
      <c r="C3923" t="s">
        <v>10</v>
      </c>
      <c r="D3923">
        <v>10</v>
      </c>
      <c r="E3923" t="b">
        <v>0</v>
      </c>
      <c r="F3923" t="s">
        <v>17</v>
      </c>
      <c r="G3923" t="s">
        <v>17</v>
      </c>
      <c r="H3923">
        <v>512550</v>
      </c>
      <c r="I3923" t="e">
        <f t="shared" si="122"/>
        <v>#VALUE!</v>
      </c>
      <c r="J3923" t="e">
        <f t="shared" si="123"/>
        <v>#VALUE!</v>
      </c>
    </row>
    <row r="3924" spans="1:10" x14ac:dyDescent="0.3">
      <c r="A3924" t="s">
        <v>291</v>
      </c>
      <c r="B3924">
        <v>5.6457684685726202</v>
      </c>
      <c r="C3924" t="s">
        <v>10</v>
      </c>
      <c r="D3924">
        <v>10</v>
      </c>
      <c r="E3924" t="b">
        <v>0</v>
      </c>
      <c r="F3924" s="1">
        <v>6.2016045428928793E+26</v>
      </c>
      <c r="G3924" s="1">
        <v>6.2016045428928793E+26</v>
      </c>
      <c r="H3924">
        <v>454780</v>
      </c>
      <c r="I3924">
        <f t="shared" si="122"/>
        <v>-6.2016045428928793E+26</v>
      </c>
      <c r="J3924">
        <f t="shared" si="123"/>
        <v>-6.2016045428928793E+26</v>
      </c>
    </row>
    <row r="3925" spans="1:10" x14ac:dyDescent="0.3">
      <c r="A3925" t="s">
        <v>291</v>
      </c>
      <c r="B3925">
        <v>6.2172419424980996</v>
      </c>
      <c r="C3925" t="s">
        <v>10</v>
      </c>
      <c r="D3925">
        <v>10</v>
      </c>
      <c r="E3925" t="b">
        <v>0</v>
      </c>
      <c r="F3925">
        <v>6.2172419424980996</v>
      </c>
      <c r="G3925">
        <v>6.2172419424980996</v>
      </c>
      <c r="H3925">
        <v>411610</v>
      </c>
      <c r="I3925">
        <f t="shared" si="122"/>
        <v>0</v>
      </c>
      <c r="J3925">
        <f t="shared" si="123"/>
        <v>0</v>
      </c>
    </row>
    <row r="3926" spans="1:10" x14ac:dyDescent="0.3">
      <c r="A3926" t="s">
        <v>291</v>
      </c>
      <c r="B3926">
        <v>16.150082627042199</v>
      </c>
      <c r="C3926" t="s">
        <v>10</v>
      </c>
      <c r="D3926">
        <v>10</v>
      </c>
      <c r="E3926" t="b">
        <v>0</v>
      </c>
      <c r="F3926">
        <v>16.150082627042199</v>
      </c>
      <c r="G3926">
        <v>16.150082627042199</v>
      </c>
      <c r="H3926">
        <v>588270</v>
      </c>
      <c r="I3926">
        <f t="shared" si="122"/>
        <v>0</v>
      </c>
      <c r="J3926">
        <f t="shared" si="123"/>
        <v>0</v>
      </c>
    </row>
    <row r="3927" spans="1:10" x14ac:dyDescent="0.3">
      <c r="A3927" t="s">
        <v>292</v>
      </c>
      <c r="B3927">
        <v>5.0718564432385502</v>
      </c>
      <c r="C3927" t="s">
        <v>10</v>
      </c>
      <c r="D3927">
        <v>10</v>
      </c>
      <c r="E3927" t="b">
        <v>0</v>
      </c>
      <c r="F3927">
        <v>5.0718564432385502</v>
      </c>
      <c r="G3927">
        <v>5.0718564432385502</v>
      </c>
      <c r="H3927">
        <v>419550</v>
      </c>
      <c r="I3927">
        <f t="shared" si="122"/>
        <v>0</v>
      </c>
      <c r="J3927">
        <f t="shared" si="123"/>
        <v>0</v>
      </c>
    </row>
    <row r="3928" spans="1:10" x14ac:dyDescent="0.3">
      <c r="A3928" t="s">
        <v>292</v>
      </c>
      <c r="B3928">
        <v>4.1899698863524497</v>
      </c>
      <c r="C3928" t="s">
        <v>10</v>
      </c>
      <c r="D3928">
        <v>10</v>
      </c>
      <c r="E3928" t="b">
        <v>0</v>
      </c>
      <c r="F3928">
        <v>8.0151895295290601</v>
      </c>
      <c r="G3928">
        <v>9.0735288273227095</v>
      </c>
      <c r="H3928">
        <v>580280</v>
      </c>
      <c r="I3928">
        <f t="shared" si="122"/>
        <v>-3.8252196431766103</v>
      </c>
      <c r="J3928">
        <f t="shared" si="123"/>
        <v>-4.8835589409702598</v>
      </c>
    </row>
    <row r="3929" spans="1:10" x14ac:dyDescent="0.3">
      <c r="A3929" t="s">
        <v>292</v>
      </c>
      <c r="B3929">
        <v>7.7842738128490501</v>
      </c>
      <c r="C3929" t="s">
        <v>10</v>
      </c>
      <c r="D3929">
        <v>10</v>
      </c>
      <c r="E3929" t="b">
        <v>0</v>
      </c>
      <c r="F3929" t="s">
        <v>17</v>
      </c>
      <c r="G3929" t="s">
        <v>17</v>
      </c>
      <c r="H3929">
        <v>414740</v>
      </c>
      <c r="I3929" t="e">
        <f t="shared" si="122"/>
        <v>#VALUE!</v>
      </c>
      <c r="J3929" t="e">
        <f t="shared" si="123"/>
        <v>#VALUE!</v>
      </c>
    </row>
    <row r="3930" spans="1:10" x14ac:dyDescent="0.3">
      <c r="A3930" t="s">
        <v>293</v>
      </c>
      <c r="B3930">
        <v>7.8654015947002103</v>
      </c>
      <c r="C3930" t="s">
        <v>10</v>
      </c>
      <c r="D3930">
        <v>10</v>
      </c>
      <c r="E3930" t="b">
        <v>0</v>
      </c>
      <c r="F3930">
        <v>7.8654015947002103</v>
      </c>
      <c r="G3930">
        <v>7.8654015947002103</v>
      </c>
      <c r="H3930">
        <v>563290</v>
      </c>
      <c r="I3930">
        <f t="shared" si="122"/>
        <v>0</v>
      </c>
      <c r="J3930">
        <f t="shared" si="123"/>
        <v>0</v>
      </c>
    </row>
    <row r="3931" spans="1:10" x14ac:dyDescent="0.3">
      <c r="A3931" t="s">
        <v>293</v>
      </c>
      <c r="B3931">
        <v>1.47204918371535</v>
      </c>
      <c r="C3931" t="s">
        <v>10</v>
      </c>
      <c r="D3931">
        <v>10</v>
      </c>
      <c r="E3931" t="b">
        <v>0</v>
      </c>
      <c r="F3931">
        <v>1.47204918371535</v>
      </c>
      <c r="G3931">
        <v>1.47204918371535</v>
      </c>
      <c r="H3931">
        <v>445520</v>
      </c>
      <c r="I3931">
        <f t="shared" si="122"/>
        <v>0</v>
      </c>
      <c r="J3931">
        <f t="shared" si="123"/>
        <v>0</v>
      </c>
    </row>
    <row r="3932" spans="1:10" x14ac:dyDescent="0.3">
      <c r="A3932" t="s">
        <v>293</v>
      </c>
      <c r="B3932">
        <v>12.756773414595999</v>
      </c>
      <c r="C3932" t="s">
        <v>10</v>
      </c>
      <c r="D3932">
        <v>10</v>
      </c>
      <c r="E3932" t="b">
        <v>0</v>
      </c>
      <c r="F3932">
        <v>12.756773414595999</v>
      </c>
      <c r="G3932">
        <v>12.756773414595999</v>
      </c>
      <c r="H3932">
        <v>593160</v>
      </c>
      <c r="I3932">
        <f t="shared" si="122"/>
        <v>0</v>
      </c>
      <c r="J3932">
        <f t="shared" si="123"/>
        <v>0</v>
      </c>
    </row>
    <row r="3933" spans="1:10" x14ac:dyDescent="0.3">
      <c r="A3933" t="s">
        <v>294</v>
      </c>
      <c r="B3933">
        <v>8.7693935551756503</v>
      </c>
      <c r="C3933" t="s">
        <v>10</v>
      </c>
      <c r="D3933">
        <v>10</v>
      </c>
      <c r="E3933" t="b">
        <v>0</v>
      </c>
      <c r="F3933">
        <v>17.108546600446999</v>
      </c>
      <c r="G3933">
        <v>11.8833355745176</v>
      </c>
      <c r="H3933">
        <v>282970</v>
      </c>
      <c r="I3933">
        <f t="shared" si="122"/>
        <v>-8.3391530452713489</v>
      </c>
      <c r="J3933">
        <f t="shared" si="123"/>
        <v>-3.11394201934195</v>
      </c>
    </row>
    <row r="3934" spans="1:10" x14ac:dyDescent="0.3">
      <c r="A3934" t="s">
        <v>294</v>
      </c>
      <c r="B3934">
        <v>14.100980652154799</v>
      </c>
      <c r="C3934" t="s">
        <v>10</v>
      </c>
      <c r="D3934">
        <v>2</v>
      </c>
      <c r="E3934" t="b">
        <v>1</v>
      </c>
      <c r="F3934">
        <v>7.4196883940098102E-2</v>
      </c>
      <c r="G3934">
        <v>2.1054604020839499E-3</v>
      </c>
      <c r="H3934">
        <v>399750</v>
      </c>
      <c r="I3934">
        <f t="shared" si="122"/>
        <v>14.026783768214701</v>
      </c>
      <c r="J3934">
        <f t="shared" si="123"/>
        <v>14.098875191752715</v>
      </c>
    </row>
    <row r="3935" spans="1:10" x14ac:dyDescent="0.3">
      <c r="A3935" t="s">
        <v>294</v>
      </c>
      <c r="B3935">
        <v>2.0632607299689201</v>
      </c>
      <c r="C3935" t="s">
        <v>10</v>
      </c>
      <c r="D3935">
        <v>10</v>
      </c>
      <c r="E3935" t="b">
        <v>0</v>
      </c>
      <c r="F3935">
        <v>2.0632607299689201</v>
      </c>
      <c r="G3935">
        <v>2.0632607299689201</v>
      </c>
      <c r="H3935">
        <v>382380</v>
      </c>
      <c r="I3935">
        <f t="shared" si="122"/>
        <v>0</v>
      </c>
      <c r="J3935">
        <f t="shared" si="123"/>
        <v>0</v>
      </c>
    </row>
    <row r="3936" spans="1:10" x14ac:dyDescent="0.3">
      <c r="A3936" t="s">
        <v>295</v>
      </c>
      <c r="B3936">
        <v>7.9927265087123702</v>
      </c>
      <c r="C3936" t="s">
        <v>10</v>
      </c>
      <c r="D3936">
        <v>10</v>
      </c>
      <c r="E3936" t="b">
        <v>0</v>
      </c>
      <c r="F3936">
        <v>7.9927265087123702</v>
      </c>
      <c r="G3936">
        <v>7.9927265087123702</v>
      </c>
      <c r="H3936">
        <v>266160</v>
      </c>
      <c r="I3936">
        <f t="shared" si="122"/>
        <v>0</v>
      </c>
      <c r="J3936">
        <f t="shared" si="123"/>
        <v>0</v>
      </c>
    </row>
    <row r="3937" spans="1:10" x14ac:dyDescent="0.3">
      <c r="A3937" t="s">
        <v>295</v>
      </c>
      <c r="B3937">
        <v>13.8220724658827</v>
      </c>
      <c r="C3937" t="s">
        <v>10</v>
      </c>
      <c r="D3937">
        <v>10</v>
      </c>
      <c r="E3937" t="b">
        <v>0</v>
      </c>
      <c r="F3937">
        <v>13.8220724658827</v>
      </c>
      <c r="G3937">
        <v>13.8220724658827</v>
      </c>
      <c r="H3937">
        <v>519320</v>
      </c>
      <c r="I3937">
        <f t="shared" si="122"/>
        <v>0</v>
      </c>
      <c r="J3937">
        <f t="shared" si="123"/>
        <v>0</v>
      </c>
    </row>
    <row r="3938" spans="1:10" x14ac:dyDescent="0.3">
      <c r="A3938" t="s">
        <v>295</v>
      </c>
      <c r="B3938">
        <v>9.0745980223275602</v>
      </c>
      <c r="C3938" t="s">
        <v>10</v>
      </c>
      <c r="D3938">
        <v>10</v>
      </c>
      <c r="E3938" t="b">
        <v>0</v>
      </c>
      <c r="F3938">
        <v>13.2085482510213</v>
      </c>
      <c r="G3938">
        <v>13.5516058259315</v>
      </c>
      <c r="H3938">
        <v>234350</v>
      </c>
      <c r="I3938">
        <f t="shared" si="122"/>
        <v>-4.13395022869374</v>
      </c>
      <c r="J3938">
        <f t="shared" si="123"/>
        <v>-4.4770078036039394</v>
      </c>
    </row>
    <row r="3939" spans="1:10" x14ac:dyDescent="0.3">
      <c r="A3939" t="s">
        <v>296</v>
      </c>
      <c r="B3939">
        <v>16.5000816271559</v>
      </c>
      <c r="C3939" t="s">
        <v>10</v>
      </c>
      <c r="D3939">
        <v>10</v>
      </c>
      <c r="E3939" t="b">
        <v>0</v>
      </c>
      <c r="F3939" t="s">
        <v>17</v>
      </c>
      <c r="G3939" t="s">
        <v>17</v>
      </c>
      <c r="H3939">
        <v>532300</v>
      </c>
      <c r="I3939" t="e">
        <f t="shared" si="122"/>
        <v>#VALUE!</v>
      </c>
      <c r="J3939" t="e">
        <f t="shared" si="123"/>
        <v>#VALUE!</v>
      </c>
    </row>
    <row r="3940" spans="1:10" x14ac:dyDescent="0.3">
      <c r="A3940" t="s">
        <v>296</v>
      </c>
      <c r="B3940">
        <v>13.159455744377</v>
      </c>
      <c r="C3940" t="s">
        <v>10</v>
      </c>
      <c r="D3940">
        <v>10</v>
      </c>
      <c r="E3940" t="b">
        <v>0</v>
      </c>
      <c r="F3940">
        <v>6.3267962412018299</v>
      </c>
      <c r="G3940">
        <v>6.4625173654500303</v>
      </c>
      <c r="H3940">
        <v>568190</v>
      </c>
      <c r="I3940">
        <f t="shared" si="122"/>
        <v>6.8326595031751705</v>
      </c>
      <c r="J3940">
        <f t="shared" si="123"/>
        <v>6.6969383789269701</v>
      </c>
    </row>
    <row r="3941" spans="1:10" x14ac:dyDescent="0.3">
      <c r="A3941" t="s">
        <v>296</v>
      </c>
      <c r="B3941">
        <v>15.302523820955599</v>
      </c>
      <c r="C3941" t="s">
        <v>10</v>
      </c>
      <c r="D3941">
        <v>10</v>
      </c>
      <c r="E3941" t="b">
        <v>0</v>
      </c>
      <c r="F3941">
        <v>15.302523820955599</v>
      </c>
      <c r="G3941">
        <v>15.302523820955599</v>
      </c>
      <c r="H3941">
        <v>598740</v>
      </c>
      <c r="I3941">
        <f t="shared" si="122"/>
        <v>0</v>
      </c>
      <c r="J3941">
        <f t="shared" si="123"/>
        <v>0</v>
      </c>
    </row>
    <row r="3942" spans="1:10" x14ac:dyDescent="0.3">
      <c r="A3942" t="s">
        <v>297</v>
      </c>
      <c r="B3942">
        <v>8.5185959254306898</v>
      </c>
      <c r="C3942" t="s">
        <v>10</v>
      </c>
      <c r="D3942">
        <v>2</v>
      </c>
      <c r="E3942" t="b">
        <v>1</v>
      </c>
      <c r="F3942">
        <v>3.28086516823261E-2</v>
      </c>
      <c r="G3942">
        <v>1.4106604690988999E-3</v>
      </c>
      <c r="H3942">
        <v>494700</v>
      </c>
      <c r="I3942">
        <f t="shared" si="122"/>
        <v>8.4857872737483628</v>
      </c>
      <c r="J3942">
        <f t="shared" si="123"/>
        <v>8.51718526496159</v>
      </c>
    </row>
    <row r="3943" spans="1:10" x14ac:dyDescent="0.3">
      <c r="A3943" t="s">
        <v>297</v>
      </c>
      <c r="B3943">
        <v>8.6251879166017602</v>
      </c>
      <c r="C3943" t="s">
        <v>10</v>
      </c>
      <c r="D3943">
        <v>10</v>
      </c>
      <c r="E3943" t="b">
        <v>0</v>
      </c>
      <c r="F3943">
        <v>4.4436851483051596</v>
      </c>
      <c r="G3943">
        <v>4.4421417080992498</v>
      </c>
      <c r="H3943">
        <v>420270</v>
      </c>
      <c r="I3943">
        <f t="shared" si="122"/>
        <v>4.1815027682966006</v>
      </c>
      <c r="J3943">
        <f t="shared" si="123"/>
        <v>4.1830462085025104</v>
      </c>
    </row>
    <row r="3944" spans="1:10" x14ac:dyDescent="0.3">
      <c r="A3944" t="s">
        <v>297</v>
      </c>
      <c r="B3944">
        <v>10.7391216268812</v>
      </c>
      <c r="C3944" t="s">
        <v>10</v>
      </c>
      <c r="D3944">
        <v>10</v>
      </c>
      <c r="E3944" t="b">
        <v>0</v>
      </c>
      <c r="F3944">
        <v>10.7391216268812</v>
      </c>
      <c r="G3944">
        <v>10.7391216268812</v>
      </c>
      <c r="H3944">
        <v>318820</v>
      </c>
      <c r="I3944">
        <f t="shared" si="122"/>
        <v>0</v>
      </c>
      <c r="J3944">
        <f t="shared" si="123"/>
        <v>0</v>
      </c>
    </row>
    <row r="3945" spans="1:10" x14ac:dyDescent="0.3">
      <c r="A3945" t="s">
        <v>298</v>
      </c>
      <c r="B3945">
        <v>11.8639302587193</v>
      </c>
      <c r="C3945" t="s">
        <v>10</v>
      </c>
      <c r="D3945">
        <v>10</v>
      </c>
      <c r="E3945" t="b">
        <v>0</v>
      </c>
      <c r="F3945">
        <v>11.8639302587193</v>
      </c>
      <c r="G3945">
        <v>11.8639302587193</v>
      </c>
      <c r="H3945">
        <v>283320</v>
      </c>
      <c r="I3945">
        <f t="shared" si="122"/>
        <v>0</v>
      </c>
      <c r="J3945">
        <f t="shared" si="123"/>
        <v>0</v>
      </c>
    </row>
    <row r="3946" spans="1:10" x14ac:dyDescent="0.3">
      <c r="A3946" t="s">
        <v>298</v>
      </c>
      <c r="B3946">
        <v>7.3336458287301696</v>
      </c>
      <c r="C3946" t="s">
        <v>10</v>
      </c>
      <c r="D3946">
        <v>10</v>
      </c>
      <c r="E3946" t="b">
        <v>0</v>
      </c>
      <c r="F3946">
        <v>0.89532344685770704</v>
      </c>
      <c r="G3946">
        <v>1.7588241314717299</v>
      </c>
      <c r="H3946">
        <v>633750</v>
      </c>
      <c r="I3946">
        <f t="shared" si="122"/>
        <v>6.4383223818724629</v>
      </c>
      <c r="J3946">
        <f t="shared" si="123"/>
        <v>5.5748216972584395</v>
      </c>
    </row>
    <row r="3947" spans="1:10" x14ac:dyDescent="0.3">
      <c r="A3947" t="s">
        <v>298</v>
      </c>
      <c r="B3947">
        <v>3.4732919895855598</v>
      </c>
      <c r="C3947" t="s">
        <v>10</v>
      </c>
      <c r="D3947">
        <v>10</v>
      </c>
      <c r="E3947" t="b">
        <v>0</v>
      </c>
      <c r="F3947">
        <v>10.5287687315176</v>
      </c>
      <c r="G3947">
        <v>10.547929383383799</v>
      </c>
      <c r="H3947">
        <v>504240</v>
      </c>
      <c r="I3947">
        <f t="shared" si="122"/>
        <v>-7.0554767419320399</v>
      </c>
      <c r="J3947">
        <f t="shared" si="123"/>
        <v>-7.0746373937982394</v>
      </c>
    </row>
    <row r="3948" spans="1:10" x14ac:dyDescent="0.3">
      <c r="A3948" t="s">
        <v>299</v>
      </c>
      <c r="B3948">
        <v>7.5406756108802799</v>
      </c>
      <c r="C3948" t="s">
        <v>10</v>
      </c>
      <c r="D3948">
        <v>10</v>
      </c>
      <c r="E3948" t="b">
        <v>0</v>
      </c>
      <c r="F3948">
        <v>11.9414604959976</v>
      </c>
      <c r="G3948">
        <v>12.2277534392676</v>
      </c>
      <c r="H3948">
        <v>436170</v>
      </c>
      <c r="I3948">
        <f t="shared" si="122"/>
        <v>-4.4007848851173197</v>
      </c>
      <c r="J3948">
        <f t="shared" si="123"/>
        <v>-4.68707782838732</v>
      </c>
    </row>
    <row r="3949" spans="1:10" x14ac:dyDescent="0.3">
      <c r="A3949" t="s">
        <v>299</v>
      </c>
      <c r="B3949">
        <v>8.1431493181185299</v>
      </c>
      <c r="C3949" t="s">
        <v>10</v>
      </c>
      <c r="D3949">
        <v>10</v>
      </c>
      <c r="E3949" t="b">
        <v>0</v>
      </c>
      <c r="F3949">
        <v>3.2380787681016798</v>
      </c>
      <c r="G3949">
        <v>6.6905427058646101</v>
      </c>
      <c r="H3949">
        <v>559520</v>
      </c>
      <c r="I3949">
        <f t="shared" si="122"/>
        <v>4.9050705500168501</v>
      </c>
      <c r="J3949">
        <f t="shared" si="123"/>
        <v>1.4526066122539198</v>
      </c>
    </row>
    <row r="3950" spans="1:10" x14ac:dyDescent="0.3">
      <c r="A3950" t="s">
        <v>299</v>
      </c>
      <c r="B3950">
        <v>8.10592306484617</v>
      </c>
      <c r="C3950" t="s">
        <v>10</v>
      </c>
      <c r="D3950">
        <v>10</v>
      </c>
      <c r="E3950" t="b">
        <v>0</v>
      </c>
      <c r="F3950">
        <v>8.06082410183196</v>
      </c>
      <c r="G3950">
        <v>9.1473298694712799</v>
      </c>
      <c r="H3950">
        <v>871870</v>
      </c>
      <c r="I3950">
        <f t="shared" si="122"/>
        <v>4.5098963014210014E-2</v>
      </c>
      <c r="J3950">
        <f t="shared" si="123"/>
        <v>-1.0414068046251099</v>
      </c>
    </row>
    <row r="3951" spans="1:10" x14ac:dyDescent="0.3">
      <c r="A3951" t="e">
        <f>-0.00286249689904852 * y ^ 1 ^ 4 + -0.00279507200247466 * y ^ 4 + 10</f>
        <v>#NAME?</v>
      </c>
      <c r="B3951">
        <v>13.8289722075602</v>
      </c>
      <c r="C3951" t="s">
        <v>10</v>
      </c>
      <c r="D3951">
        <v>2</v>
      </c>
      <c r="E3951" t="b">
        <v>1</v>
      </c>
      <c r="F3951">
        <v>9.3849775842323901E-2</v>
      </c>
      <c r="G3951">
        <v>2.45794284649426E-3</v>
      </c>
      <c r="H3951">
        <v>509950</v>
      </c>
      <c r="I3951">
        <f t="shared" si="122"/>
        <v>13.735122431717876</v>
      </c>
      <c r="J3951">
        <f t="shared" si="123"/>
        <v>13.826514264713706</v>
      </c>
    </row>
    <row r="3952" spans="1:10" x14ac:dyDescent="0.3">
      <c r="A3952" t="e">
        <f>-0.00286249689904852 * y ^ 1 ^ 4 + -0.00279507200247466 * y ^ 4 + 10</f>
        <v>#NAME?</v>
      </c>
      <c r="B3952">
        <v>11.707621690055401</v>
      </c>
      <c r="C3952" t="s">
        <v>10</v>
      </c>
      <c r="D3952">
        <v>2</v>
      </c>
      <c r="E3952" t="b">
        <v>1</v>
      </c>
      <c r="F3952">
        <v>9.0745060269467395E-2</v>
      </c>
      <c r="G3952">
        <v>2.4051666212514299E-3</v>
      </c>
      <c r="H3952">
        <v>600050</v>
      </c>
      <c r="I3952">
        <f t="shared" si="122"/>
        <v>11.616876629785933</v>
      </c>
      <c r="J3952">
        <f t="shared" si="123"/>
        <v>11.705216523434149</v>
      </c>
    </row>
    <row r="3953" spans="1:10" x14ac:dyDescent="0.3">
      <c r="A3953" t="e">
        <f>-0.00286249689904852 * y ^ 1 ^ 4 + -0.00279507200247466 * y ^ 4 + 10</f>
        <v>#NAME?</v>
      </c>
      <c r="B3953">
        <v>10.0906647703206</v>
      </c>
      <c r="C3953" t="s">
        <v>10</v>
      </c>
      <c r="D3953">
        <v>10</v>
      </c>
      <c r="E3953" t="b">
        <v>0</v>
      </c>
      <c r="F3953">
        <v>11.760528544523901</v>
      </c>
      <c r="G3953">
        <v>12.925189166807</v>
      </c>
      <c r="H3953">
        <v>806940</v>
      </c>
      <c r="I3953">
        <f t="shared" si="122"/>
        <v>-1.6698637742033</v>
      </c>
      <c r="J3953">
        <f t="shared" si="123"/>
        <v>-2.8345243964863993</v>
      </c>
    </row>
    <row r="3954" spans="1:10" x14ac:dyDescent="0.3">
      <c r="A3954" t="s">
        <v>300</v>
      </c>
      <c r="B3954">
        <v>6.1810708073192</v>
      </c>
      <c r="C3954" t="s">
        <v>10</v>
      </c>
      <c r="D3954">
        <v>10</v>
      </c>
      <c r="E3954" t="b">
        <v>0</v>
      </c>
      <c r="F3954">
        <v>4.8698565936930196</v>
      </c>
      <c r="G3954">
        <v>10.3055595818436</v>
      </c>
      <c r="H3954">
        <v>308310</v>
      </c>
      <c r="I3954">
        <f t="shared" si="122"/>
        <v>1.3112142136261804</v>
      </c>
      <c r="J3954">
        <f t="shared" si="123"/>
        <v>-4.1244887745243997</v>
      </c>
    </row>
    <row r="3955" spans="1:10" x14ac:dyDescent="0.3">
      <c r="A3955" t="s">
        <v>300</v>
      </c>
      <c r="B3955">
        <v>11.449562641112401</v>
      </c>
      <c r="C3955" t="s">
        <v>10</v>
      </c>
      <c r="D3955">
        <v>10</v>
      </c>
      <c r="E3955" t="b">
        <v>0</v>
      </c>
      <c r="F3955">
        <v>8.5537729180898392</v>
      </c>
      <c r="G3955">
        <v>8.0505422121232293</v>
      </c>
      <c r="H3955">
        <v>625470</v>
      </c>
      <c r="I3955">
        <f t="shared" si="122"/>
        <v>2.8957897230225615</v>
      </c>
      <c r="J3955">
        <f t="shared" si="123"/>
        <v>3.3990204289891714</v>
      </c>
    </row>
    <row r="3956" spans="1:10" x14ac:dyDescent="0.3">
      <c r="A3956" t="s">
        <v>300</v>
      </c>
      <c r="B3956">
        <v>1.5360695264978399</v>
      </c>
      <c r="C3956" t="s">
        <v>10</v>
      </c>
      <c r="D3956">
        <v>10</v>
      </c>
      <c r="E3956" t="b">
        <v>0</v>
      </c>
      <c r="F3956">
        <v>4.3816057414932503</v>
      </c>
      <c r="G3956">
        <v>4.44260684014482</v>
      </c>
      <c r="H3956">
        <v>440590</v>
      </c>
      <c r="I3956">
        <f t="shared" si="122"/>
        <v>-2.8455362149954104</v>
      </c>
      <c r="J3956">
        <f t="shared" si="123"/>
        <v>-2.9065373136469801</v>
      </c>
    </row>
    <row r="3957" spans="1:10" x14ac:dyDescent="0.3">
      <c r="A3957" t="s">
        <v>301</v>
      </c>
      <c r="B3957">
        <v>2.8534966295539399</v>
      </c>
      <c r="C3957" t="s">
        <v>10</v>
      </c>
      <c r="D3957">
        <v>3</v>
      </c>
      <c r="E3957" t="b">
        <v>1</v>
      </c>
      <c r="F3957">
        <v>0.79943102478767603</v>
      </c>
      <c r="G3957">
        <v>3.65104550363702E-3</v>
      </c>
      <c r="H3957">
        <v>675000</v>
      </c>
      <c r="I3957">
        <f t="shared" si="122"/>
        <v>2.0540656047662638</v>
      </c>
      <c r="J3957">
        <f t="shared" si="123"/>
        <v>2.849845584050303</v>
      </c>
    </row>
    <row r="3958" spans="1:10" x14ac:dyDescent="0.3">
      <c r="A3958" t="s">
        <v>301</v>
      </c>
      <c r="B3958">
        <v>11.457119242138001</v>
      </c>
      <c r="C3958" t="s">
        <v>10</v>
      </c>
      <c r="D3958">
        <v>10</v>
      </c>
      <c r="E3958" t="b">
        <v>0</v>
      </c>
      <c r="F3958">
        <v>6.9233332438011903</v>
      </c>
      <c r="G3958">
        <v>6.9921811877171001</v>
      </c>
      <c r="H3958">
        <v>281020</v>
      </c>
      <c r="I3958">
        <f t="shared" si="122"/>
        <v>4.5337859983368105</v>
      </c>
      <c r="J3958">
        <f t="shared" si="123"/>
        <v>4.4649380544209007</v>
      </c>
    </row>
    <row r="3959" spans="1:10" x14ac:dyDescent="0.3">
      <c r="A3959" t="s">
        <v>301</v>
      </c>
      <c r="B3959">
        <v>6.1140137502662801</v>
      </c>
      <c r="C3959" t="s">
        <v>10</v>
      </c>
      <c r="D3959">
        <v>10</v>
      </c>
      <c r="E3959" t="b">
        <v>0</v>
      </c>
      <c r="F3959">
        <v>15.689505556827299</v>
      </c>
      <c r="G3959">
        <v>17.848414105021501</v>
      </c>
      <c r="H3959">
        <v>544070</v>
      </c>
      <c r="I3959">
        <f t="shared" si="122"/>
        <v>-9.5754918065610184</v>
      </c>
      <c r="J3959">
        <f t="shared" si="123"/>
        <v>-11.73440035475522</v>
      </c>
    </row>
    <row r="3960" spans="1:10" x14ac:dyDescent="0.3">
      <c r="A3960" t="s">
        <v>302</v>
      </c>
      <c r="B3960">
        <v>13.457449149291801</v>
      </c>
      <c r="C3960" t="s">
        <v>10</v>
      </c>
      <c r="D3960">
        <v>10</v>
      </c>
      <c r="E3960" t="b">
        <v>0</v>
      </c>
      <c r="F3960">
        <v>13.457449149291801</v>
      </c>
      <c r="G3960">
        <v>13.457449149291801</v>
      </c>
      <c r="H3960">
        <v>611690</v>
      </c>
      <c r="I3960">
        <f t="shared" si="122"/>
        <v>0</v>
      </c>
      <c r="J3960">
        <f t="shared" si="123"/>
        <v>0</v>
      </c>
    </row>
    <row r="3961" spans="1:10" x14ac:dyDescent="0.3">
      <c r="A3961" t="s">
        <v>302</v>
      </c>
      <c r="B3961">
        <v>7.51995367494058</v>
      </c>
      <c r="C3961" t="s">
        <v>10</v>
      </c>
      <c r="D3961">
        <v>10</v>
      </c>
      <c r="E3961" t="b">
        <v>0</v>
      </c>
      <c r="F3961">
        <v>8.3227778085427495</v>
      </c>
      <c r="G3961">
        <v>8.2581418222649194</v>
      </c>
      <c r="H3961">
        <v>393840</v>
      </c>
      <c r="I3961">
        <f t="shared" si="122"/>
        <v>-0.80282413360216953</v>
      </c>
      <c r="J3961">
        <f t="shared" si="123"/>
        <v>-0.73818814732433946</v>
      </c>
    </row>
    <row r="3962" spans="1:10" x14ac:dyDescent="0.3">
      <c r="A3962" t="s">
        <v>302</v>
      </c>
      <c r="B3962">
        <v>9.04321101820282</v>
      </c>
      <c r="C3962" t="s">
        <v>10</v>
      </c>
      <c r="D3962">
        <v>2</v>
      </c>
      <c r="E3962" t="b">
        <v>1</v>
      </c>
      <c r="F3962">
        <v>3.9104224968882197E-2</v>
      </c>
      <c r="G3962">
        <v>1.5074095538985201E-3</v>
      </c>
      <c r="H3962">
        <v>283850</v>
      </c>
      <c r="I3962">
        <f t="shared" si="122"/>
        <v>9.0041067932339374</v>
      </c>
      <c r="J3962">
        <f t="shared" si="123"/>
        <v>9.0417036086489215</v>
      </c>
    </row>
    <row r="3963" spans="1:10" x14ac:dyDescent="0.3">
      <c r="A3963" t="s">
        <v>303</v>
      </c>
      <c r="B3963">
        <v>9.5872150373304201</v>
      </c>
      <c r="C3963" t="s">
        <v>10</v>
      </c>
      <c r="D3963">
        <v>2</v>
      </c>
      <c r="E3963" t="b">
        <v>1</v>
      </c>
      <c r="F3963">
        <v>4.4519592231040399E-2</v>
      </c>
      <c r="G3963">
        <v>1.65463190851035E-3</v>
      </c>
      <c r="H3963">
        <v>325750</v>
      </c>
      <c r="I3963">
        <f t="shared" si="122"/>
        <v>9.5426954450993797</v>
      </c>
      <c r="J3963">
        <f t="shared" si="123"/>
        <v>9.5855604054219103</v>
      </c>
    </row>
    <row r="3964" spans="1:10" x14ac:dyDescent="0.3">
      <c r="A3964" t="s">
        <v>303</v>
      </c>
      <c r="B3964">
        <v>4.9755121707214904</v>
      </c>
      <c r="C3964" t="s">
        <v>10</v>
      </c>
      <c r="D3964">
        <v>2</v>
      </c>
      <c r="E3964" t="b">
        <v>1</v>
      </c>
      <c r="F3964">
        <v>3.16393666490399E-2</v>
      </c>
      <c r="G3964">
        <v>1.42217150340911E-3</v>
      </c>
      <c r="H3964">
        <v>331650</v>
      </c>
      <c r="I3964">
        <f t="shared" si="122"/>
        <v>4.9438728040724502</v>
      </c>
      <c r="J3964">
        <f t="shared" si="123"/>
        <v>4.9740899992180809</v>
      </c>
    </row>
    <row r="3965" spans="1:10" x14ac:dyDescent="0.3">
      <c r="A3965" t="s">
        <v>303</v>
      </c>
      <c r="B3965">
        <v>2.5388334772337098</v>
      </c>
      <c r="C3965" t="s">
        <v>10</v>
      </c>
      <c r="D3965">
        <v>10</v>
      </c>
      <c r="E3965" t="b">
        <v>0</v>
      </c>
      <c r="F3965">
        <v>3.8575375634640601</v>
      </c>
      <c r="G3965">
        <v>3.7719601716679398</v>
      </c>
      <c r="H3965">
        <v>570070</v>
      </c>
      <c r="I3965">
        <f t="shared" si="122"/>
        <v>-1.3187040862303503</v>
      </c>
      <c r="J3965">
        <f t="shared" si="123"/>
        <v>-1.2331266944342301</v>
      </c>
    </row>
    <row r="3966" spans="1:10" x14ac:dyDescent="0.3">
      <c r="A3966" t="s">
        <v>304</v>
      </c>
      <c r="B3966">
        <v>13.9716681044317</v>
      </c>
      <c r="C3966" t="s">
        <v>10</v>
      </c>
      <c r="D3966">
        <v>2</v>
      </c>
      <c r="E3966" t="b">
        <v>1</v>
      </c>
      <c r="F3966">
        <v>7.6251870214286005E-2</v>
      </c>
      <c r="G3966">
        <v>2.2154122129394598E-3</v>
      </c>
      <c r="H3966">
        <v>268750</v>
      </c>
      <c r="I3966">
        <f t="shared" si="122"/>
        <v>13.895416234217414</v>
      </c>
      <c r="J3966">
        <f t="shared" si="123"/>
        <v>13.969452692218761</v>
      </c>
    </row>
    <row r="3967" spans="1:10" x14ac:dyDescent="0.3">
      <c r="A3967" t="s">
        <v>304</v>
      </c>
      <c r="B3967">
        <v>9.8474004784781108</v>
      </c>
      <c r="C3967" t="s">
        <v>10</v>
      </c>
      <c r="D3967">
        <v>10</v>
      </c>
      <c r="E3967" t="b">
        <v>0</v>
      </c>
      <c r="F3967">
        <v>0.27445406482333201</v>
      </c>
      <c r="G3967">
        <v>6.7637311840512707E-2</v>
      </c>
      <c r="H3967">
        <v>382470</v>
      </c>
      <c r="I3967">
        <f t="shared" si="122"/>
        <v>9.5729464136547797</v>
      </c>
      <c r="J3967">
        <f t="shared" si="123"/>
        <v>9.7797631666375988</v>
      </c>
    </row>
    <row r="3968" spans="1:10" x14ac:dyDescent="0.3">
      <c r="A3968" t="s">
        <v>304</v>
      </c>
      <c r="B3968">
        <v>11.9308903381991</v>
      </c>
      <c r="C3968" t="s">
        <v>10</v>
      </c>
      <c r="D3968">
        <v>10</v>
      </c>
      <c r="E3968" t="b">
        <v>0</v>
      </c>
      <c r="F3968">
        <v>4.5552402887507704</v>
      </c>
      <c r="G3968">
        <v>9.2882162537276205</v>
      </c>
      <c r="H3968">
        <v>456370</v>
      </c>
      <c r="I3968">
        <f t="shared" si="122"/>
        <v>7.3756500494483301</v>
      </c>
      <c r="J3968">
        <f t="shared" si="123"/>
        <v>2.64267408447148</v>
      </c>
    </row>
    <row r="3969" spans="1:10" x14ac:dyDescent="0.3">
      <c r="A3969" t="s">
        <v>305</v>
      </c>
      <c r="B3969">
        <v>3.56583215266977</v>
      </c>
      <c r="C3969" t="s">
        <v>10</v>
      </c>
      <c r="D3969">
        <v>10</v>
      </c>
      <c r="E3969" t="b">
        <v>0</v>
      </c>
      <c r="F3969">
        <v>2.7463602237864202</v>
      </c>
      <c r="G3969">
        <v>3.0711794975075999</v>
      </c>
      <c r="H3969">
        <v>632870</v>
      </c>
      <c r="I3969">
        <f t="shared" si="122"/>
        <v>0.81947192888334985</v>
      </c>
      <c r="J3969">
        <f t="shared" si="123"/>
        <v>0.49465265516217016</v>
      </c>
    </row>
    <row r="3970" spans="1:10" x14ac:dyDescent="0.3">
      <c r="A3970" t="s">
        <v>305</v>
      </c>
      <c r="B3970">
        <v>10.136694835265301</v>
      </c>
      <c r="C3970" t="s">
        <v>10</v>
      </c>
      <c r="D3970">
        <v>10</v>
      </c>
      <c r="E3970" t="b">
        <v>0</v>
      </c>
      <c r="F3970">
        <v>4.3094754757942297</v>
      </c>
      <c r="G3970">
        <v>8.7137154145847404</v>
      </c>
      <c r="H3970">
        <v>388580</v>
      </c>
      <c r="I3970">
        <f t="shared" si="122"/>
        <v>5.8272193594710711</v>
      </c>
      <c r="J3970">
        <f t="shared" si="123"/>
        <v>1.4229794206805604</v>
      </c>
    </row>
    <row r="3971" spans="1:10" x14ac:dyDescent="0.3">
      <c r="A3971" t="s">
        <v>305</v>
      </c>
      <c r="B3971">
        <v>15.9866204978462</v>
      </c>
      <c r="C3971" t="s">
        <v>10</v>
      </c>
      <c r="D3971">
        <v>2</v>
      </c>
      <c r="E3971" t="b">
        <v>1</v>
      </c>
      <c r="F3971">
        <v>0.38079127790251199</v>
      </c>
      <c r="G3971">
        <v>5.4027820784783697E-3</v>
      </c>
      <c r="H3971">
        <v>477600</v>
      </c>
      <c r="I3971">
        <f t="shared" si="122"/>
        <v>15.605829219943688</v>
      </c>
      <c r="J3971">
        <f t="shared" si="123"/>
        <v>15.981217715767722</v>
      </c>
    </row>
    <row r="3972" spans="1:10" x14ac:dyDescent="0.3">
      <c r="A3972" t="s">
        <v>306</v>
      </c>
      <c r="B3972">
        <v>10.473444564876001</v>
      </c>
      <c r="C3972" t="s">
        <v>10</v>
      </c>
      <c r="D3972">
        <v>10</v>
      </c>
      <c r="E3972" t="b">
        <v>0</v>
      </c>
      <c r="F3972" t="s">
        <v>17</v>
      </c>
      <c r="G3972" t="s">
        <v>17</v>
      </c>
      <c r="H3972">
        <v>346260</v>
      </c>
      <c r="I3972" t="e">
        <f t="shared" ref="I3972:I4035" si="124">B3972-F3972</f>
        <v>#VALUE!</v>
      </c>
      <c r="J3972" t="e">
        <f t="shared" ref="J3972:J4035" si="125">B3972-G3972</f>
        <v>#VALUE!</v>
      </c>
    </row>
    <row r="3973" spans="1:10" x14ac:dyDescent="0.3">
      <c r="A3973" t="s">
        <v>306</v>
      </c>
      <c r="B3973">
        <v>7.1592735351185803</v>
      </c>
      <c r="C3973" t="s">
        <v>10</v>
      </c>
      <c r="D3973">
        <v>10</v>
      </c>
      <c r="E3973" t="b">
        <v>0</v>
      </c>
      <c r="F3973">
        <v>5.10565862828207</v>
      </c>
      <c r="G3973">
        <v>6.6128184403588604</v>
      </c>
      <c r="H3973">
        <v>216780</v>
      </c>
      <c r="I3973">
        <f t="shared" si="124"/>
        <v>2.0536149068365104</v>
      </c>
      <c r="J3973">
        <f t="shared" si="125"/>
        <v>0.54645509475971998</v>
      </c>
    </row>
    <row r="3974" spans="1:10" x14ac:dyDescent="0.3">
      <c r="A3974" t="s">
        <v>306</v>
      </c>
      <c r="B3974">
        <v>11.462593423840101</v>
      </c>
      <c r="C3974" t="s">
        <v>10</v>
      </c>
      <c r="D3974">
        <v>2</v>
      </c>
      <c r="E3974" t="b">
        <v>1</v>
      </c>
      <c r="F3974">
        <v>0.113309836445252</v>
      </c>
      <c r="G3974">
        <v>2.54781968852287E-3</v>
      </c>
      <c r="H3974">
        <v>302950</v>
      </c>
      <c r="I3974">
        <f t="shared" si="124"/>
        <v>11.349283587394849</v>
      </c>
      <c r="J3974">
        <f t="shared" si="125"/>
        <v>11.460045604151578</v>
      </c>
    </row>
    <row r="3975" spans="1:10" x14ac:dyDescent="0.3">
      <c r="A3975" t="s">
        <v>307</v>
      </c>
      <c r="B3975">
        <v>8.2048080571064297</v>
      </c>
      <c r="C3975" t="s">
        <v>10</v>
      </c>
      <c r="D3975">
        <v>2</v>
      </c>
      <c r="E3975" t="b">
        <v>1</v>
      </c>
      <c r="F3975">
        <v>5.2469220557291897E-2</v>
      </c>
      <c r="G3975">
        <v>1.8218975054944901E-3</v>
      </c>
      <c r="H3975">
        <v>374750</v>
      </c>
      <c r="I3975">
        <f t="shared" si="124"/>
        <v>8.1523388365491378</v>
      </c>
      <c r="J3975">
        <f t="shared" si="125"/>
        <v>8.2029861596009344</v>
      </c>
    </row>
    <row r="3976" spans="1:10" x14ac:dyDescent="0.3">
      <c r="A3976" t="s">
        <v>307</v>
      </c>
      <c r="B3976">
        <v>14.9737678234935</v>
      </c>
      <c r="C3976" t="s">
        <v>10</v>
      </c>
      <c r="D3976">
        <v>10</v>
      </c>
      <c r="E3976" t="b">
        <v>0</v>
      </c>
      <c r="F3976">
        <v>4.8593440928585201</v>
      </c>
      <c r="G3976">
        <v>4.8570164513489198</v>
      </c>
      <c r="H3976">
        <v>289840</v>
      </c>
      <c r="I3976">
        <f t="shared" si="124"/>
        <v>10.114423730634979</v>
      </c>
      <c r="J3976">
        <f t="shared" si="125"/>
        <v>10.116751372144581</v>
      </c>
    </row>
    <row r="3977" spans="1:10" x14ac:dyDescent="0.3">
      <c r="A3977" t="s">
        <v>307</v>
      </c>
      <c r="B3977">
        <v>12.7730847376535</v>
      </c>
      <c r="C3977" t="s">
        <v>10</v>
      </c>
      <c r="D3977">
        <v>10</v>
      </c>
      <c r="E3977" t="b">
        <v>0</v>
      </c>
      <c r="F3977">
        <v>12.7730847376535</v>
      </c>
      <c r="G3977">
        <v>12.7730847376535</v>
      </c>
      <c r="H3977">
        <v>675580</v>
      </c>
      <c r="I3977">
        <f t="shared" si="124"/>
        <v>0</v>
      </c>
      <c r="J3977">
        <f t="shared" si="125"/>
        <v>0</v>
      </c>
    </row>
    <row r="3978" spans="1:10" x14ac:dyDescent="0.3">
      <c r="A3978" t="e">
        <f>-0.00686441363355772 * y ^ 2 - -0.00196911311217803 * x ^ 1 * 0.00308303012264856 * y ^ 1 + 10</f>
        <v>#NAME?</v>
      </c>
      <c r="B3978">
        <v>9.8452124050330401</v>
      </c>
      <c r="C3978" t="s">
        <v>10</v>
      </c>
      <c r="D3978">
        <v>10</v>
      </c>
      <c r="E3978" t="b">
        <v>0</v>
      </c>
      <c r="F3978">
        <v>5.5245185887361297</v>
      </c>
      <c r="G3978">
        <v>5.3744242608309198</v>
      </c>
      <c r="H3978">
        <v>437990</v>
      </c>
      <c r="I3978">
        <f t="shared" si="124"/>
        <v>4.3206938162969104</v>
      </c>
      <c r="J3978">
        <f t="shared" si="125"/>
        <v>4.4707881442021202</v>
      </c>
    </row>
    <row r="3979" spans="1:10" x14ac:dyDescent="0.3">
      <c r="A3979" t="e">
        <f>-0.00686441363355772 * y ^ 2 - -0.00196911311217803 * x ^ 1 * 0.00308303012264856 * y ^ 1 + 10</f>
        <v>#NAME?</v>
      </c>
      <c r="B3979">
        <v>6.8258929104744297</v>
      </c>
      <c r="C3979" t="s">
        <v>10</v>
      </c>
      <c r="D3979">
        <v>10</v>
      </c>
      <c r="E3979" t="b">
        <v>0</v>
      </c>
      <c r="F3979">
        <v>10.3561579046931</v>
      </c>
      <c r="G3979">
        <v>9.0435160786084108</v>
      </c>
      <c r="H3979">
        <v>735040</v>
      </c>
      <c r="I3979">
        <f t="shared" si="124"/>
        <v>-3.5302649942186708</v>
      </c>
      <c r="J3979">
        <f t="shared" si="125"/>
        <v>-2.2176231681339811</v>
      </c>
    </row>
    <row r="3980" spans="1:10" x14ac:dyDescent="0.3">
      <c r="A3980" t="e">
        <f>-0.00686441363355772 * y ^ 2 - -0.00196911311217803 * x ^ 1 * 0.00308303012264856 * y ^ 1 + 10</f>
        <v>#NAME?</v>
      </c>
      <c r="B3980">
        <v>8.5956098712995903</v>
      </c>
      <c r="C3980" t="s">
        <v>10</v>
      </c>
      <c r="D3980">
        <v>10</v>
      </c>
      <c r="E3980" t="b">
        <v>0</v>
      </c>
      <c r="F3980">
        <v>8.5956098712995903</v>
      </c>
      <c r="G3980">
        <v>8.5956098712995903</v>
      </c>
      <c r="H3980">
        <v>164020</v>
      </c>
      <c r="I3980">
        <f t="shared" si="124"/>
        <v>0</v>
      </c>
      <c r="J3980">
        <f t="shared" si="125"/>
        <v>0</v>
      </c>
    </row>
    <row r="3981" spans="1:10" x14ac:dyDescent="0.3">
      <c r="A3981" t="s">
        <v>308</v>
      </c>
      <c r="B3981">
        <v>17.501991585017201</v>
      </c>
      <c r="C3981" t="s">
        <v>10</v>
      </c>
      <c r="D3981">
        <v>10</v>
      </c>
      <c r="E3981" t="b">
        <v>0</v>
      </c>
      <c r="F3981">
        <v>17.501991585017201</v>
      </c>
      <c r="G3981">
        <v>17.501991585017201</v>
      </c>
      <c r="H3981">
        <v>817180</v>
      </c>
      <c r="I3981">
        <f t="shared" si="124"/>
        <v>0</v>
      </c>
      <c r="J3981">
        <f t="shared" si="125"/>
        <v>0</v>
      </c>
    </row>
    <row r="3982" spans="1:10" x14ac:dyDescent="0.3">
      <c r="A3982" t="s">
        <v>308</v>
      </c>
      <c r="B3982">
        <v>9.0170368644843304</v>
      </c>
      <c r="C3982" t="s">
        <v>10</v>
      </c>
      <c r="D3982">
        <v>10</v>
      </c>
      <c r="E3982" t="b">
        <v>0</v>
      </c>
      <c r="F3982">
        <v>9.0170368644843304</v>
      </c>
      <c r="G3982">
        <v>9.0170368644843304</v>
      </c>
      <c r="H3982">
        <v>697940</v>
      </c>
      <c r="I3982">
        <f t="shared" si="124"/>
        <v>0</v>
      </c>
      <c r="J3982">
        <f t="shared" si="125"/>
        <v>0</v>
      </c>
    </row>
    <row r="3983" spans="1:10" x14ac:dyDescent="0.3">
      <c r="A3983" t="s">
        <v>308</v>
      </c>
      <c r="B3983">
        <v>11.121667289974599</v>
      </c>
      <c r="C3983" t="s">
        <v>10</v>
      </c>
      <c r="D3983">
        <v>10</v>
      </c>
      <c r="E3983" t="b">
        <v>0</v>
      </c>
      <c r="F3983">
        <v>3.8871043999951902</v>
      </c>
      <c r="G3983">
        <v>7.3180473795365701</v>
      </c>
      <c r="H3983">
        <v>297280</v>
      </c>
      <c r="I3983">
        <f t="shared" si="124"/>
        <v>7.2345628899794097</v>
      </c>
      <c r="J3983">
        <f t="shared" si="125"/>
        <v>3.8036199104380293</v>
      </c>
    </row>
    <row r="3984" spans="1:10" x14ac:dyDescent="0.3">
      <c r="A3984" t="s">
        <v>309</v>
      </c>
      <c r="B3984">
        <v>2.5626445260384401</v>
      </c>
      <c r="C3984" t="s">
        <v>10</v>
      </c>
      <c r="D3984">
        <v>10</v>
      </c>
      <c r="E3984" t="b">
        <v>0</v>
      </c>
      <c r="F3984">
        <v>2.5626445260384401</v>
      </c>
      <c r="G3984">
        <v>2.5626445260384401</v>
      </c>
      <c r="H3984">
        <v>541650</v>
      </c>
      <c r="I3984">
        <f t="shared" si="124"/>
        <v>0</v>
      </c>
      <c r="J3984">
        <f t="shared" si="125"/>
        <v>0</v>
      </c>
    </row>
    <row r="3985" spans="1:10" x14ac:dyDescent="0.3">
      <c r="A3985" t="s">
        <v>309</v>
      </c>
      <c r="B3985">
        <v>14.063155113532799</v>
      </c>
      <c r="C3985" t="s">
        <v>10</v>
      </c>
      <c r="D3985">
        <v>2</v>
      </c>
      <c r="E3985" t="b">
        <v>1</v>
      </c>
      <c r="F3985">
        <v>3.21529536348635E-2</v>
      </c>
      <c r="G3985">
        <v>1.41077186738596E-3</v>
      </c>
      <c r="H3985">
        <v>387900</v>
      </c>
      <c r="I3985">
        <f t="shared" si="124"/>
        <v>14.031002159897936</v>
      </c>
      <c r="J3985">
        <f t="shared" si="125"/>
        <v>14.061744341665413</v>
      </c>
    </row>
    <row r="3986" spans="1:10" x14ac:dyDescent="0.3">
      <c r="A3986" t="s">
        <v>309</v>
      </c>
      <c r="B3986">
        <v>9.6234064455912005</v>
      </c>
      <c r="C3986" t="s">
        <v>10</v>
      </c>
      <c r="D3986">
        <v>2</v>
      </c>
      <c r="E3986" t="b">
        <v>1</v>
      </c>
      <c r="F3986">
        <v>3.3633169942073E-2</v>
      </c>
      <c r="G3986">
        <v>1.37244311036151E-3</v>
      </c>
      <c r="H3986">
        <v>486650</v>
      </c>
      <c r="I3986">
        <f t="shared" si="124"/>
        <v>9.5897732756491276</v>
      </c>
      <c r="J3986">
        <f t="shared" si="125"/>
        <v>9.6220340024808397</v>
      </c>
    </row>
    <row r="3987" spans="1:10" x14ac:dyDescent="0.3">
      <c r="A3987" t="s">
        <v>310</v>
      </c>
      <c r="B3987">
        <v>15.0559408836681</v>
      </c>
      <c r="C3987" t="s">
        <v>10</v>
      </c>
      <c r="D3987">
        <v>10</v>
      </c>
      <c r="E3987" t="b">
        <v>0</v>
      </c>
      <c r="F3987">
        <v>15.0559408836681</v>
      </c>
      <c r="G3987">
        <v>15.0559408836681</v>
      </c>
      <c r="H3987">
        <v>515870</v>
      </c>
      <c r="I3987">
        <f t="shared" si="124"/>
        <v>0</v>
      </c>
      <c r="J3987">
        <f t="shared" si="125"/>
        <v>0</v>
      </c>
    </row>
    <row r="3988" spans="1:10" x14ac:dyDescent="0.3">
      <c r="A3988" t="s">
        <v>310</v>
      </c>
      <c r="B3988">
        <v>8.7816999390020207</v>
      </c>
      <c r="C3988" t="s">
        <v>10</v>
      </c>
      <c r="D3988">
        <v>2</v>
      </c>
      <c r="E3988" t="b">
        <v>1</v>
      </c>
      <c r="F3988">
        <v>6.3999640476473399E-2</v>
      </c>
      <c r="G3988">
        <v>1.9982317993023501E-3</v>
      </c>
      <c r="H3988">
        <v>327450</v>
      </c>
      <c r="I3988">
        <f t="shared" si="124"/>
        <v>8.7177002985255481</v>
      </c>
      <c r="J3988">
        <f t="shared" si="125"/>
        <v>8.7797017072027188</v>
      </c>
    </row>
    <row r="3989" spans="1:10" x14ac:dyDescent="0.3">
      <c r="A3989" t="s">
        <v>310</v>
      </c>
      <c r="B3989">
        <v>5.5130804510047602</v>
      </c>
      <c r="C3989" t="s">
        <v>10</v>
      </c>
      <c r="D3989">
        <v>10</v>
      </c>
      <c r="E3989" t="b">
        <v>0</v>
      </c>
      <c r="F3989">
        <v>1.21902111303051</v>
      </c>
      <c r="G3989">
        <v>2.7047988246738699</v>
      </c>
      <c r="H3989">
        <v>322250</v>
      </c>
      <c r="I3989">
        <f t="shared" si="124"/>
        <v>4.2940593379742502</v>
      </c>
      <c r="J3989">
        <f t="shared" si="125"/>
        <v>2.8082816263308903</v>
      </c>
    </row>
    <row r="3990" spans="1:10" x14ac:dyDescent="0.3">
      <c r="A3990" t="s">
        <v>311</v>
      </c>
      <c r="B3990">
        <v>14.375760572738001</v>
      </c>
      <c r="C3990" t="s">
        <v>10</v>
      </c>
      <c r="D3990">
        <v>10</v>
      </c>
      <c r="E3990" t="b">
        <v>0</v>
      </c>
      <c r="F3990">
        <v>14.375760572738001</v>
      </c>
      <c r="G3990">
        <v>14.375760572738001</v>
      </c>
      <c r="H3990">
        <v>692000</v>
      </c>
      <c r="I3990">
        <f t="shared" si="124"/>
        <v>0</v>
      </c>
      <c r="J3990">
        <f t="shared" si="125"/>
        <v>0</v>
      </c>
    </row>
    <row r="3991" spans="1:10" x14ac:dyDescent="0.3">
      <c r="A3991" t="s">
        <v>311</v>
      </c>
      <c r="B3991">
        <v>16.977324705571601</v>
      </c>
      <c r="C3991" t="s">
        <v>10</v>
      </c>
      <c r="D3991">
        <v>10</v>
      </c>
      <c r="E3991" t="b">
        <v>0</v>
      </c>
      <c r="F3991">
        <v>16.977324705571601</v>
      </c>
      <c r="G3991">
        <v>16.977324705571601</v>
      </c>
      <c r="H3991">
        <v>674010</v>
      </c>
      <c r="I3991">
        <f t="shared" si="124"/>
        <v>0</v>
      </c>
      <c r="J3991">
        <f t="shared" si="125"/>
        <v>0</v>
      </c>
    </row>
    <row r="3992" spans="1:10" x14ac:dyDescent="0.3">
      <c r="A3992" t="s">
        <v>311</v>
      </c>
      <c r="B3992">
        <v>11.742604398421101</v>
      </c>
      <c r="C3992" t="s">
        <v>10</v>
      </c>
      <c r="D3992">
        <v>2</v>
      </c>
      <c r="E3992" t="b">
        <v>1</v>
      </c>
      <c r="F3992">
        <v>7.7916554073982805E-2</v>
      </c>
      <c r="G3992">
        <v>2.18470048521846E-3</v>
      </c>
      <c r="H3992">
        <v>364300</v>
      </c>
      <c r="I3992">
        <f t="shared" si="124"/>
        <v>11.664687844347117</v>
      </c>
      <c r="J3992">
        <f t="shared" si="125"/>
        <v>11.740419697935883</v>
      </c>
    </row>
    <row r="3993" spans="1:10" x14ac:dyDescent="0.3">
      <c r="A3993" t="s">
        <v>312</v>
      </c>
      <c r="B3993">
        <v>16.382373434153902</v>
      </c>
      <c r="C3993" t="s">
        <v>10</v>
      </c>
      <c r="D3993">
        <v>10</v>
      </c>
      <c r="E3993" t="b">
        <v>0</v>
      </c>
      <c r="F3993">
        <v>16.382373434153902</v>
      </c>
      <c r="G3993">
        <v>16.382373434153902</v>
      </c>
      <c r="H3993">
        <v>543390</v>
      </c>
      <c r="I3993">
        <f t="shared" si="124"/>
        <v>0</v>
      </c>
      <c r="J3993">
        <f t="shared" si="125"/>
        <v>0</v>
      </c>
    </row>
    <row r="3994" spans="1:10" x14ac:dyDescent="0.3">
      <c r="A3994" t="s">
        <v>312</v>
      </c>
      <c r="B3994">
        <v>7.5910383084597504</v>
      </c>
      <c r="C3994" t="s">
        <v>10</v>
      </c>
      <c r="D3994">
        <v>10</v>
      </c>
      <c r="E3994" t="b">
        <v>0</v>
      </c>
      <c r="F3994">
        <v>2.7168745367917602</v>
      </c>
      <c r="G3994">
        <v>2.4655534728982902</v>
      </c>
      <c r="H3994">
        <v>469290</v>
      </c>
      <c r="I3994">
        <f t="shared" si="124"/>
        <v>4.8741637716679902</v>
      </c>
      <c r="J3994">
        <f t="shared" si="125"/>
        <v>5.1254848355614602</v>
      </c>
    </row>
    <row r="3995" spans="1:10" x14ac:dyDescent="0.3">
      <c r="A3995" t="s">
        <v>312</v>
      </c>
      <c r="B3995">
        <v>4.7761554614167796</v>
      </c>
      <c r="C3995" t="s">
        <v>10</v>
      </c>
      <c r="D3995">
        <v>10</v>
      </c>
      <c r="E3995" t="b">
        <v>0</v>
      </c>
      <c r="F3995">
        <v>3.0018974002303098</v>
      </c>
      <c r="G3995">
        <v>0.16163714506092799</v>
      </c>
      <c r="H3995">
        <v>614870</v>
      </c>
      <c r="I3995">
        <f t="shared" si="124"/>
        <v>1.7742580611864698</v>
      </c>
      <c r="J3995">
        <f t="shared" si="125"/>
        <v>4.6145183163558512</v>
      </c>
    </row>
    <row r="3996" spans="1:10" x14ac:dyDescent="0.3">
      <c r="A3996" t="s">
        <v>313</v>
      </c>
      <c r="B3996">
        <v>16.056906873696001</v>
      </c>
      <c r="C3996" t="s">
        <v>10</v>
      </c>
      <c r="D3996">
        <v>10</v>
      </c>
      <c r="E3996" t="b">
        <v>0</v>
      </c>
      <c r="F3996">
        <v>7.8752414474854202</v>
      </c>
      <c r="G3996">
        <v>7.8011288810483901</v>
      </c>
      <c r="H3996">
        <v>349660</v>
      </c>
      <c r="I3996">
        <f t="shared" si="124"/>
        <v>8.1816654262105803</v>
      </c>
      <c r="J3996">
        <f t="shared" si="125"/>
        <v>8.2557779926476105</v>
      </c>
    </row>
    <row r="3997" spans="1:10" x14ac:dyDescent="0.3">
      <c r="A3997" t="s">
        <v>313</v>
      </c>
      <c r="B3997">
        <v>12.925232745027399</v>
      </c>
      <c r="C3997" t="s">
        <v>10</v>
      </c>
      <c r="D3997">
        <v>10</v>
      </c>
      <c r="E3997" t="b">
        <v>0</v>
      </c>
      <c r="F3997">
        <v>12.925232745027399</v>
      </c>
      <c r="G3997">
        <v>12.925232745027399</v>
      </c>
      <c r="H3997">
        <v>380330</v>
      </c>
      <c r="I3997">
        <f t="shared" si="124"/>
        <v>0</v>
      </c>
      <c r="J3997">
        <f t="shared" si="125"/>
        <v>0</v>
      </c>
    </row>
    <row r="3998" spans="1:10" x14ac:dyDescent="0.3">
      <c r="A3998" t="s">
        <v>313</v>
      </c>
      <c r="B3998">
        <v>8.81126951911817</v>
      </c>
      <c r="C3998" t="s">
        <v>10</v>
      </c>
      <c r="D3998">
        <v>10</v>
      </c>
      <c r="E3998" t="b">
        <v>0</v>
      </c>
      <c r="F3998">
        <v>8.81126951911817</v>
      </c>
      <c r="G3998">
        <v>8.81126951911817</v>
      </c>
      <c r="H3998">
        <v>467970</v>
      </c>
      <c r="I3998">
        <f t="shared" si="124"/>
        <v>0</v>
      </c>
      <c r="J3998">
        <f t="shared" si="125"/>
        <v>0</v>
      </c>
    </row>
    <row r="3999" spans="1:10" x14ac:dyDescent="0.3">
      <c r="A3999" t="s">
        <v>314</v>
      </c>
      <c r="B3999">
        <v>2.1253109924316602</v>
      </c>
      <c r="C3999" t="s">
        <v>10</v>
      </c>
      <c r="D3999">
        <v>1</v>
      </c>
      <c r="E3999" t="b">
        <v>1</v>
      </c>
      <c r="F3999">
        <v>1.6860139774897399E-2</v>
      </c>
      <c r="G3999">
        <v>1.6860139774897399E-2</v>
      </c>
      <c r="H3999">
        <v>516200</v>
      </c>
      <c r="I3999">
        <f t="shared" si="124"/>
        <v>2.1084508526567629</v>
      </c>
      <c r="J3999">
        <f t="shared" si="125"/>
        <v>2.1084508526567629</v>
      </c>
    </row>
    <row r="4000" spans="1:10" x14ac:dyDescent="0.3">
      <c r="A4000" t="s">
        <v>314</v>
      </c>
      <c r="B4000">
        <v>15.0696578334591</v>
      </c>
      <c r="C4000" t="s">
        <v>10</v>
      </c>
      <c r="D4000">
        <v>10</v>
      </c>
      <c r="E4000" t="b">
        <v>0</v>
      </c>
      <c r="F4000" t="s">
        <v>17</v>
      </c>
      <c r="G4000" t="s">
        <v>17</v>
      </c>
      <c r="H4000">
        <v>384960</v>
      </c>
      <c r="I4000" t="e">
        <f t="shared" si="124"/>
        <v>#VALUE!</v>
      </c>
      <c r="J4000" t="e">
        <f t="shared" si="125"/>
        <v>#VALUE!</v>
      </c>
    </row>
    <row r="4001" spans="1:10" x14ac:dyDescent="0.3">
      <c r="A4001" t="s">
        <v>314</v>
      </c>
      <c r="B4001">
        <v>16.728761215010799</v>
      </c>
      <c r="C4001" t="s">
        <v>10</v>
      </c>
      <c r="D4001">
        <v>10</v>
      </c>
      <c r="E4001" t="b">
        <v>0</v>
      </c>
      <c r="F4001">
        <v>7.2461301681262498</v>
      </c>
      <c r="G4001">
        <v>7.1569196039291203</v>
      </c>
      <c r="H4001">
        <v>464510</v>
      </c>
      <c r="I4001">
        <f t="shared" si="124"/>
        <v>9.4826310468845492</v>
      </c>
      <c r="J4001">
        <f t="shared" si="125"/>
        <v>9.5718416110816786</v>
      </c>
    </row>
    <row r="4002" spans="1:10" x14ac:dyDescent="0.3">
      <c r="A4002" t="s">
        <v>315</v>
      </c>
      <c r="B4002">
        <v>11.2464470558554</v>
      </c>
      <c r="C4002" t="s">
        <v>10</v>
      </c>
      <c r="D4002">
        <v>10</v>
      </c>
      <c r="E4002" t="b">
        <v>0</v>
      </c>
      <c r="F4002">
        <v>11.2464470558554</v>
      </c>
      <c r="G4002">
        <v>11.2464470558554</v>
      </c>
      <c r="H4002">
        <v>699870</v>
      </c>
      <c r="I4002">
        <f t="shared" si="124"/>
        <v>0</v>
      </c>
      <c r="J4002">
        <f t="shared" si="125"/>
        <v>0</v>
      </c>
    </row>
    <row r="4003" spans="1:10" x14ac:dyDescent="0.3">
      <c r="A4003" t="s">
        <v>315</v>
      </c>
      <c r="B4003">
        <v>5.4908694631922303</v>
      </c>
      <c r="C4003" t="s">
        <v>11</v>
      </c>
      <c r="D4003">
        <v>10</v>
      </c>
      <c r="E4003" t="b">
        <v>0</v>
      </c>
      <c r="F4003">
        <v>5.4908694631922303</v>
      </c>
      <c r="G4003">
        <v>5.4908694631922303</v>
      </c>
      <c r="H4003">
        <v>1255260</v>
      </c>
      <c r="I4003">
        <f t="shared" si="124"/>
        <v>0</v>
      </c>
      <c r="J4003">
        <f t="shared" si="125"/>
        <v>0</v>
      </c>
    </row>
    <row r="4004" spans="1:10" x14ac:dyDescent="0.3">
      <c r="A4004" t="s">
        <v>315</v>
      </c>
      <c r="B4004">
        <v>11.823949201922799</v>
      </c>
      <c r="C4004" t="s">
        <v>11</v>
      </c>
      <c r="D4004">
        <v>10</v>
      </c>
      <c r="E4004" t="b">
        <v>0</v>
      </c>
      <c r="F4004">
        <v>11.823949201922799</v>
      </c>
      <c r="G4004">
        <v>11.823949201922799</v>
      </c>
      <c r="H4004">
        <v>8160</v>
      </c>
      <c r="I4004">
        <f t="shared" si="124"/>
        <v>0</v>
      </c>
      <c r="J4004">
        <f t="shared" si="125"/>
        <v>0</v>
      </c>
    </row>
    <row r="4005" spans="1:10" x14ac:dyDescent="0.3">
      <c r="A4005" t="s">
        <v>316</v>
      </c>
      <c r="B4005">
        <v>3.0363802678441298</v>
      </c>
      <c r="C4005" t="s">
        <v>11</v>
      </c>
      <c r="D4005">
        <v>10</v>
      </c>
      <c r="E4005" t="b">
        <v>0</v>
      </c>
      <c r="F4005" s="1">
        <v>17840529.6695152</v>
      </c>
      <c r="G4005" s="1">
        <v>87638999.125203997</v>
      </c>
      <c r="H4005">
        <v>12260</v>
      </c>
      <c r="I4005">
        <f t="shared" si="124"/>
        <v>-17840526.633134931</v>
      </c>
      <c r="J4005">
        <f t="shared" si="125"/>
        <v>-87638996.088823736</v>
      </c>
    </row>
    <row r="4006" spans="1:10" x14ac:dyDescent="0.3">
      <c r="A4006" t="s">
        <v>316</v>
      </c>
      <c r="B4006">
        <v>2.2845874007078901</v>
      </c>
      <c r="C4006" t="s">
        <v>11</v>
      </c>
      <c r="D4006">
        <v>10</v>
      </c>
      <c r="E4006" t="b">
        <v>0</v>
      </c>
      <c r="F4006">
        <v>4304926.7573020402</v>
      </c>
      <c r="G4006" s="1">
        <v>150448235.469051</v>
      </c>
      <c r="H4006">
        <v>8720</v>
      </c>
      <c r="I4006">
        <f t="shared" si="124"/>
        <v>-4304924.4727146393</v>
      </c>
      <c r="J4006">
        <f t="shared" si="125"/>
        <v>-150448233.18446359</v>
      </c>
    </row>
    <row r="4007" spans="1:10" x14ac:dyDescent="0.3">
      <c r="A4007" t="s">
        <v>316</v>
      </c>
      <c r="B4007">
        <v>2.0964157594292101</v>
      </c>
      <c r="C4007" t="s">
        <v>11</v>
      </c>
      <c r="D4007">
        <v>10</v>
      </c>
      <c r="E4007" t="b">
        <v>0</v>
      </c>
      <c r="F4007">
        <v>6422073.0484863101</v>
      </c>
      <c r="G4007" s="1">
        <v>1.16141581284549E+16</v>
      </c>
      <c r="H4007">
        <v>10240</v>
      </c>
      <c r="I4007">
        <f t="shared" si="124"/>
        <v>-6422070.952070551</v>
      </c>
      <c r="J4007">
        <f t="shared" si="125"/>
        <v>-1.1614158128454898E+16</v>
      </c>
    </row>
    <row r="4008" spans="1:10" x14ac:dyDescent="0.3">
      <c r="A4008" t="s">
        <v>317</v>
      </c>
      <c r="B4008">
        <v>11.1706962596406</v>
      </c>
      <c r="C4008" t="s">
        <v>11</v>
      </c>
      <c r="D4008">
        <v>10</v>
      </c>
      <c r="E4008" t="b">
        <v>0</v>
      </c>
      <c r="F4008">
        <v>11.1706962596406</v>
      </c>
      <c r="G4008">
        <v>11.1706962596406</v>
      </c>
      <c r="H4008">
        <v>4630</v>
      </c>
      <c r="I4008">
        <f t="shared" si="124"/>
        <v>0</v>
      </c>
      <c r="J4008">
        <f t="shared" si="125"/>
        <v>0</v>
      </c>
    </row>
    <row r="4009" spans="1:10" x14ac:dyDescent="0.3">
      <c r="A4009" t="s">
        <v>317</v>
      </c>
      <c r="B4009">
        <v>4.6015417402303598</v>
      </c>
      <c r="C4009" t="s">
        <v>11</v>
      </c>
      <c r="D4009">
        <v>10</v>
      </c>
      <c r="E4009" t="b">
        <v>0</v>
      </c>
      <c r="F4009" t="s">
        <v>17</v>
      </c>
      <c r="G4009" t="s">
        <v>17</v>
      </c>
      <c r="H4009">
        <v>6630</v>
      </c>
      <c r="I4009" t="e">
        <f t="shared" si="124"/>
        <v>#VALUE!</v>
      </c>
      <c r="J4009" t="e">
        <f t="shared" si="125"/>
        <v>#VALUE!</v>
      </c>
    </row>
    <row r="4010" spans="1:10" x14ac:dyDescent="0.3">
      <c r="A4010" t="s">
        <v>317</v>
      </c>
      <c r="B4010">
        <v>14.5812695989326</v>
      </c>
      <c r="C4010" t="s">
        <v>11</v>
      </c>
      <c r="D4010">
        <v>10</v>
      </c>
      <c r="E4010" t="b">
        <v>0</v>
      </c>
      <c r="F4010">
        <v>14.5812695989326</v>
      </c>
      <c r="G4010" s="1">
        <v>2.5865741422856702E+38</v>
      </c>
      <c r="H4010">
        <v>5200</v>
      </c>
      <c r="I4010">
        <f t="shared" si="124"/>
        <v>0</v>
      </c>
      <c r="J4010">
        <f t="shared" si="125"/>
        <v>-2.5865741422856702E+38</v>
      </c>
    </row>
    <row r="4011" spans="1:10" x14ac:dyDescent="0.3">
      <c r="A4011" t="s">
        <v>318</v>
      </c>
      <c r="B4011">
        <v>2.5959557585969701</v>
      </c>
      <c r="C4011" t="s">
        <v>11</v>
      </c>
      <c r="D4011">
        <v>10</v>
      </c>
      <c r="E4011" t="b">
        <v>0</v>
      </c>
      <c r="F4011">
        <v>2.5959557585969701</v>
      </c>
      <c r="G4011" s="1">
        <v>45319836746.069801</v>
      </c>
      <c r="H4011">
        <v>4540</v>
      </c>
      <c r="I4011">
        <f t="shared" si="124"/>
        <v>0</v>
      </c>
      <c r="J4011">
        <f t="shared" si="125"/>
        <v>-45319836743.473846</v>
      </c>
    </row>
    <row r="4012" spans="1:10" x14ac:dyDescent="0.3">
      <c r="A4012" t="s">
        <v>318</v>
      </c>
      <c r="B4012">
        <v>17.465116651489101</v>
      </c>
      <c r="C4012" t="s">
        <v>11</v>
      </c>
      <c r="D4012">
        <v>10</v>
      </c>
      <c r="E4012" t="b">
        <v>0</v>
      </c>
      <c r="F4012">
        <v>17.465116651489101</v>
      </c>
      <c r="G4012" s="1">
        <v>1.03272480305083E+16</v>
      </c>
      <c r="H4012">
        <v>6390</v>
      </c>
      <c r="I4012">
        <f t="shared" si="124"/>
        <v>0</v>
      </c>
      <c r="J4012">
        <f t="shared" si="125"/>
        <v>-1.0327248030508282E+16</v>
      </c>
    </row>
    <row r="4013" spans="1:10" x14ac:dyDescent="0.3">
      <c r="A4013" t="s">
        <v>318</v>
      </c>
      <c r="B4013">
        <v>3.8451547083700199</v>
      </c>
      <c r="C4013" t="s">
        <v>11</v>
      </c>
      <c r="D4013">
        <v>10</v>
      </c>
      <c r="E4013" t="b">
        <v>0</v>
      </c>
      <c r="F4013" s="1">
        <v>4.9533053387672601E+30</v>
      </c>
      <c r="G4013" s="1">
        <v>4.9533053387672601E+30</v>
      </c>
      <c r="H4013">
        <v>7720</v>
      </c>
      <c r="I4013">
        <f t="shared" si="124"/>
        <v>-4.9533053387672601E+30</v>
      </c>
      <c r="J4013">
        <f t="shared" si="125"/>
        <v>-4.9533053387672601E+30</v>
      </c>
    </row>
    <row r="4014" spans="1:10" x14ac:dyDescent="0.3">
      <c r="A4014" t="s">
        <v>319</v>
      </c>
      <c r="B4014">
        <v>6.9027259805988503</v>
      </c>
      <c r="C4014" t="s">
        <v>11</v>
      </c>
      <c r="D4014">
        <v>10</v>
      </c>
      <c r="E4014" t="b">
        <v>0</v>
      </c>
      <c r="F4014" t="s">
        <v>17</v>
      </c>
      <c r="G4014" t="s">
        <v>17</v>
      </c>
      <c r="H4014">
        <v>9040</v>
      </c>
      <c r="I4014" t="e">
        <f t="shared" si="124"/>
        <v>#VALUE!</v>
      </c>
      <c r="J4014" t="e">
        <f t="shared" si="125"/>
        <v>#VALUE!</v>
      </c>
    </row>
    <row r="4015" spans="1:10" x14ac:dyDescent="0.3">
      <c r="A4015" t="s">
        <v>319</v>
      </c>
      <c r="B4015">
        <v>10.5906906259791</v>
      </c>
      <c r="C4015" t="s">
        <v>11</v>
      </c>
      <c r="D4015">
        <v>10</v>
      </c>
      <c r="E4015" t="b">
        <v>0</v>
      </c>
      <c r="F4015">
        <v>9222112.2944687791</v>
      </c>
      <c r="G4015" s="1">
        <v>38556870.607887201</v>
      </c>
      <c r="H4015">
        <v>8040</v>
      </c>
      <c r="I4015">
        <f t="shared" si="124"/>
        <v>-9222101.7037781533</v>
      </c>
      <c r="J4015">
        <f t="shared" si="125"/>
        <v>-38556860.017196573</v>
      </c>
    </row>
    <row r="4016" spans="1:10" x14ac:dyDescent="0.3">
      <c r="A4016" t="s">
        <v>319</v>
      </c>
      <c r="B4016">
        <v>5.4944386146997797</v>
      </c>
      <c r="C4016" t="s">
        <v>11</v>
      </c>
      <c r="D4016">
        <v>10</v>
      </c>
      <c r="E4016" t="b">
        <v>0</v>
      </c>
      <c r="F4016" t="s">
        <v>17</v>
      </c>
      <c r="G4016" t="s">
        <v>17</v>
      </c>
      <c r="H4016">
        <v>8450</v>
      </c>
      <c r="I4016" t="e">
        <f t="shared" si="124"/>
        <v>#VALUE!</v>
      </c>
      <c r="J4016" t="e">
        <f t="shared" si="125"/>
        <v>#VALUE!</v>
      </c>
    </row>
    <row r="4017" spans="1:10" x14ac:dyDescent="0.3">
      <c r="A4017" t="s">
        <v>320</v>
      </c>
      <c r="B4017">
        <v>13.8326211793621</v>
      </c>
      <c r="C4017" t="s">
        <v>11</v>
      </c>
      <c r="D4017">
        <v>10</v>
      </c>
      <c r="E4017" t="b">
        <v>0</v>
      </c>
      <c r="F4017" s="1">
        <v>14111377.7233839</v>
      </c>
      <c r="G4017" s="1">
        <v>53721934.190832302</v>
      </c>
      <c r="H4017">
        <v>7450</v>
      </c>
      <c r="I4017">
        <f t="shared" si="124"/>
        <v>-14111363.89076272</v>
      </c>
      <c r="J4017">
        <f t="shared" si="125"/>
        <v>-53721920.358211122</v>
      </c>
    </row>
    <row r="4018" spans="1:10" x14ac:dyDescent="0.3">
      <c r="A4018" t="s">
        <v>320</v>
      </c>
      <c r="B4018">
        <v>16.607048103042601</v>
      </c>
      <c r="C4018" t="s">
        <v>11</v>
      </c>
      <c r="D4018">
        <v>10</v>
      </c>
      <c r="E4018" t="b">
        <v>0</v>
      </c>
      <c r="F4018">
        <v>16.607048103042601</v>
      </c>
      <c r="G4018">
        <v>16.607048103042601</v>
      </c>
      <c r="H4018">
        <v>980</v>
      </c>
      <c r="I4018">
        <f t="shared" si="124"/>
        <v>0</v>
      </c>
      <c r="J4018">
        <f t="shared" si="125"/>
        <v>0</v>
      </c>
    </row>
    <row r="4019" spans="1:10" x14ac:dyDescent="0.3">
      <c r="A4019" t="s">
        <v>320</v>
      </c>
      <c r="B4019">
        <v>6.2043673572170501</v>
      </c>
      <c r="C4019" t="s">
        <v>11</v>
      </c>
      <c r="D4019">
        <v>10</v>
      </c>
      <c r="E4019" t="b">
        <v>0</v>
      </c>
      <c r="F4019" s="1">
        <v>9.0198174359527096E+33</v>
      </c>
      <c r="G4019" s="1">
        <v>9.0198174359527096E+33</v>
      </c>
      <c r="H4019">
        <v>7570</v>
      </c>
      <c r="I4019">
        <f t="shared" si="124"/>
        <v>-9.0198174359527096E+33</v>
      </c>
      <c r="J4019">
        <f t="shared" si="125"/>
        <v>-9.0198174359527096E+33</v>
      </c>
    </row>
    <row r="4020" spans="1:10" x14ac:dyDescent="0.3">
      <c r="A4020" t="s">
        <v>321</v>
      </c>
      <c r="B4020">
        <v>2.4143060968066199</v>
      </c>
      <c r="C4020" t="s">
        <v>11</v>
      </c>
      <c r="D4020">
        <v>10</v>
      </c>
      <c r="E4020" t="b">
        <v>0</v>
      </c>
      <c r="F4020">
        <v>2.4143060968066199</v>
      </c>
      <c r="G4020">
        <v>3008.48947671426</v>
      </c>
      <c r="H4020">
        <v>1090</v>
      </c>
      <c r="I4020">
        <f t="shared" si="124"/>
        <v>0</v>
      </c>
      <c r="J4020">
        <f t="shared" si="125"/>
        <v>-3006.0751706174533</v>
      </c>
    </row>
    <row r="4021" spans="1:10" x14ac:dyDescent="0.3">
      <c r="A4021" t="s">
        <v>321</v>
      </c>
      <c r="B4021">
        <v>12.056078100575499</v>
      </c>
      <c r="C4021" t="s">
        <v>11</v>
      </c>
      <c r="D4021">
        <v>10</v>
      </c>
      <c r="E4021" t="b">
        <v>0</v>
      </c>
      <c r="F4021" t="s">
        <v>17</v>
      </c>
      <c r="G4021" t="s">
        <v>17</v>
      </c>
      <c r="H4021">
        <v>8780</v>
      </c>
      <c r="I4021" t="e">
        <f t="shared" si="124"/>
        <v>#VALUE!</v>
      </c>
      <c r="J4021" t="e">
        <f t="shared" si="125"/>
        <v>#VALUE!</v>
      </c>
    </row>
    <row r="4022" spans="1:10" x14ac:dyDescent="0.3">
      <c r="A4022" t="s">
        <v>321</v>
      </c>
      <c r="B4022">
        <v>4.8756170553269698</v>
      </c>
      <c r="C4022" t="s">
        <v>11</v>
      </c>
      <c r="D4022">
        <v>10</v>
      </c>
      <c r="E4022" t="b">
        <v>0</v>
      </c>
      <c r="F4022">
        <v>4.8756170553269698</v>
      </c>
      <c r="G4022" s="1">
        <v>34870840.408000998</v>
      </c>
      <c r="H4022">
        <v>6650</v>
      </c>
      <c r="I4022">
        <f t="shared" si="124"/>
        <v>0</v>
      </c>
      <c r="J4022">
        <f t="shared" si="125"/>
        <v>-34870835.532383941</v>
      </c>
    </row>
    <row r="4023" spans="1:10" x14ac:dyDescent="0.3">
      <c r="A4023" t="s">
        <v>322</v>
      </c>
      <c r="B4023">
        <v>15.685479986596899</v>
      </c>
      <c r="C4023" t="s">
        <v>11</v>
      </c>
      <c r="D4023">
        <v>10</v>
      </c>
      <c r="E4023" t="b">
        <v>0</v>
      </c>
      <c r="F4023">
        <v>15.685479986596899</v>
      </c>
      <c r="G4023">
        <v>15.685479986596899</v>
      </c>
      <c r="H4023">
        <v>820</v>
      </c>
      <c r="I4023">
        <f t="shared" si="124"/>
        <v>0</v>
      </c>
      <c r="J4023">
        <f t="shared" si="125"/>
        <v>0</v>
      </c>
    </row>
    <row r="4024" spans="1:10" x14ac:dyDescent="0.3">
      <c r="A4024" t="s">
        <v>322</v>
      </c>
      <c r="B4024">
        <v>9.3215748952908406</v>
      </c>
      <c r="C4024" t="s">
        <v>11</v>
      </c>
      <c r="D4024">
        <v>10</v>
      </c>
      <c r="E4024" t="b">
        <v>0</v>
      </c>
      <c r="F4024" s="1">
        <v>38853566.547580697</v>
      </c>
      <c r="G4024" s="1">
        <v>42148099.169674702</v>
      </c>
      <c r="H4024">
        <v>7740</v>
      </c>
      <c r="I4024">
        <f t="shared" si="124"/>
        <v>-38853557.2260058</v>
      </c>
      <c r="J4024">
        <f t="shared" si="125"/>
        <v>-42148089.848099805</v>
      </c>
    </row>
    <row r="4025" spans="1:10" x14ac:dyDescent="0.3">
      <c r="A4025" t="s">
        <v>322</v>
      </c>
      <c r="B4025">
        <v>11.058809164043501</v>
      </c>
      <c r="C4025" t="s">
        <v>11</v>
      </c>
      <c r="D4025">
        <v>10</v>
      </c>
      <c r="E4025" t="b">
        <v>0</v>
      </c>
      <c r="F4025">
        <v>1001721.86409728</v>
      </c>
      <c r="G4025" s="1">
        <v>41662262.830248602</v>
      </c>
      <c r="H4025">
        <v>8520</v>
      </c>
      <c r="I4025">
        <f t="shared" si="124"/>
        <v>-1001710.8052881159</v>
      </c>
      <c r="J4025">
        <f t="shared" si="125"/>
        <v>-41662251.771439441</v>
      </c>
    </row>
    <row r="4026" spans="1:10" x14ac:dyDescent="0.3">
      <c r="A4026" t="s">
        <v>323</v>
      </c>
      <c r="B4026">
        <v>6.86201598087428</v>
      </c>
      <c r="C4026" t="s">
        <v>11</v>
      </c>
      <c r="D4026">
        <v>10</v>
      </c>
      <c r="E4026" t="b">
        <v>0</v>
      </c>
      <c r="F4026">
        <v>6.86201598087428</v>
      </c>
      <c r="G4026">
        <v>6.86201598087428</v>
      </c>
      <c r="H4026">
        <v>960</v>
      </c>
      <c r="I4026">
        <f t="shared" si="124"/>
        <v>0</v>
      </c>
      <c r="J4026">
        <f t="shared" si="125"/>
        <v>0</v>
      </c>
    </row>
    <row r="4027" spans="1:10" x14ac:dyDescent="0.3">
      <c r="A4027" t="s">
        <v>323</v>
      </c>
      <c r="B4027">
        <v>16.008949347459701</v>
      </c>
      <c r="C4027" t="s">
        <v>11</v>
      </c>
      <c r="D4027">
        <v>10</v>
      </c>
      <c r="E4027" t="b">
        <v>0</v>
      </c>
      <c r="F4027">
        <v>16.008949347459701</v>
      </c>
      <c r="G4027" s="1">
        <v>44500852.831165902</v>
      </c>
      <c r="H4027">
        <v>7570</v>
      </c>
      <c r="I4027">
        <f t="shared" si="124"/>
        <v>0</v>
      </c>
      <c r="J4027">
        <f t="shared" si="125"/>
        <v>-44500836.822216555</v>
      </c>
    </row>
    <row r="4028" spans="1:10" x14ac:dyDescent="0.3">
      <c r="A4028" t="s">
        <v>323</v>
      </c>
      <c r="B4028">
        <v>15.203003114873001</v>
      </c>
      <c r="C4028" t="s">
        <v>11</v>
      </c>
      <c r="D4028">
        <v>10</v>
      </c>
      <c r="E4028" t="b">
        <v>0</v>
      </c>
      <c r="F4028" s="1">
        <v>25792341.890838899</v>
      </c>
      <c r="G4028" s="1">
        <v>34467095.250955798</v>
      </c>
      <c r="H4028">
        <v>11390</v>
      </c>
      <c r="I4028">
        <f t="shared" si="124"/>
        <v>-25792326.687835783</v>
      </c>
      <c r="J4028">
        <f t="shared" si="125"/>
        <v>-34467080.047952682</v>
      </c>
    </row>
    <row r="4029" spans="1:10" x14ac:dyDescent="0.3">
      <c r="A4029" t="s">
        <v>324</v>
      </c>
      <c r="B4029">
        <v>13.1476562663218</v>
      </c>
      <c r="C4029" t="s">
        <v>11</v>
      </c>
      <c r="D4029">
        <v>10</v>
      </c>
      <c r="E4029" t="b">
        <v>0</v>
      </c>
      <c r="F4029">
        <v>13.1476562663218</v>
      </c>
      <c r="G4029" s="1">
        <v>13333178.3727079</v>
      </c>
      <c r="H4029">
        <v>2440</v>
      </c>
      <c r="I4029">
        <f t="shared" si="124"/>
        <v>0</v>
      </c>
      <c r="J4029">
        <f t="shared" si="125"/>
        <v>-13333165.225051634</v>
      </c>
    </row>
    <row r="4030" spans="1:10" x14ac:dyDescent="0.3">
      <c r="A4030" t="s">
        <v>324</v>
      </c>
      <c r="B4030">
        <v>3.9879042306021901</v>
      </c>
      <c r="C4030" t="s">
        <v>11</v>
      </c>
      <c r="D4030">
        <v>10</v>
      </c>
      <c r="E4030" t="b">
        <v>0</v>
      </c>
      <c r="F4030" s="1">
        <v>7.2157422948383204E+22</v>
      </c>
      <c r="G4030" s="1">
        <v>7.2157422948383204E+22</v>
      </c>
      <c r="H4030">
        <v>2530</v>
      </c>
      <c r="I4030">
        <f t="shared" si="124"/>
        <v>-7.2157422948383204E+22</v>
      </c>
      <c r="J4030">
        <f t="shared" si="125"/>
        <v>-7.2157422948383204E+22</v>
      </c>
    </row>
    <row r="4031" spans="1:10" x14ac:dyDescent="0.3">
      <c r="A4031" t="s">
        <v>324</v>
      </c>
      <c r="B4031">
        <v>13.975102646876</v>
      </c>
      <c r="C4031" t="s">
        <v>11</v>
      </c>
      <c r="D4031">
        <v>10</v>
      </c>
      <c r="E4031" t="b">
        <v>0</v>
      </c>
      <c r="F4031">
        <v>13.975102646876</v>
      </c>
      <c r="G4031">
        <v>13.975102646876</v>
      </c>
      <c r="H4031">
        <v>810</v>
      </c>
      <c r="I4031">
        <f t="shared" si="124"/>
        <v>0</v>
      </c>
      <c r="J4031">
        <f t="shared" si="125"/>
        <v>0</v>
      </c>
    </row>
    <row r="4032" spans="1:10" x14ac:dyDescent="0.3">
      <c r="A4032" t="s">
        <v>325</v>
      </c>
      <c r="B4032">
        <v>13.0632546209983</v>
      </c>
      <c r="C4032" t="s">
        <v>11</v>
      </c>
      <c r="D4032">
        <v>10</v>
      </c>
      <c r="E4032" t="b">
        <v>0</v>
      </c>
      <c r="F4032">
        <v>3985316.3505883398</v>
      </c>
      <c r="G4032" s="1">
        <v>55814614.233525299</v>
      </c>
      <c r="H4032">
        <v>2510</v>
      </c>
      <c r="I4032">
        <f t="shared" si="124"/>
        <v>-3985303.287333719</v>
      </c>
      <c r="J4032">
        <f t="shared" si="125"/>
        <v>-55814601.170270674</v>
      </c>
    </row>
    <row r="4033" spans="1:10" x14ac:dyDescent="0.3">
      <c r="A4033" t="s">
        <v>325</v>
      </c>
      <c r="B4033">
        <v>5.38268881535204</v>
      </c>
      <c r="C4033" t="s">
        <v>11</v>
      </c>
      <c r="D4033">
        <v>10</v>
      </c>
      <c r="E4033" t="b">
        <v>0</v>
      </c>
      <c r="F4033" t="s">
        <v>17</v>
      </c>
      <c r="G4033" t="s">
        <v>17</v>
      </c>
      <c r="H4033">
        <v>2640</v>
      </c>
      <c r="I4033" t="e">
        <f t="shared" si="124"/>
        <v>#VALUE!</v>
      </c>
      <c r="J4033" t="e">
        <f t="shared" si="125"/>
        <v>#VALUE!</v>
      </c>
    </row>
    <row r="4034" spans="1:10" x14ac:dyDescent="0.3">
      <c r="A4034" t="s">
        <v>325</v>
      </c>
      <c r="B4034">
        <v>8.7985389153934808</v>
      </c>
      <c r="C4034" t="s">
        <v>11</v>
      </c>
      <c r="D4034">
        <v>10</v>
      </c>
      <c r="E4034" t="b">
        <v>0</v>
      </c>
      <c r="F4034">
        <v>3607439.2941976702</v>
      </c>
      <c r="G4034" s="1">
        <v>53993531.818832397</v>
      </c>
      <c r="H4034">
        <v>2790</v>
      </c>
      <c r="I4034">
        <f t="shared" si="124"/>
        <v>-3607430.4956587548</v>
      </c>
      <c r="J4034">
        <f t="shared" si="125"/>
        <v>-53993523.020293482</v>
      </c>
    </row>
    <row r="4035" spans="1:10" x14ac:dyDescent="0.3">
      <c r="A4035" t="s">
        <v>326</v>
      </c>
      <c r="B4035">
        <v>6.9009212826953004</v>
      </c>
      <c r="C4035" t="s">
        <v>11</v>
      </c>
      <c r="D4035">
        <v>10</v>
      </c>
      <c r="E4035" t="b">
        <v>0</v>
      </c>
      <c r="F4035" s="1">
        <v>13633934.3620818</v>
      </c>
      <c r="G4035" s="1">
        <v>26234776.1306956</v>
      </c>
      <c r="H4035">
        <v>2580</v>
      </c>
      <c r="I4035">
        <f t="shared" si="124"/>
        <v>-13633927.461160516</v>
      </c>
      <c r="J4035">
        <f t="shared" si="125"/>
        <v>-26234769.229774319</v>
      </c>
    </row>
    <row r="4036" spans="1:10" x14ac:dyDescent="0.3">
      <c r="A4036" t="s">
        <v>326</v>
      </c>
      <c r="B4036">
        <v>14.8664600963303</v>
      </c>
      <c r="C4036" t="s">
        <v>11</v>
      </c>
      <c r="D4036">
        <v>10</v>
      </c>
      <c r="E4036" t="b">
        <v>0</v>
      </c>
      <c r="F4036">
        <v>14.8664600963303</v>
      </c>
      <c r="G4036">
        <v>14.8664600963303</v>
      </c>
      <c r="H4036">
        <v>290</v>
      </c>
      <c r="I4036">
        <f t="shared" ref="I4036:I4099" si="126">B4036-F4036</f>
        <v>0</v>
      </c>
      <c r="J4036">
        <f t="shared" ref="J4036:J4099" si="127">B4036-G4036</f>
        <v>0</v>
      </c>
    </row>
    <row r="4037" spans="1:10" x14ac:dyDescent="0.3">
      <c r="A4037" t="s">
        <v>326</v>
      </c>
      <c r="B4037">
        <v>8.9745386464928298</v>
      </c>
      <c r="C4037" t="s">
        <v>11</v>
      </c>
      <c r="D4037">
        <v>10</v>
      </c>
      <c r="E4037" t="b">
        <v>0</v>
      </c>
      <c r="F4037">
        <v>8.9745386464928298</v>
      </c>
      <c r="G4037">
        <v>8.9745386464928298</v>
      </c>
      <c r="H4037">
        <v>900</v>
      </c>
      <c r="I4037">
        <f t="shared" si="126"/>
        <v>0</v>
      </c>
      <c r="J4037">
        <f t="shared" si="127"/>
        <v>0</v>
      </c>
    </row>
    <row r="4038" spans="1:10" x14ac:dyDescent="0.3">
      <c r="A4038" t="s">
        <v>327</v>
      </c>
      <c r="B4038">
        <v>7.7012127885746597</v>
      </c>
      <c r="C4038" t="s">
        <v>11</v>
      </c>
      <c r="D4038">
        <v>10</v>
      </c>
      <c r="E4038" t="b">
        <v>0</v>
      </c>
      <c r="F4038">
        <v>7.7012127885746597</v>
      </c>
      <c r="G4038" s="1">
        <v>29481877.9328086</v>
      </c>
      <c r="H4038">
        <v>2210</v>
      </c>
      <c r="I4038">
        <f t="shared" si="126"/>
        <v>0</v>
      </c>
      <c r="J4038">
        <f t="shared" si="127"/>
        <v>-29481870.231595811</v>
      </c>
    </row>
    <row r="4039" spans="1:10" x14ac:dyDescent="0.3">
      <c r="A4039" t="s">
        <v>327</v>
      </c>
      <c r="B4039">
        <v>10.450009680941299</v>
      </c>
      <c r="C4039" t="s">
        <v>11</v>
      </c>
      <c r="D4039">
        <v>10</v>
      </c>
      <c r="E4039" t="b">
        <v>0</v>
      </c>
      <c r="F4039">
        <v>10.450009680941299</v>
      </c>
      <c r="G4039">
        <v>10.450009680941299</v>
      </c>
      <c r="H4039">
        <v>300</v>
      </c>
      <c r="I4039">
        <f t="shared" si="126"/>
        <v>0</v>
      </c>
      <c r="J4039">
        <f t="shared" si="127"/>
        <v>0</v>
      </c>
    </row>
    <row r="4040" spans="1:10" x14ac:dyDescent="0.3">
      <c r="A4040" t="s">
        <v>327</v>
      </c>
      <c r="B4040">
        <v>18.869597144842199</v>
      </c>
      <c r="C4040" t="s">
        <v>11</v>
      </c>
      <c r="D4040">
        <v>10</v>
      </c>
      <c r="E4040" t="b">
        <v>0</v>
      </c>
      <c r="F4040">
        <v>18.869597144842199</v>
      </c>
      <c r="G4040">
        <v>18.869597144842199</v>
      </c>
      <c r="H4040">
        <v>280</v>
      </c>
      <c r="I4040">
        <f t="shared" si="126"/>
        <v>0</v>
      </c>
      <c r="J4040">
        <f t="shared" si="127"/>
        <v>0</v>
      </c>
    </row>
    <row r="4041" spans="1:10" x14ac:dyDescent="0.3">
      <c r="A4041" t="s">
        <v>328</v>
      </c>
      <c r="B4041">
        <v>10.5228252490244</v>
      </c>
      <c r="C4041" t="s">
        <v>11</v>
      </c>
      <c r="D4041">
        <v>10</v>
      </c>
      <c r="E4041" t="b">
        <v>0</v>
      </c>
      <c r="F4041">
        <v>10.5228252490244</v>
      </c>
      <c r="G4041">
        <v>10.5228252490244</v>
      </c>
      <c r="H4041">
        <v>730</v>
      </c>
      <c r="I4041">
        <f t="shared" si="126"/>
        <v>0</v>
      </c>
      <c r="J4041">
        <f t="shared" si="127"/>
        <v>0</v>
      </c>
    </row>
    <row r="4042" spans="1:10" x14ac:dyDescent="0.3">
      <c r="A4042" t="s">
        <v>328</v>
      </c>
      <c r="B4042">
        <v>12.3171493560311</v>
      </c>
      <c r="C4042" t="s">
        <v>11</v>
      </c>
      <c r="D4042">
        <v>10</v>
      </c>
      <c r="E4042" t="b">
        <v>0</v>
      </c>
      <c r="F4042">
        <v>12.3171493560311</v>
      </c>
      <c r="G4042" t="s">
        <v>17</v>
      </c>
      <c r="H4042">
        <v>2530</v>
      </c>
      <c r="I4042">
        <f t="shared" si="126"/>
        <v>0</v>
      </c>
      <c r="J4042" t="e">
        <f t="shared" si="127"/>
        <v>#VALUE!</v>
      </c>
    </row>
    <row r="4043" spans="1:10" x14ac:dyDescent="0.3">
      <c r="A4043" t="s">
        <v>328</v>
      </c>
      <c r="B4043">
        <v>4.9964452093585203</v>
      </c>
      <c r="C4043" t="s">
        <v>11</v>
      </c>
      <c r="D4043">
        <v>10</v>
      </c>
      <c r="E4043" t="b">
        <v>0</v>
      </c>
      <c r="F4043" s="1">
        <v>8.9130829288335097E+36</v>
      </c>
      <c r="G4043" s="1">
        <v>8.9130829288335097E+36</v>
      </c>
      <c r="H4043">
        <v>2840</v>
      </c>
      <c r="I4043">
        <f t="shared" si="126"/>
        <v>-8.9130829288335097E+36</v>
      </c>
      <c r="J4043">
        <f t="shared" si="127"/>
        <v>-8.9130829288335097E+36</v>
      </c>
    </row>
    <row r="4044" spans="1:10" x14ac:dyDescent="0.3">
      <c r="A4044" t="s">
        <v>329</v>
      </c>
      <c r="B4044">
        <v>17.078765040914899</v>
      </c>
      <c r="C4044" t="s">
        <v>11</v>
      </c>
      <c r="D4044">
        <v>10</v>
      </c>
      <c r="E4044" t="b">
        <v>0</v>
      </c>
      <c r="F4044">
        <v>6682707.1847972898</v>
      </c>
      <c r="G4044" s="1">
        <v>12910240.055042701</v>
      </c>
      <c r="H4044">
        <v>2940</v>
      </c>
      <c r="I4044">
        <f t="shared" si="126"/>
        <v>-6682690.1060322486</v>
      </c>
      <c r="J4044">
        <f t="shared" si="127"/>
        <v>-12910222.976277661</v>
      </c>
    </row>
    <row r="4045" spans="1:10" x14ac:dyDescent="0.3">
      <c r="A4045" t="s">
        <v>329</v>
      </c>
      <c r="B4045">
        <v>10.4401517725143</v>
      </c>
      <c r="C4045" t="s">
        <v>11</v>
      </c>
      <c r="D4045">
        <v>10</v>
      </c>
      <c r="E4045" t="b">
        <v>0</v>
      </c>
      <c r="F4045" s="1">
        <v>11620919.911463801</v>
      </c>
      <c r="G4045" s="1">
        <v>2728997385389350</v>
      </c>
      <c r="H4045">
        <v>2880</v>
      </c>
      <c r="I4045">
        <f t="shared" si="126"/>
        <v>-11620909.471312027</v>
      </c>
      <c r="J4045">
        <f t="shared" si="127"/>
        <v>-2728997385389339.5</v>
      </c>
    </row>
    <row r="4046" spans="1:10" x14ac:dyDescent="0.3">
      <c r="A4046" t="s">
        <v>329</v>
      </c>
      <c r="B4046">
        <v>14.2901860152796</v>
      </c>
      <c r="C4046" t="s">
        <v>11</v>
      </c>
      <c r="D4046">
        <v>10</v>
      </c>
      <c r="E4046" t="b">
        <v>0</v>
      </c>
      <c r="F4046">
        <v>14.2901860152796</v>
      </c>
      <c r="G4046">
        <v>14.2901860152796</v>
      </c>
      <c r="H4046">
        <v>450</v>
      </c>
      <c r="I4046">
        <f t="shared" si="126"/>
        <v>0</v>
      </c>
      <c r="J4046">
        <f t="shared" si="127"/>
        <v>0</v>
      </c>
    </row>
    <row r="4047" spans="1:10" x14ac:dyDescent="0.3">
      <c r="A4047" t="e">
        <f>-0.00602086191564022 * x ^ 2 ^ 3 + 0.0029501716057175 * y ^ 3 + 10</f>
        <v>#NAME?</v>
      </c>
      <c r="B4047">
        <v>12.6280875279061</v>
      </c>
      <c r="C4047" t="s">
        <v>11</v>
      </c>
      <c r="D4047">
        <v>10</v>
      </c>
      <c r="E4047" t="b">
        <v>0</v>
      </c>
      <c r="F4047">
        <v>9465984.0027077701</v>
      </c>
      <c r="G4047" s="1">
        <v>31954765.942548402</v>
      </c>
      <c r="H4047">
        <v>2370</v>
      </c>
      <c r="I4047">
        <f t="shared" si="126"/>
        <v>-9465971.374620242</v>
      </c>
      <c r="J4047">
        <f t="shared" si="127"/>
        <v>-31954753.314460874</v>
      </c>
    </row>
    <row r="4048" spans="1:10" x14ac:dyDescent="0.3">
      <c r="A4048" t="e">
        <f>-0.00602086191564022 * x ^ 2 ^ 3 + 0.0029501716057175 * y ^ 3 + 10</f>
        <v>#NAME?</v>
      </c>
      <c r="B4048">
        <v>17.601256236241099</v>
      </c>
      <c r="C4048" t="s">
        <v>11</v>
      </c>
      <c r="D4048">
        <v>10</v>
      </c>
      <c r="E4048" t="b">
        <v>0</v>
      </c>
      <c r="F4048">
        <v>17.601256236241099</v>
      </c>
      <c r="G4048">
        <v>17.601256236241099</v>
      </c>
      <c r="H4048">
        <v>920</v>
      </c>
      <c r="I4048">
        <f t="shared" si="126"/>
        <v>0</v>
      </c>
      <c r="J4048">
        <f t="shared" si="127"/>
        <v>0</v>
      </c>
    </row>
    <row r="4049" spans="1:10" x14ac:dyDescent="0.3">
      <c r="A4049" t="e">
        <f>-0.00602086191564022 * x ^ 2 ^ 3 + 0.0029501716057175 * y ^ 3 + 10</f>
        <v>#NAME?</v>
      </c>
      <c r="B4049">
        <v>3.7984860908840501</v>
      </c>
      <c r="C4049" t="s">
        <v>11</v>
      </c>
      <c r="D4049">
        <v>10</v>
      </c>
      <c r="E4049" t="b">
        <v>0</v>
      </c>
      <c r="F4049">
        <v>3.7984860908840501</v>
      </c>
      <c r="G4049" s="1">
        <v>19715347.283385601</v>
      </c>
      <c r="H4049">
        <v>1880</v>
      </c>
      <c r="I4049">
        <f t="shared" si="126"/>
        <v>0</v>
      </c>
      <c r="J4049">
        <f t="shared" si="127"/>
        <v>-19715343.48489951</v>
      </c>
    </row>
    <row r="4050" spans="1:10" x14ac:dyDescent="0.3">
      <c r="A4050" t="s">
        <v>330</v>
      </c>
      <c r="B4050">
        <v>13.7874829937049</v>
      </c>
      <c r="C4050" t="s">
        <v>11</v>
      </c>
      <c r="D4050">
        <v>10</v>
      </c>
      <c r="E4050" t="b">
        <v>0</v>
      </c>
      <c r="F4050">
        <v>13.7874829937049</v>
      </c>
      <c r="G4050">
        <v>13.7874829937049</v>
      </c>
      <c r="H4050">
        <v>480</v>
      </c>
      <c r="I4050">
        <f t="shared" si="126"/>
        <v>0</v>
      </c>
      <c r="J4050">
        <f t="shared" si="127"/>
        <v>0</v>
      </c>
    </row>
    <row r="4051" spans="1:10" x14ac:dyDescent="0.3">
      <c r="A4051" t="s">
        <v>330</v>
      </c>
      <c r="B4051">
        <v>15.2701662502438</v>
      </c>
      <c r="C4051" t="s">
        <v>11</v>
      </c>
      <c r="D4051">
        <v>10</v>
      </c>
      <c r="E4051" t="b">
        <v>0</v>
      </c>
      <c r="F4051" t="s">
        <v>17</v>
      </c>
      <c r="G4051" t="s">
        <v>17</v>
      </c>
      <c r="H4051">
        <v>2620</v>
      </c>
      <c r="I4051" t="e">
        <f t="shared" si="126"/>
        <v>#VALUE!</v>
      </c>
      <c r="J4051" t="e">
        <f t="shared" si="127"/>
        <v>#VALUE!</v>
      </c>
    </row>
    <row r="4052" spans="1:10" x14ac:dyDescent="0.3">
      <c r="A4052" t="s">
        <v>330</v>
      </c>
      <c r="B4052">
        <v>11.616394104450899</v>
      </c>
      <c r="C4052" t="s">
        <v>11</v>
      </c>
      <c r="D4052">
        <v>10</v>
      </c>
      <c r="E4052" t="b">
        <v>0</v>
      </c>
      <c r="F4052">
        <v>11.616394104450899</v>
      </c>
      <c r="G4052" s="1">
        <v>57751905.039036401</v>
      </c>
      <c r="H4052">
        <v>1640</v>
      </c>
      <c r="I4052">
        <f t="shared" si="126"/>
        <v>0</v>
      </c>
      <c r="J4052">
        <f t="shared" si="127"/>
        <v>-57751893.422642298</v>
      </c>
    </row>
    <row r="4053" spans="1:10" x14ac:dyDescent="0.3">
      <c r="A4053" t="s">
        <v>331</v>
      </c>
      <c r="B4053">
        <v>8.1893415156251805</v>
      </c>
      <c r="C4053" t="s">
        <v>11</v>
      </c>
      <c r="D4053">
        <v>10</v>
      </c>
      <c r="E4053" t="b">
        <v>0</v>
      </c>
      <c r="F4053">
        <v>8.1893415156251805</v>
      </c>
      <c r="G4053">
        <v>8.1893415156251805</v>
      </c>
      <c r="H4053">
        <v>1380</v>
      </c>
      <c r="I4053">
        <f t="shared" si="126"/>
        <v>0</v>
      </c>
      <c r="J4053">
        <f t="shared" si="127"/>
        <v>0</v>
      </c>
    </row>
    <row r="4054" spans="1:10" x14ac:dyDescent="0.3">
      <c r="A4054" t="s">
        <v>331</v>
      </c>
      <c r="B4054">
        <v>13.7511908678652</v>
      </c>
      <c r="C4054" t="s">
        <v>11</v>
      </c>
      <c r="D4054">
        <v>10</v>
      </c>
      <c r="E4054" t="b">
        <v>0</v>
      </c>
      <c r="F4054" t="s">
        <v>17</v>
      </c>
      <c r="G4054" t="s">
        <v>17</v>
      </c>
      <c r="H4054">
        <v>2760</v>
      </c>
      <c r="I4054" t="e">
        <f t="shared" si="126"/>
        <v>#VALUE!</v>
      </c>
      <c r="J4054" t="e">
        <f t="shared" si="127"/>
        <v>#VALUE!</v>
      </c>
    </row>
    <row r="4055" spans="1:10" x14ac:dyDescent="0.3">
      <c r="A4055" t="s">
        <v>331</v>
      </c>
      <c r="B4055">
        <v>20.803076208763599</v>
      </c>
      <c r="C4055" t="s">
        <v>11</v>
      </c>
      <c r="D4055">
        <v>10</v>
      </c>
      <c r="E4055" t="b">
        <v>0</v>
      </c>
      <c r="F4055">
        <v>20.803076208763599</v>
      </c>
      <c r="G4055">
        <v>20.803076208763599</v>
      </c>
      <c r="H4055">
        <v>550</v>
      </c>
      <c r="I4055">
        <f t="shared" si="126"/>
        <v>0</v>
      </c>
      <c r="J4055">
        <f t="shared" si="127"/>
        <v>0</v>
      </c>
    </row>
    <row r="4056" spans="1:10" x14ac:dyDescent="0.3">
      <c r="A4056" t="s">
        <v>332</v>
      </c>
      <c r="B4056">
        <v>12.408964721101899</v>
      </c>
      <c r="C4056" t="s">
        <v>11</v>
      </c>
      <c r="D4056">
        <v>10</v>
      </c>
      <c r="E4056" t="b">
        <v>0</v>
      </c>
      <c r="F4056">
        <v>12.408964721101899</v>
      </c>
      <c r="G4056" t="s">
        <v>17</v>
      </c>
      <c r="H4056">
        <v>250</v>
      </c>
      <c r="I4056">
        <f t="shared" si="126"/>
        <v>0</v>
      </c>
      <c r="J4056" t="e">
        <f t="shared" si="127"/>
        <v>#VALUE!</v>
      </c>
    </row>
    <row r="4057" spans="1:10" x14ac:dyDescent="0.3">
      <c r="A4057" t="s">
        <v>332</v>
      </c>
      <c r="B4057">
        <v>6.7897176377365804</v>
      </c>
      <c r="C4057" t="s">
        <v>11</v>
      </c>
      <c r="D4057">
        <v>10</v>
      </c>
      <c r="E4057" t="b">
        <v>0</v>
      </c>
      <c r="F4057">
        <v>6.7897176377365804</v>
      </c>
      <c r="G4057">
        <v>6.7897176377365804</v>
      </c>
      <c r="H4057">
        <v>360</v>
      </c>
      <c r="I4057">
        <f t="shared" si="126"/>
        <v>0</v>
      </c>
      <c r="J4057">
        <f t="shared" si="127"/>
        <v>0</v>
      </c>
    </row>
    <row r="4058" spans="1:10" x14ac:dyDescent="0.3">
      <c r="A4058" t="s">
        <v>332</v>
      </c>
      <c r="B4058">
        <v>7.6901034206430001</v>
      </c>
      <c r="C4058" t="s">
        <v>11</v>
      </c>
      <c r="D4058">
        <v>10</v>
      </c>
      <c r="E4058" t="b">
        <v>0</v>
      </c>
      <c r="F4058">
        <v>7.6901034206430001</v>
      </c>
      <c r="G4058">
        <v>7.6901034206430001</v>
      </c>
      <c r="H4058">
        <v>290</v>
      </c>
      <c r="I4058">
        <f t="shared" si="126"/>
        <v>0</v>
      </c>
      <c r="J4058">
        <f t="shared" si="127"/>
        <v>0</v>
      </c>
    </row>
    <row r="4059" spans="1:10" x14ac:dyDescent="0.3">
      <c r="A4059" t="s">
        <v>333</v>
      </c>
      <c r="B4059">
        <v>21.185040181413399</v>
      </c>
      <c r="C4059" t="s">
        <v>11</v>
      </c>
      <c r="D4059">
        <v>10</v>
      </c>
      <c r="E4059" t="b">
        <v>0</v>
      </c>
      <c r="F4059" s="1">
        <v>14304309.056026701</v>
      </c>
      <c r="G4059" s="1">
        <v>81570357.512645304</v>
      </c>
      <c r="H4059">
        <v>7030</v>
      </c>
      <c r="I4059">
        <f t="shared" si="126"/>
        <v>-14304287.870986519</v>
      </c>
      <c r="J4059">
        <f t="shared" si="127"/>
        <v>-81570336.327605128</v>
      </c>
    </row>
    <row r="4060" spans="1:10" x14ac:dyDescent="0.3">
      <c r="A4060" t="s">
        <v>333</v>
      </c>
      <c r="B4060">
        <v>9.4231449571885495</v>
      </c>
      <c r="C4060" t="s">
        <v>11</v>
      </c>
      <c r="D4060">
        <v>10</v>
      </c>
      <c r="E4060" t="b">
        <v>0</v>
      </c>
      <c r="F4060">
        <v>9.4231449571885495</v>
      </c>
      <c r="G4060">
        <v>9.4231449571885495</v>
      </c>
      <c r="H4060">
        <v>310</v>
      </c>
      <c r="I4060">
        <f t="shared" si="126"/>
        <v>0</v>
      </c>
      <c r="J4060">
        <f t="shared" si="127"/>
        <v>0</v>
      </c>
    </row>
    <row r="4061" spans="1:10" x14ac:dyDescent="0.3">
      <c r="A4061" t="s">
        <v>333</v>
      </c>
      <c r="B4061">
        <v>11.622940021987301</v>
      </c>
      <c r="C4061" t="s">
        <v>11</v>
      </c>
      <c r="D4061">
        <v>10</v>
      </c>
      <c r="E4061" t="b">
        <v>0</v>
      </c>
      <c r="F4061">
        <v>11.622940021987301</v>
      </c>
      <c r="G4061">
        <v>11.622940021987301</v>
      </c>
      <c r="H4061">
        <v>510</v>
      </c>
      <c r="I4061">
        <f t="shared" si="126"/>
        <v>0</v>
      </c>
      <c r="J4061">
        <f t="shared" si="127"/>
        <v>0</v>
      </c>
    </row>
    <row r="4062" spans="1:10" x14ac:dyDescent="0.3">
      <c r="A4062" t="s">
        <v>334</v>
      </c>
      <c r="B4062">
        <v>18.655346784275501</v>
      </c>
      <c r="C4062" t="s">
        <v>11</v>
      </c>
      <c r="D4062">
        <v>10</v>
      </c>
      <c r="E4062" t="b">
        <v>0</v>
      </c>
      <c r="F4062" s="1">
        <v>2.4822985917725101E+22</v>
      </c>
      <c r="G4062" s="1">
        <v>2.4822985917725101E+22</v>
      </c>
      <c r="H4062">
        <v>2500</v>
      </c>
      <c r="I4062">
        <f t="shared" si="126"/>
        <v>-2.4822985917725101E+22</v>
      </c>
      <c r="J4062">
        <f t="shared" si="127"/>
        <v>-2.4822985917725101E+22</v>
      </c>
    </row>
    <row r="4063" spans="1:10" x14ac:dyDescent="0.3">
      <c r="A4063" t="s">
        <v>334</v>
      </c>
      <c r="B4063">
        <v>9.5607691943965794</v>
      </c>
      <c r="C4063" t="s">
        <v>11</v>
      </c>
      <c r="D4063">
        <v>10</v>
      </c>
      <c r="E4063" t="b">
        <v>0</v>
      </c>
      <c r="F4063">
        <v>9.5607691943965794</v>
      </c>
      <c r="G4063">
        <v>9.5607691943965794</v>
      </c>
      <c r="H4063">
        <v>270</v>
      </c>
      <c r="I4063">
        <f t="shared" si="126"/>
        <v>0</v>
      </c>
      <c r="J4063">
        <f t="shared" si="127"/>
        <v>0</v>
      </c>
    </row>
    <row r="4064" spans="1:10" x14ac:dyDescent="0.3">
      <c r="A4064" t="s">
        <v>334</v>
      </c>
      <c r="B4064">
        <v>12.034380784173701</v>
      </c>
      <c r="C4064" t="s">
        <v>11</v>
      </c>
      <c r="D4064">
        <v>10</v>
      </c>
      <c r="E4064" t="b">
        <v>0</v>
      </c>
      <c r="F4064" s="1">
        <v>29885583.452304401</v>
      </c>
      <c r="G4064" s="1">
        <v>48179620.910713501</v>
      </c>
      <c r="H4064">
        <v>2450</v>
      </c>
      <c r="I4064">
        <f t="shared" si="126"/>
        <v>-29885571.417923618</v>
      </c>
      <c r="J4064">
        <f t="shared" si="127"/>
        <v>-48179608.876332715</v>
      </c>
    </row>
    <row r="4065" spans="1:10" x14ac:dyDescent="0.3">
      <c r="A4065" t="s">
        <v>335</v>
      </c>
      <c r="B4065">
        <v>9.5687726781463702</v>
      </c>
      <c r="C4065" t="s">
        <v>11</v>
      </c>
      <c r="D4065">
        <v>10</v>
      </c>
      <c r="E4065" t="b">
        <v>0</v>
      </c>
      <c r="F4065">
        <v>2683695.44341909</v>
      </c>
      <c r="G4065" s="1">
        <v>28202220.6587006</v>
      </c>
      <c r="H4065">
        <v>2340</v>
      </c>
      <c r="I4065">
        <f t="shared" si="126"/>
        <v>-2683685.8746464117</v>
      </c>
      <c r="J4065">
        <f t="shared" si="127"/>
        <v>-28202211.089927923</v>
      </c>
    </row>
    <row r="4066" spans="1:10" x14ac:dyDescent="0.3">
      <c r="A4066" t="s">
        <v>335</v>
      </c>
      <c r="B4066">
        <v>10.5739893874849</v>
      </c>
      <c r="C4066" t="s">
        <v>11</v>
      </c>
      <c r="D4066">
        <v>10</v>
      </c>
      <c r="E4066" t="b">
        <v>0</v>
      </c>
      <c r="F4066">
        <v>10.5739893874849</v>
      </c>
      <c r="G4066">
        <v>10.5739893874849</v>
      </c>
      <c r="H4066">
        <v>240</v>
      </c>
      <c r="I4066">
        <f t="shared" si="126"/>
        <v>0</v>
      </c>
      <c r="J4066">
        <f t="shared" si="127"/>
        <v>0</v>
      </c>
    </row>
    <row r="4067" spans="1:10" x14ac:dyDescent="0.3">
      <c r="A4067" t="s">
        <v>335</v>
      </c>
      <c r="B4067">
        <v>15.181258629483199</v>
      </c>
      <c r="C4067" t="s">
        <v>11</v>
      </c>
      <c r="D4067">
        <v>10</v>
      </c>
      <c r="E4067" t="b">
        <v>0</v>
      </c>
      <c r="F4067">
        <v>15.181258629483199</v>
      </c>
      <c r="G4067">
        <v>15.181258629483199</v>
      </c>
      <c r="H4067">
        <v>800</v>
      </c>
      <c r="I4067">
        <f t="shared" si="126"/>
        <v>0</v>
      </c>
      <c r="J4067">
        <f t="shared" si="127"/>
        <v>0</v>
      </c>
    </row>
    <row r="4068" spans="1:10" x14ac:dyDescent="0.3">
      <c r="A4068" t="s">
        <v>336</v>
      </c>
      <c r="B4068">
        <v>6.3840685189239998</v>
      </c>
      <c r="C4068" t="s">
        <v>11</v>
      </c>
      <c r="D4068">
        <v>10</v>
      </c>
      <c r="E4068" t="b">
        <v>0</v>
      </c>
      <c r="F4068">
        <v>6.3840685189239998</v>
      </c>
      <c r="G4068">
        <v>6.3840685189239998</v>
      </c>
      <c r="H4068">
        <v>280</v>
      </c>
      <c r="I4068">
        <f t="shared" si="126"/>
        <v>0</v>
      </c>
      <c r="J4068">
        <f t="shared" si="127"/>
        <v>0</v>
      </c>
    </row>
    <row r="4069" spans="1:10" x14ac:dyDescent="0.3">
      <c r="A4069" t="s">
        <v>336</v>
      </c>
      <c r="B4069">
        <v>15.7413812704248</v>
      </c>
      <c r="C4069" t="s">
        <v>11</v>
      </c>
      <c r="D4069">
        <v>10</v>
      </c>
      <c r="E4069" t="b">
        <v>0</v>
      </c>
      <c r="F4069" t="s">
        <v>17</v>
      </c>
      <c r="G4069" t="s">
        <v>17</v>
      </c>
      <c r="H4069">
        <v>2670</v>
      </c>
      <c r="I4069" t="e">
        <f t="shared" si="126"/>
        <v>#VALUE!</v>
      </c>
      <c r="J4069" t="e">
        <f t="shared" si="127"/>
        <v>#VALUE!</v>
      </c>
    </row>
    <row r="4070" spans="1:10" x14ac:dyDescent="0.3">
      <c r="A4070" t="s">
        <v>336</v>
      </c>
      <c r="B4070">
        <v>11.586452064768601</v>
      </c>
      <c r="C4070" t="s">
        <v>11</v>
      </c>
      <c r="D4070">
        <v>10</v>
      </c>
      <c r="E4070" t="b">
        <v>0</v>
      </c>
      <c r="F4070">
        <v>11.586452064768601</v>
      </c>
      <c r="G4070" s="1">
        <v>31721567.9539488</v>
      </c>
      <c r="H4070">
        <v>2440</v>
      </c>
      <c r="I4070">
        <f t="shared" si="126"/>
        <v>0</v>
      </c>
      <c r="J4070">
        <f t="shared" si="127"/>
        <v>-31721556.367496736</v>
      </c>
    </row>
    <row r="4071" spans="1:10" x14ac:dyDescent="0.3">
      <c r="A4071" t="s">
        <v>337</v>
      </c>
      <c r="B4071">
        <v>7.6196713581978299</v>
      </c>
      <c r="C4071" t="s">
        <v>11</v>
      </c>
      <c r="D4071">
        <v>10</v>
      </c>
      <c r="E4071" t="b">
        <v>0</v>
      </c>
      <c r="F4071">
        <v>7.6196713581978299</v>
      </c>
      <c r="G4071">
        <v>7.6196713581978299</v>
      </c>
      <c r="H4071">
        <v>910</v>
      </c>
      <c r="I4071">
        <f t="shared" si="126"/>
        <v>0</v>
      </c>
      <c r="J4071">
        <f t="shared" si="127"/>
        <v>0</v>
      </c>
    </row>
    <row r="4072" spans="1:10" x14ac:dyDescent="0.3">
      <c r="A4072" t="s">
        <v>337</v>
      </c>
      <c r="B4072">
        <v>12.2862425011105</v>
      </c>
      <c r="C4072" t="s">
        <v>11</v>
      </c>
      <c r="D4072">
        <v>10</v>
      </c>
      <c r="E4072" t="b">
        <v>0</v>
      </c>
      <c r="F4072" t="s">
        <v>17</v>
      </c>
      <c r="G4072" t="s">
        <v>17</v>
      </c>
      <c r="H4072">
        <v>2560</v>
      </c>
      <c r="I4072" t="e">
        <f t="shared" si="126"/>
        <v>#VALUE!</v>
      </c>
      <c r="J4072" t="e">
        <f t="shared" si="127"/>
        <v>#VALUE!</v>
      </c>
    </row>
    <row r="4073" spans="1:10" x14ac:dyDescent="0.3">
      <c r="A4073" t="s">
        <v>337</v>
      </c>
      <c r="B4073">
        <v>9.4135587121248196</v>
      </c>
      <c r="C4073" t="s">
        <v>11</v>
      </c>
      <c r="D4073">
        <v>10</v>
      </c>
      <c r="E4073" t="b">
        <v>0</v>
      </c>
      <c r="F4073">
        <v>4639301.0428701602</v>
      </c>
      <c r="G4073" s="1">
        <v>26752202.985576998</v>
      </c>
      <c r="H4073">
        <v>2450</v>
      </c>
      <c r="I4073">
        <f t="shared" si="126"/>
        <v>-4639291.629311448</v>
      </c>
      <c r="J4073">
        <f t="shared" si="127"/>
        <v>-26752193.572018288</v>
      </c>
    </row>
    <row r="4074" spans="1:10" x14ac:dyDescent="0.3">
      <c r="A4074" t="s">
        <v>338</v>
      </c>
      <c r="B4074">
        <v>8.8312255936885506</v>
      </c>
      <c r="C4074" t="s">
        <v>11</v>
      </c>
      <c r="D4074">
        <v>10</v>
      </c>
      <c r="E4074" t="b">
        <v>0</v>
      </c>
      <c r="F4074">
        <v>8.8312255936885506</v>
      </c>
      <c r="G4074" s="1">
        <v>33439749.373949502</v>
      </c>
      <c r="H4074">
        <v>2470</v>
      </c>
      <c r="I4074">
        <f t="shared" si="126"/>
        <v>0</v>
      </c>
      <c r="J4074">
        <f t="shared" si="127"/>
        <v>-33439740.542723909</v>
      </c>
    </row>
    <row r="4075" spans="1:10" x14ac:dyDescent="0.3">
      <c r="A4075" t="s">
        <v>338</v>
      </c>
      <c r="B4075">
        <v>8.0500267478414305</v>
      </c>
      <c r="C4075" t="s">
        <v>11</v>
      </c>
      <c r="D4075">
        <v>10</v>
      </c>
      <c r="E4075" t="b">
        <v>0</v>
      </c>
      <c r="F4075">
        <v>1011379.39994656</v>
      </c>
      <c r="G4075" s="1">
        <v>31559626.244513702</v>
      </c>
      <c r="H4075">
        <v>1870</v>
      </c>
      <c r="I4075">
        <f t="shared" si="126"/>
        <v>-1011371.3499198122</v>
      </c>
      <c r="J4075">
        <f t="shared" si="127"/>
        <v>-31559618.194486953</v>
      </c>
    </row>
    <row r="4076" spans="1:10" x14ac:dyDescent="0.3">
      <c r="A4076" t="s">
        <v>338</v>
      </c>
      <c r="B4076">
        <v>3.4620327806046198</v>
      </c>
      <c r="C4076" t="s">
        <v>11</v>
      </c>
      <c r="D4076">
        <v>10</v>
      </c>
      <c r="E4076" t="b">
        <v>0</v>
      </c>
      <c r="F4076">
        <v>3.4620327806046198</v>
      </c>
      <c r="G4076">
        <v>3.4620327806046198</v>
      </c>
      <c r="H4076">
        <v>370</v>
      </c>
      <c r="I4076">
        <f t="shared" si="126"/>
        <v>0</v>
      </c>
      <c r="J4076">
        <f t="shared" si="127"/>
        <v>0</v>
      </c>
    </row>
    <row r="4077" spans="1:10" x14ac:dyDescent="0.3">
      <c r="A4077" t="s">
        <v>339</v>
      </c>
      <c r="B4077">
        <v>15.262970870449699</v>
      </c>
      <c r="C4077" t="s">
        <v>11</v>
      </c>
      <c r="D4077">
        <v>10</v>
      </c>
      <c r="E4077" t="b">
        <v>0</v>
      </c>
      <c r="F4077" s="1">
        <v>17906358.157151502</v>
      </c>
      <c r="G4077" s="1">
        <v>37802468.229916997</v>
      </c>
      <c r="H4077">
        <v>2660</v>
      </c>
      <c r="I4077">
        <f t="shared" si="126"/>
        <v>-17906342.894180629</v>
      </c>
      <c r="J4077">
        <f t="shared" si="127"/>
        <v>-37802452.966946125</v>
      </c>
    </row>
    <row r="4078" spans="1:10" x14ac:dyDescent="0.3">
      <c r="A4078" t="s">
        <v>339</v>
      </c>
      <c r="B4078">
        <v>15.870094964834699</v>
      </c>
      <c r="C4078" t="s">
        <v>11</v>
      </c>
      <c r="D4078">
        <v>10</v>
      </c>
      <c r="E4078" t="b">
        <v>0</v>
      </c>
      <c r="F4078">
        <v>15.870094964834699</v>
      </c>
      <c r="G4078" s="1">
        <v>39136177.893687703</v>
      </c>
      <c r="H4078">
        <v>2160</v>
      </c>
      <c r="I4078">
        <f t="shared" si="126"/>
        <v>0</v>
      </c>
      <c r="J4078">
        <f t="shared" si="127"/>
        <v>-39136162.02359274</v>
      </c>
    </row>
    <row r="4079" spans="1:10" x14ac:dyDescent="0.3">
      <c r="A4079" t="s">
        <v>339</v>
      </c>
      <c r="B4079">
        <v>3.2597823304801801</v>
      </c>
      <c r="C4079" t="s">
        <v>11</v>
      </c>
      <c r="D4079">
        <v>10</v>
      </c>
      <c r="E4079" t="b">
        <v>0</v>
      </c>
      <c r="F4079">
        <v>3.2597823304801801</v>
      </c>
      <c r="G4079">
        <v>3.2597823304801801</v>
      </c>
      <c r="H4079">
        <v>330</v>
      </c>
      <c r="I4079">
        <f t="shared" si="126"/>
        <v>0</v>
      </c>
      <c r="J4079">
        <f t="shared" si="127"/>
        <v>0</v>
      </c>
    </row>
    <row r="4080" spans="1:10" x14ac:dyDescent="0.3">
      <c r="A4080" t="s">
        <v>340</v>
      </c>
      <c r="B4080">
        <v>13.0941631751777</v>
      </c>
      <c r="C4080" t="s">
        <v>11</v>
      </c>
      <c r="D4080">
        <v>10</v>
      </c>
      <c r="E4080" t="b">
        <v>0</v>
      </c>
      <c r="F4080">
        <v>12.4747967941744</v>
      </c>
      <c r="G4080">
        <v>12.4747967941744</v>
      </c>
      <c r="H4080">
        <v>520</v>
      </c>
      <c r="I4080">
        <f t="shared" si="126"/>
        <v>0.61936638100329944</v>
      </c>
      <c r="J4080">
        <f t="shared" si="127"/>
        <v>0.61936638100329944</v>
      </c>
    </row>
    <row r="4081" spans="1:10" x14ac:dyDescent="0.3">
      <c r="A4081" t="s">
        <v>340</v>
      </c>
      <c r="B4081">
        <v>8.5424669297929103</v>
      </c>
      <c r="C4081" t="s">
        <v>11</v>
      </c>
      <c r="D4081">
        <v>10</v>
      </c>
      <c r="E4081" t="b">
        <v>0</v>
      </c>
      <c r="F4081">
        <v>311027.20823041099</v>
      </c>
      <c r="G4081" s="1">
        <v>39456668.0028807</v>
      </c>
      <c r="H4081">
        <v>2130</v>
      </c>
      <c r="I4081">
        <f t="shared" si="126"/>
        <v>-311018.66576348123</v>
      </c>
      <c r="J4081">
        <f t="shared" si="127"/>
        <v>-39456659.460413769</v>
      </c>
    </row>
    <row r="4082" spans="1:10" x14ac:dyDescent="0.3">
      <c r="A4082" t="s">
        <v>340</v>
      </c>
      <c r="B4082">
        <v>12.109255110602099</v>
      </c>
      <c r="C4082" t="s">
        <v>11</v>
      </c>
      <c r="D4082">
        <v>10</v>
      </c>
      <c r="E4082" t="b">
        <v>0</v>
      </c>
      <c r="F4082">
        <v>12.109255110602099</v>
      </c>
      <c r="G4082">
        <v>12.109255110602099</v>
      </c>
      <c r="H4082">
        <v>310</v>
      </c>
      <c r="I4082">
        <f t="shared" si="126"/>
        <v>0</v>
      </c>
      <c r="J4082">
        <f t="shared" si="127"/>
        <v>0</v>
      </c>
    </row>
    <row r="4083" spans="1:10" x14ac:dyDescent="0.3">
      <c r="A4083" t="s">
        <v>341</v>
      </c>
      <c r="B4083">
        <v>3.3099742551783402</v>
      </c>
      <c r="C4083" t="s">
        <v>11</v>
      </c>
      <c r="D4083">
        <v>10</v>
      </c>
      <c r="E4083" t="b">
        <v>0</v>
      </c>
      <c r="F4083">
        <v>7619326.5719534503</v>
      </c>
      <c r="G4083" s="1">
        <v>38292525.164362602</v>
      </c>
      <c r="H4083">
        <v>2540</v>
      </c>
      <c r="I4083">
        <f t="shared" si="126"/>
        <v>-7619323.2619791953</v>
      </c>
      <c r="J4083">
        <f t="shared" si="127"/>
        <v>-38292521.854388349</v>
      </c>
    </row>
    <row r="4084" spans="1:10" x14ac:dyDescent="0.3">
      <c r="A4084" t="s">
        <v>341</v>
      </c>
      <c r="B4084">
        <v>12.7114712181548</v>
      </c>
      <c r="C4084" t="s">
        <v>11</v>
      </c>
      <c r="D4084">
        <v>10</v>
      </c>
      <c r="E4084" t="b">
        <v>0</v>
      </c>
      <c r="F4084">
        <v>1904973.30129349</v>
      </c>
      <c r="G4084" s="1">
        <v>26776408.1367357</v>
      </c>
      <c r="H4084">
        <v>2640</v>
      </c>
      <c r="I4084">
        <f t="shared" si="126"/>
        <v>-1904960.5898222718</v>
      </c>
      <c r="J4084">
        <f t="shared" si="127"/>
        <v>-26776395.425264481</v>
      </c>
    </row>
    <row r="4085" spans="1:10" x14ac:dyDescent="0.3">
      <c r="A4085" t="s">
        <v>341</v>
      </c>
      <c r="B4085">
        <v>8.3991852051725502</v>
      </c>
      <c r="C4085" t="s">
        <v>11</v>
      </c>
      <c r="D4085">
        <v>10</v>
      </c>
      <c r="E4085" t="b">
        <v>0</v>
      </c>
      <c r="F4085">
        <v>8.3991852051725502</v>
      </c>
      <c r="G4085" s="1">
        <v>42063093.660152704</v>
      </c>
      <c r="H4085">
        <v>2110</v>
      </c>
      <c r="I4085">
        <f t="shared" si="126"/>
        <v>0</v>
      </c>
      <c r="J4085">
        <f t="shared" si="127"/>
        <v>-42063085.260967501</v>
      </c>
    </row>
    <row r="4086" spans="1:10" x14ac:dyDescent="0.3">
      <c r="A4086" t="s">
        <v>342</v>
      </c>
      <c r="B4086">
        <v>12.594728316847</v>
      </c>
      <c r="C4086" t="s">
        <v>11</v>
      </c>
      <c r="D4086">
        <v>10</v>
      </c>
      <c r="E4086" t="b">
        <v>0</v>
      </c>
      <c r="F4086">
        <v>12.594728316847</v>
      </c>
      <c r="G4086">
        <v>12.594728316847</v>
      </c>
      <c r="H4086">
        <v>300</v>
      </c>
      <c r="I4086">
        <f t="shared" si="126"/>
        <v>0</v>
      </c>
      <c r="J4086">
        <f t="shared" si="127"/>
        <v>0</v>
      </c>
    </row>
    <row r="4087" spans="1:10" x14ac:dyDescent="0.3">
      <c r="A4087" t="s">
        <v>342</v>
      </c>
      <c r="B4087">
        <v>11.1897376671955</v>
      </c>
      <c r="C4087" t="s">
        <v>11</v>
      </c>
      <c r="D4087">
        <v>10</v>
      </c>
      <c r="E4087" t="b">
        <v>0</v>
      </c>
      <c r="F4087">
        <v>11.1897376671955</v>
      </c>
      <c r="G4087" t="s">
        <v>17</v>
      </c>
      <c r="H4087">
        <v>2760</v>
      </c>
      <c r="I4087">
        <f t="shared" si="126"/>
        <v>0</v>
      </c>
      <c r="J4087" t="e">
        <f t="shared" si="127"/>
        <v>#VALUE!</v>
      </c>
    </row>
    <row r="4088" spans="1:10" x14ac:dyDescent="0.3">
      <c r="A4088" t="s">
        <v>342</v>
      </c>
      <c r="B4088">
        <v>4.6189587815482103</v>
      </c>
      <c r="C4088" t="s">
        <v>11</v>
      </c>
      <c r="D4088">
        <v>10</v>
      </c>
      <c r="E4088" t="b">
        <v>0</v>
      </c>
      <c r="F4088" s="1">
        <v>17316722.464833301</v>
      </c>
      <c r="G4088" s="1">
        <v>41017819.604138903</v>
      </c>
      <c r="H4088">
        <v>2410</v>
      </c>
      <c r="I4088">
        <f t="shared" si="126"/>
        <v>-17316717.845874518</v>
      </c>
      <c r="J4088">
        <f t="shared" si="127"/>
        <v>-41017814.985180125</v>
      </c>
    </row>
    <row r="4089" spans="1:10" x14ac:dyDescent="0.3">
      <c r="A4089" t="s">
        <v>343</v>
      </c>
      <c r="B4089">
        <v>4.3522954090966799</v>
      </c>
      <c r="C4089" t="s">
        <v>11</v>
      </c>
      <c r="D4089">
        <v>10</v>
      </c>
      <c r="E4089" t="b">
        <v>0</v>
      </c>
      <c r="F4089">
        <v>4.3522954090966799</v>
      </c>
      <c r="G4089">
        <v>4.3522954090966799</v>
      </c>
      <c r="H4089">
        <v>300</v>
      </c>
      <c r="I4089">
        <f t="shared" si="126"/>
        <v>0</v>
      </c>
      <c r="J4089">
        <f t="shared" si="127"/>
        <v>0</v>
      </c>
    </row>
    <row r="4090" spans="1:10" x14ac:dyDescent="0.3">
      <c r="A4090" t="s">
        <v>343</v>
      </c>
      <c r="B4090">
        <v>20.106099756503699</v>
      </c>
      <c r="C4090" t="s">
        <v>11</v>
      </c>
      <c r="D4090">
        <v>10</v>
      </c>
      <c r="E4090" t="b">
        <v>0</v>
      </c>
      <c r="F4090">
        <v>20.106099756503699</v>
      </c>
      <c r="G4090">
        <v>20.106099756503699</v>
      </c>
      <c r="H4090">
        <v>420</v>
      </c>
      <c r="I4090">
        <f t="shared" si="126"/>
        <v>0</v>
      </c>
      <c r="J4090">
        <f t="shared" si="127"/>
        <v>0</v>
      </c>
    </row>
    <row r="4091" spans="1:10" x14ac:dyDescent="0.3">
      <c r="A4091" t="s">
        <v>343</v>
      </c>
      <c r="B4091">
        <v>13.5421911183987</v>
      </c>
      <c r="C4091" t="s">
        <v>11</v>
      </c>
      <c r="D4091">
        <v>10</v>
      </c>
      <c r="E4091" t="b">
        <v>0</v>
      </c>
      <c r="F4091">
        <v>1696475.92951189</v>
      </c>
      <c r="G4091" s="1">
        <v>36233463.955895901</v>
      </c>
      <c r="H4091">
        <v>2130</v>
      </c>
      <c r="I4091">
        <f t="shared" si="126"/>
        <v>-1696462.3873207716</v>
      </c>
      <c r="J4091">
        <f t="shared" si="127"/>
        <v>-36233450.413704783</v>
      </c>
    </row>
    <row r="4092" spans="1:10" x14ac:dyDescent="0.3">
      <c r="A4092" t="s">
        <v>344</v>
      </c>
      <c r="B4092">
        <v>15.1931048803518</v>
      </c>
      <c r="C4092" t="s">
        <v>11</v>
      </c>
      <c r="D4092">
        <v>10</v>
      </c>
      <c r="E4092" t="b">
        <v>0</v>
      </c>
      <c r="F4092">
        <v>15.1931048803518</v>
      </c>
      <c r="G4092">
        <v>15.1931048803518</v>
      </c>
      <c r="H4092">
        <v>260</v>
      </c>
      <c r="I4092">
        <f t="shared" si="126"/>
        <v>0</v>
      </c>
      <c r="J4092">
        <f t="shared" si="127"/>
        <v>0</v>
      </c>
    </row>
    <row r="4093" spans="1:10" x14ac:dyDescent="0.3">
      <c r="A4093" t="s">
        <v>344</v>
      </c>
      <c r="B4093">
        <v>11.4055426487548</v>
      </c>
      <c r="C4093" t="s">
        <v>11</v>
      </c>
      <c r="D4093">
        <v>10</v>
      </c>
      <c r="E4093" t="b">
        <v>0</v>
      </c>
      <c r="F4093">
        <v>11.4055426487548</v>
      </c>
      <c r="G4093">
        <v>11.4055426487548</v>
      </c>
      <c r="H4093">
        <v>240</v>
      </c>
      <c r="I4093">
        <f t="shared" si="126"/>
        <v>0</v>
      </c>
      <c r="J4093">
        <f t="shared" si="127"/>
        <v>0</v>
      </c>
    </row>
    <row r="4094" spans="1:10" x14ac:dyDescent="0.3">
      <c r="A4094" t="s">
        <v>344</v>
      </c>
      <c r="B4094">
        <v>10.7506207080403</v>
      </c>
      <c r="C4094" t="s">
        <v>11</v>
      </c>
      <c r="D4094">
        <v>10</v>
      </c>
      <c r="E4094" t="b">
        <v>0</v>
      </c>
      <c r="F4094">
        <v>10.7506207080403</v>
      </c>
      <c r="G4094">
        <v>10.7506207080403</v>
      </c>
      <c r="H4094">
        <v>360</v>
      </c>
      <c r="I4094">
        <f t="shared" si="126"/>
        <v>0</v>
      </c>
      <c r="J4094">
        <f t="shared" si="127"/>
        <v>0</v>
      </c>
    </row>
    <row r="4095" spans="1:10" x14ac:dyDescent="0.3">
      <c r="A4095" t="s">
        <v>345</v>
      </c>
      <c r="B4095">
        <v>8.8602289904156208</v>
      </c>
      <c r="C4095" t="s">
        <v>11</v>
      </c>
      <c r="D4095">
        <v>10</v>
      </c>
      <c r="E4095" t="b">
        <v>0</v>
      </c>
      <c r="F4095">
        <v>8.8602289904156208</v>
      </c>
      <c r="G4095">
        <v>8.8602289904156208</v>
      </c>
      <c r="H4095">
        <v>380</v>
      </c>
      <c r="I4095">
        <f t="shared" si="126"/>
        <v>0</v>
      </c>
      <c r="J4095">
        <f t="shared" si="127"/>
        <v>0</v>
      </c>
    </row>
    <row r="4096" spans="1:10" x14ac:dyDescent="0.3">
      <c r="A4096" t="s">
        <v>345</v>
      </c>
      <c r="B4096">
        <v>14.0822230598049</v>
      </c>
      <c r="C4096" t="s">
        <v>11</v>
      </c>
      <c r="D4096">
        <v>10</v>
      </c>
      <c r="E4096" t="b">
        <v>0</v>
      </c>
      <c r="F4096">
        <v>14.0822230598049</v>
      </c>
      <c r="G4096">
        <v>14.0822230598049</v>
      </c>
      <c r="H4096">
        <v>370</v>
      </c>
      <c r="I4096">
        <f t="shared" si="126"/>
        <v>0</v>
      </c>
      <c r="J4096">
        <f t="shared" si="127"/>
        <v>0</v>
      </c>
    </row>
    <row r="4097" spans="1:10" x14ac:dyDescent="0.3">
      <c r="A4097" t="s">
        <v>345</v>
      </c>
      <c r="B4097">
        <v>10.422669534643999</v>
      </c>
      <c r="C4097" t="s">
        <v>11</v>
      </c>
      <c r="D4097">
        <v>10</v>
      </c>
      <c r="E4097" t="b">
        <v>0</v>
      </c>
      <c r="F4097">
        <v>10.422669534643999</v>
      </c>
      <c r="G4097">
        <v>10.422669534643999</v>
      </c>
      <c r="H4097">
        <v>490</v>
      </c>
      <c r="I4097">
        <f t="shared" si="126"/>
        <v>0</v>
      </c>
      <c r="J4097">
        <f t="shared" si="127"/>
        <v>0</v>
      </c>
    </row>
    <row r="4098" spans="1:10" x14ac:dyDescent="0.3">
      <c r="A4098" t="s">
        <v>346</v>
      </c>
      <c r="B4098">
        <v>16.926077293956901</v>
      </c>
      <c r="C4098" t="s">
        <v>11</v>
      </c>
      <c r="D4098">
        <v>10</v>
      </c>
      <c r="E4098" t="b">
        <v>0</v>
      </c>
      <c r="F4098" s="1">
        <v>24578182.428324599</v>
      </c>
      <c r="G4098" s="1">
        <v>35117768.929133803</v>
      </c>
      <c r="H4098">
        <v>2230</v>
      </c>
      <c r="I4098">
        <f t="shared" si="126"/>
        <v>-24578165.502247304</v>
      </c>
      <c r="J4098">
        <f t="shared" si="127"/>
        <v>-35117752.003056511</v>
      </c>
    </row>
    <row r="4099" spans="1:10" x14ac:dyDescent="0.3">
      <c r="A4099" t="s">
        <v>346</v>
      </c>
      <c r="B4099">
        <v>9.8718017317893896</v>
      </c>
      <c r="C4099" t="s">
        <v>11</v>
      </c>
      <c r="D4099">
        <v>10</v>
      </c>
      <c r="E4099" t="b">
        <v>0</v>
      </c>
      <c r="F4099">
        <v>9.8718017317893896</v>
      </c>
      <c r="G4099">
        <v>9.8718017317893896</v>
      </c>
      <c r="H4099">
        <v>310</v>
      </c>
      <c r="I4099">
        <f t="shared" si="126"/>
        <v>0</v>
      </c>
      <c r="J4099">
        <f t="shared" si="127"/>
        <v>0</v>
      </c>
    </row>
    <row r="4100" spans="1:10" x14ac:dyDescent="0.3">
      <c r="A4100" t="s">
        <v>346</v>
      </c>
      <c r="B4100">
        <v>7.3127403459714397</v>
      </c>
      <c r="C4100" t="s">
        <v>11</v>
      </c>
      <c r="D4100">
        <v>10</v>
      </c>
      <c r="E4100" t="b">
        <v>0</v>
      </c>
      <c r="F4100" s="1">
        <v>8.5761885849978298E+33</v>
      </c>
      <c r="G4100" s="1">
        <v>8.5761885849978298E+33</v>
      </c>
      <c r="H4100">
        <v>2380</v>
      </c>
      <c r="I4100">
        <f t="shared" ref="I4100:I4163" si="128">B4100-F4100</f>
        <v>-8.5761885849978298E+33</v>
      </c>
      <c r="J4100">
        <f t="shared" ref="J4100:J4163" si="129">B4100-G4100</f>
        <v>-8.5761885849978298E+33</v>
      </c>
    </row>
    <row r="4101" spans="1:10" x14ac:dyDescent="0.3">
      <c r="A4101" t="s">
        <v>347</v>
      </c>
      <c r="B4101">
        <v>8.3268596973489295</v>
      </c>
      <c r="C4101" t="s">
        <v>11</v>
      </c>
      <c r="D4101">
        <v>10</v>
      </c>
      <c r="E4101" t="b">
        <v>0</v>
      </c>
      <c r="F4101" t="s">
        <v>17</v>
      </c>
      <c r="G4101" t="s">
        <v>17</v>
      </c>
      <c r="H4101">
        <v>2660</v>
      </c>
      <c r="I4101" t="e">
        <f t="shared" si="128"/>
        <v>#VALUE!</v>
      </c>
      <c r="J4101" t="e">
        <f t="shared" si="129"/>
        <v>#VALUE!</v>
      </c>
    </row>
    <row r="4102" spans="1:10" x14ac:dyDescent="0.3">
      <c r="A4102" t="s">
        <v>347</v>
      </c>
      <c r="B4102">
        <v>13.5776095849772</v>
      </c>
      <c r="C4102" t="s">
        <v>11</v>
      </c>
      <c r="D4102">
        <v>10</v>
      </c>
      <c r="E4102" t="b">
        <v>0</v>
      </c>
      <c r="F4102">
        <v>13.5776095849772</v>
      </c>
      <c r="G4102">
        <v>13.5776095849772</v>
      </c>
      <c r="H4102">
        <v>730</v>
      </c>
      <c r="I4102">
        <f t="shared" si="128"/>
        <v>0</v>
      </c>
      <c r="J4102">
        <f t="shared" si="129"/>
        <v>0</v>
      </c>
    </row>
    <row r="4103" spans="1:10" x14ac:dyDescent="0.3">
      <c r="A4103" t="s">
        <v>347</v>
      </c>
      <c r="B4103">
        <v>14.3064944629716</v>
      </c>
      <c r="C4103" t="s">
        <v>11</v>
      </c>
      <c r="D4103">
        <v>10</v>
      </c>
      <c r="E4103" t="b">
        <v>0</v>
      </c>
      <c r="F4103">
        <v>14.3064944629716</v>
      </c>
      <c r="G4103">
        <v>14.3064944629716</v>
      </c>
      <c r="H4103">
        <v>260</v>
      </c>
      <c r="I4103">
        <f t="shared" si="128"/>
        <v>0</v>
      </c>
      <c r="J4103">
        <f t="shared" si="129"/>
        <v>0</v>
      </c>
    </row>
    <row r="4104" spans="1:10" x14ac:dyDescent="0.3">
      <c r="A4104" t="s">
        <v>348</v>
      </c>
      <c r="B4104">
        <v>4.5905686054218702</v>
      </c>
      <c r="C4104" t="s">
        <v>11</v>
      </c>
      <c r="D4104">
        <v>10</v>
      </c>
      <c r="E4104" t="b">
        <v>0</v>
      </c>
      <c r="F4104">
        <v>4.5905686054218702</v>
      </c>
      <c r="G4104">
        <v>4.5905686054218702</v>
      </c>
      <c r="H4104">
        <v>210</v>
      </c>
      <c r="I4104">
        <f t="shared" si="128"/>
        <v>0</v>
      </c>
      <c r="J4104">
        <f t="shared" si="129"/>
        <v>0</v>
      </c>
    </row>
    <row r="4105" spans="1:10" x14ac:dyDescent="0.3">
      <c r="A4105" t="s">
        <v>348</v>
      </c>
      <c r="B4105">
        <v>8.3927681183519809</v>
      </c>
      <c r="C4105" t="s">
        <v>11</v>
      </c>
      <c r="D4105">
        <v>10</v>
      </c>
      <c r="E4105" t="b">
        <v>0</v>
      </c>
      <c r="F4105" s="1">
        <v>11927790.860219499</v>
      </c>
      <c r="G4105" s="1">
        <v>1.36873308282275E+16</v>
      </c>
      <c r="H4105">
        <v>2540</v>
      </c>
      <c r="I4105">
        <f t="shared" si="128"/>
        <v>-11927782.467451381</v>
      </c>
      <c r="J4105">
        <f t="shared" si="129"/>
        <v>-1.3687330828227492E+16</v>
      </c>
    </row>
    <row r="4106" spans="1:10" x14ac:dyDescent="0.3">
      <c r="A4106" t="s">
        <v>348</v>
      </c>
      <c r="B4106">
        <v>4.9900973462779703</v>
      </c>
      <c r="C4106" t="s">
        <v>11</v>
      </c>
      <c r="D4106">
        <v>10</v>
      </c>
      <c r="E4106" t="b">
        <v>0</v>
      </c>
      <c r="F4106" s="1">
        <v>22733421.765125401</v>
      </c>
      <c r="G4106" s="1">
        <v>55118497.9525683</v>
      </c>
      <c r="H4106">
        <v>2150</v>
      </c>
      <c r="I4106">
        <f t="shared" si="128"/>
        <v>-22733416.775028054</v>
      </c>
      <c r="J4106">
        <f t="shared" si="129"/>
        <v>-55118492.962470956</v>
      </c>
    </row>
    <row r="4107" spans="1:10" x14ac:dyDescent="0.3">
      <c r="A4107" t="s">
        <v>349</v>
      </c>
      <c r="B4107">
        <v>15.686945310559899</v>
      </c>
      <c r="C4107" t="s">
        <v>11</v>
      </c>
      <c r="D4107">
        <v>10</v>
      </c>
      <c r="E4107" t="b">
        <v>0</v>
      </c>
      <c r="F4107">
        <v>15.686945310559899</v>
      </c>
      <c r="G4107" s="1">
        <v>74614162.906275004</v>
      </c>
      <c r="H4107">
        <v>2320</v>
      </c>
      <c r="I4107">
        <f t="shared" si="128"/>
        <v>0</v>
      </c>
      <c r="J4107">
        <f t="shared" si="129"/>
        <v>-74614147.2193297</v>
      </c>
    </row>
    <row r="4108" spans="1:10" x14ac:dyDescent="0.3">
      <c r="A4108" t="s">
        <v>349</v>
      </c>
      <c r="B4108">
        <v>16.255199496922</v>
      </c>
      <c r="C4108" t="s">
        <v>11</v>
      </c>
      <c r="D4108">
        <v>10</v>
      </c>
      <c r="E4108" t="b">
        <v>0</v>
      </c>
      <c r="F4108">
        <v>16.255199496922</v>
      </c>
      <c r="G4108">
        <v>16.255199496922</v>
      </c>
      <c r="H4108">
        <v>240</v>
      </c>
      <c r="I4108">
        <f t="shared" si="128"/>
        <v>0</v>
      </c>
      <c r="J4108">
        <f t="shared" si="129"/>
        <v>0</v>
      </c>
    </row>
    <row r="4109" spans="1:10" x14ac:dyDescent="0.3">
      <c r="A4109" t="s">
        <v>349</v>
      </c>
      <c r="B4109">
        <v>5.87298600559871</v>
      </c>
      <c r="C4109" t="s">
        <v>11</v>
      </c>
      <c r="D4109">
        <v>10</v>
      </c>
      <c r="E4109" t="b">
        <v>0</v>
      </c>
      <c r="F4109">
        <v>5.87298600559871</v>
      </c>
      <c r="G4109">
        <v>5.87298600559871</v>
      </c>
      <c r="H4109">
        <v>320</v>
      </c>
      <c r="I4109">
        <f t="shared" si="128"/>
        <v>0</v>
      </c>
      <c r="J4109">
        <f t="shared" si="129"/>
        <v>0</v>
      </c>
    </row>
    <row r="4110" spans="1:10" x14ac:dyDescent="0.3">
      <c r="A4110" t="e">
        <f>-0.00938567604995737 * y ^ 1 * -0.00459898139943684 * y ^ 1 - -0.0048409741868997 * x ^ 1 + 10</f>
        <v>#NAME?</v>
      </c>
      <c r="B4110">
        <v>5.1707701905420098</v>
      </c>
      <c r="C4110" t="s">
        <v>11</v>
      </c>
      <c r="D4110">
        <v>10</v>
      </c>
      <c r="E4110" t="b">
        <v>0</v>
      </c>
      <c r="F4110">
        <v>5.1707701905420098</v>
      </c>
      <c r="G4110">
        <v>5.1707701905420098</v>
      </c>
      <c r="H4110">
        <v>610</v>
      </c>
      <c r="I4110">
        <f t="shared" si="128"/>
        <v>0</v>
      </c>
      <c r="J4110">
        <f t="shared" si="129"/>
        <v>0</v>
      </c>
    </row>
    <row r="4111" spans="1:10" x14ac:dyDescent="0.3">
      <c r="A4111" t="e">
        <f>-0.00938567604995737 * y ^ 1 * -0.00459898139943684 * y ^ 1 - -0.0048409741868997 * x ^ 1 + 10</f>
        <v>#NAME?</v>
      </c>
      <c r="B4111">
        <v>15.9007235192639</v>
      </c>
      <c r="C4111" t="s">
        <v>11</v>
      </c>
      <c r="D4111">
        <v>10</v>
      </c>
      <c r="E4111" t="b">
        <v>0</v>
      </c>
      <c r="F4111" t="s">
        <v>17</v>
      </c>
      <c r="G4111" t="s">
        <v>17</v>
      </c>
      <c r="H4111">
        <v>2670</v>
      </c>
      <c r="I4111" t="e">
        <f t="shared" si="128"/>
        <v>#VALUE!</v>
      </c>
      <c r="J4111" t="e">
        <f t="shared" si="129"/>
        <v>#VALUE!</v>
      </c>
    </row>
    <row r="4112" spans="1:10" x14ac:dyDescent="0.3">
      <c r="A4112" t="e">
        <f>-0.00938567604995737 * y ^ 1 * -0.00459898139943684 * y ^ 1 - -0.0048409741868997 * x ^ 1 + 10</f>
        <v>#NAME?</v>
      </c>
      <c r="B4112">
        <v>11.1311254329718</v>
      </c>
      <c r="C4112" t="s">
        <v>11</v>
      </c>
      <c r="D4112">
        <v>10</v>
      </c>
      <c r="E4112" t="b">
        <v>0</v>
      </c>
      <c r="F4112">
        <v>7994201.4631516105</v>
      </c>
      <c r="G4112">
        <v>5838682.2135985298</v>
      </c>
      <c r="H4112">
        <v>2440</v>
      </c>
      <c r="I4112">
        <f t="shared" si="128"/>
        <v>-7994190.3320261771</v>
      </c>
      <c r="J4112">
        <f t="shared" si="129"/>
        <v>-5838671.0824730964</v>
      </c>
    </row>
    <row r="4113" spans="1:10" x14ac:dyDescent="0.3">
      <c r="A4113" t="s">
        <v>350</v>
      </c>
      <c r="B4113">
        <v>19.6487218223753</v>
      </c>
      <c r="C4113" t="s">
        <v>11</v>
      </c>
      <c r="D4113">
        <v>10</v>
      </c>
      <c r="E4113" t="b">
        <v>0</v>
      </c>
      <c r="F4113" s="1">
        <v>32565605.263625801</v>
      </c>
      <c r="G4113" s="1">
        <v>65104412.200778797</v>
      </c>
      <c r="H4113">
        <v>2470</v>
      </c>
      <c r="I4113">
        <f t="shared" si="128"/>
        <v>-32565585.614903979</v>
      </c>
      <c r="J4113">
        <f t="shared" si="129"/>
        <v>-65104392.552056976</v>
      </c>
    </row>
    <row r="4114" spans="1:10" x14ac:dyDescent="0.3">
      <c r="A4114" t="s">
        <v>350</v>
      </c>
      <c r="B4114">
        <v>3.8048306273276</v>
      </c>
      <c r="C4114" t="s">
        <v>11</v>
      </c>
      <c r="D4114">
        <v>10</v>
      </c>
      <c r="E4114" t="b">
        <v>0</v>
      </c>
      <c r="F4114">
        <v>3.8048306273276</v>
      </c>
      <c r="G4114" s="1">
        <v>5.7703086497500999E+31</v>
      </c>
      <c r="H4114">
        <v>2060</v>
      </c>
      <c r="I4114">
        <f t="shared" si="128"/>
        <v>0</v>
      </c>
      <c r="J4114">
        <f t="shared" si="129"/>
        <v>-5.7703086497500999E+31</v>
      </c>
    </row>
    <row r="4115" spans="1:10" x14ac:dyDescent="0.3">
      <c r="A4115" t="s">
        <v>350</v>
      </c>
      <c r="B4115">
        <v>6.9058714006848501</v>
      </c>
      <c r="C4115" t="s">
        <v>11</v>
      </c>
      <c r="D4115">
        <v>10</v>
      </c>
      <c r="E4115" t="b">
        <v>0</v>
      </c>
      <c r="F4115">
        <v>5731786.6950389696</v>
      </c>
      <c r="G4115" s="1">
        <v>32251657.310196999</v>
      </c>
      <c r="H4115">
        <v>2320</v>
      </c>
      <c r="I4115">
        <f t="shared" si="128"/>
        <v>-5731779.789167569</v>
      </c>
      <c r="J4115">
        <f t="shared" si="129"/>
        <v>-32251650.404325597</v>
      </c>
    </row>
    <row r="4116" spans="1:10" x14ac:dyDescent="0.3">
      <c r="A4116" t="s">
        <v>351</v>
      </c>
      <c r="B4116">
        <v>13.611952664718901</v>
      </c>
      <c r="C4116" t="s">
        <v>11</v>
      </c>
      <c r="D4116">
        <v>10</v>
      </c>
      <c r="E4116" t="b">
        <v>0</v>
      </c>
      <c r="F4116">
        <v>13.611952664718901</v>
      </c>
      <c r="G4116">
        <v>13.611952664718901</v>
      </c>
      <c r="H4116">
        <v>250</v>
      </c>
      <c r="I4116">
        <f t="shared" si="128"/>
        <v>0</v>
      </c>
      <c r="J4116">
        <f t="shared" si="129"/>
        <v>0</v>
      </c>
    </row>
    <row r="4117" spans="1:10" x14ac:dyDescent="0.3">
      <c r="A4117" t="s">
        <v>351</v>
      </c>
      <c r="B4117">
        <v>12.114523858327001</v>
      </c>
      <c r="C4117" t="s">
        <v>11</v>
      </c>
      <c r="D4117">
        <v>10</v>
      </c>
      <c r="E4117" t="b">
        <v>0</v>
      </c>
      <c r="F4117">
        <v>12.114523858327001</v>
      </c>
      <c r="G4117">
        <v>12.114523858327001</v>
      </c>
      <c r="H4117">
        <v>310</v>
      </c>
      <c r="I4117">
        <f t="shared" si="128"/>
        <v>0</v>
      </c>
      <c r="J4117">
        <f t="shared" si="129"/>
        <v>0</v>
      </c>
    </row>
    <row r="4118" spans="1:10" x14ac:dyDescent="0.3">
      <c r="A4118" t="s">
        <v>351</v>
      </c>
      <c r="B4118">
        <v>10.410156668643699</v>
      </c>
      <c r="C4118" t="s">
        <v>11</v>
      </c>
      <c r="D4118">
        <v>10</v>
      </c>
      <c r="E4118" t="b">
        <v>0</v>
      </c>
      <c r="F4118" s="1">
        <v>3.18468408571039E+35</v>
      </c>
      <c r="G4118" s="1">
        <v>3.18468408571039E+35</v>
      </c>
      <c r="H4118">
        <v>2380</v>
      </c>
      <c r="I4118">
        <f t="shared" si="128"/>
        <v>-3.18468408571039E+35</v>
      </c>
      <c r="J4118">
        <f t="shared" si="129"/>
        <v>-3.18468408571039E+35</v>
      </c>
    </row>
    <row r="4119" spans="1:10" x14ac:dyDescent="0.3">
      <c r="A4119" t="s">
        <v>352</v>
      </c>
      <c r="B4119">
        <v>15.0024062485763</v>
      </c>
      <c r="C4119" t="s">
        <v>11</v>
      </c>
      <c r="D4119">
        <v>10</v>
      </c>
      <c r="E4119" t="b">
        <v>0</v>
      </c>
      <c r="F4119">
        <v>15.0024062485763</v>
      </c>
      <c r="G4119">
        <v>821296.45490738598</v>
      </c>
      <c r="H4119">
        <v>2210</v>
      </c>
      <c r="I4119">
        <f t="shared" si="128"/>
        <v>0</v>
      </c>
      <c r="J4119">
        <f t="shared" si="129"/>
        <v>-821281.45250113739</v>
      </c>
    </row>
    <row r="4120" spans="1:10" x14ac:dyDescent="0.3">
      <c r="A4120" t="s">
        <v>352</v>
      </c>
      <c r="B4120">
        <v>7.3242238253516803</v>
      </c>
      <c r="C4120" t="s">
        <v>11</v>
      </c>
      <c r="D4120">
        <v>10</v>
      </c>
      <c r="E4120" t="b">
        <v>0</v>
      </c>
      <c r="F4120">
        <v>7.3242238253516803</v>
      </c>
      <c r="G4120">
        <v>438499.21611230797</v>
      </c>
      <c r="H4120">
        <v>1660</v>
      </c>
      <c r="I4120">
        <f t="shared" si="128"/>
        <v>0</v>
      </c>
      <c r="J4120">
        <f t="shared" si="129"/>
        <v>-438491.89188848261</v>
      </c>
    </row>
    <row r="4121" spans="1:10" x14ac:dyDescent="0.3">
      <c r="A4121" t="s">
        <v>352</v>
      </c>
      <c r="B4121">
        <v>9.5183194213167095</v>
      </c>
      <c r="C4121" t="s">
        <v>11</v>
      </c>
      <c r="D4121">
        <v>10</v>
      </c>
      <c r="E4121" t="b">
        <v>0</v>
      </c>
      <c r="F4121">
        <v>9.5183194213167095</v>
      </c>
      <c r="G4121">
        <v>9.5183194213167095</v>
      </c>
      <c r="H4121">
        <v>210</v>
      </c>
      <c r="I4121">
        <f t="shared" si="128"/>
        <v>0</v>
      </c>
      <c r="J4121">
        <f t="shared" si="129"/>
        <v>0</v>
      </c>
    </row>
    <row r="4122" spans="1:10" x14ac:dyDescent="0.3">
      <c r="A4122" t="s">
        <v>353</v>
      </c>
      <c r="B4122">
        <v>17.2583501511854</v>
      </c>
      <c r="C4122" t="s">
        <v>11</v>
      </c>
      <c r="D4122">
        <v>10</v>
      </c>
      <c r="E4122" t="b">
        <v>0</v>
      </c>
      <c r="F4122">
        <v>17.2583501511854</v>
      </c>
      <c r="G4122">
        <v>17.2583501511854</v>
      </c>
      <c r="H4122">
        <v>280</v>
      </c>
      <c r="I4122">
        <f t="shared" si="128"/>
        <v>0</v>
      </c>
      <c r="J4122">
        <f t="shared" si="129"/>
        <v>0</v>
      </c>
    </row>
    <row r="4123" spans="1:10" x14ac:dyDescent="0.3">
      <c r="A4123" t="s">
        <v>353</v>
      </c>
      <c r="B4123">
        <v>11.6456757990063</v>
      </c>
      <c r="C4123" t="s">
        <v>11</v>
      </c>
      <c r="D4123">
        <v>10</v>
      </c>
      <c r="E4123" t="b">
        <v>0</v>
      </c>
      <c r="F4123" s="1">
        <v>34674992.617031999</v>
      </c>
      <c r="G4123" s="1">
        <v>940135356387062</v>
      </c>
      <c r="H4123">
        <v>2420</v>
      </c>
      <c r="I4123">
        <f t="shared" si="128"/>
        <v>-34674980.971356198</v>
      </c>
      <c r="J4123">
        <f t="shared" si="129"/>
        <v>-940135356387050.38</v>
      </c>
    </row>
    <row r="4124" spans="1:10" x14ac:dyDescent="0.3">
      <c r="A4124" t="s">
        <v>353</v>
      </c>
      <c r="B4124">
        <v>5.4606181351862197</v>
      </c>
      <c r="C4124" t="s">
        <v>11</v>
      </c>
      <c r="D4124">
        <v>10</v>
      </c>
      <c r="E4124" t="b">
        <v>0</v>
      </c>
      <c r="F4124">
        <v>5.4606181351862197</v>
      </c>
      <c r="G4124">
        <v>5.4606181351862197</v>
      </c>
      <c r="H4124">
        <v>430</v>
      </c>
      <c r="I4124">
        <f t="shared" si="128"/>
        <v>0</v>
      </c>
      <c r="J4124">
        <f t="shared" si="129"/>
        <v>0</v>
      </c>
    </row>
    <row r="4125" spans="1:10" x14ac:dyDescent="0.3">
      <c r="A4125" t="s">
        <v>354</v>
      </c>
      <c r="B4125">
        <v>5.7301225469880404</v>
      </c>
      <c r="C4125" t="s">
        <v>11</v>
      </c>
      <c r="D4125">
        <v>10</v>
      </c>
      <c r="E4125" t="b">
        <v>0</v>
      </c>
      <c r="F4125" t="s">
        <v>17</v>
      </c>
      <c r="G4125" t="s">
        <v>17</v>
      </c>
      <c r="H4125">
        <v>3320</v>
      </c>
      <c r="I4125" t="e">
        <f t="shared" si="128"/>
        <v>#VALUE!</v>
      </c>
      <c r="J4125" t="e">
        <f t="shared" si="129"/>
        <v>#VALUE!</v>
      </c>
    </row>
    <row r="4126" spans="1:10" x14ac:dyDescent="0.3">
      <c r="A4126" t="s">
        <v>354</v>
      </c>
      <c r="B4126">
        <v>13.022185181033301</v>
      </c>
      <c r="C4126" t="s">
        <v>11</v>
      </c>
      <c r="D4126">
        <v>10</v>
      </c>
      <c r="E4126" t="b">
        <v>0</v>
      </c>
      <c r="F4126">
        <v>13.022185181033301</v>
      </c>
      <c r="G4126">
        <v>13.022185181033301</v>
      </c>
      <c r="H4126">
        <v>230</v>
      </c>
      <c r="I4126">
        <f t="shared" si="128"/>
        <v>0</v>
      </c>
      <c r="J4126">
        <f t="shared" si="129"/>
        <v>0</v>
      </c>
    </row>
    <row r="4127" spans="1:10" x14ac:dyDescent="0.3">
      <c r="A4127" t="s">
        <v>354</v>
      </c>
      <c r="B4127">
        <v>15.032452755402799</v>
      </c>
      <c r="C4127" t="s">
        <v>11</v>
      </c>
      <c r="D4127">
        <v>10</v>
      </c>
      <c r="E4127" t="b">
        <v>0</v>
      </c>
      <c r="F4127">
        <v>3211929.6504180999</v>
      </c>
      <c r="G4127" s="1">
        <v>45256292.203757003</v>
      </c>
      <c r="H4127">
        <v>2330</v>
      </c>
      <c r="I4127">
        <f t="shared" si="128"/>
        <v>-3211914.6179653443</v>
      </c>
      <c r="J4127">
        <f t="shared" si="129"/>
        <v>-45256277.171304248</v>
      </c>
    </row>
    <row r="4128" spans="1:10" x14ac:dyDescent="0.3">
      <c r="A4128" t="s">
        <v>355</v>
      </c>
      <c r="B4128">
        <v>19.301245053274499</v>
      </c>
      <c r="C4128" t="s">
        <v>11</v>
      </c>
      <c r="D4128">
        <v>10</v>
      </c>
      <c r="E4128" t="b">
        <v>0</v>
      </c>
      <c r="F4128">
        <v>2310481.1214065901</v>
      </c>
      <c r="G4128" s="1">
        <v>2747102696693270</v>
      </c>
      <c r="H4128">
        <v>7510</v>
      </c>
      <c r="I4128">
        <f t="shared" si="128"/>
        <v>-2310461.8201615368</v>
      </c>
      <c r="J4128">
        <f t="shared" si="129"/>
        <v>-2747102696693250.5</v>
      </c>
    </row>
    <row r="4129" spans="1:10" x14ac:dyDescent="0.3">
      <c r="A4129" t="s">
        <v>355</v>
      </c>
      <c r="B4129">
        <v>8.7092957251342895</v>
      </c>
      <c r="C4129" t="s">
        <v>11</v>
      </c>
      <c r="D4129">
        <v>10</v>
      </c>
      <c r="E4129" t="b">
        <v>0</v>
      </c>
      <c r="F4129">
        <v>8.7092957251342895</v>
      </c>
      <c r="G4129">
        <v>8.7092957251342895</v>
      </c>
      <c r="H4129">
        <v>320</v>
      </c>
      <c r="I4129">
        <f t="shared" si="128"/>
        <v>0</v>
      </c>
      <c r="J4129">
        <f t="shared" si="129"/>
        <v>0</v>
      </c>
    </row>
    <row r="4130" spans="1:10" x14ac:dyDescent="0.3">
      <c r="A4130" t="s">
        <v>355</v>
      </c>
      <c r="B4130">
        <v>6.0588260564379697</v>
      </c>
      <c r="C4130" t="s">
        <v>11</v>
      </c>
      <c r="D4130">
        <v>10</v>
      </c>
      <c r="E4130" t="b">
        <v>0</v>
      </c>
      <c r="F4130">
        <v>6.0588260564379697</v>
      </c>
      <c r="G4130">
        <v>6.0588260564379697</v>
      </c>
      <c r="H4130">
        <v>580</v>
      </c>
      <c r="I4130">
        <f t="shared" si="128"/>
        <v>0</v>
      </c>
      <c r="J4130">
        <f t="shared" si="129"/>
        <v>0</v>
      </c>
    </row>
    <row r="4131" spans="1:10" x14ac:dyDescent="0.3">
      <c r="A4131" t="s">
        <v>356</v>
      </c>
      <c r="B4131">
        <v>19.853823887967</v>
      </c>
      <c r="C4131" t="s">
        <v>11</v>
      </c>
      <c r="D4131">
        <v>10</v>
      </c>
      <c r="E4131" t="b">
        <v>0</v>
      </c>
      <c r="F4131">
        <v>19.853823887967</v>
      </c>
      <c r="G4131">
        <v>19.853823887967</v>
      </c>
      <c r="H4131">
        <v>260</v>
      </c>
      <c r="I4131">
        <f t="shared" si="128"/>
        <v>0</v>
      </c>
      <c r="J4131">
        <f t="shared" si="129"/>
        <v>0</v>
      </c>
    </row>
    <row r="4132" spans="1:10" x14ac:dyDescent="0.3">
      <c r="A4132" t="s">
        <v>356</v>
      </c>
      <c r="B4132">
        <v>2.8229680032391902</v>
      </c>
      <c r="C4132" t="s">
        <v>11</v>
      </c>
      <c r="D4132">
        <v>10</v>
      </c>
      <c r="E4132" t="b">
        <v>0</v>
      </c>
      <c r="F4132">
        <v>2.8229680032391902</v>
      </c>
      <c r="G4132">
        <v>2.8229680032391902</v>
      </c>
      <c r="H4132">
        <v>250</v>
      </c>
      <c r="I4132">
        <f t="shared" si="128"/>
        <v>0</v>
      </c>
      <c r="J4132">
        <f t="shared" si="129"/>
        <v>0</v>
      </c>
    </row>
    <row r="4133" spans="1:10" x14ac:dyDescent="0.3">
      <c r="A4133" t="s">
        <v>356</v>
      </c>
      <c r="B4133">
        <v>14.761006793984601</v>
      </c>
      <c r="C4133" t="s">
        <v>11</v>
      </c>
      <c r="D4133">
        <v>10</v>
      </c>
      <c r="E4133" t="b">
        <v>0</v>
      </c>
      <c r="F4133">
        <v>499219.91250253899</v>
      </c>
      <c r="G4133" s="1">
        <v>494432765.55070299</v>
      </c>
      <c r="H4133">
        <v>2410</v>
      </c>
      <c r="I4133">
        <f t="shared" si="128"/>
        <v>-499205.151495745</v>
      </c>
      <c r="J4133">
        <f t="shared" si="129"/>
        <v>-494432750.78969622</v>
      </c>
    </row>
    <row r="4134" spans="1:10" x14ac:dyDescent="0.3">
      <c r="A4134" t="s">
        <v>357</v>
      </c>
      <c r="B4134">
        <v>1.9467232655633899</v>
      </c>
      <c r="C4134" t="s">
        <v>11</v>
      </c>
      <c r="D4134">
        <v>10</v>
      </c>
      <c r="E4134" t="b">
        <v>0</v>
      </c>
      <c r="F4134" s="1">
        <v>1.30082102389018E+32</v>
      </c>
      <c r="G4134" s="1">
        <v>1.30082102389018E+32</v>
      </c>
      <c r="H4134">
        <v>2670</v>
      </c>
      <c r="I4134">
        <f t="shared" si="128"/>
        <v>-1.30082102389018E+32</v>
      </c>
      <c r="J4134">
        <f t="shared" si="129"/>
        <v>-1.30082102389018E+32</v>
      </c>
    </row>
    <row r="4135" spans="1:10" x14ac:dyDescent="0.3">
      <c r="A4135" t="s">
        <v>357</v>
      </c>
      <c r="B4135">
        <v>8.3322280952941199</v>
      </c>
      <c r="C4135" t="s">
        <v>11</v>
      </c>
      <c r="D4135">
        <v>10</v>
      </c>
      <c r="E4135" t="b">
        <v>0</v>
      </c>
      <c r="F4135" s="1">
        <v>16704391.4527936</v>
      </c>
      <c r="G4135" s="1">
        <v>57830722.662963703</v>
      </c>
      <c r="H4135">
        <v>2530</v>
      </c>
      <c r="I4135">
        <f t="shared" si="128"/>
        <v>-16704383.120565504</v>
      </c>
      <c r="J4135">
        <f t="shared" si="129"/>
        <v>-57830714.330735609</v>
      </c>
    </row>
    <row r="4136" spans="1:10" x14ac:dyDescent="0.3">
      <c r="A4136" t="s">
        <v>357</v>
      </c>
      <c r="B4136">
        <v>11.7532320329484</v>
      </c>
      <c r="C4136" t="s">
        <v>11</v>
      </c>
      <c r="D4136">
        <v>10</v>
      </c>
      <c r="E4136" t="b">
        <v>0</v>
      </c>
      <c r="F4136" s="1">
        <v>10477457.616451601</v>
      </c>
      <c r="G4136" s="1">
        <v>55039838.671218403</v>
      </c>
      <c r="H4136">
        <v>2560</v>
      </c>
      <c r="I4136">
        <f t="shared" si="128"/>
        <v>-10477445.863219569</v>
      </c>
      <c r="J4136">
        <f t="shared" si="129"/>
        <v>-55039826.917986371</v>
      </c>
    </row>
    <row r="4137" spans="1:10" x14ac:dyDescent="0.3">
      <c r="A4137" t="s">
        <v>358</v>
      </c>
      <c r="B4137">
        <v>4.3652103352177498</v>
      </c>
      <c r="C4137" t="s">
        <v>11</v>
      </c>
      <c r="D4137">
        <v>10</v>
      </c>
      <c r="E4137" t="b">
        <v>0</v>
      </c>
      <c r="F4137">
        <v>695550.26653239795</v>
      </c>
      <c r="G4137" s="1">
        <v>38955943.637649603</v>
      </c>
      <c r="H4137">
        <v>2470</v>
      </c>
      <c r="I4137">
        <f t="shared" si="128"/>
        <v>-695545.90132206271</v>
      </c>
      <c r="J4137">
        <f t="shared" si="129"/>
        <v>-38955939.272439271</v>
      </c>
    </row>
    <row r="4138" spans="1:10" x14ac:dyDescent="0.3">
      <c r="A4138" t="s">
        <v>358</v>
      </c>
      <c r="B4138">
        <v>5.9006093073721599</v>
      </c>
      <c r="C4138" t="s">
        <v>11</v>
      </c>
      <c r="D4138">
        <v>10</v>
      </c>
      <c r="E4138" t="b">
        <v>0</v>
      </c>
      <c r="F4138" s="1">
        <v>16232150.227936899</v>
      </c>
      <c r="G4138" s="1">
        <v>35893309.041257299</v>
      </c>
      <c r="H4138">
        <v>2600</v>
      </c>
      <c r="I4138">
        <f t="shared" si="128"/>
        <v>-16232144.327327592</v>
      </c>
      <c r="J4138">
        <f t="shared" si="129"/>
        <v>-35893303.140647992</v>
      </c>
    </row>
    <row r="4139" spans="1:10" x14ac:dyDescent="0.3">
      <c r="A4139" t="s">
        <v>358</v>
      </c>
      <c r="B4139">
        <v>10.9491712289466</v>
      </c>
      <c r="C4139" t="s">
        <v>11</v>
      </c>
      <c r="D4139">
        <v>10</v>
      </c>
      <c r="E4139" t="b">
        <v>0</v>
      </c>
      <c r="F4139" s="1">
        <v>23949291.471163299</v>
      </c>
      <c r="G4139" s="1">
        <v>49468747.379908301</v>
      </c>
      <c r="H4139">
        <v>2500</v>
      </c>
      <c r="I4139">
        <f t="shared" si="128"/>
        <v>-23949280.521992069</v>
      </c>
      <c r="J4139">
        <f t="shared" si="129"/>
        <v>-49468736.430737071</v>
      </c>
    </row>
    <row r="4140" spans="1:10" x14ac:dyDescent="0.3">
      <c r="A4140" t="s">
        <v>359</v>
      </c>
      <c r="B4140">
        <v>5.1348048647086904</v>
      </c>
      <c r="C4140" t="s">
        <v>11</v>
      </c>
      <c r="D4140">
        <v>10</v>
      </c>
      <c r="E4140" t="b">
        <v>0</v>
      </c>
      <c r="F4140">
        <v>5.1348048647086904</v>
      </c>
      <c r="G4140">
        <v>5.1348048647086904</v>
      </c>
      <c r="H4140">
        <v>590</v>
      </c>
      <c r="I4140">
        <f t="shared" si="128"/>
        <v>0</v>
      </c>
      <c r="J4140">
        <f t="shared" si="129"/>
        <v>0</v>
      </c>
    </row>
    <row r="4141" spans="1:10" x14ac:dyDescent="0.3">
      <c r="A4141" t="s">
        <v>359</v>
      </c>
      <c r="B4141">
        <v>9.0425322513878008</v>
      </c>
      <c r="C4141" t="s">
        <v>11</v>
      </c>
      <c r="D4141">
        <v>10</v>
      </c>
      <c r="E4141" t="b">
        <v>0</v>
      </c>
      <c r="F4141" s="1">
        <v>13471433.5018888</v>
      </c>
      <c r="G4141" s="1">
        <v>56524448.2151144</v>
      </c>
      <c r="H4141">
        <v>2260</v>
      </c>
      <c r="I4141">
        <f t="shared" si="128"/>
        <v>-13471424.459356548</v>
      </c>
      <c r="J4141">
        <f t="shared" si="129"/>
        <v>-56524439.17258215</v>
      </c>
    </row>
    <row r="4142" spans="1:10" x14ac:dyDescent="0.3">
      <c r="A4142" t="s">
        <v>359</v>
      </c>
      <c r="B4142">
        <v>11.20112932532</v>
      </c>
      <c r="C4142" t="s">
        <v>11</v>
      </c>
      <c r="D4142">
        <v>10</v>
      </c>
      <c r="E4142" t="b">
        <v>0</v>
      </c>
      <c r="F4142">
        <v>4834246.8463466698</v>
      </c>
      <c r="G4142" s="1">
        <v>75157907.108098</v>
      </c>
      <c r="H4142">
        <v>2690</v>
      </c>
      <c r="I4142">
        <f t="shared" si="128"/>
        <v>-4834235.6452173442</v>
      </c>
      <c r="J4142">
        <f t="shared" si="129"/>
        <v>-75157895.906968668</v>
      </c>
    </row>
    <row r="4143" spans="1:10" x14ac:dyDescent="0.3">
      <c r="A4143" t="s">
        <v>360</v>
      </c>
      <c r="B4143">
        <v>7.7827395178264602</v>
      </c>
      <c r="C4143" t="s">
        <v>11</v>
      </c>
      <c r="D4143">
        <v>10</v>
      </c>
      <c r="E4143" t="b">
        <v>0</v>
      </c>
      <c r="F4143">
        <v>8149346.4387826296</v>
      </c>
      <c r="G4143" s="1">
        <v>30872593.956804398</v>
      </c>
      <c r="H4143">
        <v>2450</v>
      </c>
      <c r="I4143">
        <f t="shared" si="128"/>
        <v>-8149338.6560431113</v>
      </c>
      <c r="J4143">
        <f t="shared" si="129"/>
        <v>-30872586.174064882</v>
      </c>
    </row>
    <row r="4144" spans="1:10" x14ac:dyDescent="0.3">
      <c r="A4144" t="s">
        <v>360</v>
      </c>
      <c r="B4144">
        <v>9.5167060386464701</v>
      </c>
      <c r="C4144" t="s">
        <v>11</v>
      </c>
      <c r="D4144">
        <v>10</v>
      </c>
      <c r="E4144" t="b">
        <v>0</v>
      </c>
      <c r="F4144">
        <v>9.5167060386464701</v>
      </c>
      <c r="G4144">
        <v>9.5167060386464701</v>
      </c>
      <c r="H4144">
        <v>390</v>
      </c>
      <c r="I4144">
        <f t="shared" si="128"/>
        <v>0</v>
      </c>
      <c r="J4144">
        <f t="shared" si="129"/>
        <v>0</v>
      </c>
    </row>
    <row r="4145" spans="1:10" x14ac:dyDescent="0.3">
      <c r="A4145" t="s">
        <v>360</v>
      </c>
      <c r="B4145">
        <v>5.1769440184548596</v>
      </c>
      <c r="C4145" t="s">
        <v>11</v>
      </c>
      <c r="D4145">
        <v>10</v>
      </c>
      <c r="E4145" t="b">
        <v>0</v>
      </c>
      <c r="F4145" s="1">
        <v>32777409.303884901</v>
      </c>
      <c r="G4145" s="1">
        <v>30437434.9188869</v>
      </c>
      <c r="H4145">
        <v>2160</v>
      </c>
      <c r="I4145">
        <f t="shared" si="128"/>
        <v>-32777404.126940884</v>
      </c>
      <c r="J4145">
        <f t="shared" si="129"/>
        <v>-30437429.741942883</v>
      </c>
    </row>
    <row r="4146" spans="1:10" x14ac:dyDescent="0.3">
      <c r="A4146" t="s">
        <v>361</v>
      </c>
      <c r="B4146">
        <v>15.239587439208499</v>
      </c>
      <c r="C4146" t="s">
        <v>11</v>
      </c>
      <c r="D4146">
        <v>10</v>
      </c>
      <c r="E4146" t="b">
        <v>0</v>
      </c>
      <c r="F4146">
        <v>15.239587439208499</v>
      </c>
      <c r="G4146">
        <v>15.239587439208499</v>
      </c>
      <c r="H4146">
        <v>410</v>
      </c>
      <c r="I4146">
        <f t="shared" si="128"/>
        <v>0</v>
      </c>
      <c r="J4146">
        <f t="shared" si="129"/>
        <v>0</v>
      </c>
    </row>
    <row r="4147" spans="1:10" x14ac:dyDescent="0.3">
      <c r="A4147" t="s">
        <v>361</v>
      </c>
      <c r="B4147">
        <v>10.4197853363032</v>
      </c>
      <c r="C4147" t="s">
        <v>11</v>
      </c>
      <c r="D4147">
        <v>10</v>
      </c>
      <c r="E4147" t="b">
        <v>0</v>
      </c>
      <c r="F4147" s="1">
        <v>2.1294511647238999E+27</v>
      </c>
      <c r="G4147" s="1">
        <v>2.1294511647238999E+27</v>
      </c>
      <c r="H4147">
        <v>2360</v>
      </c>
      <c r="I4147">
        <f t="shared" si="128"/>
        <v>-2.1294511647238999E+27</v>
      </c>
      <c r="J4147">
        <f t="shared" si="129"/>
        <v>-2.1294511647238999E+27</v>
      </c>
    </row>
    <row r="4148" spans="1:10" x14ac:dyDescent="0.3">
      <c r="A4148" t="s">
        <v>361</v>
      </c>
      <c r="B4148">
        <v>3.2623579224174901</v>
      </c>
      <c r="C4148" t="s">
        <v>11</v>
      </c>
      <c r="D4148">
        <v>10</v>
      </c>
      <c r="E4148" t="b">
        <v>0</v>
      </c>
      <c r="F4148" s="1">
        <v>16803963.508833501</v>
      </c>
      <c r="G4148" s="1">
        <v>18519708.567630399</v>
      </c>
      <c r="H4148">
        <v>2630</v>
      </c>
      <c r="I4148">
        <f t="shared" si="128"/>
        <v>-16803960.246475577</v>
      </c>
      <c r="J4148">
        <f t="shared" si="129"/>
        <v>-18519705.305272475</v>
      </c>
    </row>
    <row r="4149" spans="1:10" x14ac:dyDescent="0.3">
      <c r="A4149" t="s">
        <v>362</v>
      </c>
      <c r="B4149">
        <v>7.8856015431031103</v>
      </c>
      <c r="C4149" t="s">
        <v>11</v>
      </c>
      <c r="D4149">
        <v>10</v>
      </c>
      <c r="E4149" t="b">
        <v>0</v>
      </c>
      <c r="F4149">
        <v>7.8856015431031103</v>
      </c>
      <c r="G4149">
        <v>7.8856015431031103</v>
      </c>
      <c r="H4149">
        <v>510</v>
      </c>
      <c r="I4149">
        <f t="shared" si="128"/>
        <v>0</v>
      </c>
      <c r="J4149">
        <f t="shared" si="129"/>
        <v>0</v>
      </c>
    </row>
    <row r="4150" spans="1:10" x14ac:dyDescent="0.3">
      <c r="A4150" t="s">
        <v>362</v>
      </c>
      <c r="B4150">
        <v>9.4409400036046005</v>
      </c>
      <c r="C4150" t="s">
        <v>11</v>
      </c>
      <c r="D4150">
        <v>10</v>
      </c>
      <c r="E4150" t="b">
        <v>0</v>
      </c>
      <c r="F4150" t="s">
        <v>17</v>
      </c>
      <c r="G4150" t="s">
        <v>17</v>
      </c>
      <c r="H4150">
        <v>2560</v>
      </c>
      <c r="I4150" t="e">
        <f t="shared" si="128"/>
        <v>#VALUE!</v>
      </c>
      <c r="J4150" t="e">
        <f t="shared" si="129"/>
        <v>#VALUE!</v>
      </c>
    </row>
    <row r="4151" spans="1:10" x14ac:dyDescent="0.3">
      <c r="A4151" t="s">
        <v>362</v>
      </c>
      <c r="B4151">
        <v>19.196842288083701</v>
      </c>
      <c r="C4151" t="s">
        <v>11</v>
      </c>
      <c r="D4151">
        <v>10</v>
      </c>
      <c r="E4151" t="b">
        <v>0</v>
      </c>
      <c r="F4151">
        <v>19.196842288083701</v>
      </c>
      <c r="G4151">
        <v>19.196842288083701</v>
      </c>
      <c r="H4151">
        <v>410</v>
      </c>
      <c r="I4151">
        <f t="shared" si="128"/>
        <v>0</v>
      </c>
      <c r="J4151">
        <f t="shared" si="129"/>
        <v>0</v>
      </c>
    </row>
    <row r="4152" spans="1:10" x14ac:dyDescent="0.3">
      <c r="A4152" t="s">
        <v>363</v>
      </c>
      <c r="B4152">
        <v>13.4576078325978</v>
      </c>
      <c r="C4152" t="s">
        <v>11</v>
      </c>
      <c r="D4152">
        <v>10</v>
      </c>
      <c r="E4152" t="b">
        <v>0</v>
      </c>
      <c r="F4152">
        <v>13.4576078325978</v>
      </c>
      <c r="G4152" s="1">
        <v>25536598.505548101</v>
      </c>
      <c r="H4152">
        <v>1980</v>
      </c>
      <c r="I4152">
        <f t="shared" si="128"/>
        <v>0</v>
      </c>
      <c r="J4152">
        <f t="shared" si="129"/>
        <v>-25536585.047940269</v>
      </c>
    </row>
    <row r="4153" spans="1:10" x14ac:dyDescent="0.3">
      <c r="A4153" t="s">
        <v>363</v>
      </c>
      <c r="B4153">
        <v>7.8976025701969004</v>
      </c>
      <c r="C4153" t="s">
        <v>11</v>
      </c>
      <c r="D4153">
        <v>10</v>
      </c>
      <c r="E4153" t="b">
        <v>0</v>
      </c>
      <c r="F4153" s="1">
        <v>51549194.396711797</v>
      </c>
      <c r="G4153" s="1">
        <v>308428890013819</v>
      </c>
      <c r="H4153">
        <v>2670</v>
      </c>
      <c r="I4153">
        <f t="shared" si="128"/>
        <v>-51549186.499109223</v>
      </c>
      <c r="J4153">
        <f t="shared" si="129"/>
        <v>-308428890013811.13</v>
      </c>
    </row>
    <row r="4154" spans="1:10" x14ac:dyDescent="0.3">
      <c r="A4154" t="s">
        <v>363</v>
      </c>
      <c r="B4154">
        <v>8.4502290422138895</v>
      </c>
      <c r="C4154" t="s">
        <v>11</v>
      </c>
      <c r="D4154">
        <v>10</v>
      </c>
      <c r="E4154" t="b">
        <v>0</v>
      </c>
      <c r="F4154">
        <v>8.4502290422138895</v>
      </c>
      <c r="G4154">
        <v>8.4502290422138895</v>
      </c>
      <c r="H4154">
        <v>520</v>
      </c>
      <c r="I4154">
        <f t="shared" si="128"/>
        <v>0</v>
      </c>
      <c r="J4154">
        <f t="shared" si="129"/>
        <v>0</v>
      </c>
    </row>
    <row r="4155" spans="1:10" x14ac:dyDescent="0.3">
      <c r="A4155" t="s">
        <v>364</v>
      </c>
      <c r="B4155">
        <v>13.913340468161101</v>
      </c>
      <c r="C4155" t="s">
        <v>11</v>
      </c>
      <c r="D4155">
        <v>10</v>
      </c>
      <c r="E4155" t="b">
        <v>0</v>
      </c>
      <c r="F4155">
        <v>479984.48191437399</v>
      </c>
      <c r="G4155" s="1">
        <v>773215617201920</v>
      </c>
      <c r="H4155">
        <v>2440</v>
      </c>
      <c r="I4155">
        <f t="shared" si="128"/>
        <v>-479970.56857390585</v>
      </c>
      <c r="J4155">
        <f t="shared" si="129"/>
        <v>-773215617201906.13</v>
      </c>
    </row>
    <row r="4156" spans="1:10" x14ac:dyDescent="0.3">
      <c r="A4156" t="s">
        <v>364</v>
      </c>
      <c r="B4156">
        <v>15.2628176338944</v>
      </c>
      <c r="C4156" t="s">
        <v>11</v>
      </c>
      <c r="D4156">
        <v>10</v>
      </c>
      <c r="E4156" t="b">
        <v>0</v>
      </c>
      <c r="F4156">
        <v>585857.92234384001</v>
      </c>
      <c r="G4156" s="1">
        <v>67367742.192598894</v>
      </c>
      <c r="H4156">
        <v>3210</v>
      </c>
      <c r="I4156">
        <f t="shared" si="128"/>
        <v>-585842.65952620609</v>
      </c>
      <c r="J4156">
        <f t="shared" si="129"/>
        <v>-67367726.929781258</v>
      </c>
    </row>
    <row r="4157" spans="1:10" x14ac:dyDescent="0.3">
      <c r="A4157" t="s">
        <v>364</v>
      </c>
      <c r="B4157">
        <v>6.60562654510729</v>
      </c>
      <c r="C4157" t="s">
        <v>11</v>
      </c>
      <c r="D4157">
        <v>10</v>
      </c>
      <c r="E4157" t="b">
        <v>0</v>
      </c>
      <c r="F4157">
        <v>6.60562654510729</v>
      </c>
      <c r="G4157" t="s">
        <v>17</v>
      </c>
      <c r="H4157">
        <v>520</v>
      </c>
      <c r="I4157">
        <f t="shared" si="128"/>
        <v>0</v>
      </c>
      <c r="J4157" t="e">
        <f t="shared" si="129"/>
        <v>#VALUE!</v>
      </c>
    </row>
    <row r="4158" spans="1:10" x14ac:dyDescent="0.3">
      <c r="A4158" t="s">
        <v>365</v>
      </c>
      <c r="B4158">
        <v>3.1771794858351199</v>
      </c>
      <c r="C4158" t="s">
        <v>11</v>
      </c>
      <c r="D4158">
        <v>10</v>
      </c>
      <c r="E4158" t="b">
        <v>0</v>
      </c>
      <c r="F4158">
        <v>3.1771794858351199</v>
      </c>
      <c r="G4158">
        <v>125747.104818641</v>
      </c>
      <c r="H4158">
        <v>1590</v>
      </c>
      <c r="I4158">
        <f t="shared" si="128"/>
        <v>0</v>
      </c>
      <c r="J4158">
        <f t="shared" si="129"/>
        <v>-125743.92763915517</v>
      </c>
    </row>
    <row r="4159" spans="1:10" x14ac:dyDescent="0.3">
      <c r="A4159" t="s">
        <v>365</v>
      </c>
      <c r="B4159">
        <v>14.4604599354809</v>
      </c>
      <c r="C4159" t="s">
        <v>11</v>
      </c>
      <c r="D4159">
        <v>10</v>
      </c>
      <c r="E4159" t="b">
        <v>0</v>
      </c>
      <c r="F4159">
        <v>14.4604599354809</v>
      </c>
      <c r="G4159">
        <v>14.4604599354809</v>
      </c>
      <c r="H4159">
        <v>250</v>
      </c>
      <c r="I4159">
        <f t="shared" si="128"/>
        <v>0</v>
      </c>
      <c r="J4159">
        <f t="shared" si="129"/>
        <v>0</v>
      </c>
    </row>
    <row r="4160" spans="1:10" x14ac:dyDescent="0.3">
      <c r="A4160" t="s">
        <v>365</v>
      </c>
      <c r="B4160">
        <v>2.0259205530053301</v>
      </c>
      <c r="C4160" t="s">
        <v>11</v>
      </c>
      <c r="D4160">
        <v>10</v>
      </c>
      <c r="E4160" t="b">
        <v>0</v>
      </c>
      <c r="F4160">
        <v>2.0259205530053301</v>
      </c>
      <c r="G4160">
        <v>2.0259205530053301</v>
      </c>
      <c r="H4160">
        <v>570</v>
      </c>
      <c r="I4160">
        <f t="shared" si="128"/>
        <v>0</v>
      </c>
      <c r="J4160">
        <f t="shared" si="129"/>
        <v>0</v>
      </c>
    </row>
    <row r="4161" spans="1:10" x14ac:dyDescent="0.3">
      <c r="A4161" t="s">
        <v>366</v>
      </c>
      <c r="B4161">
        <v>15.4933953230264</v>
      </c>
      <c r="C4161" t="s">
        <v>11</v>
      </c>
      <c r="D4161">
        <v>10</v>
      </c>
      <c r="E4161" t="b">
        <v>0</v>
      </c>
      <c r="F4161" s="1">
        <v>16432316.8317493</v>
      </c>
      <c r="G4161">
        <v>8236301.5699186297</v>
      </c>
      <c r="H4161">
        <v>2640</v>
      </c>
      <c r="I4161">
        <f t="shared" si="128"/>
        <v>-16432301.338353977</v>
      </c>
      <c r="J4161">
        <f t="shared" si="129"/>
        <v>-8236286.0765233068</v>
      </c>
    </row>
    <row r="4162" spans="1:10" x14ac:dyDescent="0.3">
      <c r="A4162" t="s">
        <v>366</v>
      </c>
      <c r="B4162">
        <v>11.170717511124</v>
      </c>
      <c r="C4162" t="s">
        <v>11</v>
      </c>
      <c r="D4162">
        <v>10</v>
      </c>
      <c r="E4162" t="b">
        <v>0</v>
      </c>
      <c r="F4162" s="1">
        <v>38096333.362479202</v>
      </c>
      <c r="G4162" s="1">
        <v>128837411.470706</v>
      </c>
      <c r="H4162">
        <v>2550</v>
      </c>
      <c r="I4162">
        <f t="shared" si="128"/>
        <v>-38096322.191761695</v>
      </c>
      <c r="J4162">
        <f t="shared" si="129"/>
        <v>-128837400.29998849</v>
      </c>
    </row>
    <row r="4163" spans="1:10" x14ac:dyDescent="0.3">
      <c r="A4163" t="s">
        <v>366</v>
      </c>
      <c r="B4163">
        <v>11.1953165891344</v>
      </c>
      <c r="C4163" t="s">
        <v>11</v>
      </c>
      <c r="D4163">
        <v>10</v>
      </c>
      <c r="E4163" t="b">
        <v>0</v>
      </c>
      <c r="F4163">
        <v>11.1953165891344</v>
      </c>
      <c r="G4163" s="1">
        <v>11177053.2129067</v>
      </c>
      <c r="H4163">
        <v>2260</v>
      </c>
      <c r="I4163">
        <f t="shared" si="128"/>
        <v>0</v>
      </c>
      <c r="J4163">
        <f t="shared" si="129"/>
        <v>-11177042.017590111</v>
      </c>
    </row>
    <row r="4164" spans="1:10" x14ac:dyDescent="0.3">
      <c r="A4164" t="s">
        <v>367</v>
      </c>
      <c r="B4164">
        <v>3.7301470877552299</v>
      </c>
      <c r="C4164" t="s">
        <v>11</v>
      </c>
      <c r="D4164">
        <v>10</v>
      </c>
      <c r="E4164" t="b">
        <v>0</v>
      </c>
      <c r="F4164">
        <v>3.7301470877552299</v>
      </c>
      <c r="G4164" s="1">
        <v>4.9162650974180401E+19</v>
      </c>
      <c r="H4164">
        <v>2210</v>
      </c>
      <c r="I4164">
        <f t="shared" ref="I4164:I4227" si="130">B4164-F4164</f>
        <v>0</v>
      </c>
      <c r="J4164">
        <f t="shared" ref="J4164:J4227" si="131">B4164-G4164</f>
        <v>-4.9162650974180401E+19</v>
      </c>
    </row>
    <row r="4165" spans="1:10" x14ac:dyDescent="0.3">
      <c r="A4165" t="s">
        <v>367</v>
      </c>
      <c r="B4165">
        <v>16.127351108140601</v>
      </c>
      <c r="C4165" t="s">
        <v>11</v>
      </c>
      <c r="D4165">
        <v>10</v>
      </c>
      <c r="E4165" t="b">
        <v>0</v>
      </c>
      <c r="F4165" s="1">
        <v>36277964.404036798</v>
      </c>
      <c r="G4165" s="1">
        <v>122288442.436501</v>
      </c>
      <c r="H4165">
        <v>2260</v>
      </c>
      <c r="I4165">
        <f t="shared" si="130"/>
        <v>-36277948.276685692</v>
      </c>
      <c r="J4165">
        <f t="shared" si="131"/>
        <v>-122288426.30914989</v>
      </c>
    </row>
    <row r="4166" spans="1:10" x14ac:dyDescent="0.3">
      <c r="A4166" t="s">
        <v>367</v>
      </c>
      <c r="B4166">
        <v>17.1872566210548</v>
      </c>
      <c r="C4166" t="s">
        <v>11</v>
      </c>
      <c r="D4166">
        <v>10</v>
      </c>
      <c r="E4166" t="b">
        <v>0</v>
      </c>
      <c r="F4166">
        <v>17.1872566210548</v>
      </c>
      <c r="G4166">
        <v>17.1872566210548</v>
      </c>
      <c r="H4166">
        <v>300</v>
      </c>
      <c r="I4166">
        <f t="shared" si="130"/>
        <v>0</v>
      </c>
      <c r="J4166">
        <f t="shared" si="131"/>
        <v>0</v>
      </c>
    </row>
    <row r="4167" spans="1:10" x14ac:dyDescent="0.3">
      <c r="A4167" t="s">
        <v>368</v>
      </c>
      <c r="B4167">
        <v>20.785997646672801</v>
      </c>
      <c r="C4167" t="s">
        <v>11</v>
      </c>
      <c r="D4167">
        <v>10</v>
      </c>
      <c r="E4167" t="b">
        <v>0</v>
      </c>
      <c r="F4167">
        <v>20.785997646672801</v>
      </c>
      <c r="G4167" s="1">
        <v>47473716.1298941</v>
      </c>
      <c r="H4167">
        <v>2100</v>
      </c>
      <c r="I4167">
        <f t="shared" si="130"/>
        <v>0</v>
      </c>
      <c r="J4167">
        <f t="shared" si="131"/>
        <v>-47473695.343896456</v>
      </c>
    </row>
    <row r="4168" spans="1:10" x14ac:dyDescent="0.3">
      <c r="A4168" t="s">
        <v>368</v>
      </c>
      <c r="B4168">
        <v>16.960321147064199</v>
      </c>
      <c r="C4168" t="s">
        <v>11</v>
      </c>
      <c r="D4168">
        <v>10</v>
      </c>
      <c r="E4168" t="b">
        <v>0</v>
      </c>
      <c r="F4168">
        <v>16.960321147064199</v>
      </c>
      <c r="G4168">
        <v>16.960321147064199</v>
      </c>
      <c r="H4168">
        <v>290</v>
      </c>
      <c r="I4168">
        <f t="shared" si="130"/>
        <v>0</v>
      </c>
      <c r="J4168">
        <f t="shared" si="131"/>
        <v>0</v>
      </c>
    </row>
    <row r="4169" spans="1:10" x14ac:dyDescent="0.3">
      <c r="A4169" t="s">
        <v>368</v>
      </c>
      <c r="B4169">
        <v>11.7060723357108</v>
      </c>
      <c r="C4169" t="s">
        <v>11</v>
      </c>
      <c r="D4169">
        <v>10</v>
      </c>
      <c r="E4169" t="b">
        <v>0</v>
      </c>
      <c r="F4169">
        <v>11.7060723357108</v>
      </c>
      <c r="G4169">
        <v>11.7060723357108</v>
      </c>
      <c r="H4169">
        <v>500</v>
      </c>
      <c r="I4169">
        <f t="shared" si="130"/>
        <v>0</v>
      </c>
      <c r="J4169">
        <f t="shared" si="131"/>
        <v>0</v>
      </c>
    </row>
    <row r="4170" spans="1:10" x14ac:dyDescent="0.3">
      <c r="A4170" t="s">
        <v>369</v>
      </c>
      <c r="B4170">
        <v>5.5544129534422702</v>
      </c>
      <c r="C4170" t="s">
        <v>11</v>
      </c>
      <c r="D4170">
        <v>10</v>
      </c>
      <c r="E4170" t="b">
        <v>0</v>
      </c>
      <c r="F4170" t="s">
        <v>17</v>
      </c>
      <c r="G4170" t="s">
        <v>17</v>
      </c>
      <c r="H4170">
        <v>2360</v>
      </c>
      <c r="I4170" t="e">
        <f t="shared" si="130"/>
        <v>#VALUE!</v>
      </c>
      <c r="J4170" t="e">
        <f t="shared" si="131"/>
        <v>#VALUE!</v>
      </c>
    </row>
    <row r="4171" spans="1:10" x14ac:dyDescent="0.3">
      <c r="A4171" t="s">
        <v>369</v>
      </c>
      <c r="B4171">
        <v>13.6090616678299</v>
      </c>
      <c r="C4171" t="s">
        <v>11</v>
      </c>
      <c r="D4171">
        <v>10</v>
      </c>
      <c r="E4171" t="b">
        <v>0</v>
      </c>
      <c r="F4171">
        <v>850521.79297965497</v>
      </c>
      <c r="G4171" s="1">
        <v>34641559.101987302</v>
      </c>
      <c r="H4171">
        <v>2380</v>
      </c>
      <c r="I4171">
        <f t="shared" si="130"/>
        <v>-850508.18391798716</v>
      </c>
      <c r="J4171">
        <f t="shared" si="131"/>
        <v>-34641545.492925636</v>
      </c>
    </row>
    <row r="4172" spans="1:10" x14ac:dyDescent="0.3">
      <c r="A4172" t="s">
        <v>369</v>
      </c>
      <c r="B4172">
        <v>8.8301082728106497</v>
      </c>
      <c r="C4172" t="s">
        <v>11</v>
      </c>
      <c r="D4172">
        <v>10</v>
      </c>
      <c r="E4172" t="b">
        <v>0</v>
      </c>
      <c r="F4172">
        <v>8.8301082728106497</v>
      </c>
      <c r="G4172">
        <v>8.8301082728106497</v>
      </c>
      <c r="H4172">
        <v>460</v>
      </c>
      <c r="I4172">
        <f t="shared" si="130"/>
        <v>0</v>
      </c>
      <c r="J4172">
        <f t="shared" si="131"/>
        <v>0</v>
      </c>
    </row>
    <row r="4173" spans="1:10" x14ac:dyDescent="0.3">
      <c r="A4173" t="s">
        <v>370</v>
      </c>
      <c r="B4173">
        <v>11.869833229049901</v>
      </c>
      <c r="C4173" t="s">
        <v>11</v>
      </c>
      <c r="D4173">
        <v>10</v>
      </c>
      <c r="E4173" t="b">
        <v>0</v>
      </c>
      <c r="F4173" t="s">
        <v>17</v>
      </c>
      <c r="G4173" t="s">
        <v>17</v>
      </c>
      <c r="H4173">
        <v>2670</v>
      </c>
      <c r="I4173" t="e">
        <f t="shared" si="130"/>
        <v>#VALUE!</v>
      </c>
      <c r="J4173" t="e">
        <f t="shared" si="131"/>
        <v>#VALUE!</v>
      </c>
    </row>
    <row r="4174" spans="1:10" x14ac:dyDescent="0.3">
      <c r="A4174" t="s">
        <v>370</v>
      </c>
      <c r="B4174">
        <v>9.2983496609301302</v>
      </c>
      <c r="C4174" t="s">
        <v>11</v>
      </c>
      <c r="D4174">
        <v>10</v>
      </c>
      <c r="E4174" t="b">
        <v>0</v>
      </c>
      <c r="F4174">
        <v>9.2983496609301302</v>
      </c>
      <c r="G4174">
        <v>9.2983496609301302</v>
      </c>
      <c r="H4174">
        <v>330</v>
      </c>
      <c r="I4174">
        <f t="shared" si="130"/>
        <v>0</v>
      </c>
      <c r="J4174">
        <f t="shared" si="131"/>
        <v>0</v>
      </c>
    </row>
    <row r="4175" spans="1:10" x14ac:dyDescent="0.3">
      <c r="A4175" t="s">
        <v>370</v>
      </c>
      <c r="B4175">
        <v>16.044321372827</v>
      </c>
      <c r="C4175" t="s">
        <v>11</v>
      </c>
      <c r="D4175">
        <v>10</v>
      </c>
      <c r="E4175" t="b">
        <v>0</v>
      </c>
      <c r="F4175">
        <v>2262597.1616606102</v>
      </c>
      <c r="G4175">
        <v>6257524.0415530698</v>
      </c>
      <c r="H4175">
        <v>2580</v>
      </c>
      <c r="I4175">
        <f t="shared" si="130"/>
        <v>-2262581.1173392376</v>
      </c>
      <c r="J4175">
        <f t="shared" si="131"/>
        <v>-6257507.9972316967</v>
      </c>
    </row>
    <row r="4176" spans="1:10" x14ac:dyDescent="0.3">
      <c r="A4176" t="s">
        <v>371</v>
      </c>
      <c r="B4176">
        <v>7.3077863750184697</v>
      </c>
      <c r="C4176" t="s">
        <v>11</v>
      </c>
      <c r="D4176">
        <v>10</v>
      </c>
      <c r="E4176" t="b">
        <v>0</v>
      </c>
      <c r="F4176">
        <v>7.3077863750184697</v>
      </c>
      <c r="G4176">
        <v>7.3077863750184697</v>
      </c>
      <c r="H4176">
        <v>320</v>
      </c>
      <c r="I4176">
        <f t="shared" si="130"/>
        <v>0</v>
      </c>
      <c r="J4176">
        <f t="shared" si="131"/>
        <v>0</v>
      </c>
    </row>
    <row r="4177" spans="1:10" x14ac:dyDescent="0.3">
      <c r="A4177" t="s">
        <v>371</v>
      </c>
      <c r="B4177">
        <v>3.7961689482617</v>
      </c>
      <c r="C4177" t="s">
        <v>11</v>
      </c>
      <c r="D4177">
        <v>10</v>
      </c>
      <c r="E4177" t="b">
        <v>0</v>
      </c>
      <c r="F4177" t="s">
        <v>17</v>
      </c>
      <c r="G4177" t="s">
        <v>17</v>
      </c>
      <c r="H4177">
        <v>2440</v>
      </c>
      <c r="I4177" t="e">
        <f t="shared" si="130"/>
        <v>#VALUE!</v>
      </c>
      <c r="J4177" t="e">
        <f t="shared" si="131"/>
        <v>#VALUE!</v>
      </c>
    </row>
    <row r="4178" spans="1:10" x14ac:dyDescent="0.3">
      <c r="A4178" t="s">
        <v>371</v>
      </c>
      <c r="B4178">
        <v>5.7298857722512402</v>
      </c>
      <c r="C4178" t="s">
        <v>11</v>
      </c>
      <c r="D4178">
        <v>10</v>
      </c>
      <c r="E4178" t="b">
        <v>0</v>
      </c>
      <c r="F4178">
        <v>5.7298857722512402</v>
      </c>
      <c r="G4178">
        <v>5.7298857722512402</v>
      </c>
      <c r="H4178">
        <v>280</v>
      </c>
      <c r="I4178">
        <f t="shared" si="130"/>
        <v>0</v>
      </c>
      <c r="J4178">
        <f t="shared" si="131"/>
        <v>0</v>
      </c>
    </row>
    <row r="4179" spans="1:10" x14ac:dyDescent="0.3">
      <c r="A4179" t="s">
        <v>372</v>
      </c>
      <c r="B4179">
        <v>0.70769643258584802</v>
      </c>
      <c r="C4179" t="s">
        <v>11</v>
      </c>
      <c r="D4179">
        <v>10</v>
      </c>
      <c r="E4179" t="b">
        <v>0</v>
      </c>
      <c r="F4179" s="1">
        <v>24045590.1737215</v>
      </c>
      <c r="G4179" s="1">
        <v>27605836.338127401</v>
      </c>
      <c r="H4179">
        <v>2500</v>
      </c>
      <c r="I4179">
        <f t="shared" si="130"/>
        <v>-24045589.466025066</v>
      </c>
      <c r="J4179">
        <f t="shared" si="131"/>
        <v>-27605835.630430967</v>
      </c>
    </row>
    <row r="4180" spans="1:10" x14ac:dyDescent="0.3">
      <c r="A4180" t="s">
        <v>372</v>
      </c>
      <c r="B4180">
        <v>10.694862746946599</v>
      </c>
      <c r="C4180" t="s">
        <v>11</v>
      </c>
      <c r="D4180">
        <v>10</v>
      </c>
      <c r="E4180" t="b">
        <v>0</v>
      </c>
      <c r="F4180">
        <v>10.694862746946599</v>
      </c>
      <c r="G4180">
        <v>10.694862746946599</v>
      </c>
      <c r="H4180">
        <v>290</v>
      </c>
      <c r="I4180">
        <f t="shared" si="130"/>
        <v>0</v>
      </c>
      <c r="J4180">
        <f t="shared" si="131"/>
        <v>0</v>
      </c>
    </row>
    <row r="4181" spans="1:10" x14ac:dyDescent="0.3">
      <c r="A4181" t="s">
        <v>372</v>
      </c>
      <c r="B4181">
        <v>6.6297680876721197</v>
      </c>
      <c r="C4181" t="s">
        <v>11</v>
      </c>
      <c r="D4181">
        <v>10</v>
      </c>
      <c r="E4181" t="b">
        <v>0</v>
      </c>
      <c r="F4181">
        <v>6.6297680876721197</v>
      </c>
      <c r="G4181">
        <v>6.6297680876721197</v>
      </c>
      <c r="H4181">
        <v>250</v>
      </c>
      <c r="I4181">
        <f t="shared" si="130"/>
        <v>0</v>
      </c>
      <c r="J4181">
        <f t="shared" si="131"/>
        <v>0</v>
      </c>
    </row>
    <row r="4182" spans="1:10" x14ac:dyDescent="0.3">
      <c r="A4182" t="s">
        <v>373</v>
      </c>
      <c r="B4182">
        <v>14.7291220513571</v>
      </c>
      <c r="C4182" t="s">
        <v>11</v>
      </c>
      <c r="D4182">
        <v>10</v>
      </c>
      <c r="E4182" t="b">
        <v>0</v>
      </c>
      <c r="F4182" s="1">
        <v>1.3477931792483699E+25</v>
      </c>
      <c r="G4182" s="1">
        <v>1.3477931792483699E+25</v>
      </c>
      <c r="H4182">
        <v>2610</v>
      </c>
      <c r="I4182">
        <f t="shared" si="130"/>
        <v>-1.3477931792483699E+25</v>
      </c>
      <c r="J4182">
        <f t="shared" si="131"/>
        <v>-1.3477931792483699E+25</v>
      </c>
    </row>
    <row r="4183" spans="1:10" x14ac:dyDescent="0.3">
      <c r="A4183" t="s">
        <v>373</v>
      </c>
      <c r="B4183">
        <v>4.4632472420065703</v>
      </c>
      <c r="C4183" t="s">
        <v>11</v>
      </c>
      <c r="D4183">
        <v>10</v>
      </c>
      <c r="E4183" t="b">
        <v>0</v>
      </c>
      <c r="F4183">
        <v>4.4632472420065703</v>
      </c>
      <c r="G4183">
        <v>4.4632472420065703</v>
      </c>
      <c r="H4183">
        <v>420</v>
      </c>
      <c r="I4183">
        <f t="shared" si="130"/>
        <v>0</v>
      </c>
      <c r="J4183">
        <f t="shared" si="131"/>
        <v>0</v>
      </c>
    </row>
    <row r="4184" spans="1:10" x14ac:dyDescent="0.3">
      <c r="A4184" t="s">
        <v>373</v>
      </c>
      <c r="B4184">
        <v>9.2829622288707601</v>
      </c>
      <c r="C4184" t="s">
        <v>11</v>
      </c>
      <c r="D4184">
        <v>10</v>
      </c>
      <c r="E4184" t="b">
        <v>0</v>
      </c>
      <c r="F4184">
        <v>9.2829622288707601</v>
      </c>
      <c r="G4184">
        <v>9.2829622288707601</v>
      </c>
      <c r="H4184">
        <v>290</v>
      </c>
      <c r="I4184">
        <f t="shared" si="130"/>
        <v>0</v>
      </c>
      <c r="J4184">
        <f t="shared" si="131"/>
        <v>0</v>
      </c>
    </row>
    <row r="4185" spans="1:10" x14ac:dyDescent="0.3">
      <c r="A4185" t="s">
        <v>374</v>
      </c>
      <c r="B4185">
        <v>0.73021532192747896</v>
      </c>
      <c r="C4185" t="s">
        <v>11</v>
      </c>
      <c r="D4185">
        <v>10</v>
      </c>
      <c r="E4185" t="b">
        <v>0</v>
      </c>
      <c r="F4185">
        <v>0.73021532192747896</v>
      </c>
      <c r="G4185">
        <v>0.73021532192747896</v>
      </c>
      <c r="H4185">
        <v>190</v>
      </c>
      <c r="I4185">
        <f t="shared" si="130"/>
        <v>0</v>
      </c>
      <c r="J4185">
        <f t="shared" si="131"/>
        <v>0</v>
      </c>
    </row>
    <row r="4186" spans="1:10" x14ac:dyDescent="0.3">
      <c r="A4186" t="s">
        <v>374</v>
      </c>
      <c r="B4186">
        <v>14.8776165487821</v>
      </c>
      <c r="C4186" t="s">
        <v>11</v>
      </c>
      <c r="D4186">
        <v>10</v>
      </c>
      <c r="E4186" t="b">
        <v>0</v>
      </c>
      <c r="F4186">
        <v>14.8776165487821</v>
      </c>
      <c r="G4186">
        <v>14.8776165487821</v>
      </c>
      <c r="H4186">
        <v>170</v>
      </c>
      <c r="I4186">
        <f t="shared" si="130"/>
        <v>0</v>
      </c>
      <c r="J4186">
        <f t="shared" si="131"/>
        <v>0</v>
      </c>
    </row>
    <row r="4187" spans="1:10" x14ac:dyDescent="0.3">
      <c r="A4187" t="s">
        <v>374</v>
      </c>
      <c r="B4187">
        <v>7.0612855155307201</v>
      </c>
      <c r="C4187" t="s">
        <v>11</v>
      </c>
      <c r="D4187">
        <v>10</v>
      </c>
      <c r="E4187" t="b">
        <v>0</v>
      </c>
      <c r="F4187" t="s">
        <v>17</v>
      </c>
      <c r="G4187" t="s">
        <v>17</v>
      </c>
      <c r="H4187">
        <v>2690</v>
      </c>
      <c r="I4187" t="e">
        <f t="shared" si="130"/>
        <v>#VALUE!</v>
      </c>
      <c r="J4187" t="e">
        <f t="shared" si="131"/>
        <v>#VALUE!</v>
      </c>
    </row>
    <row r="4188" spans="1:10" x14ac:dyDescent="0.3">
      <c r="A4188" t="e">
        <f>-0.00121972132167351 * y ^ 5 ^ 2 + 0.00943723232396477 * x ^ 1 + -0.00756902933031725 * x ^ 1 + 10</f>
        <v>#NAME?</v>
      </c>
      <c r="B4188">
        <v>12.4587063404042</v>
      </c>
      <c r="C4188" t="s">
        <v>11</v>
      </c>
      <c r="D4188">
        <v>10</v>
      </c>
      <c r="E4188" t="b">
        <v>0</v>
      </c>
      <c r="F4188">
        <v>12.4587063404042</v>
      </c>
      <c r="G4188">
        <v>12.4587063404042</v>
      </c>
      <c r="H4188">
        <v>290</v>
      </c>
      <c r="I4188">
        <f t="shared" si="130"/>
        <v>0</v>
      </c>
      <c r="J4188">
        <f t="shared" si="131"/>
        <v>0</v>
      </c>
    </row>
    <row r="4189" spans="1:10" x14ac:dyDescent="0.3">
      <c r="A4189" t="e">
        <f>-0.00121972132167351 * y ^ 5 ^ 2 + 0.00943723232396477 * x ^ 1 + -0.00756902933031725 * x ^ 1 + 10</f>
        <v>#NAME?</v>
      </c>
      <c r="B4189">
        <v>11.670418622886499</v>
      </c>
      <c r="C4189" t="s">
        <v>11</v>
      </c>
      <c r="D4189">
        <v>10</v>
      </c>
      <c r="E4189" t="b">
        <v>0</v>
      </c>
      <c r="F4189">
        <v>11.670418622886499</v>
      </c>
      <c r="G4189">
        <v>11.670418622886499</v>
      </c>
      <c r="H4189">
        <v>280</v>
      </c>
      <c r="I4189">
        <f t="shared" si="130"/>
        <v>0</v>
      </c>
      <c r="J4189">
        <f t="shared" si="131"/>
        <v>0</v>
      </c>
    </row>
    <row r="4190" spans="1:10" x14ac:dyDescent="0.3">
      <c r="A4190" t="e">
        <f>-0.00121972132167351 * y ^ 5 ^ 2 + 0.00943723232396477 * x ^ 1 + -0.00756902933031725 * x ^ 1 + 10</f>
        <v>#NAME?</v>
      </c>
      <c r="B4190">
        <v>11.6743055690832</v>
      </c>
      <c r="C4190" t="s">
        <v>11</v>
      </c>
      <c r="D4190">
        <v>10</v>
      </c>
      <c r="E4190" t="b">
        <v>0</v>
      </c>
      <c r="F4190" s="1">
        <v>9.2024858560083295E+22</v>
      </c>
      <c r="G4190" s="1">
        <v>9.2024858560083295E+22</v>
      </c>
      <c r="H4190">
        <v>2380</v>
      </c>
      <c r="I4190">
        <f t="shared" si="130"/>
        <v>-9.2024858560083295E+22</v>
      </c>
      <c r="J4190">
        <f t="shared" si="131"/>
        <v>-9.2024858560083295E+22</v>
      </c>
    </row>
    <row r="4191" spans="1:10" x14ac:dyDescent="0.3">
      <c r="A4191" t="s">
        <v>375</v>
      </c>
      <c r="B4191">
        <v>8.6682449534248196</v>
      </c>
      <c r="C4191" t="s">
        <v>11</v>
      </c>
      <c r="D4191">
        <v>10</v>
      </c>
      <c r="E4191" t="b">
        <v>0</v>
      </c>
      <c r="F4191">
        <v>8.6682449534248196</v>
      </c>
      <c r="G4191">
        <v>8.6682449534248196</v>
      </c>
      <c r="H4191">
        <v>390</v>
      </c>
      <c r="I4191">
        <f t="shared" si="130"/>
        <v>0</v>
      </c>
      <c r="J4191">
        <f t="shared" si="131"/>
        <v>0</v>
      </c>
    </row>
    <row r="4192" spans="1:10" x14ac:dyDescent="0.3">
      <c r="A4192" t="s">
        <v>375</v>
      </c>
      <c r="B4192">
        <v>14.156256043075899</v>
      </c>
      <c r="C4192" t="s">
        <v>11</v>
      </c>
      <c r="D4192">
        <v>10</v>
      </c>
      <c r="E4192" t="b">
        <v>0</v>
      </c>
      <c r="F4192">
        <v>14.156256043075899</v>
      </c>
      <c r="G4192">
        <v>14.156256043075899</v>
      </c>
      <c r="H4192">
        <v>250</v>
      </c>
      <c r="I4192">
        <f t="shared" si="130"/>
        <v>0</v>
      </c>
      <c r="J4192">
        <f t="shared" si="131"/>
        <v>0</v>
      </c>
    </row>
    <row r="4193" spans="1:10" x14ac:dyDescent="0.3">
      <c r="A4193" t="s">
        <v>375</v>
      </c>
      <c r="B4193">
        <v>14.2673931104987</v>
      </c>
      <c r="C4193" t="s">
        <v>11</v>
      </c>
      <c r="D4193">
        <v>10</v>
      </c>
      <c r="E4193" t="b">
        <v>0</v>
      </c>
      <c r="F4193">
        <v>14.2673931104987</v>
      </c>
      <c r="G4193">
        <v>14.2673931104987</v>
      </c>
      <c r="H4193">
        <v>470</v>
      </c>
      <c r="I4193">
        <f t="shared" si="130"/>
        <v>0</v>
      </c>
      <c r="J4193">
        <f t="shared" si="131"/>
        <v>0</v>
      </c>
    </row>
    <row r="4194" spans="1:10" x14ac:dyDescent="0.3">
      <c r="A4194" t="s">
        <v>376</v>
      </c>
      <c r="B4194">
        <v>13.492129192774099</v>
      </c>
      <c r="C4194" t="s">
        <v>11</v>
      </c>
      <c r="D4194">
        <v>10</v>
      </c>
      <c r="E4194" t="b">
        <v>0</v>
      </c>
      <c r="F4194">
        <v>13.492129192774099</v>
      </c>
      <c r="G4194">
        <v>13.492129192774099</v>
      </c>
      <c r="H4194">
        <v>270</v>
      </c>
      <c r="I4194">
        <f t="shared" si="130"/>
        <v>0</v>
      </c>
      <c r="J4194">
        <f t="shared" si="131"/>
        <v>0</v>
      </c>
    </row>
    <row r="4195" spans="1:10" x14ac:dyDescent="0.3">
      <c r="A4195" t="s">
        <v>376</v>
      </c>
      <c r="B4195">
        <v>2.6831165176721199</v>
      </c>
      <c r="C4195" t="s">
        <v>11</v>
      </c>
      <c r="D4195">
        <v>10</v>
      </c>
      <c r="E4195" t="b">
        <v>0</v>
      </c>
      <c r="F4195">
        <v>2.6831165176721199</v>
      </c>
      <c r="G4195" s="1">
        <v>19207132.433171999</v>
      </c>
      <c r="H4195">
        <v>2220</v>
      </c>
      <c r="I4195">
        <f t="shared" si="130"/>
        <v>0</v>
      </c>
      <c r="J4195">
        <f t="shared" si="131"/>
        <v>-19207129.750055481</v>
      </c>
    </row>
    <row r="4196" spans="1:10" x14ac:dyDescent="0.3">
      <c r="A4196" t="s">
        <v>376</v>
      </c>
      <c r="B4196">
        <v>9.5196011391581905</v>
      </c>
      <c r="C4196" t="s">
        <v>11</v>
      </c>
      <c r="D4196">
        <v>10</v>
      </c>
      <c r="E4196" t="b">
        <v>0</v>
      </c>
      <c r="F4196" s="1">
        <v>26592550.8612785</v>
      </c>
      <c r="G4196" s="1">
        <v>62100653.359862998</v>
      </c>
      <c r="H4196">
        <v>2400</v>
      </c>
      <c r="I4196">
        <f t="shared" si="130"/>
        <v>-26592541.34167736</v>
      </c>
      <c r="J4196">
        <f t="shared" si="131"/>
        <v>-62100643.840261862</v>
      </c>
    </row>
    <row r="4197" spans="1:10" x14ac:dyDescent="0.3">
      <c r="A4197" t="s">
        <v>377</v>
      </c>
      <c r="B4197">
        <v>2.9747812424178801</v>
      </c>
      <c r="C4197" t="s">
        <v>11</v>
      </c>
      <c r="D4197">
        <v>10</v>
      </c>
      <c r="E4197" t="b">
        <v>0</v>
      </c>
      <c r="F4197">
        <v>2.9747812424178801</v>
      </c>
      <c r="G4197">
        <v>2.9747812424178801</v>
      </c>
      <c r="H4197">
        <v>510</v>
      </c>
      <c r="I4197">
        <f t="shared" si="130"/>
        <v>0</v>
      </c>
      <c r="J4197">
        <f t="shared" si="131"/>
        <v>0</v>
      </c>
    </row>
    <row r="4198" spans="1:10" x14ac:dyDescent="0.3">
      <c r="A4198" t="s">
        <v>377</v>
      </c>
      <c r="B4198">
        <v>8.2899163774568905</v>
      </c>
      <c r="C4198" t="s">
        <v>11</v>
      </c>
      <c r="D4198">
        <v>10</v>
      </c>
      <c r="E4198" t="b">
        <v>0</v>
      </c>
      <c r="F4198">
        <v>8.2899163774568905</v>
      </c>
      <c r="G4198" s="1">
        <v>44764820.287159704</v>
      </c>
      <c r="H4198">
        <v>2470</v>
      </c>
      <c r="I4198">
        <f t="shared" si="130"/>
        <v>0</v>
      </c>
      <c r="J4198">
        <f t="shared" si="131"/>
        <v>-44764811.99724333</v>
      </c>
    </row>
    <row r="4199" spans="1:10" x14ac:dyDescent="0.3">
      <c r="A4199" t="s">
        <v>377</v>
      </c>
      <c r="B4199">
        <v>16.849271960223799</v>
      </c>
      <c r="C4199" t="s">
        <v>11</v>
      </c>
      <c r="D4199">
        <v>10</v>
      </c>
      <c r="E4199" t="b">
        <v>0</v>
      </c>
      <c r="F4199">
        <v>16.849271960223799</v>
      </c>
      <c r="G4199">
        <v>16.849271960223799</v>
      </c>
      <c r="H4199">
        <v>1470</v>
      </c>
      <c r="I4199">
        <f t="shared" si="130"/>
        <v>0</v>
      </c>
      <c r="J4199">
        <f t="shared" si="131"/>
        <v>0</v>
      </c>
    </row>
    <row r="4200" spans="1:10" x14ac:dyDescent="0.3">
      <c r="A4200" t="s">
        <v>378</v>
      </c>
      <c r="B4200">
        <v>8.1651852550001198</v>
      </c>
      <c r="C4200" t="s">
        <v>11</v>
      </c>
      <c r="D4200">
        <v>10</v>
      </c>
      <c r="E4200" t="b">
        <v>0</v>
      </c>
      <c r="F4200">
        <v>8.1651852550001198</v>
      </c>
      <c r="G4200">
        <v>8.1651852550001198</v>
      </c>
      <c r="H4200">
        <v>1250</v>
      </c>
      <c r="I4200">
        <f t="shared" si="130"/>
        <v>0</v>
      </c>
      <c r="J4200">
        <f t="shared" si="131"/>
        <v>0</v>
      </c>
    </row>
    <row r="4201" spans="1:10" x14ac:dyDescent="0.3">
      <c r="A4201" t="s">
        <v>378</v>
      </c>
      <c r="B4201">
        <v>18.292446219746498</v>
      </c>
      <c r="C4201" t="s">
        <v>11</v>
      </c>
      <c r="D4201">
        <v>10</v>
      </c>
      <c r="E4201" t="b">
        <v>0</v>
      </c>
      <c r="F4201">
        <v>18.292446219746498</v>
      </c>
      <c r="G4201">
        <v>18.292446219746498</v>
      </c>
      <c r="H4201">
        <v>1340</v>
      </c>
      <c r="I4201">
        <f t="shared" si="130"/>
        <v>0</v>
      </c>
      <c r="J4201">
        <f t="shared" si="131"/>
        <v>0</v>
      </c>
    </row>
    <row r="4202" spans="1:10" x14ac:dyDescent="0.3">
      <c r="A4202" t="s">
        <v>378</v>
      </c>
      <c r="B4202">
        <v>3.5761092041742799</v>
      </c>
      <c r="C4202" t="s">
        <v>11</v>
      </c>
      <c r="D4202">
        <v>10</v>
      </c>
      <c r="E4202" t="b">
        <v>0</v>
      </c>
      <c r="F4202">
        <v>3.5761092041742799</v>
      </c>
      <c r="G4202">
        <v>3.5761092041742799</v>
      </c>
      <c r="H4202">
        <v>340</v>
      </c>
      <c r="I4202">
        <f t="shared" si="130"/>
        <v>0</v>
      </c>
      <c r="J4202">
        <f t="shared" si="131"/>
        <v>0</v>
      </c>
    </row>
    <row r="4203" spans="1:10" x14ac:dyDescent="0.3">
      <c r="A4203" t="s">
        <v>379</v>
      </c>
      <c r="B4203">
        <v>10.474617738914899</v>
      </c>
      <c r="C4203" t="s">
        <v>11</v>
      </c>
      <c r="D4203">
        <v>10</v>
      </c>
      <c r="E4203" t="b">
        <v>0</v>
      </c>
      <c r="F4203" s="1">
        <v>34041324.783692703</v>
      </c>
      <c r="G4203" s="1">
        <v>61034654.149376497</v>
      </c>
      <c r="H4203">
        <v>2740</v>
      </c>
      <c r="I4203">
        <f t="shared" si="130"/>
        <v>-34041314.309074961</v>
      </c>
      <c r="J4203">
        <f t="shared" si="131"/>
        <v>-61034643.674758755</v>
      </c>
    </row>
    <row r="4204" spans="1:10" x14ac:dyDescent="0.3">
      <c r="A4204" t="s">
        <v>379</v>
      </c>
      <c r="B4204">
        <v>12.119223160170799</v>
      </c>
      <c r="C4204" t="s">
        <v>11</v>
      </c>
      <c r="D4204">
        <v>10</v>
      </c>
      <c r="E4204" t="b">
        <v>0</v>
      </c>
      <c r="F4204">
        <v>12.119223160170799</v>
      </c>
      <c r="G4204">
        <v>12.119223160170799</v>
      </c>
      <c r="H4204">
        <v>320</v>
      </c>
      <c r="I4204">
        <f t="shared" si="130"/>
        <v>0</v>
      </c>
      <c r="J4204">
        <f t="shared" si="131"/>
        <v>0</v>
      </c>
    </row>
    <row r="4205" spans="1:10" x14ac:dyDescent="0.3">
      <c r="A4205" t="s">
        <v>379</v>
      </c>
      <c r="B4205">
        <v>11.004702909788399</v>
      </c>
      <c r="C4205" t="s">
        <v>11</v>
      </c>
      <c r="D4205">
        <v>10</v>
      </c>
      <c r="E4205" t="b">
        <v>0</v>
      </c>
      <c r="F4205" t="s">
        <v>17</v>
      </c>
      <c r="G4205" t="s">
        <v>17</v>
      </c>
      <c r="H4205">
        <v>2500</v>
      </c>
      <c r="I4205" t="e">
        <f t="shared" si="130"/>
        <v>#VALUE!</v>
      </c>
      <c r="J4205" t="e">
        <f t="shared" si="131"/>
        <v>#VALUE!</v>
      </c>
    </row>
    <row r="4206" spans="1:10" x14ac:dyDescent="0.3">
      <c r="A4206" t="s">
        <v>380</v>
      </c>
      <c r="B4206">
        <v>8.5486416920852406</v>
      </c>
      <c r="C4206" t="s">
        <v>11</v>
      </c>
      <c r="D4206">
        <v>10</v>
      </c>
      <c r="E4206" t="b">
        <v>0</v>
      </c>
      <c r="F4206">
        <v>8.5486416920852406</v>
      </c>
      <c r="G4206" t="s">
        <v>17</v>
      </c>
      <c r="H4206">
        <v>2190</v>
      </c>
      <c r="I4206">
        <f t="shared" si="130"/>
        <v>0</v>
      </c>
      <c r="J4206" t="e">
        <f t="shared" si="131"/>
        <v>#VALUE!</v>
      </c>
    </row>
    <row r="4207" spans="1:10" x14ac:dyDescent="0.3">
      <c r="A4207" t="s">
        <v>380</v>
      </c>
      <c r="B4207">
        <v>11.985023009439301</v>
      </c>
      <c r="C4207" t="s">
        <v>11</v>
      </c>
      <c r="D4207">
        <v>10</v>
      </c>
      <c r="E4207" t="b">
        <v>0</v>
      </c>
      <c r="F4207">
        <v>11.985023009439301</v>
      </c>
      <c r="G4207">
        <v>11.985023009439301</v>
      </c>
      <c r="H4207">
        <v>260</v>
      </c>
      <c r="I4207">
        <f t="shared" si="130"/>
        <v>0</v>
      </c>
      <c r="J4207">
        <f t="shared" si="131"/>
        <v>0</v>
      </c>
    </row>
    <row r="4208" spans="1:10" x14ac:dyDescent="0.3">
      <c r="A4208" t="s">
        <v>380</v>
      </c>
      <c r="B4208">
        <v>15.5806535910219</v>
      </c>
      <c r="C4208" t="s">
        <v>11</v>
      </c>
      <c r="D4208">
        <v>10</v>
      </c>
      <c r="E4208" t="b">
        <v>0</v>
      </c>
      <c r="F4208" s="1">
        <v>18243443.035206102</v>
      </c>
      <c r="G4208" s="1">
        <v>44794723.990252703</v>
      </c>
      <c r="H4208">
        <v>2420</v>
      </c>
      <c r="I4208">
        <f t="shared" si="130"/>
        <v>-18243427.454552513</v>
      </c>
      <c r="J4208">
        <f t="shared" si="131"/>
        <v>-44794708.40959911</v>
      </c>
    </row>
    <row r="4209" spans="1:10" x14ac:dyDescent="0.3">
      <c r="A4209" t="s">
        <v>381</v>
      </c>
      <c r="B4209">
        <v>8.1441783566110093</v>
      </c>
      <c r="C4209" t="s">
        <v>11</v>
      </c>
      <c r="D4209">
        <v>10</v>
      </c>
      <c r="E4209" t="b">
        <v>0</v>
      </c>
      <c r="F4209">
        <v>8.1441783566110093</v>
      </c>
      <c r="G4209">
        <v>8.1441783566110093</v>
      </c>
      <c r="H4209">
        <v>630</v>
      </c>
      <c r="I4209">
        <f t="shared" si="130"/>
        <v>0</v>
      </c>
      <c r="J4209">
        <f t="shared" si="131"/>
        <v>0</v>
      </c>
    </row>
    <row r="4210" spans="1:10" x14ac:dyDescent="0.3">
      <c r="A4210" t="s">
        <v>381</v>
      </c>
      <c r="B4210">
        <v>21.0452221635895</v>
      </c>
      <c r="C4210" t="s">
        <v>11</v>
      </c>
      <c r="D4210">
        <v>10</v>
      </c>
      <c r="E4210" t="b">
        <v>0</v>
      </c>
      <c r="F4210" t="s">
        <v>17</v>
      </c>
      <c r="G4210" t="s">
        <v>17</v>
      </c>
      <c r="H4210">
        <v>2560</v>
      </c>
      <c r="I4210" t="e">
        <f t="shared" si="130"/>
        <v>#VALUE!</v>
      </c>
      <c r="J4210" t="e">
        <f t="shared" si="131"/>
        <v>#VALUE!</v>
      </c>
    </row>
    <row r="4211" spans="1:10" x14ac:dyDescent="0.3">
      <c r="A4211" t="s">
        <v>381</v>
      </c>
      <c r="B4211">
        <v>15.842331366280201</v>
      </c>
      <c r="C4211" t="s">
        <v>11</v>
      </c>
      <c r="D4211">
        <v>10</v>
      </c>
      <c r="E4211" t="b">
        <v>0</v>
      </c>
      <c r="F4211" s="1">
        <v>4.4082822904949502E+22</v>
      </c>
      <c r="G4211" s="1">
        <v>4.4082822904949502E+22</v>
      </c>
      <c r="H4211">
        <v>2590</v>
      </c>
      <c r="I4211">
        <f t="shared" si="130"/>
        <v>-4.4082822904949502E+22</v>
      </c>
      <c r="J4211">
        <f t="shared" si="131"/>
        <v>-4.4082822904949502E+22</v>
      </c>
    </row>
    <row r="4212" spans="1:10" x14ac:dyDescent="0.3">
      <c r="A4212" t="s">
        <v>382</v>
      </c>
      <c r="B4212">
        <v>18.107602979488298</v>
      </c>
      <c r="C4212" t="s">
        <v>11</v>
      </c>
      <c r="D4212">
        <v>10</v>
      </c>
      <c r="E4212" t="b">
        <v>0</v>
      </c>
      <c r="F4212" t="s">
        <v>17</v>
      </c>
      <c r="G4212" t="s">
        <v>17</v>
      </c>
      <c r="H4212">
        <v>2760</v>
      </c>
      <c r="I4212" t="e">
        <f t="shared" si="130"/>
        <v>#VALUE!</v>
      </c>
      <c r="J4212" t="e">
        <f t="shared" si="131"/>
        <v>#VALUE!</v>
      </c>
    </row>
    <row r="4213" spans="1:10" x14ac:dyDescent="0.3">
      <c r="A4213" t="s">
        <v>382</v>
      </c>
      <c r="B4213">
        <v>6.0511832835955097</v>
      </c>
      <c r="C4213" t="s">
        <v>11</v>
      </c>
      <c r="D4213">
        <v>10</v>
      </c>
      <c r="E4213" t="b">
        <v>0</v>
      </c>
      <c r="F4213">
        <v>6.0511832835955097</v>
      </c>
      <c r="G4213">
        <v>1106611.78662982</v>
      </c>
      <c r="H4213">
        <v>1280</v>
      </c>
      <c r="I4213">
        <f t="shared" si="130"/>
        <v>0</v>
      </c>
      <c r="J4213">
        <f t="shared" si="131"/>
        <v>-1106605.7354465364</v>
      </c>
    </row>
    <row r="4214" spans="1:10" x14ac:dyDescent="0.3">
      <c r="A4214" t="s">
        <v>382</v>
      </c>
      <c r="B4214">
        <v>10.363121633848699</v>
      </c>
      <c r="C4214" t="s">
        <v>11</v>
      </c>
      <c r="D4214">
        <v>10</v>
      </c>
      <c r="E4214" t="b">
        <v>0</v>
      </c>
      <c r="F4214">
        <v>10.363121633848699</v>
      </c>
      <c r="G4214">
        <v>10.363121633848699</v>
      </c>
      <c r="H4214">
        <v>480</v>
      </c>
      <c r="I4214">
        <f t="shared" si="130"/>
        <v>0</v>
      </c>
      <c r="J4214">
        <f t="shared" si="131"/>
        <v>0</v>
      </c>
    </row>
    <row r="4215" spans="1:10" x14ac:dyDescent="0.3">
      <c r="A4215" t="s">
        <v>383</v>
      </c>
      <c r="B4215">
        <v>6.41019539559296</v>
      </c>
      <c r="C4215" t="s">
        <v>11</v>
      </c>
      <c r="D4215">
        <v>10</v>
      </c>
      <c r="E4215" t="b">
        <v>0</v>
      </c>
      <c r="F4215" t="s">
        <v>17</v>
      </c>
      <c r="G4215" t="s">
        <v>17</v>
      </c>
      <c r="H4215">
        <v>2650</v>
      </c>
      <c r="I4215" t="e">
        <f t="shared" si="130"/>
        <v>#VALUE!</v>
      </c>
      <c r="J4215" t="e">
        <f t="shared" si="131"/>
        <v>#VALUE!</v>
      </c>
    </row>
    <row r="4216" spans="1:10" x14ac:dyDescent="0.3">
      <c r="A4216" t="s">
        <v>383</v>
      </c>
      <c r="B4216">
        <v>3.59110708813225</v>
      </c>
      <c r="C4216" t="s">
        <v>11</v>
      </c>
      <c r="D4216">
        <v>10</v>
      </c>
      <c r="E4216" t="b">
        <v>0</v>
      </c>
      <c r="F4216" s="1">
        <v>11847879.1288222</v>
      </c>
      <c r="G4216" s="1">
        <v>34543540.997410297</v>
      </c>
      <c r="H4216">
        <v>2910</v>
      </c>
      <c r="I4216">
        <f t="shared" si="130"/>
        <v>-11847875.537715113</v>
      </c>
      <c r="J4216">
        <f t="shared" si="131"/>
        <v>-34543537.406303212</v>
      </c>
    </row>
    <row r="4217" spans="1:10" x14ac:dyDescent="0.3">
      <c r="A4217" t="s">
        <v>383</v>
      </c>
      <c r="B4217">
        <v>5.5908876916297103</v>
      </c>
      <c r="C4217" t="s">
        <v>11</v>
      </c>
      <c r="D4217">
        <v>10</v>
      </c>
      <c r="E4217" t="b">
        <v>0</v>
      </c>
      <c r="F4217" t="s">
        <v>17</v>
      </c>
      <c r="G4217" t="s">
        <v>17</v>
      </c>
      <c r="H4217">
        <v>2490</v>
      </c>
      <c r="I4217" t="e">
        <f t="shared" si="130"/>
        <v>#VALUE!</v>
      </c>
      <c r="J4217" t="e">
        <f t="shared" si="131"/>
        <v>#VALUE!</v>
      </c>
    </row>
    <row r="4218" spans="1:10" x14ac:dyDescent="0.3">
      <c r="A4218" t="s">
        <v>384</v>
      </c>
      <c r="B4218">
        <v>10.1001009783137</v>
      </c>
      <c r="C4218" t="s">
        <v>11</v>
      </c>
      <c r="D4218">
        <v>10</v>
      </c>
      <c r="E4218" t="b">
        <v>0</v>
      </c>
      <c r="F4218">
        <v>10.1001009783137</v>
      </c>
      <c r="G4218">
        <v>10.1001009783137</v>
      </c>
      <c r="H4218">
        <v>280</v>
      </c>
      <c r="I4218">
        <f t="shared" si="130"/>
        <v>0</v>
      </c>
      <c r="J4218">
        <f t="shared" si="131"/>
        <v>0</v>
      </c>
    </row>
    <row r="4219" spans="1:10" x14ac:dyDescent="0.3">
      <c r="A4219" t="s">
        <v>384</v>
      </c>
      <c r="B4219">
        <v>2.8775213490879299</v>
      </c>
      <c r="C4219" t="s">
        <v>11</v>
      </c>
      <c r="D4219">
        <v>10</v>
      </c>
      <c r="E4219" t="b">
        <v>0</v>
      </c>
      <c r="F4219">
        <v>2.8775213490879299</v>
      </c>
      <c r="G4219">
        <v>2.8775213490879299</v>
      </c>
      <c r="H4219">
        <v>390</v>
      </c>
      <c r="I4219">
        <f t="shared" si="130"/>
        <v>0</v>
      </c>
      <c r="J4219">
        <f t="shared" si="131"/>
        <v>0</v>
      </c>
    </row>
    <row r="4220" spans="1:10" x14ac:dyDescent="0.3">
      <c r="A4220" t="s">
        <v>384</v>
      </c>
      <c r="B4220">
        <v>5.1637992964904296</v>
      </c>
      <c r="C4220" t="s">
        <v>11</v>
      </c>
      <c r="D4220">
        <v>10</v>
      </c>
      <c r="E4220" t="b">
        <v>0</v>
      </c>
      <c r="F4220">
        <v>8108276.2192012696</v>
      </c>
      <c r="G4220" s="1">
        <v>19150349.038771201</v>
      </c>
      <c r="H4220">
        <v>2430</v>
      </c>
      <c r="I4220">
        <f t="shared" si="130"/>
        <v>-8108271.0554019734</v>
      </c>
      <c r="J4220">
        <f t="shared" si="131"/>
        <v>-19150343.874971904</v>
      </c>
    </row>
    <row r="4221" spans="1:10" x14ac:dyDescent="0.3">
      <c r="A4221" t="s">
        <v>385</v>
      </c>
      <c r="B4221">
        <v>18.9111982089394</v>
      </c>
      <c r="C4221" t="s">
        <v>11</v>
      </c>
      <c r="D4221">
        <v>10</v>
      </c>
      <c r="E4221" t="b">
        <v>0</v>
      </c>
      <c r="F4221" s="1">
        <v>28052535.800007202</v>
      </c>
      <c r="G4221" s="1">
        <v>29858162.649413999</v>
      </c>
      <c r="H4221">
        <v>2350</v>
      </c>
      <c r="I4221">
        <f t="shared" si="130"/>
        <v>-28052516.888808992</v>
      </c>
      <c r="J4221">
        <f t="shared" si="131"/>
        <v>-29858143.738215789</v>
      </c>
    </row>
    <row r="4222" spans="1:10" x14ac:dyDescent="0.3">
      <c r="A4222" t="s">
        <v>385</v>
      </c>
      <c r="B4222">
        <v>17.661756283665099</v>
      </c>
      <c r="C4222" t="s">
        <v>11</v>
      </c>
      <c r="D4222">
        <v>10</v>
      </c>
      <c r="E4222" t="b">
        <v>0</v>
      </c>
      <c r="F4222">
        <v>17.661756283665099</v>
      </c>
      <c r="G4222">
        <v>17.661756283665099</v>
      </c>
      <c r="H4222">
        <v>320</v>
      </c>
      <c r="I4222">
        <f t="shared" si="130"/>
        <v>0</v>
      </c>
      <c r="J4222">
        <f t="shared" si="131"/>
        <v>0</v>
      </c>
    </row>
    <row r="4223" spans="1:10" x14ac:dyDescent="0.3">
      <c r="A4223" t="s">
        <v>385</v>
      </c>
      <c r="B4223">
        <v>12.706784266588199</v>
      </c>
      <c r="C4223" t="s">
        <v>11</v>
      </c>
      <c r="D4223">
        <v>10</v>
      </c>
      <c r="E4223" t="b">
        <v>0</v>
      </c>
      <c r="F4223">
        <v>12.706784266588199</v>
      </c>
      <c r="G4223">
        <v>3220122.7795065199</v>
      </c>
      <c r="H4223">
        <v>1090</v>
      </c>
      <c r="I4223">
        <f t="shared" si="130"/>
        <v>0</v>
      </c>
      <c r="J4223">
        <f t="shared" si="131"/>
        <v>-3220110.0727222534</v>
      </c>
    </row>
    <row r="4224" spans="1:10" x14ac:dyDescent="0.3">
      <c r="A4224" t="s">
        <v>386</v>
      </c>
      <c r="B4224">
        <v>7.7378757604555499</v>
      </c>
      <c r="C4224" t="s">
        <v>11</v>
      </c>
      <c r="D4224">
        <v>10</v>
      </c>
      <c r="E4224" t="b">
        <v>0</v>
      </c>
      <c r="F4224" t="s">
        <v>17</v>
      </c>
      <c r="G4224" t="s">
        <v>17</v>
      </c>
      <c r="H4224">
        <v>3010</v>
      </c>
      <c r="I4224" t="e">
        <f t="shared" si="130"/>
        <v>#VALUE!</v>
      </c>
      <c r="J4224" t="e">
        <f t="shared" si="131"/>
        <v>#VALUE!</v>
      </c>
    </row>
    <row r="4225" spans="1:10" x14ac:dyDescent="0.3">
      <c r="A4225" t="s">
        <v>386</v>
      </c>
      <c r="B4225">
        <v>4.1672503423983098</v>
      </c>
      <c r="C4225" t="s">
        <v>11</v>
      </c>
      <c r="D4225">
        <v>10</v>
      </c>
      <c r="E4225" t="b">
        <v>0</v>
      </c>
      <c r="F4225" s="1">
        <v>5.6631221979485101E+29</v>
      </c>
      <c r="G4225" s="1">
        <v>5.6631221979485101E+29</v>
      </c>
      <c r="H4225">
        <v>2440</v>
      </c>
      <c r="I4225">
        <f t="shared" si="130"/>
        <v>-5.6631221979485101E+29</v>
      </c>
      <c r="J4225">
        <f t="shared" si="131"/>
        <v>-5.6631221979485101E+29</v>
      </c>
    </row>
    <row r="4226" spans="1:10" x14ac:dyDescent="0.3">
      <c r="A4226" t="s">
        <v>386</v>
      </c>
      <c r="B4226">
        <v>7.2515763521753804</v>
      </c>
      <c r="C4226" t="s">
        <v>11</v>
      </c>
      <c r="D4226">
        <v>10</v>
      </c>
      <c r="E4226" t="b">
        <v>0</v>
      </c>
      <c r="F4226" t="s">
        <v>17</v>
      </c>
      <c r="G4226" t="s">
        <v>17</v>
      </c>
      <c r="H4226">
        <v>2630</v>
      </c>
      <c r="I4226" t="e">
        <f t="shared" si="130"/>
        <v>#VALUE!</v>
      </c>
      <c r="J4226" t="e">
        <f t="shared" si="131"/>
        <v>#VALUE!</v>
      </c>
    </row>
    <row r="4227" spans="1:10" x14ac:dyDescent="0.3">
      <c r="A4227" t="s">
        <v>387</v>
      </c>
      <c r="B4227">
        <v>12.1448275250322</v>
      </c>
      <c r="C4227" t="s">
        <v>11</v>
      </c>
      <c r="D4227">
        <v>10</v>
      </c>
      <c r="E4227" t="b">
        <v>0</v>
      </c>
      <c r="F4227">
        <v>12.1448275250322</v>
      </c>
      <c r="G4227">
        <v>12.1448275250322</v>
      </c>
      <c r="H4227">
        <v>310</v>
      </c>
      <c r="I4227">
        <f t="shared" si="130"/>
        <v>0</v>
      </c>
      <c r="J4227">
        <f t="shared" si="131"/>
        <v>0</v>
      </c>
    </row>
    <row r="4228" spans="1:10" x14ac:dyDescent="0.3">
      <c r="A4228" t="s">
        <v>387</v>
      </c>
      <c r="B4228">
        <v>12.5082551562266</v>
      </c>
      <c r="C4228" t="s">
        <v>11</v>
      </c>
      <c r="D4228">
        <v>10</v>
      </c>
      <c r="E4228" t="b">
        <v>0</v>
      </c>
      <c r="F4228">
        <v>12.5082551562266</v>
      </c>
      <c r="G4228">
        <v>12.5082551562266</v>
      </c>
      <c r="H4228">
        <v>470</v>
      </c>
      <c r="I4228">
        <f t="shared" ref="I4228:I4291" si="132">B4228-F4228</f>
        <v>0</v>
      </c>
      <c r="J4228">
        <f t="shared" ref="J4228:J4291" si="133">B4228-G4228</f>
        <v>0</v>
      </c>
    </row>
    <row r="4229" spans="1:10" x14ac:dyDescent="0.3">
      <c r="A4229" t="s">
        <v>387</v>
      </c>
      <c r="B4229">
        <v>18.004856424632699</v>
      </c>
      <c r="C4229" t="s">
        <v>11</v>
      </c>
      <c r="D4229">
        <v>10</v>
      </c>
      <c r="E4229" t="b">
        <v>0</v>
      </c>
      <c r="F4229">
        <v>4095486.6980057899</v>
      </c>
      <c r="G4229" s="1">
        <v>56802781.281053297</v>
      </c>
      <c r="H4229">
        <v>2150</v>
      </c>
      <c r="I4229">
        <f t="shared" si="132"/>
        <v>-4095468.6931493655</v>
      </c>
      <c r="J4229">
        <f t="shared" si="133"/>
        <v>-56802763.276196875</v>
      </c>
    </row>
    <row r="4230" spans="1:10" x14ac:dyDescent="0.3">
      <c r="A4230" t="s">
        <v>388</v>
      </c>
      <c r="B4230">
        <v>6.4368532258496902</v>
      </c>
      <c r="C4230" t="s">
        <v>11</v>
      </c>
      <c r="D4230">
        <v>10</v>
      </c>
      <c r="E4230" t="b">
        <v>0</v>
      </c>
      <c r="F4230">
        <v>6.4368532258496902</v>
      </c>
      <c r="G4230">
        <v>6.4368532258496902</v>
      </c>
      <c r="H4230">
        <v>600</v>
      </c>
      <c r="I4230">
        <f t="shared" si="132"/>
        <v>0</v>
      </c>
      <c r="J4230">
        <f t="shared" si="133"/>
        <v>0</v>
      </c>
    </row>
    <row r="4231" spans="1:10" x14ac:dyDescent="0.3">
      <c r="A4231" t="s">
        <v>388</v>
      </c>
      <c r="B4231">
        <v>10.3831609438994</v>
      </c>
      <c r="C4231" t="s">
        <v>11</v>
      </c>
      <c r="D4231">
        <v>10</v>
      </c>
      <c r="E4231" t="b">
        <v>0</v>
      </c>
      <c r="F4231">
        <v>10.3831609438994</v>
      </c>
      <c r="G4231" t="s">
        <v>17</v>
      </c>
      <c r="H4231">
        <v>2250</v>
      </c>
      <c r="I4231">
        <f t="shared" si="132"/>
        <v>0</v>
      </c>
      <c r="J4231" t="e">
        <f t="shared" si="133"/>
        <v>#VALUE!</v>
      </c>
    </row>
    <row r="4232" spans="1:10" x14ac:dyDescent="0.3">
      <c r="A4232" t="s">
        <v>388</v>
      </c>
      <c r="B4232">
        <v>14.5354939159586</v>
      </c>
      <c r="C4232" t="s">
        <v>11</v>
      </c>
      <c r="D4232">
        <v>10</v>
      </c>
      <c r="E4232" t="b">
        <v>0</v>
      </c>
      <c r="F4232">
        <v>14.5354939159586</v>
      </c>
      <c r="G4232">
        <v>14.5354939159586</v>
      </c>
      <c r="H4232">
        <v>390</v>
      </c>
      <c r="I4232">
        <f t="shared" si="132"/>
        <v>0</v>
      </c>
      <c r="J4232">
        <f t="shared" si="133"/>
        <v>0</v>
      </c>
    </row>
    <row r="4233" spans="1:10" x14ac:dyDescent="0.3">
      <c r="A4233" t="s">
        <v>389</v>
      </c>
      <c r="B4233">
        <v>5.3689361647668301</v>
      </c>
      <c r="C4233" t="s">
        <v>11</v>
      </c>
      <c r="D4233">
        <v>10</v>
      </c>
      <c r="E4233" t="b">
        <v>0</v>
      </c>
      <c r="F4233">
        <v>5.3689361647668301</v>
      </c>
      <c r="G4233" t="s">
        <v>17</v>
      </c>
      <c r="H4233">
        <v>3180</v>
      </c>
      <c r="I4233">
        <f t="shared" si="132"/>
        <v>0</v>
      </c>
      <c r="J4233" t="e">
        <f t="shared" si="133"/>
        <v>#VALUE!</v>
      </c>
    </row>
    <row r="4234" spans="1:10" x14ac:dyDescent="0.3">
      <c r="A4234" t="s">
        <v>389</v>
      </c>
      <c r="B4234">
        <v>10.5771712963484</v>
      </c>
      <c r="C4234" t="s">
        <v>11</v>
      </c>
      <c r="D4234">
        <v>10</v>
      </c>
      <c r="E4234" t="b">
        <v>0</v>
      </c>
      <c r="F4234">
        <v>10.5771712963484</v>
      </c>
      <c r="G4234">
        <v>10.5771712963484</v>
      </c>
      <c r="H4234">
        <v>350</v>
      </c>
      <c r="I4234">
        <f t="shared" si="132"/>
        <v>0</v>
      </c>
      <c r="J4234">
        <f t="shared" si="133"/>
        <v>0</v>
      </c>
    </row>
    <row r="4235" spans="1:10" x14ac:dyDescent="0.3">
      <c r="A4235" t="s">
        <v>389</v>
      </c>
      <c r="B4235">
        <v>16.790721565470399</v>
      </c>
      <c r="C4235" t="s">
        <v>11</v>
      </c>
      <c r="D4235">
        <v>10</v>
      </c>
      <c r="E4235" t="b">
        <v>0</v>
      </c>
      <c r="F4235" s="1">
        <v>38005663.357994802</v>
      </c>
      <c r="G4235" s="1">
        <v>48558773.4621104</v>
      </c>
      <c r="H4235">
        <v>2830</v>
      </c>
      <c r="I4235">
        <f t="shared" si="132"/>
        <v>-38005646.567273237</v>
      </c>
      <c r="J4235">
        <f t="shared" si="133"/>
        <v>-48558756.671388835</v>
      </c>
    </row>
    <row r="4236" spans="1:10" x14ac:dyDescent="0.3">
      <c r="A4236" t="s">
        <v>390</v>
      </c>
      <c r="B4236">
        <v>4.4573170244967804</v>
      </c>
      <c r="C4236" t="s">
        <v>11</v>
      </c>
      <c r="D4236">
        <v>10</v>
      </c>
      <c r="E4236" t="b">
        <v>0</v>
      </c>
      <c r="F4236">
        <v>4.4573170244967804</v>
      </c>
      <c r="G4236">
        <v>4.4573170244967804</v>
      </c>
      <c r="H4236">
        <v>1090</v>
      </c>
      <c r="I4236">
        <f t="shared" si="132"/>
        <v>0</v>
      </c>
      <c r="J4236">
        <f t="shared" si="133"/>
        <v>0</v>
      </c>
    </row>
    <row r="4237" spans="1:10" x14ac:dyDescent="0.3">
      <c r="A4237" t="s">
        <v>390</v>
      </c>
      <c r="B4237">
        <v>14.714804865705</v>
      </c>
      <c r="C4237" t="s">
        <v>11</v>
      </c>
      <c r="D4237">
        <v>10</v>
      </c>
      <c r="E4237" t="b">
        <v>0</v>
      </c>
      <c r="F4237">
        <v>14.714804865705</v>
      </c>
      <c r="G4237">
        <v>14.714804865705</v>
      </c>
      <c r="H4237">
        <v>330</v>
      </c>
      <c r="I4237">
        <f t="shared" si="132"/>
        <v>0</v>
      </c>
      <c r="J4237">
        <f t="shared" si="133"/>
        <v>0</v>
      </c>
    </row>
    <row r="4238" spans="1:10" x14ac:dyDescent="0.3">
      <c r="A4238" t="s">
        <v>390</v>
      </c>
      <c r="B4238">
        <v>15.4718467728413</v>
      </c>
      <c r="C4238" t="s">
        <v>11</v>
      </c>
      <c r="D4238">
        <v>10</v>
      </c>
      <c r="E4238" t="b">
        <v>0</v>
      </c>
      <c r="F4238" s="1">
        <v>23114535.975117698</v>
      </c>
      <c r="G4238" s="1">
        <v>43049861.239458703</v>
      </c>
      <c r="H4238">
        <v>2440</v>
      </c>
      <c r="I4238">
        <f t="shared" si="132"/>
        <v>-23114520.503270924</v>
      </c>
      <c r="J4238">
        <f t="shared" si="133"/>
        <v>-43049845.767611928</v>
      </c>
    </row>
    <row r="4239" spans="1:10" x14ac:dyDescent="0.3">
      <c r="A4239" t="s">
        <v>391</v>
      </c>
      <c r="B4239">
        <v>8.0769235932868906</v>
      </c>
      <c r="C4239" t="s">
        <v>11</v>
      </c>
      <c r="D4239">
        <v>10</v>
      </c>
      <c r="E4239" t="b">
        <v>0</v>
      </c>
      <c r="F4239" s="1">
        <v>14295224.595249601</v>
      </c>
      <c r="G4239" s="1">
        <v>16944985.086330298</v>
      </c>
      <c r="H4239">
        <v>2640</v>
      </c>
      <c r="I4239">
        <f t="shared" si="132"/>
        <v>-14295216.518326007</v>
      </c>
      <c r="J4239">
        <f t="shared" si="133"/>
        <v>-16944977.009406704</v>
      </c>
    </row>
    <row r="4240" spans="1:10" x14ac:dyDescent="0.3">
      <c r="A4240" t="s">
        <v>391</v>
      </c>
      <c r="B4240">
        <v>12.206363664811199</v>
      </c>
      <c r="C4240" t="s">
        <v>11</v>
      </c>
      <c r="D4240">
        <v>10</v>
      </c>
      <c r="E4240" t="b">
        <v>0</v>
      </c>
      <c r="F4240">
        <v>12.206363664811199</v>
      </c>
      <c r="G4240" s="1">
        <v>17717138.554087099</v>
      </c>
      <c r="H4240">
        <v>1700</v>
      </c>
      <c r="I4240">
        <f t="shared" si="132"/>
        <v>0</v>
      </c>
      <c r="J4240">
        <f t="shared" si="133"/>
        <v>-17717126.347723436</v>
      </c>
    </row>
    <row r="4241" spans="1:10" x14ac:dyDescent="0.3">
      <c r="A4241" t="s">
        <v>391</v>
      </c>
      <c r="B4241">
        <v>18.9835830770744</v>
      </c>
      <c r="C4241" t="s">
        <v>11</v>
      </c>
      <c r="D4241">
        <v>10</v>
      </c>
      <c r="E4241" t="b">
        <v>0</v>
      </c>
      <c r="F4241">
        <v>18.9835830770744</v>
      </c>
      <c r="G4241">
        <v>18.9835830770744</v>
      </c>
      <c r="H4241">
        <v>290</v>
      </c>
      <c r="I4241">
        <f t="shared" si="132"/>
        <v>0</v>
      </c>
      <c r="J4241">
        <f t="shared" si="133"/>
        <v>0</v>
      </c>
    </row>
    <row r="4242" spans="1:10" x14ac:dyDescent="0.3">
      <c r="A4242" t="e">
        <f>-0.00742295523704093 * x ^ 1 ^ 6 + -0.00485540264851207 * x ^ 2 ^ 3 + 0.00607110978295351 * y ^ 1 - 0.00629931174103836 * y ^ 4 + 10</f>
        <v>#NAME?</v>
      </c>
      <c r="B4242">
        <v>6.7809743088921302</v>
      </c>
      <c r="C4242" t="s">
        <v>11</v>
      </c>
      <c r="D4242">
        <v>10</v>
      </c>
      <c r="E4242" t="b">
        <v>0</v>
      </c>
      <c r="F4242">
        <v>6.7809743088921302</v>
      </c>
      <c r="G4242" s="1">
        <v>55477771.486563899</v>
      </c>
      <c r="H4242">
        <v>2430</v>
      </c>
      <c r="I4242">
        <f t="shared" si="132"/>
        <v>0</v>
      </c>
      <c r="J4242">
        <f t="shared" si="133"/>
        <v>-55477764.705589592</v>
      </c>
    </row>
    <row r="4243" spans="1:10" x14ac:dyDescent="0.3">
      <c r="A4243" t="e">
        <f>-0.00742295523704093 * x ^ 1 ^ 6 + -0.00485540264851207 * x ^ 2 ^ 3 + 0.00607110978295351 * y ^ 1 - 0.00629931174103836 * y ^ 4 + 10</f>
        <v>#NAME?</v>
      </c>
      <c r="B4243">
        <v>14.394717408645301</v>
      </c>
      <c r="C4243" t="s">
        <v>11</v>
      </c>
      <c r="D4243">
        <v>10</v>
      </c>
      <c r="E4243" t="b">
        <v>0</v>
      </c>
      <c r="F4243" t="s">
        <v>17</v>
      </c>
      <c r="G4243" t="s">
        <v>17</v>
      </c>
      <c r="H4243">
        <v>2560</v>
      </c>
      <c r="I4243" t="e">
        <f t="shared" si="132"/>
        <v>#VALUE!</v>
      </c>
      <c r="J4243" t="e">
        <f t="shared" si="133"/>
        <v>#VALUE!</v>
      </c>
    </row>
    <row r="4244" spans="1:10" x14ac:dyDescent="0.3">
      <c r="A4244" t="e">
        <f>-0.00742295523704093 * x ^ 1 ^ 6 + -0.00485540264851207 * x ^ 2 ^ 3 + 0.00607110978295351 * y ^ 1 - 0.00629931174103836 * y ^ 4 + 10</f>
        <v>#NAME?</v>
      </c>
      <c r="B4244">
        <v>19.060292189592602</v>
      </c>
      <c r="C4244" t="s">
        <v>11</v>
      </c>
      <c r="D4244">
        <v>10</v>
      </c>
      <c r="E4244" t="b">
        <v>0</v>
      </c>
      <c r="F4244">
        <v>19.060292189592602</v>
      </c>
      <c r="G4244">
        <v>19.060292189592602</v>
      </c>
      <c r="H4244">
        <v>310</v>
      </c>
      <c r="I4244">
        <f t="shared" si="132"/>
        <v>0</v>
      </c>
      <c r="J4244">
        <f t="shared" si="133"/>
        <v>0</v>
      </c>
    </row>
    <row r="4245" spans="1:10" x14ac:dyDescent="0.3">
      <c r="A4245" t="s">
        <v>392</v>
      </c>
      <c r="B4245">
        <v>12.3531529937519</v>
      </c>
      <c r="C4245" t="s">
        <v>11</v>
      </c>
      <c r="D4245">
        <v>10</v>
      </c>
      <c r="E4245" t="b">
        <v>0</v>
      </c>
      <c r="F4245">
        <v>12.3531529937519</v>
      </c>
      <c r="G4245">
        <v>12.3531529937519</v>
      </c>
      <c r="H4245">
        <v>540</v>
      </c>
      <c r="I4245">
        <f t="shared" si="132"/>
        <v>0</v>
      </c>
      <c r="J4245">
        <f t="shared" si="133"/>
        <v>0</v>
      </c>
    </row>
    <row r="4246" spans="1:10" x14ac:dyDescent="0.3">
      <c r="A4246" t="s">
        <v>392</v>
      </c>
      <c r="B4246">
        <v>20.358171317845901</v>
      </c>
      <c r="C4246" t="s">
        <v>11</v>
      </c>
      <c r="D4246">
        <v>10</v>
      </c>
      <c r="E4246" t="b">
        <v>0</v>
      </c>
      <c r="F4246">
        <v>20.358171317845901</v>
      </c>
      <c r="G4246" t="s">
        <v>17</v>
      </c>
      <c r="H4246">
        <v>1030</v>
      </c>
      <c r="I4246">
        <f t="shared" si="132"/>
        <v>0</v>
      </c>
      <c r="J4246" t="e">
        <f t="shared" si="133"/>
        <v>#VALUE!</v>
      </c>
    </row>
    <row r="4247" spans="1:10" x14ac:dyDescent="0.3">
      <c r="A4247" t="s">
        <v>392</v>
      </c>
      <c r="B4247">
        <v>5.07975510112633</v>
      </c>
      <c r="C4247" t="s">
        <v>11</v>
      </c>
      <c r="D4247">
        <v>10</v>
      </c>
      <c r="E4247" t="b">
        <v>0</v>
      </c>
      <c r="F4247" s="1">
        <v>1.9478811338796701E+29</v>
      </c>
      <c r="G4247" s="1">
        <v>1.9478811338796701E+29</v>
      </c>
      <c r="H4247">
        <v>2470</v>
      </c>
      <c r="I4247">
        <f t="shared" si="132"/>
        <v>-1.9478811338796701E+29</v>
      </c>
      <c r="J4247">
        <f t="shared" si="133"/>
        <v>-1.9478811338796701E+29</v>
      </c>
    </row>
    <row r="4248" spans="1:10" x14ac:dyDescent="0.3">
      <c r="A4248" t="s">
        <v>393</v>
      </c>
      <c r="B4248">
        <v>13.4019940164579</v>
      </c>
      <c r="C4248" t="s">
        <v>11</v>
      </c>
      <c r="D4248">
        <v>10</v>
      </c>
      <c r="E4248" t="b">
        <v>0</v>
      </c>
      <c r="F4248">
        <v>13.4019940164579</v>
      </c>
      <c r="G4248">
        <v>13.4019940164579</v>
      </c>
      <c r="H4248">
        <v>390</v>
      </c>
      <c r="I4248">
        <f t="shared" si="132"/>
        <v>0</v>
      </c>
      <c r="J4248">
        <f t="shared" si="133"/>
        <v>0</v>
      </c>
    </row>
    <row r="4249" spans="1:10" x14ac:dyDescent="0.3">
      <c r="A4249" t="s">
        <v>393</v>
      </c>
      <c r="B4249">
        <v>5.98765711682685</v>
      </c>
      <c r="C4249" t="s">
        <v>11</v>
      </c>
      <c r="D4249">
        <v>10</v>
      </c>
      <c r="E4249" t="b">
        <v>0</v>
      </c>
      <c r="F4249" s="1">
        <v>18718372.941075999</v>
      </c>
      <c r="G4249" s="1">
        <v>51937267.697788</v>
      </c>
      <c r="H4249">
        <v>2350</v>
      </c>
      <c r="I4249">
        <f t="shared" si="132"/>
        <v>-18718366.953418881</v>
      </c>
      <c r="J4249">
        <f t="shared" si="133"/>
        <v>-51937261.710130885</v>
      </c>
    </row>
    <row r="4250" spans="1:10" x14ac:dyDescent="0.3">
      <c r="A4250" t="s">
        <v>393</v>
      </c>
      <c r="B4250">
        <v>13.6867797056741</v>
      </c>
      <c r="C4250" t="s">
        <v>11</v>
      </c>
      <c r="D4250">
        <v>10</v>
      </c>
      <c r="E4250" t="b">
        <v>0</v>
      </c>
      <c r="F4250">
        <v>13.6867797056741</v>
      </c>
      <c r="G4250">
        <v>13.6867797056741</v>
      </c>
      <c r="H4250">
        <v>220</v>
      </c>
      <c r="I4250">
        <f t="shared" si="132"/>
        <v>0</v>
      </c>
      <c r="J4250">
        <f t="shared" si="133"/>
        <v>0</v>
      </c>
    </row>
    <row r="4251" spans="1:10" x14ac:dyDescent="0.3">
      <c r="A4251" t="s">
        <v>394</v>
      </c>
      <c r="B4251">
        <v>6.6030118877005197</v>
      </c>
      <c r="C4251" t="s">
        <v>11</v>
      </c>
      <c r="D4251">
        <v>10</v>
      </c>
      <c r="E4251" t="b">
        <v>0</v>
      </c>
      <c r="F4251">
        <v>6.6030118877005197</v>
      </c>
      <c r="G4251">
        <v>6.6030118877005197</v>
      </c>
      <c r="H4251">
        <v>270</v>
      </c>
      <c r="I4251">
        <f t="shared" si="132"/>
        <v>0</v>
      </c>
      <c r="J4251">
        <f t="shared" si="133"/>
        <v>0</v>
      </c>
    </row>
    <row r="4252" spans="1:10" x14ac:dyDescent="0.3">
      <c r="A4252" t="s">
        <v>394</v>
      </c>
      <c r="B4252">
        <v>7.1210968326650104</v>
      </c>
      <c r="C4252" t="s">
        <v>11</v>
      </c>
      <c r="D4252">
        <v>10</v>
      </c>
      <c r="E4252" t="b">
        <v>0</v>
      </c>
      <c r="F4252">
        <v>3599306.1091138502</v>
      </c>
      <c r="G4252" s="1">
        <v>32568747.3071963</v>
      </c>
      <c r="H4252">
        <v>2370</v>
      </c>
      <c r="I4252">
        <f t="shared" si="132"/>
        <v>-3599298.9880170175</v>
      </c>
      <c r="J4252">
        <f t="shared" si="133"/>
        <v>-32568740.18609947</v>
      </c>
    </row>
    <row r="4253" spans="1:10" x14ac:dyDescent="0.3">
      <c r="A4253" t="s">
        <v>394</v>
      </c>
      <c r="B4253">
        <v>11.4772232953105</v>
      </c>
      <c r="C4253" t="s">
        <v>11</v>
      </c>
      <c r="D4253">
        <v>10</v>
      </c>
      <c r="E4253" t="b">
        <v>0</v>
      </c>
      <c r="F4253">
        <v>3048858.2298682402</v>
      </c>
      <c r="G4253" s="1">
        <v>13466972.116771299</v>
      </c>
      <c r="H4253">
        <v>2430</v>
      </c>
      <c r="I4253">
        <f t="shared" si="132"/>
        <v>-3048846.7526449449</v>
      </c>
      <c r="J4253">
        <f t="shared" si="133"/>
        <v>-13466960.639548004</v>
      </c>
    </row>
    <row r="4254" spans="1:10" x14ac:dyDescent="0.3">
      <c r="A4254" t="s">
        <v>395</v>
      </c>
      <c r="B4254">
        <v>17.281548576672499</v>
      </c>
      <c r="C4254" t="s">
        <v>11</v>
      </c>
      <c r="D4254">
        <v>10</v>
      </c>
      <c r="E4254" t="b">
        <v>0</v>
      </c>
      <c r="F4254">
        <v>17.281548576672499</v>
      </c>
      <c r="G4254">
        <v>17.281548576672499</v>
      </c>
      <c r="H4254">
        <v>410</v>
      </c>
      <c r="I4254">
        <f t="shared" si="132"/>
        <v>0</v>
      </c>
      <c r="J4254">
        <f t="shared" si="133"/>
        <v>0</v>
      </c>
    </row>
    <row r="4255" spans="1:10" x14ac:dyDescent="0.3">
      <c r="A4255" t="s">
        <v>395</v>
      </c>
      <c r="B4255">
        <v>15.2707745241336</v>
      </c>
      <c r="C4255" t="s">
        <v>11</v>
      </c>
      <c r="D4255">
        <v>10</v>
      </c>
      <c r="E4255" t="b">
        <v>0</v>
      </c>
      <c r="F4255" s="1">
        <v>21155792.3888065</v>
      </c>
      <c r="G4255" s="1">
        <v>20197521.974190999</v>
      </c>
      <c r="H4255">
        <v>2440</v>
      </c>
      <c r="I4255">
        <f t="shared" si="132"/>
        <v>-21155777.118031975</v>
      </c>
      <c r="J4255">
        <f t="shared" si="133"/>
        <v>-20197506.703416474</v>
      </c>
    </row>
    <row r="4256" spans="1:10" x14ac:dyDescent="0.3">
      <c r="A4256" t="s">
        <v>395</v>
      </c>
      <c r="B4256">
        <v>0.40694005557815699</v>
      </c>
      <c r="C4256" t="s">
        <v>11</v>
      </c>
      <c r="D4256">
        <v>10</v>
      </c>
      <c r="E4256" t="b">
        <v>0</v>
      </c>
      <c r="F4256">
        <v>0.40694005557815699</v>
      </c>
      <c r="G4256">
        <v>0.40694005557815699</v>
      </c>
      <c r="H4256">
        <v>360</v>
      </c>
      <c r="I4256">
        <f t="shared" si="132"/>
        <v>0</v>
      </c>
      <c r="J4256">
        <f t="shared" si="133"/>
        <v>0</v>
      </c>
    </row>
    <row r="4257" spans="1:10" x14ac:dyDescent="0.3">
      <c r="A4257" t="s">
        <v>396</v>
      </c>
      <c r="B4257">
        <v>7.72530959180932</v>
      </c>
      <c r="C4257" t="s">
        <v>11</v>
      </c>
      <c r="D4257">
        <v>10</v>
      </c>
      <c r="E4257" t="b">
        <v>0</v>
      </c>
      <c r="F4257">
        <v>7.72530959180932</v>
      </c>
      <c r="G4257">
        <v>7.72530959180932</v>
      </c>
      <c r="H4257">
        <v>300</v>
      </c>
      <c r="I4257">
        <f t="shared" si="132"/>
        <v>0</v>
      </c>
      <c r="J4257">
        <f t="shared" si="133"/>
        <v>0</v>
      </c>
    </row>
    <row r="4258" spans="1:10" x14ac:dyDescent="0.3">
      <c r="A4258" t="s">
        <v>396</v>
      </c>
      <c r="B4258">
        <v>7.9899894933966804</v>
      </c>
      <c r="C4258" t="s">
        <v>11</v>
      </c>
      <c r="D4258">
        <v>10</v>
      </c>
      <c r="E4258" t="b">
        <v>0</v>
      </c>
      <c r="F4258" s="1">
        <v>5.08982911014907E+39</v>
      </c>
      <c r="G4258" s="1">
        <v>5.08982911014907E+39</v>
      </c>
      <c r="H4258">
        <v>2430</v>
      </c>
      <c r="I4258">
        <f t="shared" si="132"/>
        <v>-5.08982911014907E+39</v>
      </c>
      <c r="J4258">
        <f t="shared" si="133"/>
        <v>-5.08982911014907E+39</v>
      </c>
    </row>
    <row r="4259" spans="1:10" x14ac:dyDescent="0.3">
      <c r="A4259" t="s">
        <v>396</v>
      </c>
      <c r="B4259">
        <v>14.873926475606099</v>
      </c>
      <c r="C4259" t="s">
        <v>11</v>
      </c>
      <c r="D4259">
        <v>10</v>
      </c>
      <c r="E4259" t="b">
        <v>0</v>
      </c>
      <c r="F4259">
        <v>14.873926475606099</v>
      </c>
      <c r="G4259">
        <v>14.873926475606099</v>
      </c>
      <c r="H4259">
        <v>220</v>
      </c>
      <c r="I4259">
        <f t="shared" si="132"/>
        <v>0</v>
      </c>
      <c r="J4259">
        <f t="shared" si="133"/>
        <v>0</v>
      </c>
    </row>
    <row r="4260" spans="1:10" x14ac:dyDescent="0.3">
      <c r="A4260" t="s">
        <v>397</v>
      </c>
      <c r="B4260">
        <v>10.3228802788328</v>
      </c>
      <c r="C4260" t="s">
        <v>11</v>
      </c>
      <c r="D4260">
        <v>10</v>
      </c>
      <c r="E4260" t="b">
        <v>0</v>
      </c>
      <c r="F4260">
        <v>10.3228802788328</v>
      </c>
      <c r="G4260">
        <v>10.3228802788328</v>
      </c>
      <c r="H4260">
        <v>390</v>
      </c>
      <c r="I4260">
        <f t="shared" si="132"/>
        <v>0</v>
      </c>
      <c r="J4260">
        <f t="shared" si="133"/>
        <v>0</v>
      </c>
    </row>
    <row r="4261" spans="1:10" x14ac:dyDescent="0.3">
      <c r="A4261" t="s">
        <v>397</v>
      </c>
      <c r="B4261">
        <v>8.6197764595272108</v>
      </c>
      <c r="C4261" t="s">
        <v>11</v>
      </c>
      <c r="D4261">
        <v>10</v>
      </c>
      <c r="E4261" t="b">
        <v>0</v>
      </c>
      <c r="F4261">
        <v>8.6197764595272108</v>
      </c>
      <c r="G4261">
        <v>8.6197764595272108</v>
      </c>
      <c r="H4261">
        <v>300</v>
      </c>
      <c r="I4261">
        <f t="shared" si="132"/>
        <v>0</v>
      </c>
      <c r="J4261">
        <f t="shared" si="133"/>
        <v>0</v>
      </c>
    </row>
    <row r="4262" spans="1:10" x14ac:dyDescent="0.3">
      <c r="A4262" t="s">
        <v>397</v>
      </c>
      <c r="B4262">
        <v>11.4530342520922</v>
      </c>
      <c r="C4262" t="s">
        <v>11</v>
      </c>
      <c r="D4262">
        <v>10</v>
      </c>
      <c r="E4262" t="b">
        <v>0</v>
      </c>
      <c r="F4262">
        <v>11.4530342520922</v>
      </c>
      <c r="G4262">
        <v>11.4530342520922</v>
      </c>
      <c r="H4262">
        <v>690</v>
      </c>
      <c r="I4262">
        <f t="shared" si="132"/>
        <v>0</v>
      </c>
      <c r="J4262">
        <f t="shared" si="133"/>
        <v>0</v>
      </c>
    </row>
    <row r="4263" spans="1:10" x14ac:dyDescent="0.3">
      <c r="A4263" t="s">
        <v>398</v>
      </c>
      <c r="B4263">
        <v>6.4871057131135101</v>
      </c>
      <c r="C4263" t="s">
        <v>11</v>
      </c>
      <c r="D4263">
        <v>10</v>
      </c>
      <c r="E4263" t="b">
        <v>0</v>
      </c>
      <c r="F4263">
        <v>6.4871057131135101</v>
      </c>
      <c r="G4263" s="1">
        <v>11522945.058364</v>
      </c>
      <c r="H4263">
        <v>2530</v>
      </c>
      <c r="I4263">
        <f t="shared" si="132"/>
        <v>0</v>
      </c>
      <c r="J4263">
        <f t="shared" si="133"/>
        <v>-11522938.571258288</v>
      </c>
    </row>
    <row r="4264" spans="1:10" x14ac:dyDescent="0.3">
      <c r="A4264" t="s">
        <v>398</v>
      </c>
      <c r="B4264">
        <v>7.7276484863723898</v>
      </c>
      <c r="C4264" t="s">
        <v>11</v>
      </c>
      <c r="D4264">
        <v>10</v>
      </c>
      <c r="E4264" t="b">
        <v>0</v>
      </c>
      <c r="F4264" s="1">
        <v>3.1987671037308799E+27</v>
      </c>
      <c r="G4264" s="1">
        <v>3.1987671037308799E+27</v>
      </c>
      <c r="H4264">
        <v>2340</v>
      </c>
      <c r="I4264">
        <f t="shared" si="132"/>
        <v>-3.1987671037308799E+27</v>
      </c>
      <c r="J4264">
        <f t="shared" si="133"/>
        <v>-3.1987671037308799E+27</v>
      </c>
    </row>
    <row r="4265" spans="1:10" x14ac:dyDescent="0.3">
      <c r="A4265" t="s">
        <v>398</v>
      </c>
      <c r="B4265">
        <v>18.9265361990741</v>
      </c>
      <c r="C4265" t="s">
        <v>11</v>
      </c>
      <c r="D4265">
        <v>10</v>
      </c>
      <c r="E4265" t="b">
        <v>0</v>
      </c>
      <c r="F4265">
        <v>18.9265361990741</v>
      </c>
      <c r="G4265">
        <v>18.9265361990741</v>
      </c>
      <c r="H4265">
        <v>320</v>
      </c>
      <c r="I4265">
        <f t="shared" si="132"/>
        <v>0</v>
      </c>
      <c r="J4265">
        <f t="shared" si="133"/>
        <v>0</v>
      </c>
    </row>
    <row r="4266" spans="1:10" x14ac:dyDescent="0.3">
      <c r="A4266" t="s">
        <v>399</v>
      </c>
      <c r="B4266">
        <v>14.8600500030758</v>
      </c>
      <c r="C4266" t="s">
        <v>11</v>
      </c>
      <c r="D4266">
        <v>10</v>
      </c>
      <c r="E4266" t="b">
        <v>0</v>
      </c>
      <c r="F4266">
        <v>819157.888308833</v>
      </c>
      <c r="G4266" s="1">
        <v>24961654.5553446</v>
      </c>
      <c r="H4266">
        <v>2580</v>
      </c>
      <c r="I4266">
        <f t="shared" si="132"/>
        <v>-819143.02825882996</v>
      </c>
      <c r="J4266">
        <f t="shared" si="133"/>
        <v>-24961639.695294596</v>
      </c>
    </row>
    <row r="4267" spans="1:10" x14ac:dyDescent="0.3">
      <c r="A4267" t="s">
        <v>399</v>
      </c>
      <c r="B4267">
        <v>13.5267062342795</v>
      </c>
      <c r="C4267" t="s">
        <v>11</v>
      </c>
      <c r="D4267">
        <v>10</v>
      </c>
      <c r="E4267" t="b">
        <v>0</v>
      </c>
      <c r="F4267">
        <v>13.5267062342795</v>
      </c>
      <c r="G4267">
        <v>13.5267062342795</v>
      </c>
      <c r="H4267">
        <v>460</v>
      </c>
      <c r="I4267">
        <f t="shared" si="132"/>
        <v>0</v>
      </c>
      <c r="J4267">
        <f t="shared" si="133"/>
        <v>0</v>
      </c>
    </row>
    <row r="4268" spans="1:10" x14ac:dyDescent="0.3">
      <c r="A4268" t="s">
        <v>399</v>
      </c>
      <c r="B4268">
        <v>9.6740566978310696</v>
      </c>
      <c r="C4268" t="s">
        <v>11</v>
      </c>
      <c r="D4268">
        <v>10</v>
      </c>
      <c r="E4268" t="b">
        <v>0</v>
      </c>
      <c r="F4268">
        <v>170834.08994567301</v>
      </c>
      <c r="G4268" s="1">
        <v>65385772.516261503</v>
      </c>
      <c r="H4268">
        <v>2490</v>
      </c>
      <c r="I4268">
        <f t="shared" si="132"/>
        <v>-170824.41588897517</v>
      </c>
      <c r="J4268">
        <f t="shared" si="133"/>
        <v>-65385762.842204802</v>
      </c>
    </row>
    <row r="4269" spans="1:10" x14ac:dyDescent="0.3">
      <c r="A4269" t="s">
        <v>400</v>
      </c>
      <c r="B4269">
        <v>9.8573495144289893</v>
      </c>
      <c r="C4269" t="s">
        <v>11</v>
      </c>
      <c r="D4269">
        <v>10</v>
      </c>
      <c r="E4269" t="b">
        <v>0</v>
      </c>
      <c r="F4269">
        <v>9.8573495144289893</v>
      </c>
      <c r="G4269" s="1">
        <v>3076317850.7664499</v>
      </c>
      <c r="H4269">
        <v>1320</v>
      </c>
      <c r="I4269">
        <f t="shared" si="132"/>
        <v>0</v>
      </c>
      <c r="J4269">
        <f t="shared" si="133"/>
        <v>-3076317840.9091005</v>
      </c>
    </row>
    <row r="4270" spans="1:10" x14ac:dyDescent="0.3">
      <c r="A4270" t="s">
        <v>400</v>
      </c>
      <c r="B4270">
        <v>7.7382424758525596</v>
      </c>
      <c r="C4270" t="s">
        <v>11</v>
      </c>
      <c r="D4270">
        <v>10</v>
      </c>
      <c r="E4270" t="b">
        <v>0</v>
      </c>
      <c r="F4270">
        <v>7.7382424758525596</v>
      </c>
      <c r="G4270">
        <v>7.7382424758525596</v>
      </c>
      <c r="H4270">
        <v>310</v>
      </c>
      <c r="I4270">
        <f t="shared" si="132"/>
        <v>0</v>
      </c>
      <c r="J4270">
        <f t="shared" si="133"/>
        <v>0</v>
      </c>
    </row>
    <row r="4271" spans="1:10" x14ac:dyDescent="0.3">
      <c r="A4271" t="s">
        <v>400</v>
      </c>
      <c r="B4271">
        <v>9.2111862322241596</v>
      </c>
      <c r="C4271" t="s">
        <v>11</v>
      </c>
      <c r="D4271">
        <v>10</v>
      </c>
      <c r="E4271" t="b">
        <v>0</v>
      </c>
      <c r="F4271">
        <v>7733.6509783274596</v>
      </c>
      <c r="G4271" s="1">
        <v>11344990.8348662</v>
      </c>
      <c r="H4271">
        <v>2460</v>
      </c>
      <c r="I4271">
        <f t="shared" si="132"/>
        <v>-7724.4397920952351</v>
      </c>
      <c r="J4271">
        <f t="shared" si="133"/>
        <v>-11344981.623679968</v>
      </c>
    </row>
    <row r="4272" spans="1:10" x14ac:dyDescent="0.3">
      <c r="A4272" t="s">
        <v>401</v>
      </c>
      <c r="B4272">
        <v>7.11335343544848</v>
      </c>
      <c r="C4272" t="s">
        <v>11</v>
      </c>
      <c r="D4272">
        <v>10</v>
      </c>
      <c r="E4272" t="b">
        <v>0</v>
      </c>
      <c r="F4272">
        <v>275833.28786566498</v>
      </c>
      <c r="G4272" s="1">
        <v>1392575371021800</v>
      </c>
      <c r="H4272">
        <v>2490</v>
      </c>
      <c r="I4272">
        <f t="shared" si="132"/>
        <v>-275826.17451222951</v>
      </c>
      <c r="J4272">
        <f t="shared" si="133"/>
        <v>-1392575371021793</v>
      </c>
    </row>
    <row r="4273" spans="1:10" x14ac:dyDescent="0.3">
      <c r="A4273" t="s">
        <v>401</v>
      </c>
      <c r="B4273">
        <v>5.7290567159699402</v>
      </c>
      <c r="C4273" t="s">
        <v>11</v>
      </c>
      <c r="D4273">
        <v>10</v>
      </c>
      <c r="E4273" t="b">
        <v>0</v>
      </c>
      <c r="F4273" s="1">
        <v>4.5451820807598703E+26</v>
      </c>
      <c r="G4273" s="1">
        <v>4.5451820807598703E+26</v>
      </c>
      <c r="H4273">
        <v>2560</v>
      </c>
      <c r="I4273">
        <f t="shared" si="132"/>
        <v>-4.5451820807598703E+26</v>
      </c>
      <c r="J4273">
        <f t="shared" si="133"/>
        <v>-4.5451820807598703E+26</v>
      </c>
    </row>
    <row r="4274" spans="1:10" x14ac:dyDescent="0.3">
      <c r="A4274" t="s">
        <v>401</v>
      </c>
      <c r="B4274">
        <v>6.19283631547958</v>
      </c>
      <c r="C4274" t="s">
        <v>11</v>
      </c>
      <c r="D4274">
        <v>10</v>
      </c>
      <c r="E4274" t="b">
        <v>0</v>
      </c>
      <c r="F4274">
        <v>6.19283631547958</v>
      </c>
      <c r="G4274">
        <v>6.19283631547958</v>
      </c>
      <c r="H4274">
        <v>360</v>
      </c>
      <c r="I4274">
        <f t="shared" si="132"/>
        <v>0</v>
      </c>
      <c r="J4274">
        <f t="shared" si="133"/>
        <v>0</v>
      </c>
    </row>
    <row r="4275" spans="1:10" x14ac:dyDescent="0.3">
      <c r="A4275" t="s">
        <v>402</v>
      </c>
      <c r="B4275">
        <v>9.8668221240849299</v>
      </c>
      <c r="C4275" t="s">
        <v>11</v>
      </c>
      <c r="D4275">
        <v>10</v>
      </c>
      <c r="E4275" t="b">
        <v>0</v>
      </c>
      <c r="F4275">
        <v>9.8668221240849299</v>
      </c>
      <c r="G4275" s="1">
        <v>2918791859495840</v>
      </c>
      <c r="H4275">
        <v>2550</v>
      </c>
      <c r="I4275">
        <f t="shared" si="132"/>
        <v>0</v>
      </c>
      <c r="J4275">
        <f t="shared" si="133"/>
        <v>-2918791859495830</v>
      </c>
    </row>
    <row r="4276" spans="1:10" x14ac:dyDescent="0.3">
      <c r="A4276" t="s">
        <v>402</v>
      </c>
      <c r="B4276">
        <v>18.1786898682019</v>
      </c>
      <c r="C4276" t="s">
        <v>11</v>
      </c>
      <c r="D4276">
        <v>10</v>
      </c>
      <c r="E4276" t="b">
        <v>0</v>
      </c>
      <c r="F4276">
        <v>18.1786898682019</v>
      </c>
      <c r="G4276">
        <v>18.1786898682019</v>
      </c>
      <c r="H4276">
        <v>370</v>
      </c>
      <c r="I4276">
        <f t="shared" si="132"/>
        <v>0</v>
      </c>
      <c r="J4276">
        <f t="shared" si="133"/>
        <v>0</v>
      </c>
    </row>
    <row r="4277" spans="1:10" x14ac:dyDescent="0.3">
      <c r="A4277" t="s">
        <v>402</v>
      </c>
      <c r="B4277">
        <v>17.187616745851798</v>
      </c>
      <c r="C4277" t="s">
        <v>11</v>
      </c>
      <c r="D4277">
        <v>10</v>
      </c>
      <c r="E4277" t="b">
        <v>0</v>
      </c>
      <c r="F4277" s="1">
        <v>2.38338569938281E+38</v>
      </c>
      <c r="G4277" s="1">
        <v>2.38338569938281E+38</v>
      </c>
      <c r="H4277">
        <v>2630</v>
      </c>
      <c r="I4277">
        <f t="shared" si="132"/>
        <v>-2.38338569938281E+38</v>
      </c>
      <c r="J4277">
        <f t="shared" si="133"/>
        <v>-2.38338569938281E+38</v>
      </c>
    </row>
    <row r="4278" spans="1:10" x14ac:dyDescent="0.3">
      <c r="A4278" t="s">
        <v>403</v>
      </c>
      <c r="B4278">
        <v>15.900231620731001</v>
      </c>
      <c r="C4278" t="s">
        <v>11</v>
      </c>
      <c r="D4278">
        <v>10</v>
      </c>
      <c r="E4278" t="b">
        <v>0</v>
      </c>
      <c r="F4278">
        <v>15.900231620731001</v>
      </c>
      <c r="G4278">
        <v>15.900231620731001</v>
      </c>
      <c r="H4278">
        <v>740</v>
      </c>
      <c r="I4278">
        <f t="shared" si="132"/>
        <v>0</v>
      </c>
      <c r="J4278">
        <f t="shared" si="133"/>
        <v>0</v>
      </c>
    </row>
    <row r="4279" spans="1:10" x14ac:dyDescent="0.3">
      <c r="A4279" t="s">
        <v>403</v>
      </c>
      <c r="B4279">
        <v>8.0638160551848195</v>
      </c>
      <c r="C4279" t="s">
        <v>11</v>
      </c>
      <c r="D4279">
        <v>10</v>
      </c>
      <c r="E4279" t="b">
        <v>0</v>
      </c>
      <c r="F4279">
        <v>8.0638160551848195</v>
      </c>
      <c r="G4279">
        <v>8.0638160551848195</v>
      </c>
      <c r="H4279">
        <v>360</v>
      </c>
      <c r="I4279">
        <f t="shared" si="132"/>
        <v>0</v>
      </c>
      <c r="J4279">
        <f t="shared" si="133"/>
        <v>0</v>
      </c>
    </row>
    <row r="4280" spans="1:10" x14ac:dyDescent="0.3">
      <c r="A4280" t="s">
        <v>403</v>
      </c>
      <c r="B4280">
        <v>13.704879619074401</v>
      </c>
      <c r="C4280" t="s">
        <v>11</v>
      </c>
      <c r="D4280">
        <v>10</v>
      </c>
      <c r="E4280" t="b">
        <v>0</v>
      </c>
      <c r="F4280" s="1">
        <v>76821078.501840293</v>
      </c>
      <c r="G4280" s="1">
        <v>1.16233255432527E+16</v>
      </c>
      <c r="H4280">
        <v>3350</v>
      </c>
      <c r="I4280">
        <f t="shared" si="132"/>
        <v>-76821064.796960682</v>
      </c>
      <c r="J4280">
        <f t="shared" si="133"/>
        <v>-1.1623325543252686E+16</v>
      </c>
    </row>
    <row r="4281" spans="1:10" x14ac:dyDescent="0.3">
      <c r="A4281" t="s">
        <v>404</v>
      </c>
      <c r="B4281">
        <v>5.8067899993600998</v>
      </c>
      <c r="C4281" t="s">
        <v>11</v>
      </c>
      <c r="D4281">
        <v>10</v>
      </c>
      <c r="E4281" t="b">
        <v>0</v>
      </c>
      <c r="F4281">
        <v>5.8067899993600998</v>
      </c>
      <c r="G4281">
        <v>5.8067899993600998</v>
      </c>
      <c r="H4281">
        <v>230</v>
      </c>
      <c r="I4281">
        <f t="shared" si="132"/>
        <v>0</v>
      </c>
      <c r="J4281">
        <f t="shared" si="133"/>
        <v>0</v>
      </c>
    </row>
    <row r="4282" spans="1:10" x14ac:dyDescent="0.3">
      <c r="A4282" t="s">
        <v>404</v>
      </c>
      <c r="B4282">
        <v>8.1906379963539298</v>
      </c>
      <c r="C4282" t="s">
        <v>11</v>
      </c>
      <c r="D4282">
        <v>10</v>
      </c>
      <c r="E4282" t="b">
        <v>0</v>
      </c>
      <c r="F4282" t="s">
        <v>17</v>
      </c>
      <c r="G4282" t="s">
        <v>17</v>
      </c>
      <c r="H4282">
        <v>2370</v>
      </c>
      <c r="I4282" t="e">
        <f t="shared" si="132"/>
        <v>#VALUE!</v>
      </c>
      <c r="J4282" t="e">
        <f t="shared" si="133"/>
        <v>#VALUE!</v>
      </c>
    </row>
    <row r="4283" spans="1:10" x14ac:dyDescent="0.3">
      <c r="A4283" t="s">
        <v>404</v>
      </c>
      <c r="B4283">
        <v>17.221453920308299</v>
      </c>
      <c r="C4283" t="s">
        <v>11</v>
      </c>
      <c r="D4283">
        <v>10</v>
      </c>
      <c r="E4283" t="b">
        <v>0</v>
      </c>
      <c r="F4283">
        <v>17.221453920308299</v>
      </c>
      <c r="G4283">
        <v>17.221453920308299</v>
      </c>
      <c r="H4283">
        <v>270</v>
      </c>
      <c r="I4283">
        <f t="shared" si="132"/>
        <v>0</v>
      </c>
      <c r="J4283">
        <f t="shared" si="133"/>
        <v>0</v>
      </c>
    </row>
    <row r="4284" spans="1:10" x14ac:dyDescent="0.3">
      <c r="A4284" t="s">
        <v>405</v>
      </c>
      <c r="B4284">
        <v>7.1419337102182396</v>
      </c>
      <c r="C4284" t="s">
        <v>11</v>
      </c>
      <c r="D4284">
        <v>10</v>
      </c>
      <c r="E4284" t="b">
        <v>0</v>
      </c>
      <c r="F4284">
        <v>7.1419337102182396</v>
      </c>
      <c r="G4284">
        <v>7.1419337102182396</v>
      </c>
      <c r="H4284">
        <v>550</v>
      </c>
      <c r="I4284">
        <f t="shared" si="132"/>
        <v>0</v>
      </c>
      <c r="J4284">
        <f t="shared" si="133"/>
        <v>0</v>
      </c>
    </row>
    <row r="4285" spans="1:10" x14ac:dyDescent="0.3">
      <c r="A4285" t="s">
        <v>405</v>
      </c>
      <c r="B4285">
        <v>4.68143511126656</v>
      </c>
      <c r="C4285" t="s">
        <v>11</v>
      </c>
      <c r="D4285">
        <v>10</v>
      </c>
      <c r="E4285" t="b">
        <v>0</v>
      </c>
      <c r="F4285">
        <v>4.68143511126656</v>
      </c>
      <c r="G4285">
        <v>4.68143511126656</v>
      </c>
      <c r="H4285">
        <v>800</v>
      </c>
      <c r="I4285">
        <f t="shared" si="132"/>
        <v>0</v>
      </c>
      <c r="J4285">
        <f t="shared" si="133"/>
        <v>0</v>
      </c>
    </row>
    <row r="4286" spans="1:10" x14ac:dyDescent="0.3">
      <c r="A4286" t="s">
        <v>405</v>
      </c>
      <c r="B4286">
        <v>14.718722886039901</v>
      </c>
      <c r="C4286" t="s">
        <v>11</v>
      </c>
      <c r="D4286">
        <v>10</v>
      </c>
      <c r="E4286" t="b">
        <v>0</v>
      </c>
      <c r="F4286">
        <v>9825169.8328142297</v>
      </c>
      <c r="G4286" s="1">
        <v>117897005.49005701</v>
      </c>
      <c r="H4286">
        <v>2380</v>
      </c>
      <c r="I4286">
        <f t="shared" si="132"/>
        <v>-9825155.1140913442</v>
      </c>
      <c r="J4286">
        <f t="shared" si="133"/>
        <v>-117896990.77133413</v>
      </c>
    </row>
    <row r="4287" spans="1:10" x14ac:dyDescent="0.3">
      <c r="A4287" t="s">
        <v>406</v>
      </c>
      <c r="B4287">
        <v>20.3832902065325</v>
      </c>
      <c r="C4287" t="s">
        <v>11</v>
      </c>
      <c r="D4287">
        <v>10</v>
      </c>
      <c r="E4287" t="b">
        <v>0</v>
      </c>
      <c r="F4287">
        <v>20.3832902065325</v>
      </c>
      <c r="G4287">
        <v>20.3832902065325</v>
      </c>
      <c r="H4287">
        <v>270</v>
      </c>
      <c r="I4287">
        <f t="shared" si="132"/>
        <v>0</v>
      </c>
      <c r="J4287">
        <f t="shared" si="133"/>
        <v>0</v>
      </c>
    </row>
    <row r="4288" spans="1:10" x14ac:dyDescent="0.3">
      <c r="A4288" t="s">
        <v>406</v>
      </c>
      <c r="B4288">
        <v>11.022662669529799</v>
      </c>
      <c r="C4288" t="s">
        <v>11</v>
      </c>
      <c r="D4288">
        <v>10</v>
      </c>
      <c r="E4288" t="b">
        <v>0</v>
      </c>
      <c r="F4288">
        <v>6588762.3205293501</v>
      </c>
      <c r="G4288" s="1">
        <v>105550477.592544</v>
      </c>
      <c r="H4288">
        <v>2420</v>
      </c>
      <c r="I4288">
        <f t="shared" si="132"/>
        <v>-6588751.2978666807</v>
      </c>
      <c r="J4288">
        <f t="shared" si="133"/>
        <v>-105550466.56988133</v>
      </c>
    </row>
    <row r="4289" spans="1:10" x14ac:dyDescent="0.3">
      <c r="A4289" t="s">
        <v>406</v>
      </c>
      <c r="B4289">
        <v>6.2566985448478398</v>
      </c>
      <c r="C4289" t="s">
        <v>11</v>
      </c>
      <c r="D4289">
        <v>10</v>
      </c>
      <c r="E4289" t="b">
        <v>0</v>
      </c>
      <c r="F4289" s="1">
        <v>3.0561370319358298E+40</v>
      </c>
      <c r="G4289" s="1">
        <v>3.0561370319358298E+40</v>
      </c>
      <c r="H4289">
        <v>2270</v>
      </c>
      <c r="I4289">
        <f t="shared" si="132"/>
        <v>-3.0561370319358298E+40</v>
      </c>
      <c r="J4289">
        <f t="shared" si="133"/>
        <v>-3.0561370319358298E+40</v>
      </c>
    </row>
    <row r="4290" spans="1:10" x14ac:dyDescent="0.3">
      <c r="A4290" t="s">
        <v>407</v>
      </c>
      <c r="B4290">
        <v>8.3590774439905005</v>
      </c>
      <c r="C4290" t="s">
        <v>11</v>
      </c>
      <c r="D4290">
        <v>10</v>
      </c>
      <c r="E4290" t="b">
        <v>0</v>
      </c>
      <c r="F4290">
        <v>8.3590774439905005</v>
      </c>
      <c r="G4290">
        <v>8.3590774439905005</v>
      </c>
      <c r="H4290">
        <v>330</v>
      </c>
      <c r="I4290">
        <f t="shared" si="132"/>
        <v>0</v>
      </c>
      <c r="J4290">
        <f t="shared" si="133"/>
        <v>0</v>
      </c>
    </row>
    <row r="4291" spans="1:10" x14ac:dyDescent="0.3">
      <c r="A4291" t="s">
        <v>407</v>
      </c>
      <c r="B4291">
        <v>14.431651310340101</v>
      </c>
      <c r="C4291" t="s">
        <v>11</v>
      </c>
      <c r="D4291">
        <v>10</v>
      </c>
      <c r="E4291" t="b">
        <v>0</v>
      </c>
      <c r="F4291">
        <v>14.431651310340101</v>
      </c>
      <c r="G4291" s="1">
        <v>8915050107.7939796</v>
      </c>
      <c r="H4291">
        <v>1990</v>
      </c>
      <c r="I4291">
        <f t="shared" si="132"/>
        <v>0</v>
      </c>
      <c r="J4291">
        <f t="shared" si="133"/>
        <v>-8915050093.3623276</v>
      </c>
    </row>
    <row r="4292" spans="1:10" x14ac:dyDescent="0.3">
      <c r="A4292" t="s">
        <v>407</v>
      </c>
      <c r="B4292">
        <v>10.4723261810454</v>
      </c>
      <c r="C4292" t="s">
        <v>11</v>
      </c>
      <c r="D4292">
        <v>10</v>
      </c>
      <c r="E4292" t="b">
        <v>0</v>
      </c>
      <c r="F4292">
        <v>10.4723261810454</v>
      </c>
      <c r="G4292">
        <v>10.4723261810454</v>
      </c>
      <c r="H4292">
        <v>260</v>
      </c>
      <c r="I4292">
        <f t="shared" ref="I4292:I4355" si="134">B4292-F4292</f>
        <v>0</v>
      </c>
      <c r="J4292">
        <f t="shared" ref="J4292:J4355" si="135">B4292-G4292</f>
        <v>0</v>
      </c>
    </row>
    <row r="4293" spans="1:10" x14ac:dyDescent="0.3">
      <c r="A4293" t="s">
        <v>408</v>
      </c>
      <c r="B4293">
        <v>13.308199877023601</v>
      </c>
      <c r="C4293" t="s">
        <v>11</v>
      </c>
      <c r="D4293">
        <v>10</v>
      </c>
      <c r="E4293" t="b">
        <v>0</v>
      </c>
      <c r="F4293">
        <v>13.308199877023601</v>
      </c>
      <c r="G4293">
        <v>13.308199877023601</v>
      </c>
      <c r="H4293">
        <v>290</v>
      </c>
      <c r="I4293">
        <f t="shared" si="134"/>
        <v>0</v>
      </c>
      <c r="J4293">
        <f t="shared" si="135"/>
        <v>0</v>
      </c>
    </row>
    <row r="4294" spans="1:10" x14ac:dyDescent="0.3">
      <c r="A4294" t="s">
        <v>408</v>
      </c>
      <c r="B4294">
        <v>9.4838168749536607</v>
      </c>
      <c r="C4294" t="s">
        <v>11</v>
      </c>
      <c r="D4294">
        <v>10</v>
      </c>
      <c r="E4294" t="b">
        <v>0</v>
      </c>
      <c r="F4294">
        <v>9.4838168749536607</v>
      </c>
      <c r="G4294">
        <v>9.4838168749536607</v>
      </c>
      <c r="H4294">
        <v>360</v>
      </c>
      <c r="I4294">
        <f t="shared" si="134"/>
        <v>0</v>
      </c>
      <c r="J4294">
        <f t="shared" si="135"/>
        <v>0</v>
      </c>
    </row>
    <row r="4295" spans="1:10" x14ac:dyDescent="0.3">
      <c r="A4295" t="s">
        <v>408</v>
      </c>
      <c r="B4295">
        <v>6.7589774747739204</v>
      </c>
      <c r="C4295" t="s">
        <v>11</v>
      </c>
      <c r="D4295">
        <v>10</v>
      </c>
      <c r="E4295" t="b">
        <v>0</v>
      </c>
      <c r="F4295">
        <v>6.7589774747739204</v>
      </c>
      <c r="G4295" s="1">
        <v>22659516.4764059</v>
      </c>
      <c r="H4295">
        <v>2200</v>
      </c>
      <c r="I4295">
        <f t="shared" si="134"/>
        <v>0</v>
      </c>
      <c r="J4295">
        <f t="shared" si="135"/>
        <v>-22659509.717428423</v>
      </c>
    </row>
    <row r="4296" spans="1:10" x14ac:dyDescent="0.3">
      <c r="A4296" t="s">
        <v>409</v>
      </c>
      <c r="B4296">
        <v>15.5292493576149</v>
      </c>
      <c r="C4296" t="s">
        <v>11</v>
      </c>
      <c r="D4296">
        <v>10</v>
      </c>
      <c r="E4296" t="b">
        <v>0</v>
      </c>
      <c r="F4296" s="1">
        <v>1.61774846532848E+32</v>
      </c>
      <c r="G4296" s="1">
        <v>1.61774846532848E+32</v>
      </c>
      <c r="H4296">
        <v>2560</v>
      </c>
      <c r="I4296">
        <f t="shared" si="134"/>
        <v>-1.61774846532848E+32</v>
      </c>
      <c r="J4296">
        <f t="shared" si="135"/>
        <v>-1.61774846532848E+32</v>
      </c>
    </row>
    <row r="4297" spans="1:10" x14ac:dyDescent="0.3">
      <c r="A4297" t="s">
        <v>409</v>
      </c>
      <c r="B4297">
        <v>12.312229676241399</v>
      </c>
      <c r="C4297" t="s">
        <v>11</v>
      </c>
      <c r="D4297">
        <v>10</v>
      </c>
      <c r="E4297" t="b">
        <v>0</v>
      </c>
      <c r="F4297">
        <v>12.312229676241399</v>
      </c>
      <c r="G4297">
        <v>12.312229676241399</v>
      </c>
      <c r="H4297">
        <v>290</v>
      </c>
      <c r="I4297">
        <f t="shared" si="134"/>
        <v>0</v>
      </c>
      <c r="J4297">
        <f t="shared" si="135"/>
        <v>0</v>
      </c>
    </row>
    <row r="4298" spans="1:10" x14ac:dyDescent="0.3">
      <c r="A4298" t="s">
        <v>409</v>
      </c>
      <c r="B4298">
        <v>6.50189945797311</v>
      </c>
      <c r="C4298" t="s">
        <v>11</v>
      </c>
      <c r="D4298">
        <v>10</v>
      </c>
      <c r="E4298" t="b">
        <v>0</v>
      </c>
      <c r="F4298">
        <v>7127891.3827595199</v>
      </c>
      <c r="G4298" s="1">
        <v>49340501.040293403</v>
      </c>
      <c r="H4298">
        <v>2240</v>
      </c>
      <c r="I4298">
        <f t="shared" si="134"/>
        <v>-7127884.8808600623</v>
      </c>
      <c r="J4298">
        <f t="shared" si="135"/>
        <v>-49340494.538393945</v>
      </c>
    </row>
    <row r="4299" spans="1:10" x14ac:dyDescent="0.3">
      <c r="A4299" t="s">
        <v>410</v>
      </c>
      <c r="B4299">
        <v>14.4821775258304</v>
      </c>
      <c r="C4299" t="s">
        <v>11</v>
      </c>
      <c r="D4299">
        <v>10</v>
      </c>
      <c r="E4299" t="b">
        <v>0</v>
      </c>
      <c r="F4299">
        <v>14.4821775258304</v>
      </c>
      <c r="G4299">
        <v>14.4821775258304</v>
      </c>
      <c r="H4299">
        <v>300</v>
      </c>
      <c r="I4299">
        <f t="shared" si="134"/>
        <v>0</v>
      </c>
      <c r="J4299">
        <f t="shared" si="135"/>
        <v>0</v>
      </c>
    </row>
    <row r="4300" spans="1:10" x14ac:dyDescent="0.3">
      <c r="A4300" t="s">
        <v>410</v>
      </c>
      <c r="B4300">
        <v>14.2328074848136</v>
      </c>
      <c r="C4300" t="s">
        <v>11</v>
      </c>
      <c r="D4300">
        <v>10</v>
      </c>
      <c r="E4300" t="b">
        <v>0</v>
      </c>
      <c r="F4300">
        <v>14.2328074848136</v>
      </c>
      <c r="G4300">
        <v>14.2328074848136</v>
      </c>
      <c r="H4300">
        <v>1960</v>
      </c>
      <c r="I4300">
        <f t="shared" si="134"/>
        <v>0</v>
      </c>
      <c r="J4300">
        <f t="shared" si="135"/>
        <v>0</v>
      </c>
    </row>
    <row r="4301" spans="1:10" x14ac:dyDescent="0.3">
      <c r="A4301" t="s">
        <v>410</v>
      </c>
      <c r="B4301">
        <v>6.0636658665446399</v>
      </c>
      <c r="C4301" t="s">
        <v>11</v>
      </c>
      <c r="D4301">
        <v>10</v>
      </c>
      <c r="E4301" t="b">
        <v>0</v>
      </c>
      <c r="F4301">
        <v>6.0636658665446399</v>
      </c>
      <c r="G4301">
        <v>6.0636658665446399</v>
      </c>
      <c r="H4301">
        <v>360</v>
      </c>
      <c r="I4301">
        <f t="shared" si="134"/>
        <v>0</v>
      </c>
      <c r="J4301">
        <f t="shared" si="135"/>
        <v>0</v>
      </c>
    </row>
    <row r="4302" spans="1:10" x14ac:dyDescent="0.3">
      <c r="A4302" t="s">
        <v>411</v>
      </c>
      <c r="B4302">
        <v>5.1287373201699404</v>
      </c>
      <c r="C4302" t="s">
        <v>11</v>
      </c>
      <c r="D4302">
        <v>10</v>
      </c>
      <c r="E4302" t="b">
        <v>0</v>
      </c>
      <c r="F4302">
        <v>5.1287373201699404</v>
      </c>
      <c r="G4302">
        <v>5.1287373201699404</v>
      </c>
      <c r="H4302">
        <v>350</v>
      </c>
      <c r="I4302">
        <f t="shared" si="134"/>
        <v>0</v>
      </c>
      <c r="J4302">
        <f t="shared" si="135"/>
        <v>0</v>
      </c>
    </row>
    <row r="4303" spans="1:10" x14ac:dyDescent="0.3">
      <c r="A4303" t="s">
        <v>411</v>
      </c>
      <c r="B4303">
        <v>13.238788518570299</v>
      </c>
      <c r="C4303" t="s">
        <v>11</v>
      </c>
      <c r="D4303">
        <v>10</v>
      </c>
      <c r="E4303" t="b">
        <v>0</v>
      </c>
      <c r="F4303">
        <v>13.238788518570299</v>
      </c>
      <c r="G4303">
        <v>13.238788518570299</v>
      </c>
      <c r="H4303">
        <v>490</v>
      </c>
      <c r="I4303">
        <f t="shared" si="134"/>
        <v>0</v>
      </c>
      <c r="J4303">
        <f t="shared" si="135"/>
        <v>0</v>
      </c>
    </row>
    <row r="4304" spans="1:10" x14ac:dyDescent="0.3">
      <c r="A4304" t="s">
        <v>411</v>
      </c>
      <c r="B4304">
        <v>7.17624876775995</v>
      </c>
      <c r="C4304" t="s">
        <v>11</v>
      </c>
      <c r="D4304">
        <v>10</v>
      </c>
      <c r="E4304" t="b">
        <v>0</v>
      </c>
      <c r="F4304">
        <v>7.17624876775995</v>
      </c>
      <c r="G4304">
        <v>7.17624876775995</v>
      </c>
      <c r="H4304">
        <v>200</v>
      </c>
      <c r="I4304">
        <f t="shared" si="134"/>
        <v>0</v>
      </c>
      <c r="J4304">
        <f t="shared" si="135"/>
        <v>0</v>
      </c>
    </row>
    <row r="4305" spans="1:10" x14ac:dyDescent="0.3">
      <c r="A4305" t="s">
        <v>412</v>
      </c>
      <c r="B4305">
        <v>6.2173733371300903</v>
      </c>
      <c r="C4305" t="s">
        <v>11</v>
      </c>
      <c r="D4305">
        <v>10</v>
      </c>
      <c r="E4305" t="b">
        <v>0</v>
      </c>
      <c r="F4305" s="1">
        <v>7.8475484100296304E+29</v>
      </c>
      <c r="G4305" s="1">
        <v>7.8475484100296304E+29</v>
      </c>
      <c r="H4305">
        <v>2600</v>
      </c>
      <c r="I4305">
        <f t="shared" si="134"/>
        <v>-7.8475484100296304E+29</v>
      </c>
      <c r="J4305">
        <f t="shared" si="135"/>
        <v>-7.8475484100296304E+29</v>
      </c>
    </row>
    <row r="4306" spans="1:10" x14ac:dyDescent="0.3">
      <c r="A4306" t="s">
        <v>412</v>
      </c>
      <c r="B4306">
        <v>5.5355411938207704</v>
      </c>
      <c r="C4306" t="s">
        <v>11</v>
      </c>
      <c r="D4306">
        <v>10</v>
      </c>
      <c r="E4306" t="b">
        <v>0</v>
      </c>
      <c r="F4306" s="1">
        <v>31455066.734463699</v>
      </c>
      <c r="G4306" s="1">
        <v>19162067.147827402</v>
      </c>
      <c r="H4306">
        <v>2880</v>
      </c>
      <c r="I4306">
        <f t="shared" si="134"/>
        <v>-31455061.198922504</v>
      </c>
      <c r="J4306">
        <f t="shared" si="135"/>
        <v>-19162061.612286206</v>
      </c>
    </row>
    <row r="4307" spans="1:10" x14ac:dyDescent="0.3">
      <c r="A4307" t="s">
        <v>412</v>
      </c>
      <c r="B4307">
        <v>12.316526127853599</v>
      </c>
      <c r="C4307" t="s">
        <v>11</v>
      </c>
      <c r="D4307">
        <v>10</v>
      </c>
      <c r="E4307" t="b">
        <v>0</v>
      </c>
      <c r="F4307">
        <v>12.316526127853599</v>
      </c>
      <c r="G4307">
        <v>12.316526127853599</v>
      </c>
      <c r="H4307">
        <v>270</v>
      </c>
      <c r="I4307">
        <f t="shared" si="134"/>
        <v>0</v>
      </c>
      <c r="J4307">
        <f t="shared" si="135"/>
        <v>0</v>
      </c>
    </row>
    <row r="4308" spans="1:10" x14ac:dyDescent="0.3">
      <c r="A4308" t="s">
        <v>413</v>
      </c>
      <c r="B4308">
        <v>15.204162633326501</v>
      </c>
      <c r="C4308" t="s">
        <v>11</v>
      </c>
      <c r="D4308">
        <v>10</v>
      </c>
      <c r="E4308" t="b">
        <v>0</v>
      </c>
      <c r="F4308">
        <v>15.204162633326501</v>
      </c>
      <c r="G4308" s="1">
        <v>20907347.548937</v>
      </c>
      <c r="H4308">
        <v>1870</v>
      </c>
      <c r="I4308">
        <f t="shared" si="134"/>
        <v>0</v>
      </c>
      <c r="J4308">
        <f t="shared" si="135"/>
        <v>-20907332.344774365</v>
      </c>
    </row>
    <row r="4309" spans="1:10" x14ac:dyDescent="0.3">
      <c r="A4309" t="s">
        <v>413</v>
      </c>
      <c r="B4309">
        <v>13.007500946125999</v>
      </c>
      <c r="C4309" t="s">
        <v>11</v>
      </c>
      <c r="D4309">
        <v>10</v>
      </c>
      <c r="E4309" t="b">
        <v>0</v>
      </c>
      <c r="F4309" s="1">
        <v>3.0830329019568899E+31</v>
      </c>
      <c r="G4309" s="1">
        <v>3.0830329019568899E+31</v>
      </c>
      <c r="H4309">
        <v>3500</v>
      </c>
      <c r="I4309">
        <f t="shared" si="134"/>
        <v>-3.0830329019568899E+31</v>
      </c>
      <c r="J4309">
        <f t="shared" si="135"/>
        <v>-3.0830329019568899E+31</v>
      </c>
    </row>
    <row r="4310" spans="1:10" x14ac:dyDescent="0.3">
      <c r="A4310" t="s">
        <v>413</v>
      </c>
      <c r="B4310">
        <v>18.463716890886801</v>
      </c>
      <c r="C4310" t="s">
        <v>11</v>
      </c>
      <c r="D4310">
        <v>10</v>
      </c>
      <c r="E4310" t="b">
        <v>0</v>
      </c>
      <c r="F4310">
        <v>18.463716890886801</v>
      </c>
      <c r="G4310">
        <v>18.463716890886801</v>
      </c>
      <c r="H4310">
        <v>820</v>
      </c>
      <c r="I4310">
        <f t="shared" si="134"/>
        <v>0</v>
      </c>
      <c r="J4310">
        <f t="shared" si="135"/>
        <v>0</v>
      </c>
    </row>
    <row r="4311" spans="1:10" x14ac:dyDescent="0.3">
      <c r="A4311" t="s">
        <v>414</v>
      </c>
      <c r="B4311">
        <v>7.6844606977380296</v>
      </c>
      <c r="C4311" t="s">
        <v>11</v>
      </c>
      <c r="D4311">
        <v>10</v>
      </c>
      <c r="E4311" t="b">
        <v>0</v>
      </c>
      <c r="F4311">
        <v>7.6844606977380296</v>
      </c>
      <c r="G4311">
        <v>7.6844606977380296</v>
      </c>
      <c r="H4311">
        <v>210</v>
      </c>
      <c r="I4311">
        <f t="shared" si="134"/>
        <v>0</v>
      </c>
      <c r="J4311">
        <f t="shared" si="135"/>
        <v>0</v>
      </c>
    </row>
    <row r="4312" spans="1:10" x14ac:dyDescent="0.3">
      <c r="A4312" t="s">
        <v>414</v>
      </c>
      <c r="B4312">
        <v>13.7601452595427</v>
      </c>
      <c r="C4312" t="s">
        <v>11</v>
      </c>
      <c r="D4312">
        <v>10</v>
      </c>
      <c r="E4312" t="b">
        <v>0</v>
      </c>
      <c r="F4312" s="1">
        <v>38095288.029690497</v>
      </c>
      <c r="G4312" s="1">
        <v>38746553.643127501</v>
      </c>
      <c r="H4312">
        <v>2530</v>
      </c>
      <c r="I4312">
        <f t="shared" si="134"/>
        <v>-38095274.269545235</v>
      </c>
      <c r="J4312">
        <f t="shared" si="135"/>
        <v>-38746539.882982239</v>
      </c>
    </row>
    <row r="4313" spans="1:10" x14ac:dyDescent="0.3">
      <c r="A4313" t="s">
        <v>414</v>
      </c>
      <c r="B4313">
        <v>12.089221666616501</v>
      </c>
      <c r="C4313" t="s">
        <v>11</v>
      </c>
      <c r="D4313">
        <v>10</v>
      </c>
      <c r="E4313" t="b">
        <v>0</v>
      </c>
      <c r="F4313">
        <v>12.089221666616501</v>
      </c>
      <c r="G4313">
        <v>12.089221666616501</v>
      </c>
      <c r="H4313">
        <v>380</v>
      </c>
      <c r="I4313">
        <f t="shared" si="134"/>
        <v>0</v>
      </c>
      <c r="J4313">
        <f t="shared" si="135"/>
        <v>0</v>
      </c>
    </row>
    <row r="4314" spans="1:10" x14ac:dyDescent="0.3">
      <c r="A4314" t="s">
        <v>415</v>
      </c>
      <c r="B4314">
        <v>7.4387043923007203</v>
      </c>
      <c r="C4314" t="s">
        <v>11</v>
      </c>
      <c r="D4314">
        <v>10</v>
      </c>
      <c r="E4314" t="b">
        <v>0</v>
      </c>
      <c r="F4314">
        <v>7.4387043923007203</v>
      </c>
      <c r="G4314">
        <v>7.4387043923007203</v>
      </c>
      <c r="H4314">
        <v>710</v>
      </c>
      <c r="I4314">
        <f t="shared" si="134"/>
        <v>0</v>
      </c>
      <c r="J4314">
        <f t="shared" si="135"/>
        <v>0</v>
      </c>
    </row>
    <row r="4315" spans="1:10" x14ac:dyDescent="0.3">
      <c r="A4315" t="s">
        <v>415</v>
      </c>
      <c r="B4315">
        <v>13.398322059485499</v>
      </c>
      <c r="C4315" t="s">
        <v>11</v>
      </c>
      <c r="D4315">
        <v>10</v>
      </c>
      <c r="E4315" t="b">
        <v>0</v>
      </c>
      <c r="F4315" s="1">
        <v>22195081.6081816</v>
      </c>
      <c r="G4315" s="1">
        <v>30710056.898148801</v>
      </c>
      <c r="H4315">
        <v>2590</v>
      </c>
      <c r="I4315">
        <f t="shared" si="134"/>
        <v>-22195068.209859539</v>
      </c>
      <c r="J4315">
        <f t="shared" si="135"/>
        <v>-30710043.49982674</v>
      </c>
    </row>
    <row r="4316" spans="1:10" x14ac:dyDescent="0.3">
      <c r="A4316" t="s">
        <v>415</v>
      </c>
      <c r="B4316">
        <v>2.5326787822819501</v>
      </c>
      <c r="C4316" t="s">
        <v>11</v>
      </c>
      <c r="D4316">
        <v>10</v>
      </c>
      <c r="E4316" t="b">
        <v>0</v>
      </c>
      <c r="F4316">
        <v>2.5326787822819501</v>
      </c>
      <c r="G4316">
        <v>20392.7342431242</v>
      </c>
      <c r="H4316">
        <v>1010</v>
      </c>
      <c r="I4316">
        <f t="shared" si="134"/>
        <v>0</v>
      </c>
      <c r="J4316">
        <f t="shared" si="135"/>
        <v>-20390.201564341918</v>
      </c>
    </row>
    <row r="4317" spans="1:10" x14ac:dyDescent="0.3">
      <c r="A4317" t="s">
        <v>416</v>
      </c>
      <c r="B4317">
        <v>8.2942314783818905</v>
      </c>
      <c r="C4317" t="s">
        <v>11</v>
      </c>
      <c r="D4317">
        <v>10</v>
      </c>
      <c r="E4317" t="b">
        <v>0</v>
      </c>
      <c r="F4317">
        <v>8.2942314783818905</v>
      </c>
      <c r="G4317" t="s">
        <v>17</v>
      </c>
      <c r="H4317">
        <v>2480</v>
      </c>
      <c r="I4317">
        <f t="shared" si="134"/>
        <v>0</v>
      </c>
      <c r="J4317" t="e">
        <f t="shared" si="135"/>
        <v>#VALUE!</v>
      </c>
    </row>
    <row r="4318" spans="1:10" x14ac:dyDescent="0.3">
      <c r="A4318" t="s">
        <v>416</v>
      </c>
      <c r="B4318">
        <v>1.21539764103921</v>
      </c>
      <c r="C4318" t="s">
        <v>11</v>
      </c>
      <c r="D4318">
        <v>10</v>
      </c>
      <c r="E4318" t="b">
        <v>0</v>
      </c>
      <c r="F4318" s="1">
        <v>30094374.526443198</v>
      </c>
      <c r="G4318" s="1">
        <v>21139717.103095099</v>
      </c>
      <c r="H4318">
        <v>2430</v>
      </c>
      <c r="I4318">
        <f t="shared" si="134"/>
        <v>-30094373.311045557</v>
      </c>
      <c r="J4318">
        <f t="shared" si="135"/>
        <v>-21139715.887697458</v>
      </c>
    </row>
    <row r="4319" spans="1:10" x14ac:dyDescent="0.3">
      <c r="A4319" t="s">
        <v>416</v>
      </c>
      <c r="B4319">
        <v>10.784996388226601</v>
      </c>
      <c r="C4319" t="s">
        <v>11</v>
      </c>
      <c r="D4319">
        <v>10</v>
      </c>
      <c r="E4319" t="b">
        <v>0</v>
      </c>
      <c r="F4319">
        <v>10.784996388226601</v>
      </c>
      <c r="G4319">
        <v>10.784996388226601</v>
      </c>
      <c r="H4319">
        <v>360</v>
      </c>
      <c r="I4319">
        <f t="shared" si="134"/>
        <v>0</v>
      </c>
      <c r="J4319">
        <f t="shared" si="135"/>
        <v>0</v>
      </c>
    </row>
    <row r="4320" spans="1:10" x14ac:dyDescent="0.3">
      <c r="A4320" t="s">
        <v>417</v>
      </c>
      <c r="B4320">
        <v>21.894792187183398</v>
      </c>
      <c r="C4320" t="s">
        <v>11</v>
      </c>
      <c r="D4320">
        <v>10</v>
      </c>
      <c r="E4320" t="b">
        <v>0</v>
      </c>
      <c r="F4320" s="1">
        <v>33533154.182956599</v>
      </c>
      <c r="G4320" s="1">
        <v>57271992.961533897</v>
      </c>
      <c r="H4320">
        <v>2380</v>
      </c>
      <c r="I4320">
        <f t="shared" si="134"/>
        <v>-33533132.288164411</v>
      </c>
      <c r="J4320">
        <f t="shared" si="135"/>
        <v>-57271971.066741712</v>
      </c>
    </row>
    <row r="4321" spans="1:10" x14ac:dyDescent="0.3">
      <c r="A4321" t="s">
        <v>417</v>
      </c>
      <c r="B4321">
        <v>4.5239099099590403</v>
      </c>
      <c r="C4321" t="s">
        <v>11</v>
      </c>
      <c r="D4321">
        <v>10</v>
      </c>
      <c r="E4321" t="b">
        <v>0</v>
      </c>
      <c r="F4321" t="s">
        <v>17</v>
      </c>
      <c r="G4321" t="s">
        <v>17</v>
      </c>
      <c r="H4321">
        <v>2750</v>
      </c>
      <c r="I4321" t="e">
        <f t="shared" si="134"/>
        <v>#VALUE!</v>
      </c>
      <c r="J4321" t="e">
        <f t="shared" si="135"/>
        <v>#VALUE!</v>
      </c>
    </row>
    <row r="4322" spans="1:10" x14ac:dyDescent="0.3">
      <c r="A4322" t="s">
        <v>417</v>
      </c>
      <c r="B4322">
        <v>9.0536873879696493</v>
      </c>
      <c r="C4322" t="s">
        <v>11</v>
      </c>
      <c r="D4322">
        <v>10</v>
      </c>
      <c r="E4322" t="b">
        <v>0</v>
      </c>
      <c r="F4322">
        <v>9.0536873879696493</v>
      </c>
      <c r="G4322">
        <v>9.0536873879696493</v>
      </c>
      <c r="H4322">
        <v>450</v>
      </c>
      <c r="I4322">
        <f t="shared" si="134"/>
        <v>0</v>
      </c>
      <c r="J4322">
        <f t="shared" si="135"/>
        <v>0</v>
      </c>
    </row>
    <row r="4323" spans="1:10" x14ac:dyDescent="0.3">
      <c r="A4323" t="s">
        <v>418</v>
      </c>
      <c r="B4323">
        <v>0.41818046487438398</v>
      </c>
      <c r="C4323" t="s">
        <v>11</v>
      </c>
      <c r="D4323">
        <v>10</v>
      </c>
      <c r="E4323" t="b">
        <v>0</v>
      </c>
      <c r="F4323">
        <v>422213.57709960901</v>
      </c>
      <c r="G4323" s="1">
        <v>33444804.1325459</v>
      </c>
      <c r="H4323">
        <v>2370</v>
      </c>
      <c r="I4323">
        <f t="shared" si="134"/>
        <v>-422213.15891914413</v>
      </c>
      <c r="J4323">
        <f t="shared" si="135"/>
        <v>-33444803.714365434</v>
      </c>
    </row>
    <row r="4324" spans="1:10" x14ac:dyDescent="0.3">
      <c r="A4324" t="s">
        <v>418</v>
      </c>
      <c r="B4324">
        <v>6.5736836090570003</v>
      </c>
      <c r="C4324" t="s">
        <v>11</v>
      </c>
      <c r="D4324">
        <v>10</v>
      </c>
      <c r="E4324" t="b">
        <v>0</v>
      </c>
      <c r="F4324">
        <v>2723457.1092608599</v>
      </c>
      <c r="G4324" s="1">
        <v>17119665.0871877</v>
      </c>
      <c r="H4324">
        <v>2420</v>
      </c>
      <c r="I4324">
        <f t="shared" si="134"/>
        <v>-2723450.5355772506</v>
      </c>
      <c r="J4324">
        <f t="shared" si="135"/>
        <v>-17119658.513504092</v>
      </c>
    </row>
    <row r="4325" spans="1:10" x14ac:dyDescent="0.3">
      <c r="A4325" t="s">
        <v>418</v>
      </c>
      <c r="B4325">
        <v>5.9983915458556503</v>
      </c>
      <c r="C4325" t="s">
        <v>11</v>
      </c>
      <c r="D4325">
        <v>10</v>
      </c>
      <c r="E4325" t="b">
        <v>0</v>
      </c>
      <c r="F4325" t="s">
        <v>17</v>
      </c>
      <c r="G4325" t="s">
        <v>17</v>
      </c>
      <c r="H4325">
        <v>2650</v>
      </c>
      <c r="I4325" t="e">
        <f t="shared" si="134"/>
        <v>#VALUE!</v>
      </c>
      <c r="J4325" t="e">
        <f t="shared" si="135"/>
        <v>#VALUE!</v>
      </c>
    </row>
    <row r="4326" spans="1:10" x14ac:dyDescent="0.3">
      <c r="A4326" t="s">
        <v>419</v>
      </c>
      <c r="B4326">
        <v>8.6597230203773403</v>
      </c>
      <c r="C4326" t="s">
        <v>11</v>
      </c>
      <c r="D4326">
        <v>10</v>
      </c>
      <c r="E4326" t="b">
        <v>0</v>
      </c>
      <c r="F4326">
        <v>8.6597230203773403</v>
      </c>
      <c r="G4326">
        <v>8.6597230203773403</v>
      </c>
      <c r="H4326">
        <v>420</v>
      </c>
      <c r="I4326">
        <f t="shared" si="134"/>
        <v>0</v>
      </c>
      <c r="J4326">
        <f t="shared" si="135"/>
        <v>0</v>
      </c>
    </row>
    <row r="4327" spans="1:10" x14ac:dyDescent="0.3">
      <c r="A4327" t="s">
        <v>419</v>
      </c>
      <c r="B4327">
        <v>16.8606879909693</v>
      </c>
      <c r="C4327" t="s">
        <v>11</v>
      </c>
      <c r="D4327">
        <v>10</v>
      </c>
      <c r="E4327" t="b">
        <v>0</v>
      </c>
      <c r="F4327">
        <v>16.8606879909693</v>
      </c>
      <c r="G4327">
        <v>16.8606879909693</v>
      </c>
      <c r="H4327">
        <v>410</v>
      </c>
      <c r="I4327">
        <f t="shared" si="134"/>
        <v>0</v>
      </c>
      <c r="J4327">
        <f t="shared" si="135"/>
        <v>0</v>
      </c>
    </row>
    <row r="4328" spans="1:10" x14ac:dyDescent="0.3">
      <c r="A4328" t="s">
        <v>419</v>
      </c>
      <c r="B4328">
        <v>13.9513787603744</v>
      </c>
      <c r="C4328" t="s">
        <v>11</v>
      </c>
      <c r="D4328">
        <v>10</v>
      </c>
      <c r="E4328" t="b">
        <v>0</v>
      </c>
      <c r="F4328">
        <v>13.9513787603744</v>
      </c>
      <c r="G4328">
        <v>13.9513787603744</v>
      </c>
      <c r="H4328">
        <v>280</v>
      </c>
      <c r="I4328">
        <f t="shared" si="134"/>
        <v>0</v>
      </c>
      <c r="J4328">
        <f t="shared" si="135"/>
        <v>0</v>
      </c>
    </row>
    <row r="4329" spans="1:10" x14ac:dyDescent="0.3">
      <c r="A4329" t="s">
        <v>420</v>
      </c>
      <c r="B4329">
        <v>7.6688576002349</v>
      </c>
      <c r="C4329" t="s">
        <v>11</v>
      </c>
      <c r="D4329">
        <v>10</v>
      </c>
      <c r="E4329" t="b">
        <v>0</v>
      </c>
      <c r="F4329">
        <v>7.6688576002349</v>
      </c>
      <c r="G4329">
        <v>7.6688576002349</v>
      </c>
      <c r="H4329">
        <v>870</v>
      </c>
      <c r="I4329">
        <f t="shared" si="134"/>
        <v>0</v>
      </c>
      <c r="J4329">
        <f t="shared" si="135"/>
        <v>0</v>
      </c>
    </row>
    <row r="4330" spans="1:10" x14ac:dyDescent="0.3">
      <c r="A4330" t="s">
        <v>420</v>
      </c>
      <c r="B4330">
        <v>17.389497849585499</v>
      </c>
      <c r="C4330" t="s">
        <v>11</v>
      </c>
      <c r="D4330">
        <v>10</v>
      </c>
      <c r="E4330" t="b">
        <v>0</v>
      </c>
      <c r="F4330">
        <v>17.389497849585499</v>
      </c>
      <c r="G4330">
        <v>45326.695186239602</v>
      </c>
      <c r="H4330">
        <v>710</v>
      </c>
      <c r="I4330">
        <f t="shared" si="134"/>
        <v>0</v>
      </c>
      <c r="J4330">
        <f t="shared" si="135"/>
        <v>-45309.305688390014</v>
      </c>
    </row>
    <row r="4331" spans="1:10" x14ac:dyDescent="0.3">
      <c r="A4331" t="s">
        <v>420</v>
      </c>
      <c r="B4331">
        <v>11.5157478900657</v>
      </c>
      <c r="C4331" t="s">
        <v>11</v>
      </c>
      <c r="D4331">
        <v>10</v>
      </c>
      <c r="E4331" t="b">
        <v>0</v>
      </c>
      <c r="F4331" s="1">
        <v>2.2443797898804498E+25</v>
      </c>
      <c r="G4331" s="1">
        <v>2.2443797898804498E+25</v>
      </c>
      <c r="H4331">
        <v>2390</v>
      </c>
      <c r="I4331">
        <f t="shared" si="134"/>
        <v>-2.2443797898804498E+25</v>
      </c>
      <c r="J4331">
        <f t="shared" si="135"/>
        <v>-2.2443797898804498E+25</v>
      </c>
    </row>
    <row r="4332" spans="1:10" x14ac:dyDescent="0.3">
      <c r="A4332" t="s">
        <v>421</v>
      </c>
      <c r="B4332">
        <v>17.787695830101399</v>
      </c>
      <c r="C4332" t="s">
        <v>11</v>
      </c>
      <c r="D4332">
        <v>10</v>
      </c>
      <c r="E4332" t="b">
        <v>0</v>
      </c>
      <c r="F4332" t="s">
        <v>17</v>
      </c>
      <c r="G4332" t="s">
        <v>17</v>
      </c>
      <c r="H4332">
        <v>7360</v>
      </c>
      <c r="I4332" t="e">
        <f t="shared" si="134"/>
        <v>#VALUE!</v>
      </c>
      <c r="J4332" t="e">
        <f t="shared" si="135"/>
        <v>#VALUE!</v>
      </c>
    </row>
    <row r="4333" spans="1:10" x14ac:dyDescent="0.3">
      <c r="A4333" t="s">
        <v>421</v>
      </c>
      <c r="B4333">
        <v>11.8683563024065</v>
      </c>
      <c r="C4333" t="s">
        <v>11</v>
      </c>
      <c r="D4333">
        <v>10</v>
      </c>
      <c r="E4333" t="b">
        <v>0</v>
      </c>
      <c r="F4333">
        <v>691129.75505649997</v>
      </c>
      <c r="G4333" s="1">
        <v>6897379954968980</v>
      </c>
      <c r="H4333">
        <v>2720</v>
      </c>
      <c r="I4333">
        <f t="shared" si="134"/>
        <v>-691117.88670019759</v>
      </c>
      <c r="J4333">
        <f t="shared" si="135"/>
        <v>-6897379954968968</v>
      </c>
    </row>
    <row r="4334" spans="1:10" x14ac:dyDescent="0.3">
      <c r="A4334" t="s">
        <v>421</v>
      </c>
      <c r="B4334">
        <v>9.1610997548609703</v>
      </c>
      <c r="C4334" t="s">
        <v>11</v>
      </c>
      <c r="D4334">
        <v>10</v>
      </c>
      <c r="E4334" t="b">
        <v>0</v>
      </c>
      <c r="F4334">
        <v>9.1610997548609703</v>
      </c>
      <c r="G4334">
        <v>9.1610997548609703</v>
      </c>
      <c r="H4334">
        <v>220</v>
      </c>
      <c r="I4334">
        <f t="shared" si="134"/>
        <v>0</v>
      </c>
      <c r="J4334">
        <f t="shared" si="135"/>
        <v>0</v>
      </c>
    </row>
    <row r="4335" spans="1:10" x14ac:dyDescent="0.3">
      <c r="A4335" t="s">
        <v>422</v>
      </c>
      <c r="B4335">
        <v>9.3486338868653895</v>
      </c>
      <c r="C4335" t="s">
        <v>11</v>
      </c>
      <c r="D4335">
        <v>10</v>
      </c>
      <c r="E4335" t="b">
        <v>0</v>
      </c>
      <c r="F4335" t="s">
        <v>17</v>
      </c>
      <c r="G4335" t="s">
        <v>17</v>
      </c>
      <c r="H4335">
        <v>3500</v>
      </c>
      <c r="I4335" t="e">
        <f t="shared" si="134"/>
        <v>#VALUE!</v>
      </c>
      <c r="J4335" t="e">
        <f t="shared" si="135"/>
        <v>#VALUE!</v>
      </c>
    </row>
    <row r="4336" spans="1:10" x14ac:dyDescent="0.3">
      <c r="A4336" t="s">
        <v>422</v>
      </c>
      <c r="B4336">
        <v>3.0461782863429598</v>
      </c>
      <c r="C4336" t="s">
        <v>11</v>
      </c>
      <c r="D4336">
        <v>10</v>
      </c>
      <c r="E4336" t="b">
        <v>0</v>
      </c>
      <c r="F4336">
        <v>3.0461782863429598</v>
      </c>
      <c r="G4336">
        <v>3.0461782863429598</v>
      </c>
      <c r="H4336">
        <v>540</v>
      </c>
      <c r="I4336">
        <f t="shared" si="134"/>
        <v>0</v>
      </c>
      <c r="J4336">
        <f t="shared" si="135"/>
        <v>0</v>
      </c>
    </row>
    <row r="4337" spans="1:10" x14ac:dyDescent="0.3">
      <c r="A4337" t="s">
        <v>422</v>
      </c>
      <c r="B4337">
        <v>19.274430392092</v>
      </c>
      <c r="C4337" t="s">
        <v>11</v>
      </c>
      <c r="D4337">
        <v>10</v>
      </c>
      <c r="E4337" t="b">
        <v>0</v>
      </c>
      <c r="F4337">
        <v>208841.916035359</v>
      </c>
      <c r="G4337" s="1">
        <v>22798953.1388437</v>
      </c>
      <c r="H4337">
        <v>2690</v>
      </c>
      <c r="I4337">
        <f t="shared" si="134"/>
        <v>-208822.64160496689</v>
      </c>
      <c r="J4337">
        <f t="shared" si="135"/>
        <v>-22798933.86441331</v>
      </c>
    </row>
    <row r="4338" spans="1:10" x14ac:dyDescent="0.3">
      <c r="A4338" t="s">
        <v>423</v>
      </c>
      <c r="B4338">
        <v>12.3986316264912</v>
      </c>
      <c r="C4338" t="s">
        <v>11</v>
      </c>
      <c r="D4338">
        <v>10</v>
      </c>
      <c r="E4338" t="b">
        <v>0</v>
      </c>
      <c r="F4338" s="1">
        <v>36173656.280520603</v>
      </c>
      <c r="G4338" s="1">
        <v>45894007.846866898</v>
      </c>
      <c r="H4338">
        <v>2320</v>
      </c>
      <c r="I4338">
        <f t="shared" si="134"/>
        <v>-36173643.881888978</v>
      </c>
      <c r="J4338">
        <f t="shared" si="135"/>
        <v>-45893995.448235273</v>
      </c>
    </row>
    <row r="4339" spans="1:10" x14ac:dyDescent="0.3">
      <c r="A4339" t="s">
        <v>423</v>
      </c>
      <c r="B4339">
        <v>14.468726072870099</v>
      </c>
      <c r="C4339" t="s">
        <v>11</v>
      </c>
      <c r="D4339">
        <v>10</v>
      </c>
      <c r="E4339" t="b">
        <v>0</v>
      </c>
      <c r="F4339">
        <v>14.468726072870099</v>
      </c>
      <c r="G4339">
        <v>14.468726072870099</v>
      </c>
      <c r="H4339">
        <v>280</v>
      </c>
      <c r="I4339">
        <f t="shared" si="134"/>
        <v>0</v>
      </c>
      <c r="J4339">
        <f t="shared" si="135"/>
        <v>0</v>
      </c>
    </row>
    <row r="4340" spans="1:10" x14ac:dyDescent="0.3">
      <c r="A4340" t="s">
        <v>423</v>
      </c>
      <c r="B4340">
        <v>12.1187888566234</v>
      </c>
      <c r="C4340" t="s">
        <v>11</v>
      </c>
      <c r="D4340">
        <v>10</v>
      </c>
      <c r="E4340" t="b">
        <v>0</v>
      </c>
      <c r="F4340">
        <v>12.1187888566234</v>
      </c>
      <c r="G4340" s="1">
        <v>10256893.195785301</v>
      </c>
      <c r="H4340">
        <v>2280</v>
      </c>
      <c r="I4340">
        <f t="shared" si="134"/>
        <v>0</v>
      </c>
      <c r="J4340">
        <f t="shared" si="135"/>
        <v>-10256881.076996444</v>
      </c>
    </row>
    <row r="4341" spans="1:10" x14ac:dyDescent="0.3">
      <c r="A4341" t="s">
        <v>424</v>
      </c>
      <c r="B4341">
        <v>3.5763761641171898</v>
      </c>
      <c r="C4341" t="s">
        <v>11</v>
      </c>
      <c r="D4341">
        <v>10</v>
      </c>
      <c r="E4341" t="b">
        <v>0</v>
      </c>
      <c r="F4341">
        <v>3.5763761641171898</v>
      </c>
      <c r="G4341">
        <v>3.5763761641171898</v>
      </c>
      <c r="H4341">
        <v>240</v>
      </c>
      <c r="I4341">
        <f t="shared" si="134"/>
        <v>0</v>
      </c>
      <c r="J4341">
        <f t="shared" si="135"/>
        <v>0</v>
      </c>
    </row>
    <row r="4342" spans="1:10" x14ac:dyDescent="0.3">
      <c r="A4342" t="s">
        <v>424</v>
      </c>
      <c r="B4342">
        <v>18.865547239252699</v>
      </c>
      <c r="C4342" t="s">
        <v>11</v>
      </c>
      <c r="D4342">
        <v>10</v>
      </c>
      <c r="E4342" t="b">
        <v>0</v>
      </c>
      <c r="F4342">
        <v>18.865547239252699</v>
      </c>
      <c r="G4342">
        <v>18.865547239252699</v>
      </c>
      <c r="H4342">
        <v>300</v>
      </c>
      <c r="I4342">
        <f t="shared" si="134"/>
        <v>0</v>
      </c>
      <c r="J4342">
        <f t="shared" si="135"/>
        <v>0</v>
      </c>
    </row>
    <row r="4343" spans="1:10" x14ac:dyDescent="0.3">
      <c r="A4343" t="s">
        <v>424</v>
      </c>
      <c r="B4343">
        <v>8.6959436651006001</v>
      </c>
      <c r="C4343" t="s">
        <v>11</v>
      </c>
      <c r="D4343">
        <v>10</v>
      </c>
      <c r="E4343" t="b">
        <v>0</v>
      </c>
      <c r="F4343">
        <v>8.6959436651006001</v>
      </c>
      <c r="G4343" s="1">
        <v>38621699.590745598</v>
      </c>
      <c r="H4343">
        <v>2650</v>
      </c>
      <c r="I4343">
        <f t="shared" si="134"/>
        <v>0</v>
      </c>
      <c r="J4343">
        <f t="shared" si="135"/>
        <v>-38621690.89480193</v>
      </c>
    </row>
    <row r="4344" spans="1:10" x14ac:dyDescent="0.3">
      <c r="A4344" t="s">
        <v>425</v>
      </c>
      <c r="B4344">
        <v>18.2053888235553</v>
      </c>
      <c r="C4344" t="s">
        <v>11</v>
      </c>
      <c r="D4344">
        <v>10</v>
      </c>
      <c r="E4344" t="b">
        <v>0</v>
      </c>
      <c r="F4344">
        <v>18.2053888235553</v>
      </c>
      <c r="G4344">
        <v>4898973.2852321099</v>
      </c>
      <c r="H4344">
        <v>2120</v>
      </c>
      <c r="I4344">
        <f t="shared" si="134"/>
        <v>0</v>
      </c>
      <c r="J4344">
        <f t="shared" si="135"/>
        <v>-4898955.0798432864</v>
      </c>
    </row>
    <row r="4345" spans="1:10" x14ac:dyDescent="0.3">
      <c r="A4345" t="s">
        <v>425</v>
      </c>
      <c r="B4345">
        <v>7.0196601262678797</v>
      </c>
      <c r="C4345" t="s">
        <v>11</v>
      </c>
      <c r="D4345">
        <v>10</v>
      </c>
      <c r="E4345" t="b">
        <v>0</v>
      </c>
      <c r="F4345" t="s">
        <v>17</v>
      </c>
      <c r="G4345" t="s">
        <v>17</v>
      </c>
      <c r="H4345">
        <v>2610</v>
      </c>
      <c r="I4345" t="e">
        <f t="shared" si="134"/>
        <v>#VALUE!</v>
      </c>
      <c r="J4345" t="e">
        <f t="shared" si="135"/>
        <v>#VALUE!</v>
      </c>
    </row>
    <row r="4346" spans="1:10" x14ac:dyDescent="0.3">
      <c r="A4346" t="s">
        <v>425</v>
      </c>
      <c r="B4346">
        <v>10.5876972253145</v>
      </c>
      <c r="C4346" t="s">
        <v>11</v>
      </c>
      <c r="D4346">
        <v>10</v>
      </c>
      <c r="E4346" t="b">
        <v>0</v>
      </c>
      <c r="F4346">
        <v>10.5876972253145</v>
      </c>
      <c r="G4346" s="1">
        <v>38515507.087421902</v>
      </c>
      <c r="H4346">
        <v>2160</v>
      </c>
      <c r="I4346">
        <f t="shared" si="134"/>
        <v>0</v>
      </c>
      <c r="J4346">
        <f t="shared" si="135"/>
        <v>-38515496.499724679</v>
      </c>
    </row>
    <row r="4347" spans="1:10" x14ac:dyDescent="0.3">
      <c r="A4347" t="s">
        <v>426</v>
      </c>
      <c r="B4347">
        <v>14.2099093215951</v>
      </c>
      <c r="C4347" t="s">
        <v>11</v>
      </c>
      <c r="D4347">
        <v>10</v>
      </c>
      <c r="E4347" t="b">
        <v>0</v>
      </c>
      <c r="F4347">
        <v>9264328.1852390599</v>
      </c>
      <c r="G4347" s="1">
        <v>37093850.008397102</v>
      </c>
      <c r="H4347">
        <v>2330</v>
      </c>
      <c r="I4347">
        <f t="shared" si="134"/>
        <v>-9264313.9753297381</v>
      </c>
      <c r="J4347">
        <f t="shared" si="135"/>
        <v>-37093835.798487782</v>
      </c>
    </row>
    <row r="4348" spans="1:10" x14ac:dyDescent="0.3">
      <c r="A4348" t="s">
        <v>426</v>
      </c>
      <c r="B4348">
        <v>8.9087779716254598</v>
      </c>
      <c r="C4348" t="s">
        <v>11</v>
      </c>
      <c r="D4348">
        <v>10</v>
      </c>
      <c r="E4348" t="b">
        <v>0</v>
      </c>
      <c r="F4348" t="s">
        <v>17</v>
      </c>
      <c r="G4348" t="s">
        <v>17</v>
      </c>
      <c r="H4348">
        <v>2580</v>
      </c>
      <c r="I4348" t="e">
        <f t="shared" si="134"/>
        <v>#VALUE!</v>
      </c>
      <c r="J4348" t="e">
        <f t="shared" si="135"/>
        <v>#VALUE!</v>
      </c>
    </row>
    <row r="4349" spans="1:10" x14ac:dyDescent="0.3">
      <c r="A4349" t="s">
        <v>426</v>
      </c>
      <c r="B4349">
        <v>5.4971907093133199</v>
      </c>
      <c r="C4349" t="s">
        <v>11</v>
      </c>
      <c r="D4349">
        <v>10</v>
      </c>
      <c r="E4349" t="b">
        <v>0</v>
      </c>
      <c r="F4349">
        <v>5.4971907093133199</v>
      </c>
      <c r="G4349">
        <v>5.4971907093133199</v>
      </c>
      <c r="H4349">
        <v>370</v>
      </c>
      <c r="I4349">
        <f t="shared" si="134"/>
        <v>0</v>
      </c>
      <c r="J4349">
        <f t="shared" si="135"/>
        <v>0</v>
      </c>
    </row>
    <row r="4350" spans="1:10" x14ac:dyDescent="0.3">
      <c r="A4350" t="s">
        <v>427</v>
      </c>
      <c r="B4350">
        <v>0.95382703060609597</v>
      </c>
      <c r="C4350" t="s">
        <v>11</v>
      </c>
      <c r="D4350">
        <v>10</v>
      </c>
      <c r="E4350" t="b">
        <v>0</v>
      </c>
      <c r="F4350">
        <v>514103.64653558302</v>
      </c>
      <c r="G4350" t="s">
        <v>17</v>
      </c>
      <c r="H4350">
        <v>1890</v>
      </c>
      <c r="I4350">
        <f t="shared" si="134"/>
        <v>-514102.69270855241</v>
      </c>
      <c r="J4350" t="e">
        <f t="shared" si="135"/>
        <v>#VALUE!</v>
      </c>
    </row>
    <row r="4351" spans="1:10" x14ac:dyDescent="0.3">
      <c r="A4351" t="s">
        <v>427</v>
      </c>
      <c r="B4351">
        <v>11.8471994243976</v>
      </c>
      <c r="C4351" t="s">
        <v>11</v>
      </c>
      <c r="D4351">
        <v>10</v>
      </c>
      <c r="E4351" t="b">
        <v>0</v>
      </c>
      <c r="F4351">
        <v>11.8471994243976</v>
      </c>
      <c r="G4351">
        <v>11.8471994243976</v>
      </c>
      <c r="H4351">
        <v>260</v>
      </c>
      <c r="I4351">
        <f t="shared" si="134"/>
        <v>0</v>
      </c>
      <c r="J4351">
        <f t="shared" si="135"/>
        <v>0</v>
      </c>
    </row>
    <row r="4352" spans="1:10" x14ac:dyDescent="0.3">
      <c r="A4352" t="s">
        <v>427</v>
      </c>
      <c r="B4352">
        <v>14.110858375270301</v>
      </c>
      <c r="C4352" t="s">
        <v>11</v>
      </c>
      <c r="D4352">
        <v>10</v>
      </c>
      <c r="E4352" t="b">
        <v>0</v>
      </c>
      <c r="F4352">
        <v>14.110858375270301</v>
      </c>
      <c r="G4352">
        <v>14.110858375270301</v>
      </c>
      <c r="H4352">
        <v>320</v>
      </c>
      <c r="I4352">
        <f t="shared" si="134"/>
        <v>0</v>
      </c>
      <c r="J4352">
        <f t="shared" si="135"/>
        <v>0</v>
      </c>
    </row>
    <row r="4353" spans="1:10" x14ac:dyDescent="0.3">
      <c r="A4353" t="s">
        <v>428</v>
      </c>
      <c r="B4353">
        <v>8.3864704654025104</v>
      </c>
      <c r="C4353" t="s">
        <v>11</v>
      </c>
      <c r="D4353">
        <v>10</v>
      </c>
      <c r="E4353" t="b">
        <v>0</v>
      </c>
      <c r="F4353">
        <v>8.3864704654025104</v>
      </c>
      <c r="G4353">
        <v>8.3864704654025104</v>
      </c>
      <c r="H4353">
        <v>280</v>
      </c>
      <c r="I4353">
        <f t="shared" si="134"/>
        <v>0</v>
      </c>
      <c r="J4353">
        <f t="shared" si="135"/>
        <v>0</v>
      </c>
    </row>
    <row r="4354" spans="1:10" x14ac:dyDescent="0.3">
      <c r="A4354" t="s">
        <v>428</v>
      </c>
      <c r="B4354">
        <v>4.4173096894500299</v>
      </c>
      <c r="C4354" t="s">
        <v>11</v>
      </c>
      <c r="D4354">
        <v>10</v>
      </c>
      <c r="E4354" t="b">
        <v>0</v>
      </c>
      <c r="F4354">
        <v>76.3082559327718</v>
      </c>
      <c r="G4354" s="1">
        <v>20460585.7492842</v>
      </c>
      <c r="H4354">
        <v>4040</v>
      </c>
      <c r="I4354">
        <f t="shared" si="134"/>
        <v>-71.890946243321764</v>
      </c>
      <c r="J4354">
        <f t="shared" si="135"/>
        <v>-20460581.33197451</v>
      </c>
    </row>
    <row r="4355" spans="1:10" x14ac:dyDescent="0.3">
      <c r="A4355" t="s">
        <v>428</v>
      </c>
      <c r="B4355">
        <v>14.073035297190099</v>
      </c>
      <c r="C4355" t="s">
        <v>11</v>
      </c>
      <c r="D4355">
        <v>10</v>
      </c>
      <c r="E4355" t="b">
        <v>0</v>
      </c>
      <c r="F4355" t="s">
        <v>17</v>
      </c>
      <c r="G4355" t="s">
        <v>17</v>
      </c>
      <c r="H4355">
        <v>2470</v>
      </c>
      <c r="I4355" t="e">
        <f t="shared" si="134"/>
        <v>#VALUE!</v>
      </c>
      <c r="J4355" t="e">
        <f t="shared" si="135"/>
        <v>#VALUE!</v>
      </c>
    </row>
    <row r="4356" spans="1:10" x14ac:dyDescent="0.3">
      <c r="A4356" t="s">
        <v>429</v>
      </c>
      <c r="B4356">
        <v>6.4569314664775996</v>
      </c>
      <c r="C4356" t="s">
        <v>11</v>
      </c>
      <c r="D4356">
        <v>10</v>
      </c>
      <c r="E4356" t="b">
        <v>0</v>
      </c>
      <c r="F4356">
        <v>6.4569314664775996</v>
      </c>
      <c r="G4356">
        <v>6.4569314664775996</v>
      </c>
      <c r="H4356">
        <v>370</v>
      </c>
      <c r="I4356">
        <f t="shared" ref="I4356:I4419" si="136">B4356-F4356</f>
        <v>0</v>
      </c>
      <c r="J4356">
        <f t="shared" ref="J4356:J4419" si="137">B4356-G4356</f>
        <v>0</v>
      </c>
    </row>
    <row r="4357" spans="1:10" x14ac:dyDescent="0.3">
      <c r="A4357" t="s">
        <v>429</v>
      </c>
      <c r="B4357">
        <v>7.5058072035898498</v>
      </c>
      <c r="C4357" t="s">
        <v>11</v>
      </c>
      <c r="D4357">
        <v>10</v>
      </c>
      <c r="E4357" t="b">
        <v>0</v>
      </c>
      <c r="F4357" t="s">
        <v>17</v>
      </c>
      <c r="G4357" t="s">
        <v>17</v>
      </c>
      <c r="H4357">
        <v>2290</v>
      </c>
      <c r="I4357" t="e">
        <f t="shared" si="136"/>
        <v>#VALUE!</v>
      </c>
      <c r="J4357" t="e">
        <f t="shared" si="137"/>
        <v>#VALUE!</v>
      </c>
    </row>
    <row r="4358" spans="1:10" x14ac:dyDescent="0.3">
      <c r="A4358" t="s">
        <v>429</v>
      </c>
      <c r="B4358">
        <v>9.2480937502769205</v>
      </c>
      <c r="C4358" t="s">
        <v>11</v>
      </c>
      <c r="D4358">
        <v>10</v>
      </c>
      <c r="E4358" t="b">
        <v>0</v>
      </c>
      <c r="F4358">
        <v>9.2480937502769205</v>
      </c>
      <c r="G4358">
        <v>9.2480937502769205</v>
      </c>
      <c r="H4358">
        <v>320</v>
      </c>
      <c r="I4358">
        <f t="shared" si="136"/>
        <v>0</v>
      </c>
      <c r="J4358">
        <f t="shared" si="137"/>
        <v>0</v>
      </c>
    </row>
    <row r="4359" spans="1:10" x14ac:dyDescent="0.3">
      <c r="A4359" t="s">
        <v>430</v>
      </c>
      <c r="B4359">
        <v>12.7080835387615</v>
      </c>
      <c r="C4359" t="s">
        <v>11</v>
      </c>
      <c r="D4359">
        <v>10</v>
      </c>
      <c r="E4359" t="b">
        <v>0</v>
      </c>
      <c r="F4359">
        <v>86695.444254803893</v>
      </c>
      <c r="G4359" s="1">
        <v>12492548.9254447</v>
      </c>
      <c r="H4359">
        <v>2710</v>
      </c>
      <c r="I4359">
        <f t="shared" si="136"/>
        <v>-86682.736171265133</v>
      </c>
      <c r="J4359">
        <f t="shared" si="137"/>
        <v>-12492536.217361161</v>
      </c>
    </row>
    <row r="4360" spans="1:10" x14ac:dyDescent="0.3">
      <c r="A4360" t="s">
        <v>430</v>
      </c>
      <c r="B4360">
        <v>11.877991181311</v>
      </c>
      <c r="C4360" t="s">
        <v>11</v>
      </c>
      <c r="D4360">
        <v>10</v>
      </c>
      <c r="E4360" t="b">
        <v>0</v>
      </c>
      <c r="F4360">
        <v>11.877991181311</v>
      </c>
      <c r="G4360">
        <v>11.877991181311</v>
      </c>
      <c r="H4360">
        <v>1470</v>
      </c>
      <c r="I4360">
        <f t="shared" si="136"/>
        <v>0</v>
      </c>
      <c r="J4360">
        <f t="shared" si="137"/>
        <v>0</v>
      </c>
    </row>
    <row r="4361" spans="1:10" x14ac:dyDescent="0.3">
      <c r="A4361" t="s">
        <v>430</v>
      </c>
      <c r="B4361">
        <v>12.3810182515215</v>
      </c>
      <c r="C4361" t="s">
        <v>11</v>
      </c>
      <c r="D4361">
        <v>10</v>
      </c>
      <c r="E4361" t="b">
        <v>0</v>
      </c>
      <c r="F4361">
        <v>12.3810182515215</v>
      </c>
      <c r="G4361">
        <v>12.3810182515215</v>
      </c>
      <c r="H4361">
        <v>200</v>
      </c>
      <c r="I4361">
        <f t="shared" si="136"/>
        <v>0</v>
      </c>
      <c r="J4361">
        <f t="shared" si="137"/>
        <v>0</v>
      </c>
    </row>
    <row r="4362" spans="1:10" x14ac:dyDescent="0.3">
      <c r="A4362" t="s">
        <v>431</v>
      </c>
      <c r="B4362">
        <v>15.237633731201599</v>
      </c>
      <c r="C4362" t="s">
        <v>11</v>
      </c>
      <c r="D4362">
        <v>10</v>
      </c>
      <c r="E4362" t="b">
        <v>0</v>
      </c>
      <c r="F4362">
        <v>15.237633731201599</v>
      </c>
      <c r="G4362">
        <v>15.237633731201599</v>
      </c>
      <c r="H4362">
        <v>270</v>
      </c>
      <c r="I4362">
        <f t="shared" si="136"/>
        <v>0</v>
      </c>
      <c r="J4362">
        <f t="shared" si="137"/>
        <v>0</v>
      </c>
    </row>
    <row r="4363" spans="1:10" x14ac:dyDescent="0.3">
      <c r="A4363" t="s">
        <v>431</v>
      </c>
      <c r="B4363">
        <v>5.0196350818984703</v>
      </c>
      <c r="C4363" t="s">
        <v>11</v>
      </c>
      <c r="D4363">
        <v>10</v>
      </c>
      <c r="E4363" t="b">
        <v>0</v>
      </c>
      <c r="F4363">
        <v>185244.595354171</v>
      </c>
      <c r="G4363" s="1">
        <v>74015096.615897894</v>
      </c>
      <c r="H4363">
        <v>2630</v>
      </c>
      <c r="I4363">
        <f t="shared" si="136"/>
        <v>-185239.5757190891</v>
      </c>
      <c r="J4363">
        <f t="shared" si="137"/>
        <v>-74015091.596262813</v>
      </c>
    </row>
    <row r="4364" spans="1:10" x14ac:dyDescent="0.3">
      <c r="A4364" t="s">
        <v>431</v>
      </c>
      <c r="B4364">
        <v>10.5146496164671</v>
      </c>
      <c r="C4364" t="s">
        <v>11</v>
      </c>
      <c r="D4364">
        <v>10</v>
      </c>
      <c r="E4364" t="b">
        <v>0</v>
      </c>
      <c r="F4364">
        <v>10.5146496164671</v>
      </c>
      <c r="G4364">
        <v>10.5146496164671</v>
      </c>
      <c r="H4364">
        <v>360</v>
      </c>
      <c r="I4364">
        <f t="shared" si="136"/>
        <v>0</v>
      </c>
      <c r="J4364">
        <f t="shared" si="137"/>
        <v>0</v>
      </c>
    </row>
    <row r="4365" spans="1:10" x14ac:dyDescent="0.3">
      <c r="A4365" t="e">
        <f>-0.000747183710505239 * x ^ 4 * 0.00638751561274799 * x ^ 3 * 0.00702249423789489 * x ^ 1 + 10</f>
        <v>#NAME?</v>
      </c>
      <c r="B4365">
        <v>12.310641852021501</v>
      </c>
      <c r="C4365" t="s">
        <v>11</v>
      </c>
      <c r="D4365">
        <v>10</v>
      </c>
      <c r="E4365" t="b">
        <v>0</v>
      </c>
      <c r="F4365" t="s">
        <v>17</v>
      </c>
      <c r="G4365" t="s">
        <v>17</v>
      </c>
      <c r="H4365">
        <v>2670</v>
      </c>
      <c r="I4365" t="e">
        <f t="shared" si="136"/>
        <v>#VALUE!</v>
      </c>
      <c r="J4365" t="e">
        <f t="shared" si="137"/>
        <v>#VALUE!</v>
      </c>
    </row>
    <row r="4366" spans="1:10" x14ac:dyDescent="0.3">
      <c r="A4366" t="e">
        <f>-0.000747183710505239 * x ^ 4 * 0.00638751561274799 * x ^ 3 * 0.00702249423789489 * x ^ 1 + 10</f>
        <v>#NAME?</v>
      </c>
      <c r="B4366">
        <v>14.671107366745</v>
      </c>
      <c r="C4366" t="s">
        <v>11</v>
      </c>
      <c r="D4366">
        <v>10</v>
      </c>
      <c r="E4366" t="b">
        <v>0</v>
      </c>
      <c r="F4366">
        <v>14.671107366745</v>
      </c>
      <c r="G4366">
        <v>14.671107366745</v>
      </c>
      <c r="H4366">
        <v>350</v>
      </c>
      <c r="I4366">
        <f t="shared" si="136"/>
        <v>0</v>
      </c>
      <c r="J4366">
        <f t="shared" si="137"/>
        <v>0</v>
      </c>
    </row>
    <row r="4367" spans="1:10" x14ac:dyDescent="0.3">
      <c r="A4367" t="e">
        <f>-0.000747183710505239 * x ^ 4 * 0.00638751561274799 * x ^ 3 * 0.00702249423789489 * x ^ 1 + 10</f>
        <v>#NAME?</v>
      </c>
      <c r="B4367">
        <v>0.96534078682645297</v>
      </c>
      <c r="C4367" t="s">
        <v>11</v>
      </c>
      <c r="D4367">
        <v>10</v>
      </c>
      <c r="E4367" t="b">
        <v>0</v>
      </c>
      <c r="F4367">
        <v>0.96534078682645297</v>
      </c>
      <c r="G4367" s="1">
        <v>3.0561431443076902E+40</v>
      </c>
      <c r="H4367">
        <v>2260</v>
      </c>
      <c r="I4367">
        <f t="shared" si="136"/>
        <v>0</v>
      </c>
      <c r="J4367">
        <f t="shared" si="137"/>
        <v>-3.0561431443076902E+40</v>
      </c>
    </row>
    <row r="4368" spans="1:10" x14ac:dyDescent="0.3">
      <c r="A4368" t="s">
        <v>432</v>
      </c>
      <c r="B4368">
        <v>16.136872756390801</v>
      </c>
      <c r="C4368" t="s">
        <v>11</v>
      </c>
      <c r="D4368">
        <v>10</v>
      </c>
      <c r="E4368" t="b">
        <v>0</v>
      </c>
      <c r="F4368">
        <v>16.136872756390801</v>
      </c>
      <c r="G4368">
        <v>16.136872756390801</v>
      </c>
      <c r="H4368">
        <v>250</v>
      </c>
      <c r="I4368">
        <f t="shared" si="136"/>
        <v>0</v>
      </c>
      <c r="J4368">
        <f t="shared" si="137"/>
        <v>0</v>
      </c>
    </row>
    <row r="4369" spans="1:10" x14ac:dyDescent="0.3">
      <c r="A4369" t="s">
        <v>432</v>
      </c>
      <c r="B4369">
        <v>12.4365017859311</v>
      </c>
      <c r="C4369" t="s">
        <v>11</v>
      </c>
      <c r="D4369">
        <v>10</v>
      </c>
      <c r="E4369" t="b">
        <v>0</v>
      </c>
      <c r="F4369">
        <v>317752.49381764903</v>
      </c>
      <c r="G4369" s="1">
        <v>62766256.075515397</v>
      </c>
      <c r="H4369">
        <v>2520</v>
      </c>
      <c r="I4369">
        <f t="shared" si="136"/>
        <v>-317740.05731586309</v>
      </c>
      <c r="J4369">
        <f t="shared" si="137"/>
        <v>-62766243.639013611</v>
      </c>
    </row>
    <row r="4370" spans="1:10" x14ac:dyDescent="0.3">
      <c r="A4370" t="s">
        <v>432</v>
      </c>
      <c r="B4370">
        <v>5.1799536212118502</v>
      </c>
      <c r="C4370" t="s">
        <v>11</v>
      </c>
      <c r="D4370">
        <v>10</v>
      </c>
      <c r="E4370" t="b">
        <v>0</v>
      </c>
      <c r="F4370" t="s">
        <v>17</v>
      </c>
      <c r="G4370" t="s">
        <v>17</v>
      </c>
      <c r="H4370">
        <v>2700</v>
      </c>
      <c r="I4370" t="e">
        <f t="shared" si="136"/>
        <v>#VALUE!</v>
      </c>
      <c r="J4370" t="e">
        <f t="shared" si="137"/>
        <v>#VALUE!</v>
      </c>
    </row>
    <row r="4371" spans="1:10" x14ac:dyDescent="0.3">
      <c r="A4371" t="s">
        <v>433</v>
      </c>
      <c r="B4371">
        <v>8.3497987699345408</v>
      </c>
      <c r="C4371" t="s">
        <v>11</v>
      </c>
      <c r="D4371">
        <v>10</v>
      </c>
      <c r="E4371" t="b">
        <v>0</v>
      </c>
      <c r="F4371">
        <v>8.3497987699345408</v>
      </c>
      <c r="G4371">
        <v>8.3497987699345408</v>
      </c>
      <c r="H4371">
        <v>790</v>
      </c>
      <c r="I4371">
        <f t="shared" si="136"/>
        <v>0</v>
      </c>
      <c r="J4371">
        <f t="shared" si="137"/>
        <v>0</v>
      </c>
    </row>
    <row r="4372" spans="1:10" x14ac:dyDescent="0.3">
      <c r="A4372" t="s">
        <v>433</v>
      </c>
      <c r="B4372">
        <v>6.68189467645335</v>
      </c>
      <c r="C4372" t="s">
        <v>11</v>
      </c>
      <c r="D4372">
        <v>10</v>
      </c>
      <c r="E4372" t="b">
        <v>0</v>
      </c>
      <c r="F4372">
        <v>6.68189467645335</v>
      </c>
      <c r="G4372">
        <v>5845108.1856141696</v>
      </c>
      <c r="H4372">
        <v>2460</v>
      </c>
      <c r="I4372">
        <f t="shared" si="136"/>
        <v>0</v>
      </c>
      <c r="J4372">
        <f t="shared" si="137"/>
        <v>-5845101.5037194928</v>
      </c>
    </row>
    <row r="4373" spans="1:10" x14ac:dyDescent="0.3">
      <c r="A4373" t="s">
        <v>433</v>
      </c>
      <c r="B4373">
        <v>15.4564840744709</v>
      </c>
      <c r="C4373" t="s">
        <v>11</v>
      </c>
      <c r="D4373">
        <v>10</v>
      </c>
      <c r="E4373" t="b">
        <v>0</v>
      </c>
      <c r="F4373">
        <v>15.4564840744709</v>
      </c>
      <c r="G4373" t="s">
        <v>17</v>
      </c>
      <c r="H4373">
        <v>2160</v>
      </c>
      <c r="I4373">
        <f t="shared" si="136"/>
        <v>0</v>
      </c>
      <c r="J4373" t="e">
        <f t="shared" si="137"/>
        <v>#VALUE!</v>
      </c>
    </row>
    <row r="4374" spans="1:10" x14ac:dyDescent="0.3">
      <c r="A4374" t="s">
        <v>434</v>
      </c>
      <c r="B4374">
        <v>10.067091978799301</v>
      </c>
      <c r="C4374" t="s">
        <v>11</v>
      </c>
      <c r="D4374">
        <v>10</v>
      </c>
      <c r="E4374" t="b">
        <v>0</v>
      </c>
      <c r="F4374" s="1">
        <v>35954431.520606898</v>
      </c>
      <c r="G4374" s="1">
        <v>95276151496.073196</v>
      </c>
      <c r="H4374">
        <v>2560</v>
      </c>
      <c r="I4374">
        <f t="shared" si="136"/>
        <v>-35954421.453514919</v>
      </c>
      <c r="J4374">
        <f t="shared" si="137"/>
        <v>-95276151486.006104</v>
      </c>
    </row>
    <row r="4375" spans="1:10" x14ac:dyDescent="0.3">
      <c r="A4375" t="s">
        <v>434</v>
      </c>
      <c r="B4375">
        <v>6.1621465605482104</v>
      </c>
      <c r="C4375" t="s">
        <v>11</v>
      </c>
      <c r="D4375">
        <v>10</v>
      </c>
      <c r="E4375" t="b">
        <v>0</v>
      </c>
      <c r="F4375">
        <v>6.1621465605482104</v>
      </c>
      <c r="G4375" s="1">
        <v>10532333111.0284</v>
      </c>
      <c r="H4375">
        <v>2480</v>
      </c>
      <c r="I4375">
        <f t="shared" si="136"/>
        <v>0</v>
      </c>
      <c r="J4375">
        <f t="shared" si="137"/>
        <v>-10532333104.866255</v>
      </c>
    </row>
    <row r="4376" spans="1:10" x14ac:dyDescent="0.3">
      <c r="A4376" t="s">
        <v>434</v>
      </c>
      <c r="B4376">
        <v>13.4056728767462</v>
      </c>
      <c r="C4376" t="s">
        <v>11</v>
      </c>
      <c r="D4376">
        <v>10</v>
      </c>
      <c r="E4376" t="b">
        <v>0</v>
      </c>
      <c r="F4376" t="s">
        <v>17</v>
      </c>
      <c r="G4376" t="s">
        <v>17</v>
      </c>
      <c r="H4376">
        <v>2510</v>
      </c>
      <c r="I4376" t="e">
        <f t="shared" si="136"/>
        <v>#VALUE!</v>
      </c>
      <c r="J4376" t="e">
        <f t="shared" si="137"/>
        <v>#VALUE!</v>
      </c>
    </row>
    <row r="4377" spans="1:10" x14ac:dyDescent="0.3">
      <c r="A4377" t="s">
        <v>435</v>
      </c>
      <c r="B4377">
        <v>16.545075374834699</v>
      </c>
      <c r="C4377" t="s">
        <v>11</v>
      </c>
      <c r="D4377">
        <v>10</v>
      </c>
      <c r="E4377" t="b">
        <v>0</v>
      </c>
      <c r="F4377">
        <v>16.545075374834699</v>
      </c>
      <c r="G4377">
        <v>16.545075374834699</v>
      </c>
      <c r="H4377">
        <v>300</v>
      </c>
      <c r="I4377">
        <f t="shared" si="136"/>
        <v>0</v>
      </c>
      <c r="J4377">
        <f t="shared" si="137"/>
        <v>0</v>
      </c>
    </row>
    <row r="4378" spans="1:10" x14ac:dyDescent="0.3">
      <c r="A4378" t="s">
        <v>435</v>
      </c>
      <c r="B4378">
        <v>15.345050382624301</v>
      </c>
      <c r="C4378" t="s">
        <v>11</v>
      </c>
      <c r="D4378">
        <v>10</v>
      </c>
      <c r="E4378" t="b">
        <v>0</v>
      </c>
      <c r="F4378">
        <v>15.345050382624301</v>
      </c>
      <c r="G4378">
        <v>15.345050382624301</v>
      </c>
      <c r="H4378">
        <v>270</v>
      </c>
      <c r="I4378">
        <f t="shared" si="136"/>
        <v>0</v>
      </c>
      <c r="J4378">
        <f t="shared" si="137"/>
        <v>0</v>
      </c>
    </row>
    <row r="4379" spans="1:10" x14ac:dyDescent="0.3">
      <c r="A4379" t="s">
        <v>435</v>
      </c>
      <c r="B4379">
        <v>11.749341214763801</v>
      </c>
      <c r="C4379" t="s">
        <v>11</v>
      </c>
      <c r="D4379">
        <v>10</v>
      </c>
      <c r="E4379" t="b">
        <v>0</v>
      </c>
      <c r="F4379">
        <v>268989.15854645998</v>
      </c>
      <c r="G4379" s="1">
        <v>30579050.115768</v>
      </c>
      <c r="H4379">
        <v>2510</v>
      </c>
      <c r="I4379">
        <f t="shared" si="136"/>
        <v>-268977.4092052452</v>
      </c>
      <c r="J4379">
        <f t="shared" si="137"/>
        <v>-30579038.366426785</v>
      </c>
    </row>
    <row r="4380" spans="1:10" x14ac:dyDescent="0.3">
      <c r="A4380" t="e">
        <f>-0.00752733834621498 * y ^ 1 + 0.00201278301090586 * y ^ 1 ^ 2 + 0.00763321436977067 * y ^ 1 + 10</f>
        <v>#NAME?</v>
      </c>
      <c r="B4380">
        <v>15.519874057645699</v>
      </c>
      <c r="C4380" t="s">
        <v>11</v>
      </c>
      <c r="D4380">
        <v>10</v>
      </c>
      <c r="E4380" t="b">
        <v>0</v>
      </c>
      <c r="F4380">
        <v>7461.0864451119196</v>
      </c>
      <c r="G4380">
        <v>2164337.2427327102</v>
      </c>
      <c r="H4380">
        <v>2690</v>
      </c>
      <c r="I4380">
        <f t="shared" si="136"/>
        <v>-7445.5665710542735</v>
      </c>
      <c r="J4380">
        <f t="shared" si="137"/>
        <v>-2164321.7228586525</v>
      </c>
    </row>
    <row r="4381" spans="1:10" x14ac:dyDescent="0.3">
      <c r="A4381" t="e">
        <f>-0.00752733834621498 * y ^ 1 + 0.00201278301090586 * y ^ 1 ^ 2 + 0.00763321436977067 * y ^ 1 + 10</f>
        <v>#NAME?</v>
      </c>
      <c r="B4381">
        <v>6.55071172408379</v>
      </c>
      <c r="C4381" t="s">
        <v>11</v>
      </c>
      <c r="D4381">
        <v>10</v>
      </c>
      <c r="E4381" t="b">
        <v>0</v>
      </c>
      <c r="F4381" s="1">
        <v>17978300.177419201</v>
      </c>
      <c r="G4381" s="1">
        <v>13862097.500571599</v>
      </c>
      <c r="H4381">
        <v>2220</v>
      </c>
      <c r="I4381">
        <f t="shared" si="136"/>
        <v>-17978293.626707476</v>
      </c>
      <c r="J4381">
        <f t="shared" si="137"/>
        <v>-13862090.949859874</v>
      </c>
    </row>
    <row r="4382" spans="1:10" x14ac:dyDescent="0.3">
      <c r="A4382" t="e">
        <f>-0.00752733834621498 * y ^ 1 + 0.00201278301090586 * y ^ 1 ^ 2 + 0.00763321436977067 * y ^ 1 + 10</f>
        <v>#NAME?</v>
      </c>
      <c r="B4382">
        <v>14.204745694131701</v>
      </c>
      <c r="C4382" t="s">
        <v>11</v>
      </c>
      <c r="D4382">
        <v>10</v>
      </c>
      <c r="E4382" t="b">
        <v>0</v>
      </c>
      <c r="F4382">
        <v>14.204745694131701</v>
      </c>
      <c r="G4382">
        <v>14.204745694131701</v>
      </c>
      <c r="H4382">
        <v>280</v>
      </c>
      <c r="I4382">
        <f t="shared" si="136"/>
        <v>0</v>
      </c>
      <c r="J4382">
        <f t="shared" si="137"/>
        <v>0</v>
      </c>
    </row>
    <row r="4383" spans="1:10" x14ac:dyDescent="0.3">
      <c r="A4383" t="s">
        <v>436</v>
      </c>
      <c r="B4383">
        <v>12.238879234209699</v>
      </c>
      <c r="C4383" t="s">
        <v>11</v>
      </c>
      <c r="D4383">
        <v>10</v>
      </c>
      <c r="E4383" t="b">
        <v>0</v>
      </c>
      <c r="F4383" s="1">
        <v>15489849.7418859</v>
      </c>
      <c r="G4383" s="1">
        <v>56597774.122803196</v>
      </c>
      <c r="H4383">
        <v>2630</v>
      </c>
      <c r="I4383">
        <f t="shared" si="136"/>
        <v>-15489837.503006667</v>
      </c>
      <c r="J4383">
        <f t="shared" si="137"/>
        <v>-56597761.883923963</v>
      </c>
    </row>
    <row r="4384" spans="1:10" x14ac:dyDescent="0.3">
      <c r="A4384" t="s">
        <v>436</v>
      </c>
      <c r="B4384">
        <v>2.1160282305405902</v>
      </c>
      <c r="C4384" t="s">
        <v>11</v>
      </c>
      <c r="D4384">
        <v>10</v>
      </c>
      <c r="E4384" t="b">
        <v>0</v>
      </c>
      <c r="F4384" t="s">
        <v>17</v>
      </c>
      <c r="G4384" t="s">
        <v>17</v>
      </c>
      <c r="H4384">
        <v>2610</v>
      </c>
      <c r="I4384" t="e">
        <f t="shared" si="136"/>
        <v>#VALUE!</v>
      </c>
      <c r="J4384" t="e">
        <f t="shared" si="137"/>
        <v>#VALUE!</v>
      </c>
    </row>
    <row r="4385" spans="1:10" x14ac:dyDescent="0.3">
      <c r="A4385" t="s">
        <v>436</v>
      </c>
      <c r="B4385">
        <v>17.1872301188533</v>
      </c>
      <c r="C4385" t="s">
        <v>11</v>
      </c>
      <c r="D4385">
        <v>10</v>
      </c>
      <c r="E4385" t="b">
        <v>0</v>
      </c>
      <c r="F4385" s="1">
        <v>28294330.759531401</v>
      </c>
      <c r="G4385" s="1">
        <v>72366346.768173799</v>
      </c>
      <c r="H4385">
        <v>2820</v>
      </c>
      <c r="I4385">
        <f t="shared" si="136"/>
        <v>-28294313.572301283</v>
      </c>
      <c r="J4385">
        <f t="shared" si="137"/>
        <v>-72366329.580943674</v>
      </c>
    </row>
    <row r="4386" spans="1:10" x14ac:dyDescent="0.3">
      <c r="A4386" t="s">
        <v>437</v>
      </c>
      <c r="B4386">
        <v>12.774548946856401</v>
      </c>
      <c r="C4386" t="s">
        <v>11</v>
      </c>
      <c r="D4386">
        <v>10</v>
      </c>
      <c r="E4386" t="b">
        <v>0</v>
      </c>
      <c r="F4386" s="1">
        <v>5711228678.7737999</v>
      </c>
      <c r="G4386" s="1">
        <v>1409689812209820</v>
      </c>
      <c r="H4386">
        <v>2340</v>
      </c>
      <c r="I4386">
        <f t="shared" si="136"/>
        <v>-5711228665.9992514</v>
      </c>
      <c r="J4386">
        <f t="shared" si="137"/>
        <v>-1409689812209807.3</v>
      </c>
    </row>
    <row r="4387" spans="1:10" x14ac:dyDescent="0.3">
      <c r="A4387" t="s">
        <v>437</v>
      </c>
      <c r="B4387">
        <v>8.5460565905554606</v>
      </c>
      <c r="C4387" t="s">
        <v>11</v>
      </c>
      <c r="D4387">
        <v>10</v>
      </c>
      <c r="E4387" t="b">
        <v>0</v>
      </c>
      <c r="F4387">
        <v>8.5460565905554606</v>
      </c>
      <c r="G4387">
        <v>8.5460565905554606</v>
      </c>
      <c r="H4387">
        <v>290</v>
      </c>
      <c r="I4387">
        <f t="shared" si="136"/>
        <v>0</v>
      </c>
      <c r="J4387">
        <f t="shared" si="137"/>
        <v>0</v>
      </c>
    </row>
    <row r="4388" spans="1:10" x14ac:dyDescent="0.3">
      <c r="A4388" t="s">
        <v>437</v>
      </c>
      <c r="B4388">
        <v>15.060288971188101</v>
      </c>
      <c r="C4388" t="s">
        <v>11</v>
      </c>
      <c r="D4388">
        <v>10</v>
      </c>
      <c r="E4388" t="b">
        <v>0</v>
      </c>
      <c r="F4388">
        <v>6009785.6780243404</v>
      </c>
      <c r="G4388" s="1">
        <v>49513808.475853398</v>
      </c>
      <c r="H4388">
        <v>2420</v>
      </c>
      <c r="I4388">
        <f t="shared" si="136"/>
        <v>-6009770.6177353691</v>
      </c>
      <c r="J4388">
        <f t="shared" si="137"/>
        <v>-49513793.415564425</v>
      </c>
    </row>
    <row r="4389" spans="1:10" x14ac:dyDescent="0.3">
      <c r="A4389" t="s">
        <v>438</v>
      </c>
      <c r="B4389">
        <v>14.2309532098053</v>
      </c>
      <c r="C4389" t="s">
        <v>11</v>
      </c>
      <c r="D4389">
        <v>10</v>
      </c>
      <c r="E4389" t="b">
        <v>0</v>
      </c>
      <c r="F4389">
        <v>14.2309532098053</v>
      </c>
      <c r="G4389">
        <v>14.2309532098053</v>
      </c>
      <c r="H4389">
        <v>430</v>
      </c>
      <c r="I4389">
        <f t="shared" si="136"/>
        <v>0</v>
      </c>
      <c r="J4389">
        <f t="shared" si="137"/>
        <v>0</v>
      </c>
    </row>
    <row r="4390" spans="1:10" x14ac:dyDescent="0.3">
      <c r="A4390" t="s">
        <v>438</v>
      </c>
      <c r="B4390">
        <v>10.730117708946899</v>
      </c>
      <c r="C4390" t="s">
        <v>11</v>
      </c>
      <c r="D4390">
        <v>10</v>
      </c>
      <c r="E4390" t="b">
        <v>0</v>
      </c>
      <c r="F4390">
        <v>10.730117708946899</v>
      </c>
      <c r="G4390">
        <v>10.730117708946899</v>
      </c>
      <c r="H4390">
        <v>190</v>
      </c>
      <c r="I4390">
        <f t="shared" si="136"/>
        <v>0</v>
      </c>
      <c r="J4390">
        <f t="shared" si="137"/>
        <v>0</v>
      </c>
    </row>
    <row r="4391" spans="1:10" x14ac:dyDescent="0.3">
      <c r="A4391" t="s">
        <v>438</v>
      </c>
      <c r="B4391">
        <v>10.998075385758201</v>
      </c>
      <c r="C4391" t="s">
        <v>11</v>
      </c>
      <c r="D4391">
        <v>10</v>
      </c>
      <c r="E4391" t="b">
        <v>0</v>
      </c>
      <c r="F4391">
        <v>10.998075385758201</v>
      </c>
      <c r="G4391" s="1">
        <v>5538010763756920</v>
      </c>
      <c r="H4391">
        <v>2010</v>
      </c>
      <c r="I4391">
        <f t="shared" si="136"/>
        <v>0</v>
      </c>
      <c r="J4391">
        <f t="shared" si="137"/>
        <v>-5538010763756909</v>
      </c>
    </row>
    <row r="4392" spans="1:10" x14ac:dyDescent="0.3">
      <c r="A4392" t="s">
        <v>439</v>
      </c>
      <c r="B4392">
        <v>3.5980945968221199</v>
      </c>
      <c r="C4392" t="s">
        <v>11</v>
      </c>
      <c r="D4392">
        <v>10</v>
      </c>
      <c r="E4392" t="b">
        <v>0</v>
      </c>
      <c r="F4392">
        <v>3.5980945968221199</v>
      </c>
      <c r="G4392">
        <v>3.5980945968221199</v>
      </c>
      <c r="H4392">
        <v>580</v>
      </c>
      <c r="I4392">
        <f t="shared" si="136"/>
        <v>0</v>
      </c>
      <c r="J4392">
        <f t="shared" si="137"/>
        <v>0</v>
      </c>
    </row>
    <row r="4393" spans="1:10" x14ac:dyDescent="0.3">
      <c r="A4393" t="s">
        <v>439</v>
      </c>
      <c r="B4393">
        <v>12.3893784385531</v>
      </c>
      <c r="C4393" t="s">
        <v>11</v>
      </c>
      <c r="D4393">
        <v>10</v>
      </c>
      <c r="E4393" t="b">
        <v>0</v>
      </c>
      <c r="F4393">
        <v>12.3893784385531</v>
      </c>
      <c r="G4393">
        <v>12.3893784385531</v>
      </c>
      <c r="H4393">
        <v>370</v>
      </c>
      <c r="I4393">
        <f t="shared" si="136"/>
        <v>0</v>
      </c>
      <c r="J4393">
        <f t="shared" si="137"/>
        <v>0</v>
      </c>
    </row>
    <row r="4394" spans="1:10" x14ac:dyDescent="0.3">
      <c r="A4394" t="s">
        <v>439</v>
      </c>
      <c r="B4394">
        <v>14.0471762600434</v>
      </c>
      <c r="C4394" t="s">
        <v>11</v>
      </c>
      <c r="D4394">
        <v>10</v>
      </c>
      <c r="E4394" t="b">
        <v>0</v>
      </c>
      <c r="F4394">
        <v>14.0471762600434</v>
      </c>
      <c r="G4394">
        <v>14.0471762600434</v>
      </c>
      <c r="H4394">
        <v>240</v>
      </c>
      <c r="I4394">
        <f t="shared" si="136"/>
        <v>0</v>
      </c>
      <c r="J4394">
        <f t="shared" si="137"/>
        <v>0</v>
      </c>
    </row>
    <row r="4395" spans="1:10" x14ac:dyDescent="0.3">
      <c r="A4395" t="s">
        <v>440</v>
      </c>
      <c r="B4395">
        <v>3.1226798588062099</v>
      </c>
      <c r="C4395" t="s">
        <v>11</v>
      </c>
      <c r="D4395">
        <v>10</v>
      </c>
      <c r="E4395" t="b">
        <v>0</v>
      </c>
      <c r="F4395">
        <v>3.1226798588062099</v>
      </c>
      <c r="G4395">
        <v>3.1226798588062099</v>
      </c>
      <c r="H4395">
        <v>630</v>
      </c>
      <c r="I4395">
        <f t="shared" si="136"/>
        <v>0</v>
      </c>
      <c r="J4395">
        <f t="shared" si="137"/>
        <v>0</v>
      </c>
    </row>
    <row r="4396" spans="1:10" x14ac:dyDescent="0.3">
      <c r="A4396" t="s">
        <v>440</v>
      </c>
      <c r="B4396">
        <v>5.6151648674506003</v>
      </c>
      <c r="C4396" t="s">
        <v>11</v>
      </c>
      <c r="D4396">
        <v>10</v>
      </c>
      <c r="E4396" t="b">
        <v>0</v>
      </c>
      <c r="F4396">
        <v>384651.09231626301</v>
      </c>
      <c r="G4396" s="1">
        <v>62796064.3516047</v>
      </c>
      <c r="H4396">
        <v>2240</v>
      </c>
      <c r="I4396">
        <f t="shared" si="136"/>
        <v>-384645.47715139558</v>
      </c>
      <c r="J4396">
        <f t="shared" si="137"/>
        <v>-62796058.736439832</v>
      </c>
    </row>
    <row r="4397" spans="1:10" x14ac:dyDescent="0.3">
      <c r="A4397" t="s">
        <v>440</v>
      </c>
      <c r="B4397">
        <v>21.3109262291633</v>
      </c>
      <c r="C4397" t="s">
        <v>11</v>
      </c>
      <c r="D4397">
        <v>10</v>
      </c>
      <c r="E4397" t="b">
        <v>0</v>
      </c>
      <c r="F4397">
        <v>9667366.1637885105</v>
      </c>
      <c r="G4397" s="1">
        <v>16385034.2038332</v>
      </c>
      <c r="H4397">
        <v>2190</v>
      </c>
      <c r="I4397">
        <f t="shared" si="136"/>
        <v>-9667344.8528622817</v>
      </c>
      <c r="J4397">
        <f t="shared" si="137"/>
        <v>-16385012.892906971</v>
      </c>
    </row>
    <row r="4398" spans="1:10" x14ac:dyDescent="0.3">
      <c r="A4398" t="s">
        <v>441</v>
      </c>
      <c r="B4398">
        <v>18.7022978720019</v>
      </c>
      <c r="C4398" t="s">
        <v>11</v>
      </c>
      <c r="D4398">
        <v>10</v>
      </c>
      <c r="E4398" t="b">
        <v>0</v>
      </c>
      <c r="F4398">
        <v>18.7022978720019</v>
      </c>
      <c r="G4398">
        <v>18.7022978720019</v>
      </c>
      <c r="H4398">
        <v>310</v>
      </c>
      <c r="I4398">
        <f t="shared" si="136"/>
        <v>0</v>
      </c>
      <c r="J4398">
        <f t="shared" si="137"/>
        <v>0</v>
      </c>
    </row>
    <row r="4399" spans="1:10" x14ac:dyDescent="0.3">
      <c r="A4399" t="s">
        <v>441</v>
      </c>
      <c r="B4399">
        <v>12.484561375928999</v>
      </c>
      <c r="C4399" t="s">
        <v>11</v>
      </c>
      <c r="D4399">
        <v>10</v>
      </c>
      <c r="E4399" t="b">
        <v>0</v>
      </c>
      <c r="F4399" s="1">
        <v>12700789.0154362</v>
      </c>
      <c r="G4399" s="1">
        <v>1701564815874070</v>
      </c>
      <c r="H4399">
        <v>2310</v>
      </c>
      <c r="I4399">
        <f t="shared" si="136"/>
        <v>-12700776.530874824</v>
      </c>
      <c r="J4399">
        <f t="shared" si="137"/>
        <v>-1701564815874057.5</v>
      </c>
    </row>
    <row r="4400" spans="1:10" x14ac:dyDescent="0.3">
      <c r="A4400" t="s">
        <v>441</v>
      </c>
      <c r="B4400">
        <v>7.5866252625723298</v>
      </c>
      <c r="C4400" t="s">
        <v>11</v>
      </c>
      <c r="D4400">
        <v>10</v>
      </c>
      <c r="E4400" t="b">
        <v>0</v>
      </c>
      <c r="F4400" t="s">
        <v>17</v>
      </c>
      <c r="G4400" t="s">
        <v>17</v>
      </c>
      <c r="H4400">
        <v>2910</v>
      </c>
      <c r="I4400" t="e">
        <f t="shared" si="136"/>
        <v>#VALUE!</v>
      </c>
      <c r="J4400" t="e">
        <f t="shared" si="137"/>
        <v>#VALUE!</v>
      </c>
    </row>
    <row r="4401" spans="1:10" x14ac:dyDescent="0.3">
      <c r="A4401" t="s">
        <v>442</v>
      </c>
      <c r="B4401">
        <v>11.2459275217112</v>
      </c>
      <c r="C4401" t="s">
        <v>11</v>
      </c>
      <c r="D4401">
        <v>10</v>
      </c>
      <c r="E4401" t="b">
        <v>0</v>
      </c>
      <c r="F4401">
        <v>7450236.1823599804</v>
      </c>
      <c r="G4401" s="1">
        <v>3921255307488410</v>
      </c>
      <c r="H4401">
        <v>2600</v>
      </c>
      <c r="I4401">
        <f t="shared" si="136"/>
        <v>-7450224.9364324585</v>
      </c>
      <c r="J4401">
        <f t="shared" si="137"/>
        <v>-3921255307488399</v>
      </c>
    </row>
    <row r="4402" spans="1:10" x14ac:dyDescent="0.3">
      <c r="A4402" t="s">
        <v>442</v>
      </c>
      <c r="B4402">
        <v>13.9899339005429</v>
      </c>
      <c r="C4402" t="s">
        <v>11</v>
      </c>
      <c r="D4402">
        <v>10</v>
      </c>
      <c r="E4402" t="b">
        <v>0</v>
      </c>
      <c r="F4402" t="s">
        <v>17</v>
      </c>
      <c r="G4402" t="s">
        <v>17</v>
      </c>
      <c r="H4402">
        <v>2850</v>
      </c>
      <c r="I4402" t="e">
        <f t="shared" si="136"/>
        <v>#VALUE!</v>
      </c>
      <c r="J4402" t="e">
        <f t="shared" si="137"/>
        <v>#VALUE!</v>
      </c>
    </row>
    <row r="4403" spans="1:10" x14ac:dyDescent="0.3">
      <c r="A4403" t="s">
        <v>442</v>
      </c>
      <c r="B4403">
        <v>14.376242615748801</v>
      </c>
      <c r="C4403" t="s">
        <v>11</v>
      </c>
      <c r="D4403">
        <v>10</v>
      </c>
      <c r="E4403" t="b">
        <v>0</v>
      </c>
      <c r="F4403" s="1">
        <v>7.1422708174547803E+33</v>
      </c>
      <c r="G4403" s="1">
        <v>7.1422708174547803E+33</v>
      </c>
      <c r="H4403">
        <v>2480</v>
      </c>
      <c r="I4403">
        <f t="shared" si="136"/>
        <v>-7.1422708174547803E+33</v>
      </c>
      <c r="J4403">
        <f t="shared" si="137"/>
        <v>-7.1422708174547803E+33</v>
      </c>
    </row>
    <row r="4404" spans="1:10" x14ac:dyDescent="0.3">
      <c r="A4404" t="s">
        <v>443</v>
      </c>
      <c r="B4404">
        <v>6.1621331476592998</v>
      </c>
      <c r="C4404" t="s">
        <v>11</v>
      </c>
      <c r="D4404">
        <v>10</v>
      </c>
      <c r="E4404" t="b">
        <v>0</v>
      </c>
      <c r="F4404" t="s">
        <v>17</v>
      </c>
      <c r="G4404" t="s">
        <v>17</v>
      </c>
      <c r="H4404">
        <v>2580</v>
      </c>
      <c r="I4404" t="e">
        <f t="shared" si="136"/>
        <v>#VALUE!</v>
      </c>
      <c r="J4404" t="e">
        <f t="shared" si="137"/>
        <v>#VALUE!</v>
      </c>
    </row>
    <row r="4405" spans="1:10" x14ac:dyDescent="0.3">
      <c r="A4405" t="s">
        <v>443</v>
      </c>
      <c r="B4405">
        <v>23.148357172818201</v>
      </c>
      <c r="C4405" t="s">
        <v>11</v>
      </c>
      <c r="D4405">
        <v>10</v>
      </c>
      <c r="E4405" t="b">
        <v>0</v>
      </c>
      <c r="F4405">
        <v>23.148357172818201</v>
      </c>
      <c r="G4405">
        <v>23.148357172818201</v>
      </c>
      <c r="H4405">
        <v>460</v>
      </c>
      <c r="I4405">
        <f t="shared" si="136"/>
        <v>0</v>
      </c>
      <c r="J4405">
        <f t="shared" si="137"/>
        <v>0</v>
      </c>
    </row>
    <row r="4406" spans="1:10" x14ac:dyDescent="0.3">
      <c r="A4406" t="s">
        <v>443</v>
      </c>
      <c r="B4406">
        <v>9.6386047129808894</v>
      </c>
      <c r="C4406" t="s">
        <v>11</v>
      </c>
      <c r="D4406">
        <v>10</v>
      </c>
      <c r="E4406" t="b">
        <v>0</v>
      </c>
      <c r="F4406">
        <v>9.6386047129808894</v>
      </c>
      <c r="G4406">
        <v>9.6386047129808894</v>
      </c>
      <c r="H4406">
        <v>520</v>
      </c>
      <c r="I4406">
        <f t="shared" si="136"/>
        <v>0</v>
      </c>
      <c r="J4406">
        <f t="shared" si="137"/>
        <v>0</v>
      </c>
    </row>
    <row r="4407" spans="1:10" x14ac:dyDescent="0.3">
      <c r="A4407" t="e">
        <f>-0.00319728096843737 * x ^ 1 * 0.00199000809005215 * x ^ 2 + -0.00217210635549139 * x ^ 1 + 10</f>
        <v>#NAME?</v>
      </c>
      <c r="B4407">
        <v>19.2497551093753</v>
      </c>
      <c r="C4407" t="s">
        <v>11</v>
      </c>
      <c r="D4407">
        <v>10</v>
      </c>
      <c r="E4407" t="b">
        <v>0</v>
      </c>
      <c r="F4407" s="1">
        <v>11360541.045113601</v>
      </c>
      <c r="G4407" s="1">
        <v>35336395.834849901</v>
      </c>
      <c r="H4407">
        <v>2520</v>
      </c>
      <c r="I4407">
        <f t="shared" si="136"/>
        <v>-11360521.795358492</v>
      </c>
      <c r="J4407">
        <f t="shared" si="137"/>
        <v>-35336376.585094795</v>
      </c>
    </row>
    <row r="4408" spans="1:10" x14ac:dyDescent="0.3">
      <c r="A4408" t="e">
        <f>-0.00319728096843737 * x ^ 1 * 0.00199000809005215 * x ^ 2 + -0.00217210635549139 * x ^ 1 + 10</f>
        <v>#NAME?</v>
      </c>
      <c r="B4408">
        <v>11.69941646895</v>
      </c>
      <c r="C4408" t="s">
        <v>11</v>
      </c>
      <c r="D4408">
        <v>10</v>
      </c>
      <c r="E4408" t="b">
        <v>0</v>
      </c>
      <c r="F4408">
        <v>11.69941646895</v>
      </c>
      <c r="G4408">
        <v>11.69941646895</v>
      </c>
      <c r="H4408">
        <v>360</v>
      </c>
      <c r="I4408">
        <f t="shared" si="136"/>
        <v>0</v>
      </c>
      <c r="J4408">
        <f t="shared" si="137"/>
        <v>0</v>
      </c>
    </row>
    <row r="4409" spans="1:10" x14ac:dyDescent="0.3">
      <c r="A4409" t="e">
        <f>-0.00319728096843737 * x ^ 1 * 0.00199000809005215 * x ^ 2 + -0.00217210635549139 * x ^ 1 + 10</f>
        <v>#NAME?</v>
      </c>
      <c r="B4409">
        <v>12.697509441849499</v>
      </c>
      <c r="C4409" t="s">
        <v>11</v>
      </c>
      <c r="D4409">
        <v>10</v>
      </c>
      <c r="E4409" t="b">
        <v>0</v>
      </c>
      <c r="F4409">
        <v>12.697509441849499</v>
      </c>
      <c r="G4409" t="s">
        <v>17</v>
      </c>
      <c r="H4409">
        <v>500</v>
      </c>
      <c r="I4409">
        <f t="shared" si="136"/>
        <v>0</v>
      </c>
      <c r="J4409" t="e">
        <f t="shared" si="137"/>
        <v>#VALUE!</v>
      </c>
    </row>
    <row r="4410" spans="1:10" x14ac:dyDescent="0.3">
      <c r="A4410" t="s">
        <v>444</v>
      </c>
      <c r="B4410">
        <v>15.648082989071501</v>
      </c>
      <c r="C4410" t="s">
        <v>11</v>
      </c>
      <c r="D4410">
        <v>10</v>
      </c>
      <c r="E4410" t="b">
        <v>0</v>
      </c>
      <c r="F4410">
        <v>15.648082989071501</v>
      </c>
      <c r="G4410">
        <v>15.648082989071501</v>
      </c>
      <c r="H4410">
        <v>460</v>
      </c>
      <c r="I4410">
        <f t="shared" si="136"/>
        <v>0</v>
      </c>
      <c r="J4410">
        <f t="shared" si="137"/>
        <v>0</v>
      </c>
    </row>
    <row r="4411" spans="1:10" x14ac:dyDescent="0.3">
      <c r="A4411" t="s">
        <v>444</v>
      </c>
      <c r="B4411">
        <v>6.64699637389523</v>
      </c>
      <c r="C4411" t="s">
        <v>11</v>
      </c>
      <c r="D4411">
        <v>10</v>
      </c>
      <c r="E4411" t="b">
        <v>0</v>
      </c>
      <c r="F4411">
        <v>6.64699637389523</v>
      </c>
      <c r="G4411">
        <v>6.64699637389523</v>
      </c>
      <c r="H4411">
        <v>580</v>
      </c>
      <c r="I4411">
        <f t="shared" si="136"/>
        <v>0</v>
      </c>
      <c r="J4411">
        <f t="shared" si="137"/>
        <v>0</v>
      </c>
    </row>
    <row r="4412" spans="1:10" x14ac:dyDescent="0.3">
      <c r="A4412" t="s">
        <v>444</v>
      </c>
      <c r="B4412">
        <v>16.533122742980499</v>
      </c>
      <c r="C4412" t="s">
        <v>11</v>
      </c>
      <c r="D4412">
        <v>10</v>
      </c>
      <c r="E4412" t="b">
        <v>0</v>
      </c>
      <c r="F4412">
        <v>16.533122742980499</v>
      </c>
      <c r="G4412">
        <v>16.533122742980499</v>
      </c>
      <c r="H4412">
        <v>250</v>
      </c>
      <c r="I4412">
        <f t="shared" si="136"/>
        <v>0</v>
      </c>
      <c r="J4412">
        <f t="shared" si="137"/>
        <v>0</v>
      </c>
    </row>
    <row r="4413" spans="1:10" x14ac:dyDescent="0.3">
      <c r="A4413" t="s">
        <v>445</v>
      </c>
      <c r="B4413">
        <v>13.3902228957497</v>
      </c>
      <c r="C4413" t="s">
        <v>11</v>
      </c>
      <c r="D4413">
        <v>10</v>
      </c>
      <c r="E4413" t="b">
        <v>0</v>
      </c>
      <c r="F4413" t="s">
        <v>17</v>
      </c>
      <c r="G4413" t="s">
        <v>17</v>
      </c>
      <c r="H4413">
        <v>2530</v>
      </c>
      <c r="I4413" t="e">
        <f t="shared" si="136"/>
        <v>#VALUE!</v>
      </c>
      <c r="J4413" t="e">
        <f t="shared" si="137"/>
        <v>#VALUE!</v>
      </c>
    </row>
    <row r="4414" spans="1:10" x14ac:dyDescent="0.3">
      <c r="A4414" t="s">
        <v>445</v>
      </c>
      <c r="B4414">
        <v>16.253881724579401</v>
      </c>
      <c r="C4414" t="s">
        <v>11</v>
      </c>
      <c r="D4414">
        <v>10</v>
      </c>
      <c r="E4414" t="b">
        <v>0</v>
      </c>
      <c r="F4414" t="s">
        <v>17</v>
      </c>
      <c r="G4414" t="s">
        <v>17</v>
      </c>
      <c r="H4414">
        <v>2500</v>
      </c>
      <c r="I4414" t="e">
        <f t="shared" si="136"/>
        <v>#VALUE!</v>
      </c>
      <c r="J4414" t="e">
        <f t="shared" si="137"/>
        <v>#VALUE!</v>
      </c>
    </row>
    <row r="4415" spans="1:10" x14ac:dyDescent="0.3">
      <c r="A4415" t="s">
        <v>445</v>
      </c>
      <c r="B4415">
        <v>10.4252670504737</v>
      </c>
      <c r="C4415" t="s">
        <v>11</v>
      </c>
      <c r="D4415">
        <v>10</v>
      </c>
      <c r="E4415" t="b">
        <v>0</v>
      </c>
      <c r="F4415" t="s">
        <v>17</v>
      </c>
      <c r="G4415" t="s">
        <v>17</v>
      </c>
      <c r="H4415">
        <v>2720</v>
      </c>
      <c r="I4415" t="e">
        <f t="shared" si="136"/>
        <v>#VALUE!</v>
      </c>
      <c r="J4415" t="e">
        <f t="shared" si="137"/>
        <v>#VALUE!</v>
      </c>
    </row>
    <row r="4416" spans="1:10" x14ac:dyDescent="0.3">
      <c r="A4416" t="s">
        <v>446</v>
      </c>
      <c r="B4416">
        <v>16.670523366336699</v>
      </c>
      <c r="C4416" t="s">
        <v>11</v>
      </c>
      <c r="D4416">
        <v>10</v>
      </c>
      <c r="E4416" t="b">
        <v>0</v>
      </c>
      <c r="F4416">
        <v>16.670523366336699</v>
      </c>
      <c r="G4416">
        <v>16.670523366336699</v>
      </c>
      <c r="H4416">
        <v>310</v>
      </c>
      <c r="I4416">
        <f t="shared" si="136"/>
        <v>0</v>
      </c>
      <c r="J4416">
        <f t="shared" si="137"/>
        <v>0</v>
      </c>
    </row>
    <row r="4417" spans="1:10" x14ac:dyDescent="0.3">
      <c r="A4417" t="s">
        <v>446</v>
      </c>
      <c r="B4417">
        <v>7.8327547209089996</v>
      </c>
      <c r="C4417" t="s">
        <v>11</v>
      </c>
      <c r="D4417">
        <v>10</v>
      </c>
      <c r="E4417" t="b">
        <v>0</v>
      </c>
      <c r="F4417">
        <v>7.8327547209089996</v>
      </c>
      <c r="G4417">
        <v>7.8327547209089996</v>
      </c>
      <c r="H4417">
        <v>230</v>
      </c>
      <c r="I4417">
        <f t="shared" si="136"/>
        <v>0</v>
      </c>
      <c r="J4417">
        <f t="shared" si="137"/>
        <v>0</v>
      </c>
    </row>
    <row r="4418" spans="1:10" x14ac:dyDescent="0.3">
      <c r="A4418" t="s">
        <v>446</v>
      </c>
      <c r="B4418">
        <v>15.6745488591769</v>
      </c>
      <c r="C4418" t="s">
        <v>11</v>
      </c>
      <c r="D4418">
        <v>10</v>
      </c>
      <c r="E4418" t="b">
        <v>0</v>
      </c>
      <c r="F4418" t="s">
        <v>17</v>
      </c>
      <c r="G4418" t="s">
        <v>17</v>
      </c>
      <c r="H4418">
        <v>2590</v>
      </c>
      <c r="I4418" t="e">
        <f t="shared" si="136"/>
        <v>#VALUE!</v>
      </c>
      <c r="J4418" t="e">
        <f t="shared" si="137"/>
        <v>#VALUE!</v>
      </c>
    </row>
    <row r="4419" spans="1:10" x14ac:dyDescent="0.3">
      <c r="A4419" t="s">
        <v>447</v>
      </c>
      <c r="B4419">
        <v>2.3505806485213898</v>
      </c>
      <c r="C4419" t="s">
        <v>11</v>
      </c>
      <c r="D4419">
        <v>10</v>
      </c>
      <c r="E4419" t="b">
        <v>0</v>
      </c>
      <c r="F4419" s="1">
        <v>44281203.980658203</v>
      </c>
      <c r="G4419" s="1">
        <v>3531703626837060</v>
      </c>
      <c r="H4419">
        <v>2420</v>
      </c>
      <c r="I4419">
        <f t="shared" si="136"/>
        <v>-44281201.630077556</v>
      </c>
      <c r="J4419">
        <f t="shared" si="137"/>
        <v>-3531703626837057.5</v>
      </c>
    </row>
    <row r="4420" spans="1:10" x14ac:dyDescent="0.3">
      <c r="A4420" t="s">
        <v>447</v>
      </c>
      <c r="B4420">
        <v>3.4618018674465101</v>
      </c>
      <c r="C4420" t="s">
        <v>11</v>
      </c>
      <c r="D4420">
        <v>10</v>
      </c>
      <c r="E4420" t="b">
        <v>0</v>
      </c>
      <c r="F4420">
        <v>3.4618018674465101</v>
      </c>
      <c r="G4420">
        <v>3.4618018674465101</v>
      </c>
      <c r="H4420">
        <v>370</v>
      </c>
      <c r="I4420">
        <f t="shared" ref="I4420:I4483" si="138">B4420-F4420</f>
        <v>0</v>
      </c>
      <c r="J4420">
        <f t="shared" ref="J4420:J4483" si="139">B4420-G4420</f>
        <v>0</v>
      </c>
    </row>
    <row r="4421" spans="1:10" x14ac:dyDescent="0.3">
      <c r="A4421" t="s">
        <v>447</v>
      </c>
      <c r="B4421">
        <v>7.2757800474077099</v>
      </c>
      <c r="C4421" t="s">
        <v>11</v>
      </c>
      <c r="D4421">
        <v>10</v>
      </c>
      <c r="E4421" t="b">
        <v>0</v>
      </c>
      <c r="F4421">
        <v>7.2757800474077099</v>
      </c>
      <c r="G4421">
        <v>7.2757800474077099</v>
      </c>
      <c r="H4421">
        <v>280</v>
      </c>
      <c r="I4421">
        <f t="shared" si="138"/>
        <v>0</v>
      </c>
      <c r="J4421">
        <f t="shared" si="139"/>
        <v>0</v>
      </c>
    </row>
    <row r="4422" spans="1:10" x14ac:dyDescent="0.3">
      <c r="A4422" t="s">
        <v>448</v>
      </c>
      <c r="B4422">
        <v>7.9205440871324804</v>
      </c>
      <c r="C4422" t="s">
        <v>11</v>
      </c>
      <c r="D4422">
        <v>10</v>
      </c>
      <c r="E4422" t="b">
        <v>0</v>
      </c>
      <c r="F4422" s="1">
        <v>32108003.371569902</v>
      </c>
      <c r="G4422" s="1">
        <v>55772170.599714801</v>
      </c>
      <c r="H4422">
        <v>2130</v>
      </c>
      <c r="I4422">
        <f t="shared" si="138"/>
        <v>-32107995.451025814</v>
      </c>
      <c r="J4422">
        <f t="shared" si="139"/>
        <v>-55772162.679170713</v>
      </c>
    </row>
    <row r="4423" spans="1:10" x14ac:dyDescent="0.3">
      <c r="A4423" t="s">
        <v>448</v>
      </c>
      <c r="B4423">
        <v>4.3654430337290604</v>
      </c>
      <c r="C4423" t="s">
        <v>11</v>
      </c>
      <c r="D4423">
        <v>10</v>
      </c>
      <c r="E4423" t="b">
        <v>0</v>
      </c>
      <c r="F4423">
        <v>4.3654430337290604</v>
      </c>
      <c r="G4423">
        <v>4.3654430337290604</v>
      </c>
      <c r="H4423">
        <v>330</v>
      </c>
      <c r="I4423">
        <f t="shared" si="138"/>
        <v>0</v>
      </c>
      <c r="J4423">
        <f t="shared" si="139"/>
        <v>0</v>
      </c>
    </row>
    <row r="4424" spans="1:10" x14ac:dyDescent="0.3">
      <c r="A4424" t="s">
        <v>448</v>
      </c>
      <c r="B4424">
        <v>5.4550476538430397</v>
      </c>
      <c r="C4424" t="s">
        <v>11</v>
      </c>
      <c r="D4424">
        <v>10</v>
      </c>
      <c r="E4424" t="b">
        <v>0</v>
      </c>
      <c r="F4424">
        <v>5.4550476538430397</v>
      </c>
      <c r="G4424" s="1">
        <v>38317414.630913503</v>
      </c>
      <c r="H4424">
        <v>2270</v>
      </c>
      <c r="I4424">
        <f t="shared" si="138"/>
        <v>0</v>
      </c>
      <c r="J4424">
        <f t="shared" si="139"/>
        <v>-38317409.175865851</v>
      </c>
    </row>
    <row r="4425" spans="1:10" x14ac:dyDescent="0.3">
      <c r="A4425" t="s">
        <v>449</v>
      </c>
      <c r="B4425">
        <v>2.07693770591561</v>
      </c>
      <c r="C4425" t="s">
        <v>11</v>
      </c>
      <c r="D4425">
        <v>10</v>
      </c>
      <c r="E4425" t="b">
        <v>0</v>
      </c>
      <c r="F4425" s="1">
        <v>1.3902008273532301E+36</v>
      </c>
      <c r="G4425" s="1">
        <v>1.3902008273532301E+36</v>
      </c>
      <c r="H4425">
        <v>2490</v>
      </c>
      <c r="I4425">
        <f t="shared" si="138"/>
        <v>-1.3902008273532301E+36</v>
      </c>
      <c r="J4425">
        <f t="shared" si="139"/>
        <v>-1.3902008273532301E+36</v>
      </c>
    </row>
    <row r="4426" spans="1:10" x14ac:dyDescent="0.3">
      <c r="A4426" t="s">
        <v>449</v>
      </c>
      <c r="B4426">
        <v>0.19893781387188</v>
      </c>
      <c r="C4426" t="s">
        <v>11</v>
      </c>
      <c r="D4426">
        <v>10</v>
      </c>
      <c r="E4426" t="b">
        <v>0</v>
      </c>
      <c r="F4426">
        <v>0.19893781387188</v>
      </c>
      <c r="G4426">
        <v>1519.7148240418001</v>
      </c>
      <c r="H4426">
        <v>950</v>
      </c>
      <c r="I4426">
        <f t="shared" si="138"/>
        <v>0</v>
      </c>
      <c r="J4426">
        <f t="shared" si="139"/>
        <v>-1519.5158862279281</v>
      </c>
    </row>
    <row r="4427" spans="1:10" x14ac:dyDescent="0.3">
      <c r="A4427" t="s">
        <v>449</v>
      </c>
      <c r="B4427">
        <v>10.006918646179001</v>
      </c>
      <c r="C4427" t="s">
        <v>11</v>
      </c>
      <c r="D4427">
        <v>10</v>
      </c>
      <c r="E4427" t="b">
        <v>0</v>
      </c>
      <c r="F4427">
        <v>10.006918646179001</v>
      </c>
      <c r="G4427">
        <v>10.006918646179001</v>
      </c>
      <c r="H4427">
        <v>270</v>
      </c>
      <c r="I4427">
        <f t="shared" si="138"/>
        <v>0</v>
      </c>
      <c r="J4427">
        <f t="shared" si="139"/>
        <v>0</v>
      </c>
    </row>
    <row r="4428" spans="1:10" x14ac:dyDescent="0.3">
      <c r="A4428" t="s">
        <v>450</v>
      </c>
      <c r="B4428">
        <v>8.5275679624243192</v>
      </c>
      <c r="C4428" t="s">
        <v>11</v>
      </c>
      <c r="D4428">
        <v>10</v>
      </c>
      <c r="E4428" t="b">
        <v>0</v>
      </c>
      <c r="F4428">
        <v>8.5275679624243192</v>
      </c>
      <c r="G4428">
        <v>8.5275679624243192</v>
      </c>
      <c r="H4428">
        <v>270</v>
      </c>
      <c r="I4428">
        <f t="shared" si="138"/>
        <v>0</v>
      </c>
      <c r="J4428">
        <f t="shared" si="139"/>
        <v>0</v>
      </c>
    </row>
    <row r="4429" spans="1:10" x14ac:dyDescent="0.3">
      <c r="A4429" t="s">
        <v>450</v>
      </c>
      <c r="B4429">
        <v>14.4760821033365</v>
      </c>
      <c r="C4429" t="s">
        <v>11</v>
      </c>
      <c r="D4429">
        <v>10</v>
      </c>
      <c r="E4429" t="b">
        <v>0</v>
      </c>
      <c r="F4429">
        <v>14.4760821033365</v>
      </c>
      <c r="G4429" t="s">
        <v>17</v>
      </c>
      <c r="H4429">
        <v>1840</v>
      </c>
      <c r="I4429">
        <f t="shared" si="138"/>
        <v>0</v>
      </c>
      <c r="J4429" t="e">
        <f t="shared" si="139"/>
        <v>#VALUE!</v>
      </c>
    </row>
    <row r="4430" spans="1:10" x14ac:dyDescent="0.3">
      <c r="A4430" t="s">
        <v>450</v>
      </c>
      <c r="B4430">
        <v>11.639868829697701</v>
      </c>
      <c r="C4430" t="s">
        <v>11</v>
      </c>
      <c r="D4430">
        <v>10</v>
      </c>
      <c r="E4430" t="b">
        <v>0</v>
      </c>
      <c r="F4430">
        <v>11.639868829697701</v>
      </c>
      <c r="G4430">
        <v>11.639868829697701</v>
      </c>
      <c r="H4430">
        <v>310</v>
      </c>
      <c r="I4430">
        <f t="shared" si="138"/>
        <v>0</v>
      </c>
      <c r="J4430">
        <f t="shared" si="139"/>
        <v>0</v>
      </c>
    </row>
    <row r="4431" spans="1:10" x14ac:dyDescent="0.3">
      <c r="A4431" t="s">
        <v>451</v>
      </c>
      <c r="B4431">
        <v>2.4350953450938699</v>
      </c>
      <c r="C4431" t="s">
        <v>11</v>
      </c>
      <c r="D4431">
        <v>10</v>
      </c>
      <c r="E4431" t="b">
        <v>0</v>
      </c>
      <c r="F4431" t="s">
        <v>17</v>
      </c>
      <c r="G4431" t="s">
        <v>17</v>
      </c>
      <c r="H4431">
        <v>2810</v>
      </c>
      <c r="I4431" t="e">
        <f t="shared" si="138"/>
        <v>#VALUE!</v>
      </c>
      <c r="J4431" t="e">
        <f t="shared" si="139"/>
        <v>#VALUE!</v>
      </c>
    </row>
    <row r="4432" spans="1:10" x14ac:dyDescent="0.3">
      <c r="A4432" t="s">
        <v>451</v>
      </c>
      <c r="B4432">
        <v>6.1660867067059497</v>
      </c>
      <c r="C4432" t="s">
        <v>11</v>
      </c>
      <c r="D4432">
        <v>10</v>
      </c>
      <c r="E4432" t="b">
        <v>0</v>
      </c>
      <c r="F4432" t="s">
        <v>17</v>
      </c>
      <c r="G4432" t="s">
        <v>17</v>
      </c>
      <c r="H4432">
        <v>2600</v>
      </c>
      <c r="I4432" t="e">
        <f t="shared" si="138"/>
        <v>#VALUE!</v>
      </c>
      <c r="J4432" t="e">
        <f t="shared" si="139"/>
        <v>#VALUE!</v>
      </c>
    </row>
    <row r="4433" spans="1:10" x14ac:dyDescent="0.3">
      <c r="A4433" t="s">
        <v>451</v>
      </c>
      <c r="B4433">
        <v>11.705881008753799</v>
      </c>
      <c r="C4433" t="s">
        <v>11</v>
      </c>
      <c r="D4433">
        <v>10</v>
      </c>
      <c r="E4433" t="b">
        <v>0</v>
      </c>
      <c r="F4433">
        <v>11.705881008753799</v>
      </c>
      <c r="G4433" t="s">
        <v>17</v>
      </c>
      <c r="H4433">
        <v>2010</v>
      </c>
      <c r="I4433">
        <f t="shared" si="138"/>
        <v>0</v>
      </c>
      <c r="J4433" t="e">
        <f t="shared" si="139"/>
        <v>#VALUE!</v>
      </c>
    </row>
    <row r="4434" spans="1:10" x14ac:dyDescent="0.3">
      <c r="A4434" t="s">
        <v>452</v>
      </c>
      <c r="B4434">
        <v>18.511836258263401</v>
      </c>
      <c r="C4434" t="s">
        <v>11</v>
      </c>
      <c r="D4434">
        <v>10</v>
      </c>
      <c r="E4434" t="b">
        <v>0</v>
      </c>
      <c r="F4434" s="1">
        <v>24252795.764275599</v>
      </c>
      <c r="G4434" s="1">
        <v>37793832.630697399</v>
      </c>
      <c r="H4434">
        <v>2160</v>
      </c>
      <c r="I4434">
        <f t="shared" si="138"/>
        <v>-24252777.252439342</v>
      </c>
      <c r="J4434">
        <f t="shared" si="139"/>
        <v>-37793814.118861139</v>
      </c>
    </row>
    <row r="4435" spans="1:10" x14ac:dyDescent="0.3">
      <c r="A4435" t="s">
        <v>452</v>
      </c>
      <c r="B4435">
        <v>7.5734821756727504</v>
      </c>
      <c r="C4435" t="s">
        <v>11</v>
      </c>
      <c r="D4435">
        <v>10</v>
      </c>
      <c r="E4435" t="b">
        <v>0</v>
      </c>
      <c r="F4435">
        <v>7.5734821756727504</v>
      </c>
      <c r="G4435">
        <v>7.5734821756727504</v>
      </c>
      <c r="H4435">
        <v>250</v>
      </c>
      <c r="I4435">
        <f t="shared" si="138"/>
        <v>0</v>
      </c>
      <c r="J4435">
        <f t="shared" si="139"/>
        <v>0</v>
      </c>
    </row>
    <row r="4436" spans="1:10" x14ac:dyDescent="0.3">
      <c r="A4436" t="s">
        <v>452</v>
      </c>
      <c r="B4436">
        <v>12.032280167601501</v>
      </c>
      <c r="C4436" t="s">
        <v>11</v>
      </c>
      <c r="D4436">
        <v>10</v>
      </c>
      <c r="E4436" t="b">
        <v>0</v>
      </c>
      <c r="F4436">
        <v>12.032280167601501</v>
      </c>
      <c r="G4436" s="1">
        <v>50431090.241232902</v>
      </c>
      <c r="H4436">
        <v>2400</v>
      </c>
      <c r="I4436">
        <f t="shared" si="138"/>
        <v>0</v>
      </c>
      <c r="J4436">
        <f t="shared" si="139"/>
        <v>-50431078.208952732</v>
      </c>
    </row>
    <row r="4437" spans="1:10" x14ac:dyDescent="0.3">
      <c r="A4437" t="s">
        <v>453</v>
      </c>
      <c r="B4437">
        <v>1.5590535011164299</v>
      </c>
      <c r="C4437" t="s">
        <v>11</v>
      </c>
      <c r="D4437">
        <v>10</v>
      </c>
      <c r="E4437" t="b">
        <v>0</v>
      </c>
      <c r="F4437" s="1">
        <v>37261364.947609</v>
      </c>
      <c r="G4437" s="1">
        <v>27983803.188298099</v>
      </c>
      <c r="H4437">
        <v>2330</v>
      </c>
      <c r="I4437">
        <f t="shared" si="138"/>
        <v>-37261363.388555497</v>
      </c>
      <c r="J4437">
        <f t="shared" si="139"/>
        <v>-27983801.629244596</v>
      </c>
    </row>
    <row r="4438" spans="1:10" x14ac:dyDescent="0.3">
      <c r="A4438" t="s">
        <v>453</v>
      </c>
      <c r="B4438">
        <v>8.8770307601085499</v>
      </c>
      <c r="C4438" t="s">
        <v>11</v>
      </c>
      <c r="D4438">
        <v>10</v>
      </c>
      <c r="E4438" t="b">
        <v>0</v>
      </c>
      <c r="F4438" s="1">
        <v>27490565.218334299</v>
      </c>
      <c r="G4438" s="1">
        <v>97415299.981052101</v>
      </c>
      <c r="H4438">
        <v>3500</v>
      </c>
      <c r="I4438">
        <f t="shared" si="138"/>
        <v>-27490556.341303539</v>
      </c>
      <c r="J4438">
        <f t="shared" si="139"/>
        <v>-97415291.104021341</v>
      </c>
    </row>
    <row r="4439" spans="1:10" x14ac:dyDescent="0.3">
      <c r="A4439" t="s">
        <v>453</v>
      </c>
      <c r="B4439">
        <v>5.8019479928431199</v>
      </c>
      <c r="C4439" t="s">
        <v>11</v>
      </c>
      <c r="D4439">
        <v>10</v>
      </c>
      <c r="E4439" t="b">
        <v>0</v>
      </c>
      <c r="F4439" t="s">
        <v>17</v>
      </c>
      <c r="G4439" t="s">
        <v>17</v>
      </c>
      <c r="H4439">
        <v>2600</v>
      </c>
      <c r="I4439" t="e">
        <f t="shared" si="138"/>
        <v>#VALUE!</v>
      </c>
      <c r="J4439" t="e">
        <f t="shared" si="139"/>
        <v>#VALUE!</v>
      </c>
    </row>
    <row r="4440" spans="1:10" x14ac:dyDescent="0.3">
      <c r="A4440" t="s">
        <v>454</v>
      </c>
      <c r="B4440">
        <v>15.578233093991599</v>
      </c>
      <c r="C4440" t="s">
        <v>11</v>
      </c>
      <c r="D4440">
        <v>10</v>
      </c>
      <c r="E4440" t="b">
        <v>0</v>
      </c>
      <c r="F4440" s="1">
        <v>2.0837671300944399E+24</v>
      </c>
      <c r="G4440" s="1">
        <v>2.0837671300944399E+24</v>
      </c>
      <c r="H4440">
        <v>2380</v>
      </c>
      <c r="I4440">
        <f t="shared" si="138"/>
        <v>-2.0837671300944399E+24</v>
      </c>
      <c r="J4440">
        <f t="shared" si="139"/>
        <v>-2.0837671300944399E+24</v>
      </c>
    </row>
    <row r="4441" spans="1:10" x14ac:dyDescent="0.3">
      <c r="A4441" t="s">
        <v>454</v>
      </c>
      <c r="B4441">
        <v>15.1913383071621</v>
      </c>
      <c r="C4441" t="s">
        <v>11</v>
      </c>
      <c r="D4441">
        <v>10</v>
      </c>
      <c r="E4441" t="b">
        <v>0</v>
      </c>
      <c r="F4441">
        <v>15.1913383071621</v>
      </c>
      <c r="G4441">
        <v>15.1913383071621</v>
      </c>
      <c r="H4441">
        <v>520</v>
      </c>
      <c r="I4441">
        <f t="shared" si="138"/>
        <v>0</v>
      </c>
      <c r="J4441">
        <f t="shared" si="139"/>
        <v>0</v>
      </c>
    </row>
    <row r="4442" spans="1:10" x14ac:dyDescent="0.3">
      <c r="A4442" t="s">
        <v>454</v>
      </c>
      <c r="B4442">
        <v>19.463795998200599</v>
      </c>
      <c r="C4442" t="s">
        <v>11</v>
      </c>
      <c r="D4442">
        <v>10</v>
      </c>
      <c r="E4442" t="b">
        <v>0</v>
      </c>
      <c r="F4442">
        <v>19.463795998200599</v>
      </c>
      <c r="G4442">
        <v>19.463795998200599</v>
      </c>
      <c r="H4442">
        <v>580</v>
      </c>
      <c r="I4442">
        <f t="shared" si="138"/>
        <v>0</v>
      </c>
      <c r="J4442">
        <f t="shared" si="139"/>
        <v>0</v>
      </c>
    </row>
    <row r="4443" spans="1:10" x14ac:dyDescent="0.3">
      <c r="A4443" t="e">
        <f>-0.00556864855484946 * x ^ 2 ^ 2 + 0.00356840704503979 * x ^ 5 * 0.00011553022246206 * y ^ 2 + 10</f>
        <v>#NAME?</v>
      </c>
      <c r="B4443">
        <v>2.29550832597331</v>
      </c>
      <c r="C4443" t="s">
        <v>11</v>
      </c>
      <c r="D4443">
        <v>10</v>
      </c>
      <c r="E4443" t="b">
        <v>0</v>
      </c>
      <c r="F4443" t="s">
        <v>17</v>
      </c>
      <c r="G4443" t="s">
        <v>17</v>
      </c>
      <c r="H4443">
        <v>2570</v>
      </c>
      <c r="I4443" t="e">
        <f t="shared" si="138"/>
        <v>#VALUE!</v>
      </c>
      <c r="J4443" t="e">
        <f t="shared" si="139"/>
        <v>#VALUE!</v>
      </c>
    </row>
    <row r="4444" spans="1:10" x14ac:dyDescent="0.3">
      <c r="A4444" t="e">
        <f>-0.00556864855484946 * x ^ 2 ^ 2 + 0.00356840704503979 * x ^ 5 * 0.00011553022246206 * y ^ 2 + 10</f>
        <v>#NAME?</v>
      </c>
      <c r="B4444">
        <v>14.2032396324358</v>
      </c>
      <c r="C4444" t="s">
        <v>11</v>
      </c>
      <c r="D4444">
        <v>10</v>
      </c>
      <c r="E4444" t="b">
        <v>0</v>
      </c>
      <c r="F4444">
        <v>14.2032396324358</v>
      </c>
      <c r="G4444" s="1">
        <v>38399516.790031902</v>
      </c>
      <c r="H4444">
        <v>2230</v>
      </c>
      <c r="I4444">
        <f t="shared" si="138"/>
        <v>0</v>
      </c>
      <c r="J4444">
        <f t="shared" si="139"/>
        <v>-38399502.586792268</v>
      </c>
    </row>
    <row r="4445" spans="1:10" x14ac:dyDescent="0.3">
      <c r="A4445" t="e">
        <f>-0.00556864855484946 * x ^ 2 ^ 2 + 0.00356840704503979 * x ^ 5 * 0.00011553022246206 * y ^ 2 + 10</f>
        <v>#NAME?</v>
      </c>
      <c r="B4445">
        <v>19.0775625002446</v>
      </c>
      <c r="C4445" t="s">
        <v>11</v>
      </c>
      <c r="D4445">
        <v>10</v>
      </c>
      <c r="E4445" t="b">
        <v>0</v>
      </c>
      <c r="F4445" s="1">
        <v>15311313.460500401</v>
      </c>
      <c r="G4445" s="1">
        <v>18182917.916922599</v>
      </c>
      <c r="H4445">
        <v>2710</v>
      </c>
      <c r="I4445">
        <f t="shared" si="138"/>
        <v>-15311294.382937901</v>
      </c>
      <c r="J4445">
        <f t="shared" si="139"/>
        <v>-18182898.839360099</v>
      </c>
    </row>
    <row r="4446" spans="1:10" x14ac:dyDescent="0.3">
      <c r="A4446" t="s">
        <v>455</v>
      </c>
      <c r="B4446">
        <v>3.4537904523959502</v>
      </c>
      <c r="C4446" t="s">
        <v>11</v>
      </c>
      <c r="D4446">
        <v>10</v>
      </c>
      <c r="E4446" t="b">
        <v>0</v>
      </c>
      <c r="F4446">
        <v>178.27278655682599</v>
      </c>
      <c r="G4446">
        <v>8031958.9987170203</v>
      </c>
      <c r="H4446">
        <v>2240</v>
      </c>
      <c r="I4446">
        <f t="shared" si="138"/>
        <v>-174.81899610443003</v>
      </c>
      <c r="J4446">
        <f t="shared" si="139"/>
        <v>-8031955.5449265679</v>
      </c>
    </row>
    <row r="4447" spans="1:10" x14ac:dyDescent="0.3">
      <c r="A4447" t="s">
        <v>455</v>
      </c>
      <c r="B4447">
        <v>8.4549182426666007</v>
      </c>
      <c r="C4447" t="s">
        <v>11</v>
      </c>
      <c r="D4447">
        <v>10</v>
      </c>
      <c r="E4447" t="b">
        <v>0</v>
      </c>
      <c r="F4447" t="s">
        <v>17</v>
      </c>
      <c r="G4447" t="s">
        <v>17</v>
      </c>
      <c r="H4447">
        <v>2640</v>
      </c>
      <c r="I4447" t="e">
        <f t="shared" si="138"/>
        <v>#VALUE!</v>
      </c>
      <c r="J4447" t="e">
        <f t="shared" si="139"/>
        <v>#VALUE!</v>
      </c>
    </row>
    <row r="4448" spans="1:10" x14ac:dyDescent="0.3">
      <c r="A4448" t="s">
        <v>455</v>
      </c>
      <c r="B4448">
        <v>13.509005003084299</v>
      </c>
      <c r="C4448" t="s">
        <v>11</v>
      </c>
      <c r="D4448">
        <v>10</v>
      </c>
      <c r="E4448" t="b">
        <v>0</v>
      </c>
      <c r="F4448">
        <v>13.509005003084299</v>
      </c>
      <c r="G4448" s="1">
        <v>34901153.062393896</v>
      </c>
      <c r="H4448">
        <v>2000</v>
      </c>
      <c r="I4448">
        <f t="shared" si="138"/>
        <v>0</v>
      </c>
      <c r="J4448">
        <f t="shared" si="139"/>
        <v>-34901139.553388894</v>
      </c>
    </row>
    <row r="4449" spans="1:10" x14ac:dyDescent="0.3">
      <c r="A4449" t="s">
        <v>456</v>
      </c>
      <c r="B4449">
        <v>15.500512210730401</v>
      </c>
      <c r="C4449" t="s">
        <v>11</v>
      </c>
      <c r="D4449">
        <v>10</v>
      </c>
      <c r="E4449" t="b">
        <v>0</v>
      </c>
      <c r="F4449" s="1">
        <v>10630398.290578101</v>
      </c>
      <c r="G4449" s="1">
        <v>50996388.503432803</v>
      </c>
      <c r="H4449">
        <v>2590</v>
      </c>
      <c r="I4449">
        <f t="shared" si="138"/>
        <v>-10630382.79006589</v>
      </c>
      <c r="J4449">
        <f t="shared" si="139"/>
        <v>-50996373.00292059</v>
      </c>
    </row>
    <row r="4450" spans="1:10" x14ac:dyDescent="0.3">
      <c r="A4450" t="s">
        <v>456</v>
      </c>
      <c r="B4450">
        <v>7.5674601037948204</v>
      </c>
      <c r="C4450" t="s">
        <v>11</v>
      </c>
      <c r="D4450">
        <v>10</v>
      </c>
      <c r="E4450" t="b">
        <v>0</v>
      </c>
      <c r="F4450">
        <v>7.5674601037948204</v>
      </c>
      <c r="G4450">
        <v>7.5674601037948204</v>
      </c>
      <c r="H4450">
        <v>350</v>
      </c>
      <c r="I4450">
        <f t="shared" si="138"/>
        <v>0</v>
      </c>
      <c r="J4450">
        <f t="shared" si="139"/>
        <v>0</v>
      </c>
    </row>
    <row r="4451" spans="1:10" x14ac:dyDescent="0.3">
      <c r="A4451" t="s">
        <v>456</v>
      </c>
      <c r="B4451">
        <v>11.844966567702601</v>
      </c>
      <c r="C4451" t="s">
        <v>11</v>
      </c>
      <c r="D4451">
        <v>10</v>
      </c>
      <c r="E4451" t="b">
        <v>0</v>
      </c>
      <c r="F4451">
        <v>11.844966567702601</v>
      </c>
      <c r="G4451">
        <v>11.844966567702601</v>
      </c>
      <c r="H4451">
        <v>380</v>
      </c>
      <c r="I4451">
        <f t="shared" si="138"/>
        <v>0</v>
      </c>
      <c r="J4451">
        <f t="shared" si="139"/>
        <v>0</v>
      </c>
    </row>
    <row r="4452" spans="1:10" x14ac:dyDescent="0.3">
      <c r="A4452" t="e">
        <f>-0.00215177901839479 * x ^ 1 + 0.00662341113445493 * x ^ 4 + 10</f>
        <v>#NAME?</v>
      </c>
      <c r="B4452">
        <v>18.234200762303399</v>
      </c>
      <c r="C4452" t="s">
        <v>11</v>
      </c>
      <c r="D4452">
        <v>10</v>
      </c>
      <c r="E4452" t="b">
        <v>0</v>
      </c>
      <c r="F4452">
        <v>18.234200762303399</v>
      </c>
      <c r="G4452">
        <v>18.234200762303399</v>
      </c>
      <c r="H4452">
        <v>180</v>
      </c>
      <c r="I4452">
        <f t="shared" si="138"/>
        <v>0</v>
      </c>
      <c r="J4452">
        <f t="shared" si="139"/>
        <v>0</v>
      </c>
    </row>
    <row r="4453" spans="1:10" x14ac:dyDescent="0.3">
      <c r="A4453" t="e">
        <f>-0.00215177901839479 * x ^ 1 + 0.00662341113445493 * x ^ 4 + 10</f>
        <v>#NAME?</v>
      </c>
      <c r="B4453">
        <v>18.091795890484299</v>
      </c>
      <c r="C4453" t="s">
        <v>11</v>
      </c>
      <c r="D4453">
        <v>10</v>
      </c>
      <c r="E4453" t="b">
        <v>0</v>
      </c>
      <c r="F4453" t="s">
        <v>17</v>
      </c>
      <c r="G4453" t="s">
        <v>17</v>
      </c>
      <c r="H4453">
        <v>2660</v>
      </c>
      <c r="I4453" t="e">
        <f t="shared" si="138"/>
        <v>#VALUE!</v>
      </c>
      <c r="J4453" t="e">
        <f t="shared" si="139"/>
        <v>#VALUE!</v>
      </c>
    </row>
    <row r="4454" spans="1:10" x14ac:dyDescent="0.3">
      <c r="A4454" t="e">
        <f>-0.00215177901839479 * x ^ 1 + 0.00662341113445493 * x ^ 4 + 10</f>
        <v>#NAME?</v>
      </c>
      <c r="B4454">
        <v>13.1081091402756</v>
      </c>
      <c r="C4454" t="s">
        <v>11</v>
      </c>
      <c r="D4454">
        <v>10</v>
      </c>
      <c r="E4454" t="b">
        <v>0</v>
      </c>
      <c r="F4454">
        <v>13.1081091402756</v>
      </c>
      <c r="G4454">
        <v>13.1081091402756</v>
      </c>
      <c r="H4454">
        <v>310</v>
      </c>
      <c r="I4454">
        <f t="shared" si="138"/>
        <v>0</v>
      </c>
      <c r="J4454">
        <f t="shared" si="139"/>
        <v>0</v>
      </c>
    </row>
    <row r="4455" spans="1:10" x14ac:dyDescent="0.3">
      <c r="A4455" t="s">
        <v>457</v>
      </c>
      <c r="B4455">
        <v>14.777291064838</v>
      </c>
      <c r="C4455" t="s">
        <v>11</v>
      </c>
      <c r="D4455">
        <v>10</v>
      </c>
      <c r="E4455" t="b">
        <v>0</v>
      </c>
      <c r="F4455" t="s">
        <v>17</v>
      </c>
      <c r="G4455" t="s">
        <v>17</v>
      </c>
      <c r="H4455">
        <v>2670</v>
      </c>
      <c r="I4455" t="e">
        <f t="shared" si="138"/>
        <v>#VALUE!</v>
      </c>
      <c r="J4455" t="e">
        <f t="shared" si="139"/>
        <v>#VALUE!</v>
      </c>
    </row>
    <row r="4456" spans="1:10" x14ac:dyDescent="0.3">
      <c r="A4456" t="s">
        <v>457</v>
      </c>
      <c r="B4456">
        <v>15.8390921011227</v>
      </c>
      <c r="C4456" t="s">
        <v>11</v>
      </c>
      <c r="D4456">
        <v>10</v>
      </c>
      <c r="E4456" t="b">
        <v>0</v>
      </c>
      <c r="F4456">
        <v>15.8390921011227</v>
      </c>
      <c r="G4456">
        <v>15.8390921011227</v>
      </c>
      <c r="H4456">
        <v>260</v>
      </c>
      <c r="I4456">
        <f t="shared" si="138"/>
        <v>0</v>
      </c>
      <c r="J4456">
        <f t="shared" si="139"/>
        <v>0</v>
      </c>
    </row>
    <row r="4457" spans="1:10" x14ac:dyDescent="0.3">
      <c r="A4457" t="s">
        <v>457</v>
      </c>
      <c r="B4457">
        <v>9.9021239052068903</v>
      </c>
      <c r="C4457" t="s">
        <v>11</v>
      </c>
      <c r="D4457">
        <v>10</v>
      </c>
      <c r="E4457" t="b">
        <v>0</v>
      </c>
      <c r="F4457">
        <v>9.9021239052068903</v>
      </c>
      <c r="G4457">
        <v>9.9021239052068903</v>
      </c>
      <c r="H4457">
        <v>340</v>
      </c>
      <c r="I4457">
        <f t="shared" si="138"/>
        <v>0</v>
      </c>
      <c r="J4457">
        <f t="shared" si="139"/>
        <v>0</v>
      </c>
    </row>
    <row r="4458" spans="1:10" x14ac:dyDescent="0.3">
      <c r="A4458" t="s">
        <v>458</v>
      </c>
      <c r="B4458">
        <v>11.8301062455678</v>
      </c>
      <c r="C4458" t="s">
        <v>11</v>
      </c>
      <c r="D4458">
        <v>10</v>
      </c>
      <c r="E4458" t="b">
        <v>0</v>
      </c>
      <c r="F4458">
        <v>11.8301062455678</v>
      </c>
      <c r="G4458">
        <v>11.8301062455678</v>
      </c>
      <c r="H4458">
        <v>350</v>
      </c>
      <c r="I4458">
        <f t="shared" si="138"/>
        <v>0</v>
      </c>
      <c r="J4458">
        <f t="shared" si="139"/>
        <v>0</v>
      </c>
    </row>
    <row r="4459" spans="1:10" x14ac:dyDescent="0.3">
      <c r="A4459" t="s">
        <v>458</v>
      </c>
      <c r="B4459">
        <v>17.7450570989764</v>
      </c>
      <c r="C4459" t="s">
        <v>11</v>
      </c>
      <c r="D4459">
        <v>10</v>
      </c>
      <c r="E4459" t="b">
        <v>0</v>
      </c>
      <c r="F4459" t="s">
        <v>17</v>
      </c>
      <c r="G4459" t="s">
        <v>17</v>
      </c>
      <c r="H4459">
        <v>2670</v>
      </c>
      <c r="I4459" t="e">
        <f t="shared" si="138"/>
        <v>#VALUE!</v>
      </c>
      <c r="J4459" t="e">
        <f t="shared" si="139"/>
        <v>#VALUE!</v>
      </c>
    </row>
    <row r="4460" spans="1:10" x14ac:dyDescent="0.3">
      <c r="A4460" t="s">
        <v>458</v>
      </c>
      <c r="B4460">
        <v>4.8898919337857096</v>
      </c>
      <c r="C4460" t="s">
        <v>11</v>
      </c>
      <c r="D4460">
        <v>10</v>
      </c>
      <c r="E4460" t="b">
        <v>0</v>
      </c>
      <c r="F4460">
        <v>4.8898919337857096</v>
      </c>
      <c r="G4460">
        <v>4.8898919337857096</v>
      </c>
      <c r="H4460">
        <v>530</v>
      </c>
      <c r="I4460">
        <f t="shared" si="138"/>
        <v>0</v>
      </c>
      <c r="J4460">
        <f t="shared" si="139"/>
        <v>0</v>
      </c>
    </row>
    <row r="4461" spans="1:10" x14ac:dyDescent="0.3">
      <c r="A4461" t="s">
        <v>459</v>
      </c>
      <c r="B4461">
        <v>11.187992334321301</v>
      </c>
      <c r="C4461" t="s">
        <v>11</v>
      </c>
      <c r="D4461">
        <v>10</v>
      </c>
      <c r="E4461" t="b">
        <v>0</v>
      </c>
      <c r="F4461">
        <v>11.187992334321301</v>
      </c>
      <c r="G4461">
        <v>11.187992334321301</v>
      </c>
      <c r="H4461">
        <v>340</v>
      </c>
      <c r="I4461">
        <f t="shared" si="138"/>
        <v>0</v>
      </c>
      <c r="J4461">
        <f t="shared" si="139"/>
        <v>0</v>
      </c>
    </row>
    <row r="4462" spans="1:10" x14ac:dyDescent="0.3">
      <c r="A4462" t="s">
        <v>459</v>
      </c>
      <c r="B4462">
        <v>3.8251941686510702</v>
      </c>
      <c r="C4462" t="s">
        <v>11</v>
      </c>
      <c r="D4462">
        <v>10</v>
      </c>
      <c r="E4462" t="b">
        <v>0</v>
      </c>
      <c r="F4462">
        <v>3.8251941686510702</v>
      </c>
      <c r="G4462">
        <v>5573820.7265940197</v>
      </c>
      <c r="H4462">
        <v>1340</v>
      </c>
      <c r="I4462">
        <f t="shared" si="138"/>
        <v>0</v>
      </c>
      <c r="J4462">
        <f t="shared" si="139"/>
        <v>-5573816.9013998508</v>
      </c>
    </row>
    <row r="4463" spans="1:10" x14ac:dyDescent="0.3">
      <c r="A4463" t="s">
        <v>459</v>
      </c>
      <c r="B4463">
        <v>19.351665009345702</v>
      </c>
      <c r="C4463" t="s">
        <v>11</v>
      </c>
      <c r="D4463">
        <v>10</v>
      </c>
      <c r="E4463" t="b">
        <v>0</v>
      </c>
      <c r="F4463">
        <v>45.655135374343303</v>
      </c>
      <c r="G4463" s="1">
        <v>1.02984202306923E+28</v>
      </c>
      <c r="H4463">
        <v>2480</v>
      </c>
      <c r="I4463">
        <f t="shared" si="138"/>
        <v>-26.303470364997601</v>
      </c>
      <c r="J4463">
        <f t="shared" si="139"/>
        <v>-1.02984202306923E+28</v>
      </c>
    </row>
    <row r="4464" spans="1:10" x14ac:dyDescent="0.3">
      <c r="A4464" t="s">
        <v>460</v>
      </c>
      <c r="B4464">
        <v>10.384057420129199</v>
      </c>
      <c r="C4464" t="s">
        <v>11</v>
      </c>
      <c r="D4464">
        <v>10</v>
      </c>
      <c r="E4464" t="b">
        <v>0</v>
      </c>
      <c r="F4464">
        <v>10.384057420129199</v>
      </c>
      <c r="G4464">
        <v>10.384057420129199</v>
      </c>
      <c r="H4464">
        <v>350</v>
      </c>
      <c r="I4464">
        <f t="shared" si="138"/>
        <v>0</v>
      </c>
      <c r="J4464">
        <f t="shared" si="139"/>
        <v>0</v>
      </c>
    </row>
    <row r="4465" spans="1:10" x14ac:dyDescent="0.3">
      <c r="A4465" t="s">
        <v>460</v>
      </c>
      <c r="B4465">
        <v>4.7272510395521099</v>
      </c>
      <c r="C4465" t="s">
        <v>11</v>
      </c>
      <c r="D4465">
        <v>10</v>
      </c>
      <c r="E4465" t="b">
        <v>0</v>
      </c>
      <c r="F4465">
        <v>4.7272510395521099</v>
      </c>
      <c r="G4465">
        <v>4.7272510395521099</v>
      </c>
      <c r="H4465">
        <v>440</v>
      </c>
      <c r="I4465">
        <f t="shared" si="138"/>
        <v>0</v>
      </c>
      <c r="J4465">
        <f t="shared" si="139"/>
        <v>0</v>
      </c>
    </row>
    <row r="4466" spans="1:10" x14ac:dyDescent="0.3">
      <c r="A4466" t="s">
        <v>460</v>
      </c>
      <c r="B4466">
        <v>21.126528568248101</v>
      </c>
      <c r="C4466" t="s">
        <v>11</v>
      </c>
      <c r="D4466">
        <v>10</v>
      </c>
      <c r="E4466" t="b">
        <v>0</v>
      </c>
      <c r="F4466">
        <v>21.126528568248101</v>
      </c>
      <c r="G4466">
        <v>21.126528568248101</v>
      </c>
      <c r="H4466">
        <v>300</v>
      </c>
      <c r="I4466">
        <f t="shared" si="138"/>
        <v>0</v>
      </c>
      <c r="J4466">
        <f t="shared" si="139"/>
        <v>0</v>
      </c>
    </row>
    <row r="4467" spans="1:10" x14ac:dyDescent="0.3">
      <c r="A4467" t="s">
        <v>461</v>
      </c>
      <c r="B4467">
        <v>7.88498443498111</v>
      </c>
      <c r="C4467" t="s">
        <v>11</v>
      </c>
      <c r="D4467">
        <v>10</v>
      </c>
      <c r="E4467" t="b">
        <v>0</v>
      </c>
      <c r="F4467" s="1">
        <v>27891848.674774099</v>
      </c>
      <c r="G4467" s="1">
        <v>54637836.562312603</v>
      </c>
      <c r="H4467">
        <v>2570</v>
      </c>
      <c r="I4467">
        <f t="shared" si="138"/>
        <v>-27891840.789789665</v>
      </c>
      <c r="J4467">
        <f t="shared" si="139"/>
        <v>-54637828.677328169</v>
      </c>
    </row>
    <row r="4468" spans="1:10" x14ac:dyDescent="0.3">
      <c r="A4468" t="s">
        <v>461</v>
      </c>
      <c r="B4468">
        <v>9.9840193968661897</v>
      </c>
      <c r="C4468" t="s">
        <v>11</v>
      </c>
      <c r="D4468">
        <v>10</v>
      </c>
      <c r="E4468" t="b">
        <v>0</v>
      </c>
      <c r="F4468">
        <v>166250.791117057</v>
      </c>
      <c r="G4468" s="1">
        <v>34119873.847929202</v>
      </c>
      <c r="H4468">
        <v>2460</v>
      </c>
      <c r="I4468">
        <f t="shared" si="138"/>
        <v>-166240.80709766014</v>
      </c>
      <c r="J4468">
        <f t="shared" si="139"/>
        <v>-34119863.863909803</v>
      </c>
    </row>
    <row r="4469" spans="1:10" x14ac:dyDescent="0.3">
      <c r="A4469" t="s">
        <v>461</v>
      </c>
      <c r="B4469">
        <v>15.8234562410269</v>
      </c>
      <c r="C4469" t="s">
        <v>11</v>
      </c>
      <c r="D4469">
        <v>10</v>
      </c>
      <c r="E4469" t="b">
        <v>0</v>
      </c>
      <c r="F4469" t="s">
        <v>17</v>
      </c>
      <c r="G4469" t="s">
        <v>17</v>
      </c>
      <c r="H4469">
        <v>2540</v>
      </c>
      <c r="I4469" t="e">
        <f t="shared" si="138"/>
        <v>#VALUE!</v>
      </c>
      <c r="J4469" t="e">
        <f t="shared" si="139"/>
        <v>#VALUE!</v>
      </c>
    </row>
    <row r="4470" spans="1:10" x14ac:dyDescent="0.3">
      <c r="A4470" t="s">
        <v>462</v>
      </c>
      <c r="B4470">
        <v>3.2814599829827702</v>
      </c>
      <c r="C4470" t="s">
        <v>11</v>
      </c>
      <c r="D4470">
        <v>10</v>
      </c>
      <c r="E4470" t="b">
        <v>0</v>
      </c>
      <c r="F4470" s="1">
        <v>6.8925211085209699E+31</v>
      </c>
      <c r="G4470" s="1">
        <v>6.8925211085209699E+31</v>
      </c>
      <c r="H4470">
        <v>2690</v>
      </c>
      <c r="I4470">
        <f t="shared" si="138"/>
        <v>-6.8925211085209699E+31</v>
      </c>
      <c r="J4470">
        <f t="shared" si="139"/>
        <v>-6.8925211085209699E+31</v>
      </c>
    </row>
    <row r="4471" spans="1:10" x14ac:dyDescent="0.3">
      <c r="A4471" t="s">
        <v>462</v>
      </c>
      <c r="B4471">
        <v>4.5372127531938196</v>
      </c>
      <c r="C4471" t="s">
        <v>11</v>
      </c>
      <c r="D4471">
        <v>10</v>
      </c>
      <c r="E4471" t="b">
        <v>0</v>
      </c>
      <c r="F4471">
        <v>4.5372127531938196</v>
      </c>
      <c r="G4471">
        <v>4.5372127531938196</v>
      </c>
      <c r="H4471">
        <v>450</v>
      </c>
      <c r="I4471">
        <f t="shared" si="138"/>
        <v>0</v>
      </c>
      <c r="J4471">
        <f t="shared" si="139"/>
        <v>0</v>
      </c>
    </row>
    <row r="4472" spans="1:10" x14ac:dyDescent="0.3">
      <c r="A4472" t="s">
        <v>462</v>
      </c>
      <c r="B4472">
        <v>6.0302808362578304</v>
      </c>
      <c r="C4472" t="s">
        <v>11</v>
      </c>
      <c r="D4472">
        <v>10</v>
      </c>
      <c r="E4472" t="b">
        <v>0</v>
      </c>
      <c r="F4472" t="s">
        <v>17</v>
      </c>
      <c r="G4472" t="s">
        <v>17</v>
      </c>
      <c r="H4472">
        <v>2580</v>
      </c>
      <c r="I4472" t="e">
        <f t="shared" si="138"/>
        <v>#VALUE!</v>
      </c>
      <c r="J4472" t="e">
        <f t="shared" si="139"/>
        <v>#VALUE!</v>
      </c>
    </row>
    <row r="4473" spans="1:10" x14ac:dyDescent="0.3">
      <c r="A4473" t="s">
        <v>463</v>
      </c>
      <c r="B4473">
        <v>11.159709181363301</v>
      </c>
      <c r="C4473" t="s">
        <v>11</v>
      </c>
      <c r="D4473">
        <v>10</v>
      </c>
      <c r="E4473" t="b">
        <v>0</v>
      </c>
      <c r="F4473">
        <v>11.159709181363301</v>
      </c>
      <c r="G4473">
        <v>11.159709181363301</v>
      </c>
      <c r="H4473">
        <v>480</v>
      </c>
      <c r="I4473">
        <f t="shared" si="138"/>
        <v>0</v>
      </c>
      <c r="J4473">
        <f t="shared" si="139"/>
        <v>0</v>
      </c>
    </row>
    <row r="4474" spans="1:10" x14ac:dyDescent="0.3">
      <c r="A4474" t="s">
        <v>463</v>
      </c>
      <c r="B4474">
        <v>18.1311998363478</v>
      </c>
      <c r="C4474" t="s">
        <v>11</v>
      </c>
      <c r="D4474">
        <v>10</v>
      </c>
      <c r="E4474" t="b">
        <v>0</v>
      </c>
      <c r="F4474">
        <v>18.1311998363478</v>
      </c>
      <c r="G4474">
        <v>18.1311998363478</v>
      </c>
      <c r="H4474">
        <v>240</v>
      </c>
      <c r="I4474">
        <f t="shared" si="138"/>
        <v>0</v>
      </c>
      <c r="J4474">
        <f t="shared" si="139"/>
        <v>0</v>
      </c>
    </row>
    <row r="4475" spans="1:10" x14ac:dyDescent="0.3">
      <c r="A4475" t="s">
        <v>463</v>
      </c>
      <c r="B4475">
        <v>12.8716095282117</v>
      </c>
      <c r="C4475" t="s">
        <v>11</v>
      </c>
      <c r="D4475">
        <v>10</v>
      </c>
      <c r="E4475" t="b">
        <v>0</v>
      </c>
      <c r="F4475">
        <v>5980010.3408751301</v>
      </c>
      <c r="G4475" s="1">
        <v>30132023.239258502</v>
      </c>
      <c r="H4475">
        <v>2330</v>
      </c>
      <c r="I4475">
        <f t="shared" si="138"/>
        <v>-5979997.4692656016</v>
      </c>
      <c r="J4475">
        <f t="shared" si="139"/>
        <v>-30132010.367648974</v>
      </c>
    </row>
    <row r="4476" spans="1:10" x14ac:dyDescent="0.3">
      <c r="A4476" t="s">
        <v>464</v>
      </c>
      <c r="B4476">
        <v>6.9348229052551797</v>
      </c>
      <c r="C4476" t="s">
        <v>11</v>
      </c>
      <c r="D4476">
        <v>10</v>
      </c>
      <c r="E4476" t="b">
        <v>0</v>
      </c>
      <c r="F4476">
        <v>6.9348229052551797</v>
      </c>
      <c r="G4476">
        <v>6.9348229052551797</v>
      </c>
      <c r="H4476">
        <v>1410</v>
      </c>
      <c r="I4476">
        <f t="shared" si="138"/>
        <v>0</v>
      </c>
      <c r="J4476">
        <f t="shared" si="139"/>
        <v>0</v>
      </c>
    </row>
    <row r="4477" spans="1:10" x14ac:dyDescent="0.3">
      <c r="A4477" t="s">
        <v>464</v>
      </c>
      <c r="B4477">
        <v>13.463139826830099</v>
      </c>
      <c r="C4477" t="s">
        <v>11</v>
      </c>
      <c r="D4477">
        <v>10</v>
      </c>
      <c r="E4477" t="b">
        <v>0</v>
      </c>
      <c r="F4477">
        <v>13.463139826830099</v>
      </c>
      <c r="G4477">
        <v>13.463139826830099</v>
      </c>
      <c r="H4477">
        <v>270</v>
      </c>
      <c r="I4477">
        <f t="shared" si="138"/>
        <v>0</v>
      </c>
      <c r="J4477">
        <f t="shared" si="139"/>
        <v>0</v>
      </c>
    </row>
    <row r="4478" spans="1:10" x14ac:dyDescent="0.3">
      <c r="A4478" t="s">
        <v>464</v>
      </c>
      <c r="B4478">
        <v>13.2291049766366</v>
      </c>
      <c r="C4478" t="s">
        <v>11</v>
      </c>
      <c r="D4478">
        <v>10</v>
      </c>
      <c r="E4478" t="b">
        <v>0</v>
      </c>
      <c r="F4478">
        <v>13.2291049766366</v>
      </c>
      <c r="G4478" s="1">
        <v>24227501.9648473</v>
      </c>
      <c r="H4478">
        <v>2170</v>
      </c>
      <c r="I4478">
        <f t="shared" si="138"/>
        <v>0</v>
      </c>
      <c r="J4478">
        <f t="shared" si="139"/>
        <v>-24227488.735742323</v>
      </c>
    </row>
    <row r="4479" spans="1:10" x14ac:dyDescent="0.3">
      <c r="A4479" t="s">
        <v>465</v>
      </c>
      <c r="B4479">
        <v>16.7072706341234</v>
      </c>
      <c r="C4479" t="s">
        <v>11</v>
      </c>
      <c r="D4479">
        <v>10</v>
      </c>
      <c r="E4479" t="b">
        <v>0</v>
      </c>
      <c r="F4479">
        <v>16.7072706341234</v>
      </c>
      <c r="G4479" s="1">
        <v>72398817.613178596</v>
      </c>
      <c r="H4479">
        <v>1550</v>
      </c>
      <c r="I4479">
        <f t="shared" si="138"/>
        <v>0</v>
      </c>
      <c r="J4479">
        <f t="shared" si="139"/>
        <v>-72398800.905907959</v>
      </c>
    </row>
    <row r="4480" spans="1:10" x14ac:dyDescent="0.3">
      <c r="A4480" t="s">
        <v>465</v>
      </c>
      <c r="B4480">
        <v>2.6909238049542901</v>
      </c>
      <c r="C4480" t="s">
        <v>11</v>
      </c>
      <c r="D4480">
        <v>10</v>
      </c>
      <c r="E4480" t="b">
        <v>0</v>
      </c>
      <c r="F4480">
        <v>2.6909238049542901</v>
      </c>
      <c r="G4480" t="s">
        <v>17</v>
      </c>
      <c r="H4480">
        <v>1500</v>
      </c>
      <c r="I4480">
        <f t="shared" si="138"/>
        <v>0</v>
      </c>
      <c r="J4480" t="e">
        <f t="shared" si="139"/>
        <v>#VALUE!</v>
      </c>
    </row>
    <row r="4481" spans="1:10" x14ac:dyDescent="0.3">
      <c r="A4481" t="s">
        <v>465</v>
      </c>
      <c r="B4481">
        <v>17.646483732507399</v>
      </c>
      <c r="C4481" t="s">
        <v>11</v>
      </c>
      <c r="D4481">
        <v>10</v>
      </c>
      <c r="E4481" t="b">
        <v>0</v>
      </c>
      <c r="F4481">
        <v>17.646483732507399</v>
      </c>
      <c r="G4481">
        <v>17.646483732507399</v>
      </c>
      <c r="H4481">
        <v>520</v>
      </c>
      <c r="I4481">
        <f t="shared" si="138"/>
        <v>0</v>
      </c>
      <c r="J4481">
        <f t="shared" si="139"/>
        <v>0</v>
      </c>
    </row>
    <row r="4482" spans="1:10" x14ac:dyDescent="0.3">
      <c r="A4482" t="s">
        <v>466</v>
      </c>
      <c r="B4482">
        <v>8.5650285351350899</v>
      </c>
      <c r="C4482" t="s">
        <v>11</v>
      </c>
      <c r="D4482">
        <v>10</v>
      </c>
      <c r="E4482" t="b">
        <v>0</v>
      </c>
      <c r="F4482" t="s">
        <v>17</v>
      </c>
      <c r="G4482" t="s">
        <v>17</v>
      </c>
      <c r="H4482">
        <v>2670</v>
      </c>
      <c r="I4482" t="e">
        <f t="shared" si="138"/>
        <v>#VALUE!</v>
      </c>
      <c r="J4482" t="e">
        <f t="shared" si="139"/>
        <v>#VALUE!</v>
      </c>
    </row>
    <row r="4483" spans="1:10" x14ac:dyDescent="0.3">
      <c r="A4483" t="s">
        <v>466</v>
      </c>
      <c r="B4483">
        <v>7.5054730570542896</v>
      </c>
      <c r="C4483" t="s">
        <v>11</v>
      </c>
      <c r="D4483">
        <v>10</v>
      </c>
      <c r="E4483" t="b">
        <v>0</v>
      </c>
      <c r="F4483">
        <v>7.5054730570542896</v>
      </c>
      <c r="G4483">
        <v>7.5054730570542896</v>
      </c>
      <c r="H4483">
        <v>320</v>
      </c>
      <c r="I4483">
        <f t="shared" si="138"/>
        <v>0</v>
      </c>
      <c r="J4483">
        <f t="shared" si="139"/>
        <v>0</v>
      </c>
    </row>
    <row r="4484" spans="1:10" x14ac:dyDescent="0.3">
      <c r="A4484" t="s">
        <v>466</v>
      </c>
      <c r="B4484">
        <v>14.842441096091999</v>
      </c>
      <c r="C4484" t="s">
        <v>11</v>
      </c>
      <c r="D4484">
        <v>10</v>
      </c>
      <c r="E4484" t="b">
        <v>0</v>
      </c>
      <c r="F4484">
        <v>14.842441096091999</v>
      </c>
      <c r="G4484">
        <v>14.842441096091999</v>
      </c>
      <c r="H4484">
        <v>270</v>
      </c>
      <c r="I4484">
        <f t="shared" ref="I4484:I4547" si="140">B4484-F4484</f>
        <v>0</v>
      </c>
      <c r="J4484">
        <f t="shared" ref="J4484:J4547" si="141">B4484-G4484</f>
        <v>0</v>
      </c>
    </row>
    <row r="4485" spans="1:10" x14ac:dyDescent="0.3">
      <c r="A4485" t="s">
        <v>467</v>
      </c>
      <c r="B4485">
        <v>15.5794252960749</v>
      </c>
      <c r="C4485" t="s">
        <v>11</v>
      </c>
      <c r="D4485">
        <v>10</v>
      </c>
      <c r="E4485" t="b">
        <v>0</v>
      </c>
      <c r="F4485">
        <v>1980454.6439197599</v>
      </c>
      <c r="G4485" s="1">
        <v>34806121.0937097</v>
      </c>
      <c r="H4485">
        <v>2370</v>
      </c>
      <c r="I4485">
        <f t="shared" si="140"/>
        <v>-1980439.0644944638</v>
      </c>
      <c r="J4485">
        <f t="shared" si="141"/>
        <v>-34806105.514284402</v>
      </c>
    </row>
    <row r="4486" spans="1:10" x14ac:dyDescent="0.3">
      <c r="A4486" t="s">
        <v>467</v>
      </c>
      <c r="B4486">
        <v>7.0666121776054798</v>
      </c>
      <c r="C4486" t="s">
        <v>11</v>
      </c>
      <c r="D4486">
        <v>10</v>
      </c>
      <c r="E4486" t="b">
        <v>0</v>
      </c>
      <c r="F4486" s="1">
        <v>4.6143775393583303E+34</v>
      </c>
      <c r="G4486" s="1">
        <v>4.6143775393583303E+34</v>
      </c>
      <c r="H4486">
        <v>2570</v>
      </c>
      <c r="I4486">
        <f t="shared" si="140"/>
        <v>-4.6143775393583303E+34</v>
      </c>
      <c r="J4486">
        <f t="shared" si="141"/>
        <v>-4.6143775393583303E+34</v>
      </c>
    </row>
    <row r="4487" spans="1:10" x14ac:dyDescent="0.3">
      <c r="A4487" t="s">
        <v>467</v>
      </c>
      <c r="B4487">
        <v>12.2601163134724</v>
      </c>
      <c r="C4487" t="s">
        <v>11</v>
      </c>
      <c r="D4487">
        <v>10</v>
      </c>
      <c r="E4487" t="b">
        <v>0</v>
      </c>
      <c r="F4487">
        <v>12.2601163134724</v>
      </c>
      <c r="G4487">
        <v>12.2601163134724</v>
      </c>
      <c r="H4487">
        <v>400</v>
      </c>
      <c r="I4487">
        <f t="shared" si="140"/>
        <v>0</v>
      </c>
      <c r="J4487">
        <f t="shared" si="141"/>
        <v>0</v>
      </c>
    </row>
    <row r="4488" spans="1:10" x14ac:dyDescent="0.3">
      <c r="A4488" t="s">
        <v>468</v>
      </c>
      <c r="B4488">
        <v>7.6315985194079898</v>
      </c>
      <c r="C4488" t="s">
        <v>11</v>
      </c>
      <c r="D4488">
        <v>10</v>
      </c>
      <c r="E4488" t="b">
        <v>0</v>
      </c>
      <c r="F4488" s="1">
        <v>7.7768844363142404E+42</v>
      </c>
      <c r="G4488" s="1">
        <v>7.7768844363142404E+42</v>
      </c>
      <c r="H4488">
        <v>2120</v>
      </c>
      <c r="I4488">
        <f t="shared" si="140"/>
        <v>-7.7768844363142404E+42</v>
      </c>
      <c r="J4488">
        <f t="shared" si="141"/>
        <v>-7.7768844363142404E+42</v>
      </c>
    </row>
    <row r="4489" spans="1:10" x14ac:dyDescent="0.3">
      <c r="A4489" t="s">
        <v>468</v>
      </c>
      <c r="B4489">
        <v>12.0082468873584</v>
      </c>
      <c r="C4489" t="s">
        <v>11</v>
      </c>
      <c r="D4489">
        <v>10</v>
      </c>
      <c r="E4489" t="b">
        <v>0</v>
      </c>
      <c r="F4489">
        <v>12.0082468873584</v>
      </c>
      <c r="G4489">
        <v>12.0082468873584</v>
      </c>
      <c r="H4489">
        <v>240</v>
      </c>
      <c r="I4489">
        <f t="shared" si="140"/>
        <v>0</v>
      </c>
      <c r="J4489">
        <f t="shared" si="141"/>
        <v>0</v>
      </c>
    </row>
    <row r="4490" spans="1:10" x14ac:dyDescent="0.3">
      <c r="A4490" t="s">
        <v>468</v>
      </c>
      <c r="B4490">
        <v>11.2580760833591</v>
      </c>
      <c r="C4490" t="s">
        <v>11</v>
      </c>
      <c r="D4490">
        <v>10</v>
      </c>
      <c r="E4490" t="b">
        <v>0</v>
      </c>
      <c r="F4490" t="s">
        <v>17</v>
      </c>
      <c r="G4490" t="s">
        <v>17</v>
      </c>
      <c r="H4490">
        <v>2580</v>
      </c>
      <c r="I4490" t="e">
        <f t="shared" si="140"/>
        <v>#VALUE!</v>
      </c>
      <c r="J4490" t="e">
        <f t="shared" si="141"/>
        <v>#VALUE!</v>
      </c>
    </row>
    <row r="4491" spans="1:10" x14ac:dyDescent="0.3">
      <c r="A4491" t="s">
        <v>469</v>
      </c>
      <c r="B4491">
        <v>6.02046841130805</v>
      </c>
      <c r="C4491" t="s">
        <v>11</v>
      </c>
      <c r="D4491">
        <v>10</v>
      </c>
      <c r="E4491" t="b">
        <v>0</v>
      </c>
      <c r="F4491">
        <v>6.02046841130805</v>
      </c>
      <c r="G4491">
        <v>6.02046841130805</v>
      </c>
      <c r="H4491">
        <v>600</v>
      </c>
      <c r="I4491">
        <f t="shared" si="140"/>
        <v>0</v>
      </c>
      <c r="J4491">
        <f t="shared" si="141"/>
        <v>0</v>
      </c>
    </row>
    <row r="4492" spans="1:10" x14ac:dyDescent="0.3">
      <c r="A4492" t="s">
        <v>469</v>
      </c>
      <c r="B4492">
        <v>11.817994756680299</v>
      </c>
      <c r="C4492" t="s">
        <v>11</v>
      </c>
      <c r="D4492">
        <v>10</v>
      </c>
      <c r="E4492" t="b">
        <v>0</v>
      </c>
      <c r="F4492">
        <v>11.817994756680299</v>
      </c>
      <c r="G4492" s="1">
        <v>1.6489751789534501E+21</v>
      </c>
      <c r="H4492">
        <v>2300</v>
      </c>
      <c r="I4492">
        <f t="shared" si="140"/>
        <v>0</v>
      </c>
      <c r="J4492">
        <f t="shared" si="141"/>
        <v>-1.6489751789534501E+21</v>
      </c>
    </row>
    <row r="4493" spans="1:10" x14ac:dyDescent="0.3">
      <c r="A4493" t="s">
        <v>469</v>
      </c>
      <c r="B4493">
        <v>11.2806479155222</v>
      </c>
      <c r="C4493" t="s">
        <v>11</v>
      </c>
      <c r="D4493">
        <v>10</v>
      </c>
      <c r="E4493" t="b">
        <v>0</v>
      </c>
      <c r="F4493">
        <v>11.2806479155222</v>
      </c>
      <c r="G4493" t="s">
        <v>17</v>
      </c>
      <c r="H4493">
        <v>290</v>
      </c>
      <c r="I4493">
        <f t="shared" si="140"/>
        <v>0</v>
      </c>
      <c r="J4493" t="e">
        <f t="shared" si="141"/>
        <v>#VALUE!</v>
      </c>
    </row>
    <row r="4494" spans="1:10" x14ac:dyDescent="0.3">
      <c r="A4494" t="s">
        <v>470</v>
      </c>
      <c r="B4494">
        <v>6.4223313726834599</v>
      </c>
      <c r="C4494" t="s">
        <v>11</v>
      </c>
      <c r="D4494">
        <v>10</v>
      </c>
      <c r="E4494" t="b">
        <v>0</v>
      </c>
      <c r="F4494" s="1">
        <v>21871616.509411901</v>
      </c>
      <c r="G4494" s="1">
        <v>76223281.488318399</v>
      </c>
      <c r="H4494">
        <v>2480</v>
      </c>
      <c r="I4494">
        <f t="shared" si="140"/>
        <v>-21871610.087080527</v>
      </c>
      <c r="J4494">
        <f t="shared" si="141"/>
        <v>-76223275.065987021</v>
      </c>
    </row>
    <row r="4495" spans="1:10" x14ac:dyDescent="0.3">
      <c r="A4495" t="s">
        <v>470</v>
      </c>
      <c r="B4495">
        <v>7.9815614536256998</v>
      </c>
      <c r="C4495" t="s">
        <v>11</v>
      </c>
      <c r="D4495">
        <v>10</v>
      </c>
      <c r="E4495" t="b">
        <v>0</v>
      </c>
      <c r="F4495">
        <v>7.9815614536256998</v>
      </c>
      <c r="G4495" s="1">
        <v>22344696.821452402</v>
      </c>
      <c r="H4495">
        <v>2580</v>
      </c>
      <c r="I4495">
        <f t="shared" si="140"/>
        <v>0</v>
      </c>
      <c r="J4495">
        <f t="shared" si="141"/>
        <v>-22344688.839890949</v>
      </c>
    </row>
    <row r="4496" spans="1:10" x14ac:dyDescent="0.3">
      <c r="A4496" t="s">
        <v>470</v>
      </c>
      <c r="B4496">
        <v>6.5071812632263999</v>
      </c>
      <c r="C4496" t="s">
        <v>11</v>
      </c>
      <c r="D4496">
        <v>10</v>
      </c>
      <c r="E4496" t="b">
        <v>0</v>
      </c>
      <c r="F4496" t="s">
        <v>17</v>
      </c>
      <c r="G4496" t="s">
        <v>17</v>
      </c>
      <c r="H4496">
        <v>2830</v>
      </c>
      <c r="I4496" t="e">
        <f t="shared" si="140"/>
        <v>#VALUE!</v>
      </c>
      <c r="J4496" t="e">
        <f t="shared" si="141"/>
        <v>#VALUE!</v>
      </c>
    </row>
    <row r="4497" spans="1:10" x14ac:dyDescent="0.3">
      <c r="A4497" t="s">
        <v>471</v>
      </c>
      <c r="B4497">
        <v>8.0676094559813496</v>
      </c>
      <c r="C4497" t="s">
        <v>11</v>
      </c>
      <c r="D4497">
        <v>10</v>
      </c>
      <c r="E4497" t="b">
        <v>0</v>
      </c>
      <c r="F4497" t="s">
        <v>17</v>
      </c>
      <c r="G4497" t="s">
        <v>17</v>
      </c>
      <c r="H4497">
        <v>2490</v>
      </c>
      <c r="I4497" t="e">
        <f t="shared" si="140"/>
        <v>#VALUE!</v>
      </c>
      <c r="J4497" t="e">
        <f t="shared" si="141"/>
        <v>#VALUE!</v>
      </c>
    </row>
    <row r="4498" spans="1:10" x14ac:dyDescent="0.3">
      <c r="A4498" t="s">
        <v>471</v>
      </c>
      <c r="B4498">
        <v>9.1145933840232498</v>
      </c>
      <c r="C4498" t="s">
        <v>11</v>
      </c>
      <c r="D4498">
        <v>10</v>
      </c>
      <c r="E4498" t="b">
        <v>0</v>
      </c>
      <c r="F4498">
        <v>9.1145933840232498</v>
      </c>
      <c r="G4498" s="1">
        <v>65149125.9380733</v>
      </c>
      <c r="H4498">
        <v>2230</v>
      </c>
      <c r="I4498">
        <f t="shared" si="140"/>
        <v>0</v>
      </c>
      <c r="J4498">
        <f t="shared" si="141"/>
        <v>-65149116.823479913</v>
      </c>
    </row>
    <row r="4499" spans="1:10" x14ac:dyDescent="0.3">
      <c r="A4499" t="s">
        <v>471</v>
      </c>
      <c r="B4499">
        <v>20.0402201573966</v>
      </c>
      <c r="C4499" t="s">
        <v>11</v>
      </c>
      <c r="D4499">
        <v>10</v>
      </c>
      <c r="E4499" t="b">
        <v>0</v>
      </c>
      <c r="F4499">
        <v>20.0402201573966</v>
      </c>
      <c r="G4499">
        <v>20.0402201573966</v>
      </c>
      <c r="H4499">
        <v>570</v>
      </c>
      <c r="I4499">
        <f t="shared" si="140"/>
        <v>0</v>
      </c>
      <c r="J4499">
        <f t="shared" si="141"/>
        <v>0</v>
      </c>
    </row>
    <row r="4500" spans="1:10" x14ac:dyDescent="0.3">
      <c r="A4500" t="s">
        <v>472</v>
      </c>
      <c r="B4500">
        <v>21.015094290407699</v>
      </c>
      <c r="C4500" t="s">
        <v>11</v>
      </c>
      <c r="D4500">
        <v>10</v>
      </c>
      <c r="E4500" t="b">
        <v>0</v>
      </c>
      <c r="F4500">
        <v>21.015094290407699</v>
      </c>
      <c r="G4500" s="1">
        <v>1.40963774938779E+37</v>
      </c>
      <c r="H4500">
        <v>1850</v>
      </c>
      <c r="I4500">
        <f t="shared" si="140"/>
        <v>0</v>
      </c>
      <c r="J4500">
        <f t="shared" si="141"/>
        <v>-1.40963774938779E+37</v>
      </c>
    </row>
    <row r="4501" spans="1:10" x14ac:dyDescent="0.3">
      <c r="A4501" t="s">
        <v>472</v>
      </c>
      <c r="B4501">
        <v>17.558857148604499</v>
      </c>
      <c r="C4501" t="s">
        <v>11</v>
      </c>
      <c r="D4501">
        <v>10</v>
      </c>
      <c r="E4501" t="b">
        <v>0</v>
      </c>
      <c r="F4501">
        <v>891765.05552708905</v>
      </c>
      <c r="G4501">
        <v>3098596.2507649302</v>
      </c>
      <c r="H4501">
        <v>2820</v>
      </c>
      <c r="I4501">
        <f t="shared" si="140"/>
        <v>-891747.49666994042</v>
      </c>
      <c r="J4501">
        <f t="shared" si="141"/>
        <v>-3098578.6919077816</v>
      </c>
    </row>
    <row r="4502" spans="1:10" x14ac:dyDescent="0.3">
      <c r="A4502" t="s">
        <v>472</v>
      </c>
      <c r="B4502">
        <v>19.040921592068901</v>
      </c>
      <c r="C4502" t="s">
        <v>11</v>
      </c>
      <c r="D4502">
        <v>10</v>
      </c>
      <c r="E4502" t="b">
        <v>0</v>
      </c>
      <c r="F4502">
        <v>19.040921592068901</v>
      </c>
      <c r="G4502">
        <v>19.040921592068901</v>
      </c>
      <c r="H4502">
        <v>250</v>
      </c>
      <c r="I4502">
        <f t="shared" si="140"/>
        <v>0</v>
      </c>
      <c r="J4502">
        <f t="shared" si="141"/>
        <v>0</v>
      </c>
    </row>
    <row r="4503" spans="1:10" x14ac:dyDescent="0.3">
      <c r="A4503" t="s">
        <v>473</v>
      </c>
      <c r="B4503">
        <v>10.488219766411699</v>
      </c>
      <c r="C4503" t="s">
        <v>11</v>
      </c>
      <c r="D4503">
        <v>10</v>
      </c>
      <c r="E4503" t="b">
        <v>0</v>
      </c>
      <c r="F4503">
        <v>10.488219766411699</v>
      </c>
      <c r="G4503">
        <v>10.488219766411699</v>
      </c>
      <c r="H4503">
        <v>370</v>
      </c>
      <c r="I4503">
        <f t="shared" si="140"/>
        <v>0</v>
      </c>
      <c r="J4503">
        <f t="shared" si="141"/>
        <v>0</v>
      </c>
    </row>
    <row r="4504" spans="1:10" x14ac:dyDescent="0.3">
      <c r="A4504" t="s">
        <v>473</v>
      </c>
      <c r="B4504">
        <v>17.267165750923599</v>
      </c>
      <c r="C4504" t="s">
        <v>11</v>
      </c>
      <c r="D4504">
        <v>10</v>
      </c>
      <c r="E4504" t="b">
        <v>0</v>
      </c>
      <c r="F4504">
        <v>17.267165750923599</v>
      </c>
      <c r="G4504">
        <v>17.267165750923599</v>
      </c>
      <c r="H4504">
        <v>430</v>
      </c>
      <c r="I4504">
        <f t="shared" si="140"/>
        <v>0</v>
      </c>
      <c r="J4504">
        <f t="shared" si="141"/>
        <v>0</v>
      </c>
    </row>
    <row r="4505" spans="1:10" x14ac:dyDescent="0.3">
      <c r="A4505" t="s">
        <v>473</v>
      </c>
      <c r="B4505">
        <v>6.0430775249486999</v>
      </c>
      <c r="C4505" t="s">
        <v>11</v>
      </c>
      <c r="D4505">
        <v>10</v>
      </c>
      <c r="E4505" t="b">
        <v>0</v>
      </c>
      <c r="F4505">
        <v>6.0430775249486999</v>
      </c>
      <c r="G4505">
        <v>6.0430775249486999</v>
      </c>
      <c r="H4505">
        <v>560</v>
      </c>
      <c r="I4505">
        <f t="shared" si="140"/>
        <v>0</v>
      </c>
      <c r="J4505">
        <f t="shared" si="141"/>
        <v>0</v>
      </c>
    </row>
    <row r="4506" spans="1:10" x14ac:dyDescent="0.3">
      <c r="A4506" t="s">
        <v>474</v>
      </c>
      <c r="B4506">
        <v>8.46601966006466</v>
      </c>
      <c r="C4506" t="s">
        <v>11</v>
      </c>
      <c r="D4506">
        <v>10</v>
      </c>
      <c r="E4506" t="b">
        <v>0</v>
      </c>
      <c r="F4506">
        <v>8.46601966006466</v>
      </c>
      <c r="G4506" s="1">
        <v>48851660.2000615</v>
      </c>
      <c r="H4506">
        <v>1390</v>
      </c>
      <c r="I4506">
        <f t="shared" si="140"/>
        <v>0</v>
      </c>
      <c r="J4506">
        <f t="shared" si="141"/>
        <v>-48851651.73404184</v>
      </c>
    </row>
    <row r="4507" spans="1:10" x14ac:dyDescent="0.3">
      <c r="A4507" t="s">
        <v>474</v>
      </c>
      <c r="B4507">
        <v>11.9236607189812</v>
      </c>
      <c r="C4507" t="s">
        <v>11</v>
      </c>
      <c r="D4507">
        <v>10</v>
      </c>
      <c r="E4507" t="b">
        <v>0</v>
      </c>
      <c r="F4507">
        <v>11.9236607189812</v>
      </c>
      <c r="G4507" t="s">
        <v>17</v>
      </c>
      <c r="H4507">
        <v>2360</v>
      </c>
      <c r="I4507">
        <f t="shared" si="140"/>
        <v>0</v>
      </c>
      <c r="J4507" t="e">
        <f t="shared" si="141"/>
        <v>#VALUE!</v>
      </c>
    </row>
    <row r="4508" spans="1:10" x14ac:dyDescent="0.3">
      <c r="A4508" t="s">
        <v>474</v>
      </c>
      <c r="B4508">
        <v>5.4138719816555501</v>
      </c>
      <c r="C4508" t="s">
        <v>11</v>
      </c>
      <c r="D4508">
        <v>10</v>
      </c>
      <c r="E4508" t="b">
        <v>0</v>
      </c>
      <c r="F4508" t="s">
        <v>17</v>
      </c>
      <c r="G4508" t="s">
        <v>17</v>
      </c>
      <c r="H4508">
        <v>2850</v>
      </c>
      <c r="I4508" t="e">
        <f t="shared" si="140"/>
        <v>#VALUE!</v>
      </c>
      <c r="J4508" t="e">
        <f t="shared" si="141"/>
        <v>#VALUE!</v>
      </c>
    </row>
    <row r="4509" spans="1:10" x14ac:dyDescent="0.3">
      <c r="A4509" t="s">
        <v>475</v>
      </c>
      <c r="B4509">
        <v>4.7530952136915596</v>
      </c>
      <c r="C4509" t="s">
        <v>11</v>
      </c>
      <c r="D4509">
        <v>10</v>
      </c>
      <c r="E4509" t="b">
        <v>0</v>
      </c>
      <c r="F4509">
        <v>4.7530952136915596</v>
      </c>
      <c r="G4509">
        <v>4.7530952136915596</v>
      </c>
      <c r="H4509">
        <v>230</v>
      </c>
      <c r="I4509">
        <f t="shared" si="140"/>
        <v>0</v>
      </c>
      <c r="J4509">
        <f t="shared" si="141"/>
        <v>0</v>
      </c>
    </row>
    <row r="4510" spans="1:10" x14ac:dyDescent="0.3">
      <c r="A4510" t="s">
        <v>475</v>
      </c>
      <c r="B4510">
        <v>6.44866344802508</v>
      </c>
      <c r="C4510" t="s">
        <v>11</v>
      </c>
      <c r="D4510">
        <v>10</v>
      </c>
      <c r="E4510" t="b">
        <v>0</v>
      </c>
      <c r="F4510">
        <v>6.44866344802508</v>
      </c>
      <c r="G4510">
        <v>6.44866344802508</v>
      </c>
      <c r="H4510">
        <v>590</v>
      </c>
      <c r="I4510">
        <f t="shared" si="140"/>
        <v>0</v>
      </c>
      <c r="J4510">
        <f t="shared" si="141"/>
        <v>0</v>
      </c>
    </row>
    <row r="4511" spans="1:10" x14ac:dyDescent="0.3">
      <c r="A4511" t="s">
        <v>475</v>
      </c>
      <c r="B4511">
        <v>18.7574111321251</v>
      </c>
      <c r="C4511" t="s">
        <v>11</v>
      </c>
      <c r="D4511">
        <v>10</v>
      </c>
      <c r="E4511" t="b">
        <v>0</v>
      </c>
      <c r="F4511">
        <v>18.7574111321251</v>
      </c>
      <c r="G4511" s="1">
        <v>30786975.854240399</v>
      </c>
      <c r="H4511">
        <v>2490</v>
      </c>
      <c r="I4511">
        <f t="shared" si="140"/>
        <v>0</v>
      </c>
      <c r="J4511">
        <f t="shared" si="141"/>
        <v>-30786957.096829265</v>
      </c>
    </row>
    <row r="4512" spans="1:10" x14ac:dyDescent="0.3">
      <c r="A4512" t="s">
        <v>476</v>
      </c>
      <c r="B4512">
        <v>17.704835778364298</v>
      </c>
      <c r="C4512" t="s">
        <v>11</v>
      </c>
      <c r="D4512">
        <v>10</v>
      </c>
      <c r="E4512" t="b">
        <v>0</v>
      </c>
      <c r="F4512" t="s">
        <v>17</v>
      </c>
      <c r="G4512" t="s">
        <v>17</v>
      </c>
      <c r="H4512">
        <v>2820</v>
      </c>
      <c r="I4512" t="e">
        <f t="shared" si="140"/>
        <v>#VALUE!</v>
      </c>
      <c r="J4512" t="e">
        <f t="shared" si="141"/>
        <v>#VALUE!</v>
      </c>
    </row>
    <row r="4513" spans="1:10" x14ac:dyDescent="0.3">
      <c r="A4513" t="s">
        <v>476</v>
      </c>
      <c r="B4513">
        <v>4.8716326031750201</v>
      </c>
      <c r="C4513" t="s">
        <v>11</v>
      </c>
      <c r="D4513">
        <v>10</v>
      </c>
      <c r="E4513" t="b">
        <v>0</v>
      </c>
      <c r="F4513">
        <v>4.8716326031750201</v>
      </c>
      <c r="G4513">
        <v>4.8716326031750201</v>
      </c>
      <c r="H4513">
        <v>370</v>
      </c>
      <c r="I4513">
        <f t="shared" si="140"/>
        <v>0</v>
      </c>
      <c r="J4513">
        <f t="shared" si="141"/>
        <v>0</v>
      </c>
    </row>
    <row r="4514" spans="1:10" x14ac:dyDescent="0.3">
      <c r="A4514" t="s">
        <v>476</v>
      </c>
      <c r="B4514">
        <v>15.116933294899701</v>
      </c>
      <c r="C4514" t="s">
        <v>11</v>
      </c>
      <c r="D4514">
        <v>10</v>
      </c>
      <c r="E4514" t="b">
        <v>0</v>
      </c>
      <c r="F4514">
        <v>15.116933294899701</v>
      </c>
      <c r="G4514">
        <v>15.116933294899701</v>
      </c>
      <c r="H4514">
        <v>220</v>
      </c>
      <c r="I4514">
        <f t="shared" si="140"/>
        <v>0</v>
      </c>
      <c r="J4514">
        <f t="shared" si="141"/>
        <v>0</v>
      </c>
    </row>
    <row r="4515" spans="1:10" x14ac:dyDescent="0.3">
      <c r="A4515" t="s">
        <v>477</v>
      </c>
      <c r="B4515">
        <v>23.777162104600698</v>
      </c>
      <c r="C4515" t="s">
        <v>11</v>
      </c>
      <c r="D4515">
        <v>10</v>
      </c>
      <c r="E4515" t="b">
        <v>0</v>
      </c>
      <c r="F4515" t="s">
        <v>17</v>
      </c>
      <c r="G4515" t="s">
        <v>17</v>
      </c>
      <c r="H4515">
        <v>2810</v>
      </c>
      <c r="I4515" t="e">
        <f t="shared" si="140"/>
        <v>#VALUE!</v>
      </c>
      <c r="J4515" t="e">
        <f t="shared" si="141"/>
        <v>#VALUE!</v>
      </c>
    </row>
    <row r="4516" spans="1:10" x14ac:dyDescent="0.3">
      <c r="A4516" t="s">
        <v>477</v>
      </c>
      <c r="B4516">
        <v>5.4800862379950601</v>
      </c>
      <c r="C4516" t="s">
        <v>11</v>
      </c>
      <c r="D4516">
        <v>10</v>
      </c>
      <c r="E4516" t="b">
        <v>0</v>
      </c>
      <c r="F4516">
        <v>5.4800862379950601</v>
      </c>
      <c r="G4516">
        <v>5.4800862379950601</v>
      </c>
      <c r="H4516">
        <v>900</v>
      </c>
      <c r="I4516">
        <f t="shared" si="140"/>
        <v>0</v>
      </c>
      <c r="J4516">
        <f t="shared" si="141"/>
        <v>0</v>
      </c>
    </row>
    <row r="4517" spans="1:10" x14ac:dyDescent="0.3">
      <c r="A4517" t="s">
        <v>477</v>
      </c>
      <c r="B4517">
        <v>5.5981051269036497</v>
      </c>
      <c r="C4517" t="s">
        <v>11</v>
      </c>
      <c r="D4517">
        <v>10</v>
      </c>
      <c r="E4517" t="b">
        <v>0</v>
      </c>
      <c r="F4517">
        <v>5.5981051269036497</v>
      </c>
      <c r="G4517">
        <v>5.5981051269036497</v>
      </c>
      <c r="H4517">
        <v>530</v>
      </c>
      <c r="I4517">
        <f t="shared" si="140"/>
        <v>0</v>
      </c>
      <c r="J4517">
        <f t="shared" si="141"/>
        <v>0</v>
      </c>
    </row>
    <row r="4518" spans="1:10" x14ac:dyDescent="0.3">
      <c r="A4518" t="s">
        <v>478</v>
      </c>
      <c r="B4518">
        <v>5.1288158049967496</v>
      </c>
      <c r="C4518" t="s">
        <v>11</v>
      </c>
      <c r="D4518">
        <v>10</v>
      </c>
      <c r="E4518" t="b">
        <v>0</v>
      </c>
      <c r="F4518">
        <v>105084.006142033</v>
      </c>
      <c r="G4518" s="1">
        <v>4145487717458760</v>
      </c>
      <c r="H4518">
        <v>2490</v>
      </c>
      <c r="I4518">
        <f t="shared" si="140"/>
        <v>-105078.877326228</v>
      </c>
      <c r="J4518">
        <f t="shared" si="141"/>
        <v>-4145487717458755</v>
      </c>
    </row>
    <row r="4519" spans="1:10" x14ac:dyDescent="0.3">
      <c r="A4519" t="s">
        <v>478</v>
      </c>
      <c r="B4519">
        <v>14.3761942471211</v>
      </c>
      <c r="C4519" t="s">
        <v>11</v>
      </c>
      <c r="D4519">
        <v>10</v>
      </c>
      <c r="E4519" t="b">
        <v>0</v>
      </c>
      <c r="F4519">
        <v>14.3761942471211</v>
      </c>
      <c r="G4519" s="1">
        <v>52026438.585944198</v>
      </c>
      <c r="H4519">
        <v>2050</v>
      </c>
      <c r="I4519">
        <f t="shared" si="140"/>
        <v>0</v>
      </c>
      <c r="J4519">
        <f t="shared" si="141"/>
        <v>-52026424.209749952</v>
      </c>
    </row>
    <row r="4520" spans="1:10" x14ac:dyDescent="0.3">
      <c r="A4520" t="s">
        <v>478</v>
      </c>
      <c r="B4520">
        <v>9.6342466831257205</v>
      </c>
      <c r="C4520" t="s">
        <v>11</v>
      </c>
      <c r="D4520">
        <v>10</v>
      </c>
      <c r="E4520" t="b">
        <v>0</v>
      </c>
      <c r="F4520">
        <v>65961.037261489197</v>
      </c>
      <c r="G4520" s="1">
        <v>14340083.990165699</v>
      </c>
      <c r="H4520">
        <v>2380</v>
      </c>
      <c r="I4520">
        <f t="shared" si="140"/>
        <v>-65951.40301480607</v>
      </c>
      <c r="J4520">
        <f t="shared" si="141"/>
        <v>-14340074.355919017</v>
      </c>
    </row>
    <row r="4521" spans="1:10" x14ac:dyDescent="0.3">
      <c r="A4521" t="s">
        <v>479</v>
      </c>
      <c r="B4521">
        <v>3.9077529611321302</v>
      </c>
      <c r="C4521" t="s">
        <v>11</v>
      </c>
      <c r="D4521">
        <v>10</v>
      </c>
      <c r="E4521" t="b">
        <v>0</v>
      </c>
      <c r="F4521">
        <v>3.9077529611321302</v>
      </c>
      <c r="G4521">
        <v>3.9077529611321302</v>
      </c>
      <c r="H4521">
        <v>270</v>
      </c>
      <c r="I4521">
        <f t="shared" si="140"/>
        <v>0</v>
      </c>
      <c r="J4521">
        <f t="shared" si="141"/>
        <v>0</v>
      </c>
    </row>
    <row r="4522" spans="1:10" x14ac:dyDescent="0.3">
      <c r="A4522" t="s">
        <v>479</v>
      </c>
      <c r="B4522">
        <v>9.9473268880548709</v>
      </c>
      <c r="C4522" t="s">
        <v>11</v>
      </c>
      <c r="D4522">
        <v>10</v>
      </c>
      <c r="E4522" t="b">
        <v>0</v>
      </c>
      <c r="F4522">
        <v>575775.34642051999</v>
      </c>
      <c r="G4522" s="1">
        <v>92052321.030902505</v>
      </c>
      <c r="H4522">
        <v>2650</v>
      </c>
      <c r="I4522">
        <f t="shared" si="140"/>
        <v>-575765.39909363189</v>
      </c>
      <c r="J4522">
        <f t="shared" si="141"/>
        <v>-92052311.083575621</v>
      </c>
    </row>
    <row r="4523" spans="1:10" x14ac:dyDescent="0.3">
      <c r="A4523" t="s">
        <v>479</v>
      </c>
      <c r="B4523">
        <v>11.6181593497826</v>
      </c>
      <c r="C4523" t="s">
        <v>11</v>
      </c>
      <c r="D4523">
        <v>10</v>
      </c>
      <c r="E4523" t="b">
        <v>0</v>
      </c>
      <c r="F4523">
        <v>11.6181593497826</v>
      </c>
      <c r="G4523">
        <v>11.6181593497826</v>
      </c>
      <c r="H4523">
        <v>330</v>
      </c>
      <c r="I4523">
        <f t="shared" si="140"/>
        <v>0</v>
      </c>
      <c r="J4523">
        <f t="shared" si="141"/>
        <v>0</v>
      </c>
    </row>
    <row r="4524" spans="1:10" x14ac:dyDescent="0.3">
      <c r="A4524" t="s">
        <v>480</v>
      </c>
      <c r="B4524">
        <v>15.344931312163601</v>
      </c>
      <c r="C4524" t="s">
        <v>11</v>
      </c>
      <c r="D4524">
        <v>10</v>
      </c>
      <c r="E4524" t="b">
        <v>0</v>
      </c>
      <c r="F4524">
        <v>15.344931312163601</v>
      </c>
      <c r="G4524" s="1">
        <v>39726661.085743099</v>
      </c>
      <c r="H4524">
        <v>1660</v>
      </c>
      <c r="I4524">
        <f t="shared" si="140"/>
        <v>0</v>
      </c>
      <c r="J4524">
        <f t="shared" si="141"/>
        <v>-39726645.740811788</v>
      </c>
    </row>
    <row r="4525" spans="1:10" x14ac:dyDescent="0.3">
      <c r="A4525" t="s">
        <v>480</v>
      </c>
      <c r="B4525">
        <v>8.0351082981038804</v>
      </c>
      <c r="C4525" t="s">
        <v>11</v>
      </c>
      <c r="D4525">
        <v>10</v>
      </c>
      <c r="E4525" t="b">
        <v>0</v>
      </c>
      <c r="F4525">
        <v>8.0351082981038804</v>
      </c>
      <c r="G4525" s="1">
        <v>19846094344.554199</v>
      </c>
      <c r="H4525">
        <v>1570</v>
      </c>
      <c r="I4525">
        <f t="shared" si="140"/>
        <v>0</v>
      </c>
      <c r="J4525">
        <f t="shared" si="141"/>
        <v>-19846094336.519093</v>
      </c>
    </row>
    <row r="4526" spans="1:10" x14ac:dyDescent="0.3">
      <c r="A4526" t="s">
        <v>480</v>
      </c>
      <c r="B4526">
        <v>3.0213091363927802</v>
      </c>
      <c r="C4526" t="s">
        <v>11</v>
      </c>
      <c r="D4526">
        <v>10</v>
      </c>
      <c r="E4526" t="b">
        <v>0</v>
      </c>
      <c r="F4526" s="1">
        <v>6.56000546869359E+18</v>
      </c>
      <c r="G4526" s="1">
        <v>6.5600058239332096E+18</v>
      </c>
      <c r="H4526">
        <v>2320</v>
      </c>
      <c r="I4526">
        <f t="shared" si="140"/>
        <v>-6.56000546869359E+18</v>
      </c>
      <c r="J4526">
        <f t="shared" si="141"/>
        <v>-6.5600058239332096E+18</v>
      </c>
    </row>
    <row r="4527" spans="1:10" x14ac:dyDescent="0.3">
      <c r="A4527" t="s">
        <v>481</v>
      </c>
      <c r="B4527">
        <v>13.4945405415825</v>
      </c>
      <c r="C4527" t="s">
        <v>11</v>
      </c>
      <c r="D4527">
        <v>10</v>
      </c>
      <c r="E4527" t="b">
        <v>0</v>
      </c>
      <c r="F4527">
        <v>1855605.8550292701</v>
      </c>
      <c r="G4527" s="1">
        <v>56675066.296085402</v>
      </c>
      <c r="H4527">
        <v>2360</v>
      </c>
      <c r="I4527">
        <f t="shared" si="140"/>
        <v>-1855592.3604887284</v>
      </c>
      <c r="J4527">
        <f t="shared" si="141"/>
        <v>-56675052.80154486</v>
      </c>
    </row>
    <row r="4528" spans="1:10" x14ac:dyDescent="0.3">
      <c r="A4528" t="s">
        <v>481</v>
      </c>
      <c r="B4528">
        <v>7.9703284175115403</v>
      </c>
      <c r="C4528" t="s">
        <v>11</v>
      </c>
      <c r="D4528">
        <v>10</v>
      </c>
      <c r="E4528" t="b">
        <v>0</v>
      </c>
      <c r="F4528">
        <v>7.9703284175115403</v>
      </c>
      <c r="G4528">
        <v>7.9703284175115403</v>
      </c>
      <c r="H4528">
        <v>370</v>
      </c>
      <c r="I4528">
        <f t="shared" si="140"/>
        <v>0</v>
      </c>
      <c r="J4528">
        <f t="shared" si="141"/>
        <v>0</v>
      </c>
    </row>
    <row r="4529" spans="1:10" x14ac:dyDescent="0.3">
      <c r="A4529" t="s">
        <v>481</v>
      </c>
      <c r="B4529">
        <v>3.1109448862567799</v>
      </c>
      <c r="C4529" t="s">
        <v>11</v>
      </c>
      <c r="D4529">
        <v>10</v>
      </c>
      <c r="E4529" t="b">
        <v>0</v>
      </c>
      <c r="F4529">
        <v>3.1109448862567799</v>
      </c>
      <c r="G4529" s="1">
        <v>29271592281.073101</v>
      </c>
      <c r="H4529">
        <v>1730</v>
      </c>
      <c r="I4529">
        <f t="shared" si="140"/>
        <v>0</v>
      </c>
      <c r="J4529">
        <f t="shared" si="141"/>
        <v>-29271592277.962154</v>
      </c>
    </row>
    <row r="4530" spans="1:10" x14ac:dyDescent="0.3">
      <c r="A4530" t="s">
        <v>482</v>
      </c>
      <c r="B4530">
        <v>15.8903391228418</v>
      </c>
      <c r="C4530" t="s">
        <v>11</v>
      </c>
      <c r="D4530">
        <v>10</v>
      </c>
      <c r="E4530" t="b">
        <v>0</v>
      </c>
      <c r="F4530">
        <v>15.8903391228418</v>
      </c>
      <c r="G4530">
        <v>15.8903391228418</v>
      </c>
      <c r="H4530">
        <v>290</v>
      </c>
      <c r="I4530">
        <f t="shared" si="140"/>
        <v>0</v>
      </c>
      <c r="J4530">
        <f t="shared" si="141"/>
        <v>0</v>
      </c>
    </row>
    <row r="4531" spans="1:10" x14ac:dyDescent="0.3">
      <c r="A4531" t="s">
        <v>482</v>
      </c>
      <c r="B4531">
        <v>5.9455676766070997</v>
      </c>
      <c r="C4531" t="s">
        <v>11</v>
      </c>
      <c r="D4531">
        <v>10</v>
      </c>
      <c r="E4531" t="b">
        <v>0</v>
      </c>
      <c r="F4531">
        <v>5.9455676766070997</v>
      </c>
      <c r="G4531" s="1">
        <v>2.8788108789522899E+19</v>
      </c>
      <c r="H4531">
        <v>2470</v>
      </c>
      <c r="I4531">
        <f t="shared" si="140"/>
        <v>0</v>
      </c>
      <c r="J4531">
        <f t="shared" si="141"/>
        <v>-2.8788108789522899E+19</v>
      </c>
    </row>
    <row r="4532" spans="1:10" x14ac:dyDescent="0.3">
      <c r="A4532" t="s">
        <v>482</v>
      </c>
      <c r="B4532">
        <v>12.2994880950287</v>
      </c>
      <c r="C4532" t="s">
        <v>11</v>
      </c>
      <c r="D4532">
        <v>10</v>
      </c>
      <c r="E4532" t="b">
        <v>0</v>
      </c>
      <c r="F4532" s="1">
        <v>11046461.1884505</v>
      </c>
      <c r="G4532" s="1">
        <v>30763386.881365299</v>
      </c>
      <c r="H4532">
        <v>2510</v>
      </c>
      <c r="I4532">
        <f t="shared" si="140"/>
        <v>-11046448.888962405</v>
      </c>
      <c r="J4532">
        <f t="shared" si="141"/>
        <v>-30763374.581877206</v>
      </c>
    </row>
    <row r="4533" spans="1:10" x14ac:dyDescent="0.3">
      <c r="A4533" t="s">
        <v>483</v>
      </c>
      <c r="B4533">
        <v>5.1241054519586999</v>
      </c>
      <c r="C4533" t="s">
        <v>11</v>
      </c>
      <c r="D4533">
        <v>10</v>
      </c>
      <c r="E4533" t="b">
        <v>0</v>
      </c>
      <c r="F4533">
        <v>5.1241054519586999</v>
      </c>
      <c r="G4533" s="1">
        <v>53010641.640252203</v>
      </c>
      <c r="H4533">
        <v>3710</v>
      </c>
      <c r="I4533">
        <f t="shared" si="140"/>
        <v>0</v>
      </c>
      <c r="J4533">
        <f t="shared" si="141"/>
        <v>-53010636.516146749</v>
      </c>
    </row>
    <row r="4534" spans="1:10" x14ac:dyDescent="0.3">
      <c r="A4534" t="s">
        <v>483</v>
      </c>
      <c r="B4534">
        <v>21.7578313601738</v>
      </c>
      <c r="C4534" t="s">
        <v>11</v>
      </c>
      <c r="D4534">
        <v>10</v>
      </c>
      <c r="E4534" t="b">
        <v>0</v>
      </c>
      <c r="F4534" s="1">
        <v>22971164.403711401</v>
      </c>
      <c r="G4534" s="1">
        <v>16550960.1208608</v>
      </c>
      <c r="H4534">
        <v>2470</v>
      </c>
      <c r="I4534">
        <f t="shared" si="140"/>
        <v>-22971142.64588004</v>
      </c>
      <c r="J4534">
        <f t="shared" si="141"/>
        <v>-16550938.363029441</v>
      </c>
    </row>
    <row r="4535" spans="1:10" x14ac:dyDescent="0.3">
      <c r="A4535" t="s">
        <v>483</v>
      </c>
      <c r="B4535">
        <v>18.760947590588099</v>
      </c>
      <c r="C4535" t="s">
        <v>11</v>
      </c>
      <c r="D4535">
        <v>10</v>
      </c>
      <c r="E4535" t="b">
        <v>0</v>
      </c>
      <c r="F4535">
        <v>18.760947590588099</v>
      </c>
      <c r="G4535">
        <v>18.760947590588099</v>
      </c>
      <c r="H4535">
        <v>470</v>
      </c>
      <c r="I4535">
        <f t="shared" si="140"/>
        <v>0</v>
      </c>
      <c r="J4535">
        <f t="shared" si="141"/>
        <v>0</v>
      </c>
    </row>
    <row r="4536" spans="1:10" x14ac:dyDescent="0.3">
      <c r="A4536" t="s">
        <v>484</v>
      </c>
      <c r="B4536">
        <v>5.5726274344995304</v>
      </c>
      <c r="C4536" t="s">
        <v>11</v>
      </c>
      <c r="D4536">
        <v>10</v>
      </c>
      <c r="E4536" t="b">
        <v>0</v>
      </c>
      <c r="F4536" s="1">
        <v>1.8361390720111699E+29</v>
      </c>
      <c r="G4536" s="1">
        <v>1.8361390720111699E+29</v>
      </c>
      <c r="H4536">
        <v>2430</v>
      </c>
      <c r="I4536">
        <f t="shared" si="140"/>
        <v>-1.8361390720111699E+29</v>
      </c>
      <c r="J4536">
        <f t="shared" si="141"/>
        <v>-1.8361390720111699E+29</v>
      </c>
    </row>
    <row r="4537" spans="1:10" x14ac:dyDescent="0.3">
      <c r="A4537" t="s">
        <v>484</v>
      </c>
      <c r="B4537">
        <v>15.3214453105942</v>
      </c>
      <c r="C4537" t="s">
        <v>11</v>
      </c>
      <c r="D4537">
        <v>10</v>
      </c>
      <c r="E4537" t="b">
        <v>0</v>
      </c>
      <c r="F4537">
        <v>5272547.9085957203</v>
      </c>
      <c r="G4537" s="1">
        <v>26849841.216711301</v>
      </c>
      <c r="H4537">
        <v>2540</v>
      </c>
      <c r="I4537">
        <f t="shared" si="140"/>
        <v>-5272532.5871504098</v>
      </c>
      <c r="J4537">
        <f t="shared" si="141"/>
        <v>-26849825.895265989</v>
      </c>
    </row>
    <row r="4538" spans="1:10" x14ac:dyDescent="0.3">
      <c r="A4538" t="s">
        <v>484</v>
      </c>
      <c r="B4538">
        <v>4.4050115428080003</v>
      </c>
      <c r="C4538" t="s">
        <v>11</v>
      </c>
      <c r="D4538">
        <v>10</v>
      </c>
      <c r="E4538" t="b">
        <v>0</v>
      </c>
      <c r="F4538">
        <v>4.4050115428080003</v>
      </c>
      <c r="G4538" s="1">
        <v>13821923.0811725</v>
      </c>
      <c r="H4538">
        <v>2550</v>
      </c>
      <c r="I4538">
        <f t="shared" si="140"/>
        <v>0</v>
      </c>
      <c r="J4538">
        <f t="shared" si="141"/>
        <v>-13821918.676160958</v>
      </c>
    </row>
    <row r="4539" spans="1:10" x14ac:dyDescent="0.3">
      <c r="A4539" t="s">
        <v>485</v>
      </c>
      <c r="B4539">
        <v>14.2354949538621</v>
      </c>
      <c r="C4539" t="s">
        <v>11</v>
      </c>
      <c r="D4539">
        <v>10</v>
      </c>
      <c r="E4539" t="b">
        <v>0</v>
      </c>
      <c r="F4539">
        <v>14.2354949538621</v>
      </c>
      <c r="G4539">
        <v>20570.413607390801</v>
      </c>
      <c r="H4539">
        <v>1370</v>
      </c>
      <c r="I4539">
        <f t="shared" si="140"/>
        <v>0</v>
      </c>
      <c r="J4539">
        <f t="shared" si="141"/>
        <v>-20556.178112436941</v>
      </c>
    </row>
    <row r="4540" spans="1:10" x14ac:dyDescent="0.3">
      <c r="A4540" t="s">
        <v>485</v>
      </c>
      <c r="B4540">
        <v>9.4112430225602193</v>
      </c>
      <c r="C4540" t="s">
        <v>11</v>
      </c>
      <c r="D4540">
        <v>10</v>
      </c>
      <c r="E4540" t="b">
        <v>0</v>
      </c>
      <c r="F4540">
        <v>9.4112430225602193</v>
      </c>
      <c r="G4540">
        <v>9.4112430225602193</v>
      </c>
      <c r="H4540">
        <v>3900</v>
      </c>
      <c r="I4540">
        <f t="shared" si="140"/>
        <v>0</v>
      </c>
      <c r="J4540">
        <f t="shared" si="141"/>
        <v>0</v>
      </c>
    </row>
    <row r="4541" spans="1:10" x14ac:dyDescent="0.3">
      <c r="A4541" t="s">
        <v>485</v>
      </c>
      <c r="B4541">
        <v>4.6820150151161197</v>
      </c>
      <c r="C4541" t="s">
        <v>11</v>
      </c>
      <c r="D4541">
        <v>10</v>
      </c>
      <c r="E4541" t="b">
        <v>0</v>
      </c>
      <c r="F4541">
        <v>4.6820150151161197</v>
      </c>
      <c r="G4541">
        <v>4.6820150151161197</v>
      </c>
      <c r="H4541">
        <v>340</v>
      </c>
      <c r="I4541">
        <f t="shared" si="140"/>
        <v>0</v>
      </c>
      <c r="J4541">
        <f t="shared" si="141"/>
        <v>0</v>
      </c>
    </row>
    <row r="4542" spans="1:10" x14ac:dyDescent="0.3">
      <c r="A4542" t="s">
        <v>486</v>
      </c>
      <c r="B4542">
        <v>10.8163146068558</v>
      </c>
      <c r="C4542" t="s">
        <v>11</v>
      </c>
      <c r="D4542">
        <v>10</v>
      </c>
      <c r="E4542" t="b">
        <v>0</v>
      </c>
      <c r="F4542">
        <v>10.8163146068558</v>
      </c>
      <c r="G4542" t="s">
        <v>17</v>
      </c>
      <c r="H4542">
        <v>1790</v>
      </c>
      <c r="I4542">
        <f t="shared" si="140"/>
        <v>0</v>
      </c>
      <c r="J4542" t="e">
        <f t="shared" si="141"/>
        <v>#VALUE!</v>
      </c>
    </row>
    <row r="4543" spans="1:10" x14ac:dyDescent="0.3">
      <c r="A4543" t="s">
        <v>486</v>
      </c>
      <c r="B4543">
        <v>19.407178474985599</v>
      </c>
      <c r="C4543" t="s">
        <v>11</v>
      </c>
      <c r="D4543">
        <v>10</v>
      </c>
      <c r="E4543" t="b">
        <v>0</v>
      </c>
      <c r="F4543">
        <v>19.407178474985599</v>
      </c>
      <c r="G4543">
        <v>19.407178474985599</v>
      </c>
      <c r="H4543">
        <v>250</v>
      </c>
      <c r="I4543">
        <f t="shared" si="140"/>
        <v>0</v>
      </c>
      <c r="J4543">
        <f t="shared" si="141"/>
        <v>0</v>
      </c>
    </row>
    <row r="4544" spans="1:10" x14ac:dyDescent="0.3">
      <c r="A4544" t="s">
        <v>486</v>
      </c>
      <c r="B4544">
        <v>8.2395742200883202</v>
      </c>
      <c r="C4544" t="s">
        <v>11</v>
      </c>
      <c r="D4544">
        <v>10</v>
      </c>
      <c r="E4544" t="b">
        <v>0</v>
      </c>
      <c r="F4544" s="1">
        <v>3.1381802207002702E+23</v>
      </c>
      <c r="G4544" s="1">
        <v>3.1381802207002702E+23</v>
      </c>
      <c r="H4544">
        <v>2060</v>
      </c>
      <c r="I4544">
        <f t="shared" si="140"/>
        <v>-3.1381802207002702E+23</v>
      </c>
      <c r="J4544">
        <f t="shared" si="141"/>
        <v>-3.1381802207002702E+23</v>
      </c>
    </row>
    <row r="4545" spans="1:10" x14ac:dyDescent="0.3">
      <c r="A4545" t="s">
        <v>487</v>
      </c>
      <c r="B4545">
        <v>12.4438584141138</v>
      </c>
      <c r="C4545" t="s">
        <v>11</v>
      </c>
      <c r="D4545">
        <v>10</v>
      </c>
      <c r="E4545" t="b">
        <v>0</v>
      </c>
      <c r="F4545">
        <v>12.4438584141138</v>
      </c>
      <c r="G4545">
        <v>12.4438584141138</v>
      </c>
      <c r="H4545">
        <v>220</v>
      </c>
      <c r="I4545">
        <f t="shared" si="140"/>
        <v>0</v>
      </c>
      <c r="J4545">
        <f t="shared" si="141"/>
        <v>0</v>
      </c>
    </row>
    <row r="4546" spans="1:10" x14ac:dyDescent="0.3">
      <c r="A4546" t="s">
        <v>487</v>
      </c>
      <c r="B4546">
        <v>16.2289961455159</v>
      </c>
      <c r="C4546" t="s">
        <v>11</v>
      </c>
      <c r="D4546">
        <v>10</v>
      </c>
      <c r="E4546" t="b">
        <v>0</v>
      </c>
      <c r="F4546" s="1">
        <v>25977976.617898699</v>
      </c>
      <c r="G4546" s="1">
        <v>29498055.132577099</v>
      </c>
      <c r="H4546">
        <v>1790</v>
      </c>
      <c r="I4546">
        <f t="shared" si="140"/>
        <v>-25977960.388902552</v>
      </c>
      <c r="J4546">
        <f t="shared" si="141"/>
        <v>-29498038.903580952</v>
      </c>
    </row>
    <row r="4547" spans="1:10" x14ac:dyDescent="0.3">
      <c r="A4547" t="s">
        <v>487</v>
      </c>
      <c r="B4547">
        <v>10.148737409617301</v>
      </c>
      <c r="C4547" t="s">
        <v>11</v>
      </c>
      <c r="D4547">
        <v>10</v>
      </c>
      <c r="E4547" t="b">
        <v>0</v>
      </c>
      <c r="F4547">
        <v>10.148737409617301</v>
      </c>
      <c r="G4547">
        <v>10.148737409617301</v>
      </c>
      <c r="H4547">
        <v>460</v>
      </c>
      <c r="I4547">
        <f t="shared" si="140"/>
        <v>0</v>
      </c>
      <c r="J4547">
        <f t="shared" si="141"/>
        <v>0</v>
      </c>
    </row>
    <row r="4548" spans="1:10" x14ac:dyDescent="0.3">
      <c r="A4548" t="s">
        <v>488</v>
      </c>
      <c r="B4548">
        <v>10.3817850523585</v>
      </c>
      <c r="C4548" t="s">
        <v>11</v>
      </c>
      <c r="D4548">
        <v>10</v>
      </c>
      <c r="E4548" t="b">
        <v>0</v>
      </c>
      <c r="F4548">
        <v>10.3817850523585</v>
      </c>
      <c r="G4548" s="1">
        <v>48288147.640449002</v>
      </c>
      <c r="H4548">
        <v>1860</v>
      </c>
      <c r="I4548">
        <f t="shared" ref="I4548:I4611" si="142">B4548-F4548</f>
        <v>0</v>
      </c>
      <c r="J4548">
        <f t="shared" ref="J4548:J4611" si="143">B4548-G4548</f>
        <v>-48288137.258663952</v>
      </c>
    </row>
    <row r="4549" spans="1:10" x14ac:dyDescent="0.3">
      <c r="A4549" t="s">
        <v>488</v>
      </c>
      <c r="B4549">
        <v>8.5770954644333202</v>
      </c>
      <c r="C4549" t="s">
        <v>11</v>
      </c>
      <c r="D4549">
        <v>10</v>
      </c>
      <c r="E4549" t="b">
        <v>0</v>
      </c>
      <c r="F4549" s="1">
        <v>17022399.079629101</v>
      </c>
      <c r="G4549" s="1">
        <v>47682452.661476903</v>
      </c>
      <c r="H4549">
        <v>1830</v>
      </c>
      <c r="I4549">
        <f t="shared" si="142"/>
        <v>-17022390.502533637</v>
      </c>
      <c r="J4549">
        <f t="shared" si="143"/>
        <v>-47682444.084381439</v>
      </c>
    </row>
    <row r="4550" spans="1:10" x14ac:dyDescent="0.3">
      <c r="A4550" t="s">
        <v>488</v>
      </c>
      <c r="B4550">
        <v>19.0569632917516</v>
      </c>
      <c r="C4550" t="s">
        <v>11</v>
      </c>
      <c r="D4550">
        <v>10</v>
      </c>
      <c r="E4550" t="b">
        <v>0</v>
      </c>
      <c r="F4550">
        <v>19.0569632917516</v>
      </c>
      <c r="G4550">
        <v>19.0569632917516</v>
      </c>
      <c r="H4550">
        <v>330</v>
      </c>
      <c r="I4550">
        <f t="shared" si="142"/>
        <v>0</v>
      </c>
      <c r="J4550">
        <f t="shared" si="143"/>
        <v>0</v>
      </c>
    </row>
    <row r="4551" spans="1:10" x14ac:dyDescent="0.3">
      <c r="A4551" t="s">
        <v>489</v>
      </c>
      <c r="B4551">
        <v>5.8165085650923203</v>
      </c>
      <c r="C4551" t="s">
        <v>11</v>
      </c>
      <c r="D4551">
        <v>10</v>
      </c>
      <c r="E4551" t="b">
        <v>0</v>
      </c>
      <c r="F4551" s="1">
        <v>9.3820771461533504E+34</v>
      </c>
      <c r="G4551" s="1">
        <v>9.3820771461533504E+34</v>
      </c>
      <c r="H4551">
        <v>2080</v>
      </c>
      <c r="I4551">
        <f t="shared" si="142"/>
        <v>-9.3820771461533504E+34</v>
      </c>
      <c r="J4551">
        <f t="shared" si="143"/>
        <v>-9.3820771461533504E+34</v>
      </c>
    </row>
    <row r="4552" spans="1:10" x14ac:dyDescent="0.3">
      <c r="A4552" t="s">
        <v>489</v>
      </c>
      <c r="B4552">
        <v>16.855185094226801</v>
      </c>
      <c r="C4552" t="s">
        <v>11</v>
      </c>
      <c r="D4552">
        <v>10</v>
      </c>
      <c r="E4552" t="b">
        <v>0</v>
      </c>
      <c r="F4552" t="s">
        <v>17</v>
      </c>
      <c r="G4552" t="s">
        <v>17</v>
      </c>
      <c r="H4552">
        <v>2310</v>
      </c>
      <c r="I4552" t="e">
        <f t="shared" si="142"/>
        <v>#VALUE!</v>
      </c>
      <c r="J4552" t="e">
        <f t="shared" si="143"/>
        <v>#VALUE!</v>
      </c>
    </row>
    <row r="4553" spans="1:10" x14ac:dyDescent="0.3">
      <c r="A4553" t="s">
        <v>489</v>
      </c>
      <c r="B4553">
        <v>7.5072989927590497</v>
      </c>
      <c r="C4553" t="s">
        <v>11</v>
      </c>
      <c r="D4553">
        <v>10</v>
      </c>
      <c r="E4553" t="b">
        <v>0</v>
      </c>
      <c r="F4553">
        <v>814303.08566129301</v>
      </c>
      <c r="G4553" s="1">
        <v>86063428.388504505</v>
      </c>
      <c r="H4553">
        <v>1960</v>
      </c>
      <c r="I4553">
        <f t="shared" si="142"/>
        <v>-814295.57836230029</v>
      </c>
      <c r="J4553">
        <f t="shared" si="143"/>
        <v>-86063420.881205514</v>
      </c>
    </row>
    <row r="4554" spans="1:10" x14ac:dyDescent="0.3">
      <c r="A4554" t="s">
        <v>490</v>
      </c>
      <c r="B4554">
        <v>11.043688401058199</v>
      </c>
      <c r="C4554" t="s">
        <v>11</v>
      </c>
      <c r="D4554">
        <v>10</v>
      </c>
      <c r="E4554" t="b">
        <v>0</v>
      </c>
      <c r="F4554">
        <v>8365047.22798202</v>
      </c>
      <c r="G4554" s="1">
        <v>31193595.873187501</v>
      </c>
      <c r="H4554">
        <v>1960</v>
      </c>
      <c r="I4554">
        <f t="shared" si="142"/>
        <v>-8365036.1842936194</v>
      </c>
      <c r="J4554">
        <f t="shared" si="143"/>
        <v>-31193584.829499099</v>
      </c>
    </row>
    <row r="4555" spans="1:10" x14ac:dyDescent="0.3">
      <c r="A4555" t="s">
        <v>490</v>
      </c>
      <c r="B4555">
        <v>8.4992584955741695</v>
      </c>
      <c r="C4555" t="s">
        <v>11</v>
      </c>
      <c r="D4555">
        <v>10</v>
      </c>
      <c r="E4555" t="b">
        <v>0</v>
      </c>
      <c r="F4555">
        <v>8.4992584955741695</v>
      </c>
      <c r="G4555">
        <v>4997.4613334096202</v>
      </c>
      <c r="H4555">
        <v>300</v>
      </c>
      <c r="I4555">
        <f t="shared" si="142"/>
        <v>0</v>
      </c>
      <c r="J4555">
        <f t="shared" si="143"/>
        <v>-4988.9620749140458</v>
      </c>
    </row>
    <row r="4556" spans="1:10" x14ac:dyDescent="0.3">
      <c r="A4556" t="s">
        <v>490</v>
      </c>
      <c r="B4556">
        <v>14.4563999391578</v>
      </c>
      <c r="C4556" t="s">
        <v>11</v>
      </c>
      <c r="D4556">
        <v>10</v>
      </c>
      <c r="E4556" t="b">
        <v>0</v>
      </c>
      <c r="F4556">
        <v>1915808.8214190099</v>
      </c>
      <c r="G4556" s="1">
        <v>91601415.198333696</v>
      </c>
      <c r="H4556">
        <v>1980</v>
      </c>
      <c r="I4556">
        <f t="shared" si="142"/>
        <v>-1915794.3650190707</v>
      </c>
      <c r="J4556">
        <f t="shared" si="143"/>
        <v>-91601400.741933763</v>
      </c>
    </row>
    <row r="4557" spans="1:10" x14ac:dyDescent="0.3">
      <c r="A4557" t="s">
        <v>491</v>
      </c>
      <c r="B4557">
        <v>9.2343881316351393</v>
      </c>
      <c r="C4557" t="s">
        <v>11</v>
      </c>
      <c r="D4557">
        <v>10</v>
      </c>
      <c r="E4557" t="b">
        <v>0</v>
      </c>
      <c r="F4557" s="1">
        <v>28263943.8109251</v>
      </c>
      <c r="G4557" s="1">
        <v>48873503.4525102</v>
      </c>
      <c r="H4557">
        <v>1720</v>
      </c>
      <c r="I4557">
        <f t="shared" si="142"/>
        <v>-28263934.576536968</v>
      </c>
      <c r="J4557">
        <f t="shared" si="143"/>
        <v>-48873494.218122073</v>
      </c>
    </row>
    <row r="4558" spans="1:10" x14ac:dyDescent="0.3">
      <c r="A4558" t="s">
        <v>491</v>
      </c>
      <c r="B4558">
        <v>13.4098753481492</v>
      </c>
      <c r="C4558" t="s">
        <v>11</v>
      </c>
      <c r="D4558">
        <v>10</v>
      </c>
      <c r="E4558" t="b">
        <v>0</v>
      </c>
      <c r="F4558">
        <v>13.4098753481492</v>
      </c>
      <c r="G4558">
        <v>13.4098753481492</v>
      </c>
      <c r="H4558">
        <v>230</v>
      </c>
      <c r="I4558">
        <f t="shared" si="142"/>
        <v>0</v>
      </c>
      <c r="J4558">
        <f t="shared" si="143"/>
        <v>0</v>
      </c>
    </row>
    <row r="4559" spans="1:10" x14ac:dyDescent="0.3">
      <c r="A4559" t="s">
        <v>491</v>
      </c>
      <c r="B4559">
        <v>7.8819232187187502</v>
      </c>
      <c r="C4559" t="s">
        <v>11</v>
      </c>
      <c r="D4559">
        <v>10</v>
      </c>
      <c r="E4559" t="b">
        <v>0</v>
      </c>
      <c r="F4559" t="s">
        <v>17</v>
      </c>
      <c r="G4559" t="s">
        <v>17</v>
      </c>
      <c r="H4559">
        <v>2080</v>
      </c>
      <c r="I4559" t="e">
        <f t="shared" si="142"/>
        <v>#VALUE!</v>
      </c>
      <c r="J4559" t="e">
        <f t="shared" si="143"/>
        <v>#VALUE!</v>
      </c>
    </row>
    <row r="4560" spans="1:10" x14ac:dyDescent="0.3">
      <c r="A4560" t="s">
        <v>492</v>
      </c>
      <c r="B4560">
        <v>20.551092823514701</v>
      </c>
      <c r="C4560" t="s">
        <v>11</v>
      </c>
      <c r="D4560">
        <v>10</v>
      </c>
      <c r="E4560" t="b">
        <v>0</v>
      </c>
      <c r="F4560" s="1">
        <v>1.6647144712471501E+32</v>
      </c>
      <c r="G4560" s="1">
        <v>1.6647144712471501E+32</v>
      </c>
      <c r="H4560">
        <v>1810</v>
      </c>
      <c r="I4560">
        <f t="shared" si="142"/>
        <v>-1.6647144712471501E+32</v>
      </c>
      <c r="J4560">
        <f t="shared" si="143"/>
        <v>-1.6647144712471501E+32</v>
      </c>
    </row>
    <row r="4561" spans="1:10" x14ac:dyDescent="0.3">
      <c r="A4561" t="s">
        <v>492</v>
      </c>
      <c r="B4561">
        <v>12.362444544015201</v>
      </c>
      <c r="C4561" t="s">
        <v>11</v>
      </c>
      <c r="D4561">
        <v>10</v>
      </c>
      <c r="E4561" t="b">
        <v>0</v>
      </c>
      <c r="F4561">
        <v>12.362444544015201</v>
      </c>
      <c r="G4561">
        <v>12.362444544015201</v>
      </c>
      <c r="H4561">
        <v>280</v>
      </c>
      <c r="I4561">
        <f t="shared" si="142"/>
        <v>0</v>
      </c>
      <c r="J4561">
        <f t="shared" si="143"/>
        <v>0</v>
      </c>
    </row>
    <row r="4562" spans="1:10" x14ac:dyDescent="0.3">
      <c r="A4562" t="s">
        <v>492</v>
      </c>
      <c r="B4562">
        <v>14.628411378738701</v>
      </c>
      <c r="C4562" t="s">
        <v>11</v>
      </c>
      <c r="D4562">
        <v>10</v>
      </c>
      <c r="E4562" t="b">
        <v>0</v>
      </c>
      <c r="F4562">
        <v>14.628411378738701</v>
      </c>
      <c r="G4562" t="s">
        <v>17</v>
      </c>
      <c r="H4562">
        <v>1800</v>
      </c>
      <c r="I4562">
        <f t="shared" si="142"/>
        <v>0</v>
      </c>
      <c r="J4562" t="e">
        <f t="shared" si="143"/>
        <v>#VALUE!</v>
      </c>
    </row>
    <row r="4563" spans="1:10" x14ac:dyDescent="0.3">
      <c r="A4563" t="s">
        <v>493</v>
      </c>
      <c r="B4563">
        <v>1.7762630165234801</v>
      </c>
      <c r="C4563" t="s">
        <v>11</v>
      </c>
      <c r="D4563">
        <v>10</v>
      </c>
      <c r="E4563" t="b">
        <v>0</v>
      </c>
      <c r="F4563">
        <v>1.7762630165234801</v>
      </c>
      <c r="G4563" t="s">
        <v>17</v>
      </c>
      <c r="H4563">
        <v>1050</v>
      </c>
      <c r="I4563">
        <f t="shared" si="142"/>
        <v>0</v>
      </c>
      <c r="J4563" t="e">
        <f t="shared" si="143"/>
        <v>#VALUE!</v>
      </c>
    </row>
    <row r="4564" spans="1:10" x14ac:dyDescent="0.3">
      <c r="A4564" t="s">
        <v>493</v>
      </c>
      <c r="B4564">
        <v>4.9633183047826801</v>
      </c>
      <c r="C4564" t="s">
        <v>11</v>
      </c>
      <c r="D4564">
        <v>10</v>
      </c>
      <c r="E4564" t="b">
        <v>0</v>
      </c>
      <c r="F4564">
        <v>4.9633183047826801</v>
      </c>
      <c r="G4564">
        <v>4.9633183047826801</v>
      </c>
      <c r="H4564">
        <v>180</v>
      </c>
      <c r="I4564">
        <f t="shared" si="142"/>
        <v>0</v>
      </c>
      <c r="J4564">
        <f t="shared" si="143"/>
        <v>0</v>
      </c>
    </row>
    <row r="4565" spans="1:10" x14ac:dyDescent="0.3">
      <c r="A4565" t="s">
        <v>493</v>
      </c>
      <c r="B4565">
        <v>16.7634679344416</v>
      </c>
      <c r="C4565" t="s">
        <v>11</v>
      </c>
      <c r="D4565">
        <v>10</v>
      </c>
      <c r="E4565" t="b">
        <v>0</v>
      </c>
      <c r="F4565" t="s">
        <v>17</v>
      </c>
      <c r="G4565" t="s">
        <v>17</v>
      </c>
      <c r="H4565">
        <v>2070</v>
      </c>
      <c r="I4565" t="e">
        <f t="shared" si="142"/>
        <v>#VALUE!</v>
      </c>
      <c r="J4565" t="e">
        <f t="shared" si="143"/>
        <v>#VALUE!</v>
      </c>
    </row>
    <row r="4566" spans="1:10" x14ac:dyDescent="0.3">
      <c r="A4566" t="s">
        <v>494</v>
      </c>
      <c r="B4566">
        <v>18.209530385508</v>
      </c>
      <c r="C4566" t="s">
        <v>11</v>
      </c>
      <c r="D4566">
        <v>10</v>
      </c>
      <c r="E4566" t="b">
        <v>0</v>
      </c>
      <c r="F4566">
        <v>18.209530385508</v>
      </c>
      <c r="G4566">
        <v>18.209530385508</v>
      </c>
      <c r="H4566">
        <v>500</v>
      </c>
      <c r="I4566">
        <f t="shared" si="142"/>
        <v>0</v>
      </c>
      <c r="J4566">
        <f t="shared" si="143"/>
        <v>0</v>
      </c>
    </row>
    <row r="4567" spans="1:10" x14ac:dyDescent="0.3">
      <c r="A4567" t="s">
        <v>494</v>
      </c>
      <c r="B4567">
        <v>5.7268153207447998</v>
      </c>
      <c r="C4567" t="s">
        <v>11</v>
      </c>
      <c r="D4567">
        <v>10</v>
      </c>
      <c r="E4567" t="b">
        <v>0</v>
      </c>
      <c r="F4567">
        <v>1944159.60046525</v>
      </c>
      <c r="G4567" s="1">
        <v>114623758.30214401</v>
      </c>
      <c r="H4567">
        <v>2320</v>
      </c>
      <c r="I4567">
        <f t="shared" si="142"/>
        <v>-1944153.8736499292</v>
      </c>
      <c r="J4567">
        <f t="shared" si="143"/>
        <v>-114623752.57532868</v>
      </c>
    </row>
    <row r="4568" spans="1:10" x14ac:dyDescent="0.3">
      <c r="A4568" t="s">
        <v>494</v>
      </c>
      <c r="B4568">
        <v>14.601298245752499</v>
      </c>
      <c r="C4568" t="s">
        <v>11</v>
      </c>
      <c r="D4568">
        <v>10</v>
      </c>
      <c r="E4568" t="b">
        <v>0</v>
      </c>
      <c r="F4568">
        <v>14.601298245752499</v>
      </c>
      <c r="G4568">
        <v>14.601298245752499</v>
      </c>
      <c r="H4568">
        <v>190</v>
      </c>
      <c r="I4568">
        <f t="shared" si="142"/>
        <v>0</v>
      </c>
      <c r="J4568">
        <f t="shared" si="143"/>
        <v>0</v>
      </c>
    </row>
    <row r="4569" spans="1:10" x14ac:dyDescent="0.3">
      <c r="A4569" t="s">
        <v>495</v>
      </c>
      <c r="B4569">
        <v>16.918905667569501</v>
      </c>
      <c r="C4569" t="s">
        <v>11</v>
      </c>
      <c r="D4569">
        <v>10</v>
      </c>
      <c r="E4569" t="b">
        <v>0</v>
      </c>
      <c r="F4569">
        <v>16.918905667569501</v>
      </c>
      <c r="G4569">
        <v>16.918905667569501</v>
      </c>
      <c r="H4569">
        <v>230</v>
      </c>
      <c r="I4569">
        <f t="shared" si="142"/>
        <v>0</v>
      </c>
      <c r="J4569">
        <f t="shared" si="143"/>
        <v>0</v>
      </c>
    </row>
    <row r="4570" spans="1:10" x14ac:dyDescent="0.3">
      <c r="A4570" t="s">
        <v>495</v>
      </c>
      <c r="B4570">
        <v>8.0712006681424402</v>
      </c>
      <c r="C4570" t="s">
        <v>11</v>
      </c>
      <c r="D4570">
        <v>10</v>
      </c>
      <c r="E4570" t="b">
        <v>0</v>
      </c>
      <c r="F4570">
        <v>8.0712006681424402</v>
      </c>
      <c r="G4570" s="1">
        <v>59193328.697549097</v>
      </c>
      <c r="H4570">
        <v>1900</v>
      </c>
      <c r="I4570">
        <f t="shared" si="142"/>
        <v>0</v>
      </c>
      <c r="J4570">
        <f t="shared" si="143"/>
        <v>-59193320.626348428</v>
      </c>
    </row>
    <row r="4571" spans="1:10" x14ac:dyDescent="0.3">
      <c r="A4571" t="s">
        <v>495</v>
      </c>
      <c r="B4571">
        <v>15.333030735729499</v>
      </c>
      <c r="C4571" t="s">
        <v>11</v>
      </c>
      <c r="D4571">
        <v>10</v>
      </c>
      <c r="E4571" t="b">
        <v>0</v>
      </c>
      <c r="F4571">
        <v>15.333030735729499</v>
      </c>
      <c r="G4571">
        <v>15.333030735729499</v>
      </c>
      <c r="H4571">
        <v>800</v>
      </c>
      <c r="I4571">
        <f t="shared" si="142"/>
        <v>0</v>
      </c>
      <c r="J4571">
        <f t="shared" si="143"/>
        <v>0</v>
      </c>
    </row>
    <row r="4572" spans="1:10" x14ac:dyDescent="0.3">
      <c r="A4572" t="s">
        <v>496</v>
      </c>
      <c r="B4572">
        <v>13.0949476694728</v>
      </c>
      <c r="C4572" t="s">
        <v>11</v>
      </c>
      <c r="D4572">
        <v>10</v>
      </c>
      <c r="E4572" t="b">
        <v>0</v>
      </c>
      <c r="F4572">
        <v>13.0949476694728</v>
      </c>
      <c r="G4572">
        <v>13.0949476694728</v>
      </c>
      <c r="H4572">
        <v>310</v>
      </c>
      <c r="I4572">
        <f t="shared" si="142"/>
        <v>0</v>
      </c>
      <c r="J4572">
        <f t="shared" si="143"/>
        <v>0</v>
      </c>
    </row>
    <row r="4573" spans="1:10" x14ac:dyDescent="0.3">
      <c r="A4573" t="s">
        <v>496</v>
      </c>
      <c r="B4573">
        <v>15.585716971733101</v>
      </c>
      <c r="C4573" t="s">
        <v>11</v>
      </c>
      <c r="D4573">
        <v>10</v>
      </c>
      <c r="E4573" t="b">
        <v>0</v>
      </c>
      <c r="F4573">
        <v>15.585716971733101</v>
      </c>
      <c r="G4573">
        <v>15.585716971733101</v>
      </c>
      <c r="H4573">
        <v>360</v>
      </c>
      <c r="I4573">
        <f t="shared" si="142"/>
        <v>0</v>
      </c>
      <c r="J4573">
        <f t="shared" si="143"/>
        <v>0</v>
      </c>
    </row>
    <row r="4574" spans="1:10" x14ac:dyDescent="0.3">
      <c r="A4574" t="s">
        <v>496</v>
      </c>
      <c r="B4574">
        <v>19.277636245823398</v>
      </c>
      <c r="C4574" t="s">
        <v>11</v>
      </c>
      <c r="D4574">
        <v>10</v>
      </c>
      <c r="E4574" t="b">
        <v>0</v>
      </c>
      <c r="F4574">
        <v>7790551.5592545103</v>
      </c>
      <c r="G4574" s="1">
        <v>108950873.950608</v>
      </c>
      <c r="H4574">
        <v>1960</v>
      </c>
      <c r="I4574">
        <f t="shared" si="142"/>
        <v>-7790532.2816182645</v>
      </c>
      <c r="J4574">
        <f t="shared" si="143"/>
        <v>-108950854.67297176</v>
      </c>
    </row>
    <row r="4575" spans="1:10" x14ac:dyDescent="0.3">
      <c r="A4575" t="s">
        <v>497</v>
      </c>
      <c r="B4575">
        <v>19.8151594277331</v>
      </c>
      <c r="C4575" t="s">
        <v>11</v>
      </c>
      <c r="D4575">
        <v>10</v>
      </c>
      <c r="E4575" t="b">
        <v>0</v>
      </c>
      <c r="F4575">
        <v>19.8151594277331</v>
      </c>
      <c r="G4575">
        <v>19.8151594277331</v>
      </c>
      <c r="H4575">
        <v>410</v>
      </c>
      <c r="I4575">
        <f t="shared" si="142"/>
        <v>0</v>
      </c>
      <c r="J4575">
        <f t="shared" si="143"/>
        <v>0</v>
      </c>
    </row>
    <row r="4576" spans="1:10" x14ac:dyDescent="0.3">
      <c r="A4576" t="s">
        <v>497</v>
      </c>
      <c r="B4576">
        <v>11.9161958409862</v>
      </c>
      <c r="C4576" t="s">
        <v>11</v>
      </c>
      <c r="D4576">
        <v>10</v>
      </c>
      <c r="E4576" t="b">
        <v>0</v>
      </c>
      <c r="F4576">
        <v>11.9161958409862</v>
      </c>
      <c r="G4576">
        <v>547.043409961208</v>
      </c>
      <c r="H4576">
        <v>660</v>
      </c>
      <c r="I4576">
        <f t="shared" si="142"/>
        <v>0</v>
      </c>
      <c r="J4576">
        <f t="shared" si="143"/>
        <v>-535.12721412022177</v>
      </c>
    </row>
    <row r="4577" spans="1:10" x14ac:dyDescent="0.3">
      <c r="A4577" t="s">
        <v>497</v>
      </c>
      <c r="B4577">
        <v>8.1485956111235591</v>
      </c>
      <c r="C4577" t="s">
        <v>11</v>
      </c>
      <c r="D4577">
        <v>10</v>
      </c>
      <c r="E4577" t="b">
        <v>0</v>
      </c>
      <c r="F4577">
        <v>1160046.00493312</v>
      </c>
      <c r="G4577" s="1">
        <v>11444825.5129165</v>
      </c>
      <c r="H4577">
        <v>1950</v>
      </c>
      <c r="I4577">
        <f t="shared" si="142"/>
        <v>-1160037.8563375089</v>
      </c>
      <c r="J4577">
        <f t="shared" si="143"/>
        <v>-11444817.364320889</v>
      </c>
    </row>
    <row r="4578" spans="1:10" x14ac:dyDescent="0.3">
      <c r="A4578" t="s">
        <v>498</v>
      </c>
      <c r="B4578">
        <v>6.5829406313055197</v>
      </c>
      <c r="C4578" t="s">
        <v>11</v>
      </c>
      <c r="D4578">
        <v>10</v>
      </c>
      <c r="E4578" t="b">
        <v>0</v>
      </c>
      <c r="F4578" t="s">
        <v>17</v>
      </c>
      <c r="G4578" t="s">
        <v>17</v>
      </c>
      <c r="H4578">
        <v>1990</v>
      </c>
      <c r="I4578" t="e">
        <f t="shared" si="142"/>
        <v>#VALUE!</v>
      </c>
      <c r="J4578" t="e">
        <f t="shared" si="143"/>
        <v>#VALUE!</v>
      </c>
    </row>
    <row r="4579" spans="1:10" x14ac:dyDescent="0.3">
      <c r="A4579" t="s">
        <v>498</v>
      </c>
      <c r="B4579">
        <v>2.9976350133570699</v>
      </c>
      <c r="C4579" t="s">
        <v>11</v>
      </c>
      <c r="D4579">
        <v>10</v>
      </c>
      <c r="E4579" t="b">
        <v>0</v>
      </c>
      <c r="F4579">
        <v>2.9976350133570699</v>
      </c>
      <c r="G4579">
        <v>2.9976350133570699</v>
      </c>
      <c r="H4579">
        <v>200</v>
      </c>
      <c r="I4579">
        <f t="shared" si="142"/>
        <v>0</v>
      </c>
      <c r="J4579">
        <f t="shared" si="143"/>
        <v>0</v>
      </c>
    </row>
    <row r="4580" spans="1:10" x14ac:dyDescent="0.3">
      <c r="A4580" t="s">
        <v>498</v>
      </c>
      <c r="B4580">
        <v>14.499482680208599</v>
      </c>
      <c r="C4580" t="s">
        <v>11</v>
      </c>
      <c r="D4580">
        <v>10</v>
      </c>
      <c r="E4580" t="b">
        <v>0</v>
      </c>
      <c r="F4580" s="1">
        <v>12673940.795275999</v>
      </c>
      <c r="G4580" s="1">
        <v>99483363.385549396</v>
      </c>
      <c r="H4580">
        <v>2150</v>
      </c>
      <c r="I4580">
        <f t="shared" si="142"/>
        <v>-12673926.295793319</v>
      </c>
      <c r="J4580">
        <f t="shared" si="143"/>
        <v>-99483348.88606672</v>
      </c>
    </row>
    <row r="4581" spans="1:10" x14ac:dyDescent="0.3">
      <c r="A4581" t="s">
        <v>499</v>
      </c>
      <c r="B4581">
        <v>13.431251432460099</v>
      </c>
      <c r="C4581" t="s">
        <v>11</v>
      </c>
      <c r="D4581">
        <v>10</v>
      </c>
      <c r="E4581" t="b">
        <v>0</v>
      </c>
      <c r="F4581">
        <v>13.431251432460099</v>
      </c>
      <c r="G4581" t="s">
        <v>17</v>
      </c>
      <c r="H4581">
        <v>1790</v>
      </c>
      <c r="I4581">
        <f t="shared" si="142"/>
        <v>0</v>
      </c>
      <c r="J4581" t="e">
        <f t="shared" si="143"/>
        <v>#VALUE!</v>
      </c>
    </row>
    <row r="4582" spans="1:10" x14ac:dyDescent="0.3">
      <c r="A4582" t="s">
        <v>499</v>
      </c>
      <c r="B4582">
        <v>7.1689835623420102</v>
      </c>
      <c r="C4582" t="s">
        <v>11</v>
      </c>
      <c r="D4582">
        <v>10</v>
      </c>
      <c r="E4582" t="b">
        <v>0</v>
      </c>
      <c r="F4582" t="s">
        <v>17</v>
      </c>
      <c r="G4582" t="s">
        <v>17</v>
      </c>
      <c r="H4582">
        <v>2170</v>
      </c>
      <c r="I4582" t="e">
        <f t="shared" si="142"/>
        <v>#VALUE!</v>
      </c>
      <c r="J4582" t="e">
        <f t="shared" si="143"/>
        <v>#VALUE!</v>
      </c>
    </row>
    <row r="4583" spans="1:10" x14ac:dyDescent="0.3">
      <c r="A4583" t="s">
        <v>499</v>
      </c>
      <c r="B4583">
        <v>17.729448338494201</v>
      </c>
      <c r="C4583" t="s">
        <v>11</v>
      </c>
      <c r="D4583">
        <v>10</v>
      </c>
      <c r="E4583" t="b">
        <v>0</v>
      </c>
      <c r="F4583">
        <v>17.729448338494201</v>
      </c>
      <c r="G4583">
        <v>17.729448338494201</v>
      </c>
      <c r="H4583">
        <v>530</v>
      </c>
      <c r="I4583">
        <f t="shared" si="142"/>
        <v>0</v>
      </c>
      <c r="J4583">
        <f t="shared" si="143"/>
        <v>0</v>
      </c>
    </row>
    <row r="4584" spans="1:10" x14ac:dyDescent="0.3">
      <c r="A4584" t="s">
        <v>500</v>
      </c>
      <c r="B4584">
        <v>3.5259108791870899</v>
      </c>
      <c r="C4584" t="s">
        <v>11</v>
      </c>
      <c r="D4584">
        <v>10</v>
      </c>
      <c r="E4584" t="b">
        <v>0</v>
      </c>
      <c r="F4584">
        <v>3.5259108791870899</v>
      </c>
      <c r="G4584" t="s">
        <v>17</v>
      </c>
      <c r="H4584">
        <v>1330</v>
      </c>
      <c r="I4584">
        <f t="shared" si="142"/>
        <v>0</v>
      </c>
      <c r="J4584" t="e">
        <f t="shared" si="143"/>
        <v>#VALUE!</v>
      </c>
    </row>
    <row r="4585" spans="1:10" x14ac:dyDescent="0.3">
      <c r="A4585" t="s">
        <v>500</v>
      </c>
      <c r="B4585">
        <v>2.0053041180944802</v>
      </c>
      <c r="C4585" t="s">
        <v>11</v>
      </c>
      <c r="D4585">
        <v>10</v>
      </c>
      <c r="E4585" t="b">
        <v>0</v>
      </c>
      <c r="F4585">
        <v>2.0053041180944802</v>
      </c>
      <c r="G4585">
        <v>2.0053041180944802</v>
      </c>
      <c r="H4585">
        <v>230</v>
      </c>
      <c r="I4585">
        <f t="shared" si="142"/>
        <v>0</v>
      </c>
      <c r="J4585">
        <f t="shared" si="143"/>
        <v>0</v>
      </c>
    </row>
    <row r="4586" spans="1:10" x14ac:dyDescent="0.3">
      <c r="A4586" t="s">
        <v>500</v>
      </c>
      <c r="B4586">
        <v>5.7301365129737496</v>
      </c>
      <c r="C4586" t="s">
        <v>11</v>
      </c>
      <c r="D4586">
        <v>10</v>
      </c>
      <c r="E4586" t="b">
        <v>0</v>
      </c>
      <c r="F4586">
        <v>5.7301365129737496</v>
      </c>
      <c r="G4586" s="1">
        <v>2591464382303930</v>
      </c>
      <c r="H4586">
        <v>1940</v>
      </c>
      <c r="I4586">
        <f t="shared" si="142"/>
        <v>0</v>
      </c>
      <c r="J4586">
        <f t="shared" si="143"/>
        <v>-2591464382303924.5</v>
      </c>
    </row>
    <row r="4587" spans="1:10" x14ac:dyDescent="0.3">
      <c r="A4587" t="s">
        <v>501</v>
      </c>
      <c r="B4587">
        <v>17.258162983068399</v>
      </c>
      <c r="C4587" t="s">
        <v>11</v>
      </c>
      <c r="D4587">
        <v>10</v>
      </c>
      <c r="E4587" t="b">
        <v>0</v>
      </c>
      <c r="F4587">
        <v>17.258162983068399</v>
      </c>
      <c r="G4587">
        <v>48.286295528976702</v>
      </c>
      <c r="H4587">
        <v>240</v>
      </c>
      <c r="I4587">
        <f t="shared" si="142"/>
        <v>0</v>
      </c>
      <c r="J4587">
        <f t="shared" si="143"/>
        <v>-31.028132545908303</v>
      </c>
    </row>
    <row r="4588" spans="1:10" x14ac:dyDescent="0.3">
      <c r="A4588" t="s">
        <v>501</v>
      </c>
      <c r="B4588">
        <v>4.9817017987133196</v>
      </c>
      <c r="C4588" t="s">
        <v>11</v>
      </c>
      <c r="D4588">
        <v>10</v>
      </c>
      <c r="E4588" t="b">
        <v>0</v>
      </c>
      <c r="F4588">
        <v>4.9817017987133196</v>
      </c>
      <c r="G4588">
        <v>4.9817017987133196</v>
      </c>
      <c r="H4588">
        <v>270</v>
      </c>
      <c r="I4588">
        <f t="shared" si="142"/>
        <v>0</v>
      </c>
      <c r="J4588">
        <f t="shared" si="143"/>
        <v>0</v>
      </c>
    </row>
    <row r="4589" spans="1:10" x14ac:dyDescent="0.3">
      <c r="A4589" t="s">
        <v>501</v>
      </c>
      <c r="B4589">
        <v>17.643788160335902</v>
      </c>
      <c r="C4589" t="s">
        <v>11</v>
      </c>
      <c r="D4589">
        <v>10</v>
      </c>
      <c r="E4589" t="b">
        <v>0</v>
      </c>
      <c r="F4589">
        <v>17.643788160335902</v>
      </c>
      <c r="G4589">
        <v>17.643788160335902</v>
      </c>
      <c r="H4589">
        <v>280</v>
      </c>
      <c r="I4589">
        <f t="shared" si="142"/>
        <v>0</v>
      </c>
      <c r="J4589">
        <f t="shared" si="143"/>
        <v>0</v>
      </c>
    </row>
    <row r="4590" spans="1:10" x14ac:dyDescent="0.3">
      <c r="A4590" t="s">
        <v>502</v>
      </c>
      <c r="B4590">
        <v>8.4558800026775103</v>
      </c>
      <c r="C4590" t="s">
        <v>11</v>
      </c>
      <c r="D4590">
        <v>10</v>
      </c>
      <c r="E4590" t="b">
        <v>0</v>
      </c>
      <c r="F4590">
        <v>8.4558800026775103</v>
      </c>
      <c r="G4590">
        <v>8.4558800026775103</v>
      </c>
      <c r="H4590">
        <v>210</v>
      </c>
      <c r="I4590">
        <f t="shared" si="142"/>
        <v>0</v>
      </c>
      <c r="J4590">
        <f t="shared" si="143"/>
        <v>0</v>
      </c>
    </row>
    <row r="4591" spans="1:10" x14ac:dyDescent="0.3">
      <c r="A4591" t="s">
        <v>502</v>
      </c>
      <c r="B4591">
        <v>12.0103193646605</v>
      </c>
      <c r="C4591" t="s">
        <v>11</v>
      </c>
      <c r="D4591">
        <v>10</v>
      </c>
      <c r="E4591" t="b">
        <v>0</v>
      </c>
      <c r="F4591" s="1">
        <v>1.84427583175691E+21</v>
      </c>
      <c r="G4591" s="1">
        <v>1.84427583175691E+21</v>
      </c>
      <c r="H4591">
        <v>2200</v>
      </c>
      <c r="I4591">
        <f t="shared" si="142"/>
        <v>-1.84427583175691E+21</v>
      </c>
      <c r="J4591">
        <f t="shared" si="143"/>
        <v>-1.84427583175691E+21</v>
      </c>
    </row>
    <row r="4592" spans="1:10" x14ac:dyDescent="0.3">
      <c r="A4592" t="s">
        <v>502</v>
      </c>
      <c r="B4592">
        <v>2.24747657564799</v>
      </c>
      <c r="C4592" t="s">
        <v>11</v>
      </c>
      <c r="D4592">
        <v>10</v>
      </c>
      <c r="E4592" t="b">
        <v>0</v>
      </c>
      <c r="F4592">
        <v>2.24747657564799</v>
      </c>
      <c r="G4592">
        <v>2.24747657564799</v>
      </c>
      <c r="H4592">
        <v>350</v>
      </c>
      <c r="I4592">
        <f t="shared" si="142"/>
        <v>0</v>
      </c>
      <c r="J4592">
        <f t="shared" si="143"/>
        <v>0</v>
      </c>
    </row>
    <row r="4593" spans="1:10" x14ac:dyDescent="0.3">
      <c r="A4593" t="s">
        <v>503</v>
      </c>
      <c r="B4593">
        <v>8.0727760707894909</v>
      </c>
      <c r="C4593" t="s">
        <v>11</v>
      </c>
      <c r="D4593">
        <v>10</v>
      </c>
      <c r="E4593" t="b">
        <v>0</v>
      </c>
      <c r="F4593">
        <v>8.0727760707894909</v>
      </c>
      <c r="G4593">
        <v>8.0727760707894909</v>
      </c>
      <c r="H4593">
        <v>540</v>
      </c>
      <c r="I4593">
        <f t="shared" si="142"/>
        <v>0</v>
      </c>
      <c r="J4593">
        <f t="shared" si="143"/>
        <v>0</v>
      </c>
    </row>
    <row r="4594" spans="1:10" x14ac:dyDescent="0.3">
      <c r="A4594" t="s">
        <v>503</v>
      </c>
      <c r="B4594">
        <v>12.9792747551995</v>
      </c>
      <c r="C4594" t="s">
        <v>11</v>
      </c>
      <c r="D4594">
        <v>10</v>
      </c>
      <c r="E4594" t="b">
        <v>0</v>
      </c>
      <c r="F4594">
        <v>12.9792747551995</v>
      </c>
      <c r="G4594">
        <v>12.9792747551995</v>
      </c>
      <c r="H4594">
        <v>420</v>
      </c>
      <c r="I4594">
        <f t="shared" si="142"/>
        <v>0</v>
      </c>
      <c r="J4594">
        <f t="shared" si="143"/>
        <v>0</v>
      </c>
    </row>
    <row r="4595" spans="1:10" x14ac:dyDescent="0.3">
      <c r="A4595" t="s">
        <v>503</v>
      </c>
      <c r="B4595">
        <v>0.49954139892264898</v>
      </c>
      <c r="C4595" t="s">
        <v>11</v>
      </c>
      <c r="D4595">
        <v>10</v>
      </c>
      <c r="E4595" t="b">
        <v>0</v>
      </c>
      <c r="F4595">
        <v>0.49954139892264898</v>
      </c>
      <c r="G4595">
        <v>0.49954139892264898</v>
      </c>
      <c r="H4595">
        <v>300</v>
      </c>
      <c r="I4595">
        <f t="shared" si="142"/>
        <v>0</v>
      </c>
      <c r="J4595">
        <f t="shared" si="143"/>
        <v>0</v>
      </c>
    </row>
    <row r="4596" spans="1:10" x14ac:dyDescent="0.3">
      <c r="A4596" t="s">
        <v>504</v>
      </c>
      <c r="B4596">
        <v>15.198978719418699</v>
      </c>
      <c r="C4596" t="s">
        <v>11</v>
      </c>
      <c r="D4596">
        <v>10</v>
      </c>
      <c r="E4596" t="b">
        <v>0</v>
      </c>
      <c r="F4596">
        <v>15.198978719418699</v>
      </c>
      <c r="G4596">
        <v>15.198978719418699</v>
      </c>
      <c r="H4596">
        <v>230</v>
      </c>
      <c r="I4596">
        <f t="shared" si="142"/>
        <v>0</v>
      </c>
      <c r="J4596">
        <f t="shared" si="143"/>
        <v>0</v>
      </c>
    </row>
    <row r="4597" spans="1:10" x14ac:dyDescent="0.3">
      <c r="A4597" t="s">
        <v>504</v>
      </c>
      <c r="B4597">
        <v>11.2857704923798</v>
      </c>
      <c r="C4597" t="s">
        <v>11</v>
      </c>
      <c r="D4597">
        <v>10</v>
      </c>
      <c r="E4597" t="b">
        <v>0</v>
      </c>
      <c r="F4597">
        <v>844848.90535167896</v>
      </c>
      <c r="G4597" s="1">
        <v>55264302.790576197</v>
      </c>
      <c r="H4597">
        <v>1910</v>
      </c>
      <c r="I4597">
        <f t="shared" si="142"/>
        <v>-844837.61958118656</v>
      </c>
      <c r="J4597">
        <f t="shared" si="143"/>
        <v>-55264291.504805706</v>
      </c>
    </row>
    <row r="4598" spans="1:10" x14ac:dyDescent="0.3">
      <c r="A4598" t="s">
        <v>504</v>
      </c>
      <c r="B4598">
        <v>14.5088249091589</v>
      </c>
      <c r="C4598" t="s">
        <v>11</v>
      </c>
      <c r="D4598">
        <v>10</v>
      </c>
      <c r="E4598" t="b">
        <v>0</v>
      </c>
      <c r="F4598">
        <v>14.5088249091589</v>
      </c>
      <c r="G4598">
        <v>14.5088249091589</v>
      </c>
      <c r="H4598">
        <v>280</v>
      </c>
      <c r="I4598">
        <f t="shared" si="142"/>
        <v>0</v>
      </c>
      <c r="J4598">
        <f t="shared" si="143"/>
        <v>0</v>
      </c>
    </row>
    <row r="4599" spans="1:10" x14ac:dyDescent="0.3">
      <c r="A4599" t="s">
        <v>505</v>
      </c>
      <c r="B4599">
        <v>16.4433724448178</v>
      </c>
      <c r="C4599" t="s">
        <v>11</v>
      </c>
      <c r="D4599">
        <v>10</v>
      </c>
      <c r="E4599" t="b">
        <v>0</v>
      </c>
      <c r="F4599">
        <v>6492459.5195623999</v>
      </c>
      <c r="G4599" s="1">
        <v>40935758.906562202</v>
      </c>
      <c r="H4599">
        <v>1830</v>
      </c>
      <c r="I4599">
        <f t="shared" si="142"/>
        <v>-6492443.0761899548</v>
      </c>
      <c r="J4599">
        <f t="shared" si="143"/>
        <v>-40935742.463189758</v>
      </c>
    </row>
    <row r="4600" spans="1:10" x14ac:dyDescent="0.3">
      <c r="A4600" t="s">
        <v>505</v>
      </c>
      <c r="B4600">
        <v>8.4131775995652909</v>
      </c>
      <c r="C4600" t="s">
        <v>11</v>
      </c>
      <c r="D4600">
        <v>10</v>
      </c>
      <c r="E4600" t="b">
        <v>0</v>
      </c>
      <c r="F4600" s="1">
        <v>26305602.312638499</v>
      </c>
      <c r="G4600" s="1">
        <v>78970388.764168203</v>
      </c>
      <c r="H4600">
        <v>1730</v>
      </c>
      <c r="I4600">
        <f t="shared" si="142"/>
        <v>-26305593.899460901</v>
      </c>
      <c r="J4600">
        <f t="shared" si="143"/>
        <v>-78970380.350990608</v>
      </c>
    </row>
    <row r="4601" spans="1:10" x14ac:dyDescent="0.3">
      <c r="A4601" t="s">
        <v>505</v>
      </c>
      <c r="B4601">
        <v>14.525069650031201</v>
      </c>
      <c r="C4601" t="s">
        <v>11</v>
      </c>
      <c r="D4601">
        <v>10</v>
      </c>
      <c r="E4601" t="b">
        <v>0</v>
      </c>
      <c r="F4601" s="1">
        <v>10632581.047652099</v>
      </c>
      <c r="G4601" s="1">
        <v>1673987915999130</v>
      </c>
      <c r="H4601">
        <v>1960</v>
      </c>
      <c r="I4601">
        <f t="shared" si="142"/>
        <v>-10632566.522582449</v>
      </c>
      <c r="J4601">
        <f t="shared" si="143"/>
        <v>-1673987915999115.5</v>
      </c>
    </row>
    <row r="4602" spans="1:10" x14ac:dyDescent="0.3">
      <c r="A4602" t="s">
        <v>506</v>
      </c>
      <c r="B4602">
        <v>10.4793910044444</v>
      </c>
      <c r="C4602" t="s">
        <v>11</v>
      </c>
      <c r="D4602">
        <v>10</v>
      </c>
      <c r="E4602" t="b">
        <v>0</v>
      </c>
      <c r="F4602">
        <v>10.4793910044444</v>
      </c>
      <c r="G4602">
        <v>10.4793910044444</v>
      </c>
      <c r="H4602">
        <v>920</v>
      </c>
      <c r="I4602">
        <f t="shared" si="142"/>
        <v>0</v>
      </c>
      <c r="J4602">
        <f t="shared" si="143"/>
        <v>0</v>
      </c>
    </row>
    <row r="4603" spans="1:10" x14ac:dyDescent="0.3">
      <c r="A4603" t="s">
        <v>506</v>
      </c>
      <c r="B4603">
        <v>10.768172358472301</v>
      </c>
      <c r="C4603" t="s">
        <v>11</v>
      </c>
      <c r="D4603">
        <v>10</v>
      </c>
      <c r="E4603" t="b">
        <v>0</v>
      </c>
      <c r="F4603" s="1">
        <v>30549795.847942099</v>
      </c>
      <c r="G4603" s="1">
        <v>29280861.981916901</v>
      </c>
      <c r="H4603">
        <v>2180</v>
      </c>
      <c r="I4603">
        <f t="shared" si="142"/>
        <v>-30549785.079769742</v>
      </c>
      <c r="J4603">
        <f t="shared" si="143"/>
        <v>-29280851.213744543</v>
      </c>
    </row>
    <row r="4604" spans="1:10" x14ac:dyDescent="0.3">
      <c r="A4604" t="s">
        <v>506</v>
      </c>
      <c r="B4604">
        <v>2.8997120589073901</v>
      </c>
      <c r="C4604" t="s">
        <v>11</v>
      </c>
      <c r="D4604">
        <v>10</v>
      </c>
      <c r="E4604" t="b">
        <v>0</v>
      </c>
      <c r="F4604" s="1">
        <v>2.5467783132833499E+39</v>
      </c>
      <c r="G4604" s="1">
        <v>2.5467783132833499E+39</v>
      </c>
      <c r="H4604">
        <v>1980</v>
      </c>
      <c r="I4604">
        <f t="shared" si="142"/>
        <v>-2.5467783132833499E+39</v>
      </c>
      <c r="J4604">
        <f t="shared" si="143"/>
        <v>-2.5467783132833499E+39</v>
      </c>
    </row>
    <row r="4605" spans="1:10" x14ac:dyDescent="0.3">
      <c r="A4605" t="s">
        <v>507</v>
      </c>
      <c r="B4605">
        <v>5.9659432203960199</v>
      </c>
      <c r="C4605" t="s">
        <v>11</v>
      </c>
      <c r="D4605">
        <v>10</v>
      </c>
      <c r="E4605" t="b">
        <v>0</v>
      </c>
      <c r="F4605" t="s">
        <v>17</v>
      </c>
      <c r="G4605" t="s">
        <v>17</v>
      </c>
      <c r="H4605">
        <v>2080</v>
      </c>
      <c r="I4605" t="e">
        <f t="shared" si="142"/>
        <v>#VALUE!</v>
      </c>
      <c r="J4605" t="e">
        <f t="shared" si="143"/>
        <v>#VALUE!</v>
      </c>
    </row>
    <row r="4606" spans="1:10" x14ac:dyDescent="0.3">
      <c r="A4606" t="s">
        <v>507</v>
      </c>
      <c r="B4606">
        <v>4.0096013984585701</v>
      </c>
      <c r="C4606" t="s">
        <v>11</v>
      </c>
      <c r="D4606">
        <v>10</v>
      </c>
      <c r="E4606" t="b">
        <v>0</v>
      </c>
      <c r="F4606">
        <v>4.0096013984585701</v>
      </c>
      <c r="G4606">
        <v>4.0096013984585701</v>
      </c>
      <c r="H4606">
        <v>220</v>
      </c>
      <c r="I4606">
        <f t="shared" si="142"/>
        <v>0</v>
      </c>
      <c r="J4606">
        <f t="shared" si="143"/>
        <v>0</v>
      </c>
    </row>
    <row r="4607" spans="1:10" x14ac:dyDescent="0.3">
      <c r="A4607" t="s">
        <v>507</v>
      </c>
      <c r="B4607">
        <v>7.0619333707846499</v>
      </c>
      <c r="C4607" t="s">
        <v>11</v>
      </c>
      <c r="D4607">
        <v>10</v>
      </c>
      <c r="E4607" t="b">
        <v>0</v>
      </c>
      <c r="F4607" s="1">
        <v>4.0988650295686198E+34</v>
      </c>
      <c r="G4607" s="1">
        <v>4.0988650295686198E+34</v>
      </c>
      <c r="H4607">
        <v>2190</v>
      </c>
      <c r="I4607">
        <f t="shared" si="142"/>
        <v>-4.0988650295686198E+34</v>
      </c>
      <c r="J4607">
        <f t="shared" si="143"/>
        <v>-4.0988650295686198E+34</v>
      </c>
    </row>
    <row r="4608" spans="1:10" x14ac:dyDescent="0.3">
      <c r="A4608" t="s">
        <v>508</v>
      </c>
      <c r="B4608">
        <v>15.3936749788844</v>
      </c>
      <c r="C4608" t="s">
        <v>11</v>
      </c>
      <c r="D4608">
        <v>10</v>
      </c>
      <c r="E4608" t="b">
        <v>0</v>
      </c>
      <c r="F4608" s="1">
        <v>29879932.373151001</v>
      </c>
      <c r="G4608" s="1">
        <v>8608706222607970</v>
      </c>
      <c r="H4608">
        <v>2100</v>
      </c>
      <c r="I4608">
        <f t="shared" si="142"/>
        <v>-29879916.979476023</v>
      </c>
      <c r="J4608">
        <f t="shared" si="143"/>
        <v>-8608706222607955</v>
      </c>
    </row>
    <row r="4609" spans="1:10" x14ac:dyDescent="0.3">
      <c r="A4609" t="s">
        <v>508</v>
      </c>
      <c r="B4609">
        <v>11.585486486782999</v>
      </c>
      <c r="C4609" t="s">
        <v>11</v>
      </c>
      <c r="D4609">
        <v>10</v>
      </c>
      <c r="E4609" t="b">
        <v>0</v>
      </c>
      <c r="F4609" s="1">
        <v>29795833.784735501</v>
      </c>
      <c r="G4609" s="1">
        <v>1974311984296530</v>
      </c>
      <c r="H4609">
        <v>1950</v>
      </c>
      <c r="I4609">
        <f t="shared" si="142"/>
        <v>-29795822.199249014</v>
      </c>
      <c r="J4609">
        <f t="shared" si="143"/>
        <v>-1974311984296518.5</v>
      </c>
    </row>
    <row r="4610" spans="1:10" x14ac:dyDescent="0.3">
      <c r="A4610" t="s">
        <v>508</v>
      </c>
      <c r="B4610">
        <v>10.443903062813501</v>
      </c>
      <c r="C4610" t="s">
        <v>11</v>
      </c>
      <c r="D4610">
        <v>10</v>
      </c>
      <c r="E4610" t="b">
        <v>0</v>
      </c>
      <c r="F4610">
        <v>10.443903062813501</v>
      </c>
      <c r="G4610">
        <v>10.443903062813501</v>
      </c>
      <c r="H4610">
        <v>260</v>
      </c>
      <c r="I4610">
        <f t="shared" si="142"/>
        <v>0</v>
      </c>
      <c r="J4610">
        <f t="shared" si="143"/>
        <v>0</v>
      </c>
    </row>
    <row r="4611" spans="1:10" x14ac:dyDescent="0.3">
      <c r="A4611" t="s">
        <v>509</v>
      </c>
      <c r="B4611">
        <v>3.0313150702324498</v>
      </c>
      <c r="C4611" t="s">
        <v>11</v>
      </c>
      <c r="D4611">
        <v>10</v>
      </c>
      <c r="E4611" t="b">
        <v>0</v>
      </c>
      <c r="F4611" s="1">
        <v>582777903.15984797</v>
      </c>
      <c r="G4611" s="1">
        <v>105826657563.911</v>
      </c>
      <c r="H4611">
        <v>1930</v>
      </c>
      <c r="I4611">
        <f t="shared" si="142"/>
        <v>-582777900.12853289</v>
      </c>
      <c r="J4611">
        <f t="shared" si="143"/>
        <v>-105826657560.87968</v>
      </c>
    </row>
    <row r="4612" spans="1:10" x14ac:dyDescent="0.3">
      <c r="A4612" t="s">
        <v>509</v>
      </c>
      <c r="B4612">
        <v>9.4827304962182204</v>
      </c>
      <c r="C4612" t="s">
        <v>11</v>
      </c>
      <c r="D4612">
        <v>10</v>
      </c>
      <c r="E4612" t="b">
        <v>0</v>
      </c>
      <c r="F4612">
        <v>9.4827304962182204</v>
      </c>
      <c r="G4612">
        <v>9.4827304962182204</v>
      </c>
      <c r="H4612">
        <v>190</v>
      </c>
      <c r="I4612">
        <f t="shared" ref="I4612:I4675" si="144">B4612-F4612</f>
        <v>0</v>
      </c>
      <c r="J4612">
        <f t="shared" ref="J4612:J4675" si="145">B4612-G4612</f>
        <v>0</v>
      </c>
    </row>
    <row r="4613" spans="1:10" x14ac:dyDescent="0.3">
      <c r="A4613" t="s">
        <v>509</v>
      </c>
      <c r="B4613">
        <v>13.777020094606501</v>
      </c>
      <c r="C4613" t="s">
        <v>11</v>
      </c>
      <c r="D4613">
        <v>10</v>
      </c>
      <c r="E4613" t="b">
        <v>0</v>
      </c>
      <c r="F4613">
        <v>13.777020094606501</v>
      </c>
      <c r="G4613">
        <v>13.777020094606501</v>
      </c>
      <c r="H4613">
        <v>530</v>
      </c>
      <c r="I4613">
        <f t="shared" si="144"/>
        <v>0</v>
      </c>
      <c r="J4613">
        <f t="shared" si="145"/>
        <v>0</v>
      </c>
    </row>
    <row r="4614" spans="1:10" x14ac:dyDescent="0.3">
      <c r="A4614" t="e">
        <f>-0.00504950759405744 * y ^ 1 ^ 4 + 0.00493839646961257 * y ^ 1 * -0.00878611789538525 * y ^ 3 + 10</f>
        <v>#NAME?</v>
      </c>
      <c r="B4614">
        <v>13.393037115854</v>
      </c>
      <c r="C4614" t="s">
        <v>11</v>
      </c>
      <c r="D4614">
        <v>10</v>
      </c>
      <c r="E4614" t="b">
        <v>0</v>
      </c>
      <c r="F4614">
        <v>13.393037115854</v>
      </c>
      <c r="G4614">
        <v>13.393037115854</v>
      </c>
      <c r="H4614">
        <v>190</v>
      </c>
      <c r="I4614">
        <f t="shared" si="144"/>
        <v>0</v>
      </c>
      <c r="J4614">
        <f t="shared" si="145"/>
        <v>0</v>
      </c>
    </row>
    <row r="4615" spans="1:10" x14ac:dyDescent="0.3">
      <c r="A4615" t="e">
        <f>-0.00504950759405744 * y ^ 1 ^ 4 + 0.00493839646961257 * y ^ 1 * -0.00878611789538525 * y ^ 3 + 10</f>
        <v>#NAME?</v>
      </c>
      <c r="B4615">
        <v>16.903800935860001</v>
      </c>
      <c r="C4615" t="s">
        <v>11</v>
      </c>
      <c r="D4615">
        <v>10</v>
      </c>
      <c r="E4615" t="b">
        <v>0</v>
      </c>
      <c r="F4615">
        <v>8003.4150673061604</v>
      </c>
      <c r="G4615" s="1">
        <v>47025255.662768602</v>
      </c>
      <c r="H4615">
        <v>1950</v>
      </c>
      <c r="I4615">
        <f t="shared" si="144"/>
        <v>-7986.5112663703003</v>
      </c>
      <c r="J4615">
        <f t="shared" si="145"/>
        <v>-47025238.758967668</v>
      </c>
    </row>
    <row r="4616" spans="1:10" x14ac:dyDescent="0.3">
      <c r="A4616" t="e">
        <f>-0.00504950759405744 * y ^ 1 ^ 4 + 0.00493839646961257 * y ^ 1 * -0.00878611789538525 * y ^ 3 + 10</f>
        <v>#NAME?</v>
      </c>
      <c r="B4616">
        <v>5.8811478116316103</v>
      </c>
      <c r="C4616" t="s">
        <v>11</v>
      </c>
      <c r="D4616">
        <v>10</v>
      </c>
      <c r="E4616" t="b">
        <v>0</v>
      </c>
      <c r="F4616">
        <v>1587317.47668347</v>
      </c>
      <c r="G4616" s="1">
        <v>18556643.190565899</v>
      </c>
      <c r="H4616">
        <v>1790</v>
      </c>
      <c r="I4616">
        <f t="shared" si="144"/>
        <v>-1587311.5955356583</v>
      </c>
      <c r="J4616">
        <f t="shared" si="145"/>
        <v>-18556637.309418086</v>
      </c>
    </row>
    <row r="4617" spans="1:10" x14ac:dyDescent="0.3">
      <c r="A4617" t="s">
        <v>510</v>
      </c>
      <c r="B4617">
        <v>18.739558051976999</v>
      </c>
      <c r="C4617" t="s">
        <v>11</v>
      </c>
      <c r="D4617">
        <v>10</v>
      </c>
      <c r="E4617" t="b">
        <v>0</v>
      </c>
      <c r="F4617" t="s">
        <v>17</v>
      </c>
      <c r="G4617" t="s">
        <v>17</v>
      </c>
      <c r="H4617">
        <v>1990</v>
      </c>
      <c r="I4617" t="e">
        <f t="shared" si="144"/>
        <v>#VALUE!</v>
      </c>
      <c r="J4617" t="e">
        <f t="shared" si="145"/>
        <v>#VALUE!</v>
      </c>
    </row>
    <row r="4618" spans="1:10" x14ac:dyDescent="0.3">
      <c r="A4618" t="s">
        <v>510</v>
      </c>
      <c r="B4618">
        <v>8.1083853243095696</v>
      </c>
      <c r="C4618" t="s">
        <v>11</v>
      </c>
      <c r="D4618">
        <v>10</v>
      </c>
      <c r="E4618" t="b">
        <v>0</v>
      </c>
      <c r="F4618">
        <v>8.1083853243095696</v>
      </c>
      <c r="G4618">
        <v>8.1083853243095696</v>
      </c>
      <c r="H4618">
        <v>230</v>
      </c>
      <c r="I4618">
        <f t="shared" si="144"/>
        <v>0</v>
      </c>
      <c r="J4618">
        <f t="shared" si="145"/>
        <v>0</v>
      </c>
    </row>
    <row r="4619" spans="1:10" x14ac:dyDescent="0.3">
      <c r="A4619" t="s">
        <v>510</v>
      </c>
      <c r="B4619">
        <v>10.769746359999999</v>
      </c>
      <c r="C4619" t="s">
        <v>11</v>
      </c>
      <c r="D4619">
        <v>10</v>
      </c>
      <c r="E4619" t="b">
        <v>0</v>
      </c>
      <c r="F4619">
        <v>10.769746359999999</v>
      </c>
      <c r="G4619">
        <v>10.769746359999999</v>
      </c>
      <c r="H4619">
        <v>390</v>
      </c>
      <c r="I4619">
        <f t="shared" si="144"/>
        <v>0</v>
      </c>
      <c r="J4619">
        <f t="shared" si="145"/>
        <v>0</v>
      </c>
    </row>
    <row r="4620" spans="1:10" x14ac:dyDescent="0.3">
      <c r="A4620" t="s">
        <v>511</v>
      </c>
      <c r="B4620">
        <v>9.2392675512474192</v>
      </c>
      <c r="C4620" t="s">
        <v>11</v>
      </c>
      <c r="D4620">
        <v>10</v>
      </c>
      <c r="E4620" t="b">
        <v>0</v>
      </c>
      <c r="F4620">
        <v>9.2392675512474192</v>
      </c>
      <c r="G4620">
        <v>9.2392675512474192</v>
      </c>
      <c r="H4620">
        <v>350</v>
      </c>
      <c r="I4620">
        <f t="shared" si="144"/>
        <v>0</v>
      </c>
      <c r="J4620">
        <f t="shared" si="145"/>
        <v>0</v>
      </c>
    </row>
    <row r="4621" spans="1:10" x14ac:dyDescent="0.3">
      <c r="A4621" t="s">
        <v>511</v>
      </c>
      <c r="B4621">
        <v>7.1335290504993596</v>
      </c>
      <c r="C4621" t="s">
        <v>11</v>
      </c>
      <c r="D4621">
        <v>10</v>
      </c>
      <c r="E4621" t="b">
        <v>0</v>
      </c>
      <c r="F4621">
        <v>7.1335290504993596</v>
      </c>
      <c r="G4621" s="1">
        <v>78810388.972373694</v>
      </c>
      <c r="H4621">
        <v>2030</v>
      </c>
      <c r="I4621">
        <f t="shared" si="144"/>
        <v>0</v>
      </c>
      <c r="J4621">
        <f t="shared" si="145"/>
        <v>-78810381.838844642</v>
      </c>
    </row>
    <row r="4622" spans="1:10" x14ac:dyDescent="0.3">
      <c r="A4622" t="s">
        <v>511</v>
      </c>
      <c r="B4622">
        <v>12.838215613598001</v>
      </c>
      <c r="C4622" t="s">
        <v>11</v>
      </c>
      <c r="D4622">
        <v>10</v>
      </c>
      <c r="E4622" t="b">
        <v>0</v>
      </c>
      <c r="F4622">
        <v>2731186.3980205101</v>
      </c>
      <c r="G4622" s="1">
        <v>99057729.561450198</v>
      </c>
      <c r="H4622">
        <v>1870</v>
      </c>
      <c r="I4622">
        <f t="shared" si="144"/>
        <v>-2731173.5598048964</v>
      </c>
      <c r="J4622">
        <f t="shared" si="145"/>
        <v>-99057716.723234579</v>
      </c>
    </row>
    <row r="4623" spans="1:10" x14ac:dyDescent="0.3">
      <c r="A4623" t="s">
        <v>512</v>
      </c>
      <c r="B4623">
        <v>17.911156109598899</v>
      </c>
      <c r="C4623" t="s">
        <v>11</v>
      </c>
      <c r="D4623">
        <v>10</v>
      </c>
      <c r="E4623" t="b">
        <v>0</v>
      </c>
      <c r="F4623" s="1">
        <v>21795582.522771802</v>
      </c>
      <c r="G4623" s="1">
        <v>73309739.272077098</v>
      </c>
      <c r="H4623">
        <v>2080</v>
      </c>
      <c r="I4623">
        <f t="shared" si="144"/>
        <v>-21795564.611615691</v>
      </c>
      <c r="J4623">
        <f t="shared" si="145"/>
        <v>-73309721.360920995</v>
      </c>
    </row>
    <row r="4624" spans="1:10" x14ac:dyDescent="0.3">
      <c r="A4624" t="s">
        <v>512</v>
      </c>
      <c r="B4624">
        <v>6.2425373914879101</v>
      </c>
      <c r="C4624" t="s">
        <v>11</v>
      </c>
      <c r="D4624">
        <v>10</v>
      </c>
      <c r="E4624" t="b">
        <v>0</v>
      </c>
      <c r="F4624">
        <v>6.2425373914879101</v>
      </c>
      <c r="G4624">
        <v>6.2425373914879101</v>
      </c>
      <c r="H4624">
        <v>410</v>
      </c>
      <c r="I4624">
        <f t="shared" si="144"/>
        <v>0</v>
      </c>
      <c r="J4624">
        <f t="shared" si="145"/>
        <v>0</v>
      </c>
    </row>
    <row r="4625" spans="1:10" x14ac:dyDescent="0.3">
      <c r="A4625" t="s">
        <v>512</v>
      </c>
      <c r="B4625">
        <v>17.994394586642201</v>
      </c>
      <c r="C4625" t="s">
        <v>11</v>
      </c>
      <c r="D4625">
        <v>10</v>
      </c>
      <c r="E4625" t="b">
        <v>0</v>
      </c>
      <c r="F4625" s="1">
        <v>38107549.649034902</v>
      </c>
      <c r="G4625" s="1">
        <v>46630585.459223799</v>
      </c>
      <c r="H4625">
        <v>1920</v>
      </c>
      <c r="I4625">
        <f t="shared" si="144"/>
        <v>-38107531.654640317</v>
      </c>
      <c r="J4625">
        <f t="shared" si="145"/>
        <v>-46630567.464829214</v>
      </c>
    </row>
    <row r="4626" spans="1:10" x14ac:dyDescent="0.3">
      <c r="A4626" t="s">
        <v>513</v>
      </c>
      <c r="B4626">
        <v>7.3583062768537202</v>
      </c>
      <c r="C4626" t="s">
        <v>11</v>
      </c>
      <c r="D4626">
        <v>10</v>
      </c>
      <c r="E4626" t="b">
        <v>0</v>
      </c>
      <c r="F4626">
        <v>7.3583062768537202</v>
      </c>
      <c r="G4626">
        <v>7.3583062768537202</v>
      </c>
      <c r="H4626">
        <v>260</v>
      </c>
      <c r="I4626">
        <f t="shared" si="144"/>
        <v>0</v>
      </c>
      <c r="J4626">
        <f t="shared" si="145"/>
        <v>0</v>
      </c>
    </row>
    <row r="4627" spans="1:10" x14ac:dyDescent="0.3">
      <c r="A4627" t="s">
        <v>513</v>
      </c>
      <c r="B4627">
        <v>11.3740694042184</v>
      </c>
      <c r="C4627" t="s">
        <v>11</v>
      </c>
      <c r="D4627">
        <v>10</v>
      </c>
      <c r="E4627" t="b">
        <v>0</v>
      </c>
      <c r="F4627">
        <v>11.3740694042184</v>
      </c>
      <c r="G4627" s="1">
        <v>3825446082.0689998</v>
      </c>
      <c r="H4627">
        <v>1410</v>
      </c>
      <c r="I4627">
        <f t="shared" si="144"/>
        <v>0</v>
      </c>
      <c r="J4627">
        <f t="shared" si="145"/>
        <v>-3825446070.6949306</v>
      </c>
    </row>
    <row r="4628" spans="1:10" x14ac:dyDescent="0.3">
      <c r="A4628" t="s">
        <v>513</v>
      </c>
      <c r="B4628">
        <v>16.6558397813412</v>
      </c>
      <c r="C4628" t="s">
        <v>11</v>
      </c>
      <c r="D4628">
        <v>10</v>
      </c>
      <c r="E4628" t="b">
        <v>0</v>
      </c>
      <c r="F4628">
        <v>1993712.4075453801</v>
      </c>
      <c r="G4628" s="1">
        <v>26152736.113403801</v>
      </c>
      <c r="H4628">
        <v>1830</v>
      </c>
      <c r="I4628">
        <f t="shared" si="144"/>
        <v>-1993695.7517055988</v>
      </c>
      <c r="J4628">
        <f t="shared" si="145"/>
        <v>-26152719.457564019</v>
      </c>
    </row>
    <row r="4629" spans="1:10" x14ac:dyDescent="0.3">
      <c r="A4629" t="s">
        <v>514</v>
      </c>
      <c r="B4629">
        <v>4.4314496712605402</v>
      </c>
      <c r="C4629" t="s">
        <v>11</v>
      </c>
      <c r="D4629">
        <v>10</v>
      </c>
      <c r="E4629" t="b">
        <v>0</v>
      </c>
      <c r="F4629" t="s">
        <v>17</v>
      </c>
      <c r="G4629" t="s">
        <v>17</v>
      </c>
      <c r="H4629">
        <v>2060</v>
      </c>
      <c r="I4629" t="e">
        <f t="shared" si="144"/>
        <v>#VALUE!</v>
      </c>
      <c r="J4629" t="e">
        <f t="shared" si="145"/>
        <v>#VALUE!</v>
      </c>
    </row>
    <row r="4630" spans="1:10" x14ac:dyDescent="0.3">
      <c r="A4630" t="s">
        <v>514</v>
      </c>
      <c r="B4630">
        <v>7.8746666940703296</v>
      </c>
      <c r="C4630" t="s">
        <v>11</v>
      </c>
      <c r="D4630">
        <v>10</v>
      </c>
      <c r="E4630" t="b">
        <v>0</v>
      </c>
      <c r="F4630">
        <v>7.8746666940703296</v>
      </c>
      <c r="G4630">
        <v>20.723333975481601</v>
      </c>
      <c r="H4630">
        <v>510</v>
      </c>
      <c r="I4630">
        <f t="shared" si="144"/>
        <v>0</v>
      </c>
      <c r="J4630">
        <f t="shared" si="145"/>
        <v>-12.848667281411272</v>
      </c>
    </row>
    <row r="4631" spans="1:10" x14ac:dyDescent="0.3">
      <c r="A4631" t="s">
        <v>514</v>
      </c>
      <c r="B4631">
        <v>8.6135352216540806</v>
      </c>
      <c r="C4631" t="s">
        <v>11</v>
      </c>
      <c r="D4631">
        <v>10</v>
      </c>
      <c r="E4631" t="b">
        <v>0</v>
      </c>
      <c r="F4631">
        <v>8.6135352216540806</v>
      </c>
      <c r="G4631">
        <v>8.6135352216540806</v>
      </c>
      <c r="H4631">
        <v>230</v>
      </c>
      <c r="I4631">
        <f t="shared" si="144"/>
        <v>0</v>
      </c>
      <c r="J4631">
        <f t="shared" si="145"/>
        <v>0</v>
      </c>
    </row>
    <row r="4632" spans="1:10" x14ac:dyDescent="0.3">
      <c r="A4632" t="s">
        <v>515</v>
      </c>
      <c r="B4632">
        <v>7.7492005530908799</v>
      </c>
      <c r="C4632" t="s">
        <v>11</v>
      </c>
      <c r="D4632">
        <v>10</v>
      </c>
      <c r="E4632" t="b">
        <v>0</v>
      </c>
      <c r="F4632" t="s">
        <v>17</v>
      </c>
      <c r="G4632" t="s">
        <v>17</v>
      </c>
      <c r="H4632">
        <v>2100</v>
      </c>
      <c r="I4632" t="e">
        <f t="shared" si="144"/>
        <v>#VALUE!</v>
      </c>
      <c r="J4632" t="e">
        <f t="shared" si="145"/>
        <v>#VALUE!</v>
      </c>
    </row>
    <row r="4633" spans="1:10" x14ac:dyDescent="0.3">
      <c r="A4633" t="s">
        <v>515</v>
      </c>
      <c r="B4633">
        <v>11.1028692086298</v>
      </c>
      <c r="C4633" t="s">
        <v>11</v>
      </c>
      <c r="D4633">
        <v>10</v>
      </c>
      <c r="E4633" t="b">
        <v>0</v>
      </c>
      <c r="F4633">
        <v>11.1028692086298</v>
      </c>
      <c r="G4633" s="1">
        <v>2.1321532717646499E+27</v>
      </c>
      <c r="H4633">
        <v>1730</v>
      </c>
      <c r="I4633">
        <f t="shared" si="144"/>
        <v>0</v>
      </c>
      <c r="J4633">
        <f t="shared" si="145"/>
        <v>-2.1321532717646499E+27</v>
      </c>
    </row>
    <row r="4634" spans="1:10" x14ac:dyDescent="0.3">
      <c r="A4634" t="s">
        <v>515</v>
      </c>
      <c r="B4634">
        <v>14.3313237517175</v>
      </c>
      <c r="C4634" t="s">
        <v>11</v>
      </c>
      <c r="D4634">
        <v>10</v>
      </c>
      <c r="E4634" t="b">
        <v>0</v>
      </c>
      <c r="F4634">
        <v>14.3313237517175</v>
      </c>
      <c r="G4634" s="1">
        <v>36080896.849560998</v>
      </c>
      <c r="H4634">
        <v>1340</v>
      </c>
      <c r="I4634">
        <f t="shared" si="144"/>
        <v>0</v>
      </c>
      <c r="J4634">
        <f t="shared" si="145"/>
        <v>-36080882.518237248</v>
      </c>
    </row>
    <row r="4635" spans="1:10" x14ac:dyDescent="0.3">
      <c r="A4635" t="e">
        <f>-0.00559388237763161 * y ^ 2 * -0.00774471798304462 * y ^ 1 - 0.00861357827241324 * y ^ 2 - -0.00952424647144649 * x ^ 1 + 10</f>
        <v>#NAME?</v>
      </c>
      <c r="B4635">
        <v>13.8644869111743</v>
      </c>
      <c r="C4635" t="s">
        <v>11</v>
      </c>
      <c r="D4635">
        <v>10</v>
      </c>
      <c r="E4635" t="b">
        <v>0</v>
      </c>
      <c r="F4635">
        <v>13.8644869111743</v>
      </c>
      <c r="G4635">
        <v>13.8644869111743</v>
      </c>
      <c r="H4635">
        <v>260</v>
      </c>
      <c r="I4635">
        <f t="shared" si="144"/>
        <v>0</v>
      </c>
      <c r="J4635">
        <f t="shared" si="145"/>
        <v>0</v>
      </c>
    </row>
    <row r="4636" spans="1:10" x14ac:dyDescent="0.3">
      <c r="A4636" t="e">
        <f>-0.00559388237763161 * y ^ 2 * -0.00774471798304462 * y ^ 1 - 0.00861357827241324 * y ^ 2 - -0.00952424647144649 * x ^ 1 + 10</f>
        <v>#NAME?</v>
      </c>
      <c r="B4636">
        <v>20.474552810044901</v>
      </c>
      <c r="C4636" t="s">
        <v>11</v>
      </c>
      <c r="D4636">
        <v>10</v>
      </c>
      <c r="E4636" t="b">
        <v>0</v>
      </c>
      <c r="F4636" s="1">
        <v>10755386.643515101</v>
      </c>
      <c r="G4636" s="1">
        <v>72738092.839005098</v>
      </c>
      <c r="H4636">
        <v>1870</v>
      </c>
      <c r="I4636">
        <f t="shared" si="144"/>
        <v>-10755366.168962291</v>
      </c>
      <c r="J4636">
        <f t="shared" si="145"/>
        <v>-72738072.364452288</v>
      </c>
    </row>
    <row r="4637" spans="1:10" x14ac:dyDescent="0.3">
      <c r="A4637" t="e">
        <f>-0.00559388237763161 * y ^ 2 * -0.00774471798304462 * y ^ 1 - 0.00861357827241324 * y ^ 2 - -0.00952424647144649 * x ^ 1 + 10</f>
        <v>#NAME?</v>
      </c>
      <c r="B4637">
        <v>8.8878144312228393</v>
      </c>
      <c r="C4637" t="s">
        <v>11</v>
      </c>
      <c r="D4637">
        <v>10</v>
      </c>
      <c r="E4637" t="b">
        <v>0</v>
      </c>
      <c r="F4637" t="s">
        <v>17</v>
      </c>
      <c r="G4637" t="s">
        <v>17</v>
      </c>
      <c r="H4637">
        <v>2030</v>
      </c>
      <c r="I4637" t="e">
        <f t="shared" si="144"/>
        <v>#VALUE!</v>
      </c>
      <c r="J4637" t="e">
        <f t="shared" si="145"/>
        <v>#VALUE!</v>
      </c>
    </row>
    <row r="4638" spans="1:10" x14ac:dyDescent="0.3">
      <c r="A4638" t="s">
        <v>516</v>
      </c>
      <c r="B4638">
        <v>9.9799102301011207</v>
      </c>
      <c r="C4638" t="s">
        <v>11</v>
      </c>
      <c r="D4638">
        <v>10</v>
      </c>
      <c r="E4638" t="b">
        <v>0</v>
      </c>
      <c r="F4638" t="s">
        <v>17</v>
      </c>
      <c r="G4638" t="s">
        <v>17</v>
      </c>
      <c r="H4638">
        <v>2160</v>
      </c>
      <c r="I4638" t="e">
        <f t="shared" si="144"/>
        <v>#VALUE!</v>
      </c>
      <c r="J4638" t="e">
        <f t="shared" si="145"/>
        <v>#VALUE!</v>
      </c>
    </row>
    <row r="4639" spans="1:10" x14ac:dyDescent="0.3">
      <c r="A4639" t="s">
        <v>516</v>
      </c>
      <c r="B4639">
        <v>4.4174695985597801</v>
      </c>
      <c r="C4639" t="s">
        <v>11</v>
      </c>
      <c r="D4639">
        <v>10</v>
      </c>
      <c r="E4639" t="b">
        <v>0</v>
      </c>
      <c r="F4639">
        <v>5956800.4900484299</v>
      </c>
      <c r="G4639" s="1">
        <v>48335766.225977801</v>
      </c>
      <c r="H4639">
        <v>1950</v>
      </c>
      <c r="I4639">
        <f t="shared" si="144"/>
        <v>-5956796.0725788316</v>
      </c>
      <c r="J4639">
        <f t="shared" si="145"/>
        <v>-48335761.808508202</v>
      </c>
    </row>
    <row r="4640" spans="1:10" x14ac:dyDescent="0.3">
      <c r="A4640" t="s">
        <v>516</v>
      </c>
      <c r="B4640">
        <v>10.6192839992739</v>
      </c>
      <c r="C4640" t="s">
        <v>11</v>
      </c>
      <c r="D4640">
        <v>10</v>
      </c>
      <c r="E4640" t="b">
        <v>0</v>
      </c>
      <c r="F4640">
        <v>737713.63521666406</v>
      </c>
      <c r="G4640" s="1">
        <v>13083545786.2034</v>
      </c>
      <c r="H4640">
        <v>2040</v>
      </c>
      <c r="I4640">
        <f t="shared" si="144"/>
        <v>-737703.01593266474</v>
      </c>
      <c r="J4640">
        <f t="shared" si="145"/>
        <v>-13083545775.584116</v>
      </c>
    </row>
    <row r="4641" spans="1:10" x14ac:dyDescent="0.3">
      <c r="A4641" t="s">
        <v>517</v>
      </c>
      <c r="B4641">
        <v>6.9063643443120499</v>
      </c>
      <c r="C4641" t="s">
        <v>11</v>
      </c>
      <c r="D4641">
        <v>10</v>
      </c>
      <c r="E4641" t="b">
        <v>0</v>
      </c>
      <c r="F4641">
        <v>6.9063643443120499</v>
      </c>
      <c r="G4641">
        <v>6.9063643443120499</v>
      </c>
      <c r="H4641">
        <v>620</v>
      </c>
      <c r="I4641">
        <f t="shared" si="144"/>
        <v>0</v>
      </c>
      <c r="J4641">
        <f t="shared" si="145"/>
        <v>0</v>
      </c>
    </row>
    <row r="4642" spans="1:10" x14ac:dyDescent="0.3">
      <c r="A4642" t="s">
        <v>517</v>
      </c>
      <c r="B4642">
        <v>8.2184917531283794</v>
      </c>
      <c r="C4642" t="s">
        <v>11</v>
      </c>
      <c r="D4642">
        <v>10</v>
      </c>
      <c r="E4642" t="b">
        <v>0</v>
      </c>
      <c r="F4642">
        <v>8.2184917531283794</v>
      </c>
      <c r="G4642">
        <v>8.2184917531283794</v>
      </c>
      <c r="H4642">
        <v>520</v>
      </c>
      <c r="I4642">
        <f t="shared" si="144"/>
        <v>0</v>
      </c>
      <c r="J4642">
        <f t="shared" si="145"/>
        <v>0</v>
      </c>
    </row>
    <row r="4643" spans="1:10" x14ac:dyDescent="0.3">
      <c r="A4643" t="s">
        <v>517</v>
      </c>
      <c r="B4643">
        <v>16.637078150097999</v>
      </c>
      <c r="C4643" t="s">
        <v>11</v>
      </c>
      <c r="D4643">
        <v>10</v>
      </c>
      <c r="E4643" t="b">
        <v>0</v>
      </c>
      <c r="F4643">
        <v>16.637078150097999</v>
      </c>
      <c r="G4643">
        <v>16.637078150097999</v>
      </c>
      <c r="H4643">
        <v>360</v>
      </c>
      <c r="I4643">
        <f t="shared" si="144"/>
        <v>0</v>
      </c>
      <c r="J4643">
        <f t="shared" si="145"/>
        <v>0</v>
      </c>
    </row>
    <row r="4644" spans="1:10" x14ac:dyDescent="0.3">
      <c r="A4644" t="s">
        <v>518</v>
      </c>
      <c r="B4644">
        <v>4.7276590619151397</v>
      </c>
      <c r="C4644" t="s">
        <v>11</v>
      </c>
      <c r="D4644">
        <v>10</v>
      </c>
      <c r="E4644" t="b">
        <v>0</v>
      </c>
      <c r="F4644">
        <v>4.7276590619151397</v>
      </c>
      <c r="G4644">
        <v>0.74053537481419995</v>
      </c>
      <c r="H4644">
        <v>180</v>
      </c>
      <c r="I4644">
        <f t="shared" si="144"/>
        <v>0</v>
      </c>
      <c r="J4644">
        <f t="shared" si="145"/>
        <v>3.9871236871009397</v>
      </c>
    </row>
    <row r="4645" spans="1:10" x14ac:dyDescent="0.3">
      <c r="A4645" t="s">
        <v>518</v>
      </c>
      <c r="B4645">
        <v>16.657560660193798</v>
      </c>
      <c r="C4645" t="s">
        <v>11</v>
      </c>
      <c r="D4645">
        <v>10</v>
      </c>
      <c r="E4645" t="b">
        <v>0</v>
      </c>
      <c r="F4645">
        <v>2594901.4892239501</v>
      </c>
      <c r="G4645" s="1">
        <v>57881476.250928201</v>
      </c>
      <c r="H4645">
        <v>1950</v>
      </c>
      <c r="I4645">
        <f t="shared" si="144"/>
        <v>-2594884.83166329</v>
      </c>
      <c r="J4645">
        <f t="shared" si="145"/>
        <v>-57881459.593367539</v>
      </c>
    </row>
    <row r="4646" spans="1:10" x14ac:dyDescent="0.3">
      <c r="A4646" t="s">
        <v>518</v>
      </c>
      <c r="B4646">
        <v>11.3976841778597</v>
      </c>
      <c r="C4646" t="s">
        <v>11</v>
      </c>
      <c r="D4646">
        <v>10</v>
      </c>
      <c r="E4646" t="b">
        <v>0</v>
      </c>
      <c r="F4646" t="s">
        <v>17</v>
      </c>
      <c r="G4646" t="s">
        <v>17</v>
      </c>
      <c r="H4646">
        <v>2110</v>
      </c>
      <c r="I4646" t="e">
        <f t="shared" si="144"/>
        <v>#VALUE!</v>
      </c>
      <c r="J4646" t="e">
        <f t="shared" si="145"/>
        <v>#VALUE!</v>
      </c>
    </row>
    <row r="4647" spans="1:10" x14ac:dyDescent="0.3">
      <c r="A4647" t="s">
        <v>519</v>
      </c>
      <c r="B4647">
        <v>9.0950296419040395</v>
      </c>
      <c r="C4647" t="s">
        <v>11</v>
      </c>
      <c r="D4647">
        <v>10</v>
      </c>
      <c r="E4647" t="b">
        <v>0</v>
      </c>
      <c r="F4647">
        <v>9.0950296419040395</v>
      </c>
      <c r="G4647">
        <v>9.0950296419040395</v>
      </c>
      <c r="H4647">
        <v>360</v>
      </c>
      <c r="I4647">
        <f t="shared" si="144"/>
        <v>0</v>
      </c>
      <c r="J4647">
        <f t="shared" si="145"/>
        <v>0</v>
      </c>
    </row>
    <row r="4648" spans="1:10" x14ac:dyDescent="0.3">
      <c r="A4648" t="s">
        <v>519</v>
      </c>
      <c r="B4648">
        <v>8.8746826964706997</v>
      </c>
      <c r="C4648" t="s">
        <v>11</v>
      </c>
      <c r="D4648">
        <v>10</v>
      </c>
      <c r="E4648" t="b">
        <v>0</v>
      </c>
      <c r="F4648">
        <v>7842427.6143984897</v>
      </c>
      <c r="G4648">
        <v>8836423.8411694709</v>
      </c>
      <c r="H4648">
        <v>2110</v>
      </c>
      <c r="I4648">
        <f t="shared" si="144"/>
        <v>-7842418.7397157932</v>
      </c>
      <c r="J4648">
        <f t="shared" si="145"/>
        <v>-8836414.9664867744</v>
      </c>
    </row>
    <row r="4649" spans="1:10" x14ac:dyDescent="0.3">
      <c r="A4649" t="s">
        <v>519</v>
      </c>
      <c r="B4649">
        <v>10.346345554673601</v>
      </c>
      <c r="C4649" t="s">
        <v>11</v>
      </c>
      <c r="D4649">
        <v>10</v>
      </c>
      <c r="E4649" t="b">
        <v>0</v>
      </c>
      <c r="F4649">
        <v>10.346345554673601</v>
      </c>
      <c r="G4649">
        <v>10.346345554673601</v>
      </c>
      <c r="H4649">
        <v>210</v>
      </c>
      <c r="I4649">
        <f t="shared" si="144"/>
        <v>0</v>
      </c>
      <c r="J4649">
        <f t="shared" si="145"/>
        <v>0</v>
      </c>
    </row>
    <row r="4650" spans="1:10" x14ac:dyDescent="0.3">
      <c r="A4650" t="s">
        <v>520</v>
      </c>
      <c r="B4650">
        <v>10.8269363928801</v>
      </c>
      <c r="C4650" t="s">
        <v>11</v>
      </c>
      <c r="D4650">
        <v>10</v>
      </c>
      <c r="E4650" t="b">
        <v>0</v>
      </c>
      <c r="F4650">
        <v>10.8269363928801</v>
      </c>
      <c r="G4650">
        <v>10.8269363928801</v>
      </c>
      <c r="H4650">
        <v>460</v>
      </c>
      <c r="I4650">
        <f t="shared" si="144"/>
        <v>0</v>
      </c>
      <c r="J4650">
        <f t="shared" si="145"/>
        <v>0</v>
      </c>
    </row>
    <row r="4651" spans="1:10" x14ac:dyDescent="0.3">
      <c r="A4651" t="s">
        <v>520</v>
      </c>
      <c r="B4651">
        <v>16.412250643792099</v>
      </c>
      <c r="C4651" t="s">
        <v>11</v>
      </c>
      <c r="D4651">
        <v>10</v>
      </c>
      <c r="E4651" t="b">
        <v>0</v>
      </c>
      <c r="F4651">
        <v>16.412250643792099</v>
      </c>
      <c r="G4651" s="1">
        <v>41480904.193408802</v>
      </c>
      <c r="H4651">
        <v>2460</v>
      </c>
      <c r="I4651">
        <f t="shared" si="144"/>
        <v>0</v>
      </c>
      <c r="J4651">
        <f t="shared" si="145"/>
        <v>-41480887.781158157</v>
      </c>
    </row>
    <row r="4652" spans="1:10" x14ac:dyDescent="0.3">
      <c r="A4652" t="s">
        <v>520</v>
      </c>
      <c r="B4652">
        <v>15.767584065188</v>
      </c>
      <c r="C4652" t="s">
        <v>11</v>
      </c>
      <c r="D4652">
        <v>10</v>
      </c>
      <c r="E4652" t="b">
        <v>0</v>
      </c>
      <c r="F4652">
        <v>6383573.0906368</v>
      </c>
      <c r="G4652">
        <v>4705672.7885270203</v>
      </c>
      <c r="H4652">
        <v>2070</v>
      </c>
      <c r="I4652">
        <f t="shared" si="144"/>
        <v>-6383557.3230527351</v>
      </c>
      <c r="J4652">
        <f t="shared" si="145"/>
        <v>-4705657.0209429553</v>
      </c>
    </row>
    <row r="4653" spans="1:10" x14ac:dyDescent="0.3">
      <c r="A4653" t="s">
        <v>521</v>
      </c>
      <c r="B4653">
        <v>9.7806010102358805</v>
      </c>
      <c r="C4653" t="s">
        <v>11</v>
      </c>
      <c r="D4653">
        <v>10</v>
      </c>
      <c r="E4653" t="b">
        <v>0</v>
      </c>
      <c r="F4653">
        <v>9.7806010102358805</v>
      </c>
      <c r="G4653">
        <v>9.7806010102358805</v>
      </c>
      <c r="H4653">
        <v>300</v>
      </c>
      <c r="I4653">
        <f t="shared" si="144"/>
        <v>0</v>
      </c>
      <c r="J4653">
        <f t="shared" si="145"/>
        <v>0</v>
      </c>
    </row>
    <row r="4654" spans="1:10" x14ac:dyDescent="0.3">
      <c r="A4654" t="s">
        <v>521</v>
      </c>
      <c r="B4654">
        <v>13.080565448264901</v>
      </c>
      <c r="C4654" t="s">
        <v>11</v>
      </c>
      <c r="D4654">
        <v>10</v>
      </c>
      <c r="E4654" t="b">
        <v>0</v>
      </c>
      <c r="F4654">
        <v>15.7980266028153</v>
      </c>
      <c r="G4654" s="1">
        <v>25453260.290618099</v>
      </c>
      <c r="H4654">
        <v>2010</v>
      </c>
      <c r="I4654">
        <f t="shared" si="144"/>
        <v>-2.7174611545503993</v>
      </c>
      <c r="J4654">
        <f t="shared" si="145"/>
        <v>-25453247.21005265</v>
      </c>
    </row>
    <row r="4655" spans="1:10" x14ac:dyDescent="0.3">
      <c r="A4655" t="s">
        <v>521</v>
      </c>
      <c r="B4655">
        <v>2.6831246813423002</v>
      </c>
      <c r="C4655" t="s">
        <v>11</v>
      </c>
      <c r="D4655">
        <v>10</v>
      </c>
      <c r="E4655" t="b">
        <v>0</v>
      </c>
      <c r="F4655" t="s">
        <v>17</v>
      </c>
      <c r="G4655" t="s">
        <v>17</v>
      </c>
      <c r="H4655">
        <v>1940</v>
      </c>
      <c r="I4655" t="e">
        <f t="shared" si="144"/>
        <v>#VALUE!</v>
      </c>
      <c r="J4655" t="e">
        <f t="shared" si="145"/>
        <v>#VALUE!</v>
      </c>
    </row>
    <row r="4656" spans="1:10" x14ac:dyDescent="0.3">
      <c r="A4656" t="s">
        <v>522</v>
      </c>
      <c r="B4656">
        <v>4.0618707330244099</v>
      </c>
      <c r="C4656" t="s">
        <v>11</v>
      </c>
      <c r="D4656">
        <v>10</v>
      </c>
      <c r="E4656" t="b">
        <v>0</v>
      </c>
      <c r="F4656" t="s">
        <v>17</v>
      </c>
      <c r="G4656" t="s">
        <v>17</v>
      </c>
      <c r="H4656">
        <v>1810</v>
      </c>
      <c r="I4656" t="e">
        <f t="shared" si="144"/>
        <v>#VALUE!</v>
      </c>
      <c r="J4656" t="e">
        <f t="shared" si="145"/>
        <v>#VALUE!</v>
      </c>
    </row>
    <row r="4657" spans="1:10" x14ac:dyDescent="0.3">
      <c r="A4657" t="s">
        <v>522</v>
      </c>
      <c r="B4657">
        <v>13.6345217828054</v>
      </c>
      <c r="C4657" t="s">
        <v>11</v>
      </c>
      <c r="D4657">
        <v>10</v>
      </c>
      <c r="E4657" t="b">
        <v>0</v>
      </c>
      <c r="F4657">
        <v>13.6345217828054</v>
      </c>
      <c r="G4657">
        <v>13.6345217828054</v>
      </c>
      <c r="H4657">
        <v>820</v>
      </c>
      <c r="I4657">
        <f t="shared" si="144"/>
        <v>0</v>
      </c>
      <c r="J4657">
        <f t="shared" si="145"/>
        <v>0</v>
      </c>
    </row>
    <row r="4658" spans="1:10" x14ac:dyDescent="0.3">
      <c r="A4658" t="s">
        <v>522</v>
      </c>
      <c r="B4658">
        <v>2.9715668468052598</v>
      </c>
      <c r="C4658" t="s">
        <v>11</v>
      </c>
      <c r="D4658">
        <v>10</v>
      </c>
      <c r="E4658" t="b">
        <v>0</v>
      </c>
      <c r="F4658">
        <v>2.9715668468052598</v>
      </c>
      <c r="G4658">
        <v>2.9715668468052598</v>
      </c>
      <c r="H4658">
        <v>190</v>
      </c>
      <c r="I4658">
        <f t="shared" si="144"/>
        <v>0</v>
      </c>
      <c r="J4658">
        <f t="shared" si="145"/>
        <v>0</v>
      </c>
    </row>
    <row r="4659" spans="1:10" x14ac:dyDescent="0.3">
      <c r="A4659" t="s">
        <v>523</v>
      </c>
      <c r="B4659">
        <v>14.3428599932436</v>
      </c>
      <c r="C4659" t="s">
        <v>11</v>
      </c>
      <c r="D4659">
        <v>10</v>
      </c>
      <c r="E4659" t="b">
        <v>0</v>
      </c>
      <c r="F4659" t="s">
        <v>17</v>
      </c>
      <c r="G4659" t="s">
        <v>17</v>
      </c>
      <c r="H4659">
        <v>2150</v>
      </c>
      <c r="I4659" t="e">
        <f t="shared" si="144"/>
        <v>#VALUE!</v>
      </c>
      <c r="J4659" t="e">
        <f t="shared" si="145"/>
        <v>#VALUE!</v>
      </c>
    </row>
    <row r="4660" spans="1:10" x14ac:dyDescent="0.3">
      <c r="A4660" t="s">
        <v>523</v>
      </c>
      <c r="B4660">
        <v>15.7572892191947</v>
      </c>
      <c r="C4660" t="s">
        <v>11</v>
      </c>
      <c r="D4660">
        <v>10</v>
      </c>
      <c r="E4660" t="b">
        <v>0</v>
      </c>
      <c r="F4660" s="1">
        <v>3.1604532486769901E+32</v>
      </c>
      <c r="G4660" s="1">
        <v>3.1604532486769901E+32</v>
      </c>
      <c r="H4660">
        <v>1880</v>
      </c>
      <c r="I4660">
        <f t="shared" si="144"/>
        <v>-3.1604532486769901E+32</v>
      </c>
      <c r="J4660">
        <f t="shared" si="145"/>
        <v>-3.1604532486769901E+32</v>
      </c>
    </row>
    <row r="4661" spans="1:10" x14ac:dyDescent="0.3">
      <c r="A4661" t="s">
        <v>523</v>
      </c>
      <c r="B4661">
        <v>20.028679594156301</v>
      </c>
      <c r="C4661" t="s">
        <v>11</v>
      </c>
      <c r="D4661">
        <v>10</v>
      </c>
      <c r="E4661" t="b">
        <v>0</v>
      </c>
      <c r="F4661" t="s">
        <v>17</v>
      </c>
      <c r="G4661" t="s">
        <v>17</v>
      </c>
      <c r="H4661">
        <v>1950</v>
      </c>
      <c r="I4661" t="e">
        <f t="shared" si="144"/>
        <v>#VALUE!</v>
      </c>
      <c r="J4661" t="e">
        <f t="shared" si="145"/>
        <v>#VALUE!</v>
      </c>
    </row>
    <row r="4662" spans="1:10" x14ac:dyDescent="0.3">
      <c r="A4662" t="s">
        <v>524</v>
      </c>
      <c r="B4662">
        <v>5.7692218027991302</v>
      </c>
      <c r="C4662" t="s">
        <v>11</v>
      </c>
      <c r="D4662">
        <v>10</v>
      </c>
      <c r="E4662" t="b">
        <v>0</v>
      </c>
      <c r="F4662">
        <v>5.7692218027991302</v>
      </c>
      <c r="G4662" s="1">
        <v>4238014100686680</v>
      </c>
      <c r="H4662">
        <v>1650</v>
      </c>
      <c r="I4662">
        <f t="shared" si="144"/>
        <v>0</v>
      </c>
      <c r="J4662">
        <f t="shared" si="145"/>
        <v>-4238014100686674</v>
      </c>
    </row>
    <row r="4663" spans="1:10" x14ac:dyDescent="0.3">
      <c r="A4663" t="s">
        <v>524</v>
      </c>
      <c r="B4663">
        <v>12.452338741023301</v>
      </c>
      <c r="C4663" t="s">
        <v>11</v>
      </c>
      <c r="D4663">
        <v>10</v>
      </c>
      <c r="E4663" t="b">
        <v>0</v>
      </c>
      <c r="F4663">
        <v>12.452338741023301</v>
      </c>
      <c r="G4663">
        <v>12.452338741023301</v>
      </c>
      <c r="H4663">
        <v>360</v>
      </c>
      <c r="I4663">
        <f t="shared" si="144"/>
        <v>0</v>
      </c>
      <c r="J4663">
        <f t="shared" si="145"/>
        <v>0</v>
      </c>
    </row>
    <row r="4664" spans="1:10" x14ac:dyDescent="0.3">
      <c r="A4664" t="s">
        <v>524</v>
      </c>
      <c r="B4664">
        <v>13.792936599295301</v>
      </c>
      <c r="C4664" t="s">
        <v>11</v>
      </c>
      <c r="D4664">
        <v>10</v>
      </c>
      <c r="E4664" t="b">
        <v>0</v>
      </c>
      <c r="F4664">
        <v>13.792936599295301</v>
      </c>
      <c r="G4664">
        <v>13.792936599295301</v>
      </c>
      <c r="H4664">
        <v>790</v>
      </c>
      <c r="I4664">
        <f t="shared" si="144"/>
        <v>0</v>
      </c>
      <c r="J4664">
        <f t="shared" si="145"/>
        <v>0</v>
      </c>
    </row>
    <row r="4665" spans="1:10" x14ac:dyDescent="0.3">
      <c r="A4665" t="s">
        <v>525</v>
      </c>
      <c r="B4665">
        <v>9.1471951391377395</v>
      </c>
      <c r="C4665" t="s">
        <v>11</v>
      </c>
      <c r="D4665">
        <v>10</v>
      </c>
      <c r="E4665" t="b">
        <v>0</v>
      </c>
      <c r="F4665" t="s">
        <v>17</v>
      </c>
      <c r="G4665" t="s">
        <v>17</v>
      </c>
      <c r="H4665">
        <v>2000</v>
      </c>
      <c r="I4665" t="e">
        <f t="shared" si="144"/>
        <v>#VALUE!</v>
      </c>
      <c r="J4665" t="e">
        <f t="shared" si="145"/>
        <v>#VALUE!</v>
      </c>
    </row>
    <row r="4666" spans="1:10" x14ac:dyDescent="0.3">
      <c r="A4666" t="s">
        <v>525</v>
      </c>
      <c r="B4666">
        <v>2.89441546102011</v>
      </c>
      <c r="C4666" t="s">
        <v>11</v>
      </c>
      <c r="D4666">
        <v>10</v>
      </c>
      <c r="E4666" t="b">
        <v>0</v>
      </c>
      <c r="F4666">
        <v>2.89441546102011</v>
      </c>
      <c r="G4666">
        <v>2.89441546102011</v>
      </c>
      <c r="H4666">
        <v>420</v>
      </c>
      <c r="I4666">
        <f t="shared" si="144"/>
        <v>0</v>
      </c>
      <c r="J4666">
        <f t="shared" si="145"/>
        <v>0</v>
      </c>
    </row>
    <row r="4667" spans="1:10" x14ac:dyDescent="0.3">
      <c r="A4667" t="s">
        <v>525</v>
      </c>
      <c r="B4667">
        <v>9.4764678168708603</v>
      </c>
      <c r="C4667" t="s">
        <v>11</v>
      </c>
      <c r="D4667">
        <v>10</v>
      </c>
      <c r="E4667" t="b">
        <v>0</v>
      </c>
      <c r="F4667">
        <v>9.4764678168708603</v>
      </c>
      <c r="G4667">
        <v>9.4764678168708603</v>
      </c>
      <c r="H4667">
        <v>380</v>
      </c>
      <c r="I4667">
        <f t="shared" si="144"/>
        <v>0</v>
      </c>
      <c r="J4667">
        <f t="shared" si="145"/>
        <v>0</v>
      </c>
    </row>
    <row r="4668" spans="1:10" x14ac:dyDescent="0.3">
      <c r="A4668" t="s">
        <v>526</v>
      </c>
      <c r="B4668">
        <v>12.978303194886401</v>
      </c>
      <c r="C4668" t="s">
        <v>11</v>
      </c>
      <c r="D4668">
        <v>10</v>
      </c>
      <c r="E4668" t="b">
        <v>0</v>
      </c>
      <c r="F4668">
        <v>12.978303194886401</v>
      </c>
      <c r="G4668" s="1">
        <v>14839055.5598378</v>
      </c>
      <c r="H4668">
        <v>1650</v>
      </c>
      <c r="I4668">
        <f t="shared" si="144"/>
        <v>0</v>
      </c>
      <c r="J4668">
        <f t="shared" si="145"/>
        <v>-14839042.581534605</v>
      </c>
    </row>
    <row r="4669" spans="1:10" x14ac:dyDescent="0.3">
      <c r="A4669" t="s">
        <v>526</v>
      </c>
      <c r="B4669">
        <v>18.051117310217901</v>
      </c>
      <c r="C4669" t="s">
        <v>11</v>
      </c>
      <c r="D4669">
        <v>10</v>
      </c>
      <c r="E4669" t="b">
        <v>0</v>
      </c>
      <c r="F4669">
        <v>18.051117310217901</v>
      </c>
      <c r="G4669" s="1">
        <v>29605798.8626808</v>
      </c>
      <c r="H4669">
        <v>1860</v>
      </c>
      <c r="I4669">
        <f t="shared" si="144"/>
        <v>0</v>
      </c>
      <c r="J4669">
        <f t="shared" si="145"/>
        <v>-29605780.811563492</v>
      </c>
    </row>
    <row r="4670" spans="1:10" x14ac:dyDescent="0.3">
      <c r="A4670" t="s">
        <v>526</v>
      </c>
      <c r="B4670">
        <v>13.3513999373834</v>
      </c>
      <c r="C4670" t="s">
        <v>11</v>
      </c>
      <c r="D4670">
        <v>10</v>
      </c>
      <c r="E4670" t="b">
        <v>0</v>
      </c>
      <c r="F4670">
        <v>449758.33458970702</v>
      </c>
      <c r="G4670" s="1">
        <v>353675885.79367298</v>
      </c>
      <c r="H4670">
        <v>1530</v>
      </c>
      <c r="I4670">
        <f t="shared" si="144"/>
        <v>-449744.98318976961</v>
      </c>
      <c r="J4670">
        <f t="shared" si="145"/>
        <v>-353675872.44227302</v>
      </c>
    </row>
    <row r="4671" spans="1:10" x14ac:dyDescent="0.3">
      <c r="A4671" t="s">
        <v>527</v>
      </c>
      <c r="B4671">
        <v>11.4319313460083</v>
      </c>
      <c r="C4671" t="s">
        <v>11</v>
      </c>
      <c r="D4671">
        <v>10</v>
      </c>
      <c r="E4671" t="b">
        <v>0</v>
      </c>
      <c r="F4671">
        <v>11.4319313460083</v>
      </c>
      <c r="G4671" s="1">
        <v>7299688905.4254599</v>
      </c>
      <c r="H4671">
        <v>1290</v>
      </c>
      <c r="I4671">
        <f t="shared" si="144"/>
        <v>0</v>
      </c>
      <c r="J4671">
        <f t="shared" si="145"/>
        <v>-7299688893.9935284</v>
      </c>
    </row>
    <row r="4672" spans="1:10" x14ac:dyDescent="0.3">
      <c r="A4672" t="s">
        <v>527</v>
      </c>
      <c r="B4672">
        <v>11.7249604796828</v>
      </c>
      <c r="C4672" t="s">
        <v>11</v>
      </c>
      <c r="D4672">
        <v>10</v>
      </c>
      <c r="E4672" t="b">
        <v>0</v>
      </c>
      <c r="F4672" s="1">
        <v>1.18247496762751E+25</v>
      </c>
      <c r="G4672" s="1">
        <v>1.18247496762751E+25</v>
      </c>
      <c r="H4672">
        <v>1860</v>
      </c>
      <c r="I4672">
        <f t="shared" si="144"/>
        <v>-1.18247496762751E+25</v>
      </c>
      <c r="J4672">
        <f t="shared" si="145"/>
        <v>-1.18247496762751E+25</v>
      </c>
    </row>
    <row r="4673" spans="1:10" x14ac:dyDescent="0.3">
      <c r="A4673" t="s">
        <v>527</v>
      </c>
      <c r="B4673">
        <v>11.351057903080999</v>
      </c>
      <c r="C4673" t="s">
        <v>11</v>
      </c>
      <c r="D4673">
        <v>10</v>
      </c>
      <c r="E4673" t="b">
        <v>0</v>
      </c>
      <c r="F4673" s="1">
        <v>7.7512138251470705E+23</v>
      </c>
      <c r="G4673" s="1">
        <v>7.7512138251470705E+23</v>
      </c>
      <c r="H4673">
        <v>1960</v>
      </c>
      <c r="I4673">
        <f t="shared" si="144"/>
        <v>-7.7512138251470705E+23</v>
      </c>
      <c r="J4673">
        <f t="shared" si="145"/>
        <v>-7.7512138251470705E+23</v>
      </c>
    </row>
    <row r="4674" spans="1:10" x14ac:dyDescent="0.3">
      <c r="A4674" t="s">
        <v>528</v>
      </c>
      <c r="B4674">
        <v>7.3162565183786699</v>
      </c>
      <c r="C4674" t="s">
        <v>11</v>
      </c>
      <c r="D4674">
        <v>10</v>
      </c>
      <c r="E4674" t="b">
        <v>0</v>
      </c>
      <c r="F4674" t="s">
        <v>17</v>
      </c>
      <c r="G4674" t="s">
        <v>17</v>
      </c>
      <c r="H4674">
        <v>2010</v>
      </c>
      <c r="I4674" t="e">
        <f t="shared" si="144"/>
        <v>#VALUE!</v>
      </c>
      <c r="J4674" t="e">
        <f t="shared" si="145"/>
        <v>#VALUE!</v>
      </c>
    </row>
    <row r="4675" spans="1:10" x14ac:dyDescent="0.3">
      <c r="A4675" t="s">
        <v>528</v>
      </c>
      <c r="B4675">
        <v>18.393284363652501</v>
      </c>
      <c r="C4675" t="s">
        <v>11</v>
      </c>
      <c r="D4675">
        <v>10</v>
      </c>
      <c r="E4675" t="b">
        <v>0</v>
      </c>
      <c r="F4675" t="s">
        <v>17</v>
      </c>
      <c r="G4675" t="s">
        <v>17</v>
      </c>
      <c r="H4675">
        <v>2090</v>
      </c>
      <c r="I4675" t="e">
        <f t="shared" si="144"/>
        <v>#VALUE!</v>
      </c>
      <c r="J4675" t="e">
        <f t="shared" si="145"/>
        <v>#VALUE!</v>
      </c>
    </row>
    <row r="4676" spans="1:10" x14ac:dyDescent="0.3">
      <c r="A4676" t="s">
        <v>528</v>
      </c>
      <c r="B4676">
        <v>7.88278804112469</v>
      </c>
      <c r="C4676" t="s">
        <v>11</v>
      </c>
      <c r="D4676">
        <v>10</v>
      </c>
      <c r="E4676" t="b">
        <v>0</v>
      </c>
      <c r="F4676">
        <v>4060601.28213302</v>
      </c>
      <c r="G4676">
        <v>6240203.3253738899</v>
      </c>
      <c r="H4676">
        <v>2050</v>
      </c>
      <c r="I4676">
        <f t="shared" ref="I4676:I4739" si="146">B4676-F4676</f>
        <v>-4060593.3993449789</v>
      </c>
      <c r="J4676">
        <f t="shared" ref="J4676:J4739" si="147">B4676-G4676</f>
        <v>-6240195.4425858492</v>
      </c>
    </row>
    <row r="4677" spans="1:10" x14ac:dyDescent="0.3">
      <c r="A4677" t="s">
        <v>529</v>
      </c>
      <c r="B4677">
        <v>13.261755664885801</v>
      </c>
      <c r="C4677" t="s">
        <v>11</v>
      </c>
      <c r="D4677">
        <v>10</v>
      </c>
      <c r="E4677" t="b">
        <v>0</v>
      </c>
      <c r="F4677">
        <v>13.261755664885801</v>
      </c>
      <c r="G4677">
        <v>13.261755664885801</v>
      </c>
      <c r="H4677">
        <v>440</v>
      </c>
      <c r="I4677">
        <f t="shared" si="146"/>
        <v>0</v>
      </c>
      <c r="J4677">
        <f t="shared" si="147"/>
        <v>0</v>
      </c>
    </row>
    <row r="4678" spans="1:10" x14ac:dyDescent="0.3">
      <c r="A4678" t="s">
        <v>529</v>
      </c>
      <c r="B4678">
        <v>6.9379980333620503</v>
      </c>
      <c r="C4678" t="s">
        <v>11</v>
      </c>
      <c r="D4678">
        <v>10</v>
      </c>
      <c r="E4678" t="b">
        <v>0</v>
      </c>
      <c r="F4678">
        <v>6.9379980333620503</v>
      </c>
      <c r="G4678">
        <v>6.9379980333620503</v>
      </c>
      <c r="H4678">
        <v>170</v>
      </c>
      <c r="I4678">
        <f t="shared" si="146"/>
        <v>0</v>
      </c>
      <c r="J4678">
        <f t="shared" si="147"/>
        <v>0</v>
      </c>
    </row>
    <row r="4679" spans="1:10" x14ac:dyDescent="0.3">
      <c r="A4679" t="s">
        <v>529</v>
      </c>
      <c r="B4679">
        <v>8.9215817091682492</v>
      </c>
      <c r="C4679" t="s">
        <v>11</v>
      </c>
      <c r="D4679">
        <v>10</v>
      </c>
      <c r="E4679" t="b">
        <v>0</v>
      </c>
      <c r="F4679">
        <v>8.9215817091682492</v>
      </c>
      <c r="G4679">
        <v>8.9215817091682492</v>
      </c>
      <c r="H4679">
        <v>210</v>
      </c>
      <c r="I4679">
        <f t="shared" si="146"/>
        <v>0</v>
      </c>
      <c r="J4679">
        <f t="shared" si="147"/>
        <v>0</v>
      </c>
    </row>
    <row r="4680" spans="1:10" x14ac:dyDescent="0.3">
      <c r="A4680" t="s">
        <v>530</v>
      </c>
      <c r="B4680">
        <v>11.7956374259273</v>
      </c>
      <c r="C4680" t="s">
        <v>11</v>
      </c>
      <c r="D4680">
        <v>10</v>
      </c>
      <c r="E4680" t="b">
        <v>0</v>
      </c>
      <c r="F4680">
        <v>11.7956374259273</v>
      </c>
      <c r="G4680">
        <v>11.7956374259273</v>
      </c>
      <c r="H4680">
        <v>230</v>
      </c>
      <c r="I4680">
        <f t="shared" si="146"/>
        <v>0</v>
      </c>
      <c r="J4680">
        <f t="shared" si="147"/>
        <v>0</v>
      </c>
    </row>
    <row r="4681" spans="1:10" x14ac:dyDescent="0.3">
      <c r="A4681" t="s">
        <v>530</v>
      </c>
      <c r="B4681">
        <v>13.059513945616301</v>
      </c>
      <c r="C4681" t="s">
        <v>11</v>
      </c>
      <c r="D4681">
        <v>10</v>
      </c>
      <c r="E4681" t="b">
        <v>0</v>
      </c>
      <c r="F4681">
        <v>13.059513945616301</v>
      </c>
      <c r="G4681">
        <v>13.059513945616301</v>
      </c>
      <c r="H4681">
        <v>420</v>
      </c>
      <c r="I4681">
        <f t="shared" si="146"/>
        <v>0</v>
      </c>
      <c r="J4681">
        <f t="shared" si="147"/>
        <v>0</v>
      </c>
    </row>
    <row r="4682" spans="1:10" x14ac:dyDescent="0.3">
      <c r="A4682" t="s">
        <v>530</v>
      </c>
      <c r="B4682">
        <v>5.5620304726443601</v>
      </c>
      <c r="C4682" t="s">
        <v>11</v>
      </c>
      <c r="D4682">
        <v>10</v>
      </c>
      <c r="E4682" t="b">
        <v>0</v>
      </c>
      <c r="F4682">
        <v>5.5620304726443601</v>
      </c>
      <c r="G4682">
        <v>5.5620304726443601</v>
      </c>
      <c r="H4682">
        <v>220</v>
      </c>
      <c r="I4682">
        <f t="shared" si="146"/>
        <v>0</v>
      </c>
      <c r="J4682">
        <f t="shared" si="147"/>
        <v>0</v>
      </c>
    </row>
    <row r="4683" spans="1:10" x14ac:dyDescent="0.3">
      <c r="A4683" t="s">
        <v>531</v>
      </c>
      <c r="B4683">
        <v>6.6303242596847696</v>
      </c>
      <c r="C4683" t="s">
        <v>11</v>
      </c>
      <c r="D4683">
        <v>10</v>
      </c>
      <c r="E4683" t="b">
        <v>0</v>
      </c>
      <c r="F4683">
        <v>6.6303242596847696</v>
      </c>
      <c r="G4683">
        <v>6.6303242596847696</v>
      </c>
      <c r="H4683">
        <v>180</v>
      </c>
      <c r="I4683">
        <f t="shared" si="146"/>
        <v>0</v>
      </c>
      <c r="J4683">
        <f t="shared" si="147"/>
        <v>0</v>
      </c>
    </row>
    <row r="4684" spans="1:10" x14ac:dyDescent="0.3">
      <c r="A4684" t="s">
        <v>531</v>
      </c>
      <c r="B4684">
        <v>0.71381108802525095</v>
      </c>
      <c r="C4684" t="s">
        <v>11</v>
      </c>
      <c r="D4684">
        <v>10</v>
      </c>
      <c r="E4684" t="b">
        <v>0</v>
      </c>
      <c r="F4684">
        <v>0.71381108802525095</v>
      </c>
      <c r="G4684">
        <v>0.71381108802525095</v>
      </c>
      <c r="H4684">
        <v>270</v>
      </c>
      <c r="I4684">
        <f t="shared" si="146"/>
        <v>0</v>
      </c>
      <c r="J4684">
        <f t="shared" si="147"/>
        <v>0</v>
      </c>
    </row>
    <row r="4685" spans="1:10" x14ac:dyDescent="0.3">
      <c r="A4685" t="s">
        <v>531</v>
      </c>
      <c r="B4685">
        <v>4.9770766793099304</v>
      </c>
      <c r="C4685" t="s">
        <v>11</v>
      </c>
      <c r="D4685">
        <v>10</v>
      </c>
      <c r="E4685" t="b">
        <v>0</v>
      </c>
      <c r="F4685" s="1">
        <v>1.1566179774523299E+22</v>
      </c>
      <c r="G4685" s="1">
        <v>1.1566179774523299E+22</v>
      </c>
      <c r="H4685">
        <v>1940</v>
      </c>
      <c r="I4685">
        <f t="shared" si="146"/>
        <v>-1.1566179774523299E+22</v>
      </c>
      <c r="J4685">
        <f t="shared" si="147"/>
        <v>-1.1566179774523299E+22</v>
      </c>
    </row>
    <row r="4686" spans="1:10" x14ac:dyDescent="0.3">
      <c r="A4686" t="s">
        <v>532</v>
      </c>
      <c r="B4686">
        <v>19.3120069941676</v>
      </c>
      <c r="C4686" t="s">
        <v>11</v>
      </c>
      <c r="D4686">
        <v>10</v>
      </c>
      <c r="E4686" t="b">
        <v>0</v>
      </c>
      <c r="F4686">
        <v>19.3120069941676</v>
      </c>
      <c r="G4686">
        <v>19.3120069941676</v>
      </c>
      <c r="H4686">
        <v>240</v>
      </c>
      <c r="I4686">
        <f t="shared" si="146"/>
        <v>0</v>
      </c>
      <c r="J4686">
        <f t="shared" si="147"/>
        <v>0</v>
      </c>
    </row>
    <row r="4687" spans="1:10" x14ac:dyDescent="0.3">
      <c r="A4687" t="s">
        <v>532</v>
      </c>
      <c r="B4687">
        <v>4.05997404537026</v>
      </c>
      <c r="C4687" t="s">
        <v>11</v>
      </c>
      <c r="D4687">
        <v>10</v>
      </c>
      <c r="E4687" t="b">
        <v>0</v>
      </c>
      <c r="F4687">
        <v>918446.863297301</v>
      </c>
      <c r="G4687" s="1">
        <v>67007480.200081997</v>
      </c>
      <c r="H4687">
        <v>1770</v>
      </c>
      <c r="I4687">
        <f t="shared" si="146"/>
        <v>-918442.80332325562</v>
      </c>
      <c r="J4687">
        <f t="shared" si="147"/>
        <v>-67007476.140107952</v>
      </c>
    </row>
    <row r="4688" spans="1:10" x14ac:dyDescent="0.3">
      <c r="A4688" t="s">
        <v>532</v>
      </c>
      <c r="B4688">
        <v>15.0263354815567</v>
      </c>
      <c r="C4688" t="s">
        <v>11</v>
      </c>
      <c r="D4688">
        <v>10</v>
      </c>
      <c r="E4688" t="b">
        <v>0</v>
      </c>
      <c r="F4688">
        <v>15.0263354815567</v>
      </c>
      <c r="G4688">
        <v>15.0263354815567</v>
      </c>
      <c r="H4688">
        <v>450</v>
      </c>
      <c r="I4688">
        <f t="shared" si="146"/>
        <v>0</v>
      </c>
      <c r="J4688">
        <f t="shared" si="147"/>
        <v>0</v>
      </c>
    </row>
    <row r="4689" spans="1:10" x14ac:dyDescent="0.3">
      <c r="A4689" t="s">
        <v>533</v>
      </c>
      <c r="B4689">
        <v>13.1223389359885</v>
      </c>
      <c r="C4689" t="s">
        <v>11</v>
      </c>
      <c r="D4689">
        <v>10</v>
      </c>
      <c r="E4689" t="b">
        <v>0</v>
      </c>
      <c r="F4689" s="1">
        <v>13163292.2331494</v>
      </c>
      <c r="G4689" s="1">
        <v>774808051453853</v>
      </c>
      <c r="H4689">
        <v>1850</v>
      </c>
      <c r="I4689">
        <f t="shared" si="146"/>
        <v>-13163279.110810464</v>
      </c>
      <c r="J4689">
        <f t="shared" si="147"/>
        <v>-774808051453839.88</v>
      </c>
    </row>
    <row r="4690" spans="1:10" x14ac:dyDescent="0.3">
      <c r="A4690" t="s">
        <v>533</v>
      </c>
      <c r="B4690">
        <v>11.8170274800445</v>
      </c>
      <c r="C4690" t="s">
        <v>11</v>
      </c>
      <c r="D4690">
        <v>10</v>
      </c>
      <c r="E4690" t="b">
        <v>0</v>
      </c>
      <c r="F4690" t="s">
        <v>17</v>
      </c>
      <c r="G4690" t="s">
        <v>17</v>
      </c>
      <c r="H4690">
        <v>2090</v>
      </c>
      <c r="I4690" t="e">
        <f t="shared" si="146"/>
        <v>#VALUE!</v>
      </c>
      <c r="J4690" t="e">
        <f t="shared" si="147"/>
        <v>#VALUE!</v>
      </c>
    </row>
    <row r="4691" spans="1:10" x14ac:dyDescent="0.3">
      <c r="A4691" t="s">
        <v>533</v>
      </c>
      <c r="B4691">
        <v>2.6768308819836202</v>
      </c>
      <c r="C4691" t="s">
        <v>11</v>
      </c>
      <c r="D4691">
        <v>10</v>
      </c>
      <c r="E4691" t="b">
        <v>0</v>
      </c>
      <c r="F4691">
        <v>2.6768308819836202</v>
      </c>
      <c r="G4691" s="1">
        <v>14820849.8380711</v>
      </c>
      <c r="H4691">
        <v>1630</v>
      </c>
      <c r="I4691">
        <f t="shared" si="146"/>
        <v>0</v>
      </c>
      <c r="J4691">
        <f t="shared" si="147"/>
        <v>-14820847.161240218</v>
      </c>
    </row>
    <row r="4692" spans="1:10" x14ac:dyDescent="0.3">
      <c r="A4692" t="s">
        <v>534</v>
      </c>
      <c r="B4692">
        <v>12.6362372086873</v>
      </c>
      <c r="C4692" t="s">
        <v>11</v>
      </c>
      <c r="D4692">
        <v>10</v>
      </c>
      <c r="E4692" t="b">
        <v>0</v>
      </c>
      <c r="F4692">
        <v>12.6362372086873</v>
      </c>
      <c r="G4692">
        <v>12.6362372086873</v>
      </c>
      <c r="H4692">
        <v>250</v>
      </c>
      <c r="I4692">
        <f t="shared" si="146"/>
        <v>0</v>
      </c>
      <c r="J4692">
        <f t="shared" si="147"/>
        <v>0</v>
      </c>
    </row>
    <row r="4693" spans="1:10" x14ac:dyDescent="0.3">
      <c r="A4693" t="s">
        <v>534</v>
      </c>
      <c r="B4693">
        <v>12.0887519896804</v>
      </c>
      <c r="C4693" t="s">
        <v>11</v>
      </c>
      <c r="D4693">
        <v>10</v>
      </c>
      <c r="E4693" t="b">
        <v>0</v>
      </c>
      <c r="F4693">
        <v>12.0887519896804</v>
      </c>
      <c r="G4693">
        <v>12.0887519896804</v>
      </c>
      <c r="H4693">
        <v>190</v>
      </c>
      <c r="I4693">
        <f t="shared" si="146"/>
        <v>0</v>
      </c>
      <c r="J4693">
        <f t="shared" si="147"/>
        <v>0</v>
      </c>
    </row>
    <row r="4694" spans="1:10" x14ac:dyDescent="0.3">
      <c r="A4694" t="s">
        <v>534</v>
      </c>
      <c r="B4694">
        <v>5.7056995146587797</v>
      </c>
      <c r="C4694" t="s">
        <v>11</v>
      </c>
      <c r="D4694">
        <v>10</v>
      </c>
      <c r="E4694" t="b">
        <v>0</v>
      </c>
      <c r="F4694" s="1">
        <v>28171536.5804452</v>
      </c>
      <c r="G4694" s="1">
        <v>1.43955416435368E+16</v>
      </c>
      <c r="H4694">
        <v>1920</v>
      </c>
      <c r="I4694">
        <f t="shared" si="146"/>
        <v>-28171530.874745686</v>
      </c>
      <c r="J4694">
        <f t="shared" si="147"/>
        <v>-1.4395541643536794E+16</v>
      </c>
    </row>
    <row r="4695" spans="1:10" x14ac:dyDescent="0.3">
      <c r="A4695" t="s">
        <v>535</v>
      </c>
      <c r="B4695">
        <v>19.128180087094002</v>
      </c>
      <c r="C4695" t="s">
        <v>11</v>
      </c>
      <c r="D4695">
        <v>10</v>
      </c>
      <c r="E4695" t="b">
        <v>0</v>
      </c>
      <c r="F4695" s="1">
        <v>3.1317417158837099E+32</v>
      </c>
      <c r="G4695" s="1">
        <v>3.1317417158837099E+32</v>
      </c>
      <c r="H4695">
        <v>1740</v>
      </c>
      <c r="I4695">
        <f t="shared" si="146"/>
        <v>-3.1317417158837099E+32</v>
      </c>
      <c r="J4695">
        <f t="shared" si="147"/>
        <v>-3.1317417158837099E+32</v>
      </c>
    </row>
    <row r="4696" spans="1:10" x14ac:dyDescent="0.3">
      <c r="A4696" t="s">
        <v>535</v>
      </c>
      <c r="B4696">
        <v>3.8092903485296499</v>
      </c>
      <c r="C4696" t="s">
        <v>11</v>
      </c>
      <c r="D4696">
        <v>10</v>
      </c>
      <c r="E4696" t="b">
        <v>0</v>
      </c>
      <c r="F4696">
        <v>692139.58517410699</v>
      </c>
      <c r="G4696" s="1">
        <v>94932893.712957606</v>
      </c>
      <c r="H4696">
        <v>2280</v>
      </c>
      <c r="I4696">
        <f t="shared" si="146"/>
        <v>-692135.77588375844</v>
      </c>
      <c r="J4696">
        <f t="shared" si="147"/>
        <v>-94932889.903667256</v>
      </c>
    </row>
    <row r="4697" spans="1:10" x14ac:dyDescent="0.3">
      <c r="A4697" t="s">
        <v>535</v>
      </c>
      <c r="B4697">
        <v>16.600612763447</v>
      </c>
      <c r="C4697" t="s">
        <v>11</v>
      </c>
      <c r="D4697">
        <v>10</v>
      </c>
      <c r="E4697" t="b">
        <v>0</v>
      </c>
      <c r="F4697">
        <v>16.600612763447</v>
      </c>
      <c r="G4697">
        <v>16.600612763447</v>
      </c>
      <c r="H4697">
        <v>300</v>
      </c>
      <c r="I4697">
        <f t="shared" si="146"/>
        <v>0</v>
      </c>
      <c r="J4697">
        <f t="shared" si="147"/>
        <v>0</v>
      </c>
    </row>
    <row r="4698" spans="1:10" x14ac:dyDescent="0.3">
      <c r="A4698" t="s">
        <v>536</v>
      </c>
      <c r="B4698">
        <v>2.1949945864086802</v>
      </c>
      <c r="C4698" t="s">
        <v>11</v>
      </c>
      <c r="D4698">
        <v>10</v>
      </c>
      <c r="E4698" t="b">
        <v>0</v>
      </c>
      <c r="F4698">
        <v>2.1949945864086802</v>
      </c>
      <c r="G4698">
        <v>2.1949945864086802</v>
      </c>
      <c r="H4698">
        <v>140</v>
      </c>
      <c r="I4698">
        <f t="shared" si="146"/>
        <v>0</v>
      </c>
      <c r="J4698">
        <f t="shared" si="147"/>
        <v>0</v>
      </c>
    </row>
    <row r="4699" spans="1:10" x14ac:dyDescent="0.3">
      <c r="A4699" t="s">
        <v>536</v>
      </c>
      <c r="B4699">
        <v>14.153467611842499</v>
      </c>
      <c r="C4699" t="s">
        <v>11</v>
      </c>
      <c r="D4699">
        <v>10</v>
      </c>
      <c r="E4699" t="b">
        <v>0</v>
      </c>
      <c r="F4699">
        <v>14.153467611842499</v>
      </c>
      <c r="G4699">
        <v>14.153467611842499</v>
      </c>
      <c r="H4699">
        <v>160</v>
      </c>
      <c r="I4699">
        <f t="shared" si="146"/>
        <v>0</v>
      </c>
      <c r="J4699">
        <f t="shared" si="147"/>
        <v>0</v>
      </c>
    </row>
    <row r="4700" spans="1:10" x14ac:dyDescent="0.3">
      <c r="A4700" t="s">
        <v>536</v>
      </c>
      <c r="B4700">
        <v>7.2607546234415699</v>
      </c>
      <c r="C4700" t="s">
        <v>11</v>
      </c>
      <c r="D4700">
        <v>10</v>
      </c>
      <c r="E4700" t="b">
        <v>0</v>
      </c>
      <c r="F4700">
        <v>7.2607546234415699</v>
      </c>
      <c r="G4700">
        <v>7.2607546234415699</v>
      </c>
      <c r="H4700">
        <v>170</v>
      </c>
      <c r="I4700">
        <f t="shared" si="146"/>
        <v>0</v>
      </c>
      <c r="J4700">
        <f t="shared" si="147"/>
        <v>0</v>
      </c>
    </row>
    <row r="4701" spans="1:10" x14ac:dyDescent="0.3">
      <c r="A4701" t="s">
        <v>537</v>
      </c>
      <c r="B4701">
        <v>5.07936256249367</v>
      </c>
      <c r="C4701" t="s">
        <v>11</v>
      </c>
      <c r="D4701">
        <v>10</v>
      </c>
      <c r="E4701" t="b">
        <v>0</v>
      </c>
      <c r="F4701">
        <v>5.07936256249367</v>
      </c>
      <c r="G4701">
        <v>5.07936256249367</v>
      </c>
      <c r="H4701">
        <v>190</v>
      </c>
      <c r="I4701">
        <f t="shared" si="146"/>
        <v>0</v>
      </c>
      <c r="J4701">
        <f t="shared" si="147"/>
        <v>0</v>
      </c>
    </row>
    <row r="4702" spans="1:10" x14ac:dyDescent="0.3">
      <c r="A4702" t="s">
        <v>537</v>
      </c>
      <c r="B4702">
        <v>14.3163602290124</v>
      </c>
      <c r="C4702" t="s">
        <v>11</v>
      </c>
      <c r="D4702">
        <v>10</v>
      </c>
      <c r="E4702" t="b">
        <v>0</v>
      </c>
      <c r="F4702">
        <v>14.3163602290124</v>
      </c>
      <c r="G4702">
        <v>14.3163602290124</v>
      </c>
      <c r="H4702">
        <v>150</v>
      </c>
      <c r="I4702">
        <f t="shared" si="146"/>
        <v>0</v>
      </c>
      <c r="J4702">
        <f t="shared" si="147"/>
        <v>0</v>
      </c>
    </row>
    <row r="4703" spans="1:10" x14ac:dyDescent="0.3">
      <c r="A4703" t="s">
        <v>537</v>
      </c>
      <c r="B4703">
        <v>19.300396435294701</v>
      </c>
      <c r="C4703" t="s">
        <v>11</v>
      </c>
      <c r="D4703">
        <v>10</v>
      </c>
      <c r="E4703" t="b">
        <v>0</v>
      </c>
      <c r="F4703">
        <v>318990.48869961599</v>
      </c>
      <c r="G4703" s="1">
        <v>2.5686853398846002E+21</v>
      </c>
      <c r="H4703">
        <v>1800</v>
      </c>
      <c r="I4703">
        <f t="shared" si="146"/>
        <v>-318971.18830318068</v>
      </c>
      <c r="J4703">
        <f t="shared" si="147"/>
        <v>-2.5686853398846002E+21</v>
      </c>
    </row>
    <row r="4704" spans="1:10" x14ac:dyDescent="0.3">
      <c r="A4704" t="s">
        <v>538</v>
      </c>
      <c r="B4704">
        <v>4.2142991133087602</v>
      </c>
      <c r="C4704" t="s">
        <v>11</v>
      </c>
      <c r="D4704">
        <v>10</v>
      </c>
      <c r="E4704" t="b">
        <v>0</v>
      </c>
      <c r="F4704" s="1">
        <v>6.67404889088734E+21</v>
      </c>
      <c r="G4704" s="1">
        <v>6.67404889088734E+21</v>
      </c>
      <c r="H4704">
        <v>2010</v>
      </c>
      <c r="I4704">
        <f t="shared" si="146"/>
        <v>-6.67404889088734E+21</v>
      </c>
      <c r="J4704">
        <f t="shared" si="147"/>
        <v>-6.67404889088734E+21</v>
      </c>
    </row>
    <row r="4705" spans="1:10" x14ac:dyDescent="0.3">
      <c r="A4705" t="s">
        <v>538</v>
      </c>
      <c r="B4705">
        <v>11.7245119783734</v>
      </c>
      <c r="C4705" t="s">
        <v>11</v>
      </c>
      <c r="D4705">
        <v>10</v>
      </c>
      <c r="E4705" t="b">
        <v>0</v>
      </c>
      <c r="F4705">
        <v>11.7245119783734</v>
      </c>
      <c r="G4705">
        <v>11.7245119783734</v>
      </c>
      <c r="H4705">
        <v>330</v>
      </c>
      <c r="I4705">
        <f t="shared" si="146"/>
        <v>0</v>
      </c>
      <c r="J4705">
        <f t="shared" si="147"/>
        <v>0</v>
      </c>
    </row>
    <row r="4706" spans="1:10" x14ac:dyDescent="0.3">
      <c r="A4706" t="s">
        <v>538</v>
      </c>
      <c r="B4706">
        <v>11.3731489766698</v>
      </c>
      <c r="C4706" t="s">
        <v>11</v>
      </c>
      <c r="D4706">
        <v>10</v>
      </c>
      <c r="E4706" t="b">
        <v>0</v>
      </c>
      <c r="F4706">
        <v>11.3731489766698</v>
      </c>
      <c r="G4706">
        <v>11.3731489766698</v>
      </c>
      <c r="H4706">
        <v>250</v>
      </c>
      <c r="I4706">
        <f t="shared" si="146"/>
        <v>0</v>
      </c>
      <c r="J4706">
        <f t="shared" si="147"/>
        <v>0</v>
      </c>
    </row>
    <row r="4707" spans="1:10" x14ac:dyDescent="0.3">
      <c r="A4707" t="s">
        <v>539</v>
      </c>
      <c r="B4707">
        <v>19.629402936628701</v>
      </c>
      <c r="C4707" t="s">
        <v>11</v>
      </c>
      <c r="D4707">
        <v>10</v>
      </c>
      <c r="E4707" t="b">
        <v>0</v>
      </c>
      <c r="F4707">
        <v>8282.9844086418398</v>
      </c>
      <c r="G4707" s="1">
        <v>8167944571206.7305</v>
      </c>
      <c r="H4707">
        <v>1780</v>
      </c>
      <c r="I4707">
        <f t="shared" si="146"/>
        <v>-8263.3550057052107</v>
      </c>
      <c r="J4707">
        <f t="shared" si="147"/>
        <v>-8167944571187.1006</v>
      </c>
    </row>
    <row r="4708" spans="1:10" x14ac:dyDescent="0.3">
      <c r="A4708" t="s">
        <v>539</v>
      </c>
      <c r="B4708">
        <v>11.6064090938054</v>
      </c>
      <c r="C4708" t="s">
        <v>11</v>
      </c>
      <c r="D4708">
        <v>10</v>
      </c>
      <c r="E4708" t="b">
        <v>0</v>
      </c>
      <c r="F4708">
        <v>6097788.4868090199</v>
      </c>
      <c r="G4708" s="1">
        <v>25118911.931531999</v>
      </c>
      <c r="H4708">
        <v>1990</v>
      </c>
      <c r="I4708">
        <f t="shared" si="146"/>
        <v>-6097776.8803999266</v>
      </c>
      <c r="J4708">
        <f t="shared" si="147"/>
        <v>-25118900.325122904</v>
      </c>
    </row>
    <row r="4709" spans="1:10" x14ac:dyDescent="0.3">
      <c r="A4709" t="s">
        <v>539</v>
      </c>
      <c r="B4709">
        <v>7.63297941421561</v>
      </c>
      <c r="C4709" t="s">
        <v>11</v>
      </c>
      <c r="D4709">
        <v>10</v>
      </c>
      <c r="E4709" t="b">
        <v>0</v>
      </c>
      <c r="F4709">
        <v>7.63297941421561</v>
      </c>
      <c r="G4709">
        <v>7.63297941421561</v>
      </c>
      <c r="H4709">
        <v>380</v>
      </c>
      <c r="I4709">
        <f t="shared" si="146"/>
        <v>0</v>
      </c>
      <c r="J4709">
        <f t="shared" si="147"/>
        <v>0</v>
      </c>
    </row>
    <row r="4710" spans="1:10" x14ac:dyDescent="0.3">
      <c r="A4710" t="e">
        <f>-0.00066626124072142 * y ^ 1 - 0.000833508056841535 * y ^ 2 + 10</f>
        <v>#NAME?</v>
      </c>
      <c r="B4710">
        <v>25.949874188309401</v>
      </c>
      <c r="C4710" t="s">
        <v>11</v>
      </c>
      <c r="D4710">
        <v>10</v>
      </c>
      <c r="E4710" t="b">
        <v>0</v>
      </c>
      <c r="F4710">
        <v>1327200.0247597899</v>
      </c>
      <c r="G4710" s="1">
        <v>22076607.4254939</v>
      </c>
      <c r="H4710">
        <v>1380</v>
      </c>
      <c r="I4710">
        <f t="shared" si="146"/>
        <v>-1327174.0748856016</v>
      </c>
      <c r="J4710">
        <f t="shared" si="147"/>
        <v>-22076581.475619711</v>
      </c>
    </row>
    <row r="4711" spans="1:10" x14ac:dyDescent="0.3">
      <c r="A4711" t="e">
        <f>-0.00066626124072142 * y ^ 1 - 0.000833508056841535 * y ^ 2 + 10</f>
        <v>#NAME?</v>
      </c>
      <c r="B4711">
        <v>13.4476756535311</v>
      </c>
      <c r="C4711" t="s">
        <v>11</v>
      </c>
      <c r="D4711">
        <v>10</v>
      </c>
      <c r="E4711" t="b">
        <v>0</v>
      </c>
      <c r="F4711">
        <v>13.4476756535311</v>
      </c>
      <c r="G4711" s="1">
        <v>30866203.7379357</v>
      </c>
      <c r="H4711">
        <v>2130</v>
      </c>
      <c r="I4711">
        <f t="shared" si="146"/>
        <v>0</v>
      </c>
      <c r="J4711">
        <f t="shared" si="147"/>
        <v>-30866190.290260047</v>
      </c>
    </row>
    <row r="4712" spans="1:10" x14ac:dyDescent="0.3">
      <c r="A4712" t="e">
        <f>-0.00066626124072142 * y ^ 1 - 0.000833508056841535 * y ^ 2 + 10</f>
        <v>#NAME?</v>
      </c>
      <c r="B4712">
        <v>4.4786084267648398</v>
      </c>
      <c r="C4712" t="s">
        <v>11</v>
      </c>
      <c r="D4712">
        <v>10</v>
      </c>
      <c r="E4712" t="b">
        <v>0</v>
      </c>
      <c r="F4712" s="1">
        <v>23354239.697439</v>
      </c>
      <c r="G4712" s="1">
        <v>3611420982121920</v>
      </c>
      <c r="H4712">
        <v>1960</v>
      </c>
      <c r="I4712">
        <f t="shared" si="146"/>
        <v>-23354235.218830574</v>
      </c>
      <c r="J4712">
        <f t="shared" si="147"/>
        <v>-3611420982121915.5</v>
      </c>
    </row>
    <row r="4713" spans="1:10" x14ac:dyDescent="0.3">
      <c r="A4713" t="s">
        <v>540</v>
      </c>
      <c r="B4713">
        <v>9.30379577804338</v>
      </c>
      <c r="C4713" t="s">
        <v>11</v>
      </c>
      <c r="D4713">
        <v>10</v>
      </c>
      <c r="E4713" t="b">
        <v>0</v>
      </c>
      <c r="F4713">
        <v>9.30379577804338</v>
      </c>
      <c r="G4713">
        <v>9.30379577804338</v>
      </c>
      <c r="H4713">
        <v>450</v>
      </c>
      <c r="I4713">
        <f t="shared" si="146"/>
        <v>0</v>
      </c>
      <c r="J4713">
        <f t="shared" si="147"/>
        <v>0</v>
      </c>
    </row>
    <row r="4714" spans="1:10" x14ac:dyDescent="0.3">
      <c r="A4714" t="s">
        <v>540</v>
      </c>
      <c r="B4714">
        <v>7.2431732459454503</v>
      </c>
      <c r="C4714" t="s">
        <v>11</v>
      </c>
      <c r="D4714">
        <v>10</v>
      </c>
      <c r="E4714" t="b">
        <v>0</v>
      </c>
      <c r="F4714">
        <v>7.2431732459454503</v>
      </c>
      <c r="G4714">
        <v>7.2431732459454503</v>
      </c>
      <c r="H4714">
        <v>380</v>
      </c>
      <c r="I4714">
        <f t="shared" si="146"/>
        <v>0</v>
      </c>
      <c r="J4714">
        <f t="shared" si="147"/>
        <v>0</v>
      </c>
    </row>
    <row r="4715" spans="1:10" x14ac:dyDescent="0.3">
      <c r="A4715" t="s">
        <v>540</v>
      </c>
      <c r="B4715">
        <v>13.6818426821473</v>
      </c>
      <c r="C4715" t="s">
        <v>11</v>
      </c>
      <c r="D4715">
        <v>10</v>
      </c>
      <c r="E4715" t="b">
        <v>0</v>
      </c>
      <c r="F4715" t="s">
        <v>17</v>
      </c>
      <c r="G4715" t="s">
        <v>17</v>
      </c>
      <c r="H4715">
        <v>2110</v>
      </c>
      <c r="I4715" t="e">
        <f t="shared" si="146"/>
        <v>#VALUE!</v>
      </c>
      <c r="J4715" t="e">
        <f t="shared" si="147"/>
        <v>#VALUE!</v>
      </c>
    </row>
    <row r="4716" spans="1:10" x14ac:dyDescent="0.3">
      <c r="A4716" t="s">
        <v>541</v>
      </c>
      <c r="B4716">
        <v>15.1416830189903</v>
      </c>
      <c r="C4716" t="s">
        <v>11</v>
      </c>
      <c r="D4716">
        <v>10</v>
      </c>
      <c r="E4716" t="b">
        <v>0</v>
      </c>
      <c r="F4716">
        <v>15.1416830189903</v>
      </c>
      <c r="G4716">
        <v>15.1416830189903</v>
      </c>
      <c r="H4716">
        <v>240</v>
      </c>
      <c r="I4716">
        <f t="shared" si="146"/>
        <v>0</v>
      </c>
      <c r="J4716">
        <f t="shared" si="147"/>
        <v>0</v>
      </c>
    </row>
    <row r="4717" spans="1:10" x14ac:dyDescent="0.3">
      <c r="A4717" t="s">
        <v>541</v>
      </c>
      <c r="B4717">
        <v>6.3148848127058903</v>
      </c>
      <c r="C4717" t="s">
        <v>11</v>
      </c>
      <c r="D4717">
        <v>10</v>
      </c>
      <c r="E4717" t="b">
        <v>0</v>
      </c>
      <c r="F4717">
        <v>6.3148848127058903</v>
      </c>
      <c r="G4717" t="s">
        <v>17</v>
      </c>
      <c r="H4717">
        <v>1810</v>
      </c>
      <c r="I4717">
        <f t="shared" si="146"/>
        <v>0</v>
      </c>
      <c r="J4717" t="e">
        <f t="shared" si="147"/>
        <v>#VALUE!</v>
      </c>
    </row>
    <row r="4718" spans="1:10" x14ac:dyDescent="0.3">
      <c r="A4718" t="s">
        <v>541</v>
      </c>
      <c r="B4718">
        <v>8.06503747446604</v>
      </c>
      <c r="C4718" t="s">
        <v>11</v>
      </c>
      <c r="D4718">
        <v>10</v>
      </c>
      <c r="E4718" t="b">
        <v>0</v>
      </c>
      <c r="F4718" t="s">
        <v>17</v>
      </c>
      <c r="G4718" t="s">
        <v>17</v>
      </c>
      <c r="H4718">
        <v>2010</v>
      </c>
      <c r="I4718" t="e">
        <f t="shared" si="146"/>
        <v>#VALUE!</v>
      </c>
      <c r="J4718" t="e">
        <f t="shared" si="147"/>
        <v>#VALUE!</v>
      </c>
    </row>
    <row r="4719" spans="1:10" x14ac:dyDescent="0.3">
      <c r="A4719" t="s">
        <v>542</v>
      </c>
      <c r="B4719">
        <v>7.5024446324907004</v>
      </c>
      <c r="C4719" t="s">
        <v>11</v>
      </c>
      <c r="D4719">
        <v>10</v>
      </c>
      <c r="E4719" t="b">
        <v>0</v>
      </c>
      <c r="F4719" t="s">
        <v>17</v>
      </c>
      <c r="G4719" t="s">
        <v>17</v>
      </c>
      <c r="H4719">
        <v>2200</v>
      </c>
      <c r="I4719" t="e">
        <f t="shared" si="146"/>
        <v>#VALUE!</v>
      </c>
      <c r="J4719" t="e">
        <f t="shared" si="147"/>
        <v>#VALUE!</v>
      </c>
    </row>
    <row r="4720" spans="1:10" x14ac:dyDescent="0.3">
      <c r="A4720" t="s">
        <v>542</v>
      </c>
      <c r="B4720">
        <v>5.9596747565690196</v>
      </c>
      <c r="C4720" t="s">
        <v>11</v>
      </c>
      <c r="D4720">
        <v>10</v>
      </c>
      <c r="E4720" t="b">
        <v>0</v>
      </c>
      <c r="F4720">
        <v>5.9596747565690196</v>
      </c>
      <c r="G4720">
        <v>5.9596747565690196</v>
      </c>
      <c r="H4720">
        <v>340</v>
      </c>
      <c r="I4720">
        <f t="shared" si="146"/>
        <v>0</v>
      </c>
      <c r="J4720">
        <f t="shared" si="147"/>
        <v>0</v>
      </c>
    </row>
    <row r="4721" spans="1:10" x14ac:dyDescent="0.3">
      <c r="A4721" t="s">
        <v>542</v>
      </c>
      <c r="B4721">
        <v>10.9101610553417</v>
      </c>
      <c r="C4721" t="s">
        <v>11</v>
      </c>
      <c r="D4721">
        <v>10</v>
      </c>
      <c r="E4721" t="b">
        <v>0</v>
      </c>
      <c r="F4721">
        <v>10.9101610553417</v>
      </c>
      <c r="G4721" s="1">
        <v>42709976.283186503</v>
      </c>
      <c r="H4721">
        <v>1490</v>
      </c>
      <c r="I4721">
        <f t="shared" si="146"/>
        <v>0</v>
      </c>
      <c r="J4721">
        <f t="shared" si="147"/>
        <v>-42709965.373025447</v>
      </c>
    </row>
    <row r="4722" spans="1:10" x14ac:dyDescent="0.3">
      <c r="A4722" t="s">
        <v>543</v>
      </c>
      <c r="B4722">
        <v>13.5188901905134</v>
      </c>
      <c r="C4722" t="s">
        <v>11</v>
      </c>
      <c r="D4722">
        <v>10</v>
      </c>
      <c r="E4722" t="b">
        <v>0</v>
      </c>
      <c r="F4722">
        <v>13.5188901905134</v>
      </c>
      <c r="G4722">
        <v>13.5188901905134</v>
      </c>
      <c r="H4722">
        <v>330</v>
      </c>
      <c r="I4722">
        <f t="shared" si="146"/>
        <v>0</v>
      </c>
      <c r="J4722">
        <f t="shared" si="147"/>
        <v>0</v>
      </c>
    </row>
    <row r="4723" spans="1:10" x14ac:dyDescent="0.3">
      <c r="A4723" t="s">
        <v>543</v>
      </c>
      <c r="B4723">
        <v>18.1704555664213</v>
      </c>
      <c r="C4723" t="s">
        <v>11</v>
      </c>
      <c r="D4723">
        <v>10</v>
      </c>
      <c r="E4723" t="b">
        <v>0</v>
      </c>
      <c r="F4723">
        <v>18.1704555664213</v>
      </c>
      <c r="G4723">
        <v>8007143.1261476101</v>
      </c>
      <c r="H4723">
        <v>1620</v>
      </c>
      <c r="I4723">
        <f t="shared" si="146"/>
        <v>0</v>
      </c>
      <c r="J4723">
        <f t="shared" si="147"/>
        <v>-8007124.9556920435</v>
      </c>
    </row>
    <row r="4724" spans="1:10" x14ac:dyDescent="0.3">
      <c r="A4724" t="s">
        <v>543</v>
      </c>
      <c r="B4724">
        <v>16.3474675574966</v>
      </c>
      <c r="C4724" t="s">
        <v>11</v>
      </c>
      <c r="D4724">
        <v>10</v>
      </c>
      <c r="E4724" t="b">
        <v>0</v>
      </c>
      <c r="F4724">
        <v>6955898.7998435805</v>
      </c>
      <c r="G4724" s="1">
        <v>2476304926597000</v>
      </c>
      <c r="H4724">
        <v>2130</v>
      </c>
      <c r="I4724">
        <f t="shared" si="146"/>
        <v>-6955882.4523760229</v>
      </c>
      <c r="J4724">
        <f t="shared" si="147"/>
        <v>-2476304926596983.5</v>
      </c>
    </row>
    <row r="4725" spans="1:10" x14ac:dyDescent="0.3">
      <c r="A4725" t="s">
        <v>544</v>
      </c>
      <c r="B4725">
        <v>14.637069968731501</v>
      </c>
      <c r="C4725" t="s">
        <v>11</v>
      </c>
      <c r="D4725">
        <v>10</v>
      </c>
      <c r="E4725" t="b">
        <v>0</v>
      </c>
      <c r="F4725" t="s">
        <v>17</v>
      </c>
      <c r="G4725" t="s">
        <v>17</v>
      </c>
      <c r="H4725">
        <v>2030</v>
      </c>
      <c r="I4725" t="e">
        <f t="shared" si="146"/>
        <v>#VALUE!</v>
      </c>
      <c r="J4725" t="e">
        <f t="shared" si="147"/>
        <v>#VALUE!</v>
      </c>
    </row>
    <row r="4726" spans="1:10" x14ac:dyDescent="0.3">
      <c r="A4726" t="s">
        <v>544</v>
      </c>
      <c r="B4726">
        <v>18.736235634425899</v>
      </c>
      <c r="C4726" t="s">
        <v>11</v>
      </c>
      <c r="D4726">
        <v>10</v>
      </c>
      <c r="E4726" t="b">
        <v>0</v>
      </c>
      <c r="F4726">
        <v>18.736235634425899</v>
      </c>
      <c r="G4726" s="1">
        <v>48279157.748690903</v>
      </c>
      <c r="H4726">
        <v>1640</v>
      </c>
      <c r="I4726">
        <f t="shared" si="146"/>
        <v>0</v>
      </c>
      <c r="J4726">
        <f t="shared" si="147"/>
        <v>-48279139.01245527</v>
      </c>
    </row>
    <row r="4727" spans="1:10" x14ac:dyDescent="0.3">
      <c r="A4727" t="s">
        <v>544</v>
      </c>
      <c r="B4727">
        <v>16.0876611610298</v>
      </c>
      <c r="C4727" t="s">
        <v>11</v>
      </c>
      <c r="D4727">
        <v>10</v>
      </c>
      <c r="E4727" t="b">
        <v>0</v>
      </c>
      <c r="F4727">
        <v>16.0876611610298</v>
      </c>
      <c r="G4727">
        <v>16.0876611610298</v>
      </c>
      <c r="H4727">
        <v>960</v>
      </c>
      <c r="I4727">
        <f t="shared" si="146"/>
        <v>0</v>
      </c>
      <c r="J4727">
        <f t="shared" si="147"/>
        <v>0</v>
      </c>
    </row>
    <row r="4728" spans="1:10" x14ac:dyDescent="0.3">
      <c r="A4728" t="s">
        <v>545</v>
      </c>
      <c r="B4728">
        <v>6.9914758250034703</v>
      </c>
      <c r="C4728" t="s">
        <v>11</v>
      </c>
      <c r="D4728">
        <v>10</v>
      </c>
      <c r="E4728" t="b">
        <v>0</v>
      </c>
      <c r="F4728">
        <v>6.9914758250034703</v>
      </c>
      <c r="G4728">
        <v>6.9914758250034703</v>
      </c>
      <c r="H4728">
        <v>280</v>
      </c>
      <c r="I4728">
        <f t="shared" si="146"/>
        <v>0</v>
      </c>
      <c r="J4728">
        <f t="shared" si="147"/>
        <v>0</v>
      </c>
    </row>
    <row r="4729" spans="1:10" x14ac:dyDescent="0.3">
      <c r="A4729" t="s">
        <v>545</v>
      </c>
      <c r="B4729">
        <v>7.2710945268710701</v>
      </c>
      <c r="C4729" t="s">
        <v>11</v>
      </c>
      <c r="D4729">
        <v>10</v>
      </c>
      <c r="E4729" t="b">
        <v>0</v>
      </c>
      <c r="F4729">
        <v>7.2710945268710701</v>
      </c>
      <c r="G4729">
        <v>7.2710945268710701</v>
      </c>
      <c r="H4729">
        <v>360</v>
      </c>
      <c r="I4729">
        <f t="shared" si="146"/>
        <v>0</v>
      </c>
      <c r="J4729">
        <f t="shared" si="147"/>
        <v>0</v>
      </c>
    </row>
    <row r="4730" spans="1:10" x14ac:dyDescent="0.3">
      <c r="A4730" t="s">
        <v>545</v>
      </c>
      <c r="B4730">
        <v>15.4575544238549</v>
      </c>
      <c r="C4730" t="s">
        <v>11</v>
      </c>
      <c r="D4730">
        <v>10</v>
      </c>
      <c r="E4730" t="b">
        <v>0</v>
      </c>
      <c r="F4730">
        <v>15.4575544238549</v>
      </c>
      <c r="G4730">
        <v>15.4575544238549</v>
      </c>
      <c r="H4730">
        <v>150</v>
      </c>
      <c r="I4730">
        <f t="shared" si="146"/>
        <v>0</v>
      </c>
      <c r="J4730">
        <f t="shared" si="147"/>
        <v>0</v>
      </c>
    </row>
    <row r="4731" spans="1:10" x14ac:dyDescent="0.3">
      <c r="A4731" t="s">
        <v>546</v>
      </c>
      <c r="B4731">
        <v>8.4148792611845007</v>
      </c>
      <c r="C4731" t="s">
        <v>11</v>
      </c>
      <c r="D4731">
        <v>10</v>
      </c>
      <c r="E4731" t="b">
        <v>0</v>
      </c>
      <c r="F4731">
        <v>8.4148792611845007</v>
      </c>
      <c r="G4731">
        <v>8.4148792611845007</v>
      </c>
      <c r="H4731">
        <v>360</v>
      </c>
      <c r="I4731">
        <f t="shared" si="146"/>
        <v>0</v>
      </c>
      <c r="J4731">
        <f t="shared" si="147"/>
        <v>0</v>
      </c>
    </row>
    <row r="4732" spans="1:10" x14ac:dyDescent="0.3">
      <c r="A4732" t="s">
        <v>546</v>
      </c>
      <c r="B4732">
        <v>8.9980084242408491</v>
      </c>
      <c r="C4732" t="s">
        <v>11</v>
      </c>
      <c r="D4732">
        <v>10</v>
      </c>
      <c r="E4732" t="b">
        <v>0</v>
      </c>
      <c r="F4732" s="1">
        <v>10268877.970021</v>
      </c>
      <c r="G4732" s="1">
        <v>122188572.40115</v>
      </c>
      <c r="H4732">
        <v>1980</v>
      </c>
      <c r="I4732">
        <f t="shared" si="146"/>
        <v>-10268868.972012576</v>
      </c>
      <c r="J4732">
        <f t="shared" si="147"/>
        <v>-122188563.40314157</v>
      </c>
    </row>
    <row r="4733" spans="1:10" x14ac:dyDescent="0.3">
      <c r="A4733" t="s">
        <v>546</v>
      </c>
      <c r="B4733">
        <v>11.090114132400901</v>
      </c>
      <c r="C4733" t="s">
        <v>11</v>
      </c>
      <c r="D4733">
        <v>10</v>
      </c>
      <c r="E4733" t="b">
        <v>0</v>
      </c>
      <c r="F4733">
        <v>11.090114132400901</v>
      </c>
      <c r="G4733">
        <v>11.090114132400901</v>
      </c>
      <c r="H4733">
        <v>420</v>
      </c>
      <c r="I4733">
        <f t="shared" si="146"/>
        <v>0</v>
      </c>
      <c r="J4733">
        <f t="shared" si="147"/>
        <v>0</v>
      </c>
    </row>
    <row r="4734" spans="1:10" x14ac:dyDescent="0.3">
      <c r="A4734" t="s">
        <v>547</v>
      </c>
      <c r="B4734">
        <v>6.7263464102039503</v>
      </c>
      <c r="C4734" t="s">
        <v>11</v>
      </c>
      <c r="D4734">
        <v>10</v>
      </c>
      <c r="E4734" t="b">
        <v>0</v>
      </c>
      <c r="F4734">
        <v>3689048.3184636501</v>
      </c>
      <c r="G4734" s="1">
        <v>18488701.866661701</v>
      </c>
      <c r="H4734">
        <v>1840</v>
      </c>
      <c r="I4734">
        <f t="shared" si="146"/>
        <v>-3689041.5921172397</v>
      </c>
      <c r="J4734">
        <f t="shared" si="147"/>
        <v>-18488695.140315291</v>
      </c>
    </row>
    <row r="4735" spans="1:10" x14ac:dyDescent="0.3">
      <c r="A4735" t="s">
        <v>547</v>
      </c>
      <c r="B4735">
        <v>16.410145314083799</v>
      </c>
      <c r="C4735" t="s">
        <v>11</v>
      </c>
      <c r="D4735">
        <v>10</v>
      </c>
      <c r="E4735" t="b">
        <v>0</v>
      </c>
      <c r="F4735">
        <v>16.410145314083799</v>
      </c>
      <c r="G4735">
        <v>16.410145314083799</v>
      </c>
      <c r="H4735">
        <v>220</v>
      </c>
      <c r="I4735">
        <f t="shared" si="146"/>
        <v>0</v>
      </c>
      <c r="J4735">
        <f t="shared" si="147"/>
        <v>0</v>
      </c>
    </row>
    <row r="4736" spans="1:10" x14ac:dyDescent="0.3">
      <c r="A4736" t="s">
        <v>547</v>
      </c>
      <c r="B4736">
        <v>12.4063099211122</v>
      </c>
      <c r="C4736" t="s">
        <v>11</v>
      </c>
      <c r="D4736">
        <v>10</v>
      </c>
      <c r="E4736" t="b">
        <v>0</v>
      </c>
      <c r="F4736">
        <v>12.4063099211122</v>
      </c>
      <c r="G4736">
        <v>12.4063099211122</v>
      </c>
      <c r="H4736">
        <v>370</v>
      </c>
      <c r="I4736">
        <f t="shared" si="146"/>
        <v>0</v>
      </c>
      <c r="J4736">
        <f t="shared" si="147"/>
        <v>0</v>
      </c>
    </row>
    <row r="4737" spans="1:10" x14ac:dyDescent="0.3">
      <c r="A4737" t="s">
        <v>548</v>
      </c>
      <c r="B4737">
        <v>17.967673327303402</v>
      </c>
      <c r="C4737" t="s">
        <v>11</v>
      </c>
      <c r="D4737">
        <v>10</v>
      </c>
      <c r="E4737" t="b">
        <v>0</v>
      </c>
      <c r="F4737">
        <v>17.967673327303402</v>
      </c>
      <c r="G4737">
        <v>17.967673327303402</v>
      </c>
      <c r="H4737">
        <v>190</v>
      </c>
      <c r="I4737">
        <f t="shared" si="146"/>
        <v>0</v>
      </c>
      <c r="J4737">
        <f t="shared" si="147"/>
        <v>0</v>
      </c>
    </row>
    <row r="4738" spans="1:10" x14ac:dyDescent="0.3">
      <c r="A4738" t="s">
        <v>548</v>
      </c>
      <c r="B4738">
        <v>15.4878006879569</v>
      </c>
      <c r="C4738" t="s">
        <v>11</v>
      </c>
      <c r="D4738">
        <v>10</v>
      </c>
      <c r="E4738" t="b">
        <v>0</v>
      </c>
      <c r="F4738">
        <v>15.4878006879569</v>
      </c>
      <c r="G4738">
        <v>15.4878006879569</v>
      </c>
      <c r="H4738">
        <v>260</v>
      </c>
      <c r="I4738">
        <f t="shared" si="146"/>
        <v>0</v>
      </c>
      <c r="J4738">
        <f t="shared" si="147"/>
        <v>0</v>
      </c>
    </row>
    <row r="4739" spans="1:10" x14ac:dyDescent="0.3">
      <c r="A4739" t="s">
        <v>548</v>
      </c>
      <c r="B4739">
        <v>5.6969164211496297</v>
      </c>
      <c r="C4739" t="s">
        <v>11</v>
      </c>
      <c r="D4739">
        <v>10</v>
      </c>
      <c r="E4739" t="b">
        <v>0</v>
      </c>
      <c r="F4739">
        <v>5.6969164211496297</v>
      </c>
      <c r="G4739">
        <v>5.6969164211496297</v>
      </c>
      <c r="H4739">
        <v>270</v>
      </c>
      <c r="I4739">
        <f t="shared" si="146"/>
        <v>0</v>
      </c>
      <c r="J4739">
        <f t="shared" si="147"/>
        <v>0</v>
      </c>
    </row>
    <row r="4740" spans="1:10" x14ac:dyDescent="0.3">
      <c r="A4740" t="s">
        <v>549</v>
      </c>
      <c r="B4740">
        <v>12.077652426441199</v>
      </c>
      <c r="C4740" t="s">
        <v>11</v>
      </c>
      <c r="D4740">
        <v>10</v>
      </c>
      <c r="E4740" t="b">
        <v>0</v>
      </c>
      <c r="F4740">
        <v>2515210.5139120002</v>
      </c>
      <c r="G4740" s="1">
        <v>27232025.715186201</v>
      </c>
      <c r="H4740">
        <v>1620</v>
      </c>
      <c r="I4740">
        <f t="shared" ref="I4740:I4803" si="148">B4740-F4740</f>
        <v>-2515198.4362595738</v>
      </c>
      <c r="J4740">
        <f t="shared" ref="J4740:J4803" si="149">B4740-G4740</f>
        <v>-27232013.637533773</v>
      </c>
    </row>
    <row r="4741" spans="1:10" x14ac:dyDescent="0.3">
      <c r="A4741" t="s">
        <v>549</v>
      </c>
      <c r="B4741">
        <v>2.0783137618648002</v>
      </c>
      <c r="C4741" t="s">
        <v>11</v>
      </c>
      <c r="D4741">
        <v>10</v>
      </c>
      <c r="E4741" t="b">
        <v>0</v>
      </c>
      <c r="F4741">
        <v>2.0783137618648002</v>
      </c>
      <c r="G4741">
        <v>2.0783137618648002</v>
      </c>
      <c r="H4741">
        <v>370</v>
      </c>
      <c r="I4741">
        <f t="shared" si="148"/>
        <v>0</v>
      </c>
      <c r="J4741">
        <f t="shared" si="149"/>
        <v>0</v>
      </c>
    </row>
    <row r="4742" spans="1:10" x14ac:dyDescent="0.3">
      <c r="A4742" t="s">
        <v>549</v>
      </c>
      <c r="B4742">
        <v>9.49340961228922</v>
      </c>
      <c r="C4742" t="s">
        <v>11</v>
      </c>
      <c r="D4742">
        <v>10</v>
      </c>
      <c r="E4742" t="b">
        <v>0</v>
      </c>
      <c r="F4742" s="1">
        <v>22782820.8910717</v>
      </c>
      <c r="G4742" s="1">
        <v>83728146.745437607</v>
      </c>
      <c r="H4742">
        <v>2000</v>
      </c>
      <c r="I4742">
        <f t="shared" si="148"/>
        <v>-22782811.397662088</v>
      </c>
      <c r="J4742">
        <f t="shared" si="149"/>
        <v>-83728137.252027988</v>
      </c>
    </row>
    <row r="4743" spans="1:10" x14ac:dyDescent="0.3">
      <c r="A4743" t="s">
        <v>550</v>
      </c>
      <c r="B4743">
        <v>8.5249580772004006</v>
      </c>
      <c r="C4743" t="s">
        <v>11</v>
      </c>
      <c r="D4743">
        <v>10</v>
      </c>
      <c r="E4743" t="b">
        <v>0</v>
      </c>
      <c r="F4743">
        <v>8.5249580772004006</v>
      </c>
      <c r="G4743">
        <v>8.5249580772004006</v>
      </c>
      <c r="H4743">
        <v>210</v>
      </c>
      <c r="I4743">
        <f t="shared" si="148"/>
        <v>0</v>
      </c>
      <c r="J4743">
        <f t="shared" si="149"/>
        <v>0</v>
      </c>
    </row>
    <row r="4744" spans="1:10" x14ac:dyDescent="0.3">
      <c r="A4744" t="s">
        <v>550</v>
      </c>
      <c r="B4744">
        <v>3.0464007567159799</v>
      </c>
      <c r="C4744" t="s">
        <v>11</v>
      </c>
      <c r="D4744">
        <v>10</v>
      </c>
      <c r="E4744" t="b">
        <v>0</v>
      </c>
      <c r="F4744" s="1">
        <v>7.2292921491754696E+43</v>
      </c>
      <c r="G4744" s="1">
        <v>7.2292921491754696E+43</v>
      </c>
      <c r="H4744">
        <v>2200</v>
      </c>
      <c r="I4744">
        <f t="shared" si="148"/>
        <v>-7.2292921491754696E+43</v>
      </c>
      <c r="J4744">
        <f t="shared" si="149"/>
        <v>-7.2292921491754696E+43</v>
      </c>
    </row>
    <row r="4745" spans="1:10" x14ac:dyDescent="0.3">
      <c r="A4745" t="s">
        <v>550</v>
      </c>
      <c r="B4745">
        <v>14.179136831175301</v>
      </c>
      <c r="C4745" t="s">
        <v>11</v>
      </c>
      <c r="D4745">
        <v>10</v>
      </c>
      <c r="E4745" t="b">
        <v>0</v>
      </c>
      <c r="F4745">
        <v>14.179136831175301</v>
      </c>
      <c r="G4745">
        <v>14.179136831175301</v>
      </c>
      <c r="H4745">
        <v>240</v>
      </c>
      <c r="I4745">
        <f t="shared" si="148"/>
        <v>0</v>
      </c>
      <c r="J4745">
        <f t="shared" si="149"/>
        <v>0</v>
      </c>
    </row>
    <row r="4746" spans="1:10" x14ac:dyDescent="0.3">
      <c r="A4746" t="s">
        <v>551</v>
      </c>
      <c r="B4746">
        <v>12.7883028356871</v>
      </c>
      <c r="C4746" t="s">
        <v>11</v>
      </c>
      <c r="D4746">
        <v>10</v>
      </c>
      <c r="E4746" t="b">
        <v>0</v>
      </c>
      <c r="F4746">
        <v>12.7883028356871</v>
      </c>
      <c r="G4746">
        <v>12.7883028356871</v>
      </c>
      <c r="H4746">
        <v>190</v>
      </c>
      <c r="I4746">
        <f t="shared" si="148"/>
        <v>0</v>
      </c>
      <c r="J4746">
        <f t="shared" si="149"/>
        <v>0</v>
      </c>
    </row>
    <row r="4747" spans="1:10" x14ac:dyDescent="0.3">
      <c r="A4747" t="s">
        <v>551</v>
      </c>
      <c r="B4747">
        <v>10.026435563700399</v>
      </c>
      <c r="C4747" t="s">
        <v>11</v>
      </c>
      <c r="D4747">
        <v>10</v>
      </c>
      <c r="E4747" t="b">
        <v>0</v>
      </c>
      <c r="F4747">
        <v>665703.02604416502</v>
      </c>
      <c r="G4747" s="1">
        <v>77927542.141166896</v>
      </c>
      <c r="H4747">
        <v>1960</v>
      </c>
      <c r="I4747">
        <f t="shared" si="148"/>
        <v>-665692.99960860133</v>
      </c>
      <c r="J4747">
        <f t="shared" si="149"/>
        <v>-77927532.114731327</v>
      </c>
    </row>
    <row r="4748" spans="1:10" x14ac:dyDescent="0.3">
      <c r="A4748" t="s">
        <v>551</v>
      </c>
      <c r="B4748">
        <v>2.4898175808835998</v>
      </c>
      <c r="C4748" t="s">
        <v>11</v>
      </c>
      <c r="D4748">
        <v>10</v>
      </c>
      <c r="E4748" t="b">
        <v>0</v>
      </c>
      <c r="F4748" t="s">
        <v>17</v>
      </c>
      <c r="G4748" t="s">
        <v>17</v>
      </c>
      <c r="H4748">
        <v>1960</v>
      </c>
      <c r="I4748" t="e">
        <f t="shared" si="148"/>
        <v>#VALUE!</v>
      </c>
      <c r="J4748" t="e">
        <f t="shared" si="149"/>
        <v>#VALUE!</v>
      </c>
    </row>
    <row r="4749" spans="1:10" x14ac:dyDescent="0.3">
      <c r="A4749" t="e">
        <f>-0.00834075570126482 * x ^ 3 + -0.000796837699267132 * x ^ 1 - -0.00664495816081672 * y ^ 2 + 10</f>
        <v>#NAME?</v>
      </c>
      <c r="B4749">
        <v>11.8319462956721</v>
      </c>
      <c r="C4749" t="s">
        <v>11</v>
      </c>
      <c r="D4749">
        <v>10</v>
      </c>
      <c r="E4749" t="b">
        <v>0</v>
      </c>
      <c r="F4749" t="s">
        <v>17</v>
      </c>
      <c r="G4749" t="s">
        <v>17</v>
      </c>
      <c r="H4749">
        <v>1920</v>
      </c>
      <c r="I4749" t="e">
        <f t="shared" si="148"/>
        <v>#VALUE!</v>
      </c>
      <c r="J4749" t="e">
        <f t="shared" si="149"/>
        <v>#VALUE!</v>
      </c>
    </row>
    <row r="4750" spans="1:10" x14ac:dyDescent="0.3">
      <c r="A4750" t="e">
        <f>-0.00834075570126482 * x ^ 3 + -0.000796837699267132 * x ^ 1 - -0.00664495816081672 * y ^ 2 + 10</f>
        <v>#NAME?</v>
      </c>
      <c r="B4750">
        <v>11.1536924684189</v>
      </c>
      <c r="C4750" t="s">
        <v>11</v>
      </c>
      <c r="D4750">
        <v>10</v>
      </c>
      <c r="E4750" t="b">
        <v>0</v>
      </c>
      <c r="F4750">
        <v>11.1536924684189</v>
      </c>
      <c r="G4750">
        <v>11.1536924684189</v>
      </c>
      <c r="H4750">
        <v>670</v>
      </c>
      <c r="I4750">
        <f t="shared" si="148"/>
        <v>0</v>
      </c>
      <c r="J4750">
        <f t="shared" si="149"/>
        <v>0</v>
      </c>
    </row>
    <row r="4751" spans="1:10" x14ac:dyDescent="0.3">
      <c r="A4751" t="e">
        <f>-0.00834075570126482 * x ^ 3 + -0.000796837699267132 * x ^ 1 - -0.00664495816081672 * y ^ 2 + 10</f>
        <v>#NAME?</v>
      </c>
      <c r="B4751">
        <v>5.9501058888856297</v>
      </c>
      <c r="C4751" t="s">
        <v>11</v>
      </c>
      <c r="D4751">
        <v>10</v>
      </c>
      <c r="E4751" t="b">
        <v>0</v>
      </c>
      <c r="F4751" s="1">
        <v>14534564.6223593</v>
      </c>
      <c r="G4751">
        <v>9079267.8762184307</v>
      </c>
      <c r="H4751">
        <v>1780</v>
      </c>
      <c r="I4751">
        <f t="shared" si="148"/>
        <v>-14534558.672253411</v>
      </c>
      <c r="J4751">
        <f t="shared" si="149"/>
        <v>-9079261.9261125419</v>
      </c>
    </row>
    <row r="4752" spans="1:10" x14ac:dyDescent="0.3">
      <c r="A4752" t="s">
        <v>552</v>
      </c>
      <c r="B4752">
        <v>12.0723082334805</v>
      </c>
      <c r="C4752" t="s">
        <v>11</v>
      </c>
      <c r="D4752">
        <v>10</v>
      </c>
      <c r="E4752" t="b">
        <v>0</v>
      </c>
      <c r="F4752">
        <v>12.0723082334805</v>
      </c>
      <c r="G4752">
        <v>12.0723082334805</v>
      </c>
      <c r="H4752">
        <v>360</v>
      </c>
      <c r="I4752">
        <f t="shared" si="148"/>
        <v>0</v>
      </c>
      <c r="J4752">
        <f t="shared" si="149"/>
        <v>0</v>
      </c>
    </row>
    <row r="4753" spans="1:10" x14ac:dyDescent="0.3">
      <c r="A4753" t="s">
        <v>552</v>
      </c>
      <c r="B4753">
        <v>10.663969377313601</v>
      </c>
      <c r="C4753" t="s">
        <v>11</v>
      </c>
      <c r="D4753">
        <v>10</v>
      </c>
      <c r="E4753" t="b">
        <v>0</v>
      </c>
      <c r="F4753" s="1">
        <v>37545911.583277799</v>
      </c>
      <c r="G4753" s="1">
        <v>20951675.495097801</v>
      </c>
      <c r="H4753">
        <v>1920</v>
      </c>
      <c r="I4753">
        <f t="shared" si="148"/>
        <v>-37545900.919308424</v>
      </c>
      <c r="J4753">
        <f t="shared" si="149"/>
        <v>-20951664.831128422</v>
      </c>
    </row>
    <row r="4754" spans="1:10" x14ac:dyDescent="0.3">
      <c r="A4754" t="s">
        <v>552</v>
      </c>
      <c r="B4754">
        <v>15.422303400289399</v>
      </c>
      <c r="C4754" t="s">
        <v>11</v>
      </c>
      <c r="D4754">
        <v>10</v>
      </c>
      <c r="E4754" t="b">
        <v>0</v>
      </c>
      <c r="F4754">
        <v>15.422303400289399</v>
      </c>
      <c r="G4754">
        <v>15.422303400289399</v>
      </c>
      <c r="H4754">
        <v>390</v>
      </c>
      <c r="I4754">
        <f t="shared" si="148"/>
        <v>0</v>
      </c>
      <c r="J4754">
        <f t="shared" si="149"/>
        <v>0</v>
      </c>
    </row>
    <row r="4755" spans="1:10" x14ac:dyDescent="0.3">
      <c r="A4755" t="s">
        <v>553</v>
      </c>
      <c r="B4755">
        <v>3.5856094327806098</v>
      </c>
      <c r="C4755" t="s">
        <v>11</v>
      </c>
      <c r="D4755">
        <v>10</v>
      </c>
      <c r="E4755" t="b">
        <v>0</v>
      </c>
      <c r="F4755">
        <v>3.5856094327806098</v>
      </c>
      <c r="G4755">
        <v>3.5856094327806098</v>
      </c>
      <c r="H4755">
        <v>320</v>
      </c>
      <c r="I4755">
        <f t="shared" si="148"/>
        <v>0</v>
      </c>
      <c r="J4755">
        <f t="shared" si="149"/>
        <v>0</v>
      </c>
    </row>
    <row r="4756" spans="1:10" x14ac:dyDescent="0.3">
      <c r="A4756" t="s">
        <v>553</v>
      </c>
      <c r="B4756">
        <v>22.5881840320009</v>
      </c>
      <c r="C4756" t="s">
        <v>11</v>
      </c>
      <c r="D4756">
        <v>10</v>
      </c>
      <c r="E4756" t="b">
        <v>0</v>
      </c>
      <c r="F4756" s="1">
        <v>5.0935719071766602E+40</v>
      </c>
      <c r="G4756" s="1">
        <v>5.0935719071766602E+40</v>
      </c>
      <c r="H4756">
        <v>1900</v>
      </c>
      <c r="I4756">
        <f t="shared" si="148"/>
        <v>-5.0935719071766602E+40</v>
      </c>
      <c r="J4756">
        <f t="shared" si="149"/>
        <v>-5.0935719071766602E+40</v>
      </c>
    </row>
    <row r="4757" spans="1:10" x14ac:dyDescent="0.3">
      <c r="A4757" t="s">
        <v>553</v>
      </c>
      <c r="B4757">
        <v>8.4450786404279103</v>
      </c>
      <c r="C4757" t="s">
        <v>11</v>
      </c>
      <c r="D4757">
        <v>10</v>
      </c>
      <c r="E4757" t="b">
        <v>0</v>
      </c>
      <c r="F4757">
        <v>8.4450786404279103</v>
      </c>
      <c r="G4757">
        <v>8.4450786404279103</v>
      </c>
      <c r="H4757">
        <v>440</v>
      </c>
      <c r="I4757">
        <f t="shared" si="148"/>
        <v>0</v>
      </c>
      <c r="J4757">
        <f t="shared" si="149"/>
        <v>0</v>
      </c>
    </row>
    <row r="4758" spans="1:10" x14ac:dyDescent="0.3">
      <c r="A4758" t="s">
        <v>554</v>
      </c>
      <c r="B4758">
        <v>6.4023021853360502</v>
      </c>
      <c r="C4758" t="s">
        <v>11</v>
      </c>
      <c r="D4758">
        <v>10</v>
      </c>
      <c r="E4758" t="b">
        <v>0</v>
      </c>
      <c r="F4758">
        <v>6.4023021853360502</v>
      </c>
      <c r="G4758">
        <v>6.4023021853360502</v>
      </c>
      <c r="H4758">
        <v>200</v>
      </c>
      <c r="I4758">
        <f t="shared" si="148"/>
        <v>0</v>
      </c>
      <c r="J4758">
        <f t="shared" si="149"/>
        <v>0</v>
      </c>
    </row>
    <row r="4759" spans="1:10" x14ac:dyDescent="0.3">
      <c r="A4759" t="s">
        <v>554</v>
      </c>
      <c r="B4759">
        <v>10.307900741254</v>
      </c>
      <c r="C4759" t="s">
        <v>11</v>
      </c>
      <c r="D4759">
        <v>10</v>
      </c>
      <c r="E4759" t="b">
        <v>0</v>
      </c>
      <c r="F4759">
        <v>10.307900741254</v>
      </c>
      <c r="G4759">
        <v>10.307900741254</v>
      </c>
      <c r="H4759">
        <v>190</v>
      </c>
      <c r="I4759">
        <f t="shared" si="148"/>
        <v>0</v>
      </c>
      <c r="J4759">
        <f t="shared" si="149"/>
        <v>0</v>
      </c>
    </row>
    <row r="4760" spans="1:10" x14ac:dyDescent="0.3">
      <c r="A4760" t="s">
        <v>554</v>
      </c>
      <c r="B4760">
        <v>10.4577417403446</v>
      </c>
      <c r="C4760" t="s">
        <v>11</v>
      </c>
      <c r="D4760">
        <v>10</v>
      </c>
      <c r="E4760" t="b">
        <v>0</v>
      </c>
      <c r="F4760">
        <v>10.4577417403446</v>
      </c>
      <c r="G4760">
        <v>10.4577417403446</v>
      </c>
      <c r="H4760">
        <v>220</v>
      </c>
      <c r="I4760">
        <f t="shared" si="148"/>
        <v>0</v>
      </c>
      <c r="J4760">
        <f t="shared" si="149"/>
        <v>0</v>
      </c>
    </row>
    <row r="4761" spans="1:10" x14ac:dyDescent="0.3">
      <c r="A4761" t="s">
        <v>555</v>
      </c>
      <c r="B4761">
        <v>9.31005887973628</v>
      </c>
      <c r="C4761" t="s">
        <v>11</v>
      </c>
      <c r="D4761">
        <v>10</v>
      </c>
      <c r="E4761" t="b">
        <v>0</v>
      </c>
      <c r="F4761">
        <v>9.31005887973628</v>
      </c>
      <c r="G4761">
        <v>9.31005887973628</v>
      </c>
      <c r="H4761">
        <v>210</v>
      </c>
      <c r="I4761">
        <f t="shared" si="148"/>
        <v>0</v>
      </c>
      <c r="J4761">
        <f t="shared" si="149"/>
        <v>0</v>
      </c>
    </row>
    <row r="4762" spans="1:10" x14ac:dyDescent="0.3">
      <c r="A4762" t="s">
        <v>555</v>
      </c>
      <c r="B4762">
        <v>23.0453135018948</v>
      </c>
      <c r="C4762" t="s">
        <v>11</v>
      </c>
      <c r="D4762">
        <v>10</v>
      </c>
      <c r="E4762" t="b">
        <v>0</v>
      </c>
      <c r="F4762">
        <v>23.0453135018948</v>
      </c>
      <c r="G4762">
        <v>23.0453135018948</v>
      </c>
      <c r="H4762">
        <v>890</v>
      </c>
      <c r="I4762">
        <f t="shared" si="148"/>
        <v>0</v>
      </c>
      <c r="J4762">
        <f t="shared" si="149"/>
        <v>0</v>
      </c>
    </row>
    <row r="4763" spans="1:10" x14ac:dyDescent="0.3">
      <c r="A4763" t="s">
        <v>555</v>
      </c>
      <c r="B4763">
        <v>9.8226044539904098</v>
      </c>
      <c r="C4763" t="s">
        <v>11</v>
      </c>
      <c r="D4763">
        <v>10</v>
      </c>
      <c r="E4763" t="b">
        <v>0</v>
      </c>
      <c r="F4763">
        <v>9.8226044539904098</v>
      </c>
      <c r="G4763">
        <v>9.8226044539904098</v>
      </c>
      <c r="H4763">
        <v>250</v>
      </c>
      <c r="I4763">
        <f t="shared" si="148"/>
        <v>0</v>
      </c>
      <c r="J4763">
        <f t="shared" si="149"/>
        <v>0</v>
      </c>
    </row>
    <row r="4764" spans="1:10" x14ac:dyDescent="0.3">
      <c r="A4764" t="e">
        <f>-0.0043121972079059 * x ^ 2 + -0.00242973841445717 * x ^ 2 - -0.0022756869183874 * x ^ 1 + 10</f>
        <v>#NAME?</v>
      </c>
      <c r="B4764">
        <v>17.5788311599451</v>
      </c>
      <c r="C4764" t="s">
        <v>11</v>
      </c>
      <c r="D4764">
        <v>10</v>
      </c>
      <c r="E4764" t="b">
        <v>0</v>
      </c>
      <c r="F4764">
        <v>17.5788311599451</v>
      </c>
      <c r="G4764">
        <v>17.5788311599451</v>
      </c>
      <c r="H4764">
        <v>340</v>
      </c>
      <c r="I4764">
        <f t="shared" si="148"/>
        <v>0</v>
      </c>
      <c r="J4764">
        <f t="shared" si="149"/>
        <v>0</v>
      </c>
    </row>
    <row r="4765" spans="1:10" x14ac:dyDescent="0.3">
      <c r="A4765" t="e">
        <f>-0.0043121972079059 * x ^ 2 + -0.00242973841445717 * x ^ 2 - -0.0022756869183874 * x ^ 1 + 10</f>
        <v>#NAME?</v>
      </c>
      <c r="B4765">
        <v>4.72906080730806</v>
      </c>
      <c r="C4765" t="s">
        <v>11</v>
      </c>
      <c r="D4765">
        <v>10</v>
      </c>
      <c r="E4765" t="b">
        <v>0</v>
      </c>
      <c r="F4765">
        <v>4.72906080730806</v>
      </c>
      <c r="G4765">
        <v>4.72906080730806</v>
      </c>
      <c r="H4765">
        <v>230</v>
      </c>
      <c r="I4765">
        <f t="shared" si="148"/>
        <v>0</v>
      </c>
      <c r="J4765">
        <f t="shared" si="149"/>
        <v>0</v>
      </c>
    </row>
    <row r="4766" spans="1:10" x14ac:dyDescent="0.3">
      <c r="A4766" t="e">
        <f>-0.0043121972079059 * x ^ 2 + -0.00242973841445717 * x ^ 2 - -0.0022756869183874 * x ^ 1 + 10</f>
        <v>#NAME?</v>
      </c>
      <c r="B4766">
        <v>0.81515760002544202</v>
      </c>
      <c r="C4766" t="s">
        <v>11</v>
      </c>
      <c r="D4766">
        <v>10</v>
      </c>
      <c r="E4766" t="b">
        <v>0</v>
      </c>
      <c r="F4766">
        <v>0.81515760002544202</v>
      </c>
      <c r="G4766">
        <v>0.81515760002544202</v>
      </c>
      <c r="H4766">
        <v>520</v>
      </c>
      <c r="I4766">
        <f t="shared" si="148"/>
        <v>0</v>
      </c>
      <c r="J4766">
        <f t="shared" si="149"/>
        <v>0</v>
      </c>
    </row>
    <row r="4767" spans="1:10" x14ac:dyDescent="0.3">
      <c r="A4767" t="s">
        <v>556</v>
      </c>
      <c r="B4767">
        <v>12.745517367561099</v>
      </c>
      <c r="C4767" t="s">
        <v>11</v>
      </c>
      <c r="D4767">
        <v>10</v>
      </c>
      <c r="E4767" t="b">
        <v>0</v>
      </c>
      <c r="F4767">
        <v>12.745517367561099</v>
      </c>
      <c r="G4767">
        <v>12.745517367561099</v>
      </c>
      <c r="H4767">
        <v>330</v>
      </c>
      <c r="I4767">
        <f t="shared" si="148"/>
        <v>0</v>
      </c>
      <c r="J4767">
        <f t="shared" si="149"/>
        <v>0</v>
      </c>
    </row>
    <row r="4768" spans="1:10" x14ac:dyDescent="0.3">
      <c r="A4768" t="s">
        <v>556</v>
      </c>
      <c r="B4768">
        <v>7.2143646898324603</v>
      </c>
      <c r="C4768" t="s">
        <v>11</v>
      </c>
      <c r="D4768">
        <v>10</v>
      </c>
      <c r="E4768" t="b">
        <v>0</v>
      </c>
      <c r="F4768">
        <v>7.2143646898324603</v>
      </c>
      <c r="G4768">
        <v>7.2143646898324603</v>
      </c>
      <c r="H4768">
        <v>220</v>
      </c>
      <c r="I4768">
        <f t="shared" si="148"/>
        <v>0</v>
      </c>
      <c r="J4768">
        <f t="shared" si="149"/>
        <v>0</v>
      </c>
    </row>
    <row r="4769" spans="1:10" x14ac:dyDescent="0.3">
      <c r="A4769" t="s">
        <v>556</v>
      </c>
      <c r="B4769">
        <v>7.2584595413263404</v>
      </c>
      <c r="C4769" t="s">
        <v>11</v>
      </c>
      <c r="D4769">
        <v>10</v>
      </c>
      <c r="E4769" t="b">
        <v>0</v>
      </c>
      <c r="F4769">
        <v>7.2584595413263404</v>
      </c>
      <c r="G4769">
        <v>7.2584595413263404</v>
      </c>
      <c r="H4769">
        <v>170</v>
      </c>
      <c r="I4769">
        <f t="shared" si="148"/>
        <v>0</v>
      </c>
      <c r="J4769">
        <f t="shared" si="149"/>
        <v>0</v>
      </c>
    </row>
    <row r="4770" spans="1:10" x14ac:dyDescent="0.3">
      <c r="A4770" t="s">
        <v>557</v>
      </c>
      <c r="B4770">
        <v>7.5421260904268603</v>
      </c>
      <c r="C4770" t="s">
        <v>11</v>
      </c>
      <c r="D4770">
        <v>10</v>
      </c>
      <c r="E4770" t="b">
        <v>0</v>
      </c>
      <c r="F4770">
        <v>7.5421260904268603</v>
      </c>
      <c r="G4770" s="1">
        <v>30826563.0418486</v>
      </c>
      <c r="H4770">
        <v>1950</v>
      </c>
      <c r="I4770">
        <f t="shared" si="148"/>
        <v>0</v>
      </c>
      <c r="J4770">
        <f t="shared" si="149"/>
        <v>-30826555.499722511</v>
      </c>
    </row>
    <row r="4771" spans="1:10" x14ac:dyDescent="0.3">
      <c r="A4771" t="s">
        <v>557</v>
      </c>
      <c r="B4771">
        <v>8.7483472061599095</v>
      </c>
      <c r="C4771" t="s">
        <v>11</v>
      </c>
      <c r="D4771">
        <v>10</v>
      </c>
      <c r="E4771" t="b">
        <v>0</v>
      </c>
      <c r="F4771">
        <v>4811258.5877603404</v>
      </c>
      <c r="G4771" s="1">
        <v>54960931.7716465</v>
      </c>
      <c r="H4771">
        <v>1880</v>
      </c>
      <c r="I4771">
        <f t="shared" si="148"/>
        <v>-4811249.8394131344</v>
      </c>
      <c r="J4771">
        <f t="shared" si="149"/>
        <v>-54960923.023299292</v>
      </c>
    </row>
    <row r="4772" spans="1:10" x14ac:dyDescent="0.3">
      <c r="A4772" t="s">
        <v>557</v>
      </c>
      <c r="B4772">
        <v>24.128934637331199</v>
      </c>
      <c r="C4772" t="s">
        <v>11</v>
      </c>
      <c r="D4772">
        <v>10</v>
      </c>
      <c r="E4772" t="b">
        <v>0</v>
      </c>
      <c r="F4772">
        <v>24.128934637331199</v>
      </c>
      <c r="G4772">
        <v>24.128934637331199</v>
      </c>
      <c r="H4772">
        <v>300</v>
      </c>
      <c r="I4772">
        <f t="shared" si="148"/>
        <v>0</v>
      </c>
      <c r="J4772">
        <f t="shared" si="149"/>
        <v>0</v>
      </c>
    </row>
    <row r="4773" spans="1:10" x14ac:dyDescent="0.3">
      <c r="A4773" t="s">
        <v>558</v>
      </c>
      <c r="B4773">
        <v>9.24780087997466</v>
      </c>
      <c r="C4773" t="s">
        <v>11</v>
      </c>
      <c r="D4773">
        <v>10</v>
      </c>
      <c r="E4773" t="b">
        <v>0</v>
      </c>
      <c r="F4773" s="1">
        <v>21651489.6478885</v>
      </c>
      <c r="G4773" s="1">
        <v>5427856905705350</v>
      </c>
      <c r="H4773">
        <v>2170</v>
      </c>
      <c r="I4773">
        <f t="shared" si="148"/>
        <v>-21651480.400087621</v>
      </c>
      <c r="J4773">
        <f t="shared" si="149"/>
        <v>-5427856905705341</v>
      </c>
    </row>
    <row r="4774" spans="1:10" x14ac:dyDescent="0.3">
      <c r="A4774" t="s">
        <v>558</v>
      </c>
      <c r="B4774">
        <v>5.4741337778582304</v>
      </c>
      <c r="C4774" t="s">
        <v>11</v>
      </c>
      <c r="D4774">
        <v>10</v>
      </c>
      <c r="E4774" t="b">
        <v>0</v>
      </c>
      <c r="F4774" t="s">
        <v>17</v>
      </c>
      <c r="G4774" t="s">
        <v>17</v>
      </c>
      <c r="H4774">
        <v>2050</v>
      </c>
      <c r="I4774" t="e">
        <f t="shared" si="148"/>
        <v>#VALUE!</v>
      </c>
      <c r="J4774" t="e">
        <f t="shared" si="149"/>
        <v>#VALUE!</v>
      </c>
    </row>
    <row r="4775" spans="1:10" x14ac:dyDescent="0.3">
      <c r="A4775" t="s">
        <v>558</v>
      </c>
      <c r="B4775">
        <v>11.0128058409221</v>
      </c>
      <c r="C4775" t="s">
        <v>11</v>
      </c>
      <c r="D4775">
        <v>10</v>
      </c>
      <c r="E4775" t="b">
        <v>0</v>
      </c>
      <c r="F4775" s="1">
        <v>30163749.876967799</v>
      </c>
      <c r="G4775" s="1">
        <v>52854621.797428101</v>
      </c>
      <c r="H4775">
        <v>1900</v>
      </c>
      <c r="I4775">
        <f t="shared" si="148"/>
        <v>-30163738.864161957</v>
      </c>
      <c r="J4775">
        <f t="shared" si="149"/>
        <v>-52854610.784622259</v>
      </c>
    </row>
    <row r="4776" spans="1:10" x14ac:dyDescent="0.3">
      <c r="A4776" t="s">
        <v>559</v>
      </c>
      <c r="B4776">
        <v>12.5225471052104</v>
      </c>
      <c r="C4776" t="s">
        <v>11</v>
      </c>
      <c r="D4776">
        <v>10</v>
      </c>
      <c r="E4776" t="b">
        <v>0</v>
      </c>
      <c r="F4776">
        <v>5632078.7783718398</v>
      </c>
      <c r="G4776">
        <v>8245130.1334330598</v>
      </c>
      <c r="H4776">
        <v>1950</v>
      </c>
      <c r="I4776">
        <f t="shared" si="148"/>
        <v>-5632066.2558247345</v>
      </c>
      <c r="J4776">
        <f t="shared" si="149"/>
        <v>-8245117.6108859545</v>
      </c>
    </row>
    <row r="4777" spans="1:10" x14ac:dyDescent="0.3">
      <c r="A4777" t="s">
        <v>559</v>
      </c>
      <c r="B4777">
        <v>12.4671170776006</v>
      </c>
      <c r="C4777" t="s">
        <v>11</v>
      </c>
      <c r="D4777">
        <v>10</v>
      </c>
      <c r="E4777" t="b">
        <v>0</v>
      </c>
      <c r="F4777" s="1">
        <v>28388939.153960001</v>
      </c>
      <c r="G4777" s="1">
        <v>47639684.045416497</v>
      </c>
      <c r="H4777">
        <v>1850</v>
      </c>
      <c r="I4777">
        <f t="shared" si="148"/>
        <v>-28388926.686842922</v>
      </c>
      <c r="J4777">
        <f t="shared" si="149"/>
        <v>-47639671.578299418</v>
      </c>
    </row>
    <row r="4778" spans="1:10" x14ac:dyDescent="0.3">
      <c r="A4778" t="s">
        <v>559</v>
      </c>
      <c r="B4778">
        <v>13.3092482404795</v>
      </c>
      <c r="C4778" t="s">
        <v>11</v>
      </c>
      <c r="D4778">
        <v>10</v>
      </c>
      <c r="E4778" t="b">
        <v>0</v>
      </c>
      <c r="F4778">
        <v>13.3092482404795</v>
      </c>
      <c r="G4778">
        <v>5431.8008742709799</v>
      </c>
      <c r="H4778">
        <v>450</v>
      </c>
      <c r="I4778">
        <f t="shared" si="148"/>
        <v>0</v>
      </c>
      <c r="J4778">
        <f t="shared" si="149"/>
        <v>-5418.4916260305008</v>
      </c>
    </row>
    <row r="4779" spans="1:10" x14ac:dyDescent="0.3">
      <c r="A4779" t="s">
        <v>560</v>
      </c>
      <c r="B4779">
        <v>6.1541900047039597</v>
      </c>
      <c r="C4779" t="s">
        <v>11</v>
      </c>
      <c r="D4779">
        <v>10</v>
      </c>
      <c r="E4779" t="b">
        <v>0</v>
      </c>
      <c r="F4779">
        <v>6.1541900047039597</v>
      </c>
      <c r="G4779">
        <v>6.1541900047039597</v>
      </c>
      <c r="H4779">
        <v>220</v>
      </c>
      <c r="I4779">
        <f t="shared" si="148"/>
        <v>0</v>
      </c>
      <c r="J4779">
        <f t="shared" si="149"/>
        <v>0</v>
      </c>
    </row>
    <row r="4780" spans="1:10" x14ac:dyDescent="0.3">
      <c r="A4780" t="s">
        <v>560</v>
      </c>
      <c r="B4780">
        <v>16.011027968267399</v>
      </c>
      <c r="C4780" t="s">
        <v>11</v>
      </c>
      <c r="D4780">
        <v>10</v>
      </c>
      <c r="E4780" t="b">
        <v>0</v>
      </c>
      <c r="F4780" t="s">
        <v>17</v>
      </c>
      <c r="G4780" t="s">
        <v>17</v>
      </c>
      <c r="H4780">
        <v>2100</v>
      </c>
      <c r="I4780" t="e">
        <f t="shared" si="148"/>
        <v>#VALUE!</v>
      </c>
      <c r="J4780" t="e">
        <f t="shared" si="149"/>
        <v>#VALUE!</v>
      </c>
    </row>
    <row r="4781" spans="1:10" x14ac:dyDescent="0.3">
      <c r="A4781" t="s">
        <v>560</v>
      </c>
      <c r="B4781">
        <v>7.0661484852615901</v>
      </c>
      <c r="C4781" t="s">
        <v>11</v>
      </c>
      <c r="D4781">
        <v>10</v>
      </c>
      <c r="E4781" t="b">
        <v>0</v>
      </c>
      <c r="F4781">
        <v>7.0661484852615901</v>
      </c>
      <c r="G4781" s="1">
        <v>33230152.716193501</v>
      </c>
      <c r="H4781">
        <v>1730</v>
      </c>
      <c r="I4781">
        <f t="shared" si="148"/>
        <v>0</v>
      </c>
      <c r="J4781">
        <f t="shared" si="149"/>
        <v>-33230145.650045015</v>
      </c>
    </row>
    <row r="4782" spans="1:10" x14ac:dyDescent="0.3">
      <c r="A4782" t="s">
        <v>561</v>
      </c>
      <c r="B4782">
        <v>4.77967437693815</v>
      </c>
      <c r="C4782" t="s">
        <v>11</v>
      </c>
      <c r="D4782">
        <v>10</v>
      </c>
      <c r="E4782" t="b">
        <v>0</v>
      </c>
      <c r="F4782">
        <v>1799362.6506046001</v>
      </c>
      <c r="G4782" s="1">
        <v>63890968.605925001</v>
      </c>
      <c r="H4782">
        <v>1990</v>
      </c>
      <c r="I4782">
        <f t="shared" si="148"/>
        <v>-1799357.8709302233</v>
      </c>
      <c r="J4782">
        <f t="shared" si="149"/>
        <v>-63890963.826250628</v>
      </c>
    </row>
    <row r="4783" spans="1:10" x14ac:dyDescent="0.3">
      <c r="A4783" t="s">
        <v>561</v>
      </c>
      <c r="B4783">
        <v>16.245274981523799</v>
      </c>
      <c r="C4783" t="s">
        <v>11</v>
      </c>
      <c r="D4783">
        <v>10</v>
      </c>
      <c r="E4783" t="b">
        <v>0</v>
      </c>
      <c r="F4783">
        <v>16.245274981523799</v>
      </c>
      <c r="G4783" t="s">
        <v>17</v>
      </c>
      <c r="H4783">
        <v>530</v>
      </c>
      <c r="I4783">
        <f t="shared" si="148"/>
        <v>0</v>
      </c>
      <c r="J4783" t="e">
        <f t="shared" si="149"/>
        <v>#VALUE!</v>
      </c>
    </row>
    <row r="4784" spans="1:10" x14ac:dyDescent="0.3">
      <c r="A4784" t="s">
        <v>561</v>
      </c>
      <c r="B4784">
        <v>11.6569883177169</v>
      </c>
      <c r="C4784" t="s">
        <v>11</v>
      </c>
      <c r="D4784">
        <v>10</v>
      </c>
      <c r="E4784" t="b">
        <v>0</v>
      </c>
      <c r="F4784" t="s">
        <v>17</v>
      </c>
      <c r="G4784" t="s">
        <v>17</v>
      </c>
      <c r="H4784">
        <v>1910</v>
      </c>
      <c r="I4784" t="e">
        <f t="shared" si="148"/>
        <v>#VALUE!</v>
      </c>
      <c r="J4784" t="e">
        <f t="shared" si="149"/>
        <v>#VALUE!</v>
      </c>
    </row>
    <row r="4785" spans="1:10" x14ac:dyDescent="0.3">
      <c r="A4785" t="s">
        <v>562</v>
      </c>
      <c r="B4785">
        <v>10.0983250986363</v>
      </c>
      <c r="C4785" t="s">
        <v>11</v>
      </c>
      <c r="D4785">
        <v>10</v>
      </c>
      <c r="E4785" t="b">
        <v>0</v>
      </c>
      <c r="F4785">
        <v>10.0983250986363</v>
      </c>
      <c r="G4785">
        <v>10.0983250986363</v>
      </c>
      <c r="H4785">
        <v>210</v>
      </c>
      <c r="I4785">
        <f t="shared" si="148"/>
        <v>0</v>
      </c>
      <c r="J4785">
        <f t="shared" si="149"/>
        <v>0</v>
      </c>
    </row>
    <row r="4786" spans="1:10" x14ac:dyDescent="0.3">
      <c r="A4786" t="s">
        <v>562</v>
      </c>
      <c r="B4786">
        <v>10.941566085165499</v>
      </c>
      <c r="C4786" t="s">
        <v>11</v>
      </c>
      <c r="D4786">
        <v>10</v>
      </c>
      <c r="E4786" t="b">
        <v>0</v>
      </c>
      <c r="F4786">
        <v>10.941566085165499</v>
      </c>
      <c r="G4786">
        <v>10.941566085165499</v>
      </c>
      <c r="H4786">
        <v>370</v>
      </c>
      <c r="I4786">
        <f t="shared" si="148"/>
        <v>0</v>
      </c>
      <c r="J4786">
        <f t="shared" si="149"/>
        <v>0</v>
      </c>
    </row>
    <row r="4787" spans="1:10" x14ac:dyDescent="0.3">
      <c r="A4787" t="s">
        <v>562</v>
      </c>
      <c r="B4787">
        <v>12.5598882358225</v>
      </c>
      <c r="C4787" t="s">
        <v>11</v>
      </c>
      <c r="D4787">
        <v>10</v>
      </c>
      <c r="E4787" t="b">
        <v>0</v>
      </c>
      <c r="F4787">
        <v>211298.30638679201</v>
      </c>
      <c r="G4787" s="1">
        <v>73521862.484021693</v>
      </c>
      <c r="H4787">
        <v>1930</v>
      </c>
      <c r="I4787">
        <f t="shared" si="148"/>
        <v>-211285.7464985562</v>
      </c>
      <c r="J4787">
        <f t="shared" si="149"/>
        <v>-73521849.924133465</v>
      </c>
    </row>
    <row r="4788" spans="1:10" x14ac:dyDescent="0.3">
      <c r="A4788" t="s">
        <v>563</v>
      </c>
      <c r="B4788">
        <v>22.375278347508299</v>
      </c>
      <c r="C4788" t="s">
        <v>11</v>
      </c>
      <c r="D4788">
        <v>10</v>
      </c>
      <c r="E4788" t="b">
        <v>0</v>
      </c>
      <c r="F4788">
        <v>8382264.0398199698</v>
      </c>
      <c r="G4788" s="1">
        <v>71592272.906385407</v>
      </c>
      <c r="H4788">
        <v>2360</v>
      </c>
      <c r="I4788">
        <f t="shared" si="148"/>
        <v>-8382241.6645416226</v>
      </c>
      <c r="J4788">
        <f t="shared" si="149"/>
        <v>-71592250.531107053</v>
      </c>
    </row>
    <row r="4789" spans="1:10" x14ac:dyDescent="0.3">
      <c r="A4789" t="s">
        <v>563</v>
      </c>
      <c r="B4789">
        <v>14.2377044732975</v>
      </c>
      <c r="C4789" t="s">
        <v>11</v>
      </c>
      <c r="D4789">
        <v>10</v>
      </c>
      <c r="E4789" t="b">
        <v>0</v>
      </c>
      <c r="F4789" t="s">
        <v>17</v>
      </c>
      <c r="G4789" t="s">
        <v>17</v>
      </c>
      <c r="H4789">
        <v>1960</v>
      </c>
      <c r="I4789" t="e">
        <f t="shared" si="148"/>
        <v>#VALUE!</v>
      </c>
      <c r="J4789" t="e">
        <f t="shared" si="149"/>
        <v>#VALUE!</v>
      </c>
    </row>
    <row r="4790" spans="1:10" x14ac:dyDescent="0.3">
      <c r="A4790" t="s">
        <v>563</v>
      </c>
      <c r="B4790">
        <v>10.396008704433299</v>
      </c>
      <c r="C4790" t="s">
        <v>11</v>
      </c>
      <c r="D4790">
        <v>10</v>
      </c>
      <c r="E4790" t="b">
        <v>0</v>
      </c>
      <c r="F4790">
        <v>2842410.3300133198</v>
      </c>
      <c r="G4790" s="1">
        <v>82944349.403573096</v>
      </c>
      <c r="H4790">
        <v>2130</v>
      </c>
      <c r="I4790">
        <f t="shared" si="148"/>
        <v>-2842399.9340046155</v>
      </c>
      <c r="J4790">
        <f t="shared" si="149"/>
        <v>-82944339.007564396</v>
      </c>
    </row>
    <row r="4791" spans="1:10" x14ac:dyDescent="0.3">
      <c r="A4791" t="s">
        <v>564</v>
      </c>
      <c r="B4791">
        <v>12.406490163602999</v>
      </c>
      <c r="C4791" t="s">
        <v>11</v>
      </c>
      <c r="D4791">
        <v>10</v>
      </c>
      <c r="E4791" t="b">
        <v>0</v>
      </c>
      <c r="F4791">
        <v>12.406490163602999</v>
      </c>
      <c r="G4791">
        <v>12.406490163602999</v>
      </c>
      <c r="H4791">
        <v>210</v>
      </c>
      <c r="I4791">
        <f t="shared" si="148"/>
        <v>0</v>
      </c>
      <c r="J4791">
        <f t="shared" si="149"/>
        <v>0</v>
      </c>
    </row>
    <row r="4792" spans="1:10" x14ac:dyDescent="0.3">
      <c r="A4792" t="s">
        <v>564</v>
      </c>
      <c r="B4792">
        <v>7.83007312274633</v>
      </c>
      <c r="C4792" t="s">
        <v>11</v>
      </c>
      <c r="D4792">
        <v>10</v>
      </c>
      <c r="E4792" t="b">
        <v>0</v>
      </c>
      <c r="F4792" s="1">
        <v>1.20939083534361E+30</v>
      </c>
      <c r="G4792" s="1">
        <v>1.20939083534361E+30</v>
      </c>
      <c r="H4792">
        <v>1970</v>
      </c>
      <c r="I4792">
        <f t="shared" si="148"/>
        <v>-1.20939083534361E+30</v>
      </c>
      <c r="J4792">
        <f t="shared" si="149"/>
        <v>-1.20939083534361E+30</v>
      </c>
    </row>
    <row r="4793" spans="1:10" x14ac:dyDescent="0.3">
      <c r="A4793" t="s">
        <v>564</v>
      </c>
      <c r="B4793">
        <v>1.7405783052441699</v>
      </c>
      <c r="C4793" t="s">
        <v>11</v>
      </c>
      <c r="D4793">
        <v>10</v>
      </c>
      <c r="E4793" t="b">
        <v>0</v>
      </c>
      <c r="F4793">
        <v>1.7405783052441699</v>
      </c>
      <c r="G4793">
        <v>1.7405783052441699</v>
      </c>
      <c r="H4793">
        <v>300</v>
      </c>
      <c r="I4793">
        <f t="shared" si="148"/>
        <v>0</v>
      </c>
      <c r="J4793">
        <f t="shared" si="149"/>
        <v>0</v>
      </c>
    </row>
    <row r="4794" spans="1:10" x14ac:dyDescent="0.3">
      <c r="A4794" t="s">
        <v>565</v>
      </c>
      <c r="B4794">
        <v>7.3062446625730502</v>
      </c>
      <c r="C4794" t="s">
        <v>11</v>
      </c>
      <c r="D4794">
        <v>10</v>
      </c>
      <c r="E4794" t="b">
        <v>0</v>
      </c>
      <c r="F4794">
        <v>7.3062446625730502</v>
      </c>
      <c r="G4794">
        <v>7.3062446625730502</v>
      </c>
      <c r="H4794">
        <v>170</v>
      </c>
      <c r="I4794">
        <f t="shared" si="148"/>
        <v>0</v>
      </c>
      <c r="J4794">
        <f t="shared" si="149"/>
        <v>0</v>
      </c>
    </row>
    <row r="4795" spans="1:10" x14ac:dyDescent="0.3">
      <c r="A4795" t="s">
        <v>565</v>
      </c>
      <c r="B4795">
        <v>15.476677690931201</v>
      </c>
      <c r="C4795" t="s">
        <v>11</v>
      </c>
      <c r="D4795">
        <v>10</v>
      </c>
      <c r="E4795" t="b">
        <v>0</v>
      </c>
      <c r="F4795" t="s">
        <v>17</v>
      </c>
      <c r="G4795" t="s">
        <v>17</v>
      </c>
      <c r="H4795">
        <v>2090</v>
      </c>
      <c r="I4795" t="e">
        <f t="shared" si="148"/>
        <v>#VALUE!</v>
      </c>
      <c r="J4795" t="e">
        <f t="shared" si="149"/>
        <v>#VALUE!</v>
      </c>
    </row>
    <row r="4796" spans="1:10" x14ac:dyDescent="0.3">
      <c r="A4796" t="s">
        <v>565</v>
      </c>
      <c r="B4796">
        <v>14.2458864568862</v>
      </c>
      <c r="C4796" t="s">
        <v>11</v>
      </c>
      <c r="D4796">
        <v>10</v>
      </c>
      <c r="E4796" t="b">
        <v>0</v>
      </c>
      <c r="F4796">
        <v>14.2458864568862</v>
      </c>
      <c r="G4796">
        <v>14.2458864568862</v>
      </c>
      <c r="H4796">
        <v>320</v>
      </c>
      <c r="I4796">
        <f t="shared" si="148"/>
        <v>0</v>
      </c>
      <c r="J4796">
        <f t="shared" si="149"/>
        <v>0</v>
      </c>
    </row>
    <row r="4797" spans="1:10" x14ac:dyDescent="0.3">
      <c r="A4797" t="s">
        <v>566</v>
      </c>
      <c r="B4797">
        <v>5.1091958189160396</v>
      </c>
      <c r="C4797" t="s">
        <v>11</v>
      </c>
      <c r="D4797">
        <v>10</v>
      </c>
      <c r="E4797" t="b">
        <v>0</v>
      </c>
      <c r="F4797">
        <v>5.1091958189160396</v>
      </c>
      <c r="G4797">
        <v>5.1091958189160396</v>
      </c>
      <c r="H4797">
        <v>170</v>
      </c>
      <c r="I4797">
        <f t="shared" si="148"/>
        <v>0</v>
      </c>
      <c r="J4797">
        <f t="shared" si="149"/>
        <v>0</v>
      </c>
    </row>
    <row r="4798" spans="1:10" x14ac:dyDescent="0.3">
      <c r="A4798" t="s">
        <v>566</v>
      </c>
      <c r="B4798">
        <v>4.90806226623575</v>
      </c>
      <c r="C4798" t="s">
        <v>11</v>
      </c>
      <c r="D4798">
        <v>10</v>
      </c>
      <c r="E4798" t="b">
        <v>0</v>
      </c>
      <c r="F4798" s="1">
        <v>19958737.643197801</v>
      </c>
      <c r="G4798" s="1">
        <v>32921557.902296599</v>
      </c>
      <c r="H4798">
        <v>2150</v>
      </c>
      <c r="I4798">
        <f t="shared" si="148"/>
        <v>-19958732.735135533</v>
      </c>
      <c r="J4798">
        <f t="shared" si="149"/>
        <v>-32921552.994234331</v>
      </c>
    </row>
    <row r="4799" spans="1:10" x14ac:dyDescent="0.3">
      <c r="A4799" t="s">
        <v>566</v>
      </c>
      <c r="B4799">
        <v>4.9587201999903199</v>
      </c>
      <c r="C4799" t="s">
        <v>11</v>
      </c>
      <c r="D4799">
        <v>10</v>
      </c>
      <c r="E4799" t="b">
        <v>0</v>
      </c>
      <c r="F4799">
        <v>4.9587201999903199</v>
      </c>
      <c r="G4799">
        <v>4.9587201999903199</v>
      </c>
      <c r="H4799">
        <v>450</v>
      </c>
      <c r="I4799">
        <f t="shared" si="148"/>
        <v>0</v>
      </c>
      <c r="J4799">
        <f t="shared" si="149"/>
        <v>0</v>
      </c>
    </row>
    <row r="4800" spans="1:10" x14ac:dyDescent="0.3">
      <c r="A4800" t="e">
        <f>-0.00377168085453621 * y ^ 3 + 0.00541788530938061 * y ^ 1 + 0.000367254253572225 * y ^ 2 + 10</f>
        <v>#NAME?</v>
      </c>
      <c r="B4800">
        <v>12.5012312815931</v>
      </c>
      <c r="C4800" t="s">
        <v>11</v>
      </c>
      <c r="D4800">
        <v>10</v>
      </c>
      <c r="E4800" t="b">
        <v>0</v>
      </c>
      <c r="F4800">
        <v>12.5012312815931</v>
      </c>
      <c r="G4800" s="1">
        <v>5.7909929953102397E+36</v>
      </c>
      <c r="H4800">
        <v>1170</v>
      </c>
      <c r="I4800">
        <f t="shared" si="148"/>
        <v>0</v>
      </c>
      <c r="J4800">
        <f t="shared" si="149"/>
        <v>-5.7909929953102397E+36</v>
      </c>
    </row>
    <row r="4801" spans="1:10" x14ac:dyDescent="0.3">
      <c r="A4801" t="e">
        <f>-0.00377168085453621 * y ^ 3 + 0.00541788530938061 * y ^ 1 + 0.000367254253572225 * y ^ 2 + 10</f>
        <v>#NAME?</v>
      </c>
      <c r="B4801">
        <v>10.418673751220499</v>
      </c>
      <c r="C4801" t="s">
        <v>11</v>
      </c>
      <c r="D4801">
        <v>10</v>
      </c>
      <c r="E4801" t="b">
        <v>0</v>
      </c>
      <c r="F4801" s="1">
        <v>29539542.5699929</v>
      </c>
      <c r="G4801" s="1">
        <v>47917410.340094097</v>
      </c>
      <c r="H4801">
        <v>2120</v>
      </c>
      <c r="I4801">
        <f t="shared" si="148"/>
        <v>-29539532.15131915</v>
      </c>
      <c r="J4801">
        <f t="shared" si="149"/>
        <v>-47917399.921420343</v>
      </c>
    </row>
    <row r="4802" spans="1:10" x14ac:dyDescent="0.3">
      <c r="A4802" t="e">
        <f>-0.00377168085453621 * y ^ 3 + 0.00541788530938061 * y ^ 1 + 0.000367254253572225 * y ^ 2 + 10</f>
        <v>#NAME?</v>
      </c>
      <c r="B4802">
        <v>14.715215281747399</v>
      </c>
      <c r="C4802" t="s">
        <v>11</v>
      </c>
      <c r="D4802">
        <v>10</v>
      </c>
      <c r="E4802" t="b">
        <v>0</v>
      </c>
      <c r="F4802" s="1">
        <v>15634180.523906</v>
      </c>
      <c r="G4802" s="1">
        <v>64015997.193172</v>
      </c>
      <c r="H4802">
        <v>1840</v>
      </c>
      <c r="I4802">
        <f t="shared" si="148"/>
        <v>-15634165.808690717</v>
      </c>
      <c r="J4802">
        <f t="shared" si="149"/>
        <v>-64015982.47795672</v>
      </c>
    </row>
    <row r="4803" spans="1:10" x14ac:dyDescent="0.3">
      <c r="A4803" t="s">
        <v>567</v>
      </c>
      <c r="B4803">
        <v>8.3303881144134202</v>
      </c>
      <c r="C4803" t="s">
        <v>11</v>
      </c>
      <c r="D4803">
        <v>10</v>
      </c>
      <c r="E4803" t="b">
        <v>0</v>
      </c>
      <c r="F4803" s="1">
        <v>5.4422452794231301E+33</v>
      </c>
      <c r="G4803" s="1">
        <v>5.4422452794231301E+33</v>
      </c>
      <c r="H4803">
        <v>2020</v>
      </c>
      <c r="I4803">
        <f t="shared" si="148"/>
        <v>-5.4422452794231301E+33</v>
      </c>
      <c r="J4803">
        <f t="shared" si="149"/>
        <v>-5.4422452794231301E+33</v>
      </c>
    </row>
    <row r="4804" spans="1:10" x14ac:dyDescent="0.3">
      <c r="A4804" t="s">
        <v>567</v>
      </c>
      <c r="B4804">
        <v>14.032815055563001</v>
      </c>
      <c r="C4804" t="s">
        <v>11</v>
      </c>
      <c r="D4804">
        <v>10</v>
      </c>
      <c r="E4804" t="b">
        <v>0</v>
      </c>
      <c r="F4804">
        <v>14.032815055563001</v>
      </c>
      <c r="G4804">
        <v>5353783.6640538098</v>
      </c>
      <c r="H4804">
        <v>1470</v>
      </c>
      <c r="I4804">
        <f t="shared" ref="I4804:I4867" si="150">B4804-F4804</f>
        <v>0</v>
      </c>
      <c r="J4804">
        <f t="shared" ref="J4804:J4867" si="151">B4804-G4804</f>
        <v>-5353769.6312387539</v>
      </c>
    </row>
    <row r="4805" spans="1:10" x14ac:dyDescent="0.3">
      <c r="A4805" t="s">
        <v>567</v>
      </c>
      <c r="B4805">
        <v>16.477777401268</v>
      </c>
      <c r="C4805" t="s">
        <v>11</v>
      </c>
      <c r="D4805">
        <v>10</v>
      </c>
      <c r="E4805" t="b">
        <v>0</v>
      </c>
      <c r="F4805" t="s">
        <v>17</v>
      </c>
      <c r="G4805" t="s">
        <v>17</v>
      </c>
      <c r="H4805">
        <v>2130</v>
      </c>
      <c r="I4805" t="e">
        <f t="shared" si="150"/>
        <v>#VALUE!</v>
      </c>
      <c r="J4805" t="e">
        <f t="shared" si="151"/>
        <v>#VALUE!</v>
      </c>
    </row>
    <row r="4806" spans="1:10" x14ac:dyDescent="0.3">
      <c r="A4806" t="s">
        <v>568</v>
      </c>
      <c r="B4806">
        <v>11.5801566960524</v>
      </c>
      <c r="C4806" t="s">
        <v>11</v>
      </c>
      <c r="D4806">
        <v>10</v>
      </c>
      <c r="E4806" t="b">
        <v>0</v>
      </c>
      <c r="F4806" s="1">
        <v>2900348946.49051</v>
      </c>
      <c r="G4806" s="1">
        <v>4737028115.2070904</v>
      </c>
      <c r="H4806">
        <v>1840</v>
      </c>
      <c r="I4806">
        <f t="shared" si="150"/>
        <v>-2900348934.9103532</v>
      </c>
      <c r="J4806">
        <f t="shared" si="151"/>
        <v>-4737028103.6269341</v>
      </c>
    </row>
    <row r="4807" spans="1:10" x14ac:dyDescent="0.3">
      <c r="A4807" t="s">
        <v>568</v>
      </c>
      <c r="B4807">
        <v>4.8713541434070899</v>
      </c>
      <c r="C4807" t="s">
        <v>11</v>
      </c>
      <c r="D4807">
        <v>10</v>
      </c>
      <c r="E4807" t="b">
        <v>0</v>
      </c>
      <c r="F4807">
        <v>4.8713541434070899</v>
      </c>
      <c r="G4807">
        <v>4.8713541434070899</v>
      </c>
      <c r="H4807">
        <v>360</v>
      </c>
      <c r="I4807">
        <f t="shared" si="150"/>
        <v>0</v>
      </c>
      <c r="J4807">
        <f t="shared" si="151"/>
        <v>0</v>
      </c>
    </row>
    <row r="4808" spans="1:10" x14ac:dyDescent="0.3">
      <c r="A4808" t="s">
        <v>568</v>
      </c>
      <c r="B4808">
        <v>9.3585225461567205</v>
      </c>
      <c r="C4808" t="s">
        <v>11</v>
      </c>
      <c r="D4808">
        <v>10</v>
      </c>
      <c r="E4808" t="b">
        <v>0</v>
      </c>
      <c r="F4808">
        <v>9.3585225461567205</v>
      </c>
      <c r="G4808">
        <v>9.3585225461567205</v>
      </c>
      <c r="H4808">
        <v>370</v>
      </c>
      <c r="I4808">
        <f t="shared" si="150"/>
        <v>0</v>
      </c>
      <c r="J4808">
        <f t="shared" si="151"/>
        <v>0</v>
      </c>
    </row>
    <row r="4809" spans="1:10" x14ac:dyDescent="0.3">
      <c r="A4809" t="s">
        <v>569</v>
      </c>
      <c r="B4809">
        <v>8.5006868972033107</v>
      </c>
      <c r="C4809" t="s">
        <v>11</v>
      </c>
      <c r="D4809">
        <v>10</v>
      </c>
      <c r="E4809" t="b">
        <v>0</v>
      </c>
      <c r="F4809">
        <v>8.5006868972033107</v>
      </c>
      <c r="G4809">
        <v>8.5006868972033107</v>
      </c>
      <c r="H4809">
        <v>140</v>
      </c>
      <c r="I4809">
        <f t="shared" si="150"/>
        <v>0</v>
      </c>
      <c r="J4809">
        <f t="shared" si="151"/>
        <v>0</v>
      </c>
    </row>
    <row r="4810" spans="1:10" x14ac:dyDescent="0.3">
      <c r="A4810" t="s">
        <v>569</v>
      </c>
      <c r="B4810">
        <v>12.4035526928637</v>
      </c>
      <c r="C4810" t="s">
        <v>11</v>
      </c>
      <c r="D4810">
        <v>10</v>
      </c>
      <c r="E4810" t="b">
        <v>0</v>
      </c>
      <c r="F4810">
        <v>6144296.6878234902</v>
      </c>
      <c r="G4810" s="1">
        <v>69099982.328367293</v>
      </c>
      <c r="H4810">
        <v>1790</v>
      </c>
      <c r="I4810">
        <f t="shared" si="150"/>
        <v>-6144284.2842707969</v>
      </c>
      <c r="J4810">
        <f t="shared" si="151"/>
        <v>-69099969.924814597</v>
      </c>
    </row>
    <row r="4811" spans="1:10" x14ac:dyDescent="0.3">
      <c r="A4811" t="s">
        <v>569</v>
      </c>
      <c r="B4811">
        <v>5.2846353066595801</v>
      </c>
      <c r="C4811" t="s">
        <v>11</v>
      </c>
      <c r="D4811">
        <v>10</v>
      </c>
      <c r="E4811" t="b">
        <v>0</v>
      </c>
      <c r="F4811" t="s">
        <v>17</v>
      </c>
      <c r="G4811" t="s">
        <v>17</v>
      </c>
      <c r="H4811">
        <v>2060</v>
      </c>
      <c r="I4811" t="e">
        <f t="shared" si="150"/>
        <v>#VALUE!</v>
      </c>
      <c r="J4811" t="e">
        <f t="shared" si="151"/>
        <v>#VALUE!</v>
      </c>
    </row>
    <row r="4812" spans="1:10" x14ac:dyDescent="0.3">
      <c r="A4812" t="s">
        <v>570</v>
      </c>
      <c r="B4812">
        <v>21.8144609370169</v>
      </c>
      <c r="C4812" t="s">
        <v>11</v>
      </c>
      <c r="D4812">
        <v>10</v>
      </c>
      <c r="E4812" t="b">
        <v>0</v>
      </c>
      <c r="F4812">
        <v>1743018.5239927999</v>
      </c>
      <c r="G4812" s="1">
        <v>46433389.024317302</v>
      </c>
      <c r="H4812">
        <v>2050</v>
      </c>
      <c r="I4812">
        <f t="shared" si="150"/>
        <v>-1742996.709531863</v>
      </c>
      <c r="J4812">
        <f t="shared" si="151"/>
        <v>-46433367.209856361</v>
      </c>
    </row>
    <row r="4813" spans="1:10" x14ac:dyDescent="0.3">
      <c r="A4813" t="s">
        <v>570</v>
      </c>
      <c r="B4813">
        <v>16.695339433776699</v>
      </c>
      <c r="C4813" t="s">
        <v>11</v>
      </c>
      <c r="D4813">
        <v>10</v>
      </c>
      <c r="E4813" t="b">
        <v>0</v>
      </c>
      <c r="F4813">
        <v>16.695339433776699</v>
      </c>
      <c r="G4813">
        <v>16.695339433776699</v>
      </c>
      <c r="H4813">
        <v>310</v>
      </c>
      <c r="I4813">
        <f t="shared" si="150"/>
        <v>0</v>
      </c>
      <c r="J4813">
        <f t="shared" si="151"/>
        <v>0</v>
      </c>
    </row>
    <row r="4814" spans="1:10" x14ac:dyDescent="0.3">
      <c r="A4814" t="s">
        <v>570</v>
      </c>
      <c r="B4814">
        <v>4.6374726565091997</v>
      </c>
      <c r="C4814" t="s">
        <v>11</v>
      </c>
      <c r="D4814">
        <v>10</v>
      </c>
      <c r="E4814" t="b">
        <v>0</v>
      </c>
      <c r="F4814">
        <v>4.6374726565091997</v>
      </c>
      <c r="G4814">
        <v>4.6374726565091997</v>
      </c>
      <c r="H4814">
        <v>210</v>
      </c>
      <c r="I4814">
        <f t="shared" si="150"/>
        <v>0</v>
      </c>
      <c r="J4814">
        <f t="shared" si="151"/>
        <v>0</v>
      </c>
    </row>
    <row r="4815" spans="1:10" x14ac:dyDescent="0.3">
      <c r="A4815" t="s">
        <v>571</v>
      </c>
      <c r="B4815">
        <v>5.7393534827783004</v>
      </c>
      <c r="C4815" t="s">
        <v>11</v>
      </c>
      <c r="D4815">
        <v>10</v>
      </c>
      <c r="E4815" t="b">
        <v>0</v>
      </c>
      <c r="F4815" s="1">
        <v>27899051.317671701</v>
      </c>
      <c r="G4815" s="1">
        <v>16919684.574624401</v>
      </c>
      <c r="H4815">
        <v>1970</v>
      </c>
      <c r="I4815">
        <f t="shared" si="150"/>
        <v>-27899045.57831822</v>
      </c>
      <c r="J4815">
        <f t="shared" si="151"/>
        <v>-16919678.835270919</v>
      </c>
    </row>
    <row r="4816" spans="1:10" x14ac:dyDescent="0.3">
      <c r="A4816" t="s">
        <v>571</v>
      </c>
      <c r="B4816">
        <v>1.26997587177731</v>
      </c>
      <c r="C4816" t="s">
        <v>11</v>
      </c>
      <c r="D4816">
        <v>10</v>
      </c>
      <c r="E4816" t="b">
        <v>0</v>
      </c>
      <c r="F4816">
        <v>148583.75539108599</v>
      </c>
      <c r="G4816" s="1">
        <v>43008891.862553</v>
      </c>
      <c r="H4816">
        <v>2030</v>
      </c>
      <c r="I4816">
        <f t="shared" si="150"/>
        <v>-148582.48541521421</v>
      </c>
      <c r="J4816">
        <f t="shared" si="151"/>
        <v>-43008890.59257713</v>
      </c>
    </row>
    <row r="4817" spans="1:10" x14ac:dyDescent="0.3">
      <c r="A4817" t="s">
        <v>571</v>
      </c>
      <c r="B4817">
        <v>5.7319285280941301</v>
      </c>
      <c r="C4817" t="s">
        <v>11</v>
      </c>
      <c r="D4817">
        <v>10</v>
      </c>
      <c r="E4817" t="b">
        <v>0</v>
      </c>
      <c r="F4817">
        <v>5.7319285280941301</v>
      </c>
      <c r="G4817">
        <v>5.7319285280941301</v>
      </c>
      <c r="H4817">
        <v>300</v>
      </c>
      <c r="I4817">
        <f t="shared" si="150"/>
        <v>0</v>
      </c>
      <c r="J4817">
        <f t="shared" si="151"/>
        <v>0</v>
      </c>
    </row>
    <row r="4818" spans="1:10" x14ac:dyDescent="0.3">
      <c r="A4818" t="s">
        <v>572</v>
      </c>
      <c r="B4818">
        <v>3.95177368110518</v>
      </c>
      <c r="C4818" t="s">
        <v>11</v>
      </c>
      <c r="D4818">
        <v>10</v>
      </c>
      <c r="E4818" t="b">
        <v>0</v>
      </c>
      <c r="F4818" t="s">
        <v>17</v>
      </c>
      <c r="G4818" t="s">
        <v>17</v>
      </c>
      <c r="H4818">
        <v>1950</v>
      </c>
      <c r="I4818" t="e">
        <f t="shared" si="150"/>
        <v>#VALUE!</v>
      </c>
      <c r="J4818" t="e">
        <f t="shared" si="151"/>
        <v>#VALUE!</v>
      </c>
    </row>
    <row r="4819" spans="1:10" x14ac:dyDescent="0.3">
      <c r="A4819" t="s">
        <v>572</v>
      </c>
      <c r="B4819">
        <v>17.111374199247901</v>
      </c>
      <c r="C4819" t="s">
        <v>11</v>
      </c>
      <c r="D4819">
        <v>10</v>
      </c>
      <c r="E4819" t="b">
        <v>0</v>
      </c>
      <c r="F4819">
        <v>17.111374199247901</v>
      </c>
      <c r="G4819">
        <v>17.111374199247901</v>
      </c>
      <c r="H4819">
        <v>230</v>
      </c>
      <c r="I4819">
        <f t="shared" si="150"/>
        <v>0</v>
      </c>
      <c r="J4819">
        <f t="shared" si="151"/>
        <v>0</v>
      </c>
    </row>
    <row r="4820" spans="1:10" x14ac:dyDescent="0.3">
      <c r="A4820" t="s">
        <v>572</v>
      </c>
      <c r="B4820">
        <v>3.99435007732388</v>
      </c>
      <c r="C4820" t="s">
        <v>11</v>
      </c>
      <c r="D4820">
        <v>10</v>
      </c>
      <c r="E4820" t="b">
        <v>0</v>
      </c>
      <c r="F4820" s="1">
        <v>7.7282957130516199E+21</v>
      </c>
      <c r="G4820" s="1">
        <v>7.7282957130516199E+21</v>
      </c>
      <c r="H4820">
        <v>1850</v>
      </c>
      <c r="I4820">
        <f t="shared" si="150"/>
        <v>-7.7282957130516199E+21</v>
      </c>
      <c r="J4820">
        <f t="shared" si="151"/>
        <v>-7.7282957130516199E+21</v>
      </c>
    </row>
    <row r="4821" spans="1:10" x14ac:dyDescent="0.3">
      <c r="A4821" t="s">
        <v>573</v>
      </c>
      <c r="B4821">
        <v>9.7453452694755001</v>
      </c>
      <c r="C4821" t="s">
        <v>11</v>
      </c>
      <c r="D4821">
        <v>10</v>
      </c>
      <c r="E4821" t="b">
        <v>0</v>
      </c>
      <c r="F4821">
        <v>9.7453452694755001</v>
      </c>
      <c r="G4821">
        <v>9.7453452694755001</v>
      </c>
      <c r="H4821">
        <v>280</v>
      </c>
      <c r="I4821">
        <f t="shared" si="150"/>
        <v>0</v>
      </c>
      <c r="J4821">
        <f t="shared" si="151"/>
        <v>0</v>
      </c>
    </row>
    <row r="4822" spans="1:10" x14ac:dyDescent="0.3">
      <c r="A4822" t="s">
        <v>573</v>
      </c>
      <c r="B4822">
        <v>13.3420141558178</v>
      </c>
      <c r="C4822" t="s">
        <v>11</v>
      </c>
      <c r="D4822">
        <v>10</v>
      </c>
      <c r="E4822" t="b">
        <v>0</v>
      </c>
      <c r="F4822" s="1">
        <v>28212917.951019298</v>
      </c>
      <c r="G4822" s="1">
        <v>21740352.103436001</v>
      </c>
      <c r="H4822">
        <v>2110</v>
      </c>
      <c r="I4822">
        <f t="shared" si="150"/>
        <v>-28212904.609005142</v>
      </c>
      <c r="J4822">
        <f t="shared" si="151"/>
        <v>-21740338.761421844</v>
      </c>
    </row>
    <row r="4823" spans="1:10" x14ac:dyDescent="0.3">
      <c r="A4823" t="s">
        <v>573</v>
      </c>
      <c r="B4823">
        <v>13.7812754868889</v>
      </c>
      <c r="C4823" t="s">
        <v>11</v>
      </c>
      <c r="D4823">
        <v>10</v>
      </c>
      <c r="E4823" t="b">
        <v>0</v>
      </c>
      <c r="F4823">
        <v>13.7812754868889</v>
      </c>
      <c r="G4823" s="1">
        <v>30671981013.640598</v>
      </c>
      <c r="H4823">
        <v>1680</v>
      </c>
      <c r="I4823">
        <f t="shared" si="150"/>
        <v>0</v>
      </c>
      <c r="J4823">
        <f t="shared" si="151"/>
        <v>-30671980999.859322</v>
      </c>
    </row>
    <row r="4824" spans="1:10" x14ac:dyDescent="0.3">
      <c r="A4824" t="s">
        <v>574</v>
      </c>
      <c r="B4824">
        <v>15.224583983447999</v>
      </c>
      <c r="C4824" t="s">
        <v>11</v>
      </c>
      <c r="D4824">
        <v>10</v>
      </c>
      <c r="E4824" t="b">
        <v>0</v>
      </c>
      <c r="F4824">
        <v>52557.1554058572</v>
      </c>
      <c r="G4824" s="1">
        <v>59783409.367178202</v>
      </c>
      <c r="H4824">
        <v>2070</v>
      </c>
      <c r="I4824">
        <f t="shared" si="150"/>
        <v>-52541.93082187375</v>
      </c>
      <c r="J4824">
        <f t="shared" si="151"/>
        <v>-59783394.142594218</v>
      </c>
    </row>
    <row r="4825" spans="1:10" x14ac:dyDescent="0.3">
      <c r="A4825" t="s">
        <v>574</v>
      </c>
      <c r="B4825">
        <v>12.2327913979956</v>
      </c>
      <c r="C4825" t="s">
        <v>11</v>
      </c>
      <c r="D4825">
        <v>10</v>
      </c>
      <c r="E4825" t="b">
        <v>0</v>
      </c>
      <c r="F4825">
        <v>12.2327913979956</v>
      </c>
      <c r="G4825">
        <v>23.540313307519099</v>
      </c>
      <c r="H4825">
        <v>810</v>
      </c>
      <c r="I4825">
        <f t="shared" si="150"/>
        <v>0</v>
      </c>
      <c r="J4825">
        <f t="shared" si="151"/>
        <v>-11.3075219095235</v>
      </c>
    </row>
    <row r="4826" spans="1:10" x14ac:dyDescent="0.3">
      <c r="A4826" t="s">
        <v>574</v>
      </c>
      <c r="B4826">
        <v>10.782453988137901</v>
      </c>
      <c r="C4826" t="s">
        <v>11</v>
      </c>
      <c r="D4826">
        <v>10</v>
      </c>
      <c r="E4826" t="b">
        <v>0</v>
      </c>
      <c r="F4826" s="1">
        <v>36083742.449368097</v>
      </c>
      <c r="G4826" s="1">
        <v>71897338.476658702</v>
      </c>
      <c r="H4826">
        <v>2100</v>
      </c>
      <c r="I4826">
        <f t="shared" si="150"/>
        <v>-36083731.666914105</v>
      </c>
      <c r="J4826">
        <f t="shared" si="151"/>
        <v>-71897327.694204718</v>
      </c>
    </row>
    <row r="4827" spans="1:10" x14ac:dyDescent="0.3">
      <c r="A4827" t="s">
        <v>575</v>
      </c>
      <c r="B4827">
        <v>16.9653985798234</v>
      </c>
      <c r="C4827" t="s">
        <v>11</v>
      </c>
      <c r="D4827">
        <v>10</v>
      </c>
      <c r="E4827" t="b">
        <v>0</v>
      </c>
      <c r="F4827">
        <v>16.9653985798234</v>
      </c>
      <c r="G4827">
        <v>16.9653985798234</v>
      </c>
      <c r="H4827">
        <v>270</v>
      </c>
      <c r="I4827">
        <f t="shared" si="150"/>
        <v>0</v>
      </c>
      <c r="J4827">
        <f t="shared" si="151"/>
        <v>0</v>
      </c>
    </row>
    <row r="4828" spans="1:10" x14ac:dyDescent="0.3">
      <c r="A4828" t="s">
        <v>575</v>
      </c>
      <c r="B4828">
        <v>13.1451996063913</v>
      </c>
      <c r="C4828" t="s">
        <v>11</v>
      </c>
      <c r="D4828">
        <v>10</v>
      </c>
      <c r="E4828" t="b">
        <v>0</v>
      </c>
      <c r="F4828">
        <v>13.1451996063913</v>
      </c>
      <c r="G4828">
        <v>13.1451996063913</v>
      </c>
      <c r="H4828">
        <v>270</v>
      </c>
      <c r="I4828">
        <f t="shared" si="150"/>
        <v>0</v>
      </c>
      <c r="J4828">
        <f t="shared" si="151"/>
        <v>0</v>
      </c>
    </row>
    <row r="4829" spans="1:10" x14ac:dyDescent="0.3">
      <c r="A4829" t="s">
        <v>575</v>
      </c>
      <c r="B4829">
        <v>3.7194753995382799</v>
      </c>
      <c r="C4829" t="s">
        <v>11</v>
      </c>
      <c r="D4829">
        <v>10</v>
      </c>
      <c r="E4829" t="b">
        <v>0</v>
      </c>
      <c r="F4829">
        <v>3.7194753995382799</v>
      </c>
      <c r="G4829" s="1">
        <v>53078179.243520796</v>
      </c>
      <c r="H4829">
        <v>2650</v>
      </c>
      <c r="I4829">
        <f t="shared" si="150"/>
        <v>0</v>
      </c>
      <c r="J4829">
        <f t="shared" si="151"/>
        <v>-53078175.5240454</v>
      </c>
    </row>
    <row r="4830" spans="1:10" x14ac:dyDescent="0.3">
      <c r="A4830" t="s">
        <v>576</v>
      </c>
      <c r="B4830">
        <v>10.952110337098199</v>
      </c>
      <c r="C4830" t="s">
        <v>11</v>
      </c>
      <c r="D4830">
        <v>10</v>
      </c>
      <c r="E4830" t="b">
        <v>0</v>
      </c>
      <c r="F4830">
        <v>10.952110337098199</v>
      </c>
      <c r="G4830" s="1">
        <v>57598752.324962899</v>
      </c>
      <c r="H4830">
        <v>1880</v>
      </c>
      <c r="I4830">
        <f t="shared" si="150"/>
        <v>0</v>
      </c>
      <c r="J4830">
        <f t="shared" si="151"/>
        <v>-57598741.372852564</v>
      </c>
    </row>
    <row r="4831" spans="1:10" x14ac:dyDescent="0.3">
      <c r="A4831" t="s">
        <v>576</v>
      </c>
      <c r="B4831">
        <v>8.2179634328497109</v>
      </c>
      <c r="C4831" t="s">
        <v>11</v>
      </c>
      <c r="D4831">
        <v>10</v>
      </c>
      <c r="E4831" t="b">
        <v>0</v>
      </c>
      <c r="F4831">
        <v>8.2179634328497109</v>
      </c>
      <c r="G4831">
        <v>8.2179634328497109</v>
      </c>
      <c r="H4831">
        <v>310</v>
      </c>
      <c r="I4831">
        <f t="shared" si="150"/>
        <v>0</v>
      </c>
      <c r="J4831">
        <f t="shared" si="151"/>
        <v>0</v>
      </c>
    </row>
    <row r="4832" spans="1:10" x14ac:dyDescent="0.3">
      <c r="A4832" t="s">
        <v>576</v>
      </c>
      <c r="B4832">
        <v>9.2347685467590299</v>
      </c>
      <c r="C4832" t="s">
        <v>11</v>
      </c>
      <c r="D4832">
        <v>10</v>
      </c>
      <c r="E4832" t="b">
        <v>0</v>
      </c>
      <c r="F4832">
        <v>9.2347685467590299</v>
      </c>
      <c r="G4832">
        <v>9.2347685467590299</v>
      </c>
      <c r="H4832">
        <v>600</v>
      </c>
      <c r="I4832">
        <f t="shared" si="150"/>
        <v>0</v>
      </c>
      <c r="J4832">
        <f t="shared" si="151"/>
        <v>0</v>
      </c>
    </row>
    <row r="4833" spans="1:10" x14ac:dyDescent="0.3">
      <c r="A4833" t="s">
        <v>577</v>
      </c>
      <c r="B4833">
        <v>7.6053704698097704</v>
      </c>
      <c r="C4833" t="s">
        <v>11</v>
      </c>
      <c r="D4833">
        <v>10</v>
      </c>
      <c r="E4833" t="b">
        <v>0</v>
      </c>
      <c r="F4833">
        <v>7.6053704698097704</v>
      </c>
      <c r="G4833">
        <v>7.6053704698097704</v>
      </c>
      <c r="H4833">
        <v>250</v>
      </c>
      <c r="I4833">
        <f t="shared" si="150"/>
        <v>0</v>
      </c>
      <c r="J4833">
        <f t="shared" si="151"/>
        <v>0</v>
      </c>
    </row>
    <row r="4834" spans="1:10" x14ac:dyDescent="0.3">
      <c r="A4834" t="s">
        <v>577</v>
      </c>
      <c r="B4834">
        <v>12.532747298079499</v>
      </c>
      <c r="C4834" t="s">
        <v>11</v>
      </c>
      <c r="D4834">
        <v>10</v>
      </c>
      <c r="E4834" t="b">
        <v>0</v>
      </c>
      <c r="F4834">
        <v>38969.501766049303</v>
      </c>
      <c r="G4834" s="1">
        <v>60381272.498134501</v>
      </c>
      <c r="H4834">
        <v>1980</v>
      </c>
      <c r="I4834">
        <f t="shared" si="150"/>
        <v>-38956.969018751224</v>
      </c>
      <c r="J4834">
        <f t="shared" si="151"/>
        <v>-60381259.965387203</v>
      </c>
    </row>
    <row r="4835" spans="1:10" x14ac:dyDescent="0.3">
      <c r="A4835" t="s">
        <v>577</v>
      </c>
      <c r="B4835">
        <v>13.3780666942947</v>
      </c>
      <c r="C4835" t="s">
        <v>11</v>
      </c>
      <c r="D4835">
        <v>10</v>
      </c>
      <c r="E4835" t="b">
        <v>0</v>
      </c>
      <c r="F4835">
        <v>7907766.1312686</v>
      </c>
      <c r="G4835" s="1">
        <v>22808198.028948501</v>
      </c>
      <c r="H4835">
        <v>2240</v>
      </c>
      <c r="I4835">
        <f t="shared" si="150"/>
        <v>-7907752.7532019056</v>
      </c>
      <c r="J4835">
        <f t="shared" si="151"/>
        <v>-22808184.650881808</v>
      </c>
    </row>
    <row r="4836" spans="1:10" x14ac:dyDescent="0.3">
      <c r="A4836" t="s">
        <v>578</v>
      </c>
      <c r="B4836">
        <v>15.9592087168806</v>
      </c>
      <c r="C4836" t="s">
        <v>11</v>
      </c>
      <c r="D4836">
        <v>10</v>
      </c>
      <c r="E4836" t="b">
        <v>0</v>
      </c>
      <c r="F4836">
        <v>15.9592087168806</v>
      </c>
      <c r="G4836">
        <v>15.9592087168806</v>
      </c>
      <c r="H4836">
        <v>330</v>
      </c>
      <c r="I4836">
        <f t="shared" si="150"/>
        <v>0</v>
      </c>
      <c r="J4836">
        <f t="shared" si="151"/>
        <v>0</v>
      </c>
    </row>
    <row r="4837" spans="1:10" x14ac:dyDescent="0.3">
      <c r="A4837" t="s">
        <v>578</v>
      </c>
      <c r="B4837">
        <v>18.9105450223805</v>
      </c>
      <c r="C4837" t="s">
        <v>11</v>
      </c>
      <c r="D4837">
        <v>10</v>
      </c>
      <c r="E4837" t="b">
        <v>0</v>
      </c>
      <c r="F4837">
        <v>18.9105450223805</v>
      </c>
      <c r="G4837">
        <v>18.9105450223805</v>
      </c>
      <c r="H4837">
        <v>220</v>
      </c>
      <c r="I4837">
        <f t="shared" si="150"/>
        <v>0</v>
      </c>
      <c r="J4837">
        <f t="shared" si="151"/>
        <v>0</v>
      </c>
    </row>
    <row r="4838" spans="1:10" x14ac:dyDescent="0.3">
      <c r="A4838" t="s">
        <v>578</v>
      </c>
      <c r="B4838">
        <v>9.6951602385517095</v>
      </c>
      <c r="C4838" t="s">
        <v>11</v>
      </c>
      <c r="D4838">
        <v>10</v>
      </c>
      <c r="E4838" t="b">
        <v>0</v>
      </c>
      <c r="F4838">
        <v>810565.633971998</v>
      </c>
      <c r="G4838" s="1">
        <v>29261212.6047462</v>
      </c>
      <c r="H4838">
        <v>1930</v>
      </c>
      <c r="I4838">
        <f t="shared" si="150"/>
        <v>-810555.93881175946</v>
      </c>
      <c r="J4838">
        <f t="shared" si="151"/>
        <v>-29261202.90958596</v>
      </c>
    </row>
    <row r="4839" spans="1:10" x14ac:dyDescent="0.3">
      <c r="A4839" t="s">
        <v>579</v>
      </c>
      <c r="B4839">
        <v>11.9829432948017</v>
      </c>
      <c r="C4839" t="s">
        <v>11</v>
      </c>
      <c r="D4839">
        <v>10</v>
      </c>
      <c r="E4839" t="b">
        <v>0</v>
      </c>
      <c r="F4839">
        <v>2544876.5162904202</v>
      </c>
      <c r="G4839" s="1">
        <v>13904251.846192</v>
      </c>
      <c r="H4839">
        <v>2050</v>
      </c>
      <c r="I4839">
        <f t="shared" si="150"/>
        <v>-2544864.5333471256</v>
      </c>
      <c r="J4839">
        <f t="shared" si="151"/>
        <v>-13904239.863248706</v>
      </c>
    </row>
    <row r="4840" spans="1:10" x14ac:dyDescent="0.3">
      <c r="A4840" t="s">
        <v>579</v>
      </c>
      <c r="B4840">
        <v>14.4887886978801</v>
      </c>
      <c r="C4840" t="s">
        <v>11</v>
      </c>
      <c r="D4840">
        <v>10</v>
      </c>
      <c r="E4840" t="b">
        <v>0</v>
      </c>
      <c r="F4840">
        <v>37555.314635984098</v>
      </c>
      <c r="G4840" s="1">
        <v>69746814.0321282</v>
      </c>
      <c r="H4840">
        <v>1860</v>
      </c>
      <c r="I4840">
        <f t="shared" si="150"/>
        <v>-37540.825847286214</v>
      </c>
      <c r="J4840">
        <f t="shared" si="151"/>
        <v>-69746799.543339506</v>
      </c>
    </row>
    <row r="4841" spans="1:10" x14ac:dyDescent="0.3">
      <c r="A4841" t="s">
        <v>579</v>
      </c>
      <c r="B4841">
        <v>8.6923995276741799</v>
      </c>
      <c r="C4841" t="s">
        <v>11</v>
      </c>
      <c r="D4841">
        <v>10</v>
      </c>
      <c r="E4841" t="b">
        <v>0</v>
      </c>
      <c r="F4841">
        <v>8.6923995276741799</v>
      </c>
      <c r="G4841">
        <v>8.6923995276741799</v>
      </c>
      <c r="H4841">
        <v>260</v>
      </c>
      <c r="I4841">
        <f t="shared" si="150"/>
        <v>0</v>
      </c>
      <c r="J4841">
        <f t="shared" si="151"/>
        <v>0</v>
      </c>
    </row>
    <row r="4842" spans="1:10" x14ac:dyDescent="0.3">
      <c r="A4842" t="s">
        <v>580</v>
      </c>
      <c r="B4842">
        <v>0.83489071842516605</v>
      </c>
      <c r="C4842" t="s">
        <v>11</v>
      </c>
      <c r="D4842">
        <v>10</v>
      </c>
      <c r="E4842" t="b">
        <v>0</v>
      </c>
      <c r="F4842" t="s">
        <v>17</v>
      </c>
      <c r="G4842" t="s">
        <v>17</v>
      </c>
      <c r="H4842">
        <v>2090</v>
      </c>
      <c r="I4842" t="e">
        <f t="shared" si="150"/>
        <v>#VALUE!</v>
      </c>
      <c r="J4842" t="e">
        <f t="shared" si="151"/>
        <v>#VALUE!</v>
      </c>
    </row>
    <row r="4843" spans="1:10" x14ac:dyDescent="0.3">
      <c r="A4843" t="s">
        <v>580</v>
      </c>
      <c r="B4843">
        <v>11.694079222134899</v>
      </c>
      <c r="C4843" t="s">
        <v>11</v>
      </c>
      <c r="D4843">
        <v>10</v>
      </c>
      <c r="E4843" t="b">
        <v>0</v>
      </c>
      <c r="F4843">
        <v>11.694079222134899</v>
      </c>
      <c r="G4843">
        <v>11.694079222134899</v>
      </c>
      <c r="H4843">
        <v>820</v>
      </c>
      <c r="I4843">
        <f t="shared" si="150"/>
        <v>0</v>
      </c>
      <c r="J4843">
        <f t="shared" si="151"/>
        <v>0</v>
      </c>
    </row>
    <row r="4844" spans="1:10" x14ac:dyDescent="0.3">
      <c r="A4844" t="s">
        <v>580</v>
      </c>
      <c r="B4844">
        <v>11.6069028452073</v>
      </c>
      <c r="C4844" t="s">
        <v>11</v>
      </c>
      <c r="D4844">
        <v>10</v>
      </c>
      <c r="E4844" t="b">
        <v>0</v>
      </c>
      <c r="F4844">
        <v>11.6069028452073</v>
      </c>
      <c r="G4844">
        <v>11.6069028452073</v>
      </c>
      <c r="H4844">
        <v>250</v>
      </c>
      <c r="I4844">
        <f t="shared" si="150"/>
        <v>0</v>
      </c>
      <c r="J4844">
        <f t="shared" si="151"/>
        <v>0</v>
      </c>
    </row>
    <row r="4845" spans="1:10" x14ac:dyDescent="0.3">
      <c r="A4845" t="s">
        <v>581</v>
      </c>
      <c r="B4845">
        <v>19.1484151487135</v>
      </c>
      <c r="C4845" t="s">
        <v>11</v>
      </c>
      <c r="D4845">
        <v>10</v>
      </c>
      <c r="E4845" t="b">
        <v>0</v>
      </c>
      <c r="F4845">
        <v>19.1484151487135</v>
      </c>
      <c r="G4845">
        <v>19.1484151487135</v>
      </c>
      <c r="H4845">
        <v>240</v>
      </c>
      <c r="I4845">
        <f t="shared" si="150"/>
        <v>0</v>
      </c>
      <c r="J4845">
        <f t="shared" si="151"/>
        <v>0</v>
      </c>
    </row>
    <row r="4846" spans="1:10" x14ac:dyDescent="0.3">
      <c r="A4846" t="s">
        <v>581</v>
      </c>
      <c r="B4846">
        <v>11.613188886413001</v>
      </c>
      <c r="C4846" t="s">
        <v>11</v>
      </c>
      <c r="D4846">
        <v>10</v>
      </c>
      <c r="E4846" t="b">
        <v>0</v>
      </c>
      <c r="F4846">
        <v>11.613188886413001</v>
      </c>
      <c r="G4846">
        <v>11.613188886413001</v>
      </c>
      <c r="H4846">
        <v>330</v>
      </c>
      <c r="I4846">
        <f t="shared" si="150"/>
        <v>0</v>
      </c>
      <c r="J4846">
        <f t="shared" si="151"/>
        <v>0</v>
      </c>
    </row>
    <row r="4847" spans="1:10" x14ac:dyDescent="0.3">
      <c r="A4847" t="s">
        <v>581</v>
      </c>
      <c r="B4847">
        <v>17.726967535399801</v>
      </c>
      <c r="C4847" t="s">
        <v>11</v>
      </c>
      <c r="D4847">
        <v>10</v>
      </c>
      <c r="E4847" t="b">
        <v>0</v>
      </c>
      <c r="F4847" s="1">
        <v>1.82725025641684E+23</v>
      </c>
      <c r="G4847" s="1">
        <v>1.82725025641684E+23</v>
      </c>
      <c r="H4847">
        <v>1790</v>
      </c>
      <c r="I4847">
        <f t="shared" si="150"/>
        <v>-1.82725025641684E+23</v>
      </c>
      <c r="J4847">
        <f t="shared" si="151"/>
        <v>-1.82725025641684E+23</v>
      </c>
    </row>
    <row r="4848" spans="1:10" x14ac:dyDescent="0.3">
      <c r="A4848" t="s">
        <v>582</v>
      </c>
      <c r="B4848">
        <v>14.3084402727868</v>
      </c>
      <c r="C4848" t="s">
        <v>11</v>
      </c>
      <c r="D4848">
        <v>10</v>
      </c>
      <c r="E4848" t="b">
        <v>0</v>
      </c>
      <c r="F4848">
        <v>3172606.6512396601</v>
      </c>
      <c r="G4848" s="1">
        <v>27737615.020097699</v>
      </c>
      <c r="H4848">
        <v>2110</v>
      </c>
      <c r="I4848">
        <f t="shared" si="150"/>
        <v>-3172592.3427993874</v>
      </c>
      <c r="J4848">
        <f t="shared" si="151"/>
        <v>-27737600.711657427</v>
      </c>
    </row>
    <row r="4849" spans="1:10" x14ac:dyDescent="0.3">
      <c r="A4849" t="s">
        <v>582</v>
      </c>
      <c r="B4849">
        <v>18.952328394568202</v>
      </c>
      <c r="C4849" t="s">
        <v>11</v>
      </c>
      <c r="D4849">
        <v>10</v>
      </c>
      <c r="E4849" t="b">
        <v>0</v>
      </c>
      <c r="F4849">
        <v>18.952328394568202</v>
      </c>
      <c r="G4849">
        <v>7156027.6565659596</v>
      </c>
      <c r="H4849">
        <v>1570</v>
      </c>
      <c r="I4849">
        <f t="shared" si="150"/>
        <v>0</v>
      </c>
      <c r="J4849">
        <f t="shared" si="151"/>
        <v>-7156008.7042375654</v>
      </c>
    </row>
    <row r="4850" spans="1:10" x14ac:dyDescent="0.3">
      <c r="A4850" t="s">
        <v>582</v>
      </c>
      <c r="B4850">
        <v>17.061860435572999</v>
      </c>
      <c r="C4850" t="s">
        <v>11</v>
      </c>
      <c r="D4850">
        <v>10</v>
      </c>
      <c r="E4850" t="b">
        <v>0</v>
      </c>
      <c r="F4850" s="1">
        <v>12142354.483933199</v>
      </c>
      <c r="G4850" s="1">
        <v>62289866.752491303</v>
      </c>
      <c r="H4850">
        <v>2010</v>
      </c>
      <c r="I4850">
        <f t="shared" si="150"/>
        <v>-12142337.422072764</v>
      </c>
      <c r="J4850">
        <f t="shared" si="151"/>
        <v>-62289849.690630868</v>
      </c>
    </row>
    <row r="4851" spans="1:10" x14ac:dyDescent="0.3">
      <c r="A4851" t="s">
        <v>583</v>
      </c>
      <c r="B4851">
        <v>10.989591350986</v>
      </c>
      <c r="C4851" t="s">
        <v>11</v>
      </c>
      <c r="D4851">
        <v>10</v>
      </c>
      <c r="E4851" t="b">
        <v>0</v>
      </c>
      <c r="F4851">
        <v>10.989591350986</v>
      </c>
      <c r="G4851">
        <v>10.989591350986</v>
      </c>
      <c r="H4851">
        <v>440</v>
      </c>
      <c r="I4851">
        <f t="shared" si="150"/>
        <v>0</v>
      </c>
      <c r="J4851">
        <f t="shared" si="151"/>
        <v>0</v>
      </c>
    </row>
    <row r="4852" spans="1:10" x14ac:dyDescent="0.3">
      <c r="A4852" t="s">
        <v>583</v>
      </c>
      <c r="B4852">
        <v>6.3461138780953199</v>
      </c>
      <c r="C4852" t="s">
        <v>11</v>
      </c>
      <c r="D4852">
        <v>10</v>
      </c>
      <c r="E4852" t="b">
        <v>0</v>
      </c>
      <c r="F4852">
        <v>6.3461138780953199</v>
      </c>
      <c r="G4852">
        <v>6.3461138780953199</v>
      </c>
      <c r="H4852">
        <v>570</v>
      </c>
      <c r="I4852">
        <f t="shared" si="150"/>
        <v>0</v>
      </c>
      <c r="J4852">
        <f t="shared" si="151"/>
        <v>0</v>
      </c>
    </row>
    <row r="4853" spans="1:10" x14ac:dyDescent="0.3">
      <c r="A4853" t="s">
        <v>583</v>
      </c>
      <c r="B4853">
        <v>14.975703812315899</v>
      </c>
      <c r="C4853" t="s">
        <v>11</v>
      </c>
      <c r="D4853">
        <v>10</v>
      </c>
      <c r="E4853" t="b">
        <v>0</v>
      </c>
      <c r="F4853" s="1">
        <v>18228195.637497</v>
      </c>
      <c r="G4853" s="1">
        <v>27519585.349231601</v>
      </c>
      <c r="H4853">
        <v>1990</v>
      </c>
      <c r="I4853">
        <f t="shared" si="150"/>
        <v>-18228180.661793187</v>
      </c>
      <c r="J4853">
        <f t="shared" si="151"/>
        <v>-27519570.373527788</v>
      </c>
    </row>
    <row r="4854" spans="1:10" x14ac:dyDescent="0.3">
      <c r="A4854" t="s">
        <v>584</v>
      </c>
      <c r="B4854">
        <v>16.769777153311999</v>
      </c>
      <c r="C4854" t="s">
        <v>11</v>
      </c>
      <c r="D4854">
        <v>10</v>
      </c>
      <c r="E4854" t="b">
        <v>0</v>
      </c>
      <c r="F4854">
        <v>3813702.5148652</v>
      </c>
      <c r="G4854" s="1">
        <v>21311926.632679</v>
      </c>
      <c r="H4854">
        <v>1890</v>
      </c>
      <c r="I4854">
        <f t="shared" si="150"/>
        <v>-3813685.7450880469</v>
      </c>
      <c r="J4854">
        <f t="shared" si="151"/>
        <v>-21311909.862901848</v>
      </c>
    </row>
    <row r="4855" spans="1:10" x14ac:dyDescent="0.3">
      <c r="A4855" t="s">
        <v>584</v>
      </c>
      <c r="B4855">
        <v>11.0985014976337</v>
      </c>
      <c r="C4855" t="s">
        <v>11</v>
      </c>
      <c r="D4855">
        <v>10</v>
      </c>
      <c r="E4855" t="b">
        <v>0</v>
      </c>
      <c r="F4855">
        <v>9260856.9738270007</v>
      </c>
      <c r="G4855" s="1">
        <v>63326566.892990999</v>
      </c>
      <c r="H4855">
        <v>1910</v>
      </c>
      <c r="I4855">
        <f t="shared" si="150"/>
        <v>-9260845.8753255028</v>
      </c>
      <c r="J4855">
        <f t="shared" si="151"/>
        <v>-63326555.794489503</v>
      </c>
    </row>
    <row r="4856" spans="1:10" x14ac:dyDescent="0.3">
      <c r="A4856" t="s">
        <v>584</v>
      </c>
      <c r="B4856">
        <v>1.17412998312787</v>
      </c>
      <c r="C4856" t="s">
        <v>11</v>
      </c>
      <c r="D4856">
        <v>10</v>
      </c>
      <c r="E4856" t="b">
        <v>0</v>
      </c>
      <c r="F4856" s="1">
        <v>26699199.852900501</v>
      </c>
      <c r="G4856" s="1">
        <v>25554955.372169498</v>
      </c>
      <c r="H4856">
        <v>1950</v>
      </c>
      <c r="I4856">
        <f t="shared" si="150"/>
        <v>-26699198.67877052</v>
      </c>
      <c r="J4856">
        <f t="shared" si="151"/>
        <v>-25554954.198039517</v>
      </c>
    </row>
    <row r="4857" spans="1:10" x14ac:dyDescent="0.3">
      <c r="A4857" t="s">
        <v>585</v>
      </c>
      <c r="B4857">
        <v>1.5059995453089801</v>
      </c>
      <c r="C4857" t="s">
        <v>11</v>
      </c>
      <c r="D4857">
        <v>10</v>
      </c>
      <c r="E4857" t="b">
        <v>0</v>
      </c>
      <c r="F4857">
        <v>1.5059995453089801</v>
      </c>
      <c r="G4857">
        <v>1.5059995453089801</v>
      </c>
      <c r="H4857">
        <v>200</v>
      </c>
      <c r="I4857">
        <f t="shared" si="150"/>
        <v>0</v>
      </c>
      <c r="J4857">
        <f t="shared" si="151"/>
        <v>0</v>
      </c>
    </row>
    <row r="4858" spans="1:10" x14ac:dyDescent="0.3">
      <c r="A4858" t="s">
        <v>585</v>
      </c>
      <c r="B4858">
        <v>11.450107184902301</v>
      </c>
      <c r="C4858" t="s">
        <v>11</v>
      </c>
      <c r="D4858">
        <v>10</v>
      </c>
      <c r="E4858" t="b">
        <v>0</v>
      </c>
      <c r="F4858">
        <v>794595.69862963201</v>
      </c>
      <c r="G4858" s="1">
        <v>22547031.081384499</v>
      </c>
      <c r="H4858">
        <v>2050</v>
      </c>
      <c r="I4858">
        <f t="shared" si="150"/>
        <v>-794584.24852244707</v>
      </c>
      <c r="J4858">
        <f t="shared" si="151"/>
        <v>-22547019.631277315</v>
      </c>
    </row>
    <row r="4859" spans="1:10" x14ac:dyDescent="0.3">
      <c r="A4859" t="s">
        <v>585</v>
      </c>
      <c r="B4859">
        <v>8.6737160615632192</v>
      </c>
      <c r="C4859" t="s">
        <v>11</v>
      </c>
      <c r="D4859">
        <v>10</v>
      </c>
      <c r="E4859" t="b">
        <v>0</v>
      </c>
      <c r="F4859">
        <v>8.6737160615632192</v>
      </c>
      <c r="G4859">
        <v>8.6737160615632192</v>
      </c>
      <c r="H4859">
        <v>250</v>
      </c>
      <c r="I4859">
        <f t="shared" si="150"/>
        <v>0</v>
      </c>
      <c r="J4859">
        <f t="shared" si="151"/>
        <v>0</v>
      </c>
    </row>
    <row r="4860" spans="1:10" x14ac:dyDescent="0.3">
      <c r="A4860" t="s">
        <v>586</v>
      </c>
      <c r="B4860">
        <v>18.218547226523</v>
      </c>
      <c r="C4860" t="s">
        <v>11</v>
      </c>
      <c r="D4860">
        <v>10</v>
      </c>
      <c r="E4860" t="b">
        <v>0</v>
      </c>
      <c r="F4860">
        <v>18.218547226523</v>
      </c>
      <c r="G4860" s="1">
        <v>21764919.5153482</v>
      </c>
      <c r="H4860">
        <v>1490</v>
      </c>
      <c r="I4860">
        <f t="shared" si="150"/>
        <v>0</v>
      </c>
      <c r="J4860">
        <f t="shared" si="151"/>
        <v>-21764901.296800975</v>
      </c>
    </row>
    <row r="4861" spans="1:10" x14ac:dyDescent="0.3">
      <c r="A4861" t="s">
        <v>586</v>
      </c>
      <c r="B4861">
        <v>10.353140527028099</v>
      </c>
      <c r="C4861" t="s">
        <v>11</v>
      </c>
      <c r="D4861">
        <v>10</v>
      </c>
      <c r="E4861" t="b">
        <v>0</v>
      </c>
      <c r="F4861" t="s">
        <v>17</v>
      </c>
      <c r="G4861" t="s">
        <v>17</v>
      </c>
      <c r="H4861">
        <v>2130</v>
      </c>
      <c r="I4861" t="e">
        <f t="shared" si="150"/>
        <v>#VALUE!</v>
      </c>
      <c r="J4861" t="e">
        <f t="shared" si="151"/>
        <v>#VALUE!</v>
      </c>
    </row>
    <row r="4862" spans="1:10" x14ac:dyDescent="0.3">
      <c r="A4862" t="s">
        <v>586</v>
      </c>
      <c r="B4862">
        <v>21.749283614344499</v>
      </c>
      <c r="C4862" t="s">
        <v>11</v>
      </c>
      <c r="D4862">
        <v>10</v>
      </c>
      <c r="E4862" t="b">
        <v>0</v>
      </c>
      <c r="F4862">
        <v>21.749283614344499</v>
      </c>
      <c r="G4862">
        <v>21.749283614344499</v>
      </c>
      <c r="H4862">
        <v>200</v>
      </c>
      <c r="I4862">
        <f t="shared" si="150"/>
        <v>0</v>
      </c>
      <c r="J4862">
        <f t="shared" si="151"/>
        <v>0</v>
      </c>
    </row>
    <row r="4863" spans="1:10" x14ac:dyDescent="0.3">
      <c r="A4863" t="s">
        <v>587</v>
      </c>
      <c r="B4863">
        <v>8.6902641916847703</v>
      </c>
      <c r="C4863" t="s">
        <v>11</v>
      </c>
      <c r="D4863">
        <v>10</v>
      </c>
      <c r="E4863" t="b">
        <v>0</v>
      </c>
      <c r="F4863">
        <v>9491126.5499526691</v>
      </c>
      <c r="G4863" s="1">
        <v>708414156096512</v>
      </c>
      <c r="H4863">
        <v>2000</v>
      </c>
      <c r="I4863">
        <f t="shared" si="150"/>
        <v>-9491117.8596884776</v>
      </c>
      <c r="J4863">
        <f t="shared" si="151"/>
        <v>-708414156096503.25</v>
      </c>
    </row>
    <row r="4864" spans="1:10" x14ac:dyDescent="0.3">
      <c r="A4864" t="s">
        <v>587</v>
      </c>
      <c r="B4864">
        <v>9.4961713228261999</v>
      </c>
      <c r="C4864" t="s">
        <v>11</v>
      </c>
      <c r="D4864">
        <v>10</v>
      </c>
      <c r="E4864" t="b">
        <v>0</v>
      </c>
      <c r="F4864">
        <v>9.4961713228261999</v>
      </c>
      <c r="G4864">
        <v>9.4961713228261999</v>
      </c>
      <c r="H4864">
        <v>240</v>
      </c>
      <c r="I4864">
        <f t="shared" si="150"/>
        <v>0</v>
      </c>
      <c r="J4864">
        <f t="shared" si="151"/>
        <v>0</v>
      </c>
    </row>
    <row r="4865" spans="1:10" x14ac:dyDescent="0.3">
      <c r="A4865" t="s">
        <v>587</v>
      </c>
      <c r="B4865">
        <v>18.180787463193401</v>
      </c>
      <c r="C4865" t="s">
        <v>11</v>
      </c>
      <c r="D4865">
        <v>10</v>
      </c>
      <c r="E4865" t="b">
        <v>0</v>
      </c>
      <c r="F4865" s="1">
        <v>2.0242318872446E+49</v>
      </c>
      <c r="G4865" s="1">
        <v>2.0242318872446E+49</v>
      </c>
      <c r="H4865">
        <v>1980</v>
      </c>
      <c r="I4865">
        <f t="shared" si="150"/>
        <v>-2.0242318872446E+49</v>
      </c>
      <c r="J4865">
        <f t="shared" si="151"/>
        <v>-2.0242318872446E+49</v>
      </c>
    </row>
    <row r="4866" spans="1:10" x14ac:dyDescent="0.3">
      <c r="A4866" t="s">
        <v>588</v>
      </c>
      <c r="B4866">
        <v>0.484124642044447</v>
      </c>
      <c r="C4866" t="s">
        <v>11</v>
      </c>
      <c r="D4866">
        <v>10</v>
      </c>
      <c r="E4866" t="b">
        <v>0</v>
      </c>
      <c r="F4866">
        <v>0.484124642044447</v>
      </c>
      <c r="G4866">
        <v>0.484124642044447</v>
      </c>
      <c r="H4866">
        <v>310</v>
      </c>
      <c r="I4866">
        <f t="shared" si="150"/>
        <v>0</v>
      </c>
      <c r="J4866">
        <f t="shared" si="151"/>
        <v>0</v>
      </c>
    </row>
    <row r="4867" spans="1:10" x14ac:dyDescent="0.3">
      <c r="A4867" t="s">
        <v>588</v>
      </c>
      <c r="B4867">
        <v>14.302730076143201</v>
      </c>
      <c r="C4867" t="s">
        <v>11</v>
      </c>
      <c r="D4867">
        <v>10</v>
      </c>
      <c r="E4867" t="b">
        <v>0</v>
      </c>
      <c r="F4867" t="s">
        <v>17</v>
      </c>
      <c r="G4867" t="s">
        <v>17</v>
      </c>
      <c r="H4867">
        <v>2150</v>
      </c>
      <c r="I4867" t="e">
        <f t="shared" si="150"/>
        <v>#VALUE!</v>
      </c>
      <c r="J4867" t="e">
        <f t="shared" si="151"/>
        <v>#VALUE!</v>
      </c>
    </row>
    <row r="4868" spans="1:10" x14ac:dyDescent="0.3">
      <c r="A4868" t="s">
        <v>588</v>
      </c>
      <c r="B4868">
        <v>10.2383938344763</v>
      </c>
      <c r="C4868" t="s">
        <v>11</v>
      </c>
      <c r="D4868">
        <v>10</v>
      </c>
      <c r="E4868" t="b">
        <v>0</v>
      </c>
      <c r="F4868" t="s">
        <v>17</v>
      </c>
      <c r="G4868" t="s">
        <v>17</v>
      </c>
      <c r="H4868">
        <v>2070</v>
      </c>
      <c r="I4868" t="e">
        <f t="shared" ref="I4868:I4931" si="152">B4868-F4868</f>
        <v>#VALUE!</v>
      </c>
      <c r="J4868" t="e">
        <f t="shared" ref="J4868:J4931" si="153">B4868-G4868</f>
        <v>#VALUE!</v>
      </c>
    </row>
    <row r="4869" spans="1:10" x14ac:dyDescent="0.3">
      <c r="A4869" t="s">
        <v>589</v>
      </c>
      <c r="B4869">
        <v>5.0076348938639903</v>
      </c>
      <c r="C4869" t="s">
        <v>11</v>
      </c>
      <c r="D4869">
        <v>10</v>
      </c>
      <c r="E4869" t="b">
        <v>0</v>
      </c>
      <c r="F4869" t="s">
        <v>17</v>
      </c>
      <c r="G4869" t="s">
        <v>17</v>
      </c>
      <c r="H4869">
        <v>1840</v>
      </c>
      <c r="I4869" t="e">
        <f t="shared" si="152"/>
        <v>#VALUE!</v>
      </c>
      <c r="J4869" t="e">
        <f t="shared" si="153"/>
        <v>#VALUE!</v>
      </c>
    </row>
    <row r="4870" spans="1:10" x14ac:dyDescent="0.3">
      <c r="A4870" t="s">
        <v>589</v>
      </c>
      <c r="B4870">
        <v>14.337279536246299</v>
      </c>
      <c r="C4870" t="s">
        <v>11</v>
      </c>
      <c r="D4870">
        <v>10</v>
      </c>
      <c r="E4870" t="b">
        <v>0</v>
      </c>
      <c r="F4870">
        <v>14.337279536246299</v>
      </c>
      <c r="G4870">
        <v>14.337279536246299</v>
      </c>
      <c r="H4870">
        <v>290</v>
      </c>
      <c r="I4870">
        <f t="shared" si="152"/>
        <v>0</v>
      </c>
      <c r="J4870">
        <f t="shared" si="153"/>
        <v>0</v>
      </c>
    </row>
    <row r="4871" spans="1:10" x14ac:dyDescent="0.3">
      <c r="A4871" t="s">
        <v>589</v>
      </c>
      <c r="B4871">
        <v>4.3687929716604703</v>
      </c>
      <c r="C4871" t="s">
        <v>11</v>
      </c>
      <c r="D4871">
        <v>10</v>
      </c>
      <c r="E4871" t="b">
        <v>0</v>
      </c>
      <c r="F4871" s="1">
        <v>34904202.466262497</v>
      </c>
      <c r="G4871" s="1">
        <v>49089196.301778398</v>
      </c>
      <c r="H4871">
        <v>1890</v>
      </c>
      <c r="I4871">
        <f t="shared" si="152"/>
        <v>-34904198.097469524</v>
      </c>
      <c r="J4871">
        <f t="shared" si="153"/>
        <v>-49089191.932985425</v>
      </c>
    </row>
    <row r="4872" spans="1:10" x14ac:dyDescent="0.3">
      <c r="A4872" t="e">
        <f>-0.00503358243656799 * y ^ 1 ^ 2 + -0.0073641645749845 * x ^ 2 + -0.00996080948233021 * y ^ 2 + 10</f>
        <v>#NAME?</v>
      </c>
      <c r="B4872">
        <v>5.84830219893154</v>
      </c>
      <c r="C4872" t="s">
        <v>11</v>
      </c>
      <c r="D4872">
        <v>10</v>
      </c>
      <c r="E4872" t="b">
        <v>0</v>
      </c>
      <c r="F4872">
        <v>5.84830219893154</v>
      </c>
      <c r="G4872">
        <v>5.84830219893154</v>
      </c>
      <c r="H4872">
        <v>820</v>
      </c>
      <c r="I4872">
        <f t="shared" si="152"/>
        <v>0</v>
      </c>
      <c r="J4872">
        <f t="shared" si="153"/>
        <v>0</v>
      </c>
    </row>
    <row r="4873" spans="1:10" x14ac:dyDescent="0.3">
      <c r="A4873" t="e">
        <f>-0.00503358243656799 * y ^ 1 ^ 2 + -0.0073641645749845 * x ^ 2 + -0.00996080948233021 * y ^ 2 + 10</f>
        <v>#NAME?</v>
      </c>
      <c r="B4873">
        <v>10.6469961866724</v>
      </c>
      <c r="C4873" t="s">
        <v>11</v>
      </c>
      <c r="D4873">
        <v>10</v>
      </c>
      <c r="E4873" t="b">
        <v>0</v>
      </c>
      <c r="F4873">
        <v>10.6469961866724</v>
      </c>
      <c r="G4873">
        <v>10.6469961866724</v>
      </c>
      <c r="H4873">
        <v>230</v>
      </c>
      <c r="I4873">
        <f t="shared" si="152"/>
        <v>0</v>
      </c>
      <c r="J4873">
        <f t="shared" si="153"/>
        <v>0</v>
      </c>
    </row>
    <row r="4874" spans="1:10" x14ac:dyDescent="0.3">
      <c r="A4874" t="e">
        <f>-0.00503358243656799 * y ^ 1 ^ 2 + -0.0073641645749845 * x ^ 2 + -0.00996080948233021 * y ^ 2 + 10</f>
        <v>#NAME?</v>
      </c>
      <c r="B4874">
        <v>10.0700468781978</v>
      </c>
      <c r="C4874" t="s">
        <v>11</v>
      </c>
      <c r="D4874">
        <v>10</v>
      </c>
      <c r="E4874" t="b">
        <v>0</v>
      </c>
      <c r="F4874">
        <v>10.0700468781978</v>
      </c>
      <c r="G4874" s="1">
        <v>17793249.919673398</v>
      </c>
      <c r="H4874">
        <v>1300</v>
      </c>
      <c r="I4874">
        <f t="shared" si="152"/>
        <v>0</v>
      </c>
      <c r="J4874">
        <f t="shared" si="153"/>
        <v>-17793239.849626519</v>
      </c>
    </row>
    <row r="4875" spans="1:10" x14ac:dyDescent="0.3">
      <c r="A4875" t="s">
        <v>590</v>
      </c>
      <c r="B4875">
        <v>10.369508130257699</v>
      </c>
      <c r="C4875" t="s">
        <v>11</v>
      </c>
      <c r="D4875">
        <v>10</v>
      </c>
      <c r="E4875" t="b">
        <v>0</v>
      </c>
      <c r="F4875">
        <v>2406686.5903932401</v>
      </c>
      <c r="G4875" s="1">
        <v>10018308.385704299</v>
      </c>
      <c r="H4875">
        <v>2100</v>
      </c>
      <c r="I4875">
        <f t="shared" si="152"/>
        <v>-2406676.2208851096</v>
      </c>
      <c r="J4875">
        <f t="shared" si="153"/>
        <v>-10018298.016196169</v>
      </c>
    </row>
    <row r="4876" spans="1:10" x14ac:dyDescent="0.3">
      <c r="A4876" t="s">
        <v>590</v>
      </c>
      <c r="B4876">
        <v>9.7570791525333007</v>
      </c>
      <c r="C4876" t="s">
        <v>11</v>
      </c>
      <c r="D4876">
        <v>10</v>
      </c>
      <c r="E4876" t="b">
        <v>0</v>
      </c>
      <c r="F4876" s="1">
        <v>7.9586026432391406E+38</v>
      </c>
      <c r="G4876" s="1">
        <v>7.9586026432391406E+38</v>
      </c>
      <c r="H4876">
        <v>1850</v>
      </c>
      <c r="I4876">
        <f t="shared" si="152"/>
        <v>-7.9586026432391406E+38</v>
      </c>
      <c r="J4876">
        <f t="shared" si="153"/>
        <v>-7.9586026432391406E+38</v>
      </c>
    </row>
    <row r="4877" spans="1:10" x14ac:dyDescent="0.3">
      <c r="A4877" t="s">
        <v>590</v>
      </c>
      <c r="B4877">
        <v>7.2938720467034397</v>
      </c>
      <c r="C4877" t="s">
        <v>11</v>
      </c>
      <c r="D4877">
        <v>10</v>
      </c>
      <c r="E4877" t="b">
        <v>0</v>
      </c>
      <c r="F4877">
        <v>7.2938720467034397</v>
      </c>
      <c r="G4877">
        <v>7.2938720467034397</v>
      </c>
      <c r="H4877">
        <v>260</v>
      </c>
      <c r="I4877">
        <f t="shared" si="152"/>
        <v>0</v>
      </c>
      <c r="J4877">
        <f t="shared" si="153"/>
        <v>0</v>
      </c>
    </row>
    <row r="4878" spans="1:10" x14ac:dyDescent="0.3">
      <c r="A4878" t="s">
        <v>591</v>
      </c>
      <c r="B4878">
        <v>9.9265543920518802</v>
      </c>
      <c r="C4878" t="s">
        <v>11</v>
      </c>
      <c r="D4878">
        <v>10</v>
      </c>
      <c r="E4878" t="b">
        <v>0</v>
      </c>
      <c r="F4878">
        <v>9.9265543920518802</v>
      </c>
      <c r="G4878">
        <v>9.9265543920518802</v>
      </c>
      <c r="H4878">
        <v>370</v>
      </c>
      <c r="I4878">
        <f t="shared" si="152"/>
        <v>0</v>
      </c>
      <c r="J4878">
        <f t="shared" si="153"/>
        <v>0</v>
      </c>
    </row>
    <row r="4879" spans="1:10" x14ac:dyDescent="0.3">
      <c r="A4879" t="s">
        <v>591</v>
      </c>
      <c r="B4879">
        <v>13.0419665296169</v>
      </c>
      <c r="C4879" t="s">
        <v>11</v>
      </c>
      <c r="D4879">
        <v>10</v>
      </c>
      <c r="E4879" t="b">
        <v>0</v>
      </c>
      <c r="F4879">
        <v>13.0419665296169</v>
      </c>
      <c r="G4879">
        <v>13.0419665296169</v>
      </c>
      <c r="H4879">
        <v>240</v>
      </c>
      <c r="I4879">
        <f t="shared" si="152"/>
        <v>0</v>
      </c>
      <c r="J4879">
        <f t="shared" si="153"/>
        <v>0</v>
      </c>
    </row>
    <row r="4880" spans="1:10" x14ac:dyDescent="0.3">
      <c r="A4880" t="s">
        <v>591</v>
      </c>
      <c r="B4880">
        <v>14.2522316261288</v>
      </c>
      <c r="C4880" t="s">
        <v>11</v>
      </c>
      <c r="D4880">
        <v>10</v>
      </c>
      <c r="E4880" t="b">
        <v>0</v>
      </c>
      <c r="F4880" s="1">
        <v>38271365.5128498</v>
      </c>
      <c r="G4880" s="1">
        <v>243479323803.01501</v>
      </c>
      <c r="H4880">
        <v>2040</v>
      </c>
      <c r="I4880">
        <f t="shared" si="152"/>
        <v>-38271351.260618173</v>
      </c>
      <c r="J4880">
        <f t="shared" si="153"/>
        <v>-243479323788.76279</v>
      </c>
    </row>
    <row r="4881" spans="1:10" x14ac:dyDescent="0.3">
      <c r="A4881" t="s">
        <v>592</v>
      </c>
      <c r="B4881">
        <v>9.0210704939667092</v>
      </c>
      <c r="C4881" t="s">
        <v>11</v>
      </c>
      <c r="D4881">
        <v>10</v>
      </c>
      <c r="E4881" t="b">
        <v>0</v>
      </c>
      <c r="F4881" t="s">
        <v>17</v>
      </c>
      <c r="G4881" t="s">
        <v>17</v>
      </c>
      <c r="H4881">
        <v>2130</v>
      </c>
      <c r="I4881" t="e">
        <f t="shared" si="152"/>
        <v>#VALUE!</v>
      </c>
      <c r="J4881" t="e">
        <f t="shared" si="153"/>
        <v>#VALUE!</v>
      </c>
    </row>
    <row r="4882" spans="1:10" x14ac:dyDescent="0.3">
      <c r="A4882" t="s">
        <v>592</v>
      </c>
      <c r="B4882">
        <v>18.1773189872277</v>
      </c>
      <c r="C4882" t="s">
        <v>11</v>
      </c>
      <c r="D4882">
        <v>10</v>
      </c>
      <c r="E4882" t="b">
        <v>0</v>
      </c>
      <c r="F4882">
        <v>8738437.8758831508</v>
      </c>
      <c r="G4882" s="1">
        <v>25326538.4833536</v>
      </c>
      <c r="H4882">
        <v>2010</v>
      </c>
      <c r="I4882">
        <f t="shared" si="152"/>
        <v>-8738419.6985641643</v>
      </c>
      <c r="J4882">
        <f t="shared" si="153"/>
        <v>-25326520.306034613</v>
      </c>
    </row>
    <row r="4883" spans="1:10" x14ac:dyDescent="0.3">
      <c r="A4883" t="s">
        <v>592</v>
      </c>
      <c r="B4883">
        <v>6.22492151914199</v>
      </c>
      <c r="C4883" t="s">
        <v>11</v>
      </c>
      <c r="D4883">
        <v>10</v>
      </c>
      <c r="E4883" t="b">
        <v>0</v>
      </c>
      <c r="F4883">
        <v>6.22492151914199</v>
      </c>
      <c r="G4883">
        <v>6.22492151914199</v>
      </c>
      <c r="H4883">
        <v>210</v>
      </c>
      <c r="I4883">
        <f t="shared" si="152"/>
        <v>0</v>
      </c>
      <c r="J4883">
        <f t="shared" si="153"/>
        <v>0</v>
      </c>
    </row>
    <row r="4884" spans="1:10" x14ac:dyDescent="0.3">
      <c r="A4884" t="s">
        <v>593</v>
      </c>
      <c r="B4884">
        <v>3.0277162497732002</v>
      </c>
      <c r="C4884" t="s">
        <v>11</v>
      </c>
      <c r="D4884">
        <v>10</v>
      </c>
      <c r="E4884" t="b">
        <v>0</v>
      </c>
      <c r="F4884">
        <v>3.0277162497732002</v>
      </c>
      <c r="G4884">
        <v>3.0277162497732002</v>
      </c>
      <c r="H4884">
        <v>290</v>
      </c>
      <c r="I4884">
        <f t="shared" si="152"/>
        <v>0</v>
      </c>
      <c r="J4884">
        <f t="shared" si="153"/>
        <v>0</v>
      </c>
    </row>
    <row r="4885" spans="1:10" x14ac:dyDescent="0.3">
      <c r="A4885" t="s">
        <v>593</v>
      </c>
      <c r="B4885">
        <v>1.3064701189749199</v>
      </c>
      <c r="C4885" t="s">
        <v>11</v>
      </c>
      <c r="D4885">
        <v>10</v>
      </c>
      <c r="E4885" t="b">
        <v>0</v>
      </c>
      <c r="F4885" s="1">
        <v>8.1305456499575208E+31</v>
      </c>
      <c r="G4885" s="1">
        <v>8.1305456499575208E+31</v>
      </c>
      <c r="H4885">
        <v>1990</v>
      </c>
      <c r="I4885">
        <f t="shared" si="152"/>
        <v>-8.1305456499575208E+31</v>
      </c>
      <c r="J4885">
        <f t="shared" si="153"/>
        <v>-8.1305456499575208E+31</v>
      </c>
    </row>
    <row r="4886" spans="1:10" x14ac:dyDescent="0.3">
      <c r="A4886" t="s">
        <v>593</v>
      </c>
      <c r="B4886">
        <v>9.6686520345537801</v>
      </c>
      <c r="C4886" t="s">
        <v>11</v>
      </c>
      <c r="D4886">
        <v>10</v>
      </c>
      <c r="E4886" t="b">
        <v>0</v>
      </c>
      <c r="F4886">
        <v>5078.6134967865601</v>
      </c>
      <c r="G4886" s="1">
        <v>3.54047023061712E+23</v>
      </c>
      <c r="H4886">
        <v>2080</v>
      </c>
      <c r="I4886">
        <f t="shared" si="152"/>
        <v>-5068.9448447520062</v>
      </c>
      <c r="J4886">
        <f t="shared" si="153"/>
        <v>-3.54047023061712E+23</v>
      </c>
    </row>
    <row r="4887" spans="1:10" x14ac:dyDescent="0.3">
      <c r="A4887" t="e">
        <f>-0.00514610960839195 * x ^ 1 ^ 2 + 0.00815658032216901 * y ^ 1 - 0.00645182124970796 * y ^ 2 + 10</f>
        <v>#NAME?</v>
      </c>
      <c r="B4887">
        <v>12.822961890120499</v>
      </c>
      <c r="C4887" t="s">
        <v>11</v>
      </c>
      <c r="D4887">
        <v>10</v>
      </c>
      <c r="E4887" t="b">
        <v>0</v>
      </c>
      <c r="F4887">
        <v>12.822961890120499</v>
      </c>
      <c r="G4887" s="1">
        <v>32108429.785162002</v>
      </c>
      <c r="H4887">
        <v>2020</v>
      </c>
      <c r="I4887">
        <f t="shared" si="152"/>
        <v>0</v>
      </c>
      <c r="J4887">
        <f t="shared" si="153"/>
        <v>-32108416.962200113</v>
      </c>
    </row>
    <row r="4888" spans="1:10" x14ac:dyDescent="0.3">
      <c r="A4888" t="e">
        <f>-0.00514610960839195 * x ^ 1 ^ 2 + 0.00815658032216901 * y ^ 1 - 0.00645182124970796 * y ^ 2 + 10</f>
        <v>#NAME?</v>
      </c>
      <c r="B4888">
        <v>9.1658255696444897</v>
      </c>
      <c r="C4888" t="s">
        <v>11</v>
      </c>
      <c r="D4888">
        <v>10</v>
      </c>
      <c r="E4888" t="b">
        <v>0</v>
      </c>
      <c r="F4888">
        <v>9.1658255696444897</v>
      </c>
      <c r="G4888">
        <v>9.1658255696444897</v>
      </c>
      <c r="H4888">
        <v>440</v>
      </c>
      <c r="I4888">
        <f t="shared" si="152"/>
        <v>0</v>
      </c>
      <c r="J4888">
        <f t="shared" si="153"/>
        <v>0</v>
      </c>
    </row>
    <row r="4889" spans="1:10" x14ac:dyDescent="0.3">
      <c r="A4889" t="e">
        <f>-0.00514610960839195 * x ^ 1 ^ 2 + 0.00815658032216901 * y ^ 1 - 0.00645182124970796 * y ^ 2 + 10</f>
        <v>#NAME?</v>
      </c>
      <c r="B4889">
        <v>16.247870089610199</v>
      </c>
      <c r="C4889" t="s">
        <v>11</v>
      </c>
      <c r="D4889">
        <v>10</v>
      </c>
      <c r="E4889" t="b">
        <v>0</v>
      </c>
      <c r="F4889" s="1">
        <v>1.64625957397703E+20</v>
      </c>
      <c r="G4889" s="1">
        <v>1.64625957397703E+20</v>
      </c>
      <c r="H4889">
        <v>1910</v>
      </c>
      <c r="I4889">
        <f t="shared" si="152"/>
        <v>-1.64625957397703E+20</v>
      </c>
      <c r="J4889">
        <f t="shared" si="153"/>
        <v>-1.64625957397703E+20</v>
      </c>
    </row>
    <row r="4890" spans="1:10" x14ac:dyDescent="0.3">
      <c r="A4890" t="s">
        <v>594</v>
      </c>
      <c r="B4890">
        <v>10.1900343289178</v>
      </c>
      <c r="C4890" t="s">
        <v>11</v>
      </c>
      <c r="D4890">
        <v>10</v>
      </c>
      <c r="E4890" t="b">
        <v>0</v>
      </c>
      <c r="F4890">
        <v>10.1900343289178</v>
      </c>
      <c r="G4890">
        <v>10.1900343289178</v>
      </c>
      <c r="H4890">
        <v>530</v>
      </c>
      <c r="I4890">
        <f t="shared" si="152"/>
        <v>0</v>
      </c>
      <c r="J4890">
        <f t="shared" si="153"/>
        <v>0</v>
      </c>
    </row>
    <row r="4891" spans="1:10" x14ac:dyDescent="0.3">
      <c r="A4891" t="s">
        <v>594</v>
      </c>
      <c r="B4891">
        <v>9.6429902092066406</v>
      </c>
      <c r="C4891" t="s">
        <v>11</v>
      </c>
      <c r="D4891">
        <v>10</v>
      </c>
      <c r="E4891" t="b">
        <v>0</v>
      </c>
      <c r="F4891">
        <v>9.6429902092066406</v>
      </c>
      <c r="G4891">
        <v>9.6429902092066406</v>
      </c>
      <c r="H4891">
        <v>250</v>
      </c>
      <c r="I4891">
        <f t="shared" si="152"/>
        <v>0</v>
      </c>
      <c r="J4891">
        <f t="shared" si="153"/>
        <v>0</v>
      </c>
    </row>
    <row r="4892" spans="1:10" x14ac:dyDescent="0.3">
      <c r="A4892" t="s">
        <v>594</v>
      </c>
      <c r="B4892">
        <v>18.252541547043698</v>
      </c>
      <c r="C4892" t="s">
        <v>11</v>
      </c>
      <c r="D4892">
        <v>10</v>
      </c>
      <c r="E4892" t="b">
        <v>0</v>
      </c>
      <c r="F4892">
        <v>1935904.6946640101</v>
      </c>
      <c r="G4892" s="1">
        <v>25139502.732230801</v>
      </c>
      <c r="H4892">
        <v>1810</v>
      </c>
      <c r="I4892">
        <f t="shared" si="152"/>
        <v>-1935886.4421224631</v>
      </c>
      <c r="J4892">
        <f t="shared" si="153"/>
        <v>-25139484.479689255</v>
      </c>
    </row>
    <row r="4893" spans="1:10" x14ac:dyDescent="0.3">
      <c r="A4893" t="s">
        <v>595</v>
      </c>
      <c r="B4893">
        <v>6.3292599010741997</v>
      </c>
      <c r="C4893" t="s">
        <v>11</v>
      </c>
      <c r="D4893">
        <v>10</v>
      </c>
      <c r="E4893" t="b">
        <v>0</v>
      </c>
      <c r="F4893" t="s">
        <v>17</v>
      </c>
      <c r="G4893" t="s">
        <v>17</v>
      </c>
      <c r="H4893">
        <v>2110</v>
      </c>
      <c r="I4893" t="e">
        <f t="shared" si="152"/>
        <v>#VALUE!</v>
      </c>
      <c r="J4893" t="e">
        <f t="shared" si="153"/>
        <v>#VALUE!</v>
      </c>
    </row>
    <row r="4894" spans="1:10" x14ac:dyDescent="0.3">
      <c r="A4894" t="s">
        <v>595</v>
      </c>
      <c r="B4894">
        <v>14.0955379109215</v>
      </c>
      <c r="C4894" t="s">
        <v>11</v>
      </c>
      <c r="D4894">
        <v>10</v>
      </c>
      <c r="E4894" t="b">
        <v>0</v>
      </c>
      <c r="F4894">
        <v>7095791.3062882498</v>
      </c>
      <c r="G4894" s="1">
        <v>19255091.291684501</v>
      </c>
      <c r="H4894">
        <v>2030</v>
      </c>
      <c r="I4894">
        <f t="shared" si="152"/>
        <v>-7095777.2107503386</v>
      </c>
      <c r="J4894">
        <f t="shared" si="153"/>
        <v>-19255077.196146589</v>
      </c>
    </row>
    <row r="4895" spans="1:10" x14ac:dyDescent="0.3">
      <c r="A4895" t="s">
        <v>595</v>
      </c>
      <c r="B4895">
        <v>13.3008143779587</v>
      </c>
      <c r="C4895" t="s">
        <v>11</v>
      </c>
      <c r="D4895">
        <v>10</v>
      </c>
      <c r="E4895" t="b">
        <v>0</v>
      </c>
      <c r="F4895">
        <v>13.3008143779587</v>
      </c>
      <c r="G4895" s="1">
        <v>51663439257.186699</v>
      </c>
      <c r="H4895">
        <v>1130</v>
      </c>
      <c r="I4895">
        <f t="shared" si="152"/>
        <v>0</v>
      </c>
      <c r="J4895">
        <f t="shared" si="153"/>
        <v>-51663439243.885887</v>
      </c>
    </row>
    <row r="4896" spans="1:10" x14ac:dyDescent="0.3">
      <c r="A4896" t="s">
        <v>596</v>
      </c>
      <c r="B4896">
        <v>10.4728764521714</v>
      </c>
      <c r="C4896" t="s">
        <v>11</v>
      </c>
      <c r="D4896">
        <v>10</v>
      </c>
      <c r="E4896" t="b">
        <v>0</v>
      </c>
      <c r="F4896">
        <v>10.4728764521714</v>
      </c>
      <c r="G4896">
        <v>4511.2093777405198</v>
      </c>
      <c r="H4896">
        <v>670</v>
      </c>
      <c r="I4896">
        <f t="shared" si="152"/>
        <v>0</v>
      </c>
      <c r="J4896">
        <f t="shared" si="153"/>
        <v>-4500.7365012883483</v>
      </c>
    </row>
    <row r="4897" spans="1:10" x14ac:dyDescent="0.3">
      <c r="A4897" t="s">
        <v>596</v>
      </c>
      <c r="B4897">
        <v>4.20222670249019</v>
      </c>
      <c r="C4897" t="s">
        <v>11</v>
      </c>
      <c r="D4897">
        <v>10</v>
      </c>
      <c r="E4897" t="b">
        <v>0</v>
      </c>
      <c r="F4897">
        <v>4.20222670249019</v>
      </c>
      <c r="G4897">
        <v>4.20222670249019</v>
      </c>
      <c r="H4897">
        <v>190</v>
      </c>
      <c r="I4897">
        <f t="shared" si="152"/>
        <v>0</v>
      </c>
      <c r="J4897">
        <f t="shared" si="153"/>
        <v>0</v>
      </c>
    </row>
    <row r="4898" spans="1:10" x14ac:dyDescent="0.3">
      <c r="A4898" t="s">
        <v>596</v>
      </c>
      <c r="B4898">
        <v>8.8689374200813802</v>
      </c>
      <c r="C4898" t="s">
        <v>11</v>
      </c>
      <c r="D4898">
        <v>10</v>
      </c>
      <c r="E4898" t="b">
        <v>0</v>
      </c>
      <c r="F4898">
        <v>8.8689374200813802</v>
      </c>
      <c r="G4898">
        <v>8.8689374200813802</v>
      </c>
      <c r="H4898">
        <v>520</v>
      </c>
      <c r="I4898">
        <f t="shared" si="152"/>
        <v>0</v>
      </c>
      <c r="J4898">
        <f t="shared" si="153"/>
        <v>0</v>
      </c>
    </row>
    <row r="4899" spans="1:10" x14ac:dyDescent="0.3">
      <c r="A4899" t="s">
        <v>597</v>
      </c>
      <c r="B4899">
        <v>1.9195709587979</v>
      </c>
      <c r="C4899" t="s">
        <v>11</v>
      </c>
      <c r="D4899">
        <v>10</v>
      </c>
      <c r="E4899" t="b">
        <v>0</v>
      </c>
      <c r="F4899" s="1">
        <v>2.8083050329160702E+33</v>
      </c>
      <c r="G4899" s="1">
        <v>2.8083050329160702E+33</v>
      </c>
      <c r="H4899">
        <v>2030</v>
      </c>
      <c r="I4899">
        <f t="shared" si="152"/>
        <v>-2.8083050329160702E+33</v>
      </c>
      <c r="J4899">
        <f t="shared" si="153"/>
        <v>-2.8083050329160702E+33</v>
      </c>
    </row>
    <row r="4900" spans="1:10" x14ac:dyDescent="0.3">
      <c r="A4900" t="s">
        <v>597</v>
      </c>
      <c r="B4900">
        <v>8.0177628249292301</v>
      </c>
      <c r="C4900" t="s">
        <v>11</v>
      </c>
      <c r="D4900">
        <v>10</v>
      </c>
      <c r="E4900" t="b">
        <v>0</v>
      </c>
      <c r="F4900">
        <v>8.0177628249292301</v>
      </c>
      <c r="G4900">
        <v>8.0177628249292301</v>
      </c>
      <c r="H4900">
        <v>320</v>
      </c>
      <c r="I4900">
        <f t="shared" si="152"/>
        <v>0</v>
      </c>
      <c r="J4900">
        <f t="shared" si="153"/>
        <v>0</v>
      </c>
    </row>
    <row r="4901" spans="1:10" x14ac:dyDescent="0.3">
      <c r="A4901" t="s">
        <v>597</v>
      </c>
      <c r="B4901">
        <v>9.5442697813561903</v>
      </c>
      <c r="C4901" t="s">
        <v>11</v>
      </c>
      <c r="D4901">
        <v>10</v>
      </c>
      <c r="E4901" t="b">
        <v>0</v>
      </c>
      <c r="F4901">
        <v>9.5442697813561903</v>
      </c>
      <c r="G4901">
        <v>9.5442697813561903</v>
      </c>
      <c r="H4901">
        <v>1650</v>
      </c>
      <c r="I4901">
        <f t="shared" si="152"/>
        <v>0</v>
      </c>
      <c r="J4901">
        <f t="shared" si="153"/>
        <v>0</v>
      </c>
    </row>
    <row r="4902" spans="1:10" x14ac:dyDescent="0.3">
      <c r="A4902" t="s">
        <v>598</v>
      </c>
      <c r="B4902">
        <v>11.7130835481472</v>
      </c>
      <c r="C4902" t="s">
        <v>11</v>
      </c>
      <c r="D4902">
        <v>10</v>
      </c>
      <c r="E4902" t="b">
        <v>0</v>
      </c>
      <c r="F4902">
        <v>11.7130835481472</v>
      </c>
      <c r="G4902">
        <v>11.7130835481472</v>
      </c>
      <c r="H4902">
        <v>180</v>
      </c>
      <c r="I4902">
        <f t="shared" si="152"/>
        <v>0</v>
      </c>
      <c r="J4902">
        <f t="shared" si="153"/>
        <v>0</v>
      </c>
    </row>
    <row r="4903" spans="1:10" x14ac:dyDescent="0.3">
      <c r="A4903" t="s">
        <v>598</v>
      </c>
      <c r="B4903">
        <v>18.4165832168297</v>
      </c>
      <c r="C4903" t="s">
        <v>11</v>
      </c>
      <c r="D4903">
        <v>10</v>
      </c>
      <c r="E4903" t="b">
        <v>0</v>
      </c>
      <c r="F4903">
        <v>6988836.0145542901</v>
      </c>
      <c r="G4903" s="1">
        <v>43630716.714314602</v>
      </c>
      <c r="H4903">
        <v>1750</v>
      </c>
      <c r="I4903">
        <f t="shared" si="152"/>
        <v>-6988817.5979710734</v>
      </c>
      <c r="J4903">
        <f t="shared" si="153"/>
        <v>-43630698.297731385</v>
      </c>
    </row>
    <row r="4904" spans="1:10" x14ac:dyDescent="0.3">
      <c r="A4904" t="s">
        <v>598</v>
      </c>
      <c r="B4904">
        <v>16.8899347762666</v>
      </c>
      <c r="C4904" t="s">
        <v>11</v>
      </c>
      <c r="D4904">
        <v>10</v>
      </c>
      <c r="E4904" t="b">
        <v>0</v>
      </c>
      <c r="F4904" s="1">
        <v>21162401.079598799</v>
      </c>
      <c r="G4904" s="1">
        <v>105824538.715058</v>
      </c>
      <c r="H4904">
        <v>1980</v>
      </c>
      <c r="I4904">
        <f t="shared" si="152"/>
        <v>-21162384.189664025</v>
      </c>
      <c r="J4904">
        <f t="shared" si="153"/>
        <v>-105824521.82512322</v>
      </c>
    </row>
    <row r="4905" spans="1:10" x14ac:dyDescent="0.3">
      <c r="A4905" t="s">
        <v>599</v>
      </c>
      <c r="B4905">
        <v>13.1988620456973</v>
      </c>
      <c r="C4905" t="s">
        <v>11</v>
      </c>
      <c r="D4905">
        <v>10</v>
      </c>
      <c r="E4905" t="b">
        <v>0</v>
      </c>
      <c r="F4905" s="1">
        <v>14348654.614976199</v>
      </c>
      <c r="G4905" s="1">
        <v>85188036.216408804</v>
      </c>
      <c r="H4905">
        <v>1930</v>
      </c>
      <c r="I4905">
        <f t="shared" si="152"/>
        <v>-14348641.416114153</v>
      </c>
      <c r="J4905">
        <f t="shared" si="153"/>
        <v>-85188023.017546758</v>
      </c>
    </row>
    <row r="4906" spans="1:10" x14ac:dyDescent="0.3">
      <c r="A4906" t="s">
        <v>599</v>
      </c>
      <c r="B4906">
        <v>3.0601252818282698</v>
      </c>
      <c r="C4906" t="s">
        <v>11</v>
      </c>
      <c r="D4906">
        <v>10</v>
      </c>
      <c r="E4906" t="b">
        <v>0</v>
      </c>
      <c r="F4906">
        <v>3.0601252818282698</v>
      </c>
      <c r="G4906" s="1">
        <v>60334739.770420901</v>
      </c>
      <c r="H4906">
        <v>1630</v>
      </c>
      <c r="I4906">
        <f t="shared" si="152"/>
        <v>0</v>
      </c>
      <c r="J4906">
        <f t="shared" si="153"/>
        <v>-60334736.710295618</v>
      </c>
    </row>
    <row r="4907" spans="1:10" x14ac:dyDescent="0.3">
      <c r="A4907" t="s">
        <v>599</v>
      </c>
      <c r="B4907">
        <v>19.891092523293299</v>
      </c>
      <c r="C4907" t="s">
        <v>11</v>
      </c>
      <c r="D4907">
        <v>10</v>
      </c>
      <c r="E4907" t="b">
        <v>0</v>
      </c>
      <c r="F4907">
        <v>19.891092523293299</v>
      </c>
      <c r="G4907">
        <v>19.891092523293299</v>
      </c>
      <c r="H4907">
        <v>240</v>
      </c>
      <c r="I4907">
        <f t="shared" si="152"/>
        <v>0</v>
      </c>
      <c r="J4907">
        <f t="shared" si="153"/>
        <v>0</v>
      </c>
    </row>
    <row r="4908" spans="1:10" x14ac:dyDescent="0.3">
      <c r="A4908" t="e">
        <f>-0.00770795191896089 * y ^ 1 * -0.00601861524029748 * x ^ 3 * 0.00177685295730748 * y ^ 4 + 10</f>
        <v>#NAME?</v>
      </c>
      <c r="B4908">
        <v>17.403976412974899</v>
      </c>
      <c r="C4908" t="s">
        <v>11</v>
      </c>
      <c r="D4908">
        <v>10</v>
      </c>
      <c r="E4908" t="b">
        <v>0</v>
      </c>
      <c r="F4908">
        <v>17.403976412974899</v>
      </c>
      <c r="G4908">
        <v>17.403976412974899</v>
      </c>
      <c r="H4908">
        <v>200</v>
      </c>
      <c r="I4908">
        <f t="shared" si="152"/>
        <v>0</v>
      </c>
      <c r="J4908">
        <f t="shared" si="153"/>
        <v>0</v>
      </c>
    </row>
    <row r="4909" spans="1:10" x14ac:dyDescent="0.3">
      <c r="A4909" t="e">
        <f>-0.00770795191896089 * y ^ 1 * -0.00601861524029748 * x ^ 3 * 0.00177685295730748 * y ^ 4 + 10</f>
        <v>#NAME?</v>
      </c>
      <c r="B4909">
        <v>18.325945389224302</v>
      </c>
      <c r="C4909" t="s">
        <v>11</v>
      </c>
      <c r="D4909">
        <v>10</v>
      </c>
      <c r="E4909" t="b">
        <v>0</v>
      </c>
      <c r="F4909" s="1">
        <v>7.4010305122736403E+28</v>
      </c>
      <c r="G4909" s="1">
        <v>7.4010305122736403E+28</v>
      </c>
      <c r="H4909">
        <v>1900</v>
      </c>
      <c r="I4909">
        <f t="shared" si="152"/>
        <v>-7.4010305122736403E+28</v>
      </c>
      <c r="J4909">
        <f t="shared" si="153"/>
        <v>-7.4010305122736403E+28</v>
      </c>
    </row>
    <row r="4910" spans="1:10" x14ac:dyDescent="0.3">
      <c r="A4910" t="e">
        <f>-0.00770795191896089 * y ^ 1 * -0.00601861524029748 * x ^ 3 * 0.00177685295730748 * y ^ 4 + 10</f>
        <v>#NAME?</v>
      </c>
      <c r="B4910">
        <v>10.2420263916959</v>
      </c>
      <c r="C4910" t="s">
        <v>11</v>
      </c>
      <c r="D4910">
        <v>10</v>
      </c>
      <c r="E4910" t="b">
        <v>0</v>
      </c>
      <c r="F4910">
        <v>10.2420263916959</v>
      </c>
      <c r="G4910">
        <v>28.651234895551099</v>
      </c>
      <c r="H4910">
        <v>450</v>
      </c>
      <c r="I4910">
        <f t="shared" si="152"/>
        <v>0</v>
      </c>
      <c r="J4910">
        <f t="shared" si="153"/>
        <v>-18.409208503855197</v>
      </c>
    </row>
    <row r="4911" spans="1:10" x14ac:dyDescent="0.3">
      <c r="A4911" t="s">
        <v>600</v>
      </c>
      <c r="B4911">
        <v>2.54345602904933</v>
      </c>
      <c r="C4911" t="s">
        <v>11</v>
      </c>
      <c r="D4911">
        <v>10</v>
      </c>
      <c r="E4911" t="b">
        <v>0</v>
      </c>
      <c r="F4911">
        <v>2.54345602904933</v>
      </c>
      <c r="G4911">
        <v>2.54345602904933</v>
      </c>
      <c r="H4911">
        <v>780</v>
      </c>
      <c r="I4911">
        <f t="shared" si="152"/>
        <v>0</v>
      </c>
      <c r="J4911">
        <f t="shared" si="153"/>
        <v>0</v>
      </c>
    </row>
    <row r="4912" spans="1:10" x14ac:dyDescent="0.3">
      <c r="A4912" t="s">
        <v>600</v>
      </c>
      <c r="B4912">
        <v>8.0571652489331296</v>
      </c>
      <c r="C4912" t="s">
        <v>11</v>
      </c>
      <c r="D4912">
        <v>10</v>
      </c>
      <c r="E4912" t="b">
        <v>0</v>
      </c>
      <c r="F4912">
        <v>8.0571652489331296</v>
      </c>
      <c r="G4912">
        <v>5765649.2623191504</v>
      </c>
      <c r="H4912">
        <v>1590</v>
      </c>
      <c r="I4912">
        <f t="shared" si="152"/>
        <v>0</v>
      </c>
      <c r="J4912">
        <f t="shared" si="153"/>
        <v>-5765641.2051539011</v>
      </c>
    </row>
    <row r="4913" spans="1:10" x14ac:dyDescent="0.3">
      <c r="A4913" t="s">
        <v>600</v>
      </c>
      <c r="B4913">
        <v>3.3785068814559498</v>
      </c>
      <c r="C4913" t="s">
        <v>11</v>
      </c>
      <c r="D4913">
        <v>10</v>
      </c>
      <c r="E4913" t="b">
        <v>0</v>
      </c>
      <c r="F4913">
        <v>3.3785068814559498</v>
      </c>
      <c r="G4913">
        <v>3.3785068814559498</v>
      </c>
      <c r="H4913">
        <v>540</v>
      </c>
      <c r="I4913">
        <f t="shared" si="152"/>
        <v>0</v>
      </c>
      <c r="J4913">
        <f t="shared" si="153"/>
        <v>0</v>
      </c>
    </row>
    <row r="4914" spans="1:10" x14ac:dyDescent="0.3">
      <c r="A4914" t="s">
        <v>601</v>
      </c>
      <c r="B4914">
        <v>15.2957072058745</v>
      </c>
      <c r="C4914" t="s">
        <v>11</v>
      </c>
      <c r="D4914">
        <v>10</v>
      </c>
      <c r="E4914" t="b">
        <v>0</v>
      </c>
      <c r="F4914">
        <v>15.2957072058745</v>
      </c>
      <c r="G4914" s="1">
        <v>64690601.441973798</v>
      </c>
      <c r="H4914">
        <v>1860</v>
      </c>
      <c r="I4914">
        <f t="shared" si="152"/>
        <v>0</v>
      </c>
      <c r="J4914">
        <f t="shared" si="153"/>
        <v>-64690586.146266595</v>
      </c>
    </row>
    <row r="4915" spans="1:10" x14ac:dyDescent="0.3">
      <c r="A4915" t="s">
        <v>601</v>
      </c>
      <c r="B4915">
        <v>8.25809438287056</v>
      </c>
      <c r="C4915" t="s">
        <v>11</v>
      </c>
      <c r="D4915">
        <v>10</v>
      </c>
      <c r="E4915" t="b">
        <v>0</v>
      </c>
      <c r="F4915">
        <v>100953.79006514999</v>
      </c>
      <c r="G4915" s="1">
        <v>4469400634373690</v>
      </c>
      <c r="H4915">
        <v>2060</v>
      </c>
      <c r="I4915">
        <f t="shared" si="152"/>
        <v>-100945.53197076713</v>
      </c>
      <c r="J4915">
        <f t="shared" si="153"/>
        <v>-4469400634373681.5</v>
      </c>
    </row>
    <row r="4916" spans="1:10" x14ac:dyDescent="0.3">
      <c r="A4916" t="s">
        <v>601</v>
      </c>
      <c r="B4916">
        <v>19.532922918604701</v>
      </c>
      <c r="C4916" t="s">
        <v>11</v>
      </c>
      <c r="D4916">
        <v>10</v>
      </c>
      <c r="E4916" t="b">
        <v>0</v>
      </c>
      <c r="F4916">
        <v>19.532922918604701</v>
      </c>
      <c r="G4916" t="s">
        <v>17</v>
      </c>
      <c r="H4916">
        <v>1750</v>
      </c>
      <c r="I4916">
        <f t="shared" si="152"/>
        <v>0</v>
      </c>
      <c r="J4916" t="e">
        <f t="shared" si="153"/>
        <v>#VALUE!</v>
      </c>
    </row>
    <row r="4917" spans="1:10" x14ac:dyDescent="0.3">
      <c r="A4917" t="s">
        <v>602</v>
      </c>
      <c r="B4917">
        <v>4.2244322832113701</v>
      </c>
      <c r="C4917" t="s">
        <v>11</v>
      </c>
      <c r="D4917">
        <v>10</v>
      </c>
      <c r="E4917" t="b">
        <v>0</v>
      </c>
      <c r="F4917" s="1">
        <v>5.5224848587109403E+28</v>
      </c>
      <c r="G4917" s="1">
        <v>5.5224848587109403E+28</v>
      </c>
      <c r="H4917">
        <v>2060</v>
      </c>
      <c r="I4917">
        <f t="shared" si="152"/>
        <v>-5.5224848587109403E+28</v>
      </c>
      <c r="J4917">
        <f t="shared" si="153"/>
        <v>-5.5224848587109403E+28</v>
      </c>
    </row>
    <row r="4918" spans="1:10" x14ac:dyDescent="0.3">
      <c r="A4918" t="s">
        <v>602</v>
      </c>
      <c r="B4918">
        <v>6.0640713265594801</v>
      </c>
      <c r="C4918" t="s">
        <v>11</v>
      </c>
      <c r="D4918">
        <v>10</v>
      </c>
      <c r="E4918" t="b">
        <v>0</v>
      </c>
      <c r="F4918">
        <v>441940.03018914902</v>
      </c>
      <c r="G4918" s="1">
        <v>63866767.119531199</v>
      </c>
      <c r="H4918">
        <v>1560</v>
      </c>
      <c r="I4918">
        <f t="shared" si="152"/>
        <v>-441933.96611782245</v>
      </c>
      <c r="J4918">
        <f t="shared" si="153"/>
        <v>-63866761.055459872</v>
      </c>
    </row>
    <row r="4919" spans="1:10" x14ac:dyDescent="0.3">
      <c r="A4919" t="s">
        <v>602</v>
      </c>
      <c r="B4919">
        <v>9.4850301860900004</v>
      </c>
      <c r="C4919" t="s">
        <v>11</v>
      </c>
      <c r="D4919">
        <v>10</v>
      </c>
      <c r="E4919" t="b">
        <v>0</v>
      </c>
      <c r="F4919">
        <v>9.4850301860900004</v>
      </c>
      <c r="G4919">
        <v>9.4850301860900004</v>
      </c>
      <c r="H4919">
        <v>300</v>
      </c>
      <c r="I4919">
        <f t="shared" si="152"/>
        <v>0</v>
      </c>
      <c r="J4919">
        <f t="shared" si="153"/>
        <v>0</v>
      </c>
    </row>
    <row r="4920" spans="1:10" x14ac:dyDescent="0.3">
      <c r="A4920" t="s">
        <v>603</v>
      </c>
      <c r="B4920">
        <v>14.7157982196474</v>
      </c>
      <c r="C4920" t="s">
        <v>11</v>
      </c>
      <c r="D4920">
        <v>10</v>
      </c>
      <c r="E4920" t="b">
        <v>0</v>
      </c>
      <c r="F4920">
        <v>14.7157982196474</v>
      </c>
      <c r="G4920">
        <v>14.7157982196474</v>
      </c>
      <c r="H4920">
        <v>220</v>
      </c>
      <c r="I4920">
        <f t="shared" si="152"/>
        <v>0</v>
      </c>
      <c r="J4920">
        <f t="shared" si="153"/>
        <v>0</v>
      </c>
    </row>
    <row r="4921" spans="1:10" x14ac:dyDescent="0.3">
      <c r="A4921" t="s">
        <v>603</v>
      </c>
      <c r="B4921">
        <v>6.1746509099847096</v>
      </c>
      <c r="C4921" t="s">
        <v>11</v>
      </c>
      <c r="D4921">
        <v>10</v>
      </c>
      <c r="E4921" t="b">
        <v>0</v>
      </c>
      <c r="F4921" s="1">
        <v>2.2432817639709501E+30</v>
      </c>
      <c r="G4921" s="1">
        <v>2.2432817639709501E+30</v>
      </c>
      <c r="H4921">
        <v>2210</v>
      </c>
      <c r="I4921">
        <f t="shared" si="152"/>
        <v>-2.2432817639709501E+30</v>
      </c>
      <c r="J4921">
        <f t="shared" si="153"/>
        <v>-2.2432817639709501E+30</v>
      </c>
    </row>
    <row r="4922" spans="1:10" x14ac:dyDescent="0.3">
      <c r="A4922" t="s">
        <v>603</v>
      </c>
      <c r="B4922">
        <v>12.0536508400017</v>
      </c>
      <c r="C4922" t="s">
        <v>11</v>
      </c>
      <c r="D4922">
        <v>10</v>
      </c>
      <c r="E4922" t="b">
        <v>0</v>
      </c>
      <c r="F4922">
        <v>12.0536508400017</v>
      </c>
      <c r="G4922" s="1">
        <v>24424236.727449499</v>
      </c>
      <c r="H4922">
        <v>1740</v>
      </c>
      <c r="I4922">
        <f t="shared" si="152"/>
        <v>0</v>
      </c>
      <c r="J4922">
        <f t="shared" si="153"/>
        <v>-24424224.673798658</v>
      </c>
    </row>
    <row r="4923" spans="1:10" x14ac:dyDescent="0.3">
      <c r="A4923" t="s">
        <v>604</v>
      </c>
      <c r="B4923">
        <v>20.998762635526301</v>
      </c>
      <c r="C4923" t="s">
        <v>11</v>
      </c>
      <c r="D4923">
        <v>10</v>
      </c>
      <c r="E4923" t="b">
        <v>0</v>
      </c>
      <c r="F4923" t="s">
        <v>17</v>
      </c>
      <c r="G4923" t="s">
        <v>17</v>
      </c>
      <c r="H4923">
        <v>1940</v>
      </c>
      <c r="I4923" t="e">
        <f t="shared" si="152"/>
        <v>#VALUE!</v>
      </c>
      <c r="J4923" t="e">
        <f t="shared" si="153"/>
        <v>#VALUE!</v>
      </c>
    </row>
    <row r="4924" spans="1:10" x14ac:dyDescent="0.3">
      <c r="A4924" t="s">
        <v>604</v>
      </c>
      <c r="B4924">
        <v>5.6457684685726202</v>
      </c>
      <c r="C4924" t="s">
        <v>11</v>
      </c>
      <c r="D4924">
        <v>10</v>
      </c>
      <c r="E4924" t="b">
        <v>0</v>
      </c>
      <c r="F4924" s="1">
        <v>5.2772835641744E+32</v>
      </c>
      <c r="G4924" s="1">
        <v>5.2772835641744E+32</v>
      </c>
      <c r="H4924">
        <v>1860</v>
      </c>
      <c r="I4924">
        <f t="shared" si="152"/>
        <v>-5.2772835641744E+32</v>
      </c>
      <c r="J4924">
        <f t="shared" si="153"/>
        <v>-5.2772835641744E+32</v>
      </c>
    </row>
    <row r="4925" spans="1:10" x14ac:dyDescent="0.3">
      <c r="A4925" t="s">
        <v>604</v>
      </c>
      <c r="B4925">
        <v>6.2172419424980996</v>
      </c>
      <c r="C4925" t="s">
        <v>11</v>
      </c>
      <c r="D4925">
        <v>10</v>
      </c>
      <c r="E4925" t="b">
        <v>0</v>
      </c>
      <c r="F4925">
        <v>6.2172419424980996</v>
      </c>
      <c r="G4925">
        <v>6.2172419424980996</v>
      </c>
      <c r="H4925">
        <v>340</v>
      </c>
      <c r="I4925">
        <f t="shared" si="152"/>
        <v>0</v>
      </c>
      <c r="J4925">
        <f t="shared" si="153"/>
        <v>0</v>
      </c>
    </row>
    <row r="4926" spans="1:10" x14ac:dyDescent="0.3">
      <c r="A4926" t="s">
        <v>605</v>
      </c>
      <c r="B4926">
        <v>16.150082627042199</v>
      </c>
      <c r="C4926" t="s">
        <v>11</v>
      </c>
      <c r="D4926">
        <v>10</v>
      </c>
      <c r="E4926" t="b">
        <v>0</v>
      </c>
      <c r="F4926">
        <v>16.150082627042199</v>
      </c>
      <c r="G4926">
        <v>16.150082627042199</v>
      </c>
      <c r="H4926">
        <v>350</v>
      </c>
      <c r="I4926">
        <f t="shared" si="152"/>
        <v>0</v>
      </c>
      <c r="J4926">
        <f t="shared" si="153"/>
        <v>0</v>
      </c>
    </row>
    <row r="4927" spans="1:10" x14ac:dyDescent="0.3">
      <c r="A4927" t="s">
        <v>605</v>
      </c>
      <c r="B4927">
        <v>5.0718564432385502</v>
      </c>
      <c r="C4927" t="s">
        <v>11</v>
      </c>
      <c r="D4927">
        <v>10</v>
      </c>
      <c r="E4927" t="b">
        <v>0</v>
      </c>
      <c r="F4927">
        <v>5.0718564432385502</v>
      </c>
      <c r="G4927">
        <v>5.0718564432385502</v>
      </c>
      <c r="H4927">
        <v>250</v>
      </c>
      <c r="I4927">
        <f t="shared" si="152"/>
        <v>0</v>
      </c>
      <c r="J4927">
        <f t="shared" si="153"/>
        <v>0</v>
      </c>
    </row>
    <row r="4928" spans="1:10" x14ac:dyDescent="0.3">
      <c r="A4928" t="s">
        <v>605</v>
      </c>
      <c r="B4928">
        <v>4.1899698863524497</v>
      </c>
      <c r="C4928" t="s">
        <v>11</v>
      </c>
      <c r="D4928">
        <v>10</v>
      </c>
      <c r="E4928" t="b">
        <v>0</v>
      </c>
      <c r="F4928">
        <v>4.1899698863524497</v>
      </c>
      <c r="G4928">
        <v>4.1899698863524497</v>
      </c>
      <c r="H4928">
        <v>400</v>
      </c>
      <c r="I4928">
        <f t="shared" si="152"/>
        <v>0</v>
      </c>
      <c r="J4928">
        <f t="shared" si="153"/>
        <v>0</v>
      </c>
    </row>
    <row r="4929" spans="1:10" x14ac:dyDescent="0.3">
      <c r="A4929" t="s">
        <v>606</v>
      </c>
      <c r="B4929">
        <v>7.7842738128490501</v>
      </c>
      <c r="C4929" t="s">
        <v>11</v>
      </c>
      <c r="D4929">
        <v>10</v>
      </c>
      <c r="E4929" t="b">
        <v>0</v>
      </c>
      <c r="F4929" t="s">
        <v>17</v>
      </c>
      <c r="G4929" t="s">
        <v>17</v>
      </c>
      <c r="H4929">
        <v>2070</v>
      </c>
      <c r="I4929" t="e">
        <f t="shared" si="152"/>
        <v>#VALUE!</v>
      </c>
      <c r="J4929" t="e">
        <f t="shared" si="153"/>
        <v>#VALUE!</v>
      </c>
    </row>
    <row r="4930" spans="1:10" x14ac:dyDescent="0.3">
      <c r="A4930" t="s">
        <v>606</v>
      </c>
      <c r="B4930">
        <v>7.8654015947002103</v>
      </c>
      <c r="C4930" t="s">
        <v>11</v>
      </c>
      <c r="D4930">
        <v>10</v>
      </c>
      <c r="E4930" t="b">
        <v>0</v>
      </c>
      <c r="F4930">
        <v>7.8654015947002103</v>
      </c>
      <c r="G4930">
        <v>7.8654015947002103</v>
      </c>
      <c r="H4930">
        <v>310</v>
      </c>
      <c r="I4930">
        <f t="shared" si="152"/>
        <v>0</v>
      </c>
      <c r="J4930">
        <f t="shared" si="153"/>
        <v>0</v>
      </c>
    </row>
    <row r="4931" spans="1:10" x14ac:dyDescent="0.3">
      <c r="A4931" t="s">
        <v>606</v>
      </c>
      <c r="B4931">
        <v>1.47204918371535</v>
      </c>
      <c r="C4931" t="s">
        <v>11</v>
      </c>
      <c r="D4931">
        <v>10</v>
      </c>
      <c r="E4931" t="b">
        <v>0</v>
      </c>
      <c r="F4931">
        <v>1.47204918371535</v>
      </c>
      <c r="G4931">
        <v>1.47204918371535</v>
      </c>
      <c r="H4931">
        <v>140</v>
      </c>
      <c r="I4931">
        <f t="shared" si="152"/>
        <v>0</v>
      </c>
      <c r="J4931">
        <f t="shared" si="153"/>
        <v>0</v>
      </c>
    </row>
    <row r="4932" spans="1:10" x14ac:dyDescent="0.3">
      <c r="A4932" t="s">
        <v>607</v>
      </c>
      <c r="B4932">
        <v>12.756773414595999</v>
      </c>
      <c r="C4932" t="s">
        <v>11</v>
      </c>
      <c r="D4932">
        <v>10</v>
      </c>
      <c r="E4932" t="b">
        <v>0</v>
      </c>
      <c r="F4932">
        <v>12.756773414595999</v>
      </c>
      <c r="G4932">
        <v>12.756773414595999</v>
      </c>
      <c r="H4932">
        <v>520</v>
      </c>
      <c r="I4932">
        <f t="shared" ref="I4932:I4995" si="154">B4932-F4932</f>
        <v>0</v>
      </c>
      <c r="J4932">
        <f t="shared" ref="J4932:J4995" si="155">B4932-G4932</f>
        <v>0</v>
      </c>
    </row>
    <row r="4933" spans="1:10" x14ac:dyDescent="0.3">
      <c r="A4933" t="s">
        <v>607</v>
      </c>
      <c r="B4933">
        <v>8.7693935551756503</v>
      </c>
      <c r="C4933" t="s">
        <v>11</v>
      </c>
      <c r="D4933">
        <v>10</v>
      </c>
      <c r="E4933" t="b">
        <v>0</v>
      </c>
      <c r="F4933">
        <v>8.7693935551756503</v>
      </c>
      <c r="G4933" s="1">
        <v>12250018.4722383</v>
      </c>
      <c r="H4933">
        <v>1530</v>
      </c>
      <c r="I4933">
        <f t="shared" si="154"/>
        <v>0</v>
      </c>
      <c r="J4933">
        <f t="shared" si="155"/>
        <v>-12250009.702844745</v>
      </c>
    </row>
    <row r="4934" spans="1:10" x14ac:dyDescent="0.3">
      <c r="A4934" t="s">
        <v>607</v>
      </c>
      <c r="B4934">
        <v>14.100980652154799</v>
      </c>
      <c r="C4934" t="s">
        <v>11</v>
      </c>
      <c r="D4934">
        <v>10</v>
      </c>
      <c r="E4934" t="b">
        <v>0</v>
      </c>
      <c r="F4934">
        <v>2652745.5309623298</v>
      </c>
      <c r="G4934">
        <v>3485625.3372984901</v>
      </c>
      <c r="H4934">
        <v>2030</v>
      </c>
      <c r="I4934">
        <f t="shared" si="154"/>
        <v>-2652731.4299816778</v>
      </c>
      <c r="J4934">
        <f t="shared" si="155"/>
        <v>-3485611.2363178381</v>
      </c>
    </row>
    <row r="4935" spans="1:10" x14ac:dyDescent="0.3">
      <c r="A4935" t="s">
        <v>608</v>
      </c>
      <c r="B4935">
        <v>2.0632607299689201</v>
      </c>
      <c r="C4935" t="s">
        <v>11</v>
      </c>
      <c r="D4935">
        <v>10</v>
      </c>
      <c r="E4935" t="b">
        <v>0</v>
      </c>
      <c r="F4935">
        <v>2.0632607299689201</v>
      </c>
      <c r="G4935">
        <v>2.0632607299689201</v>
      </c>
      <c r="H4935">
        <v>250</v>
      </c>
      <c r="I4935">
        <f t="shared" si="154"/>
        <v>0</v>
      </c>
      <c r="J4935">
        <f t="shared" si="155"/>
        <v>0</v>
      </c>
    </row>
    <row r="4936" spans="1:10" x14ac:dyDescent="0.3">
      <c r="A4936" t="s">
        <v>608</v>
      </c>
      <c r="B4936">
        <v>7.9927265087123702</v>
      </c>
      <c r="C4936" t="s">
        <v>11</v>
      </c>
      <c r="D4936">
        <v>10</v>
      </c>
      <c r="E4936" t="b">
        <v>0</v>
      </c>
      <c r="F4936">
        <v>7.9927265087123702</v>
      </c>
      <c r="G4936">
        <v>7.9927265087123702</v>
      </c>
      <c r="H4936">
        <v>200</v>
      </c>
      <c r="I4936">
        <f t="shared" si="154"/>
        <v>0</v>
      </c>
      <c r="J4936">
        <f t="shared" si="155"/>
        <v>0</v>
      </c>
    </row>
    <row r="4937" spans="1:10" x14ac:dyDescent="0.3">
      <c r="A4937" t="s">
        <v>608</v>
      </c>
      <c r="B4937">
        <v>13.8220724658827</v>
      </c>
      <c r="C4937" t="s">
        <v>11</v>
      </c>
      <c r="D4937">
        <v>10</v>
      </c>
      <c r="E4937" t="b">
        <v>0</v>
      </c>
      <c r="F4937">
        <v>13.8220724658827</v>
      </c>
      <c r="G4937">
        <v>13.8220724658827</v>
      </c>
      <c r="H4937">
        <v>160</v>
      </c>
      <c r="I4937">
        <f t="shared" si="154"/>
        <v>0</v>
      </c>
      <c r="J4937">
        <f t="shared" si="155"/>
        <v>0</v>
      </c>
    </row>
    <row r="4938" spans="1:10" x14ac:dyDescent="0.3">
      <c r="A4938" t="s">
        <v>609</v>
      </c>
      <c r="B4938">
        <v>9.0745980223275602</v>
      </c>
      <c r="C4938" t="s">
        <v>11</v>
      </c>
      <c r="D4938">
        <v>10</v>
      </c>
      <c r="E4938" t="b">
        <v>0</v>
      </c>
      <c r="F4938">
        <v>9.0745980223275602</v>
      </c>
      <c r="G4938" s="1">
        <v>254182297667.827</v>
      </c>
      <c r="H4938">
        <v>2070</v>
      </c>
      <c r="I4938">
        <f t="shared" si="154"/>
        <v>0</v>
      </c>
      <c r="J4938">
        <f t="shared" si="155"/>
        <v>-254182297658.75241</v>
      </c>
    </row>
    <row r="4939" spans="1:10" x14ac:dyDescent="0.3">
      <c r="A4939" t="s">
        <v>609</v>
      </c>
      <c r="B4939">
        <v>16.5000816271559</v>
      </c>
      <c r="C4939" t="s">
        <v>11</v>
      </c>
      <c r="D4939">
        <v>10</v>
      </c>
      <c r="E4939" t="b">
        <v>0</v>
      </c>
      <c r="F4939" t="s">
        <v>17</v>
      </c>
      <c r="G4939" t="s">
        <v>17</v>
      </c>
      <c r="H4939">
        <v>2100</v>
      </c>
      <c r="I4939" t="e">
        <f t="shared" si="154"/>
        <v>#VALUE!</v>
      </c>
      <c r="J4939" t="e">
        <f t="shared" si="155"/>
        <v>#VALUE!</v>
      </c>
    </row>
    <row r="4940" spans="1:10" x14ac:dyDescent="0.3">
      <c r="A4940" t="s">
        <v>609</v>
      </c>
      <c r="B4940">
        <v>13.159455744377</v>
      </c>
      <c r="C4940" t="s">
        <v>11</v>
      </c>
      <c r="D4940">
        <v>10</v>
      </c>
      <c r="E4940" t="b">
        <v>0</v>
      </c>
      <c r="F4940">
        <v>13.159455744377</v>
      </c>
      <c r="G4940">
        <v>13.159455744377</v>
      </c>
      <c r="H4940">
        <v>550</v>
      </c>
      <c r="I4940">
        <f t="shared" si="154"/>
        <v>0</v>
      </c>
      <c r="J4940">
        <f t="shared" si="155"/>
        <v>0</v>
      </c>
    </row>
    <row r="4941" spans="1:10" x14ac:dyDescent="0.3">
      <c r="A4941" t="s">
        <v>610</v>
      </c>
      <c r="B4941">
        <v>15.302523820955599</v>
      </c>
      <c r="C4941" t="s">
        <v>11</v>
      </c>
      <c r="D4941">
        <v>10</v>
      </c>
      <c r="E4941" t="b">
        <v>0</v>
      </c>
      <c r="F4941">
        <v>15.302523820955599</v>
      </c>
      <c r="G4941">
        <v>15.302523820955599</v>
      </c>
      <c r="H4941">
        <v>290</v>
      </c>
      <c r="I4941">
        <f t="shared" si="154"/>
        <v>0</v>
      </c>
      <c r="J4941">
        <f t="shared" si="155"/>
        <v>0</v>
      </c>
    </row>
    <row r="4942" spans="1:10" x14ac:dyDescent="0.3">
      <c r="A4942" t="s">
        <v>610</v>
      </c>
      <c r="B4942">
        <v>8.5185959254306898</v>
      </c>
      <c r="C4942" t="s">
        <v>11</v>
      </c>
      <c r="D4942">
        <v>10</v>
      </c>
      <c r="E4942" t="b">
        <v>0</v>
      </c>
      <c r="F4942" s="1">
        <v>10893877.168195801</v>
      </c>
      <c r="G4942" s="1">
        <v>68559828.092636794</v>
      </c>
      <c r="H4942">
        <v>1780</v>
      </c>
      <c r="I4942">
        <f t="shared" si="154"/>
        <v>-10893868.649599876</v>
      </c>
      <c r="J4942">
        <f t="shared" si="155"/>
        <v>-68559819.574040875</v>
      </c>
    </row>
    <row r="4943" spans="1:10" x14ac:dyDescent="0.3">
      <c r="A4943" t="s">
        <v>610</v>
      </c>
      <c r="B4943">
        <v>8.6251879166017602</v>
      </c>
      <c r="C4943" t="s">
        <v>11</v>
      </c>
      <c r="D4943">
        <v>10</v>
      </c>
      <c r="E4943" t="b">
        <v>0</v>
      </c>
      <c r="F4943" s="1">
        <v>1.5582126451965499E+24</v>
      </c>
      <c r="G4943" s="1">
        <v>1.5582126451965499E+24</v>
      </c>
      <c r="H4943">
        <v>1720</v>
      </c>
      <c r="I4943">
        <f t="shared" si="154"/>
        <v>-1.5582126451965499E+24</v>
      </c>
      <c r="J4943">
        <f t="shared" si="155"/>
        <v>-1.5582126451965499E+24</v>
      </c>
    </row>
    <row r="4944" spans="1:10" x14ac:dyDescent="0.3">
      <c r="A4944" t="s">
        <v>611</v>
      </c>
      <c r="B4944">
        <v>10.7391216268812</v>
      </c>
      <c r="C4944" t="s">
        <v>11</v>
      </c>
      <c r="D4944">
        <v>10</v>
      </c>
      <c r="E4944" t="b">
        <v>0</v>
      </c>
      <c r="F4944">
        <v>10.7391216268812</v>
      </c>
      <c r="G4944">
        <v>10.7391216268812</v>
      </c>
      <c r="H4944">
        <v>230</v>
      </c>
      <c r="I4944">
        <f t="shared" si="154"/>
        <v>0</v>
      </c>
      <c r="J4944">
        <f t="shared" si="155"/>
        <v>0</v>
      </c>
    </row>
    <row r="4945" spans="1:10" x14ac:dyDescent="0.3">
      <c r="A4945" t="s">
        <v>611</v>
      </c>
      <c r="B4945">
        <v>11.8639302587193</v>
      </c>
      <c r="C4945" t="s">
        <v>11</v>
      </c>
      <c r="D4945">
        <v>10</v>
      </c>
      <c r="E4945" t="b">
        <v>0</v>
      </c>
      <c r="F4945">
        <v>11.8639302587193</v>
      </c>
      <c r="G4945">
        <v>11.8639302587193</v>
      </c>
      <c r="H4945">
        <v>200</v>
      </c>
      <c r="I4945">
        <f t="shared" si="154"/>
        <v>0</v>
      </c>
      <c r="J4945">
        <f t="shared" si="155"/>
        <v>0</v>
      </c>
    </row>
    <row r="4946" spans="1:10" x14ac:dyDescent="0.3">
      <c r="A4946" t="s">
        <v>611</v>
      </c>
      <c r="B4946">
        <v>7.3336458287301696</v>
      </c>
      <c r="C4946" t="s">
        <v>11</v>
      </c>
      <c r="D4946">
        <v>10</v>
      </c>
      <c r="E4946" t="b">
        <v>0</v>
      </c>
      <c r="F4946">
        <v>7.3336458287301696</v>
      </c>
      <c r="G4946">
        <v>7.3336458287301696</v>
      </c>
      <c r="H4946">
        <v>390</v>
      </c>
      <c r="I4946">
        <f t="shared" si="154"/>
        <v>0</v>
      </c>
      <c r="J4946">
        <f t="shared" si="155"/>
        <v>0</v>
      </c>
    </row>
    <row r="4947" spans="1:10" x14ac:dyDescent="0.3">
      <c r="A4947" t="s">
        <v>612</v>
      </c>
      <c r="B4947">
        <v>3.4732919895855598</v>
      </c>
      <c r="C4947" t="s">
        <v>11</v>
      </c>
      <c r="D4947">
        <v>10</v>
      </c>
      <c r="E4947" t="b">
        <v>0</v>
      </c>
      <c r="F4947">
        <v>712566.55919104698</v>
      </c>
      <c r="G4947" s="1">
        <v>27723071.529024199</v>
      </c>
      <c r="H4947">
        <v>1770</v>
      </c>
      <c r="I4947">
        <f t="shared" si="154"/>
        <v>-712563.08589905745</v>
      </c>
      <c r="J4947">
        <f t="shared" si="155"/>
        <v>-27723068.055732209</v>
      </c>
    </row>
    <row r="4948" spans="1:10" x14ac:dyDescent="0.3">
      <c r="A4948" t="s">
        <v>612</v>
      </c>
      <c r="B4948">
        <v>7.5406756108802799</v>
      </c>
      <c r="C4948" t="s">
        <v>11</v>
      </c>
      <c r="D4948">
        <v>10</v>
      </c>
      <c r="E4948" t="b">
        <v>0</v>
      </c>
      <c r="F4948">
        <v>7.5406756108802799</v>
      </c>
      <c r="G4948">
        <v>7.5406756108802799</v>
      </c>
      <c r="H4948">
        <v>450</v>
      </c>
      <c r="I4948">
        <f t="shared" si="154"/>
        <v>0</v>
      </c>
      <c r="J4948">
        <f t="shared" si="155"/>
        <v>0</v>
      </c>
    </row>
    <row r="4949" spans="1:10" x14ac:dyDescent="0.3">
      <c r="A4949" t="s">
        <v>612</v>
      </c>
      <c r="B4949">
        <v>8.1431493181185299</v>
      </c>
      <c r="C4949" t="s">
        <v>11</v>
      </c>
      <c r="D4949">
        <v>10</v>
      </c>
      <c r="E4949" t="b">
        <v>0</v>
      </c>
      <c r="F4949">
        <v>8.1431493181185299</v>
      </c>
      <c r="G4949">
        <v>8.1431493181185299</v>
      </c>
      <c r="H4949">
        <v>600</v>
      </c>
      <c r="I4949">
        <f t="shared" si="154"/>
        <v>0</v>
      </c>
      <c r="J4949">
        <f t="shared" si="155"/>
        <v>0</v>
      </c>
    </row>
    <row r="4950" spans="1:10" x14ac:dyDescent="0.3">
      <c r="A4950" t="s">
        <v>613</v>
      </c>
      <c r="B4950">
        <v>8.10592306484617</v>
      </c>
      <c r="C4950" t="s">
        <v>11</v>
      </c>
      <c r="D4950">
        <v>10</v>
      </c>
      <c r="E4950" t="b">
        <v>0</v>
      </c>
      <c r="F4950" t="s">
        <v>17</v>
      </c>
      <c r="G4950" t="s">
        <v>17</v>
      </c>
      <c r="H4950">
        <v>2060</v>
      </c>
      <c r="I4950" t="e">
        <f t="shared" si="154"/>
        <v>#VALUE!</v>
      </c>
      <c r="J4950" t="e">
        <f t="shared" si="155"/>
        <v>#VALUE!</v>
      </c>
    </row>
    <row r="4951" spans="1:10" x14ac:dyDescent="0.3">
      <c r="A4951" t="s">
        <v>613</v>
      </c>
      <c r="B4951">
        <v>13.8289722075602</v>
      </c>
      <c r="C4951" t="s">
        <v>11</v>
      </c>
      <c r="D4951">
        <v>10</v>
      </c>
      <c r="E4951" t="b">
        <v>0</v>
      </c>
      <c r="F4951">
        <v>13.8289722075602</v>
      </c>
      <c r="G4951">
        <v>13.8289722075602</v>
      </c>
      <c r="H4951">
        <v>330</v>
      </c>
      <c r="I4951">
        <f t="shared" si="154"/>
        <v>0</v>
      </c>
      <c r="J4951">
        <f t="shared" si="155"/>
        <v>0</v>
      </c>
    </row>
    <row r="4952" spans="1:10" x14ac:dyDescent="0.3">
      <c r="A4952" t="s">
        <v>613</v>
      </c>
      <c r="B4952">
        <v>11.707621690055401</v>
      </c>
      <c r="C4952" t="s">
        <v>11</v>
      </c>
      <c r="D4952">
        <v>10</v>
      </c>
      <c r="E4952" t="b">
        <v>0</v>
      </c>
      <c r="F4952">
        <v>11.707621690055401</v>
      </c>
      <c r="G4952" s="1">
        <v>13850166.8647057</v>
      </c>
      <c r="H4952">
        <v>1410</v>
      </c>
      <c r="I4952">
        <f t="shared" si="154"/>
        <v>0</v>
      </c>
      <c r="J4952">
        <f t="shared" si="155"/>
        <v>-13850155.157084011</v>
      </c>
    </row>
    <row r="4953" spans="1:10" x14ac:dyDescent="0.3">
      <c r="A4953" t="s">
        <v>614</v>
      </c>
      <c r="B4953">
        <v>10.0906647703206</v>
      </c>
      <c r="C4953" t="s">
        <v>11</v>
      </c>
      <c r="D4953">
        <v>10</v>
      </c>
      <c r="E4953" t="b">
        <v>0</v>
      </c>
      <c r="F4953">
        <v>2314856.7371831299</v>
      </c>
      <c r="G4953" s="1">
        <v>36373203.776408397</v>
      </c>
      <c r="H4953">
        <v>1930</v>
      </c>
      <c r="I4953">
        <f t="shared" si="154"/>
        <v>-2314846.6465183594</v>
      </c>
      <c r="J4953">
        <f t="shared" si="155"/>
        <v>-36373193.68574363</v>
      </c>
    </row>
    <row r="4954" spans="1:10" x14ac:dyDescent="0.3">
      <c r="A4954" t="s">
        <v>614</v>
      </c>
      <c r="B4954">
        <v>6.1810708073192</v>
      </c>
      <c r="C4954" t="s">
        <v>11</v>
      </c>
      <c r="D4954">
        <v>10</v>
      </c>
      <c r="E4954" t="b">
        <v>0</v>
      </c>
      <c r="F4954">
        <v>6.1810708073192</v>
      </c>
      <c r="G4954" s="1">
        <v>31077253.608995501</v>
      </c>
      <c r="H4954">
        <v>1850</v>
      </c>
      <c r="I4954">
        <f t="shared" si="154"/>
        <v>0</v>
      </c>
      <c r="J4954">
        <f t="shared" si="155"/>
        <v>-31077247.427924693</v>
      </c>
    </row>
    <row r="4955" spans="1:10" x14ac:dyDescent="0.3">
      <c r="A4955" t="s">
        <v>614</v>
      </c>
      <c r="B4955">
        <v>11.449562641112401</v>
      </c>
      <c r="C4955" t="s">
        <v>11</v>
      </c>
      <c r="D4955">
        <v>10</v>
      </c>
      <c r="E4955" t="b">
        <v>0</v>
      </c>
      <c r="F4955">
        <v>11.449562641112401</v>
      </c>
      <c r="G4955">
        <v>11.449562641112401</v>
      </c>
      <c r="H4955">
        <v>360</v>
      </c>
      <c r="I4955">
        <f t="shared" si="154"/>
        <v>0</v>
      </c>
      <c r="J4955">
        <f t="shared" si="155"/>
        <v>0</v>
      </c>
    </row>
    <row r="4956" spans="1:10" x14ac:dyDescent="0.3">
      <c r="A4956" t="s">
        <v>615</v>
      </c>
      <c r="B4956">
        <v>1.5360695264978399</v>
      </c>
      <c r="C4956" t="s">
        <v>11</v>
      </c>
      <c r="D4956">
        <v>10</v>
      </c>
      <c r="E4956" t="b">
        <v>0</v>
      </c>
      <c r="F4956">
        <v>1222.1901325070301</v>
      </c>
      <c r="G4956" s="1">
        <v>14563584.2826025</v>
      </c>
      <c r="H4956">
        <v>1780</v>
      </c>
      <c r="I4956">
        <f t="shared" si="154"/>
        <v>-1220.6540629805322</v>
      </c>
      <c r="J4956">
        <f t="shared" si="155"/>
        <v>-14563582.746532973</v>
      </c>
    </row>
    <row r="4957" spans="1:10" x14ac:dyDescent="0.3">
      <c r="A4957" t="s">
        <v>615</v>
      </c>
      <c r="B4957">
        <v>2.8534966295539399</v>
      </c>
      <c r="C4957" t="s">
        <v>11</v>
      </c>
      <c r="D4957">
        <v>10</v>
      </c>
      <c r="E4957" t="b">
        <v>0</v>
      </c>
      <c r="F4957">
        <v>2.8534966295539399</v>
      </c>
      <c r="G4957" s="1">
        <v>12317949.9055284</v>
      </c>
      <c r="H4957">
        <v>1050</v>
      </c>
      <c r="I4957">
        <f t="shared" si="154"/>
        <v>0</v>
      </c>
      <c r="J4957">
        <f t="shared" si="155"/>
        <v>-12317947.05203177</v>
      </c>
    </row>
    <row r="4958" spans="1:10" x14ac:dyDescent="0.3">
      <c r="A4958" t="s">
        <v>615</v>
      </c>
      <c r="B4958">
        <v>11.457119242138001</v>
      </c>
      <c r="C4958" t="s">
        <v>11</v>
      </c>
      <c r="D4958">
        <v>10</v>
      </c>
      <c r="E4958" t="b">
        <v>0</v>
      </c>
      <c r="F4958">
        <v>11.457119242138001</v>
      </c>
      <c r="G4958">
        <v>11.457119242138001</v>
      </c>
      <c r="H4958">
        <v>410</v>
      </c>
      <c r="I4958">
        <f t="shared" si="154"/>
        <v>0</v>
      </c>
      <c r="J4958">
        <f t="shared" si="155"/>
        <v>0</v>
      </c>
    </row>
    <row r="4959" spans="1:10" x14ac:dyDescent="0.3">
      <c r="A4959" t="s">
        <v>616</v>
      </c>
      <c r="B4959">
        <v>6.1140137502662801</v>
      </c>
      <c r="C4959" t="s">
        <v>11</v>
      </c>
      <c r="D4959">
        <v>10</v>
      </c>
      <c r="E4959" t="b">
        <v>0</v>
      </c>
      <c r="F4959" s="1">
        <v>4.1838560418685901E+21</v>
      </c>
      <c r="G4959" s="1">
        <v>4.1838560418685901E+21</v>
      </c>
      <c r="H4959">
        <v>2770</v>
      </c>
      <c r="I4959">
        <f t="shared" si="154"/>
        <v>-4.1838560418685901E+21</v>
      </c>
      <c r="J4959">
        <f t="shared" si="155"/>
        <v>-4.1838560418685901E+21</v>
      </c>
    </row>
    <row r="4960" spans="1:10" x14ac:dyDescent="0.3">
      <c r="A4960" t="s">
        <v>616</v>
      </c>
      <c r="B4960">
        <v>13.457449149291801</v>
      </c>
      <c r="C4960" t="s">
        <v>11</v>
      </c>
      <c r="D4960">
        <v>10</v>
      </c>
      <c r="E4960" t="b">
        <v>0</v>
      </c>
      <c r="F4960">
        <v>13.457449149291801</v>
      </c>
      <c r="G4960">
        <v>13.457449149291801</v>
      </c>
      <c r="H4960">
        <v>240</v>
      </c>
      <c r="I4960">
        <f t="shared" si="154"/>
        <v>0</v>
      </c>
      <c r="J4960">
        <f t="shared" si="155"/>
        <v>0</v>
      </c>
    </row>
    <row r="4961" spans="1:10" x14ac:dyDescent="0.3">
      <c r="A4961" t="s">
        <v>616</v>
      </c>
      <c r="B4961">
        <v>7.51995367494058</v>
      </c>
      <c r="C4961" t="s">
        <v>11</v>
      </c>
      <c r="D4961">
        <v>10</v>
      </c>
      <c r="E4961" t="b">
        <v>0</v>
      </c>
      <c r="F4961">
        <v>7.51995367494058</v>
      </c>
      <c r="G4961" s="1">
        <v>89855101.191821203</v>
      </c>
      <c r="H4961">
        <v>1410</v>
      </c>
      <c r="I4961">
        <f t="shared" si="154"/>
        <v>0</v>
      </c>
      <c r="J4961">
        <f t="shared" si="155"/>
        <v>-89855093.671867535</v>
      </c>
    </row>
    <row r="4962" spans="1:10" x14ac:dyDescent="0.3">
      <c r="A4962" t="s">
        <v>617</v>
      </c>
      <c r="B4962">
        <v>9.04321101820282</v>
      </c>
      <c r="C4962" t="s">
        <v>11</v>
      </c>
      <c r="D4962">
        <v>10</v>
      </c>
      <c r="E4962" t="b">
        <v>0</v>
      </c>
      <c r="F4962">
        <v>9.04321101820282</v>
      </c>
      <c r="G4962">
        <v>9.04321101820282</v>
      </c>
      <c r="H4962">
        <v>250</v>
      </c>
      <c r="I4962">
        <f t="shared" si="154"/>
        <v>0</v>
      </c>
      <c r="J4962">
        <f t="shared" si="155"/>
        <v>0</v>
      </c>
    </row>
    <row r="4963" spans="1:10" x14ac:dyDescent="0.3">
      <c r="A4963" t="s">
        <v>617</v>
      </c>
      <c r="B4963">
        <v>9.5872150373304201</v>
      </c>
      <c r="C4963" t="s">
        <v>11</v>
      </c>
      <c r="D4963">
        <v>10</v>
      </c>
      <c r="E4963" t="b">
        <v>0</v>
      </c>
      <c r="F4963">
        <v>7515501.1792888697</v>
      </c>
      <c r="G4963" s="1">
        <v>54015258.813464902</v>
      </c>
      <c r="H4963">
        <v>1880</v>
      </c>
      <c r="I4963">
        <f t="shared" si="154"/>
        <v>-7515491.5920738326</v>
      </c>
      <c r="J4963">
        <f t="shared" si="155"/>
        <v>-54015249.226249866</v>
      </c>
    </row>
    <row r="4964" spans="1:10" x14ac:dyDescent="0.3">
      <c r="A4964" t="s">
        <v>617</v>
      </c>
      <c r="B4964">
        <v>4.9755121707214904</v>
      </c>
      <c r="C4964" t="s">
        <v>11</v>
      </c>
      <c r="D4964">
        <v>10</v>
      </c>
      <c r="E4964" t="b">
        <v>0</v>
      </c>
      <c r="F4964">
        <v>3728227.7700132802</v>
      </c>
      <c r="G4964" s="1">
        <v>23170611.796267699</v>
      </c>
      <c r="H4964">
        <v>1820</v>
      </c>
      <c r="I4964">
        <f t="shared" si="154"/>
        <v>-3728222.7945011095</v>
      </c>
      <c r="J4964">
        <f t="shared" si="155"/>
        <v>-23170606.82075553</v>
      </c>
    </row>
    <row r="4965" spans="1:10" x14ac:dyDescent="0.3">
      <c r="A4965" t="s">
        <v>618</v>
      </c>
      <c r="B4965">
        <v>2.5388334772337098</v>
      </c>
      <c r="C4965" t="s">
        <v>11</v>
      </c>
      <c r="D4965">
        <v>10</v>
      </c>
      <c r="E4965" t="b">
        <v>0</v>
      </c>
      <c r="F4965" t="s">
        <v>17</v>
      </c>
      <c r="G4965" t="s">
        <v>17</v>
      </c>
      <c r="H4965">
        <v>2110</v>
      </c>
      <c r="I4965" t="e">
        <f t="shared" si="154"/>
        <v>#VALUE!</v>
      </c>
      <c r="J4965" t="e">
        <f t="shared" si="155"/>
        <v>#VALUE!</v>
      </c>
    </row>
    <row r="4966" spans="1:10" x14ac:dyDescent="0.3">
      <c r="A4966" t="s">
        <v>618</v>
      </c>
      <c r="B4966">
        <v>13.9716681044317</v>
      </c>
      <c r="C4966" t="s">
        <v>11</v>
      </c>
      <c r="D4966">
        <v>10</v>
      </c>
      <c r="E4966" t="b">
        <v>0</v>
      </c>
      <c r="F4966">
        <v>13.9716681044317</v>
      </c>
      <c r="G4966">
        <v>13.9716681044317</v>
      </c>
      <c r="H4966">
        <v>210</v>
      </c>
      <c r="I4966">
        <f t="shared" si="154"/>
        <v>0</v>
      </c>
      <c r="J4966">
        <f t="shared" si="155"/>
        <v>0</v>
      </c>
    </row>
    <row r="4967" spans="1:10" x14ac:dyDescent="0.3">
      <c r="A4967" t="s">
        <v>618</v>
      </c>
      <c r="B4967">
        <v>9.8474004784781108</v>
      </c>
      <c r="C4967" t="s">
        <v>11</v>
      </c>
      <c r="D4967">
        <v>10</v>
      </c>
      <c r="E4967" t="b">
        <v>0</v>
      </c>
      <c r="F4967" s="1">
        <v>10146638.413229801</v>
      </c>
      <c r="G4967" s="1">
        <v>617989359516319</v>
      </c>
      <c r="H4967">
        <v>1830</v>
      </c>
      <c r="I4967">
        <f t="shared" si="154"/>
        <v>-10146628.565829322</v>
      </c>
      <c r="J4967">
        <f t="shared" si="155"/>
        <v>-617989359516309.13</v>
      </c>
    </row>
    <row r="4968" spans="1:10" x14ac:dyDescent="0.3">
      <c r="A4968" t="s">
        <v>619</v>
      </c>
      <c r="B4968">
        <v>11.9308903381991</v>
      </c>
      <c r="C4968" t="s">
        <v>11</v>
      </c>
      <c r="D4968">
        <v>10</v>
      </c>
      <c r="E4968" t="b">
        <v>0</v>
      </c>
      <c r="F4968" s="1">
        <v>16270068.6636051</v>
      </c>
      <c r="G4968" s="1">
        <v>59746518.5338502</v>
      </c>
      <c r="H4968">
        <v>1760</v>
      </c>
      <c r="I4968">
        <f t="shared" si="154"/>
        <v>-16270056.732714761</v>
      </c>
      <c r="J4968">
        <f t="shared" si="155"/>
        <v>-59746506.602959864</v>
      </c>
    </row>
    <row r="4969" spans="1:10" x14ac:dyDescent="0.3">
      <c r="A4969" t="s">
        <v>619</v>
      </c>
      <c r="B4969">
        <v>3.56583215266977</v>
      </c>
      <c r="C4969" t="s">
        <v>11</v>
      </c>
      <c r="D4969">
        <v>10</v>
      </c>
      <c r="E4969" t="b">
        <v>0</v>
      </c>
      <c r="F4969" t="s">
        <v>17</v>
      </c>
      <c r="G4969" t="s">
        <v>17</v>
      </c>
      <c r="H4969">
        <v>2100</v>
      </c>
      <c r="I4969" t="e">
        <f t="shared" si="154"/>
        <v>#VALUE!</v>
      </c>
      <c r="J4969" t="e">
        <f t="shared" si="155"/>
        <v>#VALUE!</v>
      </c>
    </row>
    <row r="4970" spans="1:10" x14ac:dyDescent="0.3">
      <c r="A4970" t="s">
        <v>619</v>
      </c>
      <c r="B4970">
        <v>10.136694835265301</v>
      </c>
      <c r="C4970" t="s">
        <v>11</v>
      </c>
      <c r="D4970">
        <v>10</v>
      </c>
      <c r="E4970" t="b">
        <v>0</v>
      </c>
      <c r="F4970">
        <v>10.136694835265301</v>
      </c>
      <c r="G4970" s="1">
        <v>15993558.557101499</v>
      </c>
      <c r="H4970">
        <v>1660</v>
      </c>
      <c r="I4970">
        <f t="shared" si="154"/>
        <v>0</v>
      </c>
      <c r="J4970">
        <f t="shared" si="155"/>
        <v>-15993548.420406664</v>
      </c>
    </row>
    <row r="4971" spans="1:10" x14ac:dyDescent="0.3">
      <c r="A4971" t="s">
        <v>620</v>
      </c>
      <c r="B4971">
        <v>15.9866204978462</v>
      </c>
      <c r="C4971" t="s">
        <v>11</v>
      </c>
      <c r="D4971">
        <v>10</v>
      </c>
      <c r="E4971" t="b">
        <v>0</v>
      </c>
      <c r="F4971">
        <v>15.9866204978462</v>
      </c>
      <c r="G4971">
        <v>15.9866204978462</v>
      </c>
      <c r="H4971">
        <v>250</v>
      </c>
      <c r="I4971">
        <f t="shared" si="154"/>
        <v>0</v>
      </c>
      <c r="J4971">
        <f t="shared" si="155"/>
        <v>0</v>
      </c>
    </row>
    <row r="4972" spans="1:10" x14ac:dyDescent="0.3">
      <c r="A4972" t="s">
        <v>620</v>
      </c>
      <c r="B4972">
        <v>10.473444564876001</v>
      </c>
      <c r="C4972" t="s">
        <v>11</v>
      </c>
      <c r="D4972">
        <v>10</v>
      </c>
      <c r="E4972" t="b">
        <v>0</v>
      </c>
      <c r="F4972" t="s">
        <v>17</v>
      </c>
      <c r="G4972" t="s">
        <v>17</v>
      </c>
      <c r="H4972">
        <v>2210</v>
      </c>
      <c r="I4972" t="e">
        <f t="shared" si="154"/>
        <v>#VALUE!</v>
      </c>
      <c r="J4972" t="e">
        <f t="shared" si="155"/>
        <v>#VALUE!</v>
      </c>
    </row>
    <row r="4973" spans="1:10" x14ac:dyDescent="0.3">
      <c r="A4973" t="s">
        <v>620</v>
      </c>
      <c r="B4973">
        <v>7.1592735351185803</v>
      </c>
      <c r="C4973" t="s">
        <v>11</v>
      </c>
      <c r="D4973">
        <v>10</v>
      </c>
      <c r="E4973" t="b">
        <v>0</v>
      </c>
      <c r="F4973">
        <v>7.1592735351185803</v>
      </c>
      <c r="G4973">
        <v>6573421.2280229004</v>
      </c>
      <c r="H4973">
        <v>1720</v>
      </c>
      <c r="I4973">
        <f t="shared" si="154"/>
        <v>0</v>
      </c>
      <c r="J4973">
        <f t="shared" si="155"/>
        <v>-6573414.0687493654</v>
      </c>
    </row>
    <row r="4974" spans="1:10" x14ac:dyDescent="0.3">
      <c r="A4974" t="s">
        <v>621</v>
      </c>
      <c r="B4974">
        <v>11.462593423840101</v>
      </c>
      <c r="C4974" t="s">
        <v>11</v>
      </c>
      <c r="D4974">
        <v>10</v>
      </c>
      <c r="E4974" t="b">
        <v>0</v>
      </c>
      <c r="F4974">
        <v>673918.57234384306</v>
      </c>
      <c r="G4974" s="1">
        <v>30900271.544912402</v>
      </c>
      <c r="H4974">
        <v>2190</v>
      </c>
      <c r="I4974">
        <f t="shared" si="154"/>
        <v>-673907.10975041927</v>
      </c>
      <c r="J4974">
        <f t="shared" si="155"/>
        <v>-30900260.082318977</v>
      </c>
    </row>
    <row r="4975" spans="1:10" x14ac:dyDescent="0.3">
      <c r="A4975" t="s">
        <v>621</v>
      </c>
      <c r="B4975">
        <v>8.2048080571064297</v>
      </c>
      <c r="C4975" t="s">
        <v>11</v>
      </c>
      <c r="D4975">
        <v>10</v>
      </c>
      <c r="E4975" t="b">
        <v>0</v>
      </c>
      <c r="F4975">
        <v>8.2048080571064297</v>
      </c>
      <c r="G4975">
        <v>8.2048080571064297</v>
      </c>
      <c r="H4975">
        <v>2360</v>
      </c>
      <c r="I4975">
        <f t="shared" si="154"/>
        <v>0</v>
      </c>
      <c r="J4975">
        <f t="shared" si="155"/>
        <v>0</v>
      </c>
    </row>
    <row r="4976" spans="1:10" x14ac:dyDescent="0.3">
      <c r="A4976" t="s">
        <v>621</v>
      </c>
      <c r="B4976">
        <v>14.9737678234935</v>
      </c>
      <c r="C4976" t="s">
        <v>11</v>
      </c>
      <c r="D4976">
        <v>10</v>
      </c>
      <c r="E4976" t="b">
        <v>0</v>
      </c>
      <c r="F4976" s="1">
        <v>27041609.393360399</v>
      </c>
      <c r="G4976" s="1">
        <v>723300170041399</v>
      </c>
      <c r="H4976">
        <v>2000</v>
      </c>
      <c r="I4976">
        <f t="shared" si="154"/>
        <v>-27041594.419592574</v>
      </c>
      <c r="J4976">
        <f t="shared" si="155"/>
        <v>-723300170041384</v>
      </c>
    </row>
    <row r="4977" spans="1:10" x14ac:dyDescent="0.3">
      <c r="A4977" t="s">
        <v>622</v>
      </c>
      <c r="B4977">
        <v>12.7730847376535</v>
      </c>
      <c r="C4977" t="s">
        <v>11</v>
      </c>
      <c r="D4977">
        <v>10</v>
      </c>
      <c r="E4977" t="b">
        <v>0</v>
      </c>
      <c r="F4977">
        <v>12.7730847376535</v>
      </c>
      <c r="G4977">
        <v>12.7730847376535</v>
      </c>
      <c r="H4977">
        <v>390</v>
      </c>
      <c r="I4977">
        <f t="shared" si="154"/>
        <v>0</v>
      </c>
      <c r="J4977">
        <f t="shared" si="155"/>
        <v>0</v>
      </c>
    </row>
    <row r="4978" spans="1:10" x14ac:dyDescent="0.3">
      <c r="A4978" t="s">
        <v>622</v>
      </c>
      <c r="B4978">
        <v>9.8452124050330401</v>
      </c>
      <c r="C4978" t="s">
        <v>11</v>
      </c>
      <c r="D4978">
        <v>10</v>
      </c>
      <c r="E4978" t="b">
        <v>0</v>
      </c>
      <c r="F4978">
        <v>9.8452124050330401</v>
      </c>
      <c r="G4978">
        <v>9.8452124050330401</v>
      </c>
      <c r="H4978">
        <v>310</v>
      </c>
      <c r="I4978">
        <f t="shared" si="154"/>
        <v>0</v>
      </c>
      <c r="J4978">
        <f t="shared" si="155"/>
        <v>0</v>
      </c>
    </row>
    <row r="4979" spans="1:10" x14ac:dyDescent="0.3">
      <c r="A4979" t="s">
        <v>622</v>
      </c>
      <c r="B4979">
        <v>6.8258929104744297</v>
      </c>
      <c r="C4979" t="s">
        <v>11</v>
      </c>
      <c r="D4979">
        <v>10</v>
      </c>
      <c r="E4979" t="b">
        <v>0</v>
      </c>
      <c r="F4979" t="s">
        <v>17</v>
      </c>
      <c r="G4979" t="s">
        <v>17</v>
      </c>
      <c r="H4979">
        <v>1940</v>
      </c>
      <c r="I4979" t="e">
        <f t="shared" si="154"/>
        <v>#VALUE!</v>
      </c>
      <c r="J4979" t="e">
        <f t="shared" si="155"/>
        <v>#VALUE!</v>
      </c>
    </row>
    <row r="4980" spans="1:10" x14ac:dyDescent="0.3">
      <c r="A4980" t="s">
        <v>623</v>
      </c>
      <c r="B4980">
        <v>8.5956098712995903</v>
      </c>
      <c r="C4980" t="s">
        <v>11</v>
      </c>
      <c r="D4980">
        <v>10</v>
      </c>
      <c r="E4980" t="b">
        <v>0</v>
      </c>
      <c r="F4980">
        <v>8.5956098712995903</v>
      </c>
      <c r="G4980">
        <v>8.5956098712995903</v>
      </c>
      <c r="H4980">
        <v>310</v>
      </c>
      <c r="I4980">
        <f t="shared" si="154"/>
        <v>0</v>
      </c>
      <c r="J4980">
        <f t="shared" si="155"/>
        <v>0</v>
      </c>
    </row>
    <row r="4981" spans="1:10" x14ac:dyDescent="0.3">
      <c r="A4981" t="s">
        <v>623</v>
      </c>
      <c r="B4981">
        <v>17.501991585017201</v>
      </c>
      <c r="C4981" t="s">
        <v>11</v>
      </c>
      <c r="D4981">
        <v>10</v>
      </c>
      <c r="E4981" t="b">
        <v>0</v>
      </c>
      <c r="F4981" t="s">
        <v>17</v>
      </c>
      <c r="G4981" t="s">
        <v>17</v>
      </c>
      <c r="H4981">
        <v>1910</v>
      </c>
      <c r="I4981" t="e">
        <f t="shared" si="154"/>
        <v>#VALUE!</v>
      </c>
      <c r="J4981" t="e">
        <f t="shared" si="155"/>
        <v>#VALUE!</v>
      </c>
    </row>
    <row r="4982" spans="1:10" x14ac:dyDescent="0.3">
      <c r="A4982" t="s">
        <v>623</v>
      </c>
      <c r="B4982">
        <v>9.0170368644843304</v>
      </c>
      <c r="C4982" t="s">
        <v>11</v>
      </c>
      <c r="D4982">
        <v>10</v>
      </c>
      <c r="E4982" t="b">
        <v>0</v>
      </c>
      <c r="F4982">
        <v>9.0170368644843304</v>
      </c>
      <c r="G4982">
        <v>9.0170368644843304</v>
      </c>
      <c r="H4982">
        <v>320</v>
      </c>
      <c r="I4982">
        <f t="shared" si="154"/>
        <v>0</v>
      </c>
      <c r="J4982">
        <f t="shared" si="155"/>
        <v>0</v>
      </c>
    </row>
    <row r="4983" spans="1:10" x14ac:dyDescent="0.3">
      <c r="A4983" t="s">
        <v>624</v>
      </c>
      <c r="B4983">
        <v>11.121667289974599</v>
      </c>
      <c r="C4983" t="s">
        <v>11</v>
      </c>
      <c r="D4983">
        <v>10</v>
      </c>
      <c r="E4983" t="b">
        <v>0</v>
      </c>
      <c r="F4983">
        <v>4403216.5966507904</v>
      </c>
      <c r="G4983" s="1">
        <v>31988227.837001398</v>
      </c>
      <c r="H4983">
        <v>2120</v>
      </c>
      <c r="I4983">
        <f t="shared" si="154"/>
        <v>-4403205.4749835003</v>
      </c>
      <c r="J4983">
        <f t="shared" si="155"/>
        <v>-31988216.71533411</v>
      </c>
    </row>
    <row r="4984" spans="1:10" x14ac:dyDescent="0.3">
      <c r="A4984" t="s">
        <v>624</v>
      </c>
      <c r="B4984">
        <v>2.5626445260384401</v>
      </c>
      <c r="C4984" t="s">
        <v>11</v>
      </c>
      <c r="D4984">
        <v>10</v>
      </c>
      <c r="E4984" t="b">
        <v>0</v>
      </c>
      <c r="F4984">
        <v>2.5626445260384401</v>
      </c>
      <c r="G4984">
        <v>2.5626445260384401</v>
      </c>
      <c r="H4984">
        <v>330</v>
      </c>
      <c r="I4984">
        <f t="shared" si="154"/>
        <v>0</v>
      </c>
      <c r="J4984">
        <f t="shared" si="155"/>
        <v>0</v>
      </c>
    </row>
    <row r="4985" spans="1:10" x14ac:dyDescent="0.3">
      <c r="A4985" t="s">
        <v>624</v>
      </c>
      <c r="B4985">
        <v>14.063155113532799</v>
      </c>
      <c r="C4985" t="s">
        <v>11</v>
      </c>
      <c r="D4985">
        <v>10</v>
      </c>
      <c r="E4985" t="b">
        <v>0</v>
      </c>
      <c r="F4985" s="1">
        <v>673322011.06183505</v>
      </c>
      <c r="G4985" s="1">
        <v>2825888803.3159299</v>
      </c>
      <c r="H4985">
        <v>1730</v>
      </c>
      <c r="I4985">
        <f t="shared" si="154"/>
        <v>-673321996.99868</v>
      </c>
      <c r="J4985">
        <f t="shared" si="155"/>
        <v>-2825888789.2527747</v>
      </c>
    </row>
    <row r="4986" spans="1:10" x14ac:dyDescent="0.3">
      <c r="A4986" t="s">
        <v>625</v>
      </c>
      <c r="B4986">
        <v>9.6234064455912005</v>
      </c>
      <c r="C4986" t="s">
        <v>11</v>
      </c>
      <c r="D4986">
        <v>10</v>
      </c>
      <c r="E4986" t="b">
        <v>0</v>
      </c>
      <c r="F4986">
        <v>4824957.6208549896</v>
      </c>
      <c r="G4986" s="1">
        <v>12437638.614076201</v>
      </c>
      <c r="H4986">
        <v>1980</v>
      </c>
      <c r="I4986">
        <f t="shared" si="154"/>
        <v>-4824947.997448544</v>
      </c>
      <c r="J4986">
        <f t="shared" si="155"/>
        <v>-12437628.990669755</v>
      </c>
    </row>
    <row r="4987" spans="1:10" x14ac:dyDescent="0.3">
      <c r="A4987" t="s">
        <v>625</v>
      </c>
      <c r="B4987">
        <v>15.0559408836681</v>
      </c>
      <c r="C4987" t="s">
        <v>11</v>
      </c>
      <c r="D4987">
        <v>10</v>
      </c>
      <c r="E4987" t="b">
        <v>0</v>
      </c>
      <c r="F4987">
        <v>15.0559408836681</v>
      </c>
      <c r="G4987">
        <v>15.0559408836681</v>
      </c>
      <c r="H4987">
        <v>600</v>
      </c>
      <c r="I4987">
        <f t="shared" si="154"/>
        <v>0</v>
      </c>
      <c r="J4987">
        <f t="shared" si="155"/>
        <v>0</v>
      </c>
    </row>
    <row r="4988" spans="1:10" x14ac:dyDescent="0.3">
      <c r="A4988" t="s">
        <v>625</v>
      </c>
      <c r="B4988">
        <v>8.7816999390020207</v>
      </c>
      <c r="C4988" t="s">
        <v>11</v>
      </c>
      <c r="D4988">
        <v>10</v>
      </c>
      <c r="E4988" t="b">
        <v>0</v>
      </c>
      <c r="F4988">
        <v>8.7816999390020207</v>
      </c>
      <c r="G4988">
        <v>1917.44147710016</v>
      </c>
      <c r="H4988">
        <v>940</v>
      </c>
      <c r="I4988">
        <f t="shared" si="154"/>
        <v>0</v>
      </c>
      <c r="J4988">
        <f t="shared" si="155"/>
        <v>-1908.659777161158</v>
      </c>
    </row>
    <row r="4989" spans="1:10" x14ac:dyDescent="0.3">
      <c r="A4989" t="s">
        <v>626</v>
      </c>
      <c r="B4989">
        <v>5.5130804510047602</v>
      </c>
      <c r="C4989" t="s">
        <v>11</v>
      </c>
      <c r="D4989">
        <v>10</v>
      </c>
      <c r="E4989" t="b">
        <v>0</v>
      </c>
      <c r="F4989" s="1">
        <v>16381204.121374</v>
      </c>
      <c r="G4989">
        <v>5578190.1789203398</v>
      </c>
      <c r="H4989">
        <v>2020</v>
      </c>
      <c r="I4989">
        <f t="shared" si="154"/>
        <v>-16381198.608293548</v>
      </c>
      <c r="J4989">
        <f t="shared" si="155"/>
        <v>-5578184.6658398891</v>
      </c>
    </row>
    <row r="4990" spans="1:10" x14ac:dyDescent="0.3">
      <c r="A4990" t="s">
        <v>626</v>
      </c>
      <c r="B4990">
        <v>14.375760572738001</v>
      </c>
      <c r="C4990" t="s">
        <v>11</v>
      </c>
      <c r="D4990">
        <v>10</v>
      </c>
      <c r="E4990" t="b">
        <v>0</v>
      </c>
      <c r="F4990">
        <v>14.375760572738001</v>
      </c>
      <c r="G4990">
        <v>14.375760572738001</v>
      </c>
      <c r="H4990">
        <v>230</v>
      </c>
      <c r="I4990">
        <f t="shared" si="154"/>
        <v>0</v>
      </c>
      <c r="J4990">
        <f t="shared" si="155"/>
        <v>0</v>
      </c>
    </row>
    <row r="4991" spans="1:10" x14ac:dyDescent="0.3">
      <c r="A4991" t="s">
        <v>626</v>
      </c>
      <c r="B4991">
        <v>16.977324705571601</v>
      </c>
      <c r="C4991" t="s">
        <v>11</v>
      </c>
      <c r="D4991">
        <v>10</v>
      </c>
      <c r="E4991" t="b">
        <v>0</v>
      </c>
      <c r="F4991">
        <v>16.977324705571601</v>
      </c>
      <c r="G4991">
        <v>16.977324705571601</v>
      </c>
      <c r="H4991">
        <v>320</v>
      </c>
      <c r="I4991">
        <f t="shared" si="154"/>
        <v>0</v>
      </c>
      <c r="J4991">
        <f t="shared" si="155"/>
        <v>0</v>
      </c>
    </row>
    <row r="4992" spans="1:10" x14ac:dyDescent="0.3">
      <c r="A4992" t="s">
        <v>627</v>
      </c>
      <c r="B4992">
        <v>11.742604398421101</v>
      </c>
      <c r="C4992" t="s">
        <v>11</v>
      </c>
      <c r="D4992">
        <v>10</v>
      </c>
      <c r="E4992" t="b">
        <v>0</v>
      </c>
      <c r="F4992">
        <v>11.742604398421101</v>
      </c>
      <c r="G4992">
        <v>11.742604398421101</v>
      </c>
      <c r="H4992">
        <v>340</v>
      </c>
      <c r="I4992">
        <f t="shared" si="154"/>
        <v>0</v>
      </c>
      <c r="J4992">
        <f t="shared" si="155"/>
        <v>0</v>
      </c>
    </row>
    <row r="4993" spans="1:10" x14ac:dyDescent="0.3">
      <c r="A4993" t="s">
        <v>627</v>
      </c>
      <c r="B4993">
        <v>16.382373434153902</v>
      </c>
      <c r="C4993" t="s">
        <v>11</v>
      </c>
      <c r="D4993">
        <v>10</v>
      </c>
      <c r="E4993" t="b">
        <v>0</v>
      </c>
      <c r="F4993">
        <v>16.382373434153902</v>
      </c>
      <c r="G4993">
        <v>16.382373434153902</v>
      </c>
      <c r="H4993">
        <v>190</v>
      </c>
      <c r="I4993">
        <f t="shared" si="154"/>
        <v>0</v>
      </c>
      <c r="J4993">
        <f t="shared" si="155"/>
        <v>0</v>
      </c>
    </row>
    <row r="4994" spans="1:10" x14ac:dyDescent="0.3">
      <c r="A4994" t="s">
        <v>627</v>
      </c>
      <c r="B4994">
        <v>7.5910383084597504</v>
      </c>
      <c r="C4994" t="s">
        <v>11</v>
      </c>
      <c r="D4994">
        <v>10</v>
      </c>
      <c r="E4994" t="b">
        <v>0</v>
      </c>
      <c r="F4994" s="1">
        <v>36011086.6126213</v>
      </c>
      <c r="G4994" s="1">
        <v>47131360953254.102</v>
      </c>
      <c r="H4994">
        <v>1800</v>
      </c>
      <c r="I4994">
        <f t="shared" si="154"/>
        <v>-36011079.021582991</v>
      </c>
      <c r="J4994">
        <f t="shared" si="155"/>
        <v>-47131360953246.508</v>
      </c>
    </row>
    <row r="4995" spans="1:10" x14ac:dyDescent="0.3">
      <c r="A4995" t="s">
        <v>628</v>
      </c>
      <c r="B4995">
        <v>4.7761554614167796</v>
      </c>
      <c r="C4995" t="s">
        <v>11</v>
      </c>
      <c r="D4995">
        <v>10</v>
      </c>
      <c r="E4995" t="b">
        <v>0</v>
      </c>
      <c r="F4995" s="1">
        <v>12642319.514882701</v>
      </c>
      <c r="G4995" s="1">
        <v>39038698.581952699</v>
      </c>
      <c r="H4995">
        <v>1890</v>
      </c>
      <c r="I4995">
        <f t="shared" si="154"/>
        <v>-12642314.73872724</v>
      </c>
      <c r="J4995">
        <f t="shared" si="155"/>
        <v>-39038693.805797234</v>
      </c>
    </row>
    <row r="4996" spans="1:10" x14ac:dyDescent="0.3">
      <c r="A4996" t="s">
        <v>628</v>
      </c>
      <c r="B4996">
        <v>16.056906873696001</v>
      </c>
      <c r="C4996" t="s">
        <v>11</v>
      </c>
      <c r="D4996">
        <v>10</v>
      </c>
      <c r="E4996" t="b">
        <v>0</v>
      </c>
      <c r="F4996" s="1">
        <v>1.9658489360723501E+23</v>
      </c>
      <c r="G4996" s="1">
        <v>1.9658489360723501E+23</v>
      </c>
      <c r="H4996">
        <v>2070</v>
      </c>
      <c r="I4996">
        <f t="shared" ref="I4996:I5059" si="156">B4996-F4996</f>
        <v>-1.9658489360723501E+23</v>
      </c>
      <c r="J4996">
        <f t="shared" ref="J4996:J5059" si="157">B4996-G4996</f>
        <v>-1.9658489360723501E+23</v>
      </c>
    </row>
    <row r="4997" spans="1:10" x14ac:dyDescent="0.3">
      <c r="A4997" t="s">
        <v>628</v>
      </c>
      <c r="B4997">
        <v>12.925232745027399</v>
      </c>
      <c r="C4997" t="s">
        <v>11</v>
      </c>
      <c r="D4997">
        <v>10</v>
      </c>
      <c r="E4997" t="b">
        <v>0</v>
      </c>
      <c r="F4997" s="1">
        <v>873951859.225896</v>
      </c>
      <c r="G4997" s="1">
        <v>7541211841.4589796</v>
      </c>
      <c r="H4997">
        <v>2000</v>
      </c>
      <c r="I4997">
        <f t="shared" si="156"/>
        <v>-873951846.30066323</v>
      </c>
      <c r="J4997">
        <f t="shared" si="157"/>
        <v>-7541211828.5337467</v>
      </c>
    </row>
    <row r="4998" spans="1:10" x14ac:dyDescent="0.3">
      <c r="A4998" t="s">
        <v>629</v>
      </c>
      <c r="B4998">
        <v>8.81126951911817</v>
      </c>
      <c r="C4998" t="s">
        <v>11</v>
      </c>
      <c r="D4998">
        <v>10</v>
      </c>
      <c r="E4998" t="b">
        <v>0</v>
      </c>
      <c r="F4998">
        <v>8.81126951911817</v>
      </c>
      <c r="G4998">
        <v>8.81126951911817</v>
      </c>
      <c r="H4998">
        <v>250</v>
      </c>
      <c r="I4998">
        <f t="shared" si="156"/>
        <v>0</v>
      </c>
      <c r="J4998">
        <f t="shared" si="157"/>
        <v>0</v>
      </c>
    </row>
    <row r="4999" spans="1:10" x14ac:dyDescent="0.3">
      <c r="A4999" t="s">
        <v>629</v>
      </c>
      <c r="B4999">
        <v>2.1253109924316602</v>
      </c>
      <c r="C4999" t="s">
        <v>11</v>
      </c>
      <c r="D4999">
        <v>10</v>
      </c>
      <c r="E4999" t="b">
        <v>0</v>
      </c>
      <c r="F4999" t="s">
        <v>17</v>
      </c>
      <c r="G4999" t="s">
        <v>17</v>
      </c>
      <c r="H4999">
        <v>1980</v>
      </c>
      <c r="I4999" t="e">
        <f t="shared" si="156"/>
        <v>#VALUE!</v>
      </c>
      <c r="J4999" t="e">
        <f t="shared" si="157"/>
        <v>#VALUE!</v>
      </c>
    </row>
    <row r="5000" spans="1:10" x14ac:dyDescent="0.3">
      <c r="A5000" t="s">
        <v>629</v>
      </c>
      <c r="B5000">
        <v>15.0696578334591</v>
      </c>
      <c r="C5000" t="s">
        <v>11</v>
      </c>
      <c r="D5000">
        <v>10</v>
      </c>
      <c r="E5000" t="b">
        <v>0</v>
      </c>
      <c r="F5000" t="s">
        <v>17</v>
      </c>
      <c r="G5000" t="s">
        <v>17</v>
      </c>
      <c r="H5000">
        <v>2010</v>
      </c>
      <c r="I5000" t="e">
        <f t="shared" si="156"/>
        <v>#VALUE!</v>
      </c>
      <c r="J5000" t="e">
        <f t="shared" si="157"/>
        <v>#VALUE!</v>
      </c>
    </row>
    <row r="5001" spans="1:10" x14ac:dyDescent="0.3">
      <c r="A5001" t="s">
        <v>630</v>
      </c>
      <c r="B5001">
        <v>16.728761215010799</v>
      </c>
      <c r="C5001" t="s">
        <v>11</v>
      </c>
      <c r="D5001">
        <v>10</v>
      </c>
      <c r="E5001" t="b">
        <v>0</v>
      </c>
      <c r="F5001">
        <v>16.728761215010799</v>
      </c>
      <c r="G5001">
        <v>16.728761215010799</v>
      </c>
      <c r="H5001">
        <v>630</v>
      </c>
      <c r="I5001">
        <f t="shared" si="156"/>
        <v>0</v>
      </c>
      <c r="J5001">
        <f t="shared" si="157"/>
        <v>0</v>
      </c>
    </row>
    <row r="5002" spans="1:10" x14ac:dyDescent="0.3">
      <c r="A5002" t="s">
        <v>630</v>
      </c>
      <c r="B5002">
        <v>11.2464470558554</v>
      </c>
      <c r="C5002" t="s">
        <v>11</v>
      </c>
      <c r="D5002">
        <v>10</v>
      </c>
      <c r="E5002" t="b">
        <v>0</v>
      </c>
      <c r="F5002">
        <v>11.2464470558554</v>
      </c>
      <c r="G5002">
        <v>11.2464470558554</v>
      </c>
      <c r="H5002">
        <v>460</v>
      </c>
      <c r="I5002">
        <f t="shared" si="156"/>
        <v>0</v>
      </c>
      <c r="J5002">
        <f t="shared" si="157"/>
        <v>0</v>
      </c>
    </row>
    <row r="5003" spans="1:10" x14ac:dyDescent="0.3">
      <c r="A5003" t="s">
        <v>630</v>
      </c>
      <c r="B5003">
        <v>5.4908694631922303</v>
      </c>
      <c r="C5003" t="s">
        <v>11</v>
      </c>
      <c r="D5003">
        <v>10</v>
      </c>
      <c r="E5003" t="b">
        <v>0</v>
      </c>
      <c r="F5003">
        <v>5.4908694631922303</v>
      </c>
      <c r="G5003">
        <v>5.4908694631922303</v>
      </c>
      <c r="H5003">
        <v>1255260</v>
      </c>
      <c r="I5003">
        <f t="shared" si="156"/>
        <v>0</v>
      </c>
      <c r="J5003">
        <f t="shared" si="157"/>
        <v>0</v>
      </c>
    </row>
    <row r="5004" spans="1:10" x14ac:dyDescent="0.3">
      <c r="A5004" t="s">
        <v>631</v>
      </c>
      <c r="B5004">
        <v>11.823949201922799</v>
      </c>
      <c r="C5004" t="s">
        <v>11</v>
      </c>
      <c r="D5004">
        <v>10</v>
      </c>
      <c r="E5004" t="b">
        <v>0</v>
      </c>
      <c r="F5004">
        <v>11.823949201922799</v>
      </c>
      <c r="G5004">
        <v>11.823949201922799</v>
      </c>
      <c r="H5004">
        <v>8160</v>
      </c>
      <c r="I5004">
        <f t="shared" si="156"/>
        <v>0</v>
      </c>
      <c r="J5004">
        <f t="shared" si="157"/>
        <v>0</v>
      </c>
    </row>
    <row r="5005" spans="1:10" x14ac:dyDescent="0.3">
      <c r="A5005" t="s">
        <v>631</v>
      </c>
      <c r="B5005">
        <v>3.0363802678441298</v>
      </c>
      <c r="C5005" t="s">
        <v>11</v>
      </c>
      <c r="D5005">
        <v>10</v>
      </c>
      <c r="E5005" t="b">
        <v>0</v>
      </c>
      <c r="F5005" s="1">
        <v>17840529.6695152</v>
      </c>
      <c r="G5005" s="1">
        <v>87638999.125203997</v>
      </c>
      <c r="H5005">
        <v>12260</v>
      </c>
      <c r="I5005">
        <f t="shared" si="156"/>
        <v>-17840526.633134931</v>
      </c>
      <c r="J5005">
        <f t="shared" si="157"/>
        <v>-87638996.088823736</v>
      </c>
    </row>
    <row r="5006" spans="1:10" x14ac:dyDescent="0.3">
      <c r="A5006" t="s">
        <v>631</v>
      </c>
      <c r="B5006">
        <v>2.2845874007078901</v>
      </c>
      <c r="C5006" t="s">
        <v>11</v>
      </c>
      <c r="D5006">
        <v>10</v>
      </c>
      <c r="E5006" t="b">
        <v>0</v>
      </c>
      <c r="F5006">
        <v>4304926.7573020402</v>
      </c>
      <c r="G5006" s="1">
        <v>150448235.469051</v>
      </c>
      <c r="H5006">
        <v>8720</v>
      </c>
      <c r="I5006">
        <f t="shared" si="156"/>
        <v>-4304924.4727146393</v>
      </c>
      <c r="J5006">
        <f t="shared" si="157"/>
        <v>-150448233.18446359</v>
      </c>
    </row>
    <row r="5007" spans="1:10" x14ac:dyDescent="0.3">
      <c r="A5007" t="s">
        <v>632</v>
      </c>
      <c r="B5007">
        <v>2.0964157594292101</v>
      </c>
      <c r="C5007" t="s">
        <v>11</v>
      </c>
      <c r="D5007">
        <v>10</v>
      </c>
      <c r="E5007" t="b">
        <v>0</v>
      </c>
      <c r="F5007">
        <v>6422073.0484863101</v>
      </c>
      <c r="G5007" s="1">
        <v>1.16141581284549E+16</v>
      </c>
      <c r="H5007">
        <v>10240</v>
      </c>
      <c r="I5007">
        <f t="shared" si="156"/>
        <v>-6422070.952070551</v>
      </c>
      <c r="J5007">
        <f t="shared" si="157"/>
        <v>-1.1614158128454898E+16</v>
      </c>
    </row>
    <row r="5008" spans="1:10" x14ac:dyDescent="0.3">
      <c r="A5008" t="s">
        <v>632</v>
      </c>
      <c r="B5008">
        <v>11.1706962596406</v>
      </c>
      <c r="C5008" t="s">
        <v>11</v>
      </c>
      <c r="D5008">
        <v>10</v>
      </c>
      <c r="E5008" t="b">
        <v>0</v>
      </c>
      <c r="F5008">
        <v>11.1706962596406</v>
      </c>
      <c r="G5008">
        <v>11.1706962596406</v>
      </c>
      <c r="H5008">
        <v>4630</v>
      </c>
      <c r="I5008">
        <f t="shared" si="156"/>
        <v>0</v>
      </c>
      <c r="J5008">
        <f t="shared" si="157"/>
        <v>0</v>
      </c>
    </row>
    <row r="5009" spans="1:10" x14ac:dyDescent="0.3">
      <c r="A5009" t="s">
        <v>632</v>
      </c>
      <c r="B5009">
        <v>4.6015417402303598</v>
      </c>
      <c r="C5009" t="s">
        <v>11</v>
      </c>
      <c r="D5009">
        <v>10</v>
      </c>
      <c r="E5009" t="b">
        <v>0</v>
      </c>
      <c r="F5009" t="s">
        <v>17</v>
      </c>
      <c r="G5009" t="s">
        <v>17</v>
      </c>
      <c r="H5009">
        <v>6630</v>
      </c>
      <c r="I5009" t="e">
        <f t="shared" si="156"/>
        <v>#VALUE!</v>
      </c>
      <c r="J5009" t="e">
        <f t="shared" si="157"/>
        <v>#VALUE!</v>
      </c>
    </row>
    <row r="5010" spans="1:10" x14ac:dyDescent="0.3">
      <c r="A5010" t="e">
        <f>-0.00778904185361245 * x ^ 1 ^ 2 + 0.0000229794743219347 * x ^ 2 * 0.00377218813513113 * x ^ 2 + 10</f>
        <v>#NAME?</v>
      </c>
      <c r="B5010">
        <v>14.5812695989326</v>
      </c>
      <c r="C5010" t="s">
        <v>11</v>
      </c>
      <c r="D5010">
        <v>10</v>
      </c>
      <c r="E5010" t="b">
        <v>0</v>
      </c>
      <c r="F5010">
        <v>14.5812695989326</v>
      </c>
      <c r="G5010" s="1">
        <v>2.5865741422856702E+38</v>
      </c>
      <c r="H5010">
        <v>5200</v>
      </c>
      <c r="I5010">
        <f t="shared" si="156"/>
        <v>0</v>
      </c>
      <c r="J5010">
        <f t="shared" si="157"/>
        <v>-2.5865741422856702E+38</v>
      </c>
    </row>
    <row r="5011" spans="1:10" x14ac:dyDescent="0.3">
      <c r="A5011" t="e">
        <f>-0.00778904185361245 * x ^ 1 ^ 2 + 0.0000229794743219347 * x ^ 2 * 0.00377218813513113 * x ^ 2 + 10</f>
        <v>#NAME?</v>
      </c>
      <c r="B5011">
        <v>2.5959557585969701</v>
      </c>
      <c r="C5011" t="s">
        <v>11</v>
      </c>
      <c r="D5011">
        <v>10</v>
      </c>
      <c r="E5011" t="b">
        <v>0</v>
      </c>
      <c r="F5011">
        <v>2.5959557585969701</v>
      </c>
      <c r="G5011" s="1">
        <v>45319836746.069801</v>
      </c>
      <c r="H5011">
        <v>4540</v>
      </c>
      <c r="I5011">
        <f t="shared" si="156"/>
        <v>0</v>
      </c>
      <c r="J5011">
        <f t="shared" si="157"/>
        <v>-45319836743.473846</v>
      </c>
    </row>
    <row r="5012" spans="1:10" x14ac:dyDescent="0.3">
      <c r="A5012" t="e">
        <f>-0.00778904185361245 * x ^ 1 ^ 2 + 0.0000229794743219347 * x ^ 2 * 0.00377218813513113 * x ^ 2 + 10</f>
        <v>#NAME?</v>
      </c>
      <c r="B5012">
        <v>17.465116651489101</v>
      </c>
      <c r="C5012" t="s">
        <v>11</v>
      </c>
      <c r="D5012">
        <v>10</v>
      </c>
      <c r="E5012" t="b">
        <v>0</v>
      </c>
      <c r="F5012">
        <v>17.465116651489101</v>
      </c>
      <c r="G5012" s="1">
        <v>1.03272480305083E+16</v>
      </c>
      <c r="H5012">
        <v>6390</v>
      </c>
      <c r="I5012">
        <f t="shared" si="156"/>
        <v>0</v>
      </c>
      <c r="J5012">
        <f t="shared" si="157"/>
        <v>-1.0327248030508282E+16</v>
      </c>
    </row>
    <row r="5013" spans="1:10" x14ac:dyDescent="0.3">
      <c r="A5013" t="s">
        <v>633</v>
      </c>
      <c r="B5013">
        <v>3.8451547083700199</v>
      </c>
      <c r="C5013" t="s">
        <v>11</v>
      </c>
      <c r="D5013">
        <v>10</v>
      </c>
      <c r="E5013" t="b">
        <v>0</v>
      </c>
      <c r="F5013" s="1">
        <v>4.9533053387672601E+30</v>
      </c>
      <c r="G5013" s="1">
        <v>4.9533053387672601E+30</v>
      </c>
      <c r="H5013">
        <v>7720</v>
      </c>
      <c r="I5013">
        <f t="shared" si="156"/>
        <v>-4.9533053387672601E+30</v>
      </c>
      <c r="J5013">
        <f t="shared" si="157"/>
        <v>-4.9533053387672601E+30</v>
      </c>
    </row>
    <row r="5014" spans="1:10" x14ac:dyDescent="0.3">
      <c r="A5014" t="s">
        <v>633</v>
      </c>
      <c r="B5014">
        <v>6.9027259805988503</v>
      </c>
      <c r="C5014" t="s">
        <v>11</v>
      </c>
      <c r="D5014">
        <v>10</v>
      </c>
      <c r="E5014" t="b">
        <v>0</v>
      </c>
      <c r="F5014" t="s">
        <v>17</v>
      </c>
      <c r="G5014" t="s">
        <v>17</v>
      </c>
      <c r="H5014">
        <v>9040</v>
      </c>
      <c r="I5014" t="e">
        <f t="shared" si="156"/>
        <v>#VALUE!</v>
      </c>
      <c r="J5014" t="e">
        <f t="shared" si="157"/>
        <v>#VALUE!</v>
      </c>
    </row>
    <row r="5015" spans="1:10" x14ac:dyDescent="0.3">
      <c r="A5015" t="s">
        <v>633</v>
      </c>
      <c r="B5015">
        <v>10.5906906259791</v>
      </c>
      <c r="C5015" t="s">
        <v>11</v>
      </c>
      <c r="D5015">
        <v>10</v>
      </c>
      <c r="E5015" t="b">
        <v>0</v>
      </c>
      <c r="F5015">
        <v>9222112.2944687791</v>
      </c>
      <c r="G5015" s="1">
        <v>38556870.607887201</v>
      </c>
      <c r="H5015">
        <v>8040</v>
      </c>
      <c r="I5015">
        <f t="shared" si="156"/>
        <v>-9222101.7037781533</v>
      </c>
      <c r="J5015">
        <f t="shared" si="157"/>
        <v>-38556860.017196573</v>
      </c>
    </row>
    <row r="5016" spans="1:10" x14ac:dyDescent="0.3">
      <c r="A5016" t="s">
        <v>634</v>
      </c>
      <c r="B5016">
        <v>5.4944386146997797</v>
      </c>
      <c r="C5016" t="s">
        <v>11</v>
      </c>
      <c r="D5016">
        <v>10</v>
      </c>
      <c r="E5016" t="b">
        <v>0</v>
      </c>
      <c r="F5016" t="s">
        <v>17</v>
      </c>
      <c r="G5016" t="s">
        <v>17</v>
      </c>
      <c r="H5016">
        <v>8450</v>
      </c>
      <c r="I5016" t="e">
        <f t="shared" si="156"/>
        <v>#VALUE!</v>
      </c>
      <c r="J5016" t="e">
        <f t="shared" si="157"/>
        <v>#VALUE!</v>
      </c>
    </row>
    <row r="5017" spans="1:10" x14ac:dyDescent="0.3">
      <c r="A5017" t="s">
        <v>634</v>
      </c>
      <c r="B5017">
        <v>13.8326211793621</v>
      </c>
      <c r="C5017" t="s">
        <v>11</v>
      </c>
      <c r="D5017">
        <v>10</v>
      </c>
      <c r="E5017" t="b">
        <v>0</v>
      </c>
      <c r="F5017" s="1">
        <v>14111377.7233839</v>
      </c>
      <c r="G5017" s="1">
        <v>53721934.190832302</v>
      </c>
      <c r="H5017">
        <v>7450</v>
      </c>
      <c r="I5017">
        <f t="shared" si="156"/>
        <v>-14111363.89076272</v>
      </c>
      <c r="J5017">
        <f t="shared" si="157"/>
        <v>-53721920.358211122</v>
      </c>
    </row>
    <row r="5018" spans="1:10" x14ac:dyDescent="0.3">
      <c r="A5018" t="s">
        <v>634</v>
      </c>
      <c r="B5018">
        <v>16.607048103042601</v>
      </c>
      <c r="C5018" t="s">
        <v>11</v>
      </c>
      <c r="D5018">
        <v>10</v>
      </c>
      <c r="E5018" t="b">
        <v>0</v>
      </c>
      <c r="F5018">
        <v>16.607048103042601</v>
      </c>
      <c r="G5018">
        <v>16.607048103042601</v>
      </c>
      <c r="H5018">
        <v>980</v>
      </c>
      <c r="I5018">
        <f t="shared" si="156"/>
        <v>0</v>
      </c>
      <c r="J5018">
        <f t="shared" si="157"/>
        <v>0</v>
      </c>
    </row>
    <row r="5019" spans="1:10" x14ac:dyDescent="0.3">
      <c r="A5019" t="s">
        <v>635</v>
      </c>
      <c r="B5019">
        <v>6.2043673572170501</v>
      </c>
      <c r="C5019" t="s">
        <v>11</v>
      </c>
      <c r="D5019">
        <v>10</v>
      </c>
      <c r="E5019" t="b">
        <v>0</v>
      </c>
      <c r="F5019" s="1">
        <v>9.0198174359527096E+33</v>
      </c>
      <c r="G5019" s="1">
        <v>9.0198174359527096E+33</v>
      </c>
      <c r="H5019">
        <v>7570</v>
      </c>
      <c r="I5019">
        <f t="shared" si="156"/>
        <v>-9.0198174359527096E+33</v>
      </c>
      <c r="J5019">
        <f t="shared" si="157"/>
        <v>-9.0198174359527096E+33</v>
      </c>
    </row>
    <row r="5020" spans="1:10" x14ac:dyDescent="0.3">
      <c r="A5020" t="s">
        <v>635</v>
      </c>
      <c r="B5020">
        <v>2.4143060968066199</v>
      </c>
      <c r="C5020" t="s">
        <v>11</v>
      </c>
      <c r="D5020">
        <v>10</v>
      </c>
      <c r="E5020" t="b">
        <v>0</v>
      </c>
      <c r="F5020">
        <v>2.4143060968066199</v>
      </c>
      <c r="G5020">
        <v>3008.48947671426</v>
      </c>
      <c r="H5020">
        <v>1090</v>
      </c>
      <c r="I5020">
        <f t="shared" si="156"/>
        <v>0</v>
      </c>
      <c r="J5020">
        <f t="shared" si="157"/>
        <v>-3006.0751706174533</v>
      </c>
    </row>
    <row r="5021" spans="1:10" x14ac:dyDescent="0.3">
      <c r="A5021" t="s">
        <v>635</v>
      </c>
      <c r="B5021">
        <v>12.056078100575499</v>
      </c>
      <c r="C5021" t="s">
        <v>11</v>
      </c>
      <c r="D5021">
        <v>10</v>
      </c>
      <c r="E5021" t="b">
        <v>0</v>
      </c>
      <c r="F5021" t="s">
        <v>17</v>
      </c>
      <c r="G5021" t="s">
        <v>17</v>
      </c>
      <c r="H5021">
        <v>8780</v>
      </c>
      <c r="I5021" t="e">
        <f t="shared" si="156"/>
        <v>#VALUE!</v>
      </c>
      <c r="J5021" t="e">
        <f t="shared" si="157"/>
        <v>#VALUE!</v>
      </c>
    </row>
    <row r="5022" spans="1:10" x14ac:dyDescent="0.3">
      <c r="A5022" t="s">
        <v>636</v>
      </c>
      <c r="B5022">
        <v>4.8756170553269698</v>
      </c>
      <c r="C5022" t="s">
        <v>11</v>
      </c>
      <c r="D5022">
        <v>10</v>
      </c>
      <c r="E5022" t="b">
        <v>0</v>
      </c>
      <c r="F5022">
        <v>4.8756170553269698</v>
      </c>
      <c r="G5022" s="1">
        <v>34870840.408000998</v>
      </c>
      <c r="H5022">
        <v>6650</v>
      </c>
      <c r="I5022">
        <f t="shared" si="156"/>
        <v>0</v>
      </c>
      <c r="J5022">
        <f t="shared" si="157"/>
        <v>-34870835.532383941</v>
      </c>
    </row>
    <row r="5023" spans="1:10" x14ac:dyDescent="0.3">
      <c r="A5023" t="s">
        <v>636</v>
      </c>
      <c r="B5023">
        <v>15.685479986596899</v>
      </c>
      <c r="C5023" t="s">
        <v>11</v>
      </c>
      <c r="D5023">
        <v>10</v>
      </c>
      <c r="E5023" t="b">
        <v>0</v>
      </c>
      <c r="F5023">
        <v>15.685479986596899</v>
      </c>
      <c r="G5023">
        <v>15.685479986596899</v>
      </c>
      <c r="H5023">
        <v>820</v>
      </c>
      <c r="I5023">
        <f t="shared" si="156"/>
        <v>0</v>
      </c>
      <c r="J5023">
        <f t="shared" si="157"/>
        <v>0</v>
      </c>
    </row>
    <row r="5024" spans="1:10" x14ac:dyDescent="0.3">
      <c r="A5024" t="s">
        <v>636</v>
      </c>
      <c r="B5024">
        <v>9.3215748952908406</v>
      </c>
      <c r="C5024" t="s">
        <v>11</v>
      </c>
      <c r="D5024">
        <v>10</v>
      </c>
      <c r="E5024" t="b">
        <v>0</v>
      </c>
      <c r="F5024" s="1">
        <v>38853566.547580697</v>
      </c>
      <c r="G5024" s="1">
        <v>42148099.169674702</v>
      </c>
      <c r="H5024">
        <v>7740</v>
      </c>
      <c r="I5024">
        <f t="shared" si="156"/>
        <v>-38853557.2260058</v>
      </c>
      <c r="J5024">
        <f t="shared" si="157"/>
        <v>-42148089.848099805</v>
      </c>
    </row>
    <row r="5025" spans="1:10" x14ac:dyDescent="0.3">
      <c r="A5025" t="s">
        <v>637</v>
      </c>
      <c r="B5025">
        <v>11.058809164043501</v>
      </c>
      <c r="C5025" t="s">
        <v>11</v>
      </c>
      <c r="D5025">
        <v>10</v>
      </c>
      <c r="E5025" t="b">
        <v>0</v>
      </c>
      <c r="F5025">
        <v>1001721.86409728</v>
      </c>
      <c r="G5025" s="1">
        <v>41662262.830248602</v>
      </c>
      <c r="H5025">
        <v>8520</v>
      </c>
      <c r="I5025">
        <f t="shared" si="156"/>
        <v>-1001710.8052881159</v>
      </c>
      <c r="J5025">
        <f t="shared" si="157"/>
        <v>-41662251.771439441</v>
      </c>
    </row>
    <row r="5026" spans="1:10" x14ac:dyDescent="0.3">
      <c r="A5026" t="s">
        <v>637</v>
      </c>
      <c r="B5026">
        <v>6.86201598087428</v>
      </c>
      <c r="C5026" t="s">
        <v>11</v>
      </c>
      <c r="D5026">
        <v>10</v>
      </c>
      <c r="E5026" t="b">
        <v>0</v>
      </c>
      <c r="F5026">
        <v>6.86201598087428</v>
      </c>
      <c r="G5026">
        <v>6.86201598087428</v>
      </c>
      <c r="H5026">
        <v>960</v>
      </c>
      <c r="I5026">
        <f t="shared" si="156"/>
        <v>0</v>
      </c>
      <c r="J5026">
        <f t="shared" si="157"/>
        <v>0</v>
      </c>
    </row>
    <row r="5027" spans="1:10" x14ac:dyDescent="0.3">
      <c r="A5027" t="s">
        <v>637</v>
      </c>
      <c r="B5027">
        <v>16.008949347459701</v>
      </c>
      <c r="C5027" t="s">
        <v>11</v>
      </c>
      <c r="D5027">
        <v>10</v>
      </c>
      <c r="E5027" t="b">
        <v>0</v>
      </c>
      <c r="F5027">
        <v>16.008949347459701</v>
      </c>
      <c r="G5027" s="1">
        <v>44500852.831165902</v>
      </c>
      <c r="H5027">
        <v>7570</v>
      </c>
      <c r="I5027">
        <f t="shared" si="156"/>
        <v>0</v>
      </c>
      <c r="J5027">
        <f t="shared" si="157"/>
        <v>-44500836.822216555</v>
      </c>
    </row>
    <row r="5028" spans="1:10" x14ac:dyDescent="0.3">
      <c r="A5028" t="s">
        <v>638</v>
      </c>
      <c r="B5028">
        <v>15.203003114873001</v>
      </c>
      <c r="C5028" t="s">
        <v>11</v>
      </c>
      <c r="D5028">
        <v>10</v>
      </c>
      <c r="E5028" t="b">
        <v>0</v>
      </c>
      <c r="F5028" s="1">
        <v>25792341.890838899</v>
      </c>
      <c r="G5028" s="1">
        <v>34467095.250955798</v>
      </c>
      <c r="H5028">
        <v>11390</v>
      </c>
      <c r="I5028">
        <f t="shared" si="156"/>
        <v>-25792326.687835783</v>
      </c>
      <c r="J5028">
        <f t="shared" si="157"/>
        <v>-34467080.047952682</v>
      </c>
    </row>
    <row r="5029" spans="1:10" x14ac:dyDescent="0.3">
      <c r="A5029" t="s">
        <v>638</v>
      </c>
      <c r="B5029">
        <v>13.1476562663218</v>
      </c>
      <c r="C5029" t="s">
        <v>11</v>
      </c>
      <c r="D5029">
        <v>10</v>
      </c>
      <c r="E5029" t="b">
        <v>0</v>
      </c>
      <c r="F5029">
        <v>13.1476562663218</v>
      </c>
      <c r="G5029" s="1">
        <v>13333178.3727079</v>
      </c>
      <c r="H5029">
        <v>2440</v>
      </c>
      <c r="I5029">
        <f t="shared" si="156"/>
        <v>0</v>
      </c>
      <c r="J5029">
        <f t="shared" si="157"/>
        <v>-13333165.225051634</v>
      </c>
    </row>
    <row r="5030" spans="1:10" x14ac:dyDescent="0.3">
      <c r="A5030" t="s">
        <v>638</v>
      </c>
      <c r="B5030">
        <v>3.9879042306021901</v>
      </c>
      <c r="C5030" t="s">
        <v>11</v>
      </c>
      <c r="D5030">
        <v>10</v>
      </c>
      <c r="E5030" t="b">
        <v>0</v>
      </c>
      <c r="F5030" s="1">
        <v>7.2157422948383204E+22</v>
      </c>
      <c r="G5030" s="1">
        <v>7.2157422948383204E+22</v>
      </c>
      <c r="H5030">
        <v>2530</v>
      </c>
      <c r="I5030">
        <f t="shared" si="156"/>
        <v>-7.2157422948383204E+22</v>
      </c>
      <c r="J5030">
        <f t="shared" si="157"/>
        <v>-7.2157422948383204E+22</v>
      </c>
    </row>
    <row r="5031" spans="1:10" x14ac:dyDescent="0.3">
      <c r="A5031" t="s">
        <v>639</v>
      </c>
      <c r="B5031">
        <v>13.975102646876</v>
      </c>
      <c r="C5031" t="s">
        <v>11</v>
      </c>
      <c r="D5031">
        <v>10</v>
      </c>
      <c r="E5031" t="b">
        <v>0</v>
      </c>
      <c r="F5031">
        <v>13.975102646876</v>
      </c>
      <c r="G5031">
        <v>13.975102646876</v>
      </c>
      <c r="H5031">
        <v>810</v>
      </c>
      <c r="I5031">
        <f t="shared" si="156"/>
        <v>0</v>
      </c>
      <c r="J5031">
        <f t="shared" si="157"/>
        <v>0</v>
      </c>
    </row>
    <row r="5032" spans="1:10" x14ac:dyDescent="0.3">
      <c r="A5032" t="s">
        <v>639</v>
      </c>
      <c r="B5032">
        <v>13.0632546209983</v>
      </c>
      <c r="C5032" t="s">
        <v>11</v>
      </c>
      <c r="D5032">
        <v>10</v>
      </c>
      <c r="E5032" t="b">
        <v>0</v>
      </c>
      <c r="F5032">
        <v>3985316.3505883398</v>
      </c>
      <c r="G5032" s="1">
        <v>55814614.233525299</v>
      </c>
      <c r="H5032">
        <v>2510</v>
      </c>
      <c r="I5032">
        <f t="shared" si="156"/>
        <v>-3985303.287333719</v>
      </c>
      <c r="J5032">
        <f t="shared" si="157"/>
        <v>-55814601.170270674</v>
      </c>
    </row>
    <row r="5033" spans="1:10" x14ac:dyDescent="0.3">
      <c r="A5033" t="s">
        <v>639</v>
      </c>
      <c r="B5033">
        <v>5.38268881535204</v>
      </c>
      <c r="C5033" t="s">
        <v>11</v>
      </c>
      <c r="D5033">
        <v>10</v>
      </c>
      <c r="E5033" t="b">
        <v>0</v>
      </c>
      <c r="F5033" t="s">
        <v>17</v>
      </c>
      <c r="G5033" t="s">
        <v>17</v>
      </c>
      <c r="H5033">
        <v>2640</v>
      </c>
      <c r="I5033" t="e">
        <f t="shared" si="156"/>
        <v>#VALUE!</v>
      </c>
      <c r="J5033" t="e">
        <f t="shared" si="157"/>
        <v>#VALUE!</v>
      </c>
    </row>
    <row r="5034" spans="1:10" x14ac:dyDescent="0.3">
      <c r="A5034" t="s">
        <v>640</v>
      </c>
      <c r="B5034">
        <v>8.7985389153934808</v>
      </c>
      <c r="C5034" t="s">
        <v>11</v>
      </c>
      <c r="D5034">
        <v>10</v>
      </c>
      <c r="E5034" t="b">
        <v>0</v>
      </c>
      <c r="F5034">
        <v>3607439.2941976702</v>
      </c>
      <c r="G5034" s="1">
        <v>53993531.818832397</v>
      </c>
      <c r="H5034">
        <v>2790</v>
      </c>
      <c r="I5034">
        <f t="shared" si="156"/>
        <v>-3607430.4956587548</v>
      </c>
      <c r="J5034">
        <f t="shared" si="157"/>
        <v>-53993523.020293482</v>
      </c>
    </row>
    <row r="5035" spans="1:10" x14ac:dyDescent="0.3">
      <c r="A5035" t="s">
        <v>640</v>
      </c>
      <c r="B5035">
        <v>6.9009212826953004</v>
      </c>
      <c r="C5035" t="s">
        <v>11</v>
      </c>
      <c r="D5035">
        <v>10</v>
      </c>
      <c r="E5035" t="b">
        <v>0</v>
      </c>
      <c r="F5035" s="1">
        <v>13633934.3620818</v>
      </c>
      <c r="G5035" s="1">
        <v>26234776.1306956</v>
      </c>
      <c r="H5035">
        <v>2580</v>
      </c>
      <c r="I5035">
        <f t="shared" si="156"/>
        <v>-13633927.461160516</v>
      </c>
      <c r="J5035">
        <f t="shared" si="157"/>
        <v>-26234769.229774319</v>
      </c>
    </row>
    <row r="5036" spans="1:10" x14ac:dyDescent="0.3">
      <c r="A5036" t="s">
        <v>640</v>
      </c>
      <c r="B5036">
        <v>14.8664600963303</v>
      </c>
      <c r="C5036" t="s">
        <v>11</v>
      </c>
      <c r="D5036">
        <v>10</v>
      </c>
      <c r="E5036" t="b">
        <v>0</v>
      </c>
      <c r="F5036">
        <v>14.8664600963303</v>
      </c>
      <c r="G5036">
        <v>14.8664600963303</v>
      </c>
      <c r="H5036">
        <v>290</v>
      </c>
      <c r="I5036">
        <f t="shared" si="156"/>
        <v>0</v>
      </c>
      <c r="J5036">
        <f t="shared" si="157"/>
        <v>0</v>
      </c>
    </row>
    <row r="5037" spans="1:10" x14ac:dyDescent="0.3">
      <c r="A5037" t="s">
        <v>641</v>
      </c>
      <c r="B5037">
        <v>8.9745386464928298</v>
      </c>
      <c r="C5037" t="s">
        <v>11</v>
      </c>
      <c r="D5037">
        <v>10</v>
      </c>
      <c r="E5037" t="b">
        <v>0</v>
      </c>
      <c r="F5037">
        <v>8.9745386464928298</v>
      </c>
      <c r="G5037">
        <v>8.9745386464928298</v>
      </c>
      <c r="H5037">
        <v>900</v>
      </c>
      <c r="I5037">
        <f t="shared" si="156"/>
        <v>0</v>
      </c>
      <c r="J5037">
        <f t="shared" si="157"/>
        <v>0</v>
      </c>
    </row>
    <row r="5038" spans="1:10" x14ac:dyDescent="0.3">
      <c r="A5038" t="s">
        <v>641</v>
      </c>
      <c r="B5038">
        <v>7.7012127885746597</v>
      </c>
      <c r="C5038" t="s">
        <v>11</v>
      </c>
      <c r="D5038">
        <v>10</v>
      </c>
      <c r="E5038" t="b">
        <v>0</v>
      </c>
      <c r="F5038">
        <v>7.7012127885746597</v>
      </c>
      <c r="G5038" s="1">
        <v>29481877.9328086</v>
      </c>
      <c r="H5038">
        <v>2210</v>
      </c>
      <c r="I5038">
        <f t="shared" si="156"/>
        <v>0</v>
      </c>
      <c r="J5038">
        <f t="shared" si="157"/>
        <v>-29481870.231595811</v>
      </c>
    </row>
    <row r="5039" spans="1:10" x14ac:dyDescent="0.3">
      <c r="A5039" t="s">
        <v>641</v>
      </c>
      <c r="B5039">
        <v>10.450009680941299</v>
      </c>
      <c r="C5039" t="s">
        <v>11</v>
      </c>
      <c r="D5039">
        <v>10</v>
      </c>
      <c r="E5039" t="b">
        <v>0</v>
      </c>
      <c r="F5039">
        <v>10.450009680941299</v>
      </c>
      <c r="G5039">
        <v>10.450009680941299</v>
      </c>
      <c r="H5039">
        <v>300</v>
      </c>
      <c r="I5039">
        <f t="shared" si="156"/>
        <v>0</v>
      </c>
      <c r="J5039">
        <f t="shared" si="157"/>
        <v>0</v>
      </c>
    </row>
    <row r="5040" spans="1:10" x14ac:dyDescent="0.3">
      <c r="A5040" t="s">
        <v>642</v>
      </c>
      <c r="B5040">
        <v>18.869597144842199</v>
      </c>
      <c r="C5040" t="s">
        <v>11</v>
      </c>
      <c r="D5040">
        <v>10</v>
      </c>
      <c r="E5040" t="b">
        <v>0</v>
      </c>
      <c r="F5040">
        <v>18.869597144842199</v>
      </c>
      <c r="G5040">
        <v>18.869597144842199</v>
      </c>
      <c r="H5040">
        <v>280</v>
      </c>
      <c r="I5040">
        <f t="shared" si="156"/>
        <v>0</v>
      </c>
      <c r="J5040">
        <f t="shared" si="157"/>
        <v>0</v>
      </c>
    </row>
    <row r="5041" spans="1:10" x14ac:dyDescent="0.3">
      <c r="A5041" t="s">
        <v>642</v>
      </c>
      <c r="B5041">
        <v>10.5228252490244</v>
      </c>
      <c r="C5041" t="s">
        <v>11</v>
      </c>
      <c r="D5041">
        <v>10</v>
      </c>
      <c r="E5041" t="b">
        <v>0</v>
      </c>
      <c r="F5041">
        <v>10.5228252490244</v>
      </c>
      <c r="G5041">
        <v>10.5228252490244</v>
      </c>
      <c r="H5041">
        <v>730</v>
      </c>
      <c r="I5041">
        <f t="shared" si="156"/>
        <v>0</v>
      </c>
      <c r="J5041">
        <f t="shared" si="157"/>
        <v>0</v>
      </c>
    </row>
    <row r="5042" spans="1:10" x14ac:dyDescent="0.3">
      <c r="A5042" t="s">
        <v>642</v>
      </c>
      <c r="B5042">
        <v>12.3171493560311</v>
      </c>
      <c r="C5042" t="s">
        <v>11</v>
      </c>
      <c r="D5042">
        <v>10</v>
      </c>
      <c r="E5042" t="b">
        <v>0</v>
      </c>
      <c r="F5042">
        <v>12.3171493560311</v>
      </c>
      <c r="G5042" t="s">
        <v>17</v>
      </c>
      <c r="H5042">
        <v>2530</v>
      </c>
      <c r="I5042">
        <f t="shared" si="156"/>
        <v>0</v>
      </c>
      <c r="J5042" t="e">
        <f t="shared" si="157"/>
        <v>#VALUE!</v>
      </c>
    </row>
    <row r="5043" spans="1:10" x14ac:dyDescent="0.3">
      <c r="A5043" t="s">
        <v>643</v>
      </c>
      <c r="B5043">
        <v>4.9964452093585203</v>
      </c>
      <c r="C5043" t="s">
        <v>11</v>
      </c>
      <c r="D5043">
        <v>10</v>
      </c>
      <c r="E5043" t="b">
        <v>0</v>
      </c>
      <c r="F5043" s="1">
        <v>8.9130829288335097E+36</v>
      </c>
      <c r="G5043" s="1">
        <v>8.9130829288335097E+36</v>
      </c>
      <c r="H5043">
        <v>2840</v>
      </c>
      <c r="I5043">
        <f t="shared" si="156"/>
        <v>-8.9130829288335097E+36</v>
      </c>
      <c r="J5043">
        <f t="shared" si="157"/>
        <v>-8.9130829288335097E+36</v>
      </c>
    </row>
    <row r="5044" spans="1:10" x14ac:dyDescent="0.3">
      <c r="A5044" t="s">
        <v>643</v>
      </c>
      <c r="B5044">
        <v>17.078765040914899</v>
      </c>
      <c r="C5044" t="s">
        <v>11</v>
      </c>
      <c r="D5044">
        <v>10</v>
      </c>
      <c r="E5044" t="b">
        <v>0</v>
      </c>
      <c r="F5044">
        <v>6682707.1847972898</v>
      </c>
      <c r="G5044" s="1">
        <v>12910240.055042701</v>
      </c>
      <c r="H5044">
        <v>2940</v>
      </c>
      <c r="I5044">
        <f t="shared" si="156"/>
        <v>-6682690.1060322486</v>
      </c>
      <c r="J5044">
        <f t="shared" si="157"/>
        <v>-12910222.976277661</v>
      </c>
    </row>
    <row r="5045" spans="1:10" x14ac:dyDescent="0.3">
      <c r="A5045" t="s">
        <v>643</v>
      </c>
      <c r="B5045">
        <v>10.4401517725143</v>
      </c>
      <c r="C5045" t="s">
        <v>11</v>
      </c>
      <c r="D5045">
        <v>10</v>
      </c>
      <c r="E5045" t="b">
        <v>0</v>
      </c>
      <c r="F5045" s="1">
        <v>11620919.911463801</v>
      </c>
      <c r="G5045" s="1">
        <v>2728997385389350</v>
      </c>
      <c r="H5045">
        <v>2880</v>
      </c>
      <c r="I5045">
        <f t="shared" si="156"/>
        <v>-11620909.471312027</v>
      </c>
      <c r="J5045">
        <f t="shared" si="157"/>
        <v>-2728997385389339.5</v>
      </c>
    </row>
    <row r="5046" spans="1:10" x14ac:dyDescent="0.3">
      <c r="A5046" t="s">
        <v>644</v>
      </c>
      <c r="B5046">
        <v>14.2901860152796</v>
      </c>
      <c r="C5046" t="s">
        <v>11</v>
      </c>
      <c r="D5046">
        <v>10</v>
      </c>
      <c r="E5046" t="b">
        <v>0</v>
      </c>
      <c r="F5046">
        <v>14.2901860152796</v>
      </c>
      <c r="G5046">
        <v>14.2901860152796</v>
      </c>
      <c r="H5046">
        <v>450</v>
      </c>
      <c r="I5046">
        <f t="shared" si="156"/>
        <v>0</v>
      </c>
      <c r="J5046">
        <f t="shared" si="157"/>
        <v>0</v>
      </c>
    </row>
    <row r="5047" spans="1:10" x14ac:dyDescent="0.3">
      <c r="A5047" t="s">
        <v>644</v>
      </c>
      <c r="B5047">
        <v>12.6280875279061</v>
      </c>
      <c r="C5047" t="s">
        <v>11</v>
      </c>
      <c r="D5047">
        <v>10</v>
      </c>
      <c r="E5047" t="b">
        <v>0</v>
      </c>
      <c r="F5047">
        <v>9465984.0027077701</v>
      </c>
      <c r="G5047" s="1">
        <v>31954765.942548402</v>
      </c>
      <c r="H5047">
        <v>2370</v>
      </c>
      <c r="I5047">
        <f t="shared" si="156"/>
        <v>-9465971.374620242</v>
      </c>
      <c r="J5047">
        <f t="shared" si="157"/>
        <v>-31954753.314460874</v>
      </c>
    </row>
    <row r="5048" spans="1:10" x14ac:dyDescent="0.3">
      <c r="A5048" t="s">
        <v>644</v>
      </c>
      <c r="B5048">
        <v>17.601256236241099</v>
      </c>
      <c r="C5048" t="s">
        <v>11</v>
      </c>
      <c r="D5048">
        <v>10</v>
      </c>
      <c r="E5048" t="b">
        <v>0</v>
      </c>
      <c r="F5048">
        <v>17.601256236241099</v>
      </c>
      <c r="G5048">
        <v>17.601256236241099</v>
      </c>
      <c r="H5048">
        <v>920</v>
      </c>
      <c r="I5048">
        <f t="shared" si="156"/>
        <v>0</v>
      </c>
      <c r="J5048">
        <f t="shared" si="157"/>
        <v>0</v>
      </c>
    </row>
    <row r="5049" spans="1:10" x14ac:dyDescent="0.3">
      <c r="A5049" t="s">
        <v>645</v>
      </c>
      <c r="B5049">
        <v>3.7984860908840501</v>
      </c>
      <c r="C5049" t="s">
        <v>11</v>
      </c>
      <c r="D5049">
        <v>10</v>
      </c>
      <c r="E5049" t="b">
        <v>0</v>
      </c>
      <c r="F5049">
        <v>3.7984860908840501</v>
      </c>
      <c r="G5049" s="1">
        <v>19715347.283385601</v>
      </c>
      <c r="H5049">
        <v>1880</v>
      </c>
      <c r="I5049">
        <f t="shared" si="156"/>
        <v>0</v>
      </c>
      <c r="J5049">
        <f t="shared" si="157"/>
        <v>-19715343.48489951</v>
      </c>
    </row>
    <row r="5050" spans="1:10" x14ac:dyDescent="0.3">
      <c r="A5050" t="s">
        <v>645</v>
      </c>
      <c r="B5050">
        <v>13.7874829937049</v>
      </c>
      <c r="C5050" t="s">
        <v>11</v>
      </c>
      <c r="D5050">
        <v>10</v>
      </c>
      <c r="E5050" t="b">
        <v>0</v>
      </c>
      <c r="F5050">
        <v>13.7874829937049</v>
      </c>
      <c r="G5050">
        <v>13.7874829937049</v>
      </c>
      <c r="H5050">
        <v>480</v>
      </c>
      <c r="I5050">
        <f t="shared" si="156"/>
        <v>0</v>
      </c>
      <c r="J5050">
        <f t="shared" si="157"/>
        <v>0</v>
      </c>
    </row>
    <row r="5051" spans="1:10" x14ac:dyDescent="0.3">
      <c r="A5051" t="s">
        <v>645</v>
      </c>
      <c r="B5051">
        <v>15.2701662502438</v>
      </c>
      <c r="C5051" t="s">
        <v>11</v>
      </c>
      <c r="D5051">
        <v>10</v>
      </c>
      <c r="E5051" t="b">
        <v>0</v>
      </c>
      <c r="F5051" t="s">
        <v>17</v>
      </c>
      <c r="G5051" t="s">
        <v>17</v>
      </c>
      <c r="H5051">
        <v>2620</v>
      </c>
      <c r="I5051" t="e">
        <f t="shared" si="156"/>
        <v>#VALUE!</v>
      </c>
      <c r="J5051" t="e">
        <f t="shared" si="157"/>
        <v>#VALUE!</v>
      </c>
    </row>
    <row r="5052" spans="1:10" x14ac:dyDescent="0.3">
      <c r="A5052" t="s">
        <v>646</v>
      </c>
      <c r="B5052">
        <v>11.616394104450899</v>
      </c>
      <c r="C5052" t="s">
        <v>11</v>
      </c>
      <c r="D5052">
        <v>10</v>
      </c>
      <c r="E5052" t="b">
        <v>0</v>
      </c>
      <c r="F5052">
        <v>11.616394104450899</v>
      </c>
      <c r="G5052" s="1">
        <v>57751905.039036401</v>
      </c>
      <c r="H5052">
        <v>1640</v>
      </c>
      <c r="I5052">
        <f t="shared" si="156"/>
        <v>0</v>
      </c>
      <c r="J5052">
        <f t="shared" si="157"/>
        <v>-57751893.422642298</v>
      </c>
    </row>
    <row r="5053" spans="1:10" x14ac:dyDescent="0.3">
      <c r="A5053" t="s">
        <v>646</v>
      </c>
      <c r="B5053">
        <v>8.1893415156251805</v>
      </c>
      <c r="C5053" t="s">
        <v>11</v>
      </c>
      <c r="D5053">
        <v>10</v>
      </c>
      <c r="E5053" t="b">
        <v>0</v>
      </c>
      <c r="F5053">
        <v>8.1893415156251805</v>
      </c>
      <c r="G5053">
        <v>8.1893415156251805</v>
      </c>
      <c r="H5053">
        <v>1380</v>
      </c>
      <c r="I5053">
        <f t="shared" si="156"/>
        <v>0</v>
      </c>
      <c r="J5053">
        <f t="shared" si="157"/>
        <v>0</v>
      </c>
    </row>
    <row r="5054" spans="1:10" x14ac:dyDescent="0.3">
      <c r="A5054" t="s">
        <v>646</v>
      </c>
      <c r="B5054">
        <v>13.7511908678652</v>
      </c>
      <c r="C5054" t="s">
        <v>11</v>
      </c>
      <c r="D5054">
        <v>10</v>
      </c>
      <c r="E5054" t="b">
        <v>0</v>
      </c>
      <c r="F5054" t="s">
        <v>17</v>
      </c>
      <c r="G5054" t="s">
        <v>17</v>
      </c>
      <c r="H5054">
        <v>2760</v>
      </c>
      <c r="I5054" t="e">
        <f t="shared" si="156"/>
        <v>#VALUE!</v>
      </c>
      <c r="J5054" t="e">
        <f t="shared" si="157"/>
        <v>#VALUE!</v>
      </c>
    </row>
    <row r="5055" spans="1:10" x14ac:dyDescent="0.3">
      <c r="A5055" t="s">
        <v>647</v>
      </c>
      <c r="B5055">
        <v>20.803076208763599</v>
      </c>
      <c r="C5055" t="s">
        <v>11</v>
      </c>
      <c r="D5055">
        <v>10</v>
      </c>
      <c r="E5055" t="b">
        <v>0</v>
      </c>
      <c r="F5055">
        <v>20.803076208763599</v>
      </c>
      <c r="G5055">
        <v>20.803076208763599</v>
      </c>
      <c r="H5055">
        <v>550</v>
      </c>
      <c r="I5055">
        <f t="shared" si="156"/>
        <v>0</v>
      </c>
      <c r="J5055">
        <f t="shared" si="157"/>
        <v>0</v>
      </c>
    </row>
    <row r="5056" spans="1:10" x14ac:dyDescent="0.3">
      <c r="A5056" t="s">
        <v>647</v>
      </c>
      <c r="B5056">
        <v>12.408964721101899</v>
      </c>
      <c r="C5056" t="s">
        <v>11</v>
      </c>
      <c r="D5056">
        <v>10</v>
      </c>
      <c r="E5056" t="b">
        <v>0</v>
      </c>
      <c r="F5056">
        <v>12.408964721101899</v>
      </c>
      <c r="G5056" t="s">
        <v>17</v>
      </c>
      <c r="H5056">
        <v>250</v>
      </c>
      <c r="I5056">
        <f t="shared" si="156"/>
        <v>0</v>
      </c>
      <c r="J5056" t="e">
        <f t="shared" si="157"/>
        <v>#VALUE!</v>
      </c>
    </row>
    <row r="5057" spans="1:10" x14ac:dyDescent="0.3">
      <c r="A5057" t="s">
        <v>647</v>
      </c>
      <c r="B5057">
        <v>6.7897176377365804</v>
      </c>
      <c r="C5057" t="s">
        <v>11</v>
      </c>
      <c r="D5057">
        <v>10</v>
      </c>
      <c r="E5057" t="b">
        <v>0</v>
      </c>
      <c r="F5057">
        <v>6.7897176377365804</v>
      </c>
      <c r="G5057">
        <v>6.7897176377365804</v>
      </c>
      <c r="H5057">
        <v>360</v>
      </c>
      <c r="I5057">
        <f t="shared" si="156"/>
        <v>0</v>
      </c>
      <c r="J5057">
        <f t="shared" si="157"/>
        <v>0</v>
      </c>
    </row>
    <row r="5058" spans="1:10" x14ac:dyDescent="0.3">
      <c r="A5058" t="s">
        <v>648</v>
      </c>
      <c r="B5058">
        <v>7.6901034206430001</v>
      </c>
      <c r="C5058" t="s">
        <v>11</v>
      </c>
      <c r="D5058">
        <v>10</v>
      </c>
      <c r="E5058" t="b">
        <v>0</v>
      </c>
      <c r="F5058">
        <v>7.6901034206430001</v>
      </c>
      <c r="G5058">
        <v>7.6901034206430001</v>
      </c>
      <c r="H5058">
        <v>290</v>
      </c>
      <c r="I5058">
        <f t="shared" si="156"/>
        <v>0</v>
      </c>
      <c r="J5058">
        <f t="shared" si="157"/>
        <v>0</v>
      </c>
    </row>
    <row r="5059" spans="1:10" x14ac:dyDescent="0.3">
      <c r="A5059" t="s">
        <v>648</v>
      </c>
      <c r="B5059">
        <v>21.185040181413399</v>
      </c>
      <c r="C5059" t="s">
        <v>11</v>
      </c>
      <c r="D5059">
        <v>10</v>
      </c>
      <c r="E5059" t="b">
        <v>0</v>
      </c>
      <c r="F5059" s="1">
        <v>14304309.056026701</v>
      </c>
      <c r="G5059" s="1">
        <v>81570357.512645304</v>
      </c>
      <c r="H5059">
        <v>7030</v>
      </c>
      <c r="I5059">
        <f t="shared" si="156"/>
        <v>-14304287.870986519</v>
      </c>
      <c r="J5059">
        <f t="shared" si="157"/>
        <v>-81570336.327605128</v>
      </c>
    </row>
    <row r="5060" spans="1:10" x14ac:dyDescent="0.3">
      <c r="A5060" t="s">
        <v>648</v>
      </c>
      <c r="B5060">
        <v>9.4231449571885495</v>
      </c>
      <c r="C5060" t="s">
        <v>11</v>
      </c>
      <c r="D5060">
        <v>10</v>
      </c>
      <c r="E5060" t="b">
        <v>0</v>
      </c>
      <c r="F5060">
        <v>9.4231449571885495</v>
      </c>
      <c r="G5060">
        <v>9.4231449571885495</v>
      </c>
      <c r="H5060">
        <v>310</v>
      </c>
      <c r="I5060">
        <f t="shared" ref="I5060:I5123" si="158">B5060-F5060</f>
        <v>0</v>
      </c>
      <c r="J5060">
        <f t="shared" ref="J5060:J5123" si="159">B5060-G5060</f>
        <v>0</v>
      </c>
    </row>
    <row r="5061" spans="1:10" x14ac:dyDescent="0.3">
      <c r="A5061" t="s">
        <v>649</v>
      </c>
      <c r="B5061">
        <v>11.622940021987301</v>
      </c>
      <c r="C5061" t="s">
        <v>11</v>
      </c>
      <c r="D5061">
        <v>10</v>
      </c>
      <c r="E5061" t="b">
        <v>0</v>
      </c>
      <c r="F5061">
        <v>11.622940021987301</v>
      </c>
      <c r="G5061">
        <v>11.622940021987301</v>
      </c>
      <c r="H5061">
        <v>510</v>
      </c>
      <c r="I5061">
        <f t="shared" si="158"/>
        <v>0</v>
      </c>
      <c r="J5061">
        <f t="shared" si="159"/>
        <v>0</v>
      </c>
    </row>
    <row r="5062" spans="1:10" x14ac:dyDescent="0.3">
      <c r="A5062" t="s">
        <v>649</v>
      </c>
      <c r="B5062">
        <v>18.655346784275501</v>
      </c>
      <c r="C5062" t="s">
        <v>11</v>
      </c>
      <c r="D5062">
        <v>10</v>
      </c>
      <c r="E5062" t="b">
        <v>0</v>
      </c>
      <c r="F5062" s="1">
        <v>2.4822985917725101E+22</v>
      </c>
      <c r="G5062" s="1">
        <v>2.4822985917725101E+22</v>
      </c>
      <c r="H5062">
        <v>2500</v>
      </c>
      <c r="I5062">
        <f t="shared" si="158"/>
        <v>-2.4822985917725101E+22</v>
      </c>
      <c r="J5062">
        <f t="shared" si="159"/>
        <v>-2.4822985917725101E+22</v>
      </c>
    </row>
    <row r="5063" spans="1:10" x14ac:dyDescent="0.3">
      <c r="A5063" t="s">
        <v>649</v>
      </c>
      <c r="B5063">
        <v>9.5607691943965794</v>
      </c>
      <c r="C5063" t="s">
        <v>11</v>
      </c>
      <c r="D5063">
        <v>10</v>
      </c>
      <c r="E5063" t="b">
        <v>0</v>
      </c>
      <c r="F5063">
        <v>9.5607691943965794</v>
      </c>
      <c r="G5063">
        <v>9.5607691943965794</v>
      </c>
      <c r="H5063">
        <v>270</v>
      </c>
      <c r="I5063">
        <f t="shared" si="158"/>
        <v>0</v>
      </c>
      <c r="J5063">
        <f t="shared" si="159"/>
        <v>0</v>
      </c>
    </row>
    <row r="5064" spans="1:10" x14ac:dyDescent="0.3">
      <c r="A5064" t="s">
        <v>650</v>
      </c>
      <c r="B5064">
        <v>12.034380784173701</v>
      </c>
      <c r="C5064" t="s">
        <v>11</v>
      </c>
      <c r="D5064">
        <v>10</v>
      </c>
      <c r="E5064" t="b">
        <v>0</v>
      </c>
      <c r="F5064" s="1">
        <v>29885583.452304401</v>
      </c>
      <c r="G5064" s="1">
        <v>48179620.910713501</v>
      </c>
      <c r="H5064">
        <v>2450</v>
      </c>
      <c r="I5064">
        <f t="shared" si="158"/>
        <v>-29885571.417923618</v>
      </c>
      <c r="J5064">
        <f t="shared" si="159"/>
        <v>-48179608.876332715</v>
      </c>
    </row>
    <row r="5065" spans="1:10" x14ac:dyDescent="0.3">
      <c r="A5065" t="s">
        <v>650</v>
      </c>
      <c r="B5065">
        <v>9.5687726781463702</v>
      </c>
      <c r="C5065" t="s">
        <v>11</v>
      </c>
      <c r="D5065">
        <v>10</v>
      </c>
      <c r="E5065" t="b">
        <v>0</v>
      </c>
      <c r="F5065">
        <v>2683695.44341909</v>
      </c>
      <c r="G5065" s="1">
        <v>28202220.6587006</v>
      </c>
      <c r="H5065">
        <v>2340</v>
      </c>
      <c r="I5065">
        <f t="shared" si="158"/>
        <v>-2683685.8746464117</v>
      </c>
      <c r="J5065">
        <f t="shared" si="159"/>
        <v>-28202211.089927923</v>
      </c>
    </row>
    <row r="5066" spans="1:10" x14ac:dyDescent="0.3">
      <c r="A5066" t="s">
        <v>650</v>
      </c>
      <c r="B5066">
        <v>10.5739893874849</v>
      </c>
      <c r="C5066" t="s">
        <v>11</v>
      </c>
      <c r="D5066">
        <v>10</v>
      </c>
      <c r="E5066" t="b">
        <v>0</v>
      </c>
      <c r="F5066">
        <v>10.5739893874849</v>
      </c>
      <c r="G5066">
        <v>10.5739893874849</v>
      </c>
      <c r="H5066">
        <v>240</v>
      </c>
      <c r="I5066">
        <f t="shared" si="158"/>
        <v>0</v>
      </c>
      <c r="J5066">
        <f t="shared" si="159"/>
        <v>0</v>
      </c>
    </row>
    <row r="5067" spans="1:10" x14ac:dyDescent="0.3">
      <c r="A5067" t="s">
        <v>651</v>
      </c>
      <c r="B5067">
        <v>15.181258629483199</v>
      </c>
      <c r="C5067" t="s">
        <v>11</v>
      </c>
      <c r="D5067">
        <v>10</v>
      </c>
      <c r="E5067" t="b">
        <v>0</v>
      </c>
      <c r="F5067">
        <v>15.181258629483199</v>
      </c>
      <c r="G5067">
        <v>15.181258629483199</v>
      </c>
      <c r="H5067">
        <v>800</v>
      </c>
      <c r="I5067">
        <f t="shared" si="158"/>
        <v>0</v>
      </c>
      <c r="J5067">
        <f t="shared" si="159"/>
        <v>0</v>
      </c>
    </row>
    <row r="5068" spans="1:10" x14ac:dyDescent="0.3">
      <c r="A5068" t="s">
        <v>651</v>
      </c>
      <c r="B5068">
        <v>6.3840685189239998</v>
      </c>
      <c r="C5068" t="s">
        <v>11</v>
      </c>
      <c r="D5068">
        <v>10</v>
      </c>
      <c r="E5068" t="b">
        <v>0</v>
      </c>
      <c r="F5068">
        <v>6.3840685189239998</v>
      </c>
      <c r="G5068">
        <v>6.3840685189239998</v>
      </c>
      <c r="H5068">
        <v>280</v>
      </c>
      <c r="I5068">
        <f t="shared" si="158"/>
        <v>0</v>
      </c>
      <c r="J5068">
        <f t="shared" si="159"/>
        <v>0</v>
      </c>
    </row>
    <row r="5069" spans="1:10" x14ac:dyDescent="0.3">
      <c r="A5069" t="s">
        <v>651</v>
      </c>
      <c r="B5069">
        <v>15.7413812704248</v>
      </c>
      <c r="C5069" t="s">
        <v>11</v>
      </c>
      <c r="D5069">
        <v>10</v>
      </c>
      <c r="E5069" t="b">
        <v>0</v>
      </c>
      <c r="F5069" t="s">
        <v>17</v>
      </c>
      <c r="G5069" t="s">
        <v>17</v>
      </c>
      <c r="H5069">
        <v>2670</v>
      </c>
      <c r="I5069" t="e">
        <f t="shared" si="158"/>
        <v>#VALUE!</v>
      </c>
      <c r="J5069" t="e">
        <f t="shared" si="159"/>
        <v>#VALUE!</v>
      </c>
    </row>
    <row r="5070" spans="1:10" x14ac:dyDescent="0.3">
      <c r="A5070" t="s">
        <v>652</v>
      </c>
      <c r="B5070">
        <v>11.586452064768601</v>
      </c>
      <c r="C5070" t="s">
        <v>11</v>
      </c>
      <c r="D5070">
        <v>10</v>
      </c>
      <c r="E5070" t="b">
        <v>0</v>
      </c>
      <c r="F5070">
        <v>11.586452064768601</v>
      </c>
      <c r="G5070" s="1">
        <v>31721567.9539488</v>
      </c>
      <c r="H5070">
        <v>2440</v>
      </c>
      <c r="I5070">
        <f t="shared" si="158"/>
        <v>0</v>
      </c>
      <c r="J5070">
        <f t="shared" si="159"/>
        <v>-31721556.367496736</v>
      </c>
    </row>
    <row r="5071" spans="1:10" x14ac:dyDescent="0.3">
      <c r="A5071" t="s">
        <v>652</v>
      </c>
      <c r="B5071">
        <v>7.6196713581978299</v>
      </c>
      <c r="C5071" t="s">
        <v>11</v>
      </c>
      <c r="D5071">
        <v>10</v>
      </c>
      <c r="E5071" t="b">
        <v>0</v>
      </c>
      <c r="F5071">
        <v>7.6196713581978299</v>
      </c>
      <c r="G5071">
        <v>7.6196713581978299</v>
      </c>
      <c r="H5071">
        <v>910</v>
      </c>
      <c r="I5071">
        <f t="shared" si="158"/>
        <v>0</v>
      </c>
      <c r="J5071">
        <f t="shared" si="159"/>
        <v>0</v>
      </c>
    </row>
    <row r="5072" spans="1:10" x14ac:dyDescent="0.3">
      <c r="A5072" t="s">
        <v>652</v>
      </c>
      <c r="B5072">
        <v>12.2862425011105</v>
      </c>
      <c r="C5072" t="s">
        <v>11</v>
      </c>
      <c r="D5072">
        <v>10</v>
      </c>
      <c r="E5072" t="b">
        <v>0</v>
      </c>
      <c r="F5072" t="s">
        <v>17</v>
      </c>
      <c r="G5072" t="s">
        <v>17</v>
      </c>
      <c r="H5072">
        <v>2560</v>
      </c>
      <c r="I5072" t="e">
        <f t="shared" si="158"/>
        <v>#VALUE!</v>
      </c>
      <c r="J5072" t="e">
        <f t="shared" si="159"/>
        <v>#VALUE!</v>
      </c>
    </row>
    <row r="5073" spans="1:10" x14ac:dyDescent="0.3">
      <c r="A5073" t="s">
        <v>653</v>
      </c>
      <c r="B5073">
        <v>9.4135587121248196</v>
      </c>
      <c r="C5073" t="s">
        <v>11</v>
      </c>
      <c r="D5073">
        <v>10</v>
      </c>
      <c r="E5073" t="b">
        <v>0</v>
      </c>
      <c r="F5073">
        <v>4639301.0428701602</v>
      </c>
      <c r="G5073" s="1">
        <v>26752202.985576998</v>
      </c>
      <c r="H5073">
        <v>2450</v>
      </c>
      <c r="I5073">
        <f t="shared" si="158"/>
        <v>-4639291.629311448</v>
      </c>
      <c r="J5073">
        <f t="shared" si="159"/>
        <v>-26752193.572018288</v>
      </c>
    </row>
    <row r="5074" spans="1:10" x14ac:dyDescent="0.3">
      <c r="A5074" t="s">
        <v>653</v>
      </c>
      <c r="B5074">
        <v>8.8312255936885506</v>
      </c>
      <c r="C5074" t="s">
        <v>11</v>
      </c>
      <c r="D5074">
        <v>10</v>
      </c>
      <c r="E5074" t="b">
        <v>0</v>
      </c>
      <c r="F5074">
        <v>8.8312255936885506</v>
      </c>
      <c r="G5074" s="1">
        <v>33439749.373949502</v>
      </c>
      <c r="H5074">
        <v>2470</v>
      </c>
      <c r="I5074">
        <f t="shared" si="158"/>
        <v>0</v>
      </c>
      <c r="J5074">
        <f t="shared" si="159"/>
        <v>-33439740.542723909</v>
      </c>
    </row>
    <row r="5075" spans="1:10" x14ac:dyDescent="0.3">
      <c r="A5075" t="s">
        <v>653</v>
      </c>
      <c r="B5075">
        <v>8.0500267478414305</v>
      </c>
      <c r="C5075" t="s">
        <v>11</v>
      </c>
      <c r="D5075">
        <v>10</v>
      </c>
      <c r="E5075" t="b">
        <v>0</v>
      </c>
      <c r="F5075">
        <v>1011379.39994656</v>
      </c>
      <c r="G5075" s="1">
        <v>31559626.244513702</v>
      </c>
      <c r="H5075">
        <v>1870</v>
      </c>
      <c r="I5075">
        <f t="shared" si="158"/>
        <v>-1011371.3499198122</v>
      </c>
      <c r="J5075">
        <f t="shared" si="159"/>
        <v>-31559618.194486953</v>
      </c>
    </row>
    <row r="5076" spans="1:10" x14ac:dyDescent="0.3">
      <c r="A5076" t="s">
        <v>654</v>
      </c>
      <c r="B5076">
        <v>3.4620327806046198</v>
      </c>
      <c r="C5076" t="s">
        <v>11</v>
      </c>
      <c r="D5076">
        <v>10</v>
      </c>
      <c r="E5076" t="b">
        <v>0</v>
      </c>
      <c r="F5076">
        <v>3.4620327806046198</v>
      </c>
      <c r="G5076">
        <v>3.4620327806046198</v>
      </c>
      <c r="H5076">
        <v>370</v>
      </c>
      <c r="I5076">
        <f t="shared" si="158"/>
        <v>0</v>
      </c>
      <c r="J5076">
        <f t="shared" si="159"/>
        <v>0</v>
      </c>
    </row>
    <row r="5077" spans="1:10" x14ac:dyDescent="0.3">
      <c r="A5077" t="s">
        <v>654</v>
      </c>
      <c r="B5077">
        <v>15.262970870449699</v>
      </c>
      <c r="C5077" t="s">
        <v>11</v>
      </c>
      <c r="D5077">
        <v>10</v>
      </c>
      <c r="E5077" t="b">
        <v>0</v>
      </c>
      <c r="F5077" s="1">
        <v>17906358.157151502</v>
      </c>
      <c r="G5077" s="1">
        <v>37802468.229916997</v>
      </c>
      <c r="H5077">
        <v>2660</v>
      </c>
      <c r="I5077">
        <f t="shared" si="158"/>
        <v>-17906342.894180629</v>
      </c>
      <c r="J5077">
        <f t="shared" si="159"/>
        <v>-37802452.966946125</v>
      </c>
    </row>
    <row r="5078" spans="1:10" x14ac:dyDescent="0.3">
      <c r="A5078" t="s">
        <v>654</v>
      </c>
      <c r="B5078">
        <v>15.870094964834699</v>
      </c>
      <c r="C5078" t="s">
        <v>11</v>
      </c>
      <c r="D5078">
        <v>10</v>
      </c>
      <c r="E5078" t="b">
        <v>0</v>
      </c>
      <c r="F5078">
        <v>15.870094964834699</v>
      </c>
      <c r="G5078" s="1">
        <v>39136177.893687703</v>
      </c>
      <c r="H5078">
        <v>2160</v>
      </c>
      <c r="I5078">
        <f t="shared" si="158"/>
        <v>0</v>
      </c>
      <c r="J5078">
        <f t="shared" si="159"/>
        <v>-39136162.02359274</v>
      </c>
    </row>
    <row r="5079" spans="1:10" x14ac:dyDescent="0.3">
      <c r="A5079" t="s">
        <v>655</v>
      </c>
      <c r="B5079">
        <v>3.2597823304801801</v>
      </c>
      <c r="C5079" t="s">
        <v>11</v>
      </c>
      <c r="D5079">
        <v>10</v>
      </c>
      <c r="E5079" t="b">
        <v>0</v>
      </c>
      <c r="F5079">
        <v>3.2597823304801801</v>
      </c>
      <c r="G5079">
        <v>3.2597823304801801</v>
      </c>
      <c r="H5079">
        <v>330</v>
      </c>
      <c r="I5079">
        <f t="shared" si="158"/>
        <v>0</v>
      </c>
      <c r="J5079">
        <f t="shared" si="159"/>
        <v>0</v>
      </c>
    </row>
    <row r="5080" spans="1:10" x14ac:dyDescent="0.3">
      <c r="A5080" t="s">
        <v>655</v>
      </c>
      <c r="B5080">
        <v>13.0941631751777</v>
      </c>
      <c r="C5080" t="s">
        <v>11</v>
      </c>
      <c r="D5080">
        <v>10</v>
      </c>
      <c r="E5080" t="b">
        <v>0</v>
      </c>
      <c r="F5080">
        <v>12.4747967941744</v>
      </c>
      <c r="G5080">
        <v>12.4747967941744</v>
      </c>
      <c r="H5080">
        <v>520</v>
      </c>
      <c r="I5080">
        <f t="shared" si="158"/>
        <v>0.61936638100329944</v>
      </c>
      <c r="J5080">
        <f t="shared" si="159"/>
        <v>0.61936638100329944</v>
      </c>
    </row>
    <row r="5081" spans="1:10" x14ac:dyDescent="0.3">
      <c r="A5081" t="s">
        <v>655</v>
      </c>
      <c r="B5081">
        <v>8.5424669297929103</v>
      </c>
      <c r="C5081" t="s">
        <v>11</v>
      </c>
      <c r="D5081">
        <v>10</v>
      </c>
      <c r="E5081" t="b">
        <v>0</v>
      </c>
      <c r="F5081">
        <v>311027.20823041099</v>
      </c>
      <c r="G5081" s="1">
        <v>39456668.0028807</v>
      </c>
      <c r="H5081">
        <v>2130</v>
      </c>
      <c r="I5081">
        <f t="shared" si="158"/>
        <v>-311018.66576348123</v>
      </c>
      <c r="J5081">
        <f t="shared" si="159"/>
        <v>-39456659.460413769</v>
      </c>
    </row>
    <row r="5082" spans="1:10" x14ac:dyDescent="0.3">
      <c r="A5082" t="s">
        <v>656</v>
      </c>
      <c r="B5082">
        <v>12.109255110602099</v>
      </c>
      <c r="C5082" t="s">
        <v>11</v>
      </c>
      <c r="D5082">
        <v>10</v>
      </c>
      <c r="E5082" t="b">
        <v>0</v>
      </c>
      <c r="F5082">
        <v>12.109255110602099</v>
      </c>
      <c r="G5082">
        <v>12.109255110602099</v>
      </c>
      <c r="H5082">
        <v>310</v>
      </c>
      <c r="I5082">
        <f t="shared" si="158"/>
        <v>0</v>
      </c>
      <c r="J5082">
        <f t="shared" si="159"/>
        <v>0</v>
      </c>
    </row>
    <row r="5083" spans="1:10" x14ac:dyDescent="0.3">
      <c r="A5083" t="s">
        <v>656</v>
      </c>
      <c r="B5083">
        <v>3.3099742551783402</v>
      </c>
      <c r="C5083" t="s">
        <v>11</v>
      </c>
      <c r="D5083">
        <v>10</v>
      </c>
      <c r="E5083" t="b">
        <v>0</v>
      </c>
      <c r="F5083">
        <v>7619326.5719534503</v>
      </c>
      <c r="G5083" s="1">
        <v>38292525.164362602</v>
      </c>
      <c r="H5083">
        <v>2540</v>
      </c>
      <c r="I5083">
        <f t="shared" si="158"/>
        <v>-7619323.2619791953</v>
      </c>
      <c r="J5083">
        <f t="shared" si="159"/>
        <v>-38292521.854388349</v>
      </c>
    </row>
    <row r="5084" spans="1:10" x14ac:dyDescent="0.3">
      <c r="A5084" t="s">
        <v>656</v>
      </c>
      <c r="B5084">
        <v>12.7114712181548</v>
      </c>
      <c r="C5084" t="s">
        <v>11</v>
      </c>
      <c r="D5084">
        <v>10</v>
      </c>
      <c r="E5084" t="b">
        <v>0</v>
      </c>
      <c r="F5084">
        <v>1904973.30129349</v>
      </c>
      <c r="G5084" s="1">
        <v>26776408.1367357</v>
      </c>
      <c r="H5084">
        <v>2640</v>
      </c>
      <c r="I5084">
        <f t="shared" si="158"/>
        <v>-1904960.5898222718</v>
      </c>
      <c r="J5084">
        <f t="shared" si="159"/>
        <v>-26776395.425264481</v>
      </c>
    </row>
    <row r="5085" spans="1:10" x14ac:dyDescent="0.3">
      <c r="A5085" t="s">
        <v>657</v>
      </c>
      <c r="B5085">
        <v>8.3991852051725502</v>
      </c>
      <c r="C5085" t="s">
        <v>11</v>
      </c>
      <c r="D5085">
        <v>10</v>
      </c>
      <c r="E5085" t="b">
        <v>0</v>
      </c>
      <c r="F5085">
        <v>8.3991852051725502</v>
      </c>
      <c r="G5085" s="1">
        <v>42063093.660152704</v>
      </c>
      <c r="H5085">
        <v>2110</v>
      </c>
      <c r="I5085">
        <f t="shared" si="158"/>
        <v>0</v>
      </c>
      <c r="J5085">
        <f t="shared" si="159"/>
        <v>-42063085.260967501</v>
      </c>
    </row>
    <row r="5086" spans="1:10" x14ac:dyDescent="0.3">
      <c r="A5086" t="s">
        <v>657</v>
      </c>
      <c r="B5086">
        <v>12.594728316847</v>
      </c>
      <c r="C5086" t="s">
        <v>11</v>
      </c>
      <c r="D5086">
        <v>10</v>
      </c>
      <c r="E5086" t="b">
        <v>0</v>
      </c>
      <c r="F5086">
        <v>12.594728316847</v>
      </c>
      <c r="G5086">
        <v>12.594728316847</v>
      </c>
      <c r="H5086">
        <v>300</v>
      </c>
      <c r="I5086">
        <f t="shared" si="158"/>
        <v>0</v>
      </c>
      <c r="J5086">
        <f t="shared" si="159"/>
        <v>0</v>
      </c>
    </row>
    <row r="5087" spans="1:10" x14ac:dyDescent="0.3">
      <c r="A5087" t="s">
        <v>657</v>
      </c>
      <c r="B5087">
        <v>11.1897376671955</v>
      </c>
      <c r="C5087" t="s">
        <v>11</v>
      </c>
      <c r="D5087">
        <v>10</v>
      </c>
      <c r="E5087" t="b">
        <v>0</v>
      </c>
      <c r="F5087">
        <v>11.1897376671955</v>
      </c>
      <c r="G5087" t="s">
        <v>17</v>
      </c>
      <c r="H5087">
        <v>2760</v>
      </c>
      <c r="I5087">
        <f t="shared" si="158"/>
        <v>0</v>
      </c>
      <c r="J5087" t="e">
        <f t="shared" si="159"/>
        <v>#VALUE!</v>
      </c>
    </row>
    <row r="5088" spans="1:10" x14ac:dyDescent="0.3">
      <c r="A5088" t="s">
        <v>658</v>
      </c>
      <c r="B5088">
        <v>4.6189587815482103</v>
      </c>
      <c r="C5088" t="s">
        <v>11</v>
      </c>
      <c r="D5088">
        <v>10</v>
      </c>
      <c r="E5088" t="b">
        <v>0</v>
      </c>
      <c r="F5088" s="1">
        <v>17316722.464833301</v>
      </c>
      <c r="G5088" s="1">
        <v>41017819.604138903</v>
      </c>
      <c r="H5088">
        <v>2410</v>
      </c>
      <c r="I5088">
        <f t="shared" si="158"/>
        <v>-17316717.845874518</v>
      </c>
      <c r="J5088">
        <f t="shared" si="159"/>
        <v>-41017814.985180125</v>
      </c>
    </row>
    <row r="5089" spans="1:10" x14ac:dyDescent="0.3">
      <c r="A5089" t="s">
        <v>658</v>
      </c>
      <c r="B5089">
        <v>4.3522954090966799</v>
      </c>
      <c r="C5089" t="s">
        <v>11</v>
      </c>
      <c r="D5089">
        <v>10</v>
      </c>
      <c r="E5089" t="b">
        <v>0</v>
      </c>
      <c r="F5089">
        <v>4.3522954090966799</v>
      </c>
      <c r="G5089">
        <v>4.3522954090966799</v>
      </c>
      <c r="H5089">
        <v>300</v>
      </c>
      <c r="I5089">
        <f t="shared" si="158"/>
        <v>0</v>
      </c>
      <c r="J5089">
        <f t="shared" si="159"/>
        <v>0</v>
      </c>
    </row>
    <row r="5090" spans="1:10" x14ac:dyDescent="0.3">
      <c r="A5090" t="s">
        <v>658</v>
      </c>
      <c r="B5090">
        <v>20.106099756503699</v>
      </c>
      <c r="C5090" t="s">
        <v>11</v>
      </c>
      <c r="D5090">
        <v>10</v>
      </c>
      <c r="E5090" t="b">
        <v>0</v>
      </c>
      <c r="F5090">
        <v>20.106099756503699</v>
      </c>
      <c r="G5090">
        <v>20.106099756503699</v>
      </c>
      <c r="H5090">
        <v>420</v>
      </c>
      <c r="I5090">
        <f t="shared" si="158"/>
        <v>0</v>
      </c>
      <c r="J5090">
        <f t="shared" si="159"/>
        <v>0</v>
      </c>
    </row>
    <row r="5091" spans="1:10" x14ac:dyDescent="0.3">
      <c r="A5091" t="s">
        <v>659</v>
      </c>
      <c r="B5091">
        <v>13.5421911183987</v>
      </c>
      <c r="C5091" t="s">
        <v>11</v>
      </c>
      <c r="D5091">
        <v>10</v>
      </c>
      <c r="E5091" t="b">
        <v>0</v>
      </c>
      <c r="F5091">
        <v>1696475.92951189</v>
      </c>
      <c r="G5091" s="1">
        <v>36233463.955895901</v>
      </c>
      <c r="H5091">
        <v>2130</v>
      </c>
      <c r="I5091">
        <f t="shared" si="158"/>
        <v>-1696462.3873207716</v>
      </c>
      <c r="J5091">
        <f t="shared" si="159"/>
        <v>-36233450.413704783</v>
      </c>
    </row>
    <row r="5092" spans="1:10" x14ac:dyDescent="0.3">
      <c r="A5092" t="s">
        <v>659</v>
      </c>
      <c r="B5092">
        <v>15.1931048803518</v>
      </c>
      <c r="C5092" t="s">
        <v>11</v>
      </c>
      <c r="D5092">
        <v>10</v>
      </c>
      <c r="E5092" t="b">
        <v>0</v>
      </c>
      <c r="F5092">
        <v>15.1931048803518</v>
      </c>
      <c r="G5092">
        <v>15.1931048803518</v>
      </c>
      <c r="H5092">
        <v>260</v>
      </c>
      <c r="I5092">
        <f t="shared" si="158"/>
        <v>0</v>
      </c>
      <c r="J5092">
        <f t="shared" si="159"/>
        <v>0</v>
      </c>
    </row>
    <row r="5093" spans="1:10" x14ac:dyDescent="0.3">
      <c r="A5093" t="s">
        <v>659</v>
      </c>
      <c r="B5093">
        <v>11.4055426487548</v>
      </c>
      <c r="C5093" t="s">
        <v>11</v>
      </c>
      <c r="D5093">
        <v>10</v>
      </c>
      <c r="E5093" t="b">
        <v>0</v>
      </c>
      <c r="F5093">
        <v>11.4055426487548</v>
      </c>
      <c r="G5093">
        <v>11.4055426487548</v>
      </c>
      <c r="H5093">
        <v>240</v>
      </c>
      <c r="I5093">
        <f t="shared" si="158"/>
        <v>0</v>
      </c>
      <c r="J5093">
        <f t="shared" si="159"/>
        <v>0</v>
      </c>
    </row>
    <row r="5094" spans="1:10" x14ac:dyDescent="0.3">
      <c r="A5094" t="s">
        <v>660</v>
      </c>
      <c r="B5094">
        <v>10.7506207080403</v>
      </c>
      <c r="C5094" t="s">
        <v>11</v>
      </c>
      <c r="D5094">
        <v>10</v>
      </c>
      <c r="E5094" t="b">
        <v>0</v>
      </c>
      <c r="F5094">
        <v>10.7506207080403</v>
      </c>
      <c r="G5094">
        <v>10.7506207080403</v>
      </c>
      <c r="H5094">
        <v>360</v>
      </c>
      <c r="I5094">
        <f t="shared" si="158"/>
        <v>0</v>
      </c>
      <c r="J5094">
        <f t="shared" si="159"/>
        <v>0</v>
      </c>
    </row>
    <row r="5095" spans="1:10" x14ac:dyDescent="0.3">
      <c r="A5095" t="s">
        <v>660</v>
      </c>
      <c r="B5095">
        <v>8.8602289904156208</v>
      </c>
      <c r="C5095" t="s">
        <v>11</v>
      </c>
      <c r="D5095">
        <v>10</v>
      </c>
      <c r="E5095" t="b">
        <v>0</v>
      </c>
      <c r="F5095">
        <v>8.8602289904156208</v>
      </c>
      <c r="G5095">
        <v>8.8602289904156208</v>
      </c>
      <c r="H5095">
        <v>380</v>
      </c>
      <c r="I5095">
        <f t="shared" si="158"/>
        <v>0</v>
      </c>
      <c r="J5095">
        <f t="shared" si="159"/>
        <v>0</v>
      </c>
    </row>
    <row r="5096" spans="1:10" x14ac:dyDescent="0.3">
      <c r="A5096" t="s">
        <v>660</v>
      </c>
      <c r="B5096">
        <v>14.0822230598049</v>
      </c>
      <c r="C5096" t="s">
        <v>11</v>
      </c>
      <c r="D5096">
        <v>10</v>
      </c>
      <c r="E5096" t="b">
        <v>0</v>
      </c>
      <c r="F5096">
        <v>14.0822230598049</v>
      </c>
      <c r="G5096">
        <v>14.0822230598049</v>
      </c>
      <c r="H5096">
        <v>370</v>
      </c>
      <c r="I5096">
        <f t="shared" si="158"/>
        <v>0</v>
      </c>
      <c r="J5096">
        <f t="shared" si="159"/>
        <v>0</v>
      </c>
    </row>
    <row r="5097" spans="1:10" x14ac:dyDescent="0.3">
      <c r="A5097" t="s">
        <v>661</v>
      </c>
      <c r="B5097">
        <v>10.422669534643999</v>
      </c>
      <c r="C5097" t="s">
        <v>11</v>
      </c>
      <c r="D5097">
        <v>10</v>
      </c>
      <c r="E5097" t="b">
        <v>0</v>
      </c>
      <c r="F5097">
        <v>10.422669534643999</v>
      </c>
      <c r="G5097">
        <v>10.422669534643999</v>
      </c>
      <c r="H5097">
        <v>490</v>
      </c>
      <c r="I5097">
        <f t="shared" si="158"/>
        <v>0</v>
      </c>
      <c r="J5097">
        <f t="shared" si="159"/>
        <v>0</v>
      </c>
    </row>
    <row r="5098" spans="1:10" x14ac:dyDescent="0.3">
      <c r="A5098" t="s">
        <v>661</v>
      </c>
      <c r="B5098">
        <v>16.926077293956901</v>
      </c>
      <c r="C5098" t="s">
        <v>11</v>
      </c>
      <c r="D5098">
        <v>10</v>
      </c>
      <c r="E5098" t="b">
        <v>0</v>
      </c>
      <c r="F5098" s="1">
        <v>24578182.428324599</v>
      </c>
      <c r="G5098" s="1">
        <v>35117768.929133803</v>
      </c>
      <c r="H5098">
        <v>2230</v>
      </c>
      <c r="I5098">
        <f t="shared" si="158"/>
        <v>-24578165.502247304</v>
      </c>
      <c r="J5098">
        <f t="shared" si="159"/>
        <v>-35117752.003056511</v>
      </c>
    </row>
    <row r="5099" spans="1:10" x14ac:dyDescent="0.3">
      <c r="A5099" t="s">
        <v>661</v>
      </c>
      <c r="B5099">
        <v>9.8718017317893896</v>
      </c>
      <c r="C5099" t="s">
        <v>11</v>
      </c>
      <c r="D5099">
        <v>10</v>
      </c>
      <c r="E5099" t="b">
        <v>0</v>
      </c>
      <c r="F5099">
        <v>9.8718017317893896</v>
      </c>
      <c r="G5099">
        <v>9.8718017317893896</v>
      </c>
      <c r="H5099">
        <v>310</v>
      </c>
      <c r="I5099">
        <f t="shared" si="158"/>
        <v>0</v>
      </c>
      <c r="J5099">
        <f t="shared" si="159"/>
        <v>0</v>
      </c>
    </row>
    <row r="5100" spans="1:10" x14ac:dyDescent="0.3">
      <c r="A5100" t="s">
        <v>662</v>
      </c>
      <c r="B5100">
        <v>7.3127403459714397</v>
      </c>
      <c r="C5100" t="s">
        <v>11</v>
      </c>
      <c r="D5100">
        <v>10</v>
      </c>
      <c r="E5100" t="b">
        <v>0</v>
      </c>
      <c r="F5100" s="1">
        <v>8.5761885849978298E+33</v>
      </c>
      <c r="G5100" s="1">
        <v>8.5761885849978298E+33</v>
      </c>
      <c r="H5100">
        <v>2380</v>
      </c>
      <c r="I5100">
        <f t="shared" si="158"/>
        <v>-8.5761885849978298E+33</v>
      </c>
      <c r="J5100">
        <f t="shared" si="159"/>
        <v>-8.5761885849978298E+33</v>
      </c>
    </row>
    <row r="5101" spans="1:10" x14ac:dyDescent="0.3">
      <c r="A5101" t="s">
        <v>662</v>
      </c>
      <c r="B5101">
        <v>8.3268596973489295</v>
      </c>
      <c r="C5101" t="s">
        <v>11</v>
      </c>
      <c r="D5101">
        <v>10</v>
      </c>
      <c r="E5101" t="b">
        <v>0</v>
      </c>
      <c r="F5101" t="s">
        <v>17</v>
      </c>
      <c r="G5101" t="s">
        <v>17</v>
      </c>
      <c r="H5101">
        <v>2660</v>
      </c>
      <c r="I5101" t="e">
        <f t="shared" si="158"/>
        <v>#VALUE!</v>
      </c>
      <c r="J5101" t="e">
        <f t="shared" si="159"/>
        <v>#VALUE!</v>
      </c>
    </row>
    <row r="5102" spans="1:10" x14ac:dyDescent="0.3">
      <c r="A5102" t="s">
        <v>662</v>
      </c>
      <c r="B5102">
        <v>13.5776095849772</v>
      </c>
      <c r="C5102" t="s">
        <v>11</v>
      </c>
      <c r="D5102">
        <v>10</v>
      </c>
      <c r="E5102" t="b">
        <v>0</v>
      </c>
      <c r="F5102">
        <v>13.5776095849772</v>
      </c>
      <c r="G5102">
        <v>13.5776095849772</v>
      </c>
      <c r="H5102">
        <v>730</v>
      </c>
      <c r="I5102">
        <f t="shared" si="158"/>
        <v>0</v>
      </c>
      <c r="J5102">
        <f t="shared" si="159"/>
        <v>0</v>
      </c>
    </row>
    <row r="5103" spans="1:10" x14ac:dyDescent="0.3">
      <c r="A5103" t="s">
        <v>663</v>
      </c>
      <c r="B5103">
        <v>14.3064944629716</v>
      </c>
      <c r="C5103" t="s">
        <v>11</v>
      </c>
      <c r="D5103">
        <v>10</v>
      </c>
      <c r="E5103" t="b">
        <v>0</v>
      </c>
      <c r="F5103">
        <v>14.3064944629716</v>
      </c>
      <c r="G5103">
        <v>14.3064944629716</v>
      </c>
      <c r="H5103">
        <v>260</v>
      </c>
      <c r="I5103">
        <f t="shared" si="158"/>
        <v>0</v>
      </c>
      <c r="J5103">
        <f t="shared" si="159"/>
        <v>0</v>
      </c>
    </row>
    <row r="5104" spans="1:10" x14ac:dyDescent="0.3">
      <c r="A5104" t="s">
        <v>663</v>
      </c>
      <c r="B5104">
        <v>4.5905686054218702</v>
      </c>
      <c r="C5104" t="s">
        <v>11</v>
      </c>
      <c r="D5104">
        <v>10</v>
      </c>
      <c r="E5104" t="b">
        <v>0</v>
      </c>
      <c r="F5104">
        <v>4.5905686054218702</v>
      </c>
      <c r="G5104">
        <v>4.5905686054218702</v>
      </c>
      <c r="H5104">
        <v>210</v>
      </c>
      <c r="I5104">
        <f t="shared" si="158"/>
        <v>0</v>
      </c>
      <c r="J5104">
        <f t="shared" si="159"/>
        <v>0</v>
      </c>
    </row>
    <row r="5105" spans="1:10" x14ac:dyDescent="0.3">
      <c r="A5105" t="s">
        <v>663</v>
      </c>
      <c r="B5105">
        <v>8.3927681183519809</v>
      </c>
      <c r="C5105" t="s">
        <v>11</v>
      </c>
      <c r="D5105">
        <v>10</v>
      </c>
      <c r="E5105" t="b">
        <v>0</v>
      </c>
      <c r="F5105" s="1">
        <v>11927790.860219499</v>
      </c>
      <c r="G5105" s="1">
        <v>1.36873308282275E+16</v>
      </c>
      <c r="H5105">
        <v>2540</v>
      </c>
      <c r="I5105">
        <f t="shared" si="158"/>
        <v>-11927782.467451381</v>
      </c>
      <c r="J5105">
        <f t="shared" si="159"/>
        <v>-1.3687330828227492E+16</v>
      </c>
    </row>
    <row r="5106" spans="1:10" x14ac:dyDescent="0.3">
      <c r="A5106" t="s">
        <v>664</v>
      </c>
      <c r="B5106">
        <v>4.9900973462779703</v>
      </c>
      <c r="C5106" t="s">
        <v>11</v>
      </c>
      <c r="D5106">
        <v>10</v>
      </c>
      <c r="E5106" t="b">
        <v>0</v>
      </c>
      <c r="F5106" s="1">
        <v>22733421.765125401</v>
      </c>
      <c r="G5106" s="1">
        <v>55118497.9525683</v>
      </c>
      <c r="H5106">
        <v>2150</v>
      </c>
      <c r="I5106">
        <f t="shared" si="158"/>
        <v>-22733416.775028054</v>
      </c>
      <c r="J5106">
        <f t="shared" si="159"/>
        <v>-55118492.962470956</v>
      </c>
    </row>
    <row r="5107" spans="1:10" x14ac:dyDescent="0.3">
      <c r="A5107" t="s">
        <v>664</v>
      </c>
      <c r="B5107">
        <v>15.686945310559899</v>
      </c>
      <c r="C5107" t="s">
        <v>11</v>
      </c>
      <c r="D5107">
        <v>10</v>
      </c>
      <c r="E5107" t="b">
        <v>0</v>
      </c>
      <c r="F5107">
        <v>15.686945310559899</v>
      </c>
      <c r="G5107" s="1">
        <v>74614162.906275004</v>
      </c>
      <c r="H5107">
        <v>2320</v>
      </c>
      <c r="I5107">
        <f t="shared" si="158"/>
        <v>0</v>
      </c>
      <c r="J5107">
        <f t="shared" si="159"/>
        <v>-74614147.2193297</v>
      </c>
    </row>
    <row r="5108" spans="1:10" x14ac:dyDescent="0.3">
      <c r="A5108" t="s">
        <v>664</v>
      </c>
      <c r="B5108">
        <v>16.255199496922</v>
      </c>
      <c r="C5108" t="s">
        <v>11</v>
      </c>
      <c r="D5108">
        <v>10</v>
      </c>
      <c r="E5108" t="b">
        <v>0</v>
      </c>
      <c r="F5108">
        <v>16.255199496922</v>
      </c>
      <c r="G5108">
        <v>16.255199496922</v>
      </c>
      <c r="H5108">
        <v>240</v>
      </c>
      <c r="I5108">
        <f t="shared" si="158"/>
        <v>0</v>
      </c>
      <c r="J5108">
        <f t="shared" si="159"/>
        <v>0</v>
      </c>
    </row>
    <row r="5109" spans="1:10" x14ac:dyDescent="0.3">
      <c r="A5109" t="s">
        <v>665</v>
      </c>
      <c r="B5109">
        <v>5.87298600559871</v>
      </c>
      <c r="C5109" t="s">
        <v>11</v>
      </c>
      <c r="D5109">
        <v>10</v>
      </c>
      <c r="E5109" t="b">
        <v>0</v>
      </c>
      <c r="F5109">
        <v>5.87298600559871</v>
      </c>
      <c r="G5109">
        <v>5.87298600559871</v>
      </c>
      <c r="H5109">
        <v>320</v>
      </c>
      <c r="I5109">
        <f t="shared" si="158"/>
        <v>0</v>
      </c>
      <c r="J5109">
        <f t="shared" si="159"/>
        <v>0</v>
      </c>
    </row>
    <row r="5110" spans="1:10" x14ac:dyDescent="0.3">
      <c r="A5110" t="s">
        <v>665</v>
      </c>
      <c r="B5110">
        <v>5.1707701905420098</v>
      </c>
      <c r="C5110" t="s">
        <v>11</v>
      </c>
      <c r="D5110">
        <v>10</v>
      </c>
      <c r="E5110" t="b">
        <v>0</v>
      </c>
      <c r="F5110">
        <v>5.1707701905420098</v>
      </c>
      <c r="G5110">
        <v>5.1707701905420098</v>
      </c>
      <c r="H5110">
        <v>610</v>
      </c>
      <c r="I5110">
        <f t="shared" si="158"/>
        <v>0</v>
      </c>
      <c r="J5110">
        <f t="shared" si="159"/>
        <v>0</v>
      </c>
    </row>
    <row r="5111" spans="1:10" x14ac:dyDescent="0.3">
      <c r="A5111" t="s">
        <v>665</v>
      </c>
      <c r="B5111">
        <v>15.9007235192639</v>
      </c>
      <c r="C5111" t="s">
        <v>11</v>
      </c>
      <c r="D5111">
        <v>10</v>
      </c>
      <c r="E5111" t="b">
        <v>0</v>
      </c>
      <c r="F5111" t="s">
        <v>17</v>
      </c>
      <c r="G5111" t="s">
        <v>17</v>
      </c>
      <c r="H5111">
        <v>2670</v>
      </c>
      <c r="I5111" t="e">
        <f t="shared" si="158"/>
        <v>#VALUE!</v>
      </c>
      <c r="J5111" t="e">
        <f t="shared" si="159"/>
        <v>#VALUE!</v>
      </c>
    </row>
    <row r="5112" spans="1:10" x14ac:dyDescent="0.3">
      <c r="A5112" t="s">
        <v>666</v>
      </c>
      <c r="B5112">
        <v>11.1311254329718</v>
      </c>
      <c r="C5112" t="s">
        <v>11</v>
      </c>
      <c r="D5112">
        <v>10</v>
      </c>
      <c r="E5112" t="b">
        <v>0</v>
      </c>
      <c r="F5112">
        <v>7994201.4631516105</v>
      </c>
      <c r="G5112">
        <v>5838682.2135985298</v>
      </c>
      <c r="H5112">
        <v>2440</v>
      </c>
      <c r="I5112">
        <f t="shared" si="158"/>
        <v>-7994190.3320261771</v>
      </c>
      <c r="J5112">
        <f t="shared" si="159"/>
        <v>-5838671.0824730964</v>
      </c>
    </row>
    <row r="5113" spans="1:10" x14ac:dyDescent="0.3">
      <c r="A5113" t="s">
        <v>666</v>
      </c>
      <c r="B5113">
        <v>19.6487218223753</v>
      </c>
      <c r="C5113" t="s">
        <v>11</v>
      </c>
      <c r="D5113">
        <v>10</v>
      </c>
      <c r="E5113" t="b">
        <v>0</v>
      </c>
      <c r="F5113" s="1">
        <v>32565605.263625801</v>
      </c>
      <c r="G5113" s="1">
        <v>65104412.200778797</v>
      </c>
      <c r="H5113">
        <v>2470</v>
      </c>
      <c r="I5113">
        <f t="shared" si="158"/>
        <v>-32565585.614903979</v>
      </c>
      <c r="J5113">
        <f t="shared" si="159"/>
        <v>-65104392.552056976</v>
      </c>
    </row>
    <row r="5114" spans="1:10" x14ac:dyDescent="0.3">
      <c r="A5114" t="s">
        <v>666</v>
      </c>
      <c r="B5114">
        <v>3.8048306273276</v>
      </c>
      <c r="C5114" t="s">
        <v>11</v>
      </c>
      <c r="D5114">
        <v>10</v>
      </c>
      <c r="E5114" t="b">
        <v>0</v>
      </c>
      <c r="F5114">
        <v>3.8048306273276</v>
      </c>
      <c r="G5114" s="1">
        <v>5.7703086497500999E+31</v>
      </c>
      <c r="H5114">
        <v>2060</v>
      </c>
      <c r="I5114">
        <f t="shared" si="158"/>
        <v>0</v>
      </c>
      <c r="J5114">
        <f t="shared" si="159"/>
        <v>-5.7703086497500999E+31</v>
      </c>
    </row>
    <row r="5115" spans="1:10" x14ac:dyDescent="0.3">
      <c r="A5115" t="s">
        <v>667</v>
      </c>
      <c r="B5115">
        <v>6.9058714006848501</v>
      </c>
      <c r="C5115" t="s">
        <v>11</v>
      </c>
      <c r="D5115">
        <v>10</v>
      </c>
      <c r="E5115" t="b">
        <v>0</v>
      </c>
      <c r="F5115">
        <v>5731786.6950389696</v>
      </c>
      <c r="G5115" s="1">
        <v>32251657.310196999</v>
      </c>
      <c r="H5115">
        <v>2320</v>
      </c>
      <c r="I5115">
        <f t="shared" si="158"/>
        <v>-5731779.789167569</v>
      </c>
      <c r="J5115">
        <f t="shared" si="159"/>
        <v>-32251650.404325597</v>
      </c>
    </row>
    <row r="5116" spans="1:10" x14ac:dyDescent="0.3">
      <c r="A5116" t="s">
        <v>667</v>
      </c>
      <c r="B5116">
        <v>13.611952664718901</v>
      </c>
      <c r="C5116" t="s">
        <v>11</v>
      </c>
      <c r="D5116">
        <v>10</v>
      </c>
      <c r="E5116" t="b">
        <v>0</v>
      </c>
      <c r="F5116">
        <v>13.611952664718901</v>
      </c>
      <c r="G5116">
        <v>13.611952664718901</v>
      </c>
      <c r="H5116">
        <v>250</v>
      </c>
      <c r="I5116">
        <f t="shared" si="158"/>
        <v>0</v>
      </c>
      <c r="J5116">
        <f t="shared" si="159"/>
        <v>0</v>
      </c>
    </row>
    <row r="5117" spans="1:10" x14ac:dyDescent="0.3">
      <c r="A5117" t="s">
        <v>667</v>
      </c>
      <c r="B5117">
        <v>12.114523858327001</v>
      </c>
      <c r="C5117" t="s">
        <v>11</v>
      </c>
      <c r="D5117">
        <v>10</v>
      </c>
      <c r="E5117" t="b">
        <v>0</v>
      </c>
      <c r="F5117">
        <v>12.114523858327001</v>
      </c>
      <c r="G5117">
        <v>12.114523858327001</v>
      </c>
      <c r="H5117">
        <v>310</v>
      </c>
      <c r="I5117">
        <f t="shared" si="158"/>
        <v>0</v>
      </c>
      <c r="J5117">
        <f t="shared" si="159"/>
        <v>0</v>
      </c>
    </row>
    <row r="5118" spans="1:10" x14ac:dyDescent="0.3">
      <c r="A5118" t="s">
        <v>668</v>
      </c>
      <c r="B5118">
        <v>10.410156668643699</v>
      </c>
      <c r="C5118" t="s">
        <v>11</v>
      </c>
      <c r="D5118">
        <v>10</v>
      </c>
      <c r="E5118" t="b">
        <v>0</v>
      </c>
      <c r="F5118" s="1">
        <v>3.18468408571039E+35</v>
      </c>
      <c r="G5118" s="1">
        <v>3.18468408571039E+35</v>
      </c>
      <c r="H5118">
        <v>2380</v>
      </c>
      <c r="I5118">
        <f t="shared" si="158"/>
        <v>-3.18468408571039E+35</v>
      </c>
      <c r="J5118">
        <f t="shared" si="159"/>
        <v>-3.18468408571039E+35</v>
      </c>
    </row>
    <row r="5119" spans="1:10" x14ac:dyDescent="0.3">
      <c r="A5119" t="s">
        <v>668</v>
      </c>
      <c r="B5119">
        <v>15.0024062485763</v>
      </c>
      <c r="C5119" t="s">
        <v>11</v>
      </c>
      <c r="D5119">
        <v>10</v>
      </c>
      <c r="E5119" t="b">
        <v>0</v>
      </c>
      <c r="F5119">
        <v>15.0024062485763</v>
      </c>
      <c r="G5119">
        <v>821296.45490738598</v>
      </c>
      <c r="H5119">
        <v>2210</v>
      </c>
      <c r="I5119">
        <f t="shared" si="158"/>
        <v>0</v>
      </c>
      <c r="J5119">
        <f t="shared" si="159"/>
        <v>-821281.45250113739</v>
      </c>
    </row>
    <row r="5120" spans="1:10" x14ac:dyDescent="0.3">
      <c r="A5120" t="s">
        <v>668</v>
      </c>
      <c r="B5120">
        <v>7.3242238253516803</v>
      </c>
      <c r="C5120" t="s">
        <v>11</v>
      </c>
      <c r="D5120">
        <v>10</v>
      </c>
      <c r="E5120" t="b">
        <v>0</v>
      </c>
      <c r="F5120">
        <v>7.3242238253516803</v>
      </c>
      <c r="G5120">
        <v>438499.21611230797</v>
      </c>
      <c r="H5120">
        <v>1660</v>
      </c>
      <c r="I5120">
        <f t="shared" si="158"/>
        <v>0</v>
      </c>
      <c r="J5120">
        <f t="shared" si="159"/>
        <v>-438491.89188848261</v>
      </c>
    </row>
    <row r="5121" spans="1:10" x14ac:dyDescent="0.3">
      <c r="A5121" t="s">
        <v>669</v>
      </c>
      <c r="B5121">
        <v>9.5183194213167095</v>
      </c>
      <c r="C5121" t="s">
        <v>11</v>
      </c>
      <c r="D5121">
        <v>10</v>
      </c>
      <c r="E5121" t="b">
        <v>0</v>
      </c>
      <c r="F5121">
        <v>9.5183194213167095</v>
      </c>
      <c r="G5121">
        <v>9.5183194213167095</v>
      </c>
      <c r="H5121">
        <v>210</v>
      </c>
      <c r="I5121">
        <f t="shared" si="158"/>
        <v>0</v>
      </c>
      <c r="J5121">
        <f t="shared" si="159"/>
        <v>0</v>
      </c>
    </row>
    <row r="5122" spans="1:10" x14ac:dyDescent="0.3">
      <c r="A5122" t="s">
        <v>669</v>
      </c>
      <c r="B5122">
        <v>17.2583501511854</v>
      </c>
      <c r="C5122" t="s">
        <v>11</v>
      </c>
      <c r="D5122">
        <v>10</v>
      </c>
      <c r="E5122" t="b">
        <v>0</v>
      </c>
      <c r="F5122">
        <v>17.2583501511854</v>
      </c>
      <c r="G5122">
        <v>17.2583501511854</v>
      </c>
      <c r="H5122">
        <v>280</v>
      </c>
      <c r="I5122">
        <f t="shared" si="158"/>
        <v>0</v>
      </c>
      <c r="J5122">
        <f t="shared" si="159"/>
        <v>0</v>
      </c>
    </row>
    <row r="5123" spans="1:10" x14ac:dyDescent="0.3">
      <c r="A5123" t="s">
        <v>669</v>
      </c>
      <c r="B5123">
        <v>11.6456757990063</v>
      </c>
      <c r="C5123" t="s">
        <v>11</v>
      </c>
      <c r="D5123">
        <v>10</v>
      </c>
      <c r="E5123" t="b">
        <v>0</v>
      </c>
      <c r="F5123" s="1">
        <v>34674992.617031999</v>
      </c>
      <c r="G5123" s="1">
        <v>940135356387062</v>
      </c>
      <c r="H5123">
        <v>2420</v>
      </c>
      <c r="I5123">
        <f t="shared" si="158"/>
        <v>-34674980.971356198</v>
      </c>
      <c r="J5123">
        <f t="shared" si="159"/>
        <v>-940135356387050.38</v>
      </c>
    </row>
    <row r="5124" spans="1:10" x14ac:dyDescent="0.3">
      <c r="A5124" t="s">
        <v>670</v>
      </c>
      <c r="B5124">
        <v>5.4606181351862197</v>
      </c>
      <c r="C5124" t="s">
        <v>11</v>
      </c>
      <c r="D5124">
        <v>10</v>
      </c>
      <c r="E5124" t="b">
        <v>0</v>
      </c>
      <c r="F5124">
        <v>5.4606181351862197</v>
      </c>
      <c r="G5124">
        <v>5.4606181351862197</v>
      </c>
      <c r="H5124">
        <v>430</v>
      </c>
      <c r="I5124">
        <f t="shared" ref="I5124:I5187" si="160">B5124-F5124</f>
        <v>0</v>
      </c>
      <c r="J5124">
        <f t="shared" ref="J5124:J5187" si="161">B5124-G5124</f>
        <v>0</v>
      </c>
    </row>
    <row r="5125" spans="1:10" x14ac:dyDescent="0.3">
      <c r="A5125" t="s">
        <v>670</v>
      </c>
      <c r="B5125">
        <v>5.7301225469880404</v>
      </c>
      <c r="C5125" t="s">
        <v>11</v>
      </c>
      <c r="D5125">
        <v>10</v>
      </c>
      <c r="E5125" t="b">
        <v>0</v>
      </c>
      <c r="F5125" t="s">
        <v>17</v>
      </c>
      <c r="G5125" t="s">
        <v>17</v>
      </c>
      <c r="H5125">
        <v>3320</v>
      </c>
      <c r="I5125" t="e">
        <f t="shared" si="160"/>
        <v>#VALUE!</v>
      </c>
      <c r="J5125" t="e">
        <f t="shared" si="161"/>
        <v>#VALUE!</v>
      </c>
    </row>
    <row r="5126" spans="1:10" x14ac:dyDescent="0.3">
      <c r="A5126" t="s">
        <v>670</v>
      </c>
      <c r="B5126">
        <v>13.022185181033301</v>
      </c>
      <c r="C5126" t="s">
        <v>11</v>
      </c>
      <c r="D5126">
        <v>10</v>
      </c>
      <c r="E5126" t="b">
        <v>0</v>
      </c>
      <c r="F5126">
        <v>13.022185181033301</v>
      </c>
      <c r="G5126">
        <v>13.022185181033301</v>
      </c>
      <c r="H5126">
        <v>230</v>
      </c>
      <c r="I5126">
        <f t="shared" si="160"/>
        <v>0</v>
      </c>
      <c r="J5126">
        <f t="shared" si="161"/>
        <v>0</v>
      </c>
    </row>
    <row r="5127" spans="1:10" x14ac:dyDescent="0.3">
      <c r="A5127" t="s">
        <v>671</v>
      </c>
      <c r="B5127">
        <v>15.032452755402799</v>
      </c>
      <c r="C5127" t="s">
        <v>11</v>
      </c>
      <c r="D5127">
        <v>10</v>
      </c>
      <c r="E5127" t="b">
        <v>0</v>
      </c>
      <c r="F5127">
        <v>3211929.6504180999</v>
      </c>
      <c r="G5127" s="1">
        <v>45256292.203757003</v>
      </c>
      <c r="H5127">
        <v>2330</v>
      </c>
      <c r="I5127">
        <f t="shared" si="160"/>
        <v>-3211914.6179653443</v>
      </c>
      <c r="J5127">
        <f t="shared" si="161"/>
        <v>-45256277.171304248</v>
      </c>
    </row>
    <row r="5128" spans="1:10" x14ac:dyDescent="0.3">
      <c r="A5128" t="s">
        <v>671</v>
      </c>
      <c r="B5128">
        <v>19.301245053274499</v>
      </c>
      <c r="C5128" t="s">
        <v>11</v>
      </c>
      <c r="D5128">
        <v>10</v>
      </c>
      <c r="E5128" t="b">
        <v>0</v>
      </c>
      <c r="F5128">
        <v>2310481.1214065901</v>
      </c>
      <c r="G5128" s="1">
        <v>2747102696693270</v>
      </c>
      <c r="H5128">
        <v>7510</v>
      </c>
      <c r="I5128">
        <f t="shared" si="160"/>
        <v>-2310461.8201615368</v>
      </c>
      <c r="J5128">
        <f t="shared" si="161"/>
        <v>-2747102696693250.5</v>
      </c>
    </row>
    <row r="5129" spans="1:10" x14ac:dyDescent="0.3">
      <c r="A5129" t="s">
        <v>671</v>
      </c>
      <c r="B5129">
        <v>8.7092957251342895</v>
      </c>
      <c r="C5129" t="s">
        <v>11</v>
      </c>
      <c r="D5129">
        <v>10</v>
      </c>
      <c r="E5129" t="b">
        <v>0</v>
      </c>
      <c r="F5129">
        <v>8.7092957251342895</v>
      </c>
      <c r="G5129">
        <v>8.7092957251342895</v>
      </c>
      <c r="H5129">
        <v>320</v>
      </c>
      <c r="I5129">
        <f t="shared" si="160"/>
        <v>0</v>
      </c>
      <c r="J5129">
        <f t="shared" si="161"/>
        <v>0</v>
      </c>
    </row>
    <row r="5130" spans="1:10" x14ac:dyDescent="0.3">
      <c r="A5130" t="s">
        <v>672</v>
      </c>
      <c r="B5130">
        <v>6.0588260564379697</v>
      </c>
      <c r="C5130" t="s">
        <v>11</v>
      </c>
      <c r="D5130">
        <v>10</v>
      </c>
      <c r="E5130" t="b">
        <v>0</v>
      </c>
      <c r="F5130">
        <v>6.0588260564379697</v>
      </c>
      <c r="G5130">
        <v>6.0588260564379697</v>
      </c>
      <c r="H5130">
        <v>580</v>
      </c>
      <c r="I5130">
        <f t="shared" si="160"/>
        <v>0</v>
      </c>
      <c r="J5130">
        <f t="shared" si="161"/>
        <v>0</v>
      </c>
    </row>
    <row r="5131" spans="1:10" x14ac:dyDescent="0.3">
      <c r="A5131" t="s">
        <v>672</v>
      </c>
      <c r="B5131">
        <v>19.853823887967</v>
      </c>
      <c r="C5131" t="s">
        <v>11</v>
      </c>
      <c r="D5131">
        <v>10</v>
      </c>
      <c r="E5131" t="b">
        <v>0</v>
      </c>
      <c r="F5131">
        <v>19.853823887967</v>
      </c>
      <c r="G5131">
        <v>19.853823887967</v>
      </c>
      <c r="H5131">
        <v>260</v>
      </c>
      <c r="I5131">
        <f t="shared" si="160"/>
        <v>0</v>
      </c>
      <c r="J5131">
        <f t="shared" si="161"/>
        <v>0</v>
      </c>
    </row>
    <row r="5132" spans="1:10" x14ac:dyDescent="0.3">
      <c r="A5132" t="s">
        <v>672</v>
      </c>
      <c r="B5132">
        <v>2.8229680032391902</v>
      </c>
      <c r="C5132" t="s">
        <v>11</v>
      </c>
      <c r="D5132">
        <v>10</v>
      </c>
      <c r="E5132" t="b">
        <v>0</v>
      </c>
      <c r="F5132">
        <v>2.8229680032391902</v>
      </c>
      <c r="G5132">
        <v>2.8229680032391902</v>
      </c>
      <c r="H5132">
        <v>250</v>
      </c>
      <c r="I5132">
        <f t="shared" si="160"/>
        <v>0</v>
      </c>
      <c r="J5132">
        <f t="shared" si="161"/>
        <v>0</v>
      </c>
    </row>
    <row r="5133" spans="1:10" x14ac:dyDescent="0.3">
      <c r="A5133" t="s">
        <v>673</v>
      </c>
      <c r="B5133">
        <v>14.761006793984601</v>
      </c>
      <c r="C5133" t="s">
        <v>11</v>
      </c>
      <c r="D5133">
        <v>10</v>
      </c>
      <c r="E5133" t="b">
        <v>0</v>
      </c>
      <c r="F5133">
        <v>499219.91250253899</v>
      </c>
      <c r="G5133" s="1">
        <v>494432765.55070299</v>
      </c>
      <c r="H5133">
        <v>2410</v>
      </c>
      <c r="I5133">
        <f t="shared" si="160"/>
        <v>-499205.151495745</v>
      </c>
      <c r="J5133">
        <f t="shared" si="161"/>
        <v>-494432750.78969622</v>
      </c>
    </row>
    <row r="5134" spans="1:10" x14ac:dyDescent="0.3">
      <c r="A5134" t="s">
        <v>673</v>
      </c>
      <c r="B5134">
        <v>1.9467232655633899</v>
      </c>
      <c r="C5134" t="s">
        <v>11</v>
      </c>
      <c r="D5134">
        <v>10</v>
      </c>
      <c r="E5134" t="b">
        <v>0</v>
      </c>
      <c r="F5134" s="1">
        <v>1.30082102389018E+32</v>
      </c>
      <c r="G5134" s="1">
        <v>1.30082102389018E+32</v>
      </c>
      <c r="H5134">
        <v>2670</v>
      </c>
      <c r="I5134">
        <f t="shared" si="160"/>
        <v>-1.30082102389018E+32</v>
      </c>
      <c r="J5134">
        <f t="shared" si="161"/>
        <v>-1.30082102389018E+32</v>
      </c>
    </row>
    <row r="5135" spans="1:10" x14ac:dyDescent="0.3">
      <c r="A5135" t="s">
        <v>673</v>
      </c>
      <c r="B5135">
        <v>8.3322280952941199</v>
      </c>
      <c r="C5135" t="s">
        <v>11</v>
      </c>
      <c r="D5135">
        <v>10</v>
      </c>
      <c r="E5135" t="b">
        <v>0</v>
      </c>
      <c r="F5135" s="1">
        <v>16704391.4527936</v>
      </c>
      <c r="G5135" s="1">
        <v>57830722.662963703</v>
      </c>
      <c r="H5135">
        <v>2530</v>
      </c>
      <c r="I5135">
        <f t="shared" si="160"/>
        <v>-16704383.120565504</v>
      </c>
      <c r="J5135">
        <f t="shared" si="161"/>
        <v>-57830714.330735609</v>
      </c>
    </row>
    <row r="5136" spans="1:10" x14ac:dyDescent="0.3">
      <c r="A5136" t="s">
        <v>674</v>
      </c>
      <c r="B5136">
        <v>11.7532320329484</v>
      </c>
      <c r="C5136" t="s">
        <v>11</v>
      </c>
      <c r="D5136">
        <v>10</v>
      </c>
      <c r="E5136" t="b">
        <v>0</v>
      </c>
      <c r="F5136" s="1">
        <v>10477457.616451601</v>
      </c>
      <c r="G5136" s="1">
        <v>55039838.671218403</v>
      </c>
      <c r="H5136">
        <v>2560</v>
      </c>
      <c r="I5136">
        <f t="shared" si="160"/>
        <v>-10477445.863219569</v>
      </c>
      <c r="J5136">
        <f t="shared" si="161"/>
        <v>-55039826.917986371</v>
      </c>
    </row>
    <row r="5137" spans="1:10" x14ac:dyDescent="0.3">
      <c r="A5137" t="s">
        <v>674</v>
      </c>
      <c r="B5137">
        <v>4.3652103352177498</v>
      </c>
      <c r="C5137" t="s">
        <v>11</v>
      </c>
      <c r="D5137">
        <v>10</v>
      </c>
      <c r="E5137" t="b">
        <v>0</v>
      </c>
      <c r="F5137">
        <v>695550.26653239795</v>
      </c>
      <c r="G5137" s="1">
        <v>38955943.637649603</v>
      </c>
      <c r="H5137">
        <v>2470</v>
      </c>
      <c r="I5137">
        <f t="shared" si="160"/>
        <v>-695545.90132206271</v>
      </c>
      <c r="J5137">
        <f t="shared" si="161"/>
        <v>-38955939.272439271</v>
      </c>
    </row>
    <row r="5138" spans="1:10" x14ac:dyDescent="0.3">
      <c r="A5138" t="s">
        <v>674</v>
      </c>
      <c r="B5138">
        <v>5.9006093073721599</v>
      </c>
      <c r="C5138" t="s">
        <v>11</v>
      </c>
      <c r="D5138">
        <v>10</v>
      </c>
      <c r="E5138" t="b">
        <v>0</v>
      </c>
      <c r="F5138" s="1">
        <v>16232150.227936899</v>
      </c>
      <c r="G5138" s="1">
        <v>35893309.041257299</v>
      </c>
      <c r="H5138">
        <v>2600</v>
      </c>
      <c r="I5138">
        <f t="shared" si="160"/>
        <v>-16232144.327327592</v>
      </c>
      <c r="J5138">
        <f t="shared" si="161"/>
        <v>-35893303.140647992</v>
      </c>
    </row>
    <row r="5139" spans="1:10" x14ac:dyDescent="0.3">
      <c r="A5139" t="s">
        <v>675</v>
      </c>
      <c r="B5139">
        <v>10.9491712289466</v>
      </c>
      <c r="C5139" t="s">
        <v>11</v>
      </c>
      <c r="D5139">
        <v>10</v>
      </c>
      <c r="E5139" t="b">
        <v>0</v>
      </c>
      <c r="F5139" s="1">
        <v>23949291.471163299</v>
      </c>
      <c r="G5139" s="1">
        <v>49468747.379908301</v>
      </c>
      <c r="H5139">
        <v>2500</v>
      </c>
      <c r="I5139">
        <f t="shared" si="160"/>
        <v>-23949280.521992069</v>
      </c>
      <c r="J5139">
        <f t="shared" si="161"/>
        <v>-49468736.430737071</v>
      </c>
    </row>
    <row r="5140" spans="1:10" x14ac:dyDescent="0.3">
      <c r="A5140" t="s">
        <v>675</v>
      </c>
      <c r="B5140">
        <v>5.1348048647086904</v>
      </c>
      <c r="C5140" t="s">
        <v>11</v>
      </c>
      <c r="D5140">
        <v>10</v>
      </c>
      <c r="E5140" t="b">
        <v>0</v>
      </c>
      <c r="F5140">
        <v>5.1348048647086904</v>
      </c>
      <c r="G5140">
        <v>5.1348048647086904</v>
      </c>
      <c r="H5140">
        <v>590</v>
      </c>
      <c r="I5140">
        <f t="shared" si="160"/>
        <v>0</v>
      </c>
      <c r="J5140">
        <f t="shared" si="161"/>
        <v>0</v>
      </c>
    </row>
    <row r="5141" spans="1:10" x14ac:dyDescent="0.3">
      <c r="A5141" t="s">
        <v>675</v>
      </c>
      <c r="B5141">
        <v>9.0425322513878008</v>
      </c>
      <c r="C5141" t="s">
        <v>11</v>
      </c>
      <c r="D5141">
        <v>10</v>
      </c>
      <c r="E5141" t="b">
        <v>0</v>
      </c>
      <c r="F5141" s="1">
        <v>13471433.5018888</v>
      </c>
      <c r="G5141" s="1">
        <v>56524448.2151144</v>
      </c>
      <c r="H5141">
        <v>2260</v>
      </c>
      <c r="I5141">
        <f t="shared" si="160"/>
        <v>-13471424.459356548</v>
      </c>
      <c r="J5141">
        <f t="shared" si="161"/>
        <v>-56524439.17258215</v>
      </c>
    </row>
    <row r="5142" spans="1:10" x14ac:dyDescent="0.3">
      <c r="A5142" t="e">
        <f>-0.00321511930384697 * x ^ 3 + -0.00516330483679255 * y ^ 2 - 0.00952906531759036 * y ^ 6 * -0.00929282574738021 * x ^ 3 + 10</f>
        <v>#NAME?</v>
      </c>
      <c r="B5142">
        <v>11.20112932532</v>
      </c>
      <c r="C5142" t="s">
        <v>11</v>
      </c>
      <c r="D5142">
        <v>10</v>
      </c>
      <c r="E5142" t="b">
        <v>0</v>
      </c>
      <c r="F5142">
        <v>4834246.8463466698</v>
      </c>
      <c r="G5142" s="1">
        <v>75157907.108098</v>
      </c>
      <c r="H5142">
        <v>2690</v>
      </c>
      <c r="I5142">
        <f t="shared" si="160"/>
        <v>-4834235.6452173442</v>
      </c>
      <c r="J5142">
        <f t="shared" si="161"/>
        <v>-75157895.906968668</v>
      </c>
    </row>
    <row r="5143" spans="1:10" x14ac:dyDescent="0.3">
      <c r="A5143" t="e">
        <f>-0.00321511930384697 * x ^ 3 + -0.00516330483679255 * y ^ 2 - 0.00952906531759036 * y ^ 6 * -0.00929282574738021 * x ^ 3 + 10</f>
        <v>#NAME?</v>
      </c>
      <c r="B5143">
        <v>7.7827395178264602</v>
      </c>
      <c r="C5143" t="s">
        <v>11</v>
      </c>
      <c r="D5143">
        <v>10</v>
      </c>
      <c r="E5143" t="b">
        <v>0</v>
      </c>
      <c r="F5143">
        <v>8149346.4387826296</v>
      </c>
      <c r="G5143" s="1">
        <v>30872593.956804398</v>
      </c>
      <c r="H5143">
        <v>2450</v>
      </c>
      <c r="I5143">
        <f t="shared" si="160"/>
        <v>-8149338.6560431113</v>
      </c>
      <c r="J5143">
        <f t="shared" si="161"/>
        <v>-30872586.174064882</v>
      </c>
    </row>
    <row r="5144" spans="1:10" x14ac:dyDescent="0.3">
      <c r="A5144" t="e">
        <f>-0.00321511930384697 * x ^ 3 + -0.00516330483679255 * y ^ 2 - 0.00952906531759036 * y ^ 6 * -0.00929282574738021 * x ^ 3 + 10</f>
        <v>#NAME?</v>
      </c>
      <c r="B5144">
        <v>9.5167060386464701</v>
      </c>
      <c r="C5144" t="s">
        <v>11</v>
      </c>
      <c r="D5144">
        <v>10</v>
      </c>
      <c r="E5144" t="b">
        <v>0</v>
      </c>
      <c r="F5144">
        <v>9.5167060386464701</v>
      </c>
      <c r="G5144">
        <v>9.5167060386464701</v>
      </c>
      <c r="H5144">
        <v>390</v>
      </c>
      <c r="I5144">
        <f t="shared" si="160"/>
        <v>0</v>
      </c>
      <c r="J5144">
        <f t="shared" si="161"/>
        <v>0</v>
      </c>
    </row>
    <row r="5145" spans="1:10" x14ac:dyDescent="0.3">
      <c r="A5145" t="s">
        <v>676</v>
      </c>
      <c r="B5145">
        <v>5.1769440184548596</v>
      </c>
      <c r="C5145" t="s">
        <v>11</v>
      </c>
      <c r="D5145">
        <v>10</v>
      </c>
      <c r="E5145" t="b">
        <v>0</v>
      </c>
      <c r="F5145" s="1">
        <v>32777409.303884901</v>
      </c>
      <c r="G5145" s="1">
        <v>30437434.9188869</v>
      </c>
      <c r="H5145">
        <v>2160</v>
      </c>
      <c r="I5145">
        <f t="shared" si="160"/>
        <v>-32777404.126940884</v>
      </c>
      <c r="J5145">
        <f t="shared" si="161"/>
        <v>-30437429.741942883</v>
      </c>
    </row>
    <row r="5146" spans="1:10" x14ac:dyDescent="0.3">
      <c r="A5146" t="s">
        <v>676</v>
      </c>
      <c r="B5146">
        <v>15.239587439208499</v>
      </c>
      <c r="C5146" t="s">
        <v>11</v>
      </c>
      <c r="D5146">
        <v>10</v>
      </c>
      <c r="E5146" t="b">
        <v>0</v>
      </c>
      <c r="F5146">
        <v>15.239587439208499</v>
      </c>
      <c r="G5146">
        <v>15.239587439208499</v>
      </c>
      <c r="H5146">
        <v>410</v>
      </c>
      <c r="I5146">
        <f t="shared" si="160"/>
        <v>0</v>
      </c>
      <c r="J5146">
        <f t="shared" si="161"/>
        <v>0</v>
      </c>
    </row>
    <row r="5147" spans="1:10" x14ac:dyDescent="0.3">
      <c r="A5147" t="s">
        <v>676</v>
      </c>
      <c r="B5147">
        <v>10.4197853363032</v>
      </c>
      <c r="C5147" t="s">
        <v>11</v>
      </c>
      <c r="D5147">
        <v>10</v>
      </c>
      <c r="E5147" t="b">
        <v>0</v>
      </c>
      <c r="F5147" s="1">
        <v>2.1294511647238999E+27</v>
      </c>
      <c r="G5147" s="1">
        <v>2.1294511647238999E+27</v>
      </c>
      <c r="H5147">
        <v>2360</v>
      </c>
      <c r="I5147">
        <f t="shared" si="160"/>
        <v>-2.1294511647238999E+27</v>
      </c>
      <c r="J5147">
        <f t="shared" si="161"/>
        <v>-2.1294511647238999E+27</v>
      </c>
    </row>
    <row r="5148" spans="1:10" x14ac:dyDescent="0.3">
      <c r="A5148" t="s">
        <v>677</v>
      </c>
      <c r="B5148">
        <v>3.2623579224174901</v>
      </c>
      <c r="C5148" t="s">
        <v>11</v>
      </c>
      <c r="D5148">
        <v>10</v>
      </c>
      <c r="E5148" t="b">
        <v>0</v>
      </c>
      <c r="F5148" s="1">
        <v>16803963.508833501</v>
      </c>
      <c r="G5148" s="1">
        <v>18519708.567630399</v>
      </c>
      <c r="H5148">
        <v>2630</v>
      </c>
      <c r="I5148">
        <f t="shared" si="160"/>
        <v>-16803960.246475577</v>
      </c>
      <c r="J5148">
        <f t="shared" si="161"/>
        <v>-18519705.305272475</v>
      </c>
    </row>
    <row r="5149" spans="1:10" x14ac:dyDescent="0.3">
      <c r="A5149" t="s">
        <v>677</v>
      </c>
      <c r="B5149">
        <v>7.8856015431031103</v>
      </c>
      <c r="C5149" t="s">
        <v>11</v>
      </c>
      <c r="D5149">
        <v>10</v>
      </c>
      <c r="E5149" t="b">
        <v>0</v>
      </c>
      <c r="F5149">
        <v>7.8856015431031103</v>
      </c>
      <c r="G5149">
        <v>7.8856015431031103</v>
      </c>
      <c r="H5149">
        <v>510</v>
      </c>
      <c r="I5149">
        <f t="shared" si="160"/>
        <v>0</v>
      </c>
      <c r="J5149">
        <f t="shared" si="161"/>
        <v>0</v>
      </c>
    </row>
    <row r="5150" spans="1:10" x14ac:dyDescent="0.3">
      <c r="A5150" t="s">
        <v>677</v>
      </c>
      <c r="B5150">
        <v>9.4409400036046005</v>
      </c>
      <c r="C5150" t="s">
        <v>11</v>
      </c>
      <c r="D5150">
        <v>10</v>
      </c>
      <c r="E5150" t="b">
        <v>0</v>
      </c>
      <c r="F5150" t="s">
        <v>17</v>
      </c>
      <c r="G5150" t="s">
        <v>17</v>
      </c>
      <c r="H5150">
        <v>2560</v>
      </c>
      <c r="I5150" t="e">
        <f t="shared" si="160"/>
        <v>#VALUE!</v>
      </c>
      <c r="J5150" t="e">
        <f t="shared" si="161"/>
        <v>#VALUE!</v>
      </c>
    </row>
    <row r="5151" spans="1:10" x14ac:dyDescent="0.3">
      <c r="A5151" t="s">
        <v>678</v>
      </c>
      <c r="B5151">
        <v>19.196842288083701</v>
      </c>
      <c r="C5151" t="s">
        <v>11</v>
      </c>
      <c r="D5151">
        <v>10</v>
      </c>
      <c r="E5151" t="b">
        <v>0</v>
      </c>
      <c r="F5151">
        <v>19.196842288083701</v>
      </c>
      <c r="G5151">
        <v>19.196842288083701</v>
      </c>
      <c r="H5151">
        <v>410</v>
      </c>
      <c r="I5151">
        <f t="shared" si="160"/>
        <v>0</v>
      </c>
      <c r="J5151">
        <f t="shared" si="161"/>
        <v>0</v>
      </c>
    </row>
    <row r="5152" spans="1:10" x14ac:dyDescent="0.3">
      <c r="A5152" t="s">
        <v>678</v>
      </c>
      <c r="B5152">
        <v>13.4576078325978</v>
      </c>
      <c r="C5152" t="s">
        <v>11</v>
      </c>
      <c r="D5152">
        <v>10</v>
      </c>
      <c r="E5152" t="b">
        <v>0</v>
      </c>
      <c r="F5152">
        <v>13.4576078325978</v>
      </c>
      <c r="G5152" s="1">
        <v>25536598.505548101</v>
      </c>
      <c r="H5152">
        <v>1980</v>
      </c>
      <c r="I5152">
        <f t="shared" si="160"/>
        <v>0</v>
      </c>
      <c r="J5152">
        <f t="shared" si="161"/>
        <v>-25536585.047940269</v>
      </c>
    </row>
    <row r="5153" spans="1:10" x14ac:dyDescent="0.3">
      <c r="A5153" t="s">
        <v>678</v>
      </c>
      <c r="B5153">
        <v>7.8976025701969004</v>
      </c>
      <c r="C5153" t="s">
        <v>11</v>
      </c>
      <c r="D5153">
        <v>10</v>
      </c>
      <c r="E5153" t="b">
        <v>0</v>
      </c>
      <c r="F5153" s="1">
        <v>51549194.396711797</v>
      </c>
      <c r="G5153" s="1">
        <v>308428890013819</v>
      </c>
      <c r="H5153">
        <v>2670</v>
      </c>
      <c r="I5153">
        <f t="shared" si="160"/>
        <v>-51549186.499109223</v>
      </c>
      <c r="J5153">
        <f t="shared" si="161"/>
        <v>-308428890013811.13</v>
      </c>
    </row>
    <row r="5154" spans="1:10" x14ac:dyDescent="0.3">
      <c r="A5154" t="s">
        <v>679</v>
      </c>
      <c r="B5154">
        <v>8.4502290422138895</v>
      </c>
      <c r="C5154" t="s">
        <v>11</v>
      </c>
      <c r="D5154">
        <v>10</v>
      </c>
      <c r="E5154" t="b">
        <v>0</v>
      </c>
      <c r="F5154">
        <v>8.4502290422138895</v>
      </c>
      <c r="G5154">
        <v>8.4502290422138895</v>
      </c>
      <c r="H5154">
        <v>520</v>
      </c>
      <c r="I5154">
        <f t="shared" si="160"/>
        <v>0</v>
      </c>
      <c r="J5154">
        <f t="shared" si="161"/>
        <v>0</v>
      </c>
    </row>
    <row r="5155" spans="1:10" x14ac:dyDescent="0.3">
      <c r="A5155" t="s">
        <v>679</v>
      </c>
      <c r="B5155">
        <v>13.913340468161101</v>
      </c>
      <c r="C5155" t="s">
        <v>11</v>
      </c>
      <c r="D5155">
        <v>10</v>
      </c>
      <c r="E5155" t="b">
        <v>0</v>
      </c>
      <c r="F5155">
        <v>479984.48191437399</v>
      </c>
      <c r="G5155" s="1">
        <v>773215617201920</v>
      </c>
      <c r="H5155">
        <v>2440</v>
      </c>
      <c r="I5155">
        <f t="shared" si="160"/>
        <v>-479970.56857390585</v>
      </c>
      <c r="J5155">
        <f t="shared" si="161"/>
        <v>-773215617201906.13</v>
      </c>
    </row>
    <row r="5156" spans="1:10" x14ac:dyDescent="0.3">
      <c r="A5156" t="s">
        <v>679</v>
      </c>
      <c r="B5156">
        <v>15.2628176338944</v>
      </c>
      <c r="C5156" t="s">
        <v>11</v>
      </c>
      <c r="D5156">
        <v>10</v>
      </c>
      <c r="E5156" t="b">
        <v>0</v>
      </c>
      <c r="F5156">
        <v>585857.92234384001</v>
      </c>
      <c r="G5156" s="1">
        <v>67367742.192598894</v>
      </c>
      <c r="H5156">
        <v>3210</v>
      </c>
      <c r="I5156">
        <f t="shared" si="160"/>
        <v>-585842.65952620609</v>
      </c>
      <c r="J5156">
        <f t="shared" si="161"/>
        <v>-67367726.929781258</v>
      </c>
    </row>
    <row r="5157" spans="1:10" x14ac:dyDescent="0.3">
      <c r="A5157" t="s">
        <v>680</v>
      </c>
      <c r="B5157">
        <v>6.60562654510729</v>
      </c>
      <c r="C5157" t="s">
        <v>11</v>
      </c>
      <c r="D5157">
        <v>10</v>
      </c>
      <c r="E5157" t="b">
        <v>0</v>
      </c>
      <c r="F5157">
        <v>6.60562654510729</v>
      </c>
      <c r="G5157" t="s">
        <v>17</v>
      </c>
      <c r="H5157">
        <v>520</v>
      </c>
      <c r="I5157">
        <f t="shared" si="160"/>
        <v>0</v>
      </c>
      <c r="J5157" t="e">
        <f t="shared" si="161"/>
        <v>#VALUE!</v>
      </c>
    </row>
    <row r="5158" spans="1:10" x14ac:dyDescent="0.3">
      <c r="A5158" t="s">
        <v>680</v>
      </c>
      <c r="B5158">
        <v>3.1771794858351199</v>
      </c>
      <c r="C5158" t="s">
        <v>11</v>
      </c>
      <c r="D5158">
        <v>10</v>
      </c>
      <c r="E5158" t="b">
        <v>0</v>
      </c>
      <c r="F5158">
        <v>3.1771794858351199</v>
      </c>
      <c r="G5158">
        <v>125747.104818641</v>
      </c>
      <c r="H5158">
        <v>1590</v>
      </c>
      <c r="I5158">
        <f t="shared" si="160"/>
        <v>0</v>
      </c>
      <c r="J5158">
        <f t="shared" si="161"/>
        <v>-125743.92763915517</v>
      </c>
    </row>
    <row r="5159" spans="1:10" x14ac:dyDescent="0.3">
      <c r="A5159" t="s">
        <v>680</v>
      </c>
      <c r="B5159">
        <v>14.4604599354809</v>
      </c>
      <c r="C5159" t="s">
        <v>11</v>
      </c>
      <c r="D5159">
        <v>10</v>
      </c>
      <c r="E5159" t="b">
        <v>0</v>
      </c>
      <c r="F5159">
        <v>14.4604599354809</v>
      </c>
      <c r="G5159">
        <v>14.4604599354809</v>
      </c>
      <c r="H5159">
        <v>250</v>
      </c>
      <c r="I5159">
        <f t="shared" si="160"/>
        <v>0</v>
      </c>
      <c r="J5159">
        <f t="shared" si="161"/>
        <v>0</v>
      </c>
    </row>
    <row r="5160" spans="1:10" x14ac:dyDescent="0.3">
      <c r="A5160" t="s">
        <v>681</v>
      </c>
      <c r="B5160">
        <v>2.0259205530053301</v>
      </c>
      <c r="C5160" t="s">
        <v>11</v>
      </c>
      <c r="D5160">
        <v>10</v>
      </c>
      <c r="E5160" t="b">
        <v>0</v>
      </c>
      <c r="F5160">
        <v>2.0259205530053301</v>
      </c>
      <c r="G5160">
        <v>2.0259205530053301</v>
      </c>
      <c r="H5160">
        <v>570</v>
      </c>
      <c r="I5160">
        <f t="shared" si="160"/>
        <v>0</v>
      </c>
      <c r="J5160">
        <f t="shared" si="161"/>
        <v>0</v>
      </c>
    </row>
    <row r="5161" spans="1:10" x14ac:dyDescent="0.3">
      <c r="A5161" t="s">
        <v>681</v>
      </c>
      <c r="B5161">
        <v>15.4933953230264</v>
      </c>
      <c r="C5161" t="s">
        <v>11</v>
      </c>
      <c r="D5161">
        <v>10</v>
      </c>
      <c r="E5161" t="b">
        <v>0</v>
      </c>
      <c r="F5161" s="1">
        <v>16432316.8317493</v>
      </c>
      <c r="G5161">
        <v>8236301.5699186297</v>
      </c>
      <c r="H5161">
        <v>2640</v>
      </c>
      <c r="I5161">
        <f t="shared" si="160"/>
        <v>-16432301.338353977</v>
      </c>
      <c r="J5161">
        <f t="shared" si="161"/>
        <v>-8236286.0765233068</v>
      </c>
    </row>
    <row r="5162" spans="1:10" x14ac:dyDescent="0.3">
      <c r="A5162" t="s">
        <v>681</v>
      </c>
      <c r="B5162">
        <v>11.170717511124</v>
      </c>
      <c r="C5162" t="s">
        <v>11</v>
      </c>
      <c r="D5162">
        <v>10</v>
      </c>
      <c r="E5162" t="b">
        <v>0</v>
      </c>
      <c r="F5162" s="1">
        <v>38096333.362479202</v>
      </c>
      <c r="G5162" s="1">
        <v>128837411.470706</v>
      </c>
      <c r="H5162">
        <v>2550</v>
      </c>
      <c r="I5162">
        <f t="shared" si="160"/>
        <v>-38096322.191761695</v>
      </c>
      <c r="J5162">
        <f t="shared" si="161"/>
        <v>-128837400.29998849</v>
      </c>
    </row>
    <row r="5163" spans="1:10" x14ac:dyDescent="0.3">
      <c r="A5163" t="s">
        <v>682</v>
      </c>
      <c r="B5163">
        <v>11.1953165891344</v>
      </c>
      <c r="C5163" t="s">
        <v>11</v>
      </c>
      <c r="D5163">
        <v>10</v>
      </c>
      <c r="E5163" t="b">
        <v>0</v>
      </c>
      <c r="F5163">
        <v>11.1953165891344</v>
      </c>
      <c r="G5163" s="1">
        <v>11177053.2129067</v>
      </c>
      <c r="H5163">
        <v>2260</v>
      </c>
      <c r="I5163">
        <f t="shared" si="160"/>
        <v>0</v>
      </c>
      <c r="J5163">
        <f t="shared" si="161"/>
        <v>-11177042.017590111</v>
      </c>
    </row>
    <row r="5164" spans="1:10" x14ac:dyDescent="0.3">
      <c r="A5164" t="s">
        <v>682</v>
      </c>
      <c r="B5164">
        <v>3.7301470877552299</v>
      </c>
      <c r="C5164" t="s">
        <v>11</v>
      </c>
      <c r="D5164">
        <v>10</v>
      </c>
      <c r="E5164" t="b">
        <v>0</v>
      </c>
      <c r="F5164">
        <v>3.7301470877552299</v>
      </c>
      <c r="G5164" s="1">
        <v>4.9162650974180401E+19</v>
      </c>
      <c r="H5164">
        <v>2210</v>
      </c>
      <c r="I5164">
        <f t="shared" si="160"/>
        <v>0</v>
      </c>
      <c r="J5164">
        <f t="shared" si="161"/>
        <v>-4.9162650974180401E+19</v>
      </c>
    </row>
    <row r="5165" spans="1:10" x14ac:dyDescent="0.3">
      <c r="A5165" t="s">
        <v>682</v>
      </c>
      <c r="B5165">
        <v>16.127351108140601</v>
      </c>
      <c r="C5165" t="s">
        <v>11</v>
      </c>
      <c r="D5165">
        <v>10</v>
      </c>
      <c r="E5165" t="b">
        <v>0</v>
      </c>
      <c r="F5165" s="1">
        <v>36277964.404036798</v>
      </c>
      <c r="G5165" s="1">
        <v>122288442.436501</v>
      </c>
      <c r="H5165">
        <v>2260</v>
      </c>
      <c r="I5165">
        <f t="shared" si="160"/>
        <v>-36277948.276685692</v>
      </c>
      <c r="J5165">
        <f t="shared" si="161"/>
        <v>-122288426.30914989</v>
      </c>
    </row>
    <row r="5166" spans="1:10" x14ac:dyDescent="0.3">
      <c r="A5166" t="s">
        <v>683</v>
      </c>
      <c r="B5166">
        <v>17.1872566210548</v>
      </c>
      <c r="C5166" t="s">
        <v>11</v>
      </c>
      <c r="D5166">
        <v>10</v>
      </c>
      <c r="E5166" t="b">
        <v>0</v>
      </c>
      <c r="F5166">
        <v>17.1872566210548</v>
      </c>
      <c r="G5166">
        <v>17.1872566210548</v>
      </c>
      <c r="H5166">
        <v>300</v>
      </c>
      <c r="I5166">
        <f t="shared" si="160"/>
        <v>0</v>
      </c>
      <c r="J5166">
        <f t="shared" si="161"/>
        <v>0</v>
      </c>
    </row>
    <row r="5167" spans="1:10" x14ac:dyDescent="0.3">
      <c r="A5167" t="s">
        <v>683</v>
      </c>
      <c r="B5167">
        <v>20.785997646672801</v>
      </c>
      <c r="C5167" t="s">
        <v>11</v>
      </c>
      <c r="D5167">
        <v>10</v>
      </c>
      <c r="E5167" t="b">
        <v>0</v>
      </c>
      <c r="F5167">
        <v>20.785997646672801</v>
      </c>
      <c r="G5167" s="1">
        <v>47473716.1298941</v>
      </c>
      <c r="H5167">
        <v>2100</v>
      </c>
      <c r="I5167">
        <f t="shared" si="160"/>
        <v>0</v>
      </c>
      <c r="J5167">
        <f t="shared" si="161"/>
        <v>-47473695.343896456</v>
      </c>
    </row>
    <row r="5168" spans="1:10" x14ac:dyDescent="0.3">
      <c r="A5168" t="s">
        <v>683</v>
      </c>
      <c r="B5168">
        <v>16.960321147064199</v>
      </c>
      <c r="C5168" t="s">
        <v>11</v>
      </c>
      <c r="D5168">
        <v>10</v>
      </c>
      <c r="E5168" t="b">
        <v>0</v>
      </c>
      <c r="F5168">
        <v>16.960321147064199</v>
      </c>
      <c r="G5168">
        <v>16.960321147064199</v>
      </c>
      <c r="H5168">
        <v>290</v>
      </c>
      <c r="I5168">
        <f t="shared" si="160"/>
        <v>0</v>
      </c>
      <c r="J5168">
        <f t="shared" si="161"/>
        <v>0</v>
      </c>
    </row>
    <row r="5169" spans="1:10" x14ac:dyDescent="0.3">
      <c r="A5169" t="s">
        <v>684</v>
      </c>
      <c r="B5169">
        <v>11.7060723357108</v>
      </c>
      <c r="C5169" t="s">
        <v>11</v>
      </c>
      <c r="D5169">
        <v>10</v>
      </c>
      <c r="E5169" t="b">
        <v>0</v>
      </c>
      <c r="F5169">
        <v>11.7060723357108</v>
      </c>
      <c r="G5169">
        <v>11.7060723357108</v>
      </c>
      <c r="H5169">
        <v>500</v>
      </c>
      <c r="I5169">
        <f t="shared" si="160"/>
        <v>0</v>
      </c>
      <c r="J5169">
        <f t="shared" si="161"/>
        <v>0</v>
      </c>
    </row>
    <row r="5170" spans="1:10" x14ac:dyDescent="0.3">
      <c r="A5170" t="s">
        <v>684</v>
      </c>
      <c r="B5170">
        <v>5.5544129534422702</v>
      </c>
      <c r="C5170" t="s">
        <v>11</v>
      </c>
      <c r="D5170">
        <v>10</v>
      </c>
      <c r="E5170" t="b">
        <v>0</v>
      </c>
      <c r="F5170" t="s">
        <v>17</v>
      </c>
      <c r="G5170" t="s">
        <v>17</v>
      </c>
      <c r="H5170">
        <v>2360</v>
      </c>
      <c r="I5170" t="e">
        <f t="shared" si="160"/>
        <v>#VALUE!</v>
      </c>
      <c r="J5170" t="e">
        <f t="shared" si="161"/>
        <v>#VALUE!</v>
      </c>
    </row>
    <row r="5171" spans="1:10" x14ac:dyDescent="0.3">
      <c r="A5171" t="s">
        <v>684</v>
      </c>
      <c r="B5171">
        <v>13.6090616678299</v>
      </c>
      <c r="C5171" t="s">
        <v>11</v>
      </c>
      <c r="D5171">
        <v>10</v>
      </c>
      <c r="E5171" t="b">
        <v>0</v>
      </c>
      <c r="F5171">
        <v>850521.79297965497</v>
      </c>
      <c r="G5171" s="1">
        <v>34641559.101987302</v>
      </c>
      <c r="H5171">
        <v>2380</v>
      </c>
      <c r="I5171">
        <f t="shared" si="160"/>
        <v>-850508.18391798716</v>
      </c>
      <c r="J5171">
        <f t="shared" si="161"/>
        <v>-34641545.492925636</v>
      </c>
    </row>
    <row r="5172" spans="1:10" x14ac:dyDescent="0.3">
      <c r="A5172" t="e">
        <f>-0.00291733252921334 * x ^ 1 - -0.00497768949779715 * x ^ 1 + 10</f>
        <v>#NAME?</v>
      </c>
      <c r="B5172">
        <v>8.8301082728106497</v>
      </c>
      <c r="C5172" t="s">
        <v>11</v>
      </c>
      <c r="D5172">
        <v>10</v>
      </c>
      <c r="E5172" t="b">
        <v>0</v>
      </c>
      <c r="F5172">
        <v>8.8301082728106497</v>
      </c>
      <c r="G5172">
        <v>8.8301082728106497</v>
      </c>
      <c r="H5172">
        <v>460</v>
      </c>
      <c r="I5172">
        <f t="shared" si="160"/>
        <v>0</v>
      </c>
      <c r="J5172">
        <f t="shared" si="161"/>
        <v>0</v>
      </c>
    </row>
    <row r="5173" spans="1:10" x14ac:dyDescent="0.3">
      <c r="A5173" t="e">
        <f>-0.00291733252921334 * x ^ 1 - -0.00497768949779715 * x ^ 1 + 10</f>
        <v>#NAME?</v>
      </c>
      <c r="B5173">
        <v>11.869833229049901</v>
      </c>
      <c r="C5173" t="s">
        <v>11</v>
      </c>
      <c r="D5173">
        <v>10</v>
      </c>
      <c r="E5173" t="b">
        <v>0</v>
      </c>
      <c r="F5173" t="s">
        <v>17</v>
      </c>
      <c r="G5173" t="s">
        <v>17</v>
      </c>
      <c r="H5173">
        <v>2670</v>
      </c>
      <c r="I5173" t="e">
        <f t="shared" si="160"/>
        <v>#VALUE!</v>
      </c>
      <c r="J5173" t="e">
        <f t="shared" si="161"/>
        <v>#VALUE!</v>
      </c>
    </row>
    <row r="5174" spans="1:10" x14ac:dyDescent="0.3">
      <c r="A5174" t="e">
        <f>-0.00291733252921334 * x ^ 1 - -0.00497768949779715 * x ^ 1 + 10</f>
        <v>#NAME?</v>
      </c>
      <c r="B5174">
        <v>9.2983496609301302</v>
      </c>
      <c r="C5174" t="s">
        <v>11</v>
      </c>
      <c r="D5174">
        <v>10</v>
      </c>
      <c r="E5174" t="b">
        <v>0</v>
      </c>
      <c r="F5174">
        <v>9.2983496609301302</v>
      </c>
      <c r="G5174">
        <v>9.2983496609301302</v>
      </c>
      <c r="H5174">
        <v>330</v>
      </c>
      <c r="I5174">
        <f t="shared" si="160"/>
        <v>0</v>
      </c>
      <c r="J5174">
        <f t="shared" si="161"/>
        <v>0</v>
      </c>
    </row>
    <row r="5175" spans="1:10" x14ac:dyDescent="0.3">
      <c r="A5175" t="s">
        <v>685</v>
      </c>
      <c r="B5175">
        <v>16.044321372827</v>
      </c>
      <c r="C5175" t="s">
        <v>11</v>
      </c>
      <c r="D5175">
        <v>10</v>
      </c>
      <c r="E5175" t="b">
        <v>0</v>
      </c>
      <c r="F5175">
        <v>2262597.1616606102</v>
      </c>
      <c r="G5175">
        <v>6257524.0415530698</v>
      </c>
      <c r="H5175">
        <v>2580</v>
      </c>
      <c r="I5175">
        <f t="shared" si="160"/>
        <v>-2262581.1173392376</v>
      </c>
      <c r="J5175">
        <f t="shared" si="161"/>
        <v>-6257507.9972316967</v>
      </c>
    </row>
    <row r="5176" spans="1:10" x14ac:dyDescent="0.3">
      <c r="A5176" t="s">
        <v>685</v>
      </c>
      <c r="B5176">
        <v>7.3077863750184697</v>
      </c>
      <c r="C5176" t="s">
        <v>11</v>
      </c>
      <c r="D5176">
        <v>10</v>
      </c>
      <c r="E5176" t="b">
        <v>0</v>
      </c>
      <c r="F5176">
        <v>7.3077863750184697</v>
      </c>
      <c r="G5176">
        <v>7.3077863750184697</v>
      </c>
      <c r="H5176">
        <v>320</v>
      </c>
      <c r="I5176">
        <f t="shared" si="160"/>
        <v>0</v>
      </c>
      <c r="J5176">
        <f t="shared" si="161"/>
        <v>0</v>
      </c>
    </row>
    <row r="5177" spans="1:10" x14ac:dyDescent="0.3">
      <c r="A5177" t="s">
        <v>685</v>
      </c>
      <c r="B5177">
        <v>3.7961689482617</v>
      </c>
      <c r="C5177" t="s">
        <v>11</v>
      </c>
      <c r="D5177">
        <v>10</v>
      </c>
      <c r="E5177" t="b">
        <v>0</v>
      </c>
      <c r="F5177" t="s">
        <v>17</v>
      </c>
      <c r="G5177" t="s">
        <v>17</v>
      </c>
      <c r="H5177">
        <v>2440</v>
      </c>
      <c r="I5177" t="e">
        <f t="shared" si="160"/>
        <v>#VALUE!</v>
      </c>
      <c r="J5177" t="e">
        <f t="shared" si="161"/>
        <v>#VALUE!</v>
      </c>
    </row>
    <row r="5178" spans="1:10" x14ac:dyDescent="0.3">
      <c r="A5178" t="s">
        <v>686</v>
      </c>
      <c r="B5178">
        <v>5.7298857722512402</v>
      </c>
      <c r="C5178" t="s">
        <v>11</v>
      </c>
      <c r="D5178">
        <v>10</v>
      </c>
      <c r="E5178" t="b">
        <v>0</v>
      </c>
      <c r="F5178">
        <v>5.7298857722512402</v>
      </c>
      <c r="G5178">
        <v>5.7298857722512402</v>
      </c>
      <c r="H5178">
        <v>280</v>
      </c>
      <c r="I5178">
        <f t="shared" si="160"/>
        <v>0</v>
      </c>
      <c r="J5178">
        <f t="shared" si="161"/>
        <v>0</v>
      </c>
    </row>
    <row r="5179" spans="1:10" x14ac:dyDescent="0.3">
      <c r="A5179" t="s">
        <v>686</v>
      </c>
      <c r="B5179">
        <v>0.70769643258584802</v>
      </c>
      <c r="C5179" t="s">
        <v>11</v>
      </c>
      <c r="D5179">
        <v>10</v>
      </c>
      <c r="E5179" t="b">
        <v>0</v>
      </c>
      <c r="F5179" s="1">
        <v>24045590.1737215</v>
      </c>
      <c r="G5179" s="1">
        <v>27605836.338127401</v>
      </c>
      <c r="H5179">
        <v>2500</v>
      </c>
      <c r="I5179">
        <f t="shared" si="160"/>
        <v>-24045589.466025066</v>
      </c>
      <c r="J5179">
        <f t="shared" si="161"/>
        <v>-27605835.630430967</v>
      </c>
    </row>
    <row r="5180" spans="1:10" x14ac:dyDescent="0.3">
      <c r="A5180" t="s">
        <v>686</v>
      </c>
      <c r="B5180">
        <v>10.694862746946599</v>
      </c>
      <c r="C5180" t="s">
        <v>11</v>
      </c>
      <c r="D5180">
        <v>10</v>
      </c>
      <c r="E5180" t="b">
        <v>0</v>
      </c>
      <c r="F5180">
        <v>10.694862746946599</v>
      </c>
      <c r="G5180">
        <v>10.694862746946599</v>
      </c>
      <c r="H5180">
        <v>290</v>
      </c>
      <c r="I5180">
        <f t="shared" si="160"/>
        <v>0</v>
      </c>
      <c r="J5180">
        <f t="shared" si="161"/>
        <v>0</v>
      </c>
    </row>
    <row r="5181" spans="1:10" x14ac:dyDescent="0.3">
      <c r="A5181" t="s">
        <v>687</v>
      </c>
      <c r="B5181">
        <v>6.6297680876721197</v>
      </c>
      <c r="C5181" t="s">
        <v>11</v>
      </c>
      <c r="D5181">
        <v>10</v>
      </c>
      <c r="E5181" t="b">
        <v>0</v>
      </c>
      <c r="F5181">
        <v>6.6297680876721197</v>
      </c>
      <c r="G5181">
        <v>6.6297680876721197</v>
      </c>
      <c r="H5181">
        <v>250</v>
      </c>
      <c r="I5181">
        <f t="shared" si="160"/>
        <v>0</v>
      </c>
      <c r="J5181">
        <f t="shared" si="161"/>
        <v>0</v>
      </c>
    </row>
    <row r="5182" spans="1:10" x14ac:dyDescent="0.3">
      <c r="A5182" t="s">
        <v>687</v>
      </c>
      <c r="B5182">
        <v>14.7291220513571</v>
      </c>
      <c r="C5182" t="s">
        <v>11</v>
      </c>
      <c r="D5182">
        <v>10</v>
      </c>
      <c r="E5182" t="b">
        <v>0</v>
      </c>
      <c r="F5182" s="1">
        <v>1.3477931792483699E+25</v>
      </c>
      <c r="G5182" s="1">
        <v>1.3477931792483699E+25</v>
      </c>
      <c r="H5182">
        <v>2610</v>
      </c>
      <c r="I5182">
        <f t="shared" si="160"/>
        <v>-1.3477931792483699E+25</v>
      </c>
      <c r="J5182">
        <f t="shared" si="161"/>
        <v>-1.3477931792483699E+25</v>
      </c>
    </row>
    <row r="5183" spans="1:10" x14ac:dyDescent="0.3">
      <c r="A5183" t="s">
        <v>687</v>
      </c>
      <c r="B5183">
        <v>4.4632472420065703</v>
      </c>
      <c r="C5183" t="s">
        <v>11</v>
      </c>
      <c r="D5183">
        <v>10</v>
      </c>
      <c r="E5183" t="b">
        <v>0</v>
      </c>
      <c r="F5183">
        <v>4.4632472420065703</v>
      </c>
      <c r="G5183">
        <v>4.4632472420065703</v>
      </c>
      <c r="H5183">
        <v>420</v>
      </c>
      <c r="I5183">
        <f t="shared" si="160"/>
        <v>0</v>
      </c>
      <c r="J5183">
        <f t="shared" si="161"/>
        <v>0</v>
      </c>
    </row>
    <row r="5184" spans="1:10" x14ac:dyDescent="0.3">
      <c r="A5184" t="s">
        <v>688</v>
      </c>
      <c r="B5184">
        <v>9.2829622288707601</v>
      </c>
      <c r="C5184" t="s">
        <v>11</v>
      </c>
      <c r="D5184">
        <v>10</v>
      </c>
      <c r="E5184" t="b">
        <v>0</v>
      </c>
      <c r="F5184">
        <v>9.2829622288707601</v>
      </c>
      <c r="G5184">
        <v>9.2829622288707601</v>
      </c>
      <c r="H5184">
        <v>290</v>
      </c>
      <c r="I5184">
        <f t="shared" si="160"/>
        <v>0</v>
      </c>
      <c r="J5184">
        <f t="shared" si="161"/>
        <v>0</v>
      </c>
    </row>
    <row r="5185" spans="1:10" x14ac:dyDescent="0.3">
      <c r="A5185" t="s">
        <v>688</v>
      </c>
      <c r="B5185">
        <v>0.73021532192747896</v>
      </c>
      <c r="C5185" t="s">
        <v>11</v>
      </c>
      <c r="D5185">
        <v>10</v>
      </c>
      <c r="E5185" t="b">
        <v>0</v>
      </c>
      <c r="F5185">
        <v>0.73021532192747896</v>
      </c>
      <c r="G5185">
        <v>0.73021532192747896</v>
      </c>
      <c r="H5185">
        <v>190</v>
      </c>
      <c r="I5185">
        <f t="shared" si="160"/>
        <v>0</v>
      </c>
      <c r="J5185">
        <f t="shared" si="161"/>
        <v>0</v>
      </c>
    </row>
    <row r="5186" spans="1:10" x14ac:dyDescent="0.3">
      <c r="A5186" t="s">
        <v>688</v>
      </c>
      <c r="B5186">
        <v>14.8776165487821</v>
      </c>
      <c r="C5186" t="s">
        <v>11</v>
      </c>
      <c r="D5186">
        <v>10</v>
      </c>
      <c r="E5186" t="b">
        <v>0</v>
      </c>
      <c r="F5186">
        <v>14.8776165487821</v>
      </c>
      <c r="G5186">
        <v>14.8776165487821</v>
      </c>
      <c r="H5186">
        <v>170</v>
      </c>
      <c r="I5186">
        <f t="shared" si="160"/>
        <v>0</v>
      </c>
      <c r="J5186">
        <f t="shared" si="161"/>
        <v>0</v>
      </c>
    </row>
    <row r="5187" spans="1:10" x14ac:dyDescent="0.3">
      <c r="A5187" t="s">
        <v>689</v>
      </c>
      <c r="B5187">
        <v>7.0612855155307201</v>
      </c>
      <c r="C5187" t="s">
        <v>11</v>
      </c>
      <c r="D5187">
        <v>10</v>
      </c>
      <c r="E5187" t="b">
        <v>0</v>
      </c>
      <c r="F5187" t="s">
        <v>17</v>
      </c>
      <c r="G5187" t="s">
        <v>17</v>
      </c>
      <c r="H5187">
        <v>2690</v>
      </c>
      <c r="I5187" t="e">
        <f t="shared" si="160"/>
        <v>#VALUE!</v>
      </c>
      <c r="J5187" t="e">
        <f t="shared" si="161"/>
        <v>#VALUE!</v>
      </c>
    </row>
    <row r="5188" spans="1:10" x14ac:dyDescent="0.3">
      <c r="A5188" t="s">
        <v>689</v>
      </c>
      <c r="B5188">
        <v>12.4587063404042</v>
      </c>
      <c r="C5188" t="s">
        <v>11</v>
      </c>
      <c r="D5188">
        <v>10</v>
      </c>
      <c r="E5188" t="b">
        <v>0</v>
      </c>
      <c r="F5188">
        <v>12.4587063404042</v>
      </c>
      <c r="G5188">
        <v>12.4587063404042</v>
      </c>
      <c r="H5188">
        <v>290</v>
      </c>
      <c r="I5188">
        <f t="shared" ref="I5188:I5251" si="162">B5188-F5188</f>
        <v>0</v>
      </c>
      <c r="J5188">
        <f t="shared" ref="J5188:J5251" si="163">B5188-G5188</f>
        <v>0</v>
      </c>
    </row>
    <row r="5189" spans="1:10" x14ac:dyDescent="0.3">
      <c r="A5189" t="s">
        <v>689</v>
      </c>
      <c r="B5189">
        <v>11.670418622886499</v>
      </c>
      <c r="C5189" t="s">
        <v>11</v>
      </c>
      <c r="D5189">
        <v>10</v>
      </c>
      <c r="E5189" t="b">
        <v>0</v>
      </c>
      <c r="F5189">
        <v>11.670418622886499</v>
      </c>
      <c r="G5189">
        <v>11.670418622886499</v>
      </c>
      <c r="H5189">
        <v>280</v>
      </c>
      <c r="I5189">
        <f t="shared" si="162"/>
        <v>0</v>
      </c>
      <c r="J5189">
        <f t="shared" si="163"/>
        <v>0</v>
      </c>
    </row>
    <row r="5190" spans="1:10" x14ac:dyDescent="0.3">
      <c r="A5190" t="s">
        <v>690</v>
      </c>
      <c r="B5190">
        <v>11.6743055690832</v>
      </c>
      <c r="C5190" t="s">
        <v>11</v>
      </c>
      <c r="D5190">
        <v>10</v>
      </c>
      <c r="E5190" t="b">
        <v>0</v>
      </c>
      <c r="F5190" s="1">
        <v>9.2024858560083295E+22</v>
      </c>
      <c r="G5190" s="1">
        <v>9.2024858560083295E+22</v>
      </c>
      <c r="H5190">
        <v>2380</v>
      </c>
      <c r="I5190">
        <f t="shared" si="162"/>
        <v>-9.2024858560083295E+22</v>
      </c>
      <c r="J5190">
        <f t="shared" si="163"/>
        <v>-9.2024858560083295E+22</v>
      </c>
    </row>
    <row r="5191" spans="1:10" x14ac:dyDescent="0.3">
      <c r="A5191" t="s">
        <v>690</v>
      </c>
      <c r="B5191">
        <v>8.6682449534248196</v>
      </c>
      <c r="C5191" t="s">
        <v>11</v>
      </c>
      <c r="D5191">
        <v>10</v>
      </c>
      <c r="E5191" t="b">
        <v>0</v>
      </c>
      <c r="F5191">
        <v>8.6682449534248196</v>
      </c>
      <c r="G5191">
        <v>8.6682449534248196</v>
      </c>
      <c r="H5191">
        <v>390</v>
      </c>
      <c r="I5191">
        <f t="shared" si="162"/>
        <v>0</v>
      </c>
      <c r="J5191">
        <f t="shared" si="163"/>
        <v>0</v>
      </c>
    </row>
    <row r="5192" spans="1:10" x14ac:dyDescent="0.3">
      <c r="A5192" t="s">
        <v>690</v>
      </c>
      <c r="B5192">
        <v>14.156256043075899</v>
      </c>
      <c r="C5192" t="s">
        <v>11</v>
      </c>
      <c r="D5192">
        <v>10</v>
      </c>
      <c r="E5192" t="b">
        <v>0</v>
      </c>
      <c r="F5192">
        <v>14.156256043075899</v>
      </c>
      <c r="G5192">
        <v>14.156256043075899</v>
      </c>
      <c r="H5192">
        <v>250</v>
      </c>
      <c r="I5192">
        <f t="shared" si="162"/>
        <v>0</v>
      </c>
      <c r="J5192">
        <f t="shared" si="163"/>
        <v>0</v>
      </c>
    </row>
    <row r="5193" spans="1:10" x14ac:dyDescent="0.3">
      <c r="A5193" t="s">
        <v>691</v>
      </c>
      <c r="B5193">
        <v>14.2673931104987</v>
      </c>
      <c r="C5193" t="s">
        <v>11</v>
      </c>
      <c r="D5193">
        <v>10</v>
      </c>
      <c r="E5193" t="b">
        <v>0</v>
      </c>
      <c r="F5193">
        <v>14.2673931104987</v>
      </c>
      <c r="G5193">
        <v>14.2673931104987</v>
      </c>
      <c r="H5193">
        <v>470</v>
      </c>
      <c r="I5193">
        <f t="shared" si="162"/>
        <v>0</v>
      </c>
      <c r="J5193">
        <f t="shared" si="163"/>
        <v>0</v>
      </c>
    </row>
    <row r="5194" spans="1:10" x14ac:dyDescent="0.3">
      <c r="A5194" t="s">
        <v>691</v>
      </c>
      <c r="B5194">
        <v>13.492129192774099</v>
      </c>
      <c r="C5194" t="s">
        <v>11</v>
      </c>
      <c r="D5194">
        <v>10</v>
      </c>
      <c r="E5194" t="b">
        <v>0</v>
      </c>
      <c r="F5194">
        <v>13.492129192774099</v>
      </c>
      <c r="G5194">
        <v>13.492129192774099</v>
      </c>
      <c r="H5194">
        <v>270</v>
      </c>
      <c r="I5194">
        <f t="shared" si="162"/>
        <v>0</v>
      </c>
      <c r="J5194">
        <f t="shared" si="163"/>
        <v>0</v>
      </c>
    </row>
    <row r="5195" spans="1:10" x14ac:dyDescent="0.3">
      <c r="A5195" t="s">
        <v>691</v>
      </c>
      <c r="B5195">
        <v>2.6831165176721199</v>
      </c>
      <c r="C5195" t="s">
        <v>11</v>
      </c>
      <c r="D5195">
        <v>10</v>
      </c>
      <c r="E5195" t="b">
        <v>0</v>
      </c>
      <c r="F5195">
        <v>2.6831165176721199</v>
      </c>
      <c r="G5195" s="1">
        <v>19207132.433171999</v>
      </c>
      <c r="H5195">
        <v>2220</v>
      </c>
      <c r="I5195">
        <f t="shared" si="162"/>
        <v>0</v>
      </c>
      <c r="J5195">
        <f t="shared" si="163"/>
        <v>-19207129.750055481</v>
      </c>
    </row>
    <row r="5196" spans="1:10" x14ac:dyDescent="0.3">
      <c r="A5196" t="s">
        <v>692</v>
      </c>
      <c r="B5196">
        <v>9.5196011391581905</v>
      </c>
      <c r="C5196" t="s">
        <v>11</v>
      </c>
      <c r="D5196">
        <v>10</v>
      </c>
      <c r="E5196" t="b">
        <v>0</v>
      </c>
      <c r="F5196" s="1">
        <v>26592550.8612785</v>
      </c>
      <c r="G5196" s="1">
        <v>62100653.359862998</v>
      </c>
      <c r="H5196">
        <v>2400</v>
      </c>
      <c r="I5196">
        <f t="shared" si="162"/>
        <v>-26592541.34167736</v>
      </c>
      <c r="J5196">
        <f t="shared" si="163"/>
        <v>-62100643.840261862</v>
      </c>
    </row>
    <row r="5197" spans="1:10" x14ac:dyDescent="0.3">
      <c r="A5197" t="s">
        <v>692</v>
      </c>
      <c r="B5197">
        <v>2.9747812424178801</v>
      </c>
      <c r="C5197" t="s">
        <v>11</v>
      </c>
      <c r="D5197">
        <v>10</v>
      </c>
      <c r="E5197" t="b">
        <v>0</v>
      </c>
      <c r="F5197">
        <v>2.9747812424178801</v>
      </c>
      <c r="G5197">
        <v>2.9747812424178801</v>
      </c>
      <c r="H5197">
        <v>510</v>
      </c>
      <c r="I5197">
        <f t="shared" si="162"/>
        <v>0</v>
      </c>
      <c r="J5197">
        <f t="shared" si="163"/>
        <v>0</v>
      </c>
    </row>
    <row r="5198" spans="1:10" x14ac:dyDescent="0.3">
      <c r="A5198" t="s">
        <v>692</v>
      </c>
      <c r="B5198">
        <v>8.2899163774568905</v>
      </c>
      <c r="C5198" t="s">
        <v>11</v>
      </c>
      <c r="D5198">
        <v>10</v>
      </c>
      <c r="E5198" t="b">
        <v>0</v>
      </c>
      <c r="F5198">
        <v>8.2899163774568905</v>
      </c>
      <c r="G5198" s="1">
        <v>44764820.287159704</v>
      </c>
      <c r="H5198">
        <v>2470</v>
      </c>
      <c r="I5198">
        <f t="shared" si="162"/>
        <v>0</v>
      </c>
      <c r="J5198">
        <f t="shared" si="163"/>
        <v>-44764811.99724333</v>
      </c>
    </row>
    <row r="5199" spans="1:10" x14ac:dyDescent="0.3">
      <c r="A5199" t="s">
        <v>693</v>
      </c>
      <c r="B5199">
        <v>16.849271960223799</v>
      </c>
      <c r="C5199" t="s">
        <v>11</v>
      </c>
      <c r="D5199">
        <v>10</v>
      </c>
      <c r="E5199" t="b">
        <v>0</v>
      </c>
      <c r="F5199">
        <v>16.849271960223799</v>
      </c>
      <c r="G5199">
        <v>16.849271960223799</v>
      </c>
      <c r="H5199">
        <v>1470</v>
      </c>
      <c r="I5199">
        <f t="shared" si="162"/>
        <v>0</v>
      </c>
      <c r="J5199">
        <f t="shared" si="163"/>
        <v>0</v>
      </c>
    </row>
    <row r="5200" spans="1:10" x14ac:dyDescent="0.3">
      <c r="A5200" t="s">
        <v>693</v>
      </c>
      <c r="B5200">
        <v>8.1651852550001198</v>
      </c>
      <c r="C5200" t="s">
        <v>11</v>
      </c>
      <c r="D5200">
        <v>10</v>
      </c>
      <c r="E5200" t="b">
        <v>0</v>
      </c>
      <c r="F5200">
        <v>8.1651852550001198</v>
      </c>
      <c r="G5200">
        <v>8.1651852550001198</v>
      </c>
      <c r="H5200">
        <v>1250</v>
      </c>
      <c r="I5200">
        <f t="shared" si="162"/>
        <v>0</v>
      </c>
      <c r="J5200">
        <f t="shared" si="163"/>
        <v>0</v>
      </c>
    </row>
    <row r="5201" spans="1:10" x14ac:dyDescent="0.3">
      <c r="A5201" t="s">
        <v>693</v>
      </c>
      <c r="B5201">
        <v>18.292446219746498</v>
      </c>
      <c r="C5201" t="s">
        <v>11</v>
      </c>
      <c r="D5201">
        <v>10</v>
      </c>
      <c r="E5201" t="b">
        <v>0</v>
      </c>
      <c r="F5201">
        <v>18.292446219746498</v>
      </c>
      <c r="G5201">
        <v>18.292446219746498</v>
      </c>
      <c r="H5201">
        <v>1340</v>
      </c>
      <c r="I5201">
        <f t="shared" si="162"/>
        <v>0</v>
      </c>
      <c r="J5201">
        <f t="shared" si="163"/>
        <v>0</v>
      </c>
    </row>
    <row r="5202" spans="1:10" x14ac:dyDescent="0.3">
      <c r="A5202" t="s">
        <v>694</v>
      </c>
      <c r="B5202">
        <v>3.5761092041742799</v>
      </c>
      <c r="C5202" t="s">
        <v>11</v>
      </c>
      <c r="D5202">
        <v>10</v>
      </c>
      <c r="E5202" t="b">
        <v>0</v>
      </c>
      <c r="F5202">
        <v>3.5761092041742799</v>
      </c>
      <c r="G5202">
        <v>3.5761092041742799</v>
      </c>
      <c r="H5202">
        <v>340</v>
      </c>
      <c r="I5202">
        <f t="shared" si="162"/>
        <v>0</v>
      </c>
      <c r="J5202">
        <f t="shared" si="163"/>
        <v>0</v>
      </c>
    </row>
    <row r="5203" spans="1:10" x14ac:dyDescent="0.3">
      <c r="A5203" t="s">
        <v>694</v>
      </c>
      <c r="B5203">
        <v>10.474617738914899</v>
      </c>
      <c r="C5203" t="s">
        <v>11</v>
      </c>
      <c r="D5203">
        <v>10</v>
      </c>
      <c r="E5203" t="b">
        <v>0</v>
      </c>
      <c r="F5203" s="1">
        <v>34041324.783692703</v>
      </c>
      <c r="G5203" s="1">
        <v>61034654.149376497</v>
      </c>
      <c r="H5203">
        <v>2740</v>
      </c>
      <c r="I5203">
        <f t="shared" si="162"/>
        <v>-34041314.309074961</v>
      </c>
      <c r="J5203">
        <f t="shared" si="163"/>
        <v>-61034643.674758755</v>
      </c>
    </row>
    <row r="5204" spans="1:10" x14ac:dyDescent="0.3">
      <c r="A5204" t="s">
        <v>694</v>
      </c>
      <c r="B5204">
        <v>12.119223160170799</v>
      </c>
      <c r="C5204" t="s">
        <v>11</v>
      </c>
      <c r="D5204">
        <v>10</v>
      </c>
      <c r="E5204" t="b">
        <v>0</v>
      </c>
      <c r="F5204">
        <v>12.119223160170799</v>
      </c>
      <c r="G5204">
        <v>12.119223160170799</v>
      </c>
      <c r="H5204">
        <v>320</v>
      </c>
      <c r="I5204">
        <f t="shared" si="162"/>
        <v>0</v>
      </c>
      <c r="J5204">
        <f t="shared" si="163"/>
        <v>0</v>
      </c>
    </row>
    <row r="5205" spans="1:10" x14ac:dyDescent="0.3">
      <c r="A5205" t="s">
        <v>695</v>
      </c>
      <c r="B5205">
        <v>11.004702909788399</v>
      </c>
      <c r="C5205" t="s">
        <v>11</v>
      </c>
      <c r="D5205">
        <v>10</v>
      </c>
      <c r="E5205" t="b">
        <v>0</v>
      </c>
      <c r="F5205" t="s">
        <v>17</v>
      </c>
      <c r="G5205" t="s">
        <v>17</v>
      </c>
      <c r="H5205">
        <v>2500</v>
      </c>
      <c r="I5205" t="e">
        <f t="shared" si="162"/>
        <v>#VALUE!</v>
      </c>
      <c r="J5205" t="e">
        <f t="shared" si="163"/>
        <v>#VALUE!</v>
      </c>
    </row>
    <row r="5206" spans="1:10" x14ac:dyDescent="0.3">
      <c r="A5206" t="s">
        <v>695</v>
      </c>
      <c r="B5206">
        <v>8.5486416920852406</v>
      </c>
      <c r="C5206" t="s">
        <v>11</v>
      </c>
      <c r="D5206">
        <v>10</v>
      </c>
      <c r="E5206" t="b">
        <v>0</v>
      </c>
      <c r="F5206">
        <v>8.5486416920852406</v>
      </c>
      <c r="G5206" t="s">
        <v>17</v>
      </c>
      <c r="H5206">
        <v>2190</v>
      </c>
      <c r="I5206">
        <f t="shared" si="162"/>
        <v>0</v>
      </c>
      <c r="J5206" t="e">
        <f t="shared" si="163"/>
        <v>#VALUE!</v>
      </c>
    </row>
    <row r="5207" spans="1:10" x14ac:dyDescent="0.3">
      <c r="A5207" t="s">
        <v>695</v>
      </c>
      <c r="B5207">
        <v>11.985023009439301</v>
      </c>
      <c r="C5207" t="s">
        <v>11</v>
      </c>
      <c r="D5207">
        <v>10</v>
      </c>
      <c r="E5207" t="b">
        <v>0</v>
      </c>
      <c r="F5207">
        <v>11.985023009439301</v>
      </c>
      <c r="G5207">
        <v>11.985023009439301</v>
      </c>
      <c r="H5207">
        <v>260</v>
      </c>
      <c r="I5207">
        <f t="shared" si="162"/>
        <v>0</v>
      </c>
      <c r="J5207">
        <f t="shared" si="163"/>
        <v>0</v>
      </c>
    </row>
    <row r="5208" spans="1:10" x14ac:dyDescent="0.3">
      <c r="A5208" t="s">
        <v>696</v>
      </c>
      <c r="B5208">
        <v>15.5806535910219</v>
      </c>
      <c r="C5208" t="s">
        <v>11</v>
      </c>
      <c r="D5208">
        <v>10</v>
      </c>
      <c r="E5208" t="b">
        <v>0</v>
      </c>
      <c r="F5208" s="1">
        <v>18243443.035206102</v>
      </c>
      <c r="G5208" s="1">
        <v>44794723.990252703</v>
      </c>
      <c r="H5208">
        <v>2420</v>
      </c>
      <c r="I5208">
        <f t="shared" si="162"/>
        <v>-18243427.454552513</v>
      </c>
      <c r="J5208">
        <f t="shared" si="163"/>
        <v>-44794708.40959911</v>
      </c>
    </row>
    <row r="5209" spans="1:10" x14ac:dyDescent="0.3">
      <c r="A5209" t="s">
        <v>696</v>
      </c>
      <c r="B5209">
        <v>8.1441783566110093</v>
      </c>
      <c r="C5209" t="s">
        <v>11</v>
      </c>
      <c r="D5209">
        <v>10</v>
      </c>
      <c r="E5209" t="b">
        <v>0</v>
      </c>
      <c r="F5209">
        <v>8.1441783566110093</v>
      </c>
      <c r="G5209">
        <v>8.1441783566110093</v>
      </c>
      <c r="H5209">
        <v>630</v>
      </c>
      <c r="I5209">
        <f t="shared" si="162"/>
        <v>0</v>
      </c>
      <c r="J5209">
        <f t="shared" si="163"/>
        <v>0</v>
      </c>
    </row>
    <row r="5210" spans="1:10" x14ac:dyDescent="0.3">
      <c r="A5210" t="s">
        <v>696</v>
      </c>
      <c r="B5210">
        <v>21.0452221635895</v>
      </c>
      <c r="C5210" t="s">
        <v>11</v>
      </c>
      <c r="D5210">
        <v>10</v>
      </c>
      <c r="E5210" t="b">
        <v>0</v>
      </c>
      <c r="F5210" t="s">
        <v>17</v>
      </c>
      <c r="G5210" t="s">
        <v>17</v>
      </c>
      <c r="H5210">
        <v>2560</v>
      </c>
      <c r="I5210" t="e">
        <f t="shared" si="162"/>
        <v>#VALUE!</v>
      </c>
      <c r="J5210" t="e">
        <f t="shared" si="163"/>
        <v>#VALUE!</v>
      </c>
    </row>
    <row r="5211" spans="1:10" x14ac:dyDescent="0.3">
      <c r="A5211" t="s">
        <v>697</v>
      </c>
      <c r="B5211">
        <v>15.842331366280201</v>
      </c>
      <c r="C5211" t="s">
        <v>11</v>
      </c>
      <c r="D5211">
        <v>10</v>
      </c>
      <c r="E5211" t="b">
        <v>0</v>
      </c>
      <c r="F5211" s="1">
        <v>4.4082822904949502E+22</v>
      </c>
      <c r="G5211" s="1">
        <v>4.4082822904949502E+22</v>
      </c>
      <c r="H5211">
        <v>2590</v>
      </c>
      <c r="I5211">
        <f t="shared" si="162"/>
        <v>-4.4082822904949502E+22</v>
      </c>
      <c r="J5211">
        <f t="shared" si="163"/>
        <v>-4.4082822904949502E+22</v>
      </c>
    </row>
    <row r="5212" spans="1:10" x14ac:dyDescent="0.3">
      <c r="A5212" t="s">
        <v>697</v>
      </c>
      <c r="B5212">
        <v>18.107602979488298</v>
      </c>
      <c r="C5212" t="s">
        <v>11</v>
      </c>
      <c r="D5212">
        <v>10</v>
      </c>
      <c r="E5212" t="b">
        <v>0</v>
      </c>
      <c r="F5212" t="s">
        <v>17</v>
      </c>
      <c r="G5212" t="s">
        <v>17</v>
      </c>
      <c r="H5212">
        <v>2760</v>
      </c>
      <c r="I5212" t="e">
        <f t="shared" si="162"/>
        <v>#VALUE!</v>
      </c>
      <c r="J5212" t="e">
        <f t="shared" si="163"/>
        <v>#VALUE!</v>
      </c>
    </row>
    <row r="5213" spans="1:10" x14ac:dyDescent="0.3">
      <c r="A5213" t="s">
        <v>697</v>
      </c>
      <c r="B5213">
        <v>6.0511832835955097</v>
      </c>
      <c r="C5213" t="s">
        <v>11</v>
      </c>
      <c r="D5213">
        <v>10</v>
      </c>
      <c r="E5213" t="b">
        <v>0</v>
      </c>
      <c r="F5213">
        <v>6.0511832835955097</v>
      </c>
      <c r="G5213">
        <v>1106611.78662982</v>
      </c>
      <c r="H5213">
        <v>1280</v>
      </c>
      <c r="I5213">
        <f t="shared" si="162"/>
        <v>0</v>
      </c>
      <c r="J5213">
        <f t="shared" si="163"/>
        <v>-1106605.7354465364</v>
      </c>
    </row>
    <row r="5214" spans="1:10" x14ac:dyDescent="0.3">
      <c r="A5214" t="s">
        <v>698</v>
      </c>
      <c r="B5214">
        <v>10.363121633848699</v>
      </c>
      <c r="C5214" t="s">
        <v>11</v>
      </c>
      <c r="D5214">
        <v>10</v>
      </c>
      <c r="E5214" t="b">
        <v>0</v>
      </c>
      <c r="F5214">
        <v>10.363121633848699</v>
      </c>
      <c r="G5214">
        <v>10.363121633848699</v>
      </c>
      <c r="H5214">
        <v>480</v>
      </c>
      <c r="I5214">
        <f t="shared" si="162"/>
        <v>0</v>
      </c>
      <c r="J5214">
        <f t="shared" si="163"/>
        <v>0</v>
      </c>
    </row>
    <row r="5215" spans="1:10" x14ac:dyDescent="0.3">
      <c r="A5215" t="s">
        <v>698</v>
      </c>
      <c r="B5215">
        <v>6.41019539559296</v>
      </c>
      <c r="C5215" t="s">
        <v>11</v>
      </c>
      <c r="D5215">
        <v>10</v>
      </c>
      <c r="E5215" t="b">
        <v>0</v>
      </c>
      <c r="F5215" t="s">
        <v>17</v>
      </c>
      <c r="G5215" t="s">
        <v>17</v>
      </c>
      <c r="H5215">
        <v>2650</v>
      </c>
      <c r="I5215" t="e">
        <f t="shared" si="162"/>
        <v>#VALUE!</v>
      </c>
      <c r="J5215" t="e">
        <f t="shared" si="163"/>
        <v>#VALUE!</v>
      </c>
    </row>
    <row r="5216" spans="1:10" x14ac:dyDescent="0.3">
      <c r="A5216" t="s">
        <v>698</v>
      </c>
      <c r="B5216">
        <v>3.59110708813225</v>
      </c>
      <c r="C5216" t="s">
        <v>11</v>
      </c>
      <c r="D5216">
        <v>10</v>
      </c>
      <c r="E5216" t="b">
        <v>0</v>
      </c>
      <c r="F5216" s="1">
        <v>11847879.1288222</v>
      </c>
      <c r="G5216" s="1">
        <v>34543540.997410297</v>
      </c>
      <c r="H5216">
        <v>2910</v>
      </c>
      <c r="I5216">
        <f t="shared" si="162"/>
        <v>-11847875.537715113</v>
      </c>
      <c r="J5216">
        <f t="shared" si="163"/>
        <v>-34543537.406303212</v>
      </c>
    </row>
    <row r="5217" spans="1:10" x14ac:dyDescent="0.3">
      <c r="A5217" t="s">
        <v>699</v>
      </c>
      <c r="B5217">
        <v>5.5908876916297103</v>
      </c>
      <c r="C5217" t="s">
        <v>11</v>
      </c>
      <c r="D5217">
        <v>10</v>
      </c>
      <c r="E5217" t="b">
        <v>0</v>
      </c>
      <c r="F5217" t="s">
        <v>17</v>
      </c>
      <c r="G5217" t="s">
        <v>17</v>
      </c>
      <c r="H5217">
        <v>2490</v>
      </c>
      <c r="I5217" t="e">
        <f t="shared" si="162"/>
        <v>#VALUE!</v>
      </c>
      <c r="J5217" t="e">
        <f t="shared" si="163"/>
        <v>#VALUE!</v>
      </c>
    </row>
    <row r="5218" spans="1:10" x14ac:dyDescent="0.3">
      <c r="A5218" t="s">
        <v>699</v>
      </c>
      <c r="B5218">
        <v>10.1001009783137</v>
      </c>
      <c r="C5218" t="s">
        <v>11</v>
      </c>
      <c r="D5218">
        <v>10</v>
      </c>
      <c r="E5218" t="b">
        <v>0</v>
      </c>
      <c r="F5218">
        <v>10.1001009783137</v>
      </c>
      <c r="G5218">
        <v>10.1001009783137</v>
      </c>
      <c r="H5218">
        <v>280</v>
      </c>
      <c r="I5218">
        <f t="shared" si="162"/>
        <v>0</v>
      </c>
      <c r="J5218">
        <f t="shared" si="163"/>
        <v>0</v>
      </c>
    </row>
    <row r="5219" spans="1:10" x14ac:dyDescent="0.3">
      <c r="A5219" t="s">
        <v>699</v>
      </c>
      <c r="B5219">
        <v>2.8775213490879299</v>
      </c>
      <c r="C5219" t="s">
        <v>11</v>
      </c>
      <c r="D5219">
        <v>10</v>
      </c>
      <c r="E5219" t="b">
        <v>0</v>
      </c>
      <c r="F5219">
        <v>2.8775213490879299</v>
      </c>
      <c r="G5219">
        <v>2.8775213490879299</v>
      </c>
      <c r="H5219">
        <v>390</v>
      </c>
      <c r="I5219">
        <f t="shared" si="162"/>
        <v>0</v>
      </c>
      <c r="J5219">
        <f t="shared" si="163"/>
        <v>0</v>
      </c>
    </row>
    <row r="5220" spans="1:10" x14ac:dyDescent="0.3">
      <c r="A5220" t="s">
        <v>700</v>
      </c>
      <c r="B5220">
        <v>5.1637992964904296</v>
      </c>
      <c r="C5220" t="s">
        <v>11</v>
      </c>
      <c r="D5220">
        <v>10</v>
      </c>
      <c r="E5220" t="b">
        <v>0</v>
      </c>
      <c r="F5220">
        <v>8108276.2192012696</v>
      </c>
      <c r="G5220" s="1">
        <v>19150349.038771201</v>
      </c>
      <c r="H5220">
        <v>2430</v>
      </c>
      <c r="I5220">
        <f t="shared" si="162"/>
        <v>-8108271.0554019734</v>
      </c>
      <c r="J5220">
        <f t="shared" si="163"/>
        <v>-19150343.874971904</v>
      </c>
    </row>
    <row r="5221" spans="1:10" x14ac:dyDescent="0.3">
      <c r="A5221" t="s">
        <v>700</v>
      </c>
      <c r="B5221">
        <v>18.9111982089394</v>
      </c>
      <c r="C5221" t="s">
        <v>11</v>
      </c>
      <c r="D5221">
        <v>10</v>
      </c>
      <c r="E5221" t="b">
        <v>0</v>
      </c>
      <c r="F5221" s="1">
        <v>28052535.800007202</v>
      </c>
      <c r="G5221" s="1">
        <v>29858162.649413999</v>
      </c>
      <c r="H5221">
        <v>2350</v>
      </c>
      <c r="I5221">
        <f t="shared" si="162"/>
        <v>-28052516.888808992</v>
      </c>
      <c r="J5221">
        <f t="shared" si="163"/>
        <v>-29858143.738215789</v>
      </c>
    </row>
    <row r="5222" spans="1:10" x14ac:dyDescent="0.3">
      <c r="A5222" t="s">
        <v>700</v>
      </c>
      <c r="B5222">
        <v>17.661756283665099</v>
      </c>
      <c r="C5222" t="s">
        <v>11</v>
      </c>
      <c r="D5222">
        <v>10</v>
      </c>
      <c r="E5222" t="b">
        <v>0</v>
      </c>
      <c r="F5222">
        <v>17.661756283665099</v>
      </c>
      <c r="G5222">
        <v>17.661756283665099</v>
      </c>
      <c r="H5222">
        <v>320</v>
      </c>
      <c r="I5222">
        <f t="shared" si="162"/>
        <v>0</v>
      </c>
      <c r="J5222">
        <f t="shared" si="163"/>
        <v>0</v>
      </c>
    </row>
    <row r="5223" spans="1:10" x14ac:dyDescent="0.3">
      <c r="A5223" t="s">
        <v>701</v>
      </c>
      <c r="B5223">
        <v>12.706784266588199</v>
      </c>
      <c r="C5223" t="s">
        <v>11</v>
      </c>
      <c r="D5223">
        <v>10</v>
      </c>
      <c r="E5223" t="b">
        <v>0</v>
      </c>
      <c r="F5223">
        <v>12.706784266588199</v>
      </c>
      <c r="G5223">
        <v>3220122.7795065199</v>
      </c>
      <c r="H5223">
        <v>1090</v>
      </c>
      <c r="I5223">
        <f t="shared" si="162"/>
        <v>0</v>
      </c>
      <c r="J5223">
        <f t="shared" si="163"/>
        <v>-3220110.0727222534</v>
      </c>
    </row>
    <row r="5224" spans="1:10" x14ac:dyDescent="0.3">
      <c r="A5224" t="s">
        <v>701</v>
      </c>
      <c r="B5224">
        <v>7.7378757604555499</v>
      </c>
      <c r="C5224" t="s">
        <v>11</v>
      </c>
      <c r="D5224">
        <v>10</v>
      </c>
      <c r="E5224" t="b">
        <v>0</v>
      </c>
      <c r="F5224" t="s">
        <v>17</v>
      </c>
      <c r="G5224" t="s">
        <v>17</v>
      </c>
      <c r="H5224">
        <v>3010</v>
      </c>
      <c r="I5224" t="e">
        <f t="shared" si="162"/>
        <v>#VALUE!</v>
      </c>
      <c r="J5224" t="e">
        <f t="shared" si="163"/>
        <v>#VALUE!</v>
      </c>
    </row>
    <row r="5225" spans="1:10" x14ac:dyDescent="0.3">
      <c r="A5225" t="s">
        <v>701</v>
      </c>
      <c r="B5225">
        <v>4.1672503423983098</v>
      </c>
      <c r="C5225" t="s">
        <v>11</v>
      </c>
      <c r="D5225">
        <v>10</v>
      </c>
      <c r="E5225" t="b">
        <v>0</v>
      </c>
      <c r="F5225" s="1">
        <v>5.6631221979485101E+29</v>
      </c>
      <c r="G5225" s="1">
        <v>5.6631221979485101E+29</v>
      </c>
      <c r="H5225">
        <v>2440</v>
      </c>
      <c r="I5225">
        <f t="shared" si="162"/>
        <v>-5.6631221979485101E+29</v>
      </c>
      <c r="J5225">
        <f t="shared" si="163"/>
        <v>-5.6631221979485101E+29</v>
      </c>
    </row>
    <row r="5226" spans="1:10" x14ac:dyDescent="0.3">
      <c r="A5226" t="s">
        <v>702</v>
      </c>
      <c r="B5226">
        <v>7.2515763521753804</v>
      </c>
      <c r="C5226" t="s">
        <v>11</v>
      </c>
      <c r="D5226">
        <v>10</v>
      </c>
      <c r="E5226" t="b">
        <v>0</v>
      </c>
      <c r="F5226" t="s">
        <v>17</v>
      </c>
      <c r="G5226" t="s">
        <v>17</v>
      </c>
      <c r="H5226">
        <v>2630</v>
      </c>
      <c r="I5226" t="e">
        <f t="shared" si="162"/>
        <v>#VALUE!</v>
      </c>
      <c r="J5226" t="e">
        <f t="shared" si="163"/>
        <v>#VALUE!</v>
      </c>
    </row>
    <row r="5227" spans="1:10" x14ac:dyDescent="0.3">
      <c r="A5227" t="s">
        <v>702</v>
      </c>
      <c r="B5227">
        <v>12.1448275250322</v>
      </c>
      <c r="C5227" t="s">
        <v>11</v>
      </c>
      <c r="D5227">
        <v>10</v>
      </c>
      <c r="E5227" t="b">
        <v>0</v>
      </c>
      <c r="F5227">
        <v>12.1448275250322</v>
      </c>
      <c r="G5227">
        <v>12.1448275250322</v>
      </c>
      <c r="H5227">
        <v>310</v>
      </c>
      <c r="I5227">
        <f t="shared" si="162"/>
        <v>0</v>
      </c>
      <c r="J5227">
        <f t="shared" si="163"/>
        <v>0</v>
      </c>
    </row>
    <row r="5228" spans="1:10" x14ac:dyDescent="0.3">
      <c r="A5228" t="s">
        <v>702</v>
      </c>
      <c r="B5228">
        <v>12.5082551562266</v>
      </c>
      <c r="C5228" t="s">
        <v>11</v>
      </c>
      <c r="D5228">
        <v>10</v>
      </c>
      <c r="E5228" t="b">
        <v>0</v>
      </c>
      <c r="F5228">
        <v>12.5082551562266</v>
      </c>
      <c r="G5228">
        <v>12.5082551562266</v>
      </c>
      <c r="H5228">
        <v>470</v>
      </c>
      <c r="I5228">
        <f t="shared" si="162"/>
        <v>0</v>
      </c>
      <c r="J5228">
        <f t="shared" si="163"/>
        <v>0</v>
      </c>
    </row>
    <row r="5229" spans="1:10" x14ac:dyDescent="0.3">
      <c r="A5229" t="s">
        <v>703</v>
      </c>
      <c r="B5229">
        <v>18.004856424632699</v>
      </c>
      <c r="C5229" t="s">
        <v>11</v>
      </c>
      <c r="D5229">
        <v>10</v>
      </c>
      <c r="E5229" t="b">
        <v>0</v>
      </c>
      <c r="F5229">
        <v>4095486.6980057899</v>
      </c>
      <c r="G5229" s="1">
        <v>56802781.281053297</v>
      </c>
      <c r="H5229">
        <v>2150</v>
      </c>
      <c r="I5229">
        <f t="shared" si="162"/>
        <v>-4095468.6931493655</v>
      </c>
      <c r="J5229">
        <f t="shared" si="163"/>
        <v>-56802763.276196875</v>
      </c>
    </row>
    <row r="5230" spans="1:10" x14ac:dyDescent="0.3">
      <c r="A5230" t="s">
        <v>703</v>
      </c>
      <c r="B5230">
        <v>6.4368532258496902</v>
      </c>
      <c r="C5230" t="s">
        <v>11</v>
      </c>
      <c r="D5230">
        <v>10</v>
      </c>
      <c r="E5230" t="b">
        <v>0</v>
      </c>
      <c r="F5230">
        <v>6.4368532258496902</v>
      </c>
      <c r="G5230">
        <v>6.4368532258496902</v>
      </c>
      <c r="H5230">
        <v>600</v>
      </c>
      <c r="I5230">
        <f t="shared" si="162"/>
        <v>0</v>
      </c>
      <c r="J5230">
        <f t="shared" si="163"/>
        <v>0</v>
      </c>
    </row>
    <row r="5231" spans="1:10" x14ac:dyDescent="0.3">
      <c r="A5231" t="s">
        <v>703</v>
      </c>
      <c r="B5231">
        <v>10.3831609438994</v>
      </c>
      <c r="C5231" t="s">
        <v>11</v>
      </c>
      <c r="D5231">
        <v>10</v>
      </c>
      <c r="E5231" t="b">
        <v>0</v>
      </c>
      <c r="F5231">
        <v>10.3831609438994</v>
      </c>
      <c r="G5231" t="s">
        <v>17</v>
      </c>
      <c r="H5231">
        <v>2250</v>
      </c>
      <c r="I5231">
        <f t="shared" si="162"/>
        <v>0</v>
      </c>
      <c r="J5231" t="e">
        <f t="shared" si="163"/>
        <v>#VALUE!</v>
      </c>
    </row>
    <row r="5232" spans="1:10" x14ac:dyDescent="0.3">
      <c r="A5232" t="s">
        <v>704</v>
      </c>
      <c r="B5232">
        <v>14.5354939159586</v>
      </c>
      <c r="C5232" t="s">
        <v>11</v>
      </c>
      <c r="D5232">
        <v>10</v>
      </c>
      <c r="E5232" t="b">
        <v>0</v>
      </c>
      <c r="F5232">
        <v>14.5354939159586</v>
      </c>
      <c r="G5232">
        <v>14.5354939159586</v>
      </c>
      <c r="H5232">
        <v>390</v>
      </c>
      <c r="I5232">
        <f t="shared" si="162"/>
        <v>0</v>
      </c>
      <c r="J5232">
        <f t="shared" si="163"/>
        <v>0</v>
      </c>
    </row>
    <row r="5233" spans="1:10" x14ac:dyDescent="0.3">
      <c r="A5233" t="s">
        <v>704</v>
      </c>
      <c r="B5233">
        <v>5.3689361647668301</v>
      </c>
      <c r="C5233" t="s">
        <v>11</v>
      </c>
      <c r="D5233">
        <v>10</v>
      </c>
      <c r="E5233" t="b">
        <v>0</v>
      </c>
      <c r="F5233">
        <v>5.3689361647668301</v>
      </c>
      <c r="G5233" t="s">
        <v>17</v>
      </c>
      <c r="H5233">
        <v>3180</v>
      </c>
      <c r="I5233">
        <f t="shared" si="162"/>
        <v>0</v>
      </c>
      <c r="J5233" t="e">
        <f t="shared" si="163"/>
        <v>#VALUE!</v>
      </c>
    </row>
    <row r="5234" spans="1:10" x14ac:dyDescent="0.3">
      <c r="A5234" t="s">
        <v>704</v>
      </c>
      <c r="B5234">
        <v>10.5771712963484</v>
      </c>
      <c r="C5234" t="s">
        <v>11</v>
      </c>
      <c r="D5234">
        <v>10</v>
      </c>
      <c r="E5234" t="b">
        <v>0</v>
      </c>
      <c r="F5234">
        <v>10.5771712963484</v>
      </c>
      <c r="G5234">
        <v>10.5771712963484</v>
      </c>
      <c r="H5234">
        <v>350</v>
      </c>
      <c r="I5234">
        <f t="shared" si="162"/>
        <v>0</v>
      </c>
      <c r="J5234">
        <f t="shared" si="163"/>
        <v>0</v>
      </c>
    </row>
    <row r="5235" spans="1:10" x14ac:dyDescent="0.3">
      <c r="A5235" t="s">
        <v>705</v>
      </c>
      <c r="B5235">
        <v>16.790721565470399</v>
      </c>
      <c r="C5235" t="s">
        <v>11</v>
      </c>
      <c r="D5235">
        <v>10</v>
      </c>
      <c r="E5235" t="b">
        <v>0</v>
      </c>
      <c r="F5235" s="1">
        <v>38005663.357994802</v>
      </c>
      <c r="G5235" s="1">
        <v>48558773.4621104</v>
      </c>
      <c r="H5235">
        <v>2830</v>
      </c>
      <c r="I5235">
        <f t="shared" si="162"/>
        <v>-38005646.567273237</v>
      </c>
      <c r="J5235">
        <f t="shared" si="163"/>
        <v>-48558756.671388835</v>
      </c>
    </row>
    <row r="5236" spans="1:10" x14ac:dyDescent="0.3">
      <c r="A5236" t="s">
        <v>705</v>
      </c>
      <c r="B5236">
        <v>4.4573170244967804</v>
      </c>
      <c r="C5236" t="s">
        <v>11</v>
      </c>
      <c r="D5236">
        <v>10</v>
      </c>
      <c r="E5236" t="b">
        <v>0</v>
      </c>
      <c r="F5236">
        <v>4.4573170244967804</v>
      </c>
      <c r="G5236">
        <v>4.4573170244967804</v>
      </c>
      <c r="H5236">
        <v>1090</v>
      </c>
      <c r="I5236">
        <f t="shared" si="162"/>
        <v>0</v>
      </c>
      <c r="J5236">
        <f t="shared" si="163"/>
        <v>0</v>
      </c>
    </row>
    <row r="5237" spans="1:10" x14ac:dyDescent="0.3">
      <c r="A5237" t="s">
        <v>705</v>
      </c>
      <c r="B5237">
        <v>14.714804865705</v>
      </c>
      <c r="C5237" t="s">
        <v>11</v>
      </c>
      <c r="D5237">
        <v>10</v>
      </c>
      <c r="E5237" t="b">
        <v>0</v>
      </c>
      <c r="F5237">
        <v>14.714804865705</v>
      </c>
      <c r="G5237">
        <v>14.714804865705</v>
      </c>
      <c r="H5237">
        <v>330</v>
      </c>
      <c r="I5237">
        <f t="shared" si="162"/>
        <v>0</v>
      </c>
      <c r="J5237">
        <f t="shared" si="163"/>
        <v>0</v>
      </c>
    </row>
    <row r="5238" spans="1:10" x14ac:dyDescent="0.3">
      <c r="A5238" t="s">
        <v>706</v>
      </c>
      <c r="B5238">
        <v>15.4718467728413</v>
      </c>
      <c r="C5238" t="s">
        <v>11</v>
      </c>
      <c r="D5238">
        <v>10</v>
      </c>
      <c r="E5238" t="b">
        <v>0</v>
      </c>
      <c r="F5238" s="1">
        <v>23114535.975117698</v>
      </c>
      <c r="G5238" s="1">
        <v>43049861.239458703</v>
      </c>
      <c r="H5238">
        <v>2440</v>
      </c>
      <c r="I5238">
        <f t="shared" si="162"/>
        <v>-23114520.503270924</v>
      </c>
      <c r="J5238">
        <f t="shared" si="163"/>
        <v>-43049845.767611928</v>
      </c>
    </row>
    <row r="5239" spans="1:10" x14ac:dyDescent="0.3">
      <c r="A5239" t="s">
        <v>706</v>
      </c>
      <c r="B5239">
        <v>8.0769235932868906</v>
      </c>
      <c r="C5239" t="s">
        <v>11</v>
      </c>
      <c r="D5239">
        <v>10</v>
      </c>
      <c r="E5239" t="b">
        <v>0</v>
      </c>
      <c r="F5239" s="1">
        <v>14295224.595249601</v>
      </c>
      <c r="G5239" s="1">
        <v>16944985.086330298</v>
      </c>
      <c r="H5239">
        <v>2640</v>
      </c>
      <c r="I5239">
        <f t="shared" si="162"/>
        <v>-14295216.518326007</v>
      </c>
      <c r="J5239">
        <f t="shared" si="163"/>
        <v>-16944977.009406704</v>
      </c>
    </row>
    <row r="5240" spans="1:10" x14ac:dyDescent="0.3">
      <c r="A5240" t="s">
        <v>706</v>
      </c>
      <c r="B5240">
        <v>12.206363664811199</v>
      </c>
      <c r="C5240" t="s">
        <v>11</v>
      </c>
      <c r="D5240">
        <v>10</v>
      </c>
      <c r="E5240" t="b">
        <v>0</v>
      </c>
      <c r="F5240">
        <v>12.206363664811199</v>
      </c>
      <c r="G5240" s="1">
        <v>17717138.554087099</v>
      </c>
      <c r="H5240">
        <v>1700</v>
      </c>
      <c r="I5240">
        <f t="shared" si="162"/>
        <v>0</v>
      </c>
      <c r="J5240">
        <f t="shared" si="163"/>
        <v>-17717126.347723436</v>
      </c>
    </row>
    <row r="5241" spans="1:10" x14ac:dyDescent="0.3">
      <c r="A5241" t="s">
        <v>707</v>
      </c>
      <c r="B5241">
        <v>18.9835830770744</v>
      </c>
      <c r="C5241" t="s">
        <v>11</v>
      </c>
      <c r="D5241">
        <v>10</v>
      </c>
      <c r="E5241" t="b">
        <v>0</v>
      </c>
      <c r="F5241">
        <v>18.9835830770744</v>
      </c>
      <c r="G5241">
        <v>18.9835830770744</v>
      </c>
      <c r="H5241">
        <v>290</v>
      </c>
      <c r="I5241">
        <f t="shared" si="162"/>
        <v>0</v>
      </c>
      <c r="J5241">
        <f t="shared" si="163"/>
        <v>0</v>
      </c>
    </row>
    <row r="5242" spans="1:10" x14ac:dyDescent="0.3">
      <c r="A5242" t="s">
        <v>707</v>
      </c>
      <c r="B5242">
        <v>6.7809743088921302</v>
      </c>
      <c r="C5242" t="s">
        <v>11</v>
      </c>
      <c r="D5242">
        <v>10</v>
      </c>
      <c r="E5242" t="b">
        <v>0</v>
      </c>
      <c r="F5242">
        <v>6.7809743088921302</v>
      </c>
      <c r="G5242" s="1">
        <v>55477771.486563899</v>
      </c>
      <c r="H5242">
        <v>2430</v>
      </c>
      <c r="I5242">
        <f t="shared" si="162"/>
        <v>0</v>
      </c>
      <c r="J5242">
        <f t="shared" si="163"/>
        <v>-55477764.705589592</v>
      </c>
    </row>
    <row r="5243" spans="1:10" x14ac:dyDescent="0.3">
      <c r="A5243" t="s">
        <v>707</v>
      </c>
      <c r="B5243">
        <v>14.394717408645301</v>
      </c>
      <c r="C5243" t="s">
        <v>11</v>
      </c>
      <c r="D5243">
        <v>10</v>
      </c>
      <c r="E5243" t="b">
        <v>0</v>
      </c>
      <c r="F5243" t="s">
        <v>17</v>
      </c>
      <c r="G5243" t="s">
        <v>17</v>
      </c>
      <c r="H5243">
        <v>2560</v>
      </c>
      <c r="I5243" t="e">
        <f t="shared" si="162"/>
        <v>#VALUE!</v>
      </c>
      <c r="J5243" t="e">
        <f t="shared" si="163"/>
        <v>#VALUE!</v>
      </c>
    </row>
    <row r="5244" spans="1:10" x14ac:dyDescent="0.3">
      <c r="A5244" t="s">
        <v>708</v>
      </c>
      <c r="B5244">
        <v>19.060292189592602</v>
      </c>
      <c r="C5244" t="s">
        <v>11</v>
      </c>
      <c r="D5244">
        <v>10</v>
      </c>
      <c r="E5244" t="b">
        <v>0</v>
      </c>
      <c r="F5244">
        <v>19.060292189592602</v>
      </c>
      <c r="G5244">
        <v>19.060292189592602</v>
      </c>
      <c r="H5244">
        <v>310</v>
      </c>
      <c r="I5244">
        <f t="shared" si="162"/>
        <v>0</v>
      </c>
      <c r="J5244">
        <f t="shared" si="163"/>
        <v>0</v>
      </c>
    </row>
    <row r="5245" spans="1:10" x14ac:dyDescent="0.3">
      <c r="A5245" t="s">
        <v>708</v>
      </c>
      <c r="B5245">
        <v>12.3531529937519</v>
      </c>
      <c r="C5245" t="s">
        <v>11</v>
      </c>
      <c r="D5245">
        <v>10</v>
      </c>
      <c r="E5245" t="b">
        <v>0</v>
      </c>
      <c r="F5245">
        <v>12.3531529937519</v>
      </c>
      <c r="G5245">
        <v>12.3531529937519</v>
      </c>
      <c r="H5245">
        <v>540</v>
      </c>
      <c r="I5245">
        <f t="shared" si="162"/>
        <v>0</v>
      </c>
      <c r="J5245">
        <f t="shared" si="163"/>
        <v>0</v>
      </c>
    </row>
    <row r="5246" spans="1:10" x14ac:dyDescent="0.3">
      <c r="A5246" t="s">
        <v>708</v>
      </c>
      <c r="B5246">
        <v>20.358171317845901</v>
      </c>
      <c r="C5246" t="s">
        <v>11</v>
      </c>
      <c r="D5246">
        <v>10</v>
      </c>
      <c r="E5246" t="b">
        <v>0</v>
      </c>
      <c r="F5246">
        <v>20.358171317845901</v>
      </c>
      <c r="G5246" t="s">
        <v>17</v>
      </c>
      <c r="H5246">
        <v>1030</v>
      </c>
      <c r="I5246">
        <f t="shared" si="162"/>
        <v>0</v>
      </c>
      <c r="J5246" t="e">
        <f t="shared" si="163"/>
        <v>#VALUE!</v>
      </c>
    </row>
    <row r="5247" spans="1:10" x14ac:dyDescent="0.3">
      <c r="A5247" t="s">
        <v>709</v>
      </c>
      <c r="B5247">
        <v>5.07975510112633</v>
      </c>
      <c r="C5247" t="s">
        <v>11</v>
      </c>
      <c r="D5247">
        <v>10</v>
      </c>
      <c r="E5247" t="b">
        <v>0</v>
      </c>
      <c r="F5247" s="1">
        <v>1.9478811338796701E+29</v>
      </c>
      <c r="G5247" s="1">
        <v>1.9478811338796701E+29</v>
      </c>
      <c r="H5247">
        <v>2470</v>
      </c>
      <c r="I5247">
        <f t="shared" si="162"/>
        <v>-1.9478811338796701E+29</v>
      </c>
      <c r="J5247">
        <f t="shared" si="163"/>
        <v>-1.9478811338796701E+29</v>
      </c>
    </row>
    <row r="5248" spans="1:10" x14ac:dyDescent="0.3">
      <c r="A5248" t="s">
        <v>709</v>
      </c>
      <c r="B5248">
        <v>13.4019940164579</v>
      </c>
      <c r="C5248" t="s">
        <v>11</v>
      </c>
      <c r="D5248">
        <v>10</v>
      </c>
      <c r="E5248" t="b">
        <v>0</v>
      </c>
      <c r="F5248">
        <v>13.4019940164579</v>
      </c>
      <c r="G5248">
        <v>13.4019940164579</v>
      </c>
      <c r="H5248">
        <v>390</v>
      </c>
      <c r="I5248">
        <f t="shared" si="162"/>
        <v>0</v>
      </c>
      <c r="J5248">
        <f t="shared" si="163"/>
        <v>0</v>
      </c>
    </row>
    <row r="5249" spans="1:10" x14ac:dyDescent="0.3">
      <c r="A5249" t="s">
        <v>709</v>
      </c>
      <c r="B5249">
        <v>5.98765711682685</v>
      </c>
      <c r="C5249" t="s">
        <v>11</v>
      </c>
      <c r="D5249">
        <v>10</v>
      </c>
      <c r="E5249" t="b">
        <v>0</v>
      </c>
      <c r="F5249" s="1">
        <v>18718372.941075999</v>
      </c>
      <c r="G5249" s="1">
        <v>51937267.697788</v>
      </c>
      <c r="H5249">
        <v>2350</v>
      </c>
      <c r="I5249">
        <f t="shared" si="162"/>
        <v>-18718366.953418881</v>
      </c>
      <c r="J5249">
        <f t="shared" si="163"/>
        <v>-51937261.710130885</v>
      </c>
    </row>
    <row r="5250" spans="1:10" x14ac:dyDescent="0.3">
      <c r="A5250" t="s">
        <v>710</v>
      </c>
      <c r="B5250">
        <v>13.6867797056741</v>
      </c>
      <c r="C5250" t="s">
        <v>11</v>
      </c>
      <c r="D5250">
        <v>10</v>
      </c>
      <c r="E5250" t="b">
        <v>0</v>
      </c>
      <c r="F5250">
        <v>13.6867797056741</v>
      </c>
      <c r="G5250">
        <v>13.6867797056741</v>
      </c>
      <c r="H5250">
        <v>220</v>
      </c>
      <c r="I5250">
        <f t="shared" si="162"/>
        <v>0</v>
      </c>
      <c r="J5250">
        <f t="shared" si="163"/>
        <v>0</v>
      </c>
    </row>
    <row r="5251" spans="1:10" x14ac:dyDescent="0.3">
      <c r="A5251" t="s">
        <v>710</v>
      </c>
      <c r="B5251">
        <v>6.6030118877005197</v>
      </c>
      <c r="C5251" t="s">
        <v>11</v>
      </c>
      <c r="D5251">
        <v>10</v>
      </c>
      <c r="E5251" t="b">
        <v>0</v>
      </c>
      <c r="F5251">
        <v>6.6030118877005197</v>
      </c>
      <c r="G5251">
        <v>6.6030118877005197</v>
      </c>
      <c r="H5251">
        <v>270</v>
      </c>
      <c r="I5251">
        <f t="shared" si="162"/>
        <v>0</v>
      </c>
      <c r="J5251">
        <f t="shared" si="163"/>
        <v>0</v>
      </c>
    </row>
    <row r="5252" spans="1:10" x14ac:dyDescent="0.3">
      <c r="A5252" t="s">
        <v>710</v>
      </c>
      <c r="B5252">
        <v>7.1210968326650104</v>
      </c>
      <c r="C5252" t="s">
        <v>11</v>
      </c>
      <c r="D5252">
        <v>10</v>
      </c>
      <c r="E5252" t="b">
        <v>0</v>
      </c>
      <c r="F5252">
        <v>3599306.1091138502</v>
      </c>
      <c r="G5252" s="1">
        <v>32568747.3071963</v>
      </c>
      <c r="H5252">
        <v>2370</v>
      </c>
      <c r="I5252">
        <f t="shared" ref="I5252:I5315" si="164">B5252-F5252</f>
        <v>-3599298.9880170175</v>
      </c>
      <c r="J5252">
        <f t="shared" ref="J5252:J5315" si="165">B5252-G5252</f>
        <v>-32568740.18609947</v>
      </c>
    </row>
    <row r="5253" spans="1:10" x14ac:dyDescent="0.3">
      <c r="A5253" t="s">
        <v>711</v>
      </c>
      <c r="B5253">
        <v>11.4772232953105</v>
      </c>
      <c r="C5253" t="s">
        <v>11</v>
      </c>
      <c r="D5253">
        <v>10</v>
      </c>
      <c r="E5253" t="b">
        <v>0</v>
      </c>
      <c r="F5253">
        <v>3048858.2298682402</v>
      </c>
      <c r="G5253" s="1">
        <v>13466972.116771299</v>
      </c>
      <c r="H5253">
        <v>2430</v>
      </c>
      <c r="I5253">
        <f t="shared" si="164"/>
        <v>-3048846.7526449449</v>
      </c>
      <c r="J5253">
        <f t="shared" si="165"/>
        <v>-13466960.639548004</v>
      </c>
    </row>
    <row r="5254" spans="1:10" x14ac:dyDescent="0.3">
      <c r="A5254" t="s">
        <v>711</v>
      </c>
      <c r="B5254">
        <v>17.281548576672499</v>
      </c>
      <c r="C5254" t="s">
        <v>11</v>
      </c>
      <c r="D5254">
        <v>10</v>
      </c>
      <c r="E5254" t="b">
        <v>0</v>
      </c>
      <c r="F5254">
        <v>17.281548576672499</v>
      </c>
      <c r="G5254">
        <v>17.281548576672499</v>
      </c>
      <c r="H5254">
        <v>410</v>
      </c>
      <c r="I5254">
        <f t="shared" si="164"/>
        <v>0</v>
      </c>
      <c r="J5254">
        <f t="shared" si="165"/>
        <v>0</v>
      </c>
    </row>
    <row r="5255" spans="1:10" x14ac:dyDescent="0.3">
      <c r="A5255" t="s">
        <v>711</v>
      </c>
      <c r="B5255">
        <v>15.2707745241336</v>
      </c>
      <c r="C5255" t="s">
        <v>11</v>
      </c>
      <c r="D5255">
        <v>10</v>
      </c>
      <c r="E5255" t="b">
        <v>0</v>
      </c>
      <c r="F5255" s="1">
        <v>21155792.3888065</v>
      </c>
      <c r="G5255" s="1">
        <v>20197521.974190999</v>
      </c>
      <c r="H5255">
        <v>2440</v>
      </c>
      <c r="I5255">
        <f t="shared" si="164"/>
        <v>-21155777.118031975</v>
      </c>
      <c r="J5255">
        <f t="shared" si="165"/>
        <v>-20197506.703416474</v>
      </c>
    </row>
    <row r="5256" spans="1:10" x14ac:dyDescent="0.3">
      <c r="A5256" t="s">
        <v>712</v>
      </c>
      <c r="B5256">
        <v>0.40694005557815699</v>
      </c>
      <c r="C5256" t="s">
        <v>11</v>
      </c>
      <c r="D5256">
        <v>10</v>
      </c>
      <c r="E5256" t="b">
        <v>0</v>
      </c>
      <c r="F5256">
        <v>0.40694005557815699</v>
      </c>
      <c r="G5256">
        <v>0.40694005557815699</v>
      </c>
      <c r="H5256">
        <v>360</v>
      </c>
      <c r="I5256">
        <f t="shared" si="164"/>
        <v>0</v>
      </c>
      <c r="J5256">
        <f t="shared" si="165"/>
        <v>0</v>
      </c>
    </row>
    <row r="5257" spans="1:10" x14ac:dyDescent="0.3">
      <c r="A5257" t="s">
        <v>712</v>
      </c>
      <c r="B5257">
        <v>7.72530959180932</v>
      </c>
      <c r="C5257" t="s">
        <v>11</v>
      </c>
      <c r="D5257">
        <v>10</v>
      </c>
      <c r="E5257" t="b">
        <v>0</v>
      </c>
      <c r="F5257">
        <v>7.72530959180932</v>
      </c>
      <c r="G5257">
        <v>7.72530959180932</v>
      </c>
      <c r="H5257">
        <v>300</v>
      </c>
      <c r="I5257">
        <f t="shared" si="164"/>
        <v>0</v>
      </c>
      <c r="J5257">
        <f t="shared" si="165"/>
        <v>0</v>
      </c>
    </row>
    <row r="5258" spans="1:10" x14ac:dyDescent="0.3">
      <c r="A5258" t="s">
        <v>712</v>
      </c>
      <c r="B5258">
        <v>7.9899894933966804</v>
      </c>
      <c r="C5258" t="s">
        <v>11</v>
      </c>
      <c r="D5258">
        <v>10</v>
      </c>
      <c r="E5258" t="b">
        <v>0</v>
      </c>
      <c r="F5258" s="1">
        <v>5.08982911014907E+39</v>
      </c>
      <c r="G5258" s="1">
        <v>5.08982911014907E+39</v>
      </c>
      <c r="H5258">
        <v>2430</v>
      </c>
      <c r="I5258">
        <f t="shared" si="164"/>
        <v>-5.08982911014907E+39</v>
      </c>
      <c r="J5258">
        <f t="shared" si="165"/>
        <v>-5.08982911014907E+39</v>
      </c>
    </row>
    <row r="5259" spans="1:10" x14ac:dyDescent="0.3">
      <c r="A5259" t="s">
        <v>713</v>
      </c>
      <c r="B5259">
        <v>14.873926475606099</v>
      </c>
      <c r="C5259" t="s">
        <v>11</v>
      </c>
      <c r="D5259">
        <v>10</v>
      </c>
      <c r="E5259" t="b">
        <v>0</v>
      </c>
      <c r="F5259">
        <v>14.873926475606099</v>
      </c>
      <c r="G5259">
        <v>14.873926475606099</v>
      </c>
      <c r="H5259">
        <v>220</v>
      </c>
      <c r="I5259">
        <f t="shared" si="164"/>
        <v>0</v>
      </c>
      <c r="J5259">
        <f t="shared" si="165"/>
        <v>0</v>
      </c>
    </row>
    <row r="5260" spans="1:10" x14ac:dyDescent="0.3">
      <c r="A5260" t="s">
        <v>713</v>
      </c>
      <c r="B5260">
        <v>10.3228802788328</v>
      </c>
      <c r="C5260" t="s">
        <v>11</v>
      </c>
      <c r="D5260">
        <v>10</v>
      </c>
      <c r="E5260" t="b">
        <v>0</v>
      </c>
      <c r="F5260">
        <v>10.3228802788328</v>
      </c>
      <c r="G5260">
        <v>10.3228802788328</v>
      </c>
      <c r="H5260">
        <v>390</v>
      </c>
      <c r="I5260">
        <f t="shared" si="164"/>
        <v>0</v>
      </c>
      <c r="J5260">
        <f t="shared" si="165"/>
        <v>0</v>
      </c>
    </row>
    <row r="5261" spans="1:10" x14ac:dyDescent="0.3">
      <c r="A5261" t="s">
        <v>713</v>
      </c>
      <c r="B5261">
        <v>8.6197764595272108</v>
      </c>
      <c r="C5261" t="s">
        <v>11</v>
      </c>
      <c r="D5261">
        <v>10</v>
      </c>
      <c r="E5261" t="b">
        <v>0</v>
      </c>
      <c r="F5261">
        <v>8.6197764595272108</v>
      </c>
      <c r="G5261">
        <v>8.6197764595272108</v>
      </c>
      <c r="H5261">
        <v>300</v>
      </c>
      <c r="I5261">
        <f t="shared" si="164"/>
        <v>0</v>
      </c>
      <c r="J5261">
        <f t="shared" si="165"/>
        <v>0</v>
      </c>
    </row>
    <row r="5262" spans="1:10" x14ac:dyDescent="0.3">
      <c r="A5262" t="s">
        <v>714</v>
      </c>
      <c r="B5262">
        <v>11.4530342520922</v>
      </c>
      <c r="C5262" t="s">
        <v>11</v>
      </c>
      <c r="D5262">
        <v>10</v>
      </c>
      <c r="E5262" t="b">
        <v>0</v>
      </c>
      <c r="F5262">
        <v>11.4530342520922</v>
      </c>
      <c r="G5262">
        <v>11.4530342520922</v>
      </c>
      <c r="H5262">
        <v>690</v>
      </c>
      <c r="I5262">
        <f t="shared" si="164"/>
        <v>0</v>
      </c>
      <c r="J5262">
        <f t="shared" si="165"/>
        <v>0</v>
      </c>
    </row>
    <row r="5263" spans="1:10" x14ac:dyDescent="0.3">
      <c r="A5263" t="s">
        <v>714</v>
      </c>
      <c r="B5263">
        <v>6.4871057131135101</v>
      </c>
      <c r="C5263" t="s">
        <v>11</v>
      </c>
      <c r="D5263">
        <v>10</v>
      </c>
      <c r="E5263" t="b">
        <v>0</v>
      </c>
      <c r="F5263">
        <v>6.4871057131135101</v>
      </c>
      <c r="G5263" s="1">
        <v>11522945.058364</v>
      </c>
      <c r="H5263">
        <v>2530</v>
      </c>
      <c r="I5263">
        <f t="shared" si="164"/>
        <v>0</v>
      </c>
      <c r="J5263">
        <f t="shared" si="165"/>
        <v>-11522938.571258288</v>
      </c>
    </row>
    <row r="5264" spans="1:10" x14ac:dyDescent="0.3">
      <c r="A5264" t="s">
        <v>714</v>
      </c>
      <c r="B5264">
        <v>7.7276484863723898</v>
      </c>
      <c r="C5264" t="s">
        <v>11</v>
      </c>
      <c r="D5264">
        <v>10</v>
      </c>
      <c r="E5264" t="b">
        <v>0</v>
      </c>
      <c r="F5264" s="1">
        <v>3.1987671037308799E+27</v>
      </c>
      <c r="G5264" s="1">
        <v>3.1987671037308799E+27</v>
      </c>
      <c r="H5264">
        <v>2340</v>
      </c>
      <c r="I5264">
        <f t="shared" si="164"/>
        <v>-3.1987671037308799E+27</v>
      </c>
      <c r="J5264">
        <f t="shared" si="165"/>
        <v>-3.1987671037308799E+27</v>
      </c>
    </row>
    <row r="5265" spans="1:10" x14ac:dyDescent="0.3">
      <c r="A5265" t="s">
        <v>715</v>
      </c>
      <c r="B5265">
        <v>18.9265361990741</v>
      </c>
      <c r="C5265" t="s">
        <v>11</v>
      </c>
      <c r="D5265">
        <v>10</v>
      </c>
      <c r="E5265" t="b">
        <v>0</v>
      </c>
      <c r="F5265">
        <v>18.9265361990741</v>
      </c>
      <c r="G5265">
        <v>18.9265361990741</v>
      </c>
      <c r="H5265">
        <v>320</v>
      </c>
      <c r="I5265">
        <f t="shared" si="164"/>
        <v>0</v>
      </c>
      <c r="J5265">
        <f t="shared" si="165"/>
        <v>0</v>
      </c>
    </row>
    <row r="5266" spans="1:10" x14ac:dyDescent="0.3">
      <c r="A5266" t="s">
        <v>715</v>
      </c>
      <c r="B5266">
        <v>14.8600500030758</v>
      </c>
      <c r="C5266" t="s">
        <v>11</v>
      </c>
      <c r="D5266">
        <v>10</v>
      </c>
      <c r="E5266" t="b">
        <v>0</v>
      </c>
      <c r="F5266">
        <v>819157.888308833</v>
      </c>
      <c r="G5266" s="1">
        <v>24961654.5553446</v>
      </c>
      <c r="H5266">
        <v>2580</v>
      </c>
      <c r="I5266">
        <f t="shared" si="164"/>
        <v>-819143.02825882996</v>
      </c>
      <c r="J5266">
        <f t="shared" si="165"/>
        <v>-24961639.695294596</v>
      </c>
    </row>
    <row r="5267" spans="1:10" x14ac:dyDescent="0.3">
      <c r="A5267" t="s">
        <v>715</v>
      </c>
      <c r="B5267">
        <v>13.5267062342795</v>
      </c>
      <c r="C5267" t="s">
        <v>11</v>
      </c>
      <c r="D5267">
        <v>10</v>
      </c>
      <c r="E5267" t="b">
        <v>0</v>
      </c>
      <c r="F5267">
        <v>13.5267062342795</v>
      </c>
      <c r="G5267">
        <v>13.5267062342795</v>
      </c>
      <c r="H5267">
        <v>460</v>
      </c>
      <c r="I5267">
        <f t="shared" si="164"/>
        <v>0</v>
      </c>
      <c r="J5267">
        <f t="shared" si="165"/>
        <v>0</v>
      </c>
    </row>
    <row r="5268" spans="1:10" x14ac:dyDescent="0.3">
      <c r="A5268" t="s">
        <v>716</v>
      </c>
      <c r="B5268">
        <v>9.6740566978310696</v>
      </c>
      <c r="C5268" t="s">
        <v>11</v>
      </c>
      <c r="D5268">
        <v>10</v>
      </c>
      <c r="E5268" t="b">
        <v>0</v>
      </c>
      <c r="F5268">
        <v>170834.08994567301</v>
      </c>
      <c r="G5268" s="1">
        <v>65385772.516261503</v>
      </c>
      <c r="H5268">
        <v>2490</v>
      </c>
      <c r="I5268">
        <f t="shared" si="164"/>
        <v>-170824.41588897517</v>
      </c>
      <c r="J5268">
        <f t="shared" si="165"/>
        <v>-65385762.842204802</v>
      </c>
    </row>
    <row r="5269" spans="1:10" x14ac:dyDescent="0.3">
      <c r="A5269" t="s">
        <v>716</v>
      </c>
      <c r="B5269">
        <v>9.8573495144289893</v>
      </c>
      <c r="C5269" t="s">
        <v>11</v>
      </c>
      <c r="D5269">
        <v>10</v>
      </c>
      <c r="E5269" t="b">
        <v>0</v>
      </c>
      <c r="F5269">
        <v>9.8573495144289893</v>
      </c>
      <c r="G5269" s="1">
        <v>3076317850.7664499</v>
      </c>
      <c r="H5269">
        <v>1320</v>
      </c>
      <c r="I5269">
        <f t="shared" si="164"/>
        <v>0</v>
      </c>
      <c r="J5269">
        <f t="shared" si="165"/>
        <v>-3076317840.9091005</v>
      </c>
    </row>
    <row r="5270" spans="1:10" x14ac:dyDescent="0.3">
      <c r="A5270" t="s">
        <v>716</v>
      </c>
      <c r="B5270">
        <v>7.7382424758525596</v>
      </c>
      <c r="C5270" t="s">
        <v>11</v>
      </c>
      <c r="D5270">
        <v>10</v>
      </c>
      <c r="E5270" t="b">
        <v>0</v>
      </c>
      <c r="F5270">
        <v>7.7382424758525596</v>
      </c>
      <c r="G5270">
        <v>7.7382424758525596</v>
      </c>
      <c r="H5270">
        <v>310</v>
      </c>
      <c r="I5270">
        <f t="shared" si="164"/>
        <v>0</v>
      </c>
      <c r="J5270">
        <f t="shared" si="165"/>
        <v>0</v>
      </c>
    </row>
    <row r="5271" spans="1:10" x14ac:dyDescent="0.3">
      <c r="A5271" t="s">
        <v>717</v>
      </c>
      <c r="B5271">
        <v>9.2111862322241596</v>
      </c>
      <c r="C5271" t="s">
        <v>11</v>
      </c>
      <c r="D5271">
        <v>10</v>
      </c>
      <c r="E5271" t="b">
        <v>0</v>
      </c>
      <c r="F5271">
        <v>7733.6509783274596</v>
      </c>
      <c r="G5271" s="1">
        <v>11344990.8348662</v>
      </c>
      <c r="H5271">
        <v>2460</v>
      </c>
      <c r="I5271">
        <f t="shared" si="164"/>
        <v>-7724.4397920952351</v>
      </c>
      <c r="J5271">
        <f t="shared" si="165"/>
        <v>-11344981.623679968</v>
      </c>
    </row>
    <row r="5272" spans="1:10" x14ac:dyDescent="0.3">
      <c r="A5272" t="s">
        <v>717</v>
      </c>
      <c r="B5272">
        <v>7.11335343544848</v>
      </c>
      <c r="C5272" t="s">
        <v>11</v>
      </c>
      <c r="D5272">
        <v>10</v>
      </c>
      <c r="E5272" t="b">
        <v>0</v>
      </c>
      <c r="F5272">
        <v>275833.28786566498</v>
      </c>
      <c r="G5272" s="1">
        <v>1392575371021800</v>
      </c>
      <c r="H5272">
        <v>2490</v>
      </c>
      <c r="I5272">
        <f t="shared" si="164"/>
        <v>-275826.17451222951</v>
      </c>
      <c r="J5272">
        <f t="shared" si="165"/>
        <v>-1392575371021793</v>
      </c>
    </row>
    <row r="5273" spans="1:10" x14ac:dyDescent="0.3">
      <c r="A5273" t="s">
        <v>717</v>
      </c>
      <c r="B5273">
        <v>5.7290567159699402</v>
      </c>
      <c r="C5273" t="s">
        <v>11</v>
      </c>
      <c r="D5273">
        <v>10</v>
      </c>
      <c r="E5273" t="b">
        <v>0</v>
      </c>
      <c r="F5273" s="1">
        <v>4.5451820807598703E+26</v>
      </c>
      <c r="G5273" s="1">
        <v>4.5451820807598703E+26</v>
      </c>
      <c r="H5273">
        <v>2560</v>
      </c>
      <c r="I5273">
        <f t="shared" si="164"/>
        <v>-4.5451820807598703E+26</v>
      </c>
      <c r="J5273">
        <f t="shared" si="165"/>
        <v>-4.5451820807598703E+26</v>
      </c>
    </row>
    <row r="5274" spans="1:10" x14ac:dyDescent="0.3">
      <c r="A5274" t="s">
        <v>718</v>
      </c>
      <c r="B5274">
        <v>6.19283631547958</v>
      </c>
      <c r="C5274" t="s">
        <v>11</v>
      </c>
      <c r="D5274">
        <v>10</v>
      </c>
      <c r="E5274" t="b">
        <v>0</v>
      </c>
      <c r="F5274">
        <v>6.19283631547958</v>
      </c>
      <c r="G5274">
        <v>6.19283631547958</v>
      </c>
      <c r="H5274">
        <v>360</v>
      </c>
      <c r="I5274">
        <f t="shared" si="164"/>
        <v>0</v>
      </c>
      <c r="J5274">
        <f t="shared" si="165"/>
        <v>0</v>
      </c>
    </row>
    <row r="5275" spans="1:10" x14ac:dyDescent="0.3">
      <c r="A5275" t="s">
        <v>718</v>
      </c>
      <c r="B5275">
        <v>9.8668221240849299</v>
      </c>
      <c r="C5275" t="s">
        <v>11</v>
      </c>
      <c r="D5275">
        <v>10</v>
      </c>
      <c r="E5275" t="b">
        <v>0</v>
      </c>
      <c r="F5275">
        <v>9.8668221240849299</v>
      </c>
      <c r="G5275" s="1">
        <v>2918791859495840</v>
      </c>
      <c r="H5275">
        <v>2550</v>
      </c>
      <c r="I5275">
        <f t="shared" si="164"/>
        <v>0</v>
      </c>
      <c r="J5275">
        <f t="shared" si="165"/>
        <v>-2918791859495830</v>
      </c>
    </row>
    <row r="5276" spans="1:10" x14ac:dyDescent="0.3">
      <c r="A5276" t="s">
        <v>718</v>
      </c>
      <c r="B5276">
        <v>18.1786898682019</v>
      </c>
      <c r="C5276" t="s">
        <v>11</v>
      </c>
      <c r="D5276">
        <v>10</v>
      </c>
      <c r="E5276" t="b">
        <v>0</v>
      </c>
      <c r="F5276">
        <v>18.1786898682019</v>
      </c>
      <c r="G5276">
        <v>18.1786898682019</v>
      </c>
      <c r="H5276">
        <v>370</v>
      </c>
      <c r="I5276">
        <f t="shared" si="164"/>
        <v>0</v>
      </c>
      <c r="J5276">
        <f t="shared" si="165"/>
        <v>0</v>
      </c>
    </row>
    <row r="5277" spans="1:10" x14ac:dyDescent="0.3">
      <c r="A5277" t="s">
        <v>719</v>
      </c>
      <c r="B5277">
        <v>17.187616745851798</v>
      </c>
      <c r="C5277" t="s">
        <v>11</v>
      </c>
      <c r="D5277">
        <v>10</v>
      </c>
      <c r="E5277" t="b">
        <v>0</v>
      </c>
      <c r="F5277" s="1">
        <v>2.38338569938281E+38</v>
      </c>
      <c r="G5277" s="1">
        <v>2.38338569938281E+38</v>
      </c>
      <c r="H5277">
        <v>2630</v>
      </c>
      <c r="I5277">
        <f t="shared" si="164"/>
        <v>-2.38338569938281E+38</v>
      </c>
      <c r="J5277">
        <f t="shared" si="165"/>
        <v>-2.38338569938281E+38</v>
      </c>
    </row>
    <row r="5278" spans="1:10" x14ac:dyDescent="0.3">
      <c r="A5278" t="s">
        <v>719</v>
      </c>
      <c r="B5278">
        <v>15.900231620731001</v>
      </c>
      <c r="C5278" t="s">
        <v>11</v>
      </c>
      <c r="D5278">
        <v>10</v>
      </c>
      <c r="E5278" t="b">
        <v>0</v>
      </c>
      <c r="F5278">
        <v>15.900231620731001</v>
      </c>
      <c r="G5278">
        <v>15.900231620731001</v>
      </c>
      <c r="H5278">
        <v>740</v>
      </c>
      <c r="I5278">
        <f t="shared" si="164"/>
        <v>0</v>
      </c>
      <c r="J5278">
        <f t="shared" si="165"/>
        <v>0</v>
      </c>
    </row>
    <row r="5279" spans="1:10" x14ac:dyDescent="0.3">
      <c r="A5279" t="s">
        <v>719</v>
      </c>
      <c r="B5279">
        <v>8.0638160551848195</v>
      </c>
      <c r="C5279" t="s">
        <v>11</v>
      </c>
      <c r="D5279">
        <v>10</v>
      </c>
      <c r="E5279" t="b">
        <v>0</v>
      </c>
      <c r="F5279">
        <v>8.0638160551848195</v>
      </c>
      <c r="G5279">
        <v>8.0638160551848195</v>
      </c>
      <c r="H5279">
        <v>360</v>
      </c>
      <c r="I5279">
        <f t="shared" si="164"/>
        <v>0</v>
      </c>
      <c r="J5279">
        <f t="shared" si="165"/>
        <v>0</v>
      </c>
    </row>
    <row r="5280" spans="1:10" x14ac:dyDescent="0.3">
      <c r="A5280" t="e">
        <f>-0.00985312102673295 * x ^ 1 * 0.000293524114862057 * y ^ 1 + 10</f>
        <v>#NAME?</v>
      </c>
      <c r="B5280">
        <v>13.704879619074401</v>
      </c>
      <c r="C5280" t="s">
        <v>11</v>
      </c>
      <c r="D5280">
        <v>10</v>
      </c>
      <c r="E5280" t="b">
        <v>0</v>
      </c>
      <c r="F5280" s="1">
        <v>76821078.501840293</v>
      </c>
      <c r="G5280" s="1">
        <v>1.16233255432527E+16</v>
      </c>
      <c r="H5280">
        <v>3350</v>
      </c>
      <c r="I5280">
        <f t="shared" si="164"/>
        <v>-76821064.796960682</v>
      </c>
      <c r="J5280">
        <f t="shared" si="165"/>
        <v>-1.1623325543252686E+16</v>
      </c>
    </row>
    <row r="5281" spans="1:10" x14ac:dyDescent="0.3">
      <c r="A5281" t="e">
        <f>-0.00985312102673295 * x ^ 1 * 0.000293524114862057 * y ^ 1 + 10</f>
        <v>#NAME?</v>
      </c>
      <c r="B5281">
        <v>5.8067899993600998</v>
      </c>
      <c r="C5281" t="s">
        <v>11</v>
      </c>
      <c r="D5281">
        <v>10</v>
      </c>
      <c r="E5281" t="b">
        <v>0</v>
      </c>
      <c r="F5281">
        <v>5.8067899993600998</v>
      </c>
      <c r="G5281">
        <v>5.8067899993600998</v>
      </c>
      <c r="H5281">
        <v>230</v>
      </c>
      <c r="I5281">
        <f t="shared" si="164"/>
        <v>0</v>
      </c>
      <c r="J5281">
        <f t="shared" si="165"/>
        <v>0</v>
      </c>
    </row>
    <row r="5282" spans="1:10" x14ac:dyDescent="0.3">
      <c r="A5282" t="e">
        <f>-0.00985312102673295 * x ^ 1 * 0.000293524114862057 * y ^ 1 + 10</f>
        <v>#NAME?</v>
      </c>
      <c r="B5282">
        <v>8.1906379963539298</v>
      </c>
      <c r="C5282" t="s">
        <v>11</v>
      </c>
      <c r="D5282">
        <v>10</v>
      </c>
      <c r="E5282" t="b">
        <v>0</v>
      </c>
      <c r="F5282" t="s">
        <v>17</v>
      </c>
      <c r="G5282" t="s">
        <v>17</v>
      </c>
      <c r="H5282">
        <v>2370</v>
      </c>
      <c r="I5282" t="e">
        <f t="shared" si="164"/>
        <v>#VALUE!</v>
      </c>
      <c r="J5282" t="e">
        <f t="shared" si="165"/>
        <v>#VALUE!</v>
      </c>
    </row>
    <row r="5283" spans="1:10" x14ac:dyDescent="0.3">
      <c r="A5283" t="e">
        <f>-0.00910895310577989 * x ^ 3 ^ 4 + 0.0047998276406622 * y ^ 3 + 10</f>
        <v>#NAME?</v>
      </c>
      <c r="B5283">
        <v>17.221453920308299</v>
      </c>
      <c r="C5283" t="s">
        <v>11</v>
      </c>
      <c r="D5283">
        <v>10</v>
      </c>
      <c r="E5283" t="b">
        <v>0</v>
      </c>
      <c r="F5283">
        <v>17.221453920308299</v>
      </c>
      <c r="G5283">
        <v>17.221453920308299</v>
      </c>
      <c r="H5283">
        <v>270</v>
      </c>
      <c r="I5283">
        <f t="shared" si="164"/>
        <v>0</v>
      </c>
      <c r="J5283">
        <f t="shared" si="165"/>
        <v>0</v>
      </c>
    </row>
    <row r="5284" spans="1:10" x14ac:dyDescent="0.3">
      <c r="A5284" t="e">
        <f>-0.00910895310577989 * x ^ 3 ^ 4 + 0.0047998276406622 * y ^ 3 + 10</f>
        <v>#NAME?</v>
      </c>
      <c r="B5284">
        <v>7.1419337102182396</v>
      </c>
      <c r="C5284" t="s">
        <v>11</v>
      </c>
      <c r="D5284">
        <v>10</v>
      </c>
      <c r="E5284" t="b">
        <v>0</v>
      </c>
      <c r="F5284">
        <v>7.1419337102182396</v>
      </c>
      <c r="G5284">
        <v>7.1419337102182396</v>
      </c>
      <c r="H5284">
        <v>550</v>
      </c>
      <c r="I5284">
        <f t="shared" si="164"/>
        <v>0</v>
      </c>
      <c r="J5284">
        <f t="shared" si="165"/>
        <v>0</v>
      </c>
    </row>
    <row r="5285" spans="1:10" x14ac:dyDescent="0.3">
      <c r="A5285" t="e">
        <f>-0.00910895310577989 * x ^ 3 ^ 4 + 0.0047998276406622 * y ^ 3 + 10</f>
        <v>#NAME?</v>
      </c>
      <c r="B5285">
        <v>4.68143511126656</v>
      </c>
      <c r="C5285" t="s">
        <v>11</v>
      </c>
      <c r="D5285">
        <v>10</v>
      </c>
      <c r="E5285" t="b">
        <v>0</v>
      </c>
      <c r="F5285">
        <v>4.68143511126656</v>
      </c>
      <c r="G5285">
        <v>4.68143511126656</v>
      </c>
      <c r="H5285">
        <v>800</v>
      </c>
      <c r="I5285">
        <f t="shared" si="164"/>
        <v>0</v>
      </c>
      <c r="J5285">
        <f t="shared" si="165"/>
        <v>0</v>
      </c>
    </row>
    <row r="5286" spans="1:10" x14ac:dyDescent="0.3">
      <c r="A5286" t="s">
        <v>720</v>
      </c>
      <c r="B5286">
        <v>14.718722886039901</v>
      </c>
      <c r="C5286" t="s">
        <v>11</v>
      </c>
      <c r="D5286">
        <v>10</v>
      </c>
      <c r="E5286" t="b">
        <v>0</v>
      </c>
      <c r="F5286">
        <v>9825169.8328142297</v>
      </c>
      <c r="G5286" s="1">
        <v>117897005.49005701</v>
      </c>
      <c r="H5286">
        <v>2380</v>
      </c>
      <c r="I5286">
        <f t="shared" si="164"/>
        <v>-9825155.1140913442</v>
      </c>
      <c r="J5286">
        <f t="shared" si="165"/>
        <v>-117896990.77133413</v>
      </c>
    </row>
    <row r="5287" spans="1:10" x14ac:dyDescent="0.3">
      <c r="A5287" t="s">
        <v>720</v>
      </c>
      <c r="B5287">
        <v>20.3832902065325</v>
      </c>
      <c r="C5287" t="s">
        <v>11</v>
      </c>
      <c r="D5287">
        <v>10</v>
      </c>
      <c r="E5287" t="b">
        <v>0</v>
      </c>
      <c r="F5287">
        <v>20.3832902065325</v>
      </c>
      <c r="G5287">
        <v>20.3832902065325</v>
      </c>
      <c r="H5287">
        <v>270</v>
      </c>
      <c r="I5287">
        <f t="shared" si="164"/>
        <v>0</v>
      </c>
      <c r="J5287">
        <f t="shared" si="165"/>
        <v>0</v>
      </c>
    </row>
    <row r="5288" spans="1:10" x14ac:dyDescent="0.3">
      <c r="A5288" t="s">
        <v>720</v>
      </c>
      <c r="B5288">
        <v>11.022662669529799</v>
      </c>
      <c r="C5288" t="s">
        <v>11</v>
      </c>
      <c r="D5288">
        <v>10</v>
      </c>
      <c r="E5288" t="b">
        <v>0</v>
      </c>
      <c r="F5288">
        <v>6588762.3205293501</v>
      </c>
      <c r="G5288" s="1">
        <v>105550477.592544</v>
      </c>
      <c r="H5288">
        <v>2420</v>
      </c>
      <c r="I5288">
        <f t="shared" si="164"/>
        <v>-6588751.2978666807</v>
      </c>
      <c r="J5288">
        <f t="shared" si="165"/>
        <v>-105550466.56988133</v>
      </c>
    </row>
    <row r="5289" spans="1:10" x14ac:dyDescent="0.3">
      <c r="A5289" t="s">
        <v>721</v>
      </c>
      <c r="B5289">
        <v>6.2566985448478398</v>
      </c>
      <c r="C5289" t="s">
        <v>11</v>
      </c>
      <c r="D5289">
        <v>10</v>
      </c>
      <c r="E5289" t="b">
        <v>0</v>
      </c>
      <c r="F5289" s="1">
        <v>3.0561370319358298E+40</v>
      </c>
      <c r="G5289" s="1">
        <v>3.0561370319358298E+40</v>
      </c>
      <c r="H5289">
        <v>2270</v>
      </c>
      <c r="I5289">
        <f t="shared" si="164"/>
        <v>-3.0561370319358298E+40</v>
      </c>
      <c r="J5289">
        <f t="shared" si="165"/>
        <v>-3.0561370319358298E+40</v>
      </c>
    </row>
    <row r="5290" spans="1:10" x14ac:dyDescent="0.3">
      <c r="A5290" t="s">
        <v>721</v>
      </c>
      <c r="B5290">
        <v>8.3590774439905005</v>
      </c>
      <c r="C5290" t="s">
        <v>11</v>
      </c>
      <c r="D5290">
        <v>10</v>
      </c>
      <c r="E5290" t="b">
        <v>0</v>
      </c>
      <c r="F5290">
        <v>8.3590774439905005</v>
      </c>
      <c r="G5290">
        <v>8.3590774439905005</v>
      </c>
      <c r="H5290">
        <v>330</v>
      </c>
      <c r="I5290">
        <f t="shared" si="164"/>
        <v>0</v>
      </c>
      <c r="J5290">
        <f t="shared" si="165"/>
        <v>0</v>
      </c>
    </row>
    <row r="5291" spans="1:10" x14ac:dyDescent="0.3">
      <c r="A5291" t="s">
        <v>721</v>
      </c>
      <c r="B5291">
        <v>14.431651310340101</v>
      </c>
      <c r="C5291" t="s">
        <v>11</v>
      </c>
      <c r="D5291">
        <v>10</v>
      </c>
      <c r="E5291" t="b">
        <v>0</v>
      </c>
      <c r="F5291">
        <v>14.431651310340101</v>
      </c>
      <c r="G5291" s="1">
        <v>8915050107.7939796</v>
      </c>
      <c r="H5291">
        <v>1990</v>
      </c>
      <c r="I5291">
        <f t="shared" si="164"/>
        <v>0</v>
      </c>
      <c r="J5291">
        <f t="shared" si="165"/>
        <v>-8915050093.3623276</v>
      </c>
    </row>
    <row r="5292" spans="1:10" x14ac:dyDescent="0.3">
      <c r="A5292" t="s">
        <v>722</v>
      </c>
      <c r="B5292">
        <v>10.4723261810454</v>
      </c>
      <c r="C5292" t="s">
        <v>11</v>
      </c>
      <c r="D5292">
        <v>10</v>
      </c>
      <c r="E5292" t="b">
        <v>0</v>
      </c>
      <c r="F5292">
        <v>10.4723261810454</v>
      </c>
      <c r="G5292">
        <v>10.4723261810454</v>
      </c>
      <c r="H5292">
        <v>260</v>
      </c>
      <c r="I5292">
        <f t="shared" si="164"/>
        <v>0</v>
      </c>
      <c r="J5292">
        <f t="shared" si="165"/>
        <v>0</v>
      </c>
    </row>
    <row r="5293" spans="1:10" x14ac:dyDescent="0.3">
      <c r="A5293" t="s">
        <v>722</v>
      </c>
      <c r="B5293">
        <v>13.308199877023601</v>
      </c>
      <c r="C5293" t="s">
        <v>11</v>
      </c>
      <c r="D5293">
        <v>10</v>
      </c>
      <c r="E5293" t="b">
        <v>0</v>
      </c>
      <c r="F5293">
        <v>13.308199877023601</v>
      </c>
      <c r="G5293">
        <v>13.308199877023601</v>
      </c>
      <c r="H5293">
        <v>290</v>
      </c>
      <c r="I5293">
        <f t="shared" si="164"/>
        <v>0</v>
      </c>
      <c r="J5293">
        <f t="shared" si="165"/>
        <v>0</v>
      </c>
    </row>
    <row r="5294" spans="1:10" x14ac:dyDescent="0.3">
      <c r="A5294" t="s">
        <v>722</v>
      </c>
      <c r="B5294">
        <v>9.4838168749536607</v>
      </c>
      <c r="C5294" t="s">
        <v>11</v>
      </c>
      <c r="D5294">
        <v>10</v>
      </c>
      <c r="E5294" t="b">
        <v>0</v>
      </c>
      <c r="F5294">
        <v>9.4838168749536607</v>
      </c>
      <c r="G5294">
        <v>9.4838168749536607</v>
      </c>
      <c r="H5294">
        <v>360</v>
      </c>
      <c r="I5294">
        <f t="shared" si="164"/>
        <v>0</v>
      </c>
      <c r="J5294">
        <f t="shared" si="165"/>
        <v>0</v>
      </c>
    </row>
    <row r="5295" spans="1:10" x14ac:dyDescent="0.3">
      <c r="A5295" t="s">
        <v>723</v>
      </c>
      <c r="B5295">
        <v>6.7589774747739204</v>
      </c>
      <c r="C5295" t="s">
        <v>11</v>
      </c>
      <c r="D5295">
        <v>10</v>
      </c>
      <c r="E5295" t="b">
        <v>0</v>
      </c>
      <c r="F5295">
        <v>6.7589774747739204</v>
      </c>
      <c r="G5295" s="1">
        <v>22659516.4764059</v>
      </c>
      <c r="H5295">
        <v>2200</v>
      </c>
      <c r="I5295">
        <f t="shared" si="164"/>
        <v>0</v>
      </c>
      <c r="J5295">
        <f t="shared" si="165"/>
        <v>-22659509.717428423</v>
      </c>
    </row>
    <row r="5296" spans="1:10" x14ac:dyDescent="0.3">
      <c r="A5296" t="s">
        <v>723</v>
      </c>
      <c r="B5296">
        <v>15.5292493576149</v>
      </c>
      <c r="C5296" t="s">
        <v>11</v>
      </c>
      <c r="D5296">
        <v>10</v>
      </c>
      <c r="E5296" t="b">
        <v>0</v>
      </c>
      <c r="F5296" s="1">
        <v>1.61774846532848E+32</v>
      </c>
      <c r="G5296" s="1">
        <v>1.61774846532848E+32</v>
      </c>
      <c r="H5296">
        <v>2560</v>
      </c>
      <c r="I5296">
        <f t="shared" si="164"/>
        <v>-1.61774846532848E+32</v>
      </c>
      <c r="J5296">
        <f t="shared" si="165"/>
        <v>-1.61774846532848E+32</v>
      </c>
    </row>
    <row r="5297" spans="1:10" x14ac:dyDescent="0.3">
      <c r="A5297" t="s">
        <v>723</v>
      </c>
      <c r="B5297">
        <v>12.312229676241399</v>
      </c>
      <c r="C5297" t="s">
        <v>11</v>
      </c>
      <c r="D5297">
        <v>10</v>
      </c>
      <c r="E5297" t="b">
        <v>0</v>
      </c>
      <c r="F5297">
        <v>12.312229676241399</v>
      </c>
      <c r="G5297">
        <v>12.312229676241399</v>
      </c>
      <c r="H5297">
        <v>290</v>
      </c>
      <c r="I5297">
        <f t="shared" si="164"/>
        <v>0</v>
      </c>
      <c r="J5297">
        <f t="shared" si="165"/>
        <v>0</v>
      </c>
    </row>
    <row r="5298" spans="1:10" x14ac:dyDescent="0.3">
      <c r="A5298" t="e">
        <f>-0.00864021116100952 * y ^ 3 - -0.00739293020139906 * y ^ 2 * -0.0031100332722084 * y ^ 2 + 10</f>
        <v>#NAME?</v>
      </c>
      <c r="B5298">
        <v>6.50189945797311</v>
      </c>
      <c r="C5298" t="s">
        <v>11</v>
      </c>
      <c r="D5298">
        <v>10</v>
      </c>
      <c r="E5298" t="b">
        <v>0</v>
      </c>
      <c r="F5298">
        <v>7127891.3827595199</v>
      </c>
      <c r="G5298" s="1">
        <v>49340501.040293403</v>
      </c>
      <c r="H5298">
        <v>2240</v>
      </c>
      <c r="I5298">
        <f t="shared" si="164"/>
        <v>-7127884.8808600623</v>
      </c>
      <c r="J5298">
        <f t="shared" si="165"/>
        <v>-49340494.538393945</v>
      </c>
    </row>
    <row r="5299" spans="1:10" x14ac:dyDescent="0.3">
      <c r="A5299" t="e">
        <f>-0.00864021116100952 * y ^ 3 - -0.00739293020139906 * y ^ 2 * -0.0031100332722084 * y ^ 2 + 10</f>
        <v>#NAME?</v>
      </c>
      <c r="B5299">
        <v>14.4821775258304</v>
      </c>
      <c r="C5299" t="s">
        <v>11</v>
      </c>
      <c r="D5299">
        <v>10</v>
      </c>
      <c r="E5299" t="b">
        <v>0</v>
      </c>
      <c r="F5299">
        <v>14.4821775258304</v>
      </c>
      <c r="G5299">
        <v>14.4821775258304</v>
      </c>
      <c r="H5299">
        <v>300</v>
      </c>
      <c r="I5299">
        <f t="shared" si="164"/>
        <v>0</v>
      </c>
      <c r="J5299">
        <f t="shared" si="165"/>
        <v>0</v>
      </c>
    </row>
    <row r="5300" spans="1:10" x14ac:dyDescent="0.3">
      <c r="A5300" t="e">
        <f>-0.00864021116100952 * y ^ 3 - -0.00739293020139906 * y ^ 2 * -0.0031100332722084 * y ^ 2 + 10</f>
        <v>#NAME?</v>
      </c>
      <c r="B5300">
        <v>14.2328074848136</v>
      </c>
      <c r="C5300" t="s">
        <v>11</v>
      </c>
      <c r="D5300">
        <v>10</v>
      </c>
      <c r="E5300" t="b">
        <v>0</v>
      </c>
      <c r="F5300">
        <v>14.2328074848136</v>
      </c>
      <c r="G5300">
        <v>14.2328074848136</v>
      </c>
      <c r="H5300">
        <v>1960</v>
      </c>
      <c r="I5300">
        <f t="shared" si="164"/>
        <v>0</v>
      </c>
      <c r="J5300">
        <f t="shared" si="165"/>
        <v>0</v>
      </c>
    </row>
    <row r="5301" spans="1:10" x14ac:dyDescent="0.3">
      <c r="A5301" t="s">
        <v>724</v>
      </c>
      <c r="B5301">
        <v>6.0636658665446399</v>
      </c>
      <c r="C5301" t="s">
        <v>11</v>
      </c>
      <c r="D5301">
        <v>10</v>
      </c>
      <c r="E5301" t="b">
        <v>0</v>
      </c>
      <c r="F5301">
        <v>6.0636658665446399</v>
      </c>
      <c r="G5301">
        <v>6.0636658665446399</v>
      </c>
      <c r="H5301">
        <v>360</v>
      </c>
      <c r="I5301">
        <f t="shared" si="164"/>
        <v>0</v>
      </c>
      <c r="J5301">
        <f t="shared" si="165"/>
        <v>0</v>
      </c>
    </row>
    <row r="5302" spans="1:10" x14ac:dyDescent="0.3">
      <c r="A5302" t="s">
        <v>724</v>
      </c>
      <c r="B5302">
        <v>5.1287373201699404</v>
      </c>
      <c r="C5302" t="s">
        <v>11</v>
      </c>
      <c r="D5302">
        <v>10</v>
      </c>
      <c r="E5302" t="b">
        <v>0</v>
      </c>
      <c r="F5302">
        <v>5.1287373201699404</v>
      </c>
      <c r="G5302">
        <v>5.1287373201699404</v>
      </c>
      <c r="H5302">
        <v>350</v>
      </c>
      <c r="I5302">
        <f t="shared" si="164"/>
        <v>0</v>
      </c>
      <c r="J5302">
        <f t="shared" si="165"/>
        <v>0</v>
      </c>
    </row>
    <row r="5303" spans="1:10" x14ac:dyDescent="0.3">
      <c r="A5303" t="s">
        <v>724</v>
      </c>
      <c r="B5303">
        <v>13.238788518570299</v>
      </c>
      <c r="C5303" t="s">
        <v>11</v>
      </c>
      <c r="D5303">
        <v>10</v>
      </c>
      <c r="E5303" t="b">
        <v>0</v>
      </c>
      <c r="F5303">
        <v>13.238788518570299</v>
      </c>
      <c r="G5303">
        <v>13.238788518570299</v>
      </c>
      <c r="H5303">
        <v>490</v>
      </c>
      <c r="I5303">
        <f t="shared" si="164"/>
        <v>0</v>
      </c>
      <c r="J5303">
        <f t="shared" si="165"/>
        <v>0</v>
      </c>
    </row>
    <row r="5304" spans="1:10" x14ac:dyDescent="0.3">
      <c r="A5304" t="s">
        <v>725</v>
      </c>
      <c r="B5304">
        <v>7.17624876775995</v>
      </c>
      <c r="C5304" t="s">
        <v>11</v>
      </c>
      <c r="D5304">
        <v>10</v>
      </c>
      <c r="E5304" t="b">
        <v>0</v>
      </c>
      <c r="F5304">
        <v>7.17624876775995</v>
      </c>
      <c r="G5304">
        <v>7.17624876775995</v>
      </c>
      <c r="H5304">
        <v>200</v>
      </c>
      <c r="I5304">
        <f t="shared" si="164"/>
        <v>0</v>
      </c>
      <c r="J5304">
        <f t="shared" si="165"/>
        <v>0</v>
      </c>
    </row>
    <row r="5305" spans="1:10" x14ac:dyDescent="0.3">
      <c r="A5305" t="s">
        <v>725</v>
      </c>
      <c r="B5305">
        <v>6.2173733371300903</v>
      </c>
      <c r="C5305" t="s">
        <v>11</v>
      </c>
      <c r="D5305">
        <v>10</v>
      </c>
      <c r="E5305" t="b">
        <v>0</v>
      </c>
      <c r="F5305" s="1">
        <v>7.8475484100296304E+29</v>
      </c>
      <c r="G5305" s="1">
        <v>7.8475484100296304E+29</v>
      </c>
      <c r="H5305">
        <v>2600</v>
      </c>
      <c r="I5305">
        <f t="shared" si="164"/>
        <v>-7.8475484100296304E+29</v>
      </c>
      <c r="J5305">
        <f t="shared" si="165"/>
        <v>-7.8475484100296304E+29</v>
      </c>
    </row>
    <row r="5306" spans="1:10" x14ac:dyDescent="0.3">
      <c r="A5306" t="s">
        <v>725</v>
      </c>
      <c r="B5306">
        <v>5.5355411938207704</v>
      </c>
      <c r="C5306" t="s">
        <v>11</v>
      </c>
      <c r="D5306">
        <v>10</v>
      </c>
      <c r="E5306" t="b">
        <v>0</v>
      </c>
      <c r="F5306" s="1">
        <v>31455066.734463699</v>
      </c>
      <c r="G5306" s="1">
        <v>19162067.147827402</v>
      </c>
      <c r="H5306">
        <v>2880</v>
      </c>
      <c r="I5306">
        <f t="shared" si="164"/>
        <v>-31455061.198922504</v>
      </c>
      <c r="J5306">
        <f t="shared" si="165"/>
        <v>-19162061.612286206</v>
      </c>
    </row>
    <row r="5307" spans="1:10" x14ac:dyDescent="0.3">
      <c r="A5307" t="s">
        <v>726</v>
      </c>
      <c r="B5307">
        <v>12.316526127853599</v>
      </c>
      <c r="C5307" t="s">
        <v>11</v>
      </c>
      <c r="D5307">
        <v>10</v>
      </c>
      <c r="E5307" t="b">
        <v>0</v>
      </c>
      <c r="F5307">
        <v>12.316526127853599</v>
      </c>
      <c r="G5307">
        <v>12.316526127853599</v>
      </c>
      <c r="H5307">
        <v>270</v>
      </c>
      <c r="I5307">
        <f t="shared" si="164"/>
        <v>0</v>
      </c>
      <c r="J5307">
        <f t="shared" si="165"/>
        <v>0</v>
      </c>
    </row>
    <row r="5308" spans="1:10" x14ac:dyDescent="0.3">
      <c r="A5308" t="s">
        <v>726</v>
      </c>
      <c r="B5308">
        <v>15.204162633326501</v>
      </c>
      <c r="C5308" t="s">
        <v>11</v>
      </c>
      <c r="D5308">
        <v>10</v>
      </c>
      <c r="E5308" t="b">
        <v>0</v>
      </c>
      <c r="F5308">
        <v>15.204162633326501</v>
      </c>
      <c r="G5308" s="1">
        <v>20907347.548937</v>
      </c>
      <c r="H5308">
        <v>1870</v>
      </c>
      <c r="I5308">
        <f t="shared" si="164"/>
        <v>0</v>
      </c>
      <c r="J5308">
        <f t="shared" si="165"/>
        <v>-20907332.344774365</v>
      </c>
    </row>
    <row r="5309" spans="1:10" x14ac:dyDescent="0.3">
      <c r="A5309" t="s">
        <v>726</v>
      </c>
      <c r="B5309">
        <v>13.007500946125999</v>
      </c>
      <c r="C5309" t="s">
        <v>11</v>
      </c>
      <c r="D5309">
        <v>10</v>
      </c>
      <c r="E5309" t="b">
        <v>0</v>
      </c>
      <c r="F5309" s="1">
        <v>3.0830329019568899E+31</v>
      </c>
      <c r="G5309" s="1">
        <v>3.0830329019568899E+31</v>
      </c>
      <c r="H5309">
        <v>3500</v>
      </c>
      <c r="I5309">
        <f t="shared" si="164"/>
        <v>-3.0830329019568899E+31</v>
      </c>
      <c r="J5309">
        <f t="shared" si="165"/>
        <v>-3.0830329019568899E+31</v>
      </c>
    </row>
    <row r="5310" spans="1:10" x14ac:dyDescent="0.3">
      <c r="A5310" t="e">
        <f>-0.00491670867892001 * y ^ 3 * 0.00436530610624692 * y ^ 1 ^ 2 + -0.0093982276508828 * x ^ 1 + 10</f>
        <v>#NAME?</v>
      </c>
      <c r="B5310">
        <v>18.463716890886801</v>
      </c>
      <c r="C5310" t="s">
        <v>11</v>
      </c>
      <c r="D5310">
        <v>10</v>
      </c>
      <c r="E5310" t="b">
        <v>0</v>
      </c>
      <c r="F5310">
        <v>18.463716890886801</v>
      </c>
      <c r="G5310">
        <v>18.463716890886801</v>
      </c>
      <c r="H5310">
        <v>820</v>
      </c>
      <c r="I5310">
        <f t="shared" si="164"/>
        <v>0</v>
      </c>
      <c r="J5310">
        <f t="shared" si="165"/>
        <v>0</v>
      </c>
    </row>
    <row r="5311" spans="1:10" x14ac:dyDescent="0.3">
      <c r="A5311" t="e">
        <f>-0.00491670867892001 * y ^ 3 * 0.00436530610624692 * y ^ 1 ^ 2 + -0.0093982276508828 * x ^ 1 + 10</f>
        <v>#NAME?</v>
      </c>
      <c r="B5311">
        <v>7.6844606977380296</v>
      </c>
      <c r="C5311" t="s">
        <v>11</v>
      </c>
      <c r="D5311">
        <v>10</v>
      </c>
      <c r="E5311" t="b">
        <v>0</v>
      </c>
      <c r="F5311">
        <v>7.6844606977380296</v>
      </c>
      <c r="G5311">
        <v>7.6844606977380296</v>
      </c>
      <c r="H5311">
        <v>210</v>
      </c>
      <c r="I5311">
        <f t="shared" si="164"/>
        <v>0</v>
      </c>
      <c r="J5311">
        <f t="shared" si="165"/>
        <v>0</v>
      </c>
    </row>
    <row r="5312" spans="1:10" x14ac:dyDescent="0.3">
      <c r="A5312" t="e">
        <f>-0.00491670867892001 * y ^ 3 * 0.00436530610624692 * y ^ 1 ^ 2 + -0.0093982276508828 * x ^ 1 + 10</f>
        <v>#NAME?</v>
      </c>
      <c r="B5312">
        <v>13.7601452595427</v>
      </c>
      <c r="C5312" t="s">
        <v>11</v>
      </c>
      <c r="D5312">
        <v>10</v>
      </c>
      <c r="E5312" t="b">
        <v>0</v>
      </c>
      <c r="F5312" s="1">
        <v>38095288.029690497</v>
      </c>
      <c r="G5312" s="1">
        <v>38746553.643127501</v>
      </c>
      <c r="H5312">
        <v>2530</v>
      </c>
      <c r="I5312">
        <f t="shared" si="164"/>
        <v>-38095274.269545235</v>
      </c>
      <c r="J5312">
        <f t="shared" si="165"/>
        <v>-38746539.882982239</v>
      </c>
    </row>
    <row r="5313" spans="1:10" x14ac:dyDescent="0.3">
      <c r="A5313" t="s">
        <v>727</v>
      </c>
      <c r="B5313">
        <v>12.089221666616501</v>
      </c>
      <c r="C5313" t="s">
        <v>11</v>
      </c>
      <c r="D5313">
        <v>10</v>
      </c>
      <c r="E5313" t="b">
        <v>0</v>
      </c>
      <c r="F5313">
        <v>12.089221666616501</v>
      </c>
      <c r="G5313">
        <v>12.089221666616501</v>
      </c>
      <c r="H5313">
        <v>380</v>
      </c>
      <c r="I5313">
        <f t="shared" si="164"/>
        <v>0</v>
      </c>
      <c r="J5313">
        <f t="shared" si="165"/>
        <v>0</v>
      </c>
    </row>
    <row r="5314" spans="1:10" x14ac:dyDescent="0.3">
      <c r="A5314" t="s">
        <v>727</v>
      </c>
      <c r="B5314">
        <v>7.4387043923007203</v>
      </c>
      <c r="C5314" t="s">
        <v>11</v>
      </c>
      <c r="D5314">
        <v>10</v>
      </c>
      <c r="E5314" t="b">
        <v>0</v>
      </c>
      <c r="F5314">
        <v>7.4387043923007203</v>
      </c>
      <c r="G5314">
        <v>7.4387043923007203</v>
      </c>
      <c r="H5314">
        <v>710</v>
      </c>
      <c r="I5314">
        <f t="shared" si="164"/>
        <v>0</v>
      </c>
      <c r="J5314">
        <f t="shared" si="165"/>
        <v>0</v>
      </c>
    </row>
    <row r="5315" spans="1:10" x14ac:dyDescent="0.3">
      <c r="A5315" t="s">
        <v>727</v>
      </c>
      <c r="B5315">
        <v>13.398322059485499</v>
      </c>
      <c r="C5315" t="s">
        <v>11</v>
      </c>
      <c r="D5315">
        <v>10</v>
      </c>
      <c r="E5315" t="b">
        <v>0</v>
      </c>
      <c r="F5315" s="1">
        <v>22195081.6081816</v>
      </c>
      <c r="G5315" s="1">
        <v>30710056.898148801</v>
      </c>
      <c r="H5315">
        <v>2590</v>
      </c>
      <c r="I5315">
        <f t="shared" si="164"/>
        <v>-22195068.209859539</v>
      </c>
      <c r="J5315">
        <f t="shared" si="165"/>
        <v>-30710043.49982674</v>
      </c>
    </row>
    <row r="5316" spans="1:10" x14ac:dyDescent="0.3">
      <c r="A5316" t="s">
        <v>728</v>
      </c>
      <c r="B5316">
        <v>2.5326787822819501</v>
      </c>
      <c r="C5316" t="s">
        <v>11</v>
      </c>
      <c r="D5316">
        <v>10</v>
      </c>
      <c r="E5316" t="b">
        <v>0</v>
      </c>
      <c r="F5316">
        <v>2.5326787822819501</v>
      </c>
      <c r="G5316">
        <v>20392.7342431242</v>
      </c>
      <c r="H5316">
        <v>1010</v>
      </c>
      <c r="I5316">
        <f t="shared" ref="I5316:I5379" si="166">B5316-F5316</f>
        <v>0</v>
      </c>
      <c r="J5316">
        <f t="shared" ref="J5316:J5379" si="167">B5316-G5316</f>
        <v>-20390.201564341918</v>
      </c>
    </row>
    <row r="5317" spans="1:10" x14ac:dyDescent="0.3">
      <c r="A5317" t="s">
        <v>728</v>
      </c>
      <c r="B5317">
        <v>8.2942314783818905</v>
      </c>
      <c r="C5317" t="s">
        <v>11</v>
      </c>
      <c r="D5317">
        <v>10</v>
      </c>
      <c r="E5317" t="b">
        <v>0</v>
      </c>
      <c r="F5317">
        <v>8.2942314783818905</v>
      </c>
      <c r="G5317" t="s">
        <v>17</v>
      </c>
      <c r="H5317">
        <v>2480</v>
      </c>
      <c r="I5317">
        <f t="shared" si="166"/>
        <v>0</v>
      </c>
      <c r="J5317" t="e">
        <f t="shared" si="167"/>
        <v>#VALUE!</v>
      </c>
    </row>
    <row r="5318" spans="1:10" x14ac:dyDescent="0.3">
      <c r="A5318" t="s">
        <v>728</v>
      </c>
      <c r="B5318">
        <v>1.21539764103921</v>
      </c>
      <c r="C5318" t="s">
        <v>11</v>
      </c>
      <c r="D5318">
        <v>10</v>
      </c>
      <c r="E5318" t="b">
        <v>0</v>
      </c>
      <c r="F5318" s="1">
        <v>30094374.526443198</v>
      </c>
      <c r="G5318" s="1">
        <v>21139717.103095099</v>
      </c>
      <c r="H5318">
        <v>2430</v>
      </c>
      <c r="I5318">
        <f t="shared" si="166"/>
        <v>-30094373.311045557</v>
      </c>
      <c r="J5318">
        <f t="shared" si="167"/>
        <v>-21139715.887697458</v>
      </c>
    </row>
    <row r="5319" spans="1:10" x14ac:dyDescent="0.3">
      <c r="A5319" t="s">
        <v>729</v>
      </c>
      <c r="B5319">
        <v>10.784996388226601</v>
      </c>
      <c r="C5319" t="s">
        <v>11</v>
      </c>
      <c r="D5319">
        <v>10</v>
      </c>
      <c r="E5319" t="b">
        <v>0</v>
      </c>
      <c r="F5319">
        <v>10.784996388226601</v>
      </c>
      <c r="G5319">
        <v>10.784996388226601</v>
      </c>
      <c r="H5319">
        <v>360</v>
      </c>
      <c r="I5319">
        <f t="shared" si="166"/>
        <v>0</v>
      </c>
      <c r="J5319">
        <f t="shared" si="167"/>
        <v>0</v>
      </c>
    </row>
    <row r="5320" spans="1:10" x14ac:dyDescent="0.3">
      <c r="A5320" t="s">
        <v>729</v>
      </c>
      <c r="B5320">
        <v>21.894792187183398</v>
      </c>
      <c r="C5320" t="s">
        <v>11</v>
      </c>
      <c r="D5320">
        <v>10</v>
      </c>
      <c r="E5320" t="b">
        <v>0</v>
      </c>
      <c r="F5320" s="1">
        <v>33533154.182956599</v>
      </c>
      <c r="G5320" s="1">
        <v>57271992.961533897</v>
      </c>
      <c r="H5320">
        <v>2380</v>
      </c>
      <c r="I5320">
        <f t="shared" si="166"/>
        <v>-33533132.288164411</v>
      </c>
      <c r="J5320">
        <f t="shared" si="167"/>
        <v>-57271971.066741712</v>
      </c>
    </row>
    <row r="5321" spans="1:10" x14ac:dyDescent="0.3">
      <c r="A5321" t="s">
        <v>729</v>
      </c>
      <c r="B5321">
        <v>4.5239099099590403</v>
      </c>
      <c r="C5321" t="s">
        <v>11</v>
      </c>
      <c r="D5321">
        <v>10</v>
      </c>
      <c r="E5321" t="b">
        <v>0</v>
      </c>
      <c r="F5321" t="s">
        <v>17</v>
      </c>
      <c r="G5321" t="s">
        <v>17</v>
      </c>
      <c r="H5321">
        <v>2750</v>
      </c>
      <c r="I5321" t="e">
        <f t="shared" si="166"/>
        <v>#VALUE!</v>
      </c>
      <c r="J5321" t="e">
        <f t="shared" si="167"/>
        <v>#VALUE!</v>
      </c>
    </row>
    <row r="5322" spans="1:10" x14ac:dyDescent="0.3">
      <c r="A5322" t="s">
        <v>730</v>
      </c>
      <c r="B5322">
        <v>9.0536873879696493</v>
      </c>
      <c r="C5322" t="s">
        <v>11</v>
      </c>
      <c r="D5322">
        <v>10</v>
      </c>
      <c r="E5322" t="b">
        <v>0</v>
      </c>
      <c r="F5322">
        <v>9.0536873879696493</v>
      </c>
      <c r="G5322">
        <v>9.0536873879696493</v>
      </c>
      <c r="H5322">
        <v>450</v>
      </c>
      <c r="I5322">
        <f t="shared" si="166"/>
        <v>0</v>
      </c>
      <c r="J5322">
        <f t="shared" si="167"/>
        <v>0</v>
      </c>
    </row>
    <row r="5323" spans="1:10" x14ac:dyDescent="0.3">
      <c r="A5323" t="s">
        <v>730</v>
      </c>
      <c r="B5323">
        <v>0.41818046487438398</v>
      </c>
      <c r="C5323" t="s">
        <v>11</v>
      </c>
      <c r="D5323">
        <v>10</v>
      </c>
      <c r="E5323" t="b">
        <v>0</v>
      </c>
      <c r="F5323">
        <v>422213.57709960901</v>
      </c>
      <c r="G5323" s="1">
        <v>33444804.1325459</v>
      </c>
      <c r="H5323">
        <v>2370</v>
      </c>
      <c r="I5323">
        <f t="shared" si="166"/>
        <v>-422213.15891914413</v>
      </c>
      <c r="J5323">
        <f t="shared" si="167"/>
        <v>-33444803.714365434</v>
      </c>
    </row>
    <row r="5324" spans="1:10" x14ac:dyDescent="0.3">
      <c r="A5324" t="s">
        <v>730</v>
      </c>
      <c r="B5324">
        <v>6.5736836090570003</v>
      </c>
      <c r="C5324" t="s">
        <v>11</v>
      </c>
      <c r="D5324">
        <v>10</v>
      </c>
      <c r="E5324" t="b">
        <v>0</v>
      </c>
      <c r="F5324">
        <v>2723457.1092608599</v>
      </c>
      <c r="G5324" s="1">
        <v>17119665.0871877</v>
      </c>
      <c r="H5324">
        <v>2420</v>
      </c>
      <c r="I5324">
        <f t="shared" si="166"/>
        <v>-2723450.5355772506</v>
      </c>
      <c r="J5324">
        <f t="shared" si="167"/>
        <v>-17119658.513504092</v>
      </c>
    </row>
    <row r="5325" spans="1:10" x14ac:dyDescent="0.3">
      <c r="A5325" t="s">
        <v>731</v>
      </c>
      <c r="B5325">
        <v>5.9983915458556503</v>
      </c>
      <c r="C5325" t="s">
        <v>11</v>
      </c>
      <c r="D5325">
        <v>10</v>
      </c>
      <c r="E5325" t="b">
        <v>0</v>
      </c>
      <c r="F5325" t="s">
        <v>17</v>
      </c>
      <c r="G5325" t="s">
        <v>17</v>
      </c>
      <c r="H5325">
        <v>2650</v>
      </c>
      <c r="I5325" t="e">
        <f t="shared" si="166"/>
        <v>#VALUE!</v>
      </c>
      <c r="J5325" t="e">
        <f t="shared" si="167"/>
        <v>#VALUE!</v>
      </c>
    </row>
    <row r="5326" spans="1:10" x14ac:dyDescent="0.3">
      <c r="A5326" t="s">
        <v>731</v>
      </c>
      <c r="B5326">
        <v>8.6597230203773403</v>
      </c>
      <c r="C5326" t="s">
        <v>11</v>
      </c>
      <c r="D5326">
        <v>10</v>
      </c>
      <c r="E5326" t="b">
        <v>0</v>
      </c>
      <c r="F5326">
        <v>8.6597230203773403</v>
      </c>
      <c r="G5326">
        <v>8.6597230203773403</v>
      </c>
      <c r="H5326">
        <v>420</v>
      </c>
      <c r="I5326">
        <f t="shared" si="166"/>
        <v>0</v>
      </c>
      <c r="J5326">
        <f t="shared" si="167"/>
        <v>0</v>
      </c>
    </row>
    <row r="5327" spans="1:10" x14ac:dyDescent="0.3">
      <c r="A5327" t="s">
        <v>731</v>
      </c>
      <c r="B5327">
        <v>16.8606879909693</v>
      </c>
      <c r="C5327" t="s">
        <v>11</v>
      </c>
      <c r="D5327">
        <v>10</v>
      </c>
      <c r="E5327" t="b">
        <v>0</v>
      </c>
      <c r="F5327">
        <v>16.8606879909693</v>
      </c>
      <c r="G5327">
        <v>16.8606879909693</v>
      </c>
      <c r="H5327">
        <v>410</v>
      </c>
      <c r="I5327">
        <f t="shared" si="166"/>
        <v>0</v>
      </c>
      <c r="J5327">
        <f t="shared" si="167"/>
        <v>0</v>
      </c>
    </row>
    <row r="5328" spans="1:10" x14ac:dyDescent="0.3">
      <c r="A5328" t="e">
        <f>-0.000616318554084222 * y ^ 3 * 0.00048355131001926 * y ^ 1 - 0.00688327869466445 * x ^ 1 + 0.00886969065333987 * y ^ 2 + 10</f>
        <v>#NAME?</v>
      </c>
      <c r="B5328">
        <v>13.9513787603744</v>
      </c>
      <c r="C5328" t="s">
        <v>11</v>
      </c>
      <c r="D5328">
        <v>10</v>
      </c>
      <c r="E5328" t="b">
        <v>0</v>
      </c>
      <c r="F5328">
        <v>13.9513787603744</v>
      </c>
      <c r="G5328">
        <v>13.9513787603744</v>
      </c>
      <c r="H5328">
        <v>280</v>
      </c>
      <c r="I5328">
        <f t="shared" si="166"/>
        <v>0</v>
      </c>
      <c r="J5328">
        <f t="shared" si="167"/>
        <v>0</v>
      </c>
    </row>
    <row r="5329" spans="1:10" x14ac:dyDescent="0.3">
      <c r="A5329" t="e">
        <f>-0.000616318554084222 * y ^ 3 * 0.00048355131001926 * y ^ 1 - 0.00688327869466445 * x ^ 1 + 0.00886969065333987 * y ^ 2 + 10</f>
        <v>#NAME?</v>
      </c>
      <c r="B5329">
        <v>7.6688576002349</v>
      </c>
      <c r="C5329" t="s">
        <v>11</v>
      </c>
      <c r="D5329">
        <v>10</v>
      </c>
      <c r="E5329" t="b">
        <v>0</v>
      </c>
      <c r="F5329">
        <v>7.6688576002349</v>
      </c>
      <c r="G5329">
        <v>7.6688576002349</v>
      </c>
      <c r="H5329">
        <v>870</v>
      </c>
      <c r="I5329">
        <f t="shared" si="166"/>
        <v>0</v>
      </c>
      <c r="J5329">
        <f t="shared" si="167"/>
        <v>0</v>
      </c>
    </row>
    <row r="5330" spans="1:10" x14ac:dyDescent="0.3">
      <c r="A5330" t="e">
        <f>-0.000616318554084222 * y ^ 3 * 0.00048355131001926 * y ^ 1 - 0.00688327869466445 * x ^ 1 + 0.00886969065333987 * y ^ 2 + 10</f>
        <v>#NAME?</v>
      </c>
      <c r="B5330">
        <v>17.389497849585499</v>
      </c>
      <c r="C5330" t="s">
        <v>11</v>
      </c>
      <c r="D5330">
        <v>10</v>
      </c>
      <c r="E5330" t="b">
        <v>0</v>
      </c>
      <c r="F5330">
        <v>17.389497849585499</v>
      </c>
      <c r="G5330">
        <v>45326.695186239602</v>
      </c>
      <c r="H5330">
        <v>710</v>
      </c>
      <c r="I5330">
        <f t="shared" si="166"/>
        <v>0</v>
      </c>
      <c r="J5330">
        <f t="shared" si="167"/>
        <v>-45309.305688390014</v>
      </c>
    </row>
    <row r="5331" spans="1:10" x14ac:dyDescent="0.3">
      <c r="A5331" t="s">
        <v>732</v>
      </c>
      <c r="B5331">
        <v>11.5157478900657</v>
      </c>
      <c r="C5331" t="s">
        <v>11</v>
      </c>
      <c r="D5331">
        <v>10</v>
      </c>
      <c r="E5331" t="b">
        <v>0</v>
      </c>
      <c r="F5331" s="1">
        <v>2.2443797898804498E+25</v>
      </c>
      <c r="G5331" s="1">
        <v>2.2443797898804498E+25</v>
      </c>
      <c r="H5331">
        <v>2390</v>
      </c>
      <c r="I5331">
        <f t="shared" si="166"/>
        <v>-2.2443797898804498E+25</v>
      </c>
      <c r="J5331">
        <f t="shared" si="167"/>
        <v>-2.2443797898804498E+25</v>
      </c>
    </row>
    <row r="5332" spans="1:10" x14ac:dyDescent="0.3">
      <c r="A5332" t="s">
        <v>732</v>
      </c>
      <c r="B5332">
        <v>17.787695830101399</v>
      </c>
      <c r="C5332" t="s">
        <v>11</v>
      </c>
      <c r="D5332">
        <v>10</v>
      </c>
      <c r="E5332" t="b">
        <v>0</v>
      </c>
      <c r="F5332" t="s">
        <v>17</v>
      </c>
      <c r="G5332" t="s">
        <v>17</v>
      </c>
      <c r="H5332">
        <v>7360</v>
      </c>
      <c r="I5332" t="e">
        <f t="shared" si="166"/>
        <v>#VALUE!</v>
      </c>
      <c r="J5332" t="e">
        <f t="shared" si="167"/>
        <v>#VALUE!</v>
      </c>
    </row>
    <row r="5333" spans="1:10" x14ac:dyDescent="0.3">
      <c r="A5333" t="s">
        <v>732</v>
      </c>
      <c r="B5333">
        <v>11.8683563024065</v>
      </c>
      <c r="C5333" t="s">
        <v>11</v>
      </c>
      <c r="D5333">
        <v>10</v>
      </c>
      <c r="E5333" t="b">
        <v>0</v>
      </c>
      <c r="F5333">
        <v>691129.75505649997</v>
      </c>
      <c r="G5333" s="1">
        <v>6897379954968980</v>
      </c>
      <c r="H5333">
        <v>2720</v>
      </c>
      <c r="I5333">
        <f t="shared" si="166"/>
        <v>-691117.88670019759</v>
      </c>
      <c r="J5333">
        <f t="shared" si="167"/>
        <v>-6897379954968968</v>
      </c>
    </row>
    <row r="5334" spans="1:10" x14ac:dyDescent="0.3">
      <c r="A5334" t="s">
        <v>733</v>
      </c>
      <c r="B5334">
        <v>9.1610997548609703</v>
      </c>
      <c r="C5334" t="s">
        <v>11</v>
      </c>
      <c r="D5334">
        <v>10</v>
      </c>
      <c r="E5334" t="b">
        <v>0</v>
      </c>
      <c r="F5334">
        <v>9.1610997548609703</v>
      </c>
      <c r="G5334">
        <v>9.1610997548609703</v>
      </c>
      <c r="H5334">
        <v>220</v>
      </c>
      <c r="I5334">
        <f t="shared" si="166"/>
        <v>0</v>
      </c>
      <c r="J5334">
        <f t="shared" si="167"/>
        <v>0</v>
      </c>
    </row>
    <row r="5335" spans="1:10" x14ac:dyDescent="0.3">
      <c r="A5335" t="s">
        <v>733</v>
      </c>
      <c r="B5335">
        <v>9.3486338868653895</v>
      </c>
      <c r="C5335" t="s">
        <v>11</v>
      </c>
      <c r="D5335">
        <v>10</v>
      </c>
      <c r="E5335" t="b">
        <v>0</v>
      </c>
      <c r="F5335" t="s">
        <v>17</v>
      </c>
      <c r="G5335" t="s">
        <v>17</v>
      </c>
      <c r="H5335">
        <v>3500</v>
      </c>
      <c r="I5335" t="e">
        <f t="shared" si="166"/>
        <v>#VALUE!</v>
      </c>
      <c r="J5335" t="e">
        <f t="shared" si="167"/>
        <v>#VALUE!</v>
      </c>
    </row>
    <row r="5336" spans="1:10" x14ac:dyDescent="0.3">
      <c r="A5336" t="s">
        <v>733</v>
      </c>
      <c r="B5336">
        <v>3.0461782863429598</v>
      </c>
      <c r="C5336" t="s">
        <v>11</v>
      </c>
      <c r="D5336">
        <v>10</v>
      </c>
      <c r="E5336" t="b">
        <v>0</v>
      </c>
      <c r="F5336">
        <v>3.0461782863429598</v>
      </c>
      <c r="G5336">
        <v>3.0461782863429598</v>
      </c>
      <c r="H5336">
        <v>540</v>
      </c>
      <c r="I5336">
        <f t="shared" si="166"/>
        <v>0</v>
      </c>
      <c r="J5336">
        <f t="shared" si="167"/>
        <v>0</v>
      </c>
    </row>
    <row r="5337" spans="1:10" x14ac:dyDescent="0.3">
      <c r="A5337" t="s">
        <v>734</v>
      </c>
      <c r="B5337">
        <v>19.274430392092</v>
      </c>
      <c r="C5337" t="s">
        <v>11</v>
      </c>
      <c r="D5337">
        <v>10</v>
      </c>
      <c r="E5337" t="b">
        <v>0</v>
      </c>
      <c r="F5337">
        <v>208841.916035359</v>
      </c>
      <c r="G5337" s="1">
        <v>22798953.1388437</v>
      </c>
      <c r="H5337">
        <v>2690</v>
      </c>
      <c r="I5337">
        <f t="shared" si="166"/>
        <v>-208822.64160496689</v>
      </c>
      <c r="J5337">
        <f t="shared" si="167"/>
        <v>-22798933.86441331</v>
      </c>
    </row>
    <row r="5338" spans="1:10" x14ac:dyDescent="0.3">
      <c r="A5338" t="s">
        <v>734</v>
      </c>
      <c r="B5338">
        <v>12.3986316264912</v>
      </c>
      <c r="C5338" t="s">
        <v>11</v>
      </c>
      <c r="D5338">
        <v>10</v>
      </c>
      <c r="E5338" t="b">
        <v>0</v>
      </c>
      <c r="F5338" s="1">
        <v>36173656.280520603</v>
      </c>
      <c r="G5338" s="1">
        <v>45894007.846866898</v>
      </c>
      <c r="H5338">
        <v>2320</v>
      </c>
      <c r="I5338">
        <f t="shared" si="166"/>
        <v>-36173643.881888978</v>
      </c>
      <c r="J5338">
        <f t="shared" si="167"/>
        <v>-45893995.448235273</v>
      </c>
    </row>
    <row r="5339" spans="1:10" x14ac:dyDescent="0.3">
      <c r="A5339" t="s">
        <v>734</v>
      </c>
      <c r="B5339">
        <v>14.468726072870099</v>
      </c>
      <c r="C5339" t="s">
        <v>11</v>
      </c>
      <c r="D5339">
        <v>10</v>
      </c>
      <c r="E5339" t="b">
        <v>0</v>
      </c>
      <c r="F5339">
        <v>14.468726072870099</v>
      </c>
      <c r="G5339">
        <v>14.468726072870099</v>
      </c>
      <c r="H5339">
        <v>280</v>
      </c>
      <c r="I5339">
        <f t="shared" si="166"/>
        <v>0</v>
      </c>
      <c r="J5339">
        <f t="shared" si="167"/>
        <v>0</v>
      </c>
    </row>
    <row r="5340" spans="1:10" x14ac:dyDescent="0.3">
      <c r="A5340" t="s">
        <v>735</v>
      </c>
      <c r="B5340">
        <v>12.1187888566234</v>
      </c>
      <c r="C5340" t="s">
        <v>11</v>
      </c>
      <c r="D5340">
        <v>10</v>
      </c>
      <c r="E5340" t="b">
        <v>0</v>
      </c>
      <c r="F5340">
        <v>12.1187888566234</v>
      </c>
      <c r="G5340" s="1">
        <v>10256893.195785301</v>
      </c>
      <c r="H5340">
        <v>2280</v>
      </c>
      <c r="I5340">
        <f t="shared" si="166"/>
        <v>0</v>
      </c>
      <c r="J5340">
        <f t="shared" si="167"/>
        <v>-10256881.076996444</v>
      </c>
    </row>
    <row r="5341" spans="1:10" x14ac:dyDescent="0.3">
      <c r="A5341" t="s">
        <v>735</v>
      </c>
      <c r="B5341">
        <v>3.5763761641171898</v>
      </c>
      <c r="C5341" t="s">
        <v>11</v>
      </c>
      <c r="D5341">
        <v>10</v>
      </c>
      <c r="E5341" t="b">
        <v>0</v>
      </c>
      <c r="F5341">
        <v>3.5763761641171898</v>
      </c>
      <c r="G5341">
        <v>3.5763761641171898</v>
      </c>
      <c r="H5341">
        <v>240</v>
      </c>
      <c r="I5341">
        <f t="shared" si="166"/>
        <v>0</v>
      </c>
      <c r="J5341">
        <f t="shared" si="167"/>
        <v>0</v>
      </c>
    </row>
    <row r="5342" spans="1:10" x14ac:dyDescent="0.3">
      <c r="A5342" t="s">
        <v>735</v>
      </c>
      <c r="B5342">
        <v>18.865547239252699</v>
      </c>
      <c r="C5342" t="s">
        <v>11</v>
      </c>
      <c r="D5342">
        <v>10</v>
      </c>
      <c r="E5342" t="b">
        <v>0</v>
      </c>
      <c r="F5342">
        <v>18.865547239252699</v>
      </c>
      <c r="G5342">
        <v>18.865547239252699</v>
      </c>
      <c r="H5342">
        <v>300</v>
      </c>
      <c r="I5342">
        <f t="shared" si="166"/>
        <v>0</v>
      </c>
      <c r="J5342">
        <f t="shared" si="167"/>
        <v>0</v>
      </c>
    </row>
    <row r="5343" spans="1:10" x14ac:dyDescent="0.3">
      <c r="A5343" t="s">
        <v>736</v>
      </c>
      <c r="B5343">
        <v>8.6959436651006001</v>
      </c>
      <c r="C5343" t="s">
        <v>11</v>
      </c>
      <c r="D5343">
        <v>10</v>
      </c>
      <c r="E5343" t="b">
        <v>0</v>
      </c>
      <c r="F5343">
        <v>8.6959436651006001</v>
      </c>
      <c r="G5343" s="1">
        <v>38621699.590745598</v>
      </c>
      <c r="H5343">
        <v>2650</v>
      </c>
      <c r="I5343">
        <f t="shared" si="166"/>
        <v>0</v>
      </c>
      <c r="J5343">
        <f t="shared" si="167"/>
        <v>-38621690.89480193</v>
      </c>
    </row>
    <row r="5344" spans="1:10" x14ac:dyDescent="0.3">
      <c r="A5344" t="s">
        <v>736</v>
      </c>
      <c r="B5344">
        <v>18.2053888235553</v>
      </c>
      <c r="C5344" t="s">
        <v>11</v>
      </c>
      <c r="D5344">
        <v>10</v>
      </c>
      <c r="E5344" t="b">
        <v>0</v>
      </c>
      <c r="F5344">
        <v>18.2053888235553</v>
      </c>
      <c r="G5344">
        <v>4898973.2852321099</v>
      </c>
      <c r="H5344">
        <v>2120</v>
      </c>
      <c r="I5344">
        <f t="shared" si="166"/>
        <v>0</v>
      </c>
      <c r="J5344">
        <f t="shared" si="167"/>
        <v>-4898955.0798432864</v>
      </c>
    </row>
    <row r="5345" spans="1:10" x14ac:dyDescent="0.3">
      <c r="A5345" t="s">
        <v>736</v>
      </c>
      <c r="B5345">
        <v>7.0196601262678797</v>
      </c>
      <c r="C5345" t="s">
        <v>11</v>
      </c>
      <c r="D5345">
        <v>10</v>
      </c>
      <c r="E5345" t="b">
        <v>0</v>
      </c>
      <c r="F5345" t="s">
        <v>17</v>
      </c>
      <c r="G5345" t="s">
        <v>17</v>
      </c>
      <c r="H5345">
        <v>2610</v>
      </c>
      <c r="I5345" t="e">
        <f t="shared" si="166"/>
        <v>#VALUE!</v>
      </c>
      <c r="J5345" t="e">
        <f t="shared" si="167"/>
        <v>#VALUE!</v>
      </c>
    </row>
    <row r="5346" spans="1:10" x14ac:dyDescent="0.3">
      <c r="A5346" t="s">
        <v>737</v>
      </c>
      <c r="B5346">
        <v>10.5876972253145</v>
      </c>
      <c r="C5346" t="s">
        <v>11</v>
      </c>
      <c r="D5346">
        <v>10</v>
      </c>
      <c r="E5346" t="b">
        <v>0</v>
      </c>
      <c r="F5346">
        <v>10.5876972253145</v>
      </c>
      <c r="G5346" s="1">
        <v>38515507.087421902</v>
      </c>
      <c r="H5346">
        <v>2160</v>
      </c>
      <c r="I5346">
        <f t="shared" si="166"/>
        <v>0</v>
      </c>
      <c r="J5346">
        <f t="shared" si="167"/>
        <v>-38515496.499724679</v>
      </c>
    </row>
    <row r="5347" spans="1:10" x14ac:dyDescent="0.3">
      <c r="A5347" t="s">
        <v>737</v>
      </c>
      <c r="B5347">
        <v>14.2099093215951</v>
      </c>
      <c r="C5347" t="s">
        <v>11</v>
      </c>
      <c r="D5347">
        <v>10</v>
      </c>
      <c r="E5347" t="b">
        <v>0</v>
      </c>
      <c r="F5347">
        <v>9264328.1852390599</v>
      </c>
      <c r="G5347" s="1">
        <v>37093850.008397102</v>
      </c>
      <c r="H5347">
        <v>2330</v>
      </c>
      <c r="I5347">
        <f t="shared" si="166"/>
        <v>-9264313.9753297381</v>
      </c>
      <c r="J5347">
        <f t="shared" si="167"/>
        <v>-37093835.798487782</v>
      </c>
    </row>
    <row r="5348" spans="1:10" x14ac:dyDescent="0.3">
      <c r="A5348" t="s">
        <v>737</v>
      </c>
      <c r="B5348">
        <v>8.9087779716254598</v>
      </c>
      <c r="C5348" t="s">
        <v>11</v>
      </c>
      <c r="D5348">
        <v>10</v>
      </c>
      <c r="E5348" t="b">
        <v>0</v>
      </c>
      <c r="F5348" t="s">
        <v>17</v>
      </c>
      <c r="G5348" t="s">
        <v>17</v>
      </c>
      <c r="H5348">
        <v>2580</v>
      </c>
      <c r="I5348" t="e">
        <f t="shared" si="166"/>
        <v>#VALUE!</v>
      </c>
      <c r="J5348" t="e">
        <f t="shared" si="167"/>
        <v>#VALUE!</v>
      </c>
    </row>
    <row r="5349" spans="1:10" x14ac:dyDescent="0.3">
      <c r="A5349" t="s">
        <v>738</v>
      </c>
      <c r="B5349">
        <v>5.4971907093133199</v>
      </c>
      <c r="C5349" t="s">
        <v>11</v>
      </c>
      <c r="D5349">
        <v>10</v>
      </c>
      <c r="E5349" t="b">
        <v>0</v>
      </c>
      <c r="F5349">
        <v>5.4971907093133199</v>
      </c>
      <c r="G5349">
        <v>5.4971907093133199</v>
      </c>
      <c r="H5349">
        <v>370</v>
      </c>
      <c r="I5349">
        <f t="shared" si="166"/>
        <v>0</v>
      </c>
      <c r="J5349">
        <f t="shared" si="167"/>
        <v>0</v>
      </c>
    </row>
    <row r="5350" spans="1:10" x14ac:dyDescent="0.3">
      <c r="A5350" t="s">
        <v>738</v>
      </c>
      <c r="B5350">
        <v>0.95382703060609597</v>
      </c>
      <c r="C5350" t="s">
        <v>11</v>
      </c>
      <c r="D5350">
        <v>10</v>
      </c>
      <c r="E5350" t="b">
        <v>0</v>
      </c>
      <c r="F5350">
        <v>514103.64653558302</v>
      </c>
      <c r="G5350" t="s">
        <v>17</v>
      </c>
      <c r="H5350">
        <v>1890</v>
      </c>
      <c r="I5350">
        <f t="shared" si="166"/>
        <v>-514102.69270855241</v>
      </c>
      <c r="J5350" t="e">
        <f t="shared" si="167"/>
        <v>#VALUE!</v>
      </c>
    </row>
    <row r="5351" spans="1:10" x14ac:dyDescent="0.3">
      <c r="A5351" t="s">
        <v>738</v>
      </c>
      <c r="B5351">
        <v>11.8471994243976</v>
      </c>
      <c r="C5351" t="s">
        <v>11</v>
      </c>
      <c r="D5351">
        <v>10</v>
      </c>
      <c r="E5351" t="b">
        <v>0</v>
      </c>
      <c r="F5351">
        <v>11.8471994243976</v>
      </c>
      <c r="G5351">
        <v>11.8471994243976</v>
      </c>
      <c r="H5351">
        <v>260</v>
      </c>
      <c r="I5351">
        <f t="shared" si="166"/>
        <v>0</v>
      </c>
      <c r="J5351">
        <f t="shared" si="167"/>
        <v>0</v>
      </c>
    </row>
    <row r="5352" spans="1:10" x14ac:dyDescent="0.3">
      <c r="A5352" t="s">
        <v>739</v>
      </c>
      <c r="B5352">
        <v>14.110858375270301</v>
      </c>
      <c r="C5352" t="s">
        <v>11</v>
      </c>
      <c r="D5352">
        <v>10</v>
      </c>
      <c r="E5352" t="b">
        <v>0</v>
      </c>
      <c r="F5352">
        <v>14.110858375270301</v>
      </c>
      <c r="G5352">
        <v>14.110858375270301</v>
      </c>
      <c r="H5352">
        <v>320</v>
      </c>
      <c r="I5352">
        <f t="shared" si="166"/>
        <v>0</v>
      </c>
      <c r="J5352">
        <f t="shared" si="167"/>
        <v>0</v>
      </c>
    </row>
    <row r="5353" spans="1:10" x14ac:dyDescent="0.3">
      <c r="A5353" t="s">
        <v>739</v>
      </c>
      <c r="B5353">
        <v>8.3864704654025104</v>
      </c>
      <c r="C5353" t="s">
        <v>11</v>
      </c>
      <c r="D5353">
        <v>10</v>
      </c>
      <c r="E5353" t="b">
        <v>0</v>
      </c>
      <c r="F5353">
        <v>8.3864704654025104</v>
      </c>
      <c r="G5353">
        <v>8.3864704654025104</v>
      </c>
      <c r="H5353">
        <v>280</v>
      </c>
      <c r="I5353">
        <f t="shared" si="166"/>
        <v>0</v>
      </c>
      <c r="J5353">
        <f t="shared" si="167"/>
        <v>0</v>
      </c>
    </row>
    <row r="5354" spans="1:10" x14ac:dyDescent="0.3">
      <c r="A5354" t="s">
        <v>739</v>
      </c>
      <c r="B5354">
        <v>4.4173096894500299</v>
      </c>
      <c r="C5354" t="s">
        <v>11</v>
      </c>
      <c r="D5354">
        <v>10</v>
      </c>
      <c r="E5354" t="b">
        <v>0</v>
      </c>
      <c r="F5354">
        <v>76.3082559327718</v>
      </c>
      <c r="G5354" s="1">
        <v>20460585.7492842</v>
      </c>
      <c r="H5354">
        <v>4040</v>
      </c>
      <c r="I5354">
        <f t="shared" si="166"/>
        <v>-71.890946243321764</v>
      </c>
      <c r="J5354">
        <f t="shared" si="167"/>
        <v>-20460581.33197451</v>
      </c>
    </row>
    <row r="5355" spans="1:10" x14ac:dyDescent="0.3">
      <c r="A5355" t="s">
        <v>740</v>
      </c>
      <c r="B5355">
        <v>14.073035297190099</v>
      </c>
      <c r="C5355" t="s">
        <v>11</v>
      </c>
      <c r="D5355">
        <v>10</v>
      </c>
      <c r="E5355" t="b">
        <v>0</v>
      </c>
      <c r="F5355" t="s">
        <v>17</v>
      </c>
      <c r="G5355" t="s">
        <v>17</v>
      </c>
      <c r="H5355">
        <v>2470</v>
      </c>
      <c r="I5355" t="e">
        <f t="shared" si="166"/>
        <v>#VALUE!</v>
      </c>
      <c r="J5355" t="e">
        <f t="shared" si="167"/>
        <v>#VALUE!</v>
      </c>
    </row>
    <row r="5356" spans="1:10" x14ac:dyDescent="0.3">
      <c r="A5356" t="s">
        <v>740</v>
      </c>
      <c r="B5356">
        <v>6.4569314664775996</v>
      </c>
      <c r="C5356" t="s">
        <v>11</v>
      </c>
      <c r="D5356">
        <v>10</v>
      </c>
      <c r="E5356" t="b">
        <v>0</v>
      </c>
      <c r="F5356">
        <v>6.4569314664775996</v>
      </c>
      <c r="G5356">
        <v>6.4569314664775996</v>
      </c>
      <c r="H5356">
        <v>370</v>
      </c>
      <c r="I5356">
        <f t="shared" si="166"/>
        <v>0</v>
      </c>
      <c r="J5356">
        <f t="shared" si="167"/>
        <v>0</v>
      </c>
    </row>
    <row r="5357" spans="1:10" x14ac:dyDescent="0.3">
      <c r="A5357" t="s">
        <v>740</v>
      </c>
      <c r="B5357">
        <v>7.5058072035898498</v>
      </c>
      <c r="C5357" t="s">
        <v>11</v>
      </c>
      <c r="D5357">
        <v>10</v>
      </c>
      <c r="E5357" t="b">
        <v>0</v>
      </c>
      <c r="F5357" t="s">
        <v>17</v>
      </c>
      <c r="G5357" t="s">
        <v>17</v>
      </c>
      <c r="H5357">
        <v>2290</v>
      </c>
      <c r="I5357" t="e">
        <f t="shared" si="166"/>
        <v>#VALUE!</v>
      </c>
      <c r="J5357" t="e">
        <f t="shared" si="167"/>
        <v>#VALUE!</v>
      </c>
    </row>
    <row r="5358" spans="1:10" x14ac:dyDescent="0.3">
      <c r="A5358" t="s">
        <v>741</v>
      </c>
      <c r="B5358">
        <v>9.2480937502769205</v>
      </c>
      <c r="C5358" t="s">
        <v>11</v>
      </c>
      <c r="D5358">
        <v>10</v>
      </c>
      <c r="E5358" t="b">
        <v>0</v>
      </c>
      <c r="F5358">
        <v>9.2480937502769205</v>
      </c>
      <c r="G5358">
        <v>9.2480937502769205</v>
      </c>
      <c r="H5358">
        <v>320</v>
      </c>
      <c r="I5358">
        <f t="shared" si="166"/>
        <v>0</v>
      </c>
      <c r="J5358">
        <f t="shared" si="167"/>
        <v>0</v>
      </c>
    </row>
    <row r="5359" spans="1:10" x14ac:dyDescent="0.3">
      <c r="A5359" t="s">
        <v>741</v>
      </c>
      <c r="B5359">
        <v>12.7080835387615</v>
      </c>
      <c r="C5359" t="s">
        <v>11</v>
      </c>
      <c r="D5359">
        <v>10</v>
      </c>
      <c r="E5359" t="b">
        <v>0</v>
      </c>
      <c r="F5359">
        <v>86695.444254803893</v>
      </c>
      <c r="G5359" s="1">
        <v>12492548.9254447</v>
      </c>
      <c r="H5359">
        <v>2710</v>
      </c>
      <c r="I5359">
        <f t="shared" si="166"/>
        <v>-86682.736171265133</v>
      </c>
      <c r="J5359">
        <f t="shared" si="167"/>
        <v>-12492536.217361161</v>
      </c>
    </row>
    <row r="5360" spans="1:10" x14ac:dyDescent="0.3">
      <c r="A5360" t="s">
        <v>741</v>
      </c>
      <c r="B5360">
        <v>11.877991181311</v>
      </c>
      <c r="C5360" t="s">
        <v>11</v>
      </c>
      <c r="D5360">
        <v>10</v>
      </c>
      <c r="E5360" t="b">
        <v>0</v>
      </c>
      <c r="F5360">
        <v>11.877991181311</v>
      </c>
      <c r="G5360">
        <v>11.877991181311</v>
      </c>
      <c r="H5360">
        <v>1470</v>
      </c>
      <c r="I5360">
        <f t="shared" si="166"/>
        <v>0</v>
      </c>
      <c r="J5360">
        <f t="shared" si="167"/>
        <v>0</v>
      </c>
    </row>
    <row r="5361" spans="1:10" x14ac:dyDescent="0.3">
      <c r="A5361" t="s">
        <v>742</v>
      </c>
      <c r="B5361">
        <v>12.3810182515215</v>
      </c>
      <c r="C5361" t="s">
        <v>11</v>
      </c>
      <c r="D5361">
        <v>10</v>
      </c>
      <c r="E5361" t="b">
        <v>0</v>
      </c>
      <c r="F5361">
        <v>12.3810182515215</v>
      </c>
      <c r="G5361">
        <v>12.3810182515215</v>
      </c>
      <c r="H5361">
        <v>200</v>
      </c>
      <c r="I5361">
        <f t="shared" si="166"/>
        <v>0</v>
      </c>
      <c r="J5361">
        <f t="shared" si="167"/>
        <v>0</v>
      </c>
    </row>
    <row r="5362" spans="1:10" x14ac:dyDescent="0.3">
      <c r="A5362" t="s">
        <v>742</v>
      </c>
      <c r="B5362">
        <v>15.237633731201599</v>
      </c>
      <c r="C5362" t="s">
        <v>11</v>
      </c>
      <c r="D5362">
        <v>10</v>
      </c>
      <c r="E5362" t="b">
        <v>0</v>
      </c>
      <c r="F5362">
        <v>15.237633731201599</v>
      </c>
      <c r="G5362">
        <v>15.237633731201599</v>
      </c>
      <c r="H5362">
        <v>270</v>
      </c>
      <c r="I5362">
        <f t="shared" si="166"/>
        <v>0</v>
      </c>
      <c r="J5362">
        <f t="shared" si="167"/>
        <v>0</v>
      </c>
    </row>
    <row r="5363" spans="1:10" x14ac:dyDescent="0.3">
      <c r="A5363" t="s">
        <v>742</v>
      </c>
      <c r="B5363">
        <v>5.0196350818984703</v>
      </c>
      <c r="C5363" t="s">
        <v>11</v>
      </c>
      <c r="D5363">
        <v>10</v>
      </c>
      <c r="E5363" t="b">
        <v>0</v>
      </c>
      <c r="F5363">
        <v>185244.595354171</v>
      </c>
      <c r="G5363" s="1">
        <v>74015096.615897894</v>
      </c>
      <c r="H5363">
        <v>2630</v>
      </c>
      <c r="I5363">
        <f t="shared" si="166"/>
        <v>-185239.5757190891</v>
      </c>
      <c r="J5363">
        <f t="shared" si="167"/>
        <v>-74015091.596262813</v>
      </c>
    </row>
    <row r="5364" spans="1:10" x14ac:dyDescent="0.3">
      <c r="A5364" t="s">
        <v>743</v>
      </c>
      <c r="B5364">
        <v>10.5146496164671</v>
      </c>
      <c r="C5364" t="s">
        <v>11</v>
      </c>
      <c r="D5364">
        <v>10</v>
      </c>
      <c r="E5364" t="b">
        <v>0</v>
      </c>
      <c r="F5364">
        <v>10.5146496164671</v>
      </c>
      <c r="G5364">
        <v>10.5146496164671</v>
      </c>
      <c r="H5364">
        <v>360</v>
      </c>
      <c r="I5364">
        <f t="shared" si="166"/>
        <v>0</v>
      </c>
      <c r="J5364">
        <f t="shared" si="167"/>
        <v>0</v>
      </c>
    </row>
    <row r="5365" spans="1:10" x14ac:dyDescent="0.3">
      <c r="A5365" t="s">
        <v>743</v>
      </c>
      <c r="B5365">
        <v>12.310641852021501</v>
      </c>
      <c r="C5365" t="s">
        <v>11</v>
      </c>
      <c r="D5365">
        <v>10</v>
      </c>
      <c r="E5365" t="b">
        <v>0</v>
      </c>
      <c r="F5365" t="s">
        <v>17</v>
      </c>
      <c r="G5365" t="s">
        <v>17</v>
      </c>
      <c r="H5365">
        <v>2670</v>
      </c>
      <c r="I5365" t="e">
        <f t="shared" si="166"/>
        <v>#VALUE!</v>
      </c>
      <c r="J5365" t="e">
        <f t="shared" si="167"/>
        <v>#VALUE!</v>
      </c>
    </row>
    <row r="5366" spans="1:10" x14ac:dyDescent="0.3">
      <c r="A5366" t="s">
        <v>743</v>
      </c>
      <c r="B5366">
        <v>14.671107366745</v>
      </c>
      <c r="C5366" t="s">
        <v>11</v>
      </c>
      <c r="D5366">
        <v>10</v>
      </c>
      <c r="E5366" t="b">
        <v>0</v>
      </c>
      <c r="F5366">
        <v>14.671107366745</v>
      </c>
      <c r="G5366">
        <v>14.671107366745</v>
      </c>
      <c r="H5366">
        <v>350</v>
      </c>
      <c r="I5366">
        <f t="shared" si="166"/>
        <v>0</v>
      </c>
      <c r="J5366">
        <f t="shared" si="167"/>
        <v>0</v>
      </c>
    </row>
    <row r="5367" spans="1:10" x14ac:dyDescent="0.3">
      <c r="A5367" t="e">
        <f>-0.00937992987178867 * y ^ 1 - -0.00935749916026915 * y ^ 3 + 10</f>
        <v>#NAME?</v>
      </c>
      <c r="B5367">
        <v>0.96534078682645297</v>
      </c>
      <c r="C5367" t="s">
        <v>11</v>
      </c>
      <c r="D5367">
        <v>10</v>
      </c>
      <c r="E5367" t="b">
        <v>0</v>
      </c>
      <c r="F5367">
        <v>0.96534078682645297</v>
      </c>
      <c r="G5367" s="1">
        <v>3.0561431443076902E+40</v>
      </c>
      <c r="H5367">
        <v>2260</v>
      </c>
      <c r="I5367">
        <f t="shared" si="166"/>
        <v>0</v>
      </c>
      <c r="J5367">
        <f t="shared" si="167"/>
        <v>-3.0561431443076902E+40</v>
      </c>
    </row>
    <row r="5368" spans="1:10" x14ac:dyDescent="0.3">
      <c r="A5368" t="e">
        <f>-0.00937992987178867 * y ^ 1 - -0.00935749916026915 * y ^ 3 + 10</f>
        <v>#NAME?</v>
      </c>
      <c r="B5368">
        <v>16.136872756390801</v>
      </c>
      <c r="C5368" t="s">
        <v>11</v>
      </c>
      <c r="D5368">
        <v>10</v>
      </c>
      <c r="E5368" t="b">
        <v>0</v>
      </c>
      <c r="F5368">
        <v>16.136872756390801</v>
      </c>
      <c r="G5368">
        <v>16.136872756390801</v>
      </c>
      <c r="H5368">
        <v>250</v>
      </c>
      <c r="I5368">
        <f t="shared" si="166"/>
        <v>0</v>
      </c>
      <c r="J5368">
        <f t="shared" si="167"/>
        <v>0</v>
      </c>
    </row>
    <row r="5369" spans="1:10" x14ac:dyDescent="0.3">
      <c r="A5369" t="e">
        <f>-0.00937992987178867 * y ^ 1 - -0.00935749916026915 * y ^ 3 + 10</f>
        <v>#NAME?</v>
      </c>
      <c r="B5369">
        <v>12.4365017859311</v>
      </c>
      <c r="C5369" t="s">
        <v>11</v>
      </c>
      <c r="D5369">
        <v>10</v>
      </c>
      <c r="E5369" t="b">
        <v>0</v>
      </c>
      <c r="F5369">
        <v>317752.49381764903</v>
      </c>
      <c r="G5369" s="1">
        <v>62766256.075515397</v>
      </c>
      <c r="H5369">
        <v>2520</v>
      </c>
      <c r="I5369">
        <f t="shared" si="166"/>
        <v>-317740.05731586309</v>
      </c>
      <c r="J5369">
        <f t="shared" si="167"/>
        <v>-62766243.639013611</v>
      </c>
    </row>
    <row r="5370" spans="1:10" x14ac:dyDescent="0.3">
      <c r="A5370" t="e">
        <f>-0.00110154504923852 * y ^ 1 ^ 3 + 0.00444695922471319 * y ^ 4 + 10</f>
        <v>#NAME?</v>
      </c>
      <c r="B5370">
        <v>5.1799536212118502</v>
      </c>
      <c r="C5370" t="s">
        <v>11</v>
      </c>
      <c r="D5370">
        <v>10</v>
      </c>
      <c r="E5370" t="b">
        <v>0</v>
      </c>
      <c r="F5370" t="s">
        <v>17</v>
      </c>
      <c r="G5370" t="s">
        <v>17</v>
      </c>
      <c r="H5370">
        <v>2700</v>
      </c>
      <c r="I5370" t="e">
        <f t="shared" si="166"/>
        <v>#VALUE!</v>
      </c>
      <c r="J5370" t="e">
        <f t="shared" si="167"/>
        <v>#VALUE!</v>
      </c>
    </row>
    <row r="5371" spans="1:10" x14ac:dyDescent="0.3">
      <c r="A5371" t="e">
        <f>-0.00110154504923852 * y ^ 1 ^ 3 + 0.00444695922471319 * y ^ 4 + 10</f>
        <v>#NAME?</v>
      </c>
      <c r="B5371">
        <v>8.3497987699345408</v>
      </c>
      <c r="C5371" t="s">
        <v>11</v>
      </c>
      <c r="D5371">
        <v>10</v>
      </c>
      <c r="E5371" t="b">
        <v>0</v>
      </c>
      <c r="F5371">
        <v>8.3497987699345408</v>
      </c>
      <c r="G5371">
        <v>8.3497987699345408</v>
      </c>
      <c r="H5371">
        <v>790</v>
      </c>
      <c r="I5371">
        <f t="shared" si="166"/>
        <v>0</v>
      </c>
      <c r="J5371">
        <f t="shared" si="167"/>
        <v>0</v>
      </c>
    </row>
    <row r="5372" spans="1:10" x14ac:dyDescent="0.3">
      <c r="A5372" t="e">
        <f>-0.00110154504923852 * y ^ 1 ^ 3 + 0.00444695922471319 * y ^ 4 + 10</f>
        <v>#NAME?</v>
      </c>
      <c r="B5372">
        <v>6.68189467645335</v>
      </c>
      <c r="C5372" t="s">
        <v>11</v>
      </c>
      <c r="D5372">
        <v>10</v>
      </c>
      <c r="E5372" t="b">
        <v>0</v>
      </c>
      <c r="F5372">
        <v>6.68189467645335</v>
      </c>
      <c r="G5372">
        <v>5845108.1856141696</v>
      </c>
      <c r="H5372">
        <v>2460</v>
      </c>
      <c r="I5372">
        <f t="shared" si="166"/>
        <v>0</v>
      </c>
      <c r="J5372">
        <f t="shared" si="167"/>
        <v>-5845101.5037194928</v>
      </c>
    </row>
    <row r="5373" spans="1:10" x14ac:dyDescent="0.3">
      <c r="A5373" t="e">
        <f>-0.00276552250874091 * y ^ 2 * 0.00785450788566583 * y ^ 1 ^ 3 + 0.00633219606935632 * x ^ 1 + 10</f>
        <v>#NAME?</v>
      </c>
      <c r="B5373">
        <v>15.4564840744709</v>
      </c>
      <c r="C5373" t="s">
        <v>11</v>
      </c>
      <c r="D5373">
        <v>10</v>
      </c>
      <c r="E5373" t="b">
        <v>0</v>
      </c>
      <c r="F5373">
        <v>15.4564840744709</v>
      </c>
      <c r="G5373" t="s">
        <v>17</v>
      </c>
      <c r="H5373">
        <v>2160</v>
      </c>
      <c r="I5373">
        <f t="shared" si="166"/>
        <v>0</v>
      </c>
      <c r="J5373" t="e">
        <f t="shared" si="167"/>
        <v>#VALUE!</v>
      </c>
    </row>
    <row r="5374" spans="1:10" x14ac:dyDescent="0.3">
      <c r="A5374" t="e">
        <f>-0.00276552250874091 * y ^ 2 * 0.00785450788566583 * y ^ 1 ^ 3 + 0.00633219606935632 * x ^ 1 + 10</f>
        <v>#NAME?</v>
      </c>
      <c r="B5374">
        <v>10.067091978799301</v>
      </c>
      <c r="C5374" t="s">
        <v>11</v>
      </c>
      <c r="D5374">
        <v>10</v>
      </c>
      <c r="E5374" t="b">
        <v>0</v>
      </c>
      <c r="F5374" s="1">
        <v>35954431.520606898</v>
      </c>
      <c r="G5374" s="1">
        <v>95276151496.073196</v>
      </c>
      <c r="H5374">
        <v>2560</v>
      </c>
      <c r="I5374">
        <f t="shared" si="166"/>
        <v>-35954421.453514919</v>
      </c>
      <c r="J5374">
        <f t="shared" si="167"/>
        <v>-95276151486.006104</v>
      </c>
    </row>
    <row r="5375" spans="1:10" x14ac:dyDescent="0.3">
      <c r="A5375" t="e">
        <f>-0.00276552250874091 * y ^ 2 * 0.00785450788566583 * y ^ 1 ^ 3 + 0.00633219606935632 * x ^ 1 + 10</f>
        <v>#NAME?</v>
      </c>
      <c r="B5375">
        <v>6.1621465605482104</v>
      </c>
      <c r="C5375" t="s">
        <v>11</v>
      </c>
      <c r="D5375">
        <v>10</v>
      </c>
      <c r="E5375" t="b">
        <v>0</v>
      </c>
      <c r="F5375">
        <v>6.1621465605482104</v>
      </c>
      <c r="G5375" s="1">
        <v>10532333111.0284</v>
      </c>
      <c r="H5375">
        <v>2480</v>
      </c>
      <c r="I5375">
        <f t="shared" si="166"/>
        <v>0</v>
      </c>
      <c r="J5375">
        <f t="shared" si="167"/>
        <v>-10532333104.866255</v>
      </c>
    </row>
    <row r="5376" spans="1:10" x14ac:dyDescent="0.3">
      <c r="A5376" t="s">
        <v>744</v>
      </c>
      <c r="B5376">
        <v>13.4056728767462</v>
      </c>
      <c r="C5376" t="s">
        <v>11</v>
      </c>
      <c r="D5376">
        <v>10</v>
      </c>
      <c r="E5376" t="b">
        <v>0</v>
      </c>
      <c r="F5376" t="s">
        <v>17</v>
      </c>
      <c r="G5376" t="s">
        <v>17</v>
      </c>
      <c r="H5376">
        <v>2510</v>
      </c>
      <c r="I5376" t="e">
        <f t="shared" si="166"/>
        <v>#VALUE!</v>
      </c>
      <c r="J5376" t="e">
        <f t="shared" si="167"/>
        <v>#VALUE!</v>
      </c>
    </row>
    <row r="5377" spans="1:10" x14ac:dyDescent="0.3">
      <c r="A5377" t="s">
        <v>744</v>
      </c>
      <c r="B5377">
        <v>16.545075374834699</v>
      </c>
      <c r="C5377" t="s">
        <v>11</v>
      </c>
      <c r="D5377">
        <v>10</v>
      </c>
      <c r="E5377" t="b">
        <v>0</v>
      </c>
      <c r="F5377">
        <v>16.545075374834699</v>
      </c>
      <c r="G5377">
        <v>16.545075374834699</v>
      </c>
      <c r="H5377">
        <v>300</v>
      </c>
      <c r="I5377">
        <f t="shared" si="166"/>
        <v>0</v>
      </c>
      <c r="J5377">
        <f t="shared" si="167"/>
        <v>0</v>
      </c>
    </row>
    <row r="5378" spans="1:10" x14ac:dyDescent="0.3">
      <c r="A5378" t="s">
        <v>744</v>
      </c>
      <c r="B5378">
        <v>15.345050382624301</v>
      </c>
      <c r="C5378" t="s">
        <v>11</v>
      </c>
      <c r="D5378">
        <v>10</v>
      </c>
      <c r="E5378" t="b">
        <v>0</v>
      </c>
      <c r="F5378">
        <v>15.345050382624301</v>
      </c>
      <c r="G5378">
        <v>15.345050382624301</v>
      </c>
      <c r="H5378">
        <v>270</v>
      </c>
      <c r="I5378">
        <f t="shared" si="166"/>
        <v>0</v>
      </c>
      <c r="J5378">
        <f t="shared" si="167"/>
        <v>0</v>
      </c>
    </row>
    <row r="5379" spans="1:10" x14ac:dyDescent="0.3">
      <c r="A5379" t="s">
        <v>745</v>
      </c>
      <c r="B5379">
        <v>11.749341214763801</v>
      </c>
      <c r="C5379" t="s">
        <v>11</v>
      </c>
      <c r="D5379">
        <v>10</v>
      </c>
      <c r="E5379" t="b">
        <v>0</v>
      </c>
      <c r="F5379">
        <v>268989.15854645998</v>
      </c>
      <c r="G5379" s="1">
        <v>30579050.115768</v>
      </c>
      <c r="H5379">
        <v>2510</v>
      </c>
      <c r="I5379">
        <f t="shared" si="166"/>
        <v>-268977.4092052452</v>
      </c>
      <c r="J5379">
        <f t="shared" si="167"/>
        <v>-30579038.366426785</v>
      </c>
    </row>
    <row r="5380" spans="1:10" x14ac:dyDescent="0.3">
      <c r="A5380" t="s">
        <v>745</v>
      </c>
      <c r="B5380">
        <v>15.519874057645699</v>
      </c>
      <c r="C5380" t="s">
        <v>11</v>
      </c>
      <c r="D5380">
        <v>10</v>
      </c>
      <c r="E5380" t="b">
        <v>0</v>
      </c>
      <c r="F5380">
        <v>7461.0864451119196</v>
      </c>
      <c r="G5380">
        <v>2164337.2427327102</v>
      </c>
      <c r="H5380">
        <v>2690</v>
      </c>
      <c r="I5380">
        <f t="shared" ref="I5380:I5443" si="168">B5380-F5380</f>
        <v>-7445.5665710542735</v>
      </c>
      <c r="J5380">
        <f t="shared" ref="J5380:J5443" si="169">B5380-G5380</f>
        <v>-2164321.7228586525</v>
      </c>
    </row>
    <row r="5381" spans="1:10" x14ac:dyDescent="0.3">
      <c r="A5381" t="s">
        <v>745</v>
      </c>
      <c r="B5381">
        <v>6.55071172408379</v>
      </c>
      <c r="C5381" t="s">
        <v>11</v>
      </c>
      <c r="D5381">
        <v>10</v>
      </c>
      <c r="E5381" t="b">
        <v>0</v>
      </c>
      <c r="F5381" s="1">
        <v>17978300.177419201</v>
      </c>
      <c r="G5381" s="1">
        <v>13862097.500571599</v>
      </c>
      <c r="H5381">
        <v>2220</v>
      </c>
      <c r="I5381">
        <f t="shared" si="168"/>
        <v>-17978293.626707476</v>
      </c>
      <c r="J5381">
        <f t="shared" si="169"/>
        <v>-13862090.949859874</v>
      </c>
    </row>
    <row r="5382" spans="1:10" x14ac:dyDescent="0.3">
      <c r="A5382" t="s">
        <v>746</v>
      </c>
      <c r="B5382">
        <v>14.204745694131701</v>
      </c>
      <c r="C5382" t="s">
        <v>11</v>
      </c>
      <c r="D5382">
        <v>10</v>
      </c>
      <c r="E5382" t="b">
        <v>0</v>
      </c>
      <c r="F5382">
        <v>14.204745694131701</v>
      </c>
      <c r="G5382">
        <v>14.204745694131701</v>
      </c>
      <c r="H5382">
        <v>280</v>
      </c>
      <c r="I5382">
        <f t="shared" si="168"/>
        <v>0</v>
      </c>
      <c r="J5382">
        <f t="shared" si="169"/>
        <v>0</v>
      </c>
    </row>
    <row r="5383" spans="1:10" x14ac:dyDescent="0.3">
      <c r="A5383" t="s">
        <v>746</v>
      </c>
      <c r="B5383">
        <v>12.238879234209699</v>
      </c>
      <c r="C5383" t="s">
        <v>11</v>
      </c>
      <c r="D5383">
        <v>10</v>
      </c>
      <c r="E5383" t="b">
        <v>0</v>
      </c>
      <c r="F5383" s="1">
        <v>15489849.7418859</v>
      </c>
      <c r="G5383" s="1">
        <v>56597774.122803196</v>
      </c>
      <c r="H5383">
        <v>2630</v>
      </c>
      <c r="I5383">
        <f t="shared" si="168"/>
        <v>-15489837.503006667</v>
      </c>
      <c r="J5383">
        <f t="shared" si="169"/>
        <v>-56597761.883923963</v>
      </c>
    </row>
    <row r="5384" spans="1:10" x14ac:dyDescent="0.3">
      <c r="A5384" t="s">
        <v>746</v>
      </c>
      <c r="B5384">
        <v>2.1160282305405902</v>
      </c>
      <c r="C5384" t="s">
        <v>11</v>
      </c>
      <c r="D5384">
        <v>10</v>
      </c>
      <c r="E5384" t="b">
        <v>0</v>
      </c>
      <c r="F5384" t="s">
        <v>17</v>
      </c>
      <c r="G5384" t="s">
        <v>17</v>
      </c>
      <c r="H5384">
        <v>2610</v>
      </c>
      <c r="I5384" t="e">
        <f t="shared" si="168"/>
        <v>#VALUE!</v>
      </c>
      <c r="J5384" t="e">
        <f t="shared" si="169"/>
        <v>#VALUE!</v>
      </c>
    </row>
    <row r="5385" spans="1:10" x14ac:dyDescent="0.3">
      <c r="A5385" t="e">
        <f>-0.00480876002975783 * y ^ 2 ^ 2 + 0.00602238059764972 * x ^ 2 ^ 2 + -0.00118428771219071 * x ^ 1 + 10</f>
        <v>#NAME?</v>
      </c>
      <c r="B5385">
        <v>17.1872301188533</v>
      </c>
      <c r="C5385" t="s">
        <v>11</v>
      </c>
      <c r="D5385">
        <v>10</v>
      </c>
      <c r="E5385" t="b">
        <v>0</v>
      </c>
      <c r="F5385" s="1">
        <v>28294330.759531401</v>
      </c>
      <c r="G5385" s="1">
        <v>72366346.768173799</v>
      </c>
      <c r="H5385">
        <v>2820</v>
      </c>
      <c r="I5385">
        <f t="shared" si="168"/>
        <v>-28294313.572301283</v>
      </c>
      <c r="J5385">
        <f t="shared" si="169"/>
        <v>-72366329.580943674</v>
      </c>
    </row>
    <row r="5386" spans="1:10" x14ac:dyDescent="0.3">
      <c r="A5386" t="e">
        <f>-0.00480876002975783 * y ^ 2 ^ 2 + 0.00602238059764972 * x ^ 2 ^ 2 + -0.00118428771219071 * x ^ 1 + 10</f>
        <v>#NAME?</v>
      </c>
      <c r="B5386">
        <v>12.774548946856401</v>
      </c>
      <c r="C5386" t="s">
        <v>11</v>
      </c>
      <c r="D5386">
        <v>10</v>
      </c>
      <c r="E5386" t="b">
        <v>0</v>
      </c>
      <c r="F5386" s="1">
        <v>5711228678.7737999</v>
      </c>
      <c r="G5386" s="1">
        <v>1409689812209820</v>
      </c>
      <c r="H5386">
        <v>2340</v>
      </c>
      <c r="I5386">
        <f t="shared" si="168"/>
        <v>-5711228665.9992514</v>
      </c>
      <c r="J5386">
        <f t="shared" si="169"/>
        <v>-1409689812209807.3</v>
      </c>
    </row>
    <row r="5387" spans="1:10" x14ac:dyDescent="0.3">
      <c r="A5387" t="e">
        <f>-0.00480876002975783 * y ^ 2 ^ 2 + 0.00602238059764972 * x ^ 2 ^ 2 + -0.00118428771219071 * x ^ 1 + 10</f>
        <v>#NAME?</v>
      </c>
      <c r="B5387">
        <v>8.5460565905554606</v>
      </c>
      <c r="C5387" t="s">
        <v>11</v>
      </c>
      <c r="D5387">
        <v>10</v>
      </c>
      <c r="E5387" t="b">
        <v>0</v>
      </c>
      <c r="F5387">
        <v>8.5460565905554606</v>
      </c>
      <c r="G5387">
        <v>8.5460565905554606</v>
      </c>
      <c r="H5387">
        <v>290</v>
      </c>
      <c r="I5387">
        <f t="shared" si="168"/>
        <v>0</v>
      </c>
      <c r="J5387">
        <f t="shared" si="169"/>
        <v>0</v>
      </c>
    </row>
    <row r="5388" spans="1:10" x14ac:dyDescent="0.3">
      <c r="A5388" t="s">
        <v>747</v>
      </c>
      <c r="B5388">
        <v>15.060288971188101</v>
      </c>
      <c r="C5388" t="s">
        <v>11</v>
      </c>
      <c r="D5388">
        <v>10</v>
      </c>
      <c r="E5388" t="b">
        <v>0</v>
      </c>
      <c r="F5388">
        <v>6009785.6780243404</v>
      </c>
      <c r="G5388" s="1">
        <v>49513808.475853398</v>
      </c>
      <c r="H5388">
        <v>2420</v>
      </c>
      <c r="I5388">
        <f t="shared" si="168"/>
        <v>-6009770.6177353691</v>
      </c>
      <c r="J5388">
        <f t="shared" si="169"/>
        <v>-49513793.415564425</v>
      </c>
    </row>
    <row r="5389" spans="1:10" x14ac:dyDescent="0.3">
      <c r="A5389" t="s">
        <v>747</v>
      </c>
      <c r="B5389">
        <v>14.2309532098053</v>
      </c>
      <c r="C5389" t="s">
        <v>11</v>
      </c>
      <c r="D5389">
        <v>10</v>
      </c>
      <c r="E5389" t="b">
        <v>0</v>
      </c>
      <c r="F5389">
        <v>14.2309532098053</v>
      </c>
      <c r="G5389">
        <v>14.2309532098053</v>
      </c>
      <c r="H5389">
        <v>430</v>
      </c>
      <c r="I5389">
        <f t="shared" si="168"/>
        <v>0</v>
      </c>
      <c r="J5389">
        <f t="shared" si="169"/>
        <v>0</v>
      </c>
    </row>
    <row r="5390" spans="1:10" x14ac:dyDescent="0.3">
      <c r="A5390" t="s">
        <v>747</v>
      </c>
      <c r="B5390">
        <v>10.730117708946899</v>
      </c>
      <c r="C5390" t="s">
        <v>11</v>
      </c>
      <c r="D5390">
        <v>10</v>
      </c>
      <c r="E5390" t="b">
        <v>0</v>
      </c>
      <c r="F5390">
        <v>10.730117708946899</v>
      </c>
      <c r="G5390">
        <v>10.730117708946899</v>
      </c>
      <c r="H5390">
        <v>190</v>
      </c>
      <c r="I5390">
        <f t="shared" si="168"/>
        <v>0</v>
      </c>
      <c r="J5390">
        <f t="shared" si="169"/>
        <v>0</v>
      </c>
    </row>
    <row r="5391" spans="1:10" x14ac:dyDescent="0.3">
      <c r="A5391" t="s">
        <v>748</v>
      </c>
      <c r="B5391">
        <v>10.998075385758201</v>
      </c>
      <c r="C5391" t="s">
        <v>11</v>
      </c>
      <c r="D5391">
        <v>10</v>
      </c>
      <c r="E5391" t="b">
        <v>0</v>
      </c>
      <c r="F5391">
        <v>10.998075385758201</v>
      </c>
      <c r="G5391" s="1">
        <v>5538010763756920</v>
      </c>
      <c r="H5391">
        <v>2010</v>
      </c>
      <c r="I5391">
        <f t="shared" si="168"/>
        <v>0</v>
      </c>
      <c r="J5391">
        <f t="shared" si="169"/>
        <v>-5538010763756909</v>
      </c>
    </row>
    <row r="5392" spans="1:10" x14ac:dyDescent="0.3">
      <c r="A5392" t="s">
        <v>748</v>
      </c>
      <c r="B5392">
        <v>3.5980945968221199</v>
      </c>
      <c r="C5392" t="s">
        <v>11</v>
      </c>
      <c r="D5392">
        <v>10</v>
      </c>
      <c r="E5392" t="b">
        <v>0</v>
      </c>
      <c r="F5392">
        <v>3.5980945968221199</v>
      </c>
      <c r="G5392">
        <v>3.5980945968221199</v>
      </c>
      <c r="H5392">
        <v>580</v>
      </c>
      <c r="I5392">
        <f t="shared" si="168"/>
        <v>0</v>
      </c>
      <c r="J5392">
        <f t="shared" si="169"/>
        <v>0</v>
      </c>
    </row>
    <row r="5393" spans="1:10" x14ac:dyDescent="0.3">
      <c r="A5393" t="s">
        <v>748</v>
      </c>
      <c r="B5393">
        <v>12.3893784385531</v>
      </c>
      <c r="C5393" t="s">
        <v>11</v>
      </c>
      <c r="D5393">
        <v>10</v>
      </c>
      <c r="E5393" t="b">
        <v>0</v>
      </c>
      <c r="F5393">
        <v>12.3893784385531</v>
      </c>
      <c r="G5393">
        <v>12.3893784385531</v>
      </c>
      <c r="H5393">
        <v>370</v>
      </c>
      <c r="I5393">
        <f t="shared" si="168"/>
        <v>0</v>
      </c>
      <c r="J5393">
        <f t="shared" si="169"/>
        <v>0</v>
      </c>
    </row>
    <row r="5394" spans="1:10" x14ac:dyDescent="0.3">
      <c r="A5394" t="s">
        <v>749</v>
      </c>
      <c r="B5394">
        <v>14.0471762600434</v>
      </c>
      <c r="C5394" t="s">
        <v>11</v>
      </c>
      <c r="D5394">
        <v>10</v>
      </c>
      <c r="E5394" t="b">
        <v>0</v>
      </c>
      <c r="F5394">
        <v>14.0471762600434</v>
      </c>
      <c r="G5394">
        <v>14.0471762600434</v>
      </c>
      <c r="H5394">
        <v>240</v>
      </c>
      <c r="I5394">
        <f t="shared" si="168"/>
        <v>0</v>
      </c>
      <c r="J5394">
        <f t="shared" si="169"/>
        <v>0</v>
      </c>
    </row>
    <row r="5395" spans="1:10" x14ac:dyDescent="0.3">
      <c r="A5395" t="s">
        <v>749</v>
      </c>
      <c r="B5395">
        <v>3.1226798588062099</v>
      </c>
      <c r="C5395" t="s">
        <v>11</v>
      </c>
      <c r="D5395">
        <v>10</v>
      </c>
      <c r="E5395" t="b">
        <v>0</v>
      </c>
      <c r="F5395">
        <v>3.1226798588062099</v>
      </c>
      <c r="G5395">
        <v>3.1226798588062099</v>
      </c>
      <c r="H5395">
        <v>630</v>
      </c>
      <c r="I5395">
        <f t="shared" si="168"/>
        <v>0</v>
      </c>
      <c r="J5395">
        <f t="shared" si="169"/>
        <v>0</v>
      </c>
    </row>
    <row r="5396" spans="1:10" x14ac:dyDescent="0.3">
      <c r="A5396" t="s">
        <v>749</v>
      </c>
      <c r="B5396">
        <v>5.6151648674506003</v>
      </c>
      <c r="C5396" t="s">
        <v>11</v>
      </c>
      <c r="D5396">
        <v>10</v>
      </c>
      <c r="E5396" t="b">
        <v>0</v>
      </c>
      <c r="F5396">
        <v>384651.09231626301</v>
      </c>
      <c r="G5396" s="1">
        <v>62796064.3516047</v>
      </c>
      <c r="H5396">
        <v>2240</v>
      </c>
      <c r="I5396">
        <f t="shared" si="168"/>
        <v>-384645.47715139558</v>
      </c>
      <c r="J5396">
        <f t="shared" si="169"/>
        <v>-62796058.736439832</v>
      </c>
    </row>
    <row r="5397" spans="1:10" x14ac:dyDescent="0.3">
      <c r="A5397" t="s">
        <v>750</v>
      </c>
      <c r="B5397">
        <v>21.3109262291633</v>
      </c>
      <c r="C5397" t="s">
        <v>11</v>
      </c>
      <c r="D5397">
        <v>10</v>
      </c>
      <c r="E5397" t="b">
        <v>0</v>
      </c>
      <c r="F5397">
        <v>9667366.1637885105</v>
      </c>
      <c r="G5397" s="1">
        <v>16385034.2038332</v>
      </c>
      <c r="H5397">
        <v>2190</v>
      </c>
      <c r="I5397">
        <f t="shared" si="168"/>
        <v>-9667344.8528622817</v>
      </c>
      <c r="J5397">
        <f t="shared" si="169"/>
        <v>-16385012.892906971</v>
      </c>
    </row>
    <row r="5398" spans="1:10" x14ac:dyDescent="0.3">
      <c r="A5398" t="s">
        <v>750</v>
      </c>
      <c r="B5398">
        <v>18.7022978720019</v>
      </c>
      <c r="C5398" t="s">
        <v>11</v>
      </c>
      <c r="D5398">
        <v>10</v>
      </c>
      <c r="E5398" t="b">
        <v>0</v>
      </c>
      <c r="F5398">
        <v>18.7022978720019</v>
      </c>
      <c r="G5398">
        <v>18.7022978720019</v>
      </c>
      <c r="H5398">
        <v>310</v>
      </c>
      <c r="I5398">
        <f t="shared" si="168"/>
        <v>0</v>
      </c>
      <c r="J5398">
        <f t="shared" si="169"/>
        <v>0</v>
      </c>
    </row>
    <row r="5399" spans="1:10" x14ac:dyDescent="0.3">
      <c r="A5399" t="s">
        <v>750</v>
      </c>
      <c r="B5399">
        <v>12.484561375928999</v>
      </c>
      <c r="C5399" t="s">
        <v>11</v>
      </c>
      <c r="D5399">
        <v>10</v>
      </c>
      <c r="E5399" t="b">
        <v>0</v>
      </c>
      <c r="F5399" s="1">
        <v>12700789.0154362</v>
      </c>
      <c r="G5399" s="1">
        <v>1701564815874070</v>
      </c>
      <c r="H5399">
        <v>2310</v>
      </c>
      <c r="I5399">
        <f t="shared" si="168"/>
        <v>-12700776.530874824</v>
      </c>
      <c r="J5399">
        <f t="shared" si="169"/>
        <v>-1701564815874057.5</v>
      </c>
    </row>
    <row r="5400" spans="1:10" x14ac:dyDescent="0.3">
      <c r="A5400" t="s">
        <v>751</v>
      </c>
      <c r="B5400">
        <v>7.5866252625723298</v>
      </c>
      <c r="C5400" t="s">
        <v>11</v>
      </c>
      <c r="D5400">
        <v>10</v>
      </c>
      <c r="E5400" t="b">
        <v>0</v>
      </c>
      <c r="F5400" t="s">
        <v>17</v>
      </c>
      <c r="G5400" t="s">
        <v>17</v>
      </c>
      <c r="H5400">
        <v>2910</v>
      </c>
      <c r="I5400" t="e">
        <f t="shared" si="168"/>
        <v>#VALUE!</v>
      </c>
      <c r="J5400" t="e">
        <f t="shared" si="169"/>
        <v>#VALUE!</v>
      </c>
    </row>
    <row r="5401" spans="1:10" x14ac:dyDescent="0.3">
      <c r="A5401" t="s">
        <v>751</v>
      </c>
      <c r="B5401">
        <v>11.2459275217112</v>
      </c>
      <c r="C5401" t="s">
        <v>11</v>
      </c>
      <c r="D5401">
        <v>10</v>
      </c>
      <c r="E5401" t="b">
        <v>0</v>
      </c>
      <c r="F5401">
        <v>7450236.1823599804</v>
      </c>
      <c r="G5401" s="1">
        <v>3921255307488410</v>
      </c>
      <c r="H5401">
        <v>2600</v>
      </c>
      <c r="I5401">
        <f t="shared" si="168"/>
        <v>-7450224.9364324585</v>
      </c>
      <c r="J5401">
        <f t="shared" si="169"/>
        <v>-3921255307488399</v>
      </c>
    </row>
    <row r="5402" spans="1:10" x14ac:dyDescent="0.3">
      <c r="A5402" t="s">
        <v>751</v>
      </c>
      <c r="B5402">
        <v>13.9899339005429</v>
      </c>
      <c r="C5402" t="s">
        <v>11</v>
      </c>
      <c r="D5402">
        <v>10</v>
      </c>
      <c r="E5402" t="b">
        <v>0</v>
      </c>
      <c r="F5402" t="s">
        <v>17</v>
      </c>
      <c r="G5402" t="s">
        <v>17</v>
      </c>
      <c r="H5402">
        <v>2850</v>
      </c>
      <c r="I5402" t="e">
        <f t="shared" si="168"/>
        <v>#VALUE!</v>
      </c>
      <c r="J5402" t="e">
        <f t="shared" si="169"/>
        <v>#VALUE!</v>
      </c>
    </row>
    <row r="5403" spans="1:10" x14ac:dyDescent="0.3">
      <c r="A5403" t="e">
        <f>-0.00409388517469652 * y ^ 1 ^ 2 + -0.00197258429260279 * x ^ 3 * -0.000443653731631434 * x ^ 1 + 10</f>
        <v>#NAME?</v>
      </c>
      <c r="B5403">
        <v>14.376242615748801</v>
      </c>
      <c r="C5403" t="s">
        <v>11</v>
      </c>
      <c r="D5403">
        <v>10</v>
      </c>
      <c r="E5403" t="b">
        <v>0</v>
      </c>
      <c r="F5403" s="1">
        <v>7.1422708174547803E+33</v>
      </c>
      <c r="G5403" s="1">
        <v>7.1422708174547803E+33</v>
      </c>
      <c r="H5403">
        <v>2480</v>
      </c>
      <c r="I5403">
        <f t="shared" si="168"/>
        <v>-7.1422708174547803E+33</v>
      </c>
      <c r="J5403">
        <f t="shared" si="169"/>
        <v>-7.1422708174547803E+33</v>
      </c>
    </row>
    <row r="5404" spans="1:10" x14ac:dyDescent="0.3">
      <c r="A5404" t="e">
        <f>-0.00409388517469652 * y ^ 1 ^ 2 + -0.00197258429260279 * x ^ 3 * -0.000443653731631434 * x ^ 1 + 10</f>
        <v>#NAME?</v>
      </c>
      <c r="B5404">
        <v>6.1621331476592998</v>
      </c>
      <c r="C5404" t="s">
        <v>11</v>
      </c>
      <c r="D5404">
        <v>10</v>
      </c>
      <c r="E5404" t="b">
        <v>0</v>
      </c>
      <c r="F5404" t="s">
        <v>17</v>
      </c>
      <c r="G5404" t="s">
        <v>17</v>
      </c>
      <c r="H5404">
        <v>2580</v>
      </c>
      <c r="I5404" t="e">
        <f t="shared" si="168"/>
        <v>#VALUE!</v>
      </c>
      <c r="J5404" t="e">
        <f t="shared" si="169"/>
        <v>#VALUE!</v>
      </c>
    </row>
    <row r="5405" spans="1:10" x14ac:dyDescent="0.3">
      <c r="A5405" t="e">
        <f>-0.00409388517469652 * y ^ 1 ^ 2 + -0.00197258429260279 * x ^ 3 * -0.000443653731631434 * x ^ 1 + 10</f>
        <v>#NAME?</v>
      </c>
      <c r="B5405">
        <v>23.148357172818201</v>
      </c>
      <c r="C5405" t="s">
        <v>11</v>
      </c>
      <c r="D5405">
        <v>10</v>
      </c>
      <c r="E5405" t="b">
        <v>0</v>
      </c>
      <c r="F5405">
        <v>23.148357172818201</v>
      </c>
      <c r="G5405">
        <v>23.148357172818201</v>
      </c>
      <c r="H5405">
        <v>460</v>
      </c>
      <c r="I5405">
        <f t="shared" si="168"/>
        <v>0</v>
      </c>
      <c r="J5405">
        <f t="shared" si="169"/>
        <v>0</v>
      </c>
    </row>
    <row r="5406" spans="1:10" x14ac:dyDescent="0.3">
      <c r="A5406" t="s">
        <v>752</v>
      </c>
      <c r="B5406">
        <v>9.6386047129808894</v>
      </c>
      <c r="C5406" t="s">
        <v>11</v>
      </c>
      <c r="D5406">
        <v>10</v>
      </c>
      <c r="E5406" t="b">
        <v>0</v>
      </c>
      <c r="F5406">
        <v>9.6386047129808894</v>
      </c>
      <c r="G5406">
        <v>9.6386047129808894</v>
      </c>
      <c r="H5406">
        <v>520</v>
      </c>
      <c r="I5406">
        <f t="shared" si="168"/>
        <v>0</v>
      </c>
      <c r="J5406">
        <f t="shared" si="169"/>
        <v>0</v>
      </c>
    </row>
    <row r="5407" spans="1:10" x14ac:dyDescent="0.3">
      <c r="A5407" t="s">
        <v>752</v>
      </c>
      <c r="B5407">
        <v>19.2497551093753</v>
      </c>
      <c r="C5407" t="s">
        <v>11</v>
      </c>
      <c r="D5407">
        <v>10</v>
      </c>
      <c r="E5407" t="b">
        <v>0</v>
      </c>
      <c r="F5407" s="1">
        <v>11360541.045113601</v>
      </c>
      <c r="G5407" s="1">
        <v>35336395.834849901</v>
      </c>
      <c r="H5407">
        <v>2520</v>
      </c>
      <c r="I5407">
        <f t="shared" si="168"/>
        <v>-11360521.795358492</v>
      </c>
      <c r="J5407">
        <f t="shared" si="169"/>
        <v>-35336376.585094795</v>
      </c>
    </row>
    <row r="5408" spans="1:10" x14ac:dyDescent="0.3">
      <c r="A5408" t="s">
        <v>752</v>
      </c>
      <c r="B5408">
        <v>11.69941646895</v>
      </c>
      <c r="C5408" t="s">
        <v>11</v>
      </c>
      <c r="D5408">
        <v>10</v>
      </c>
      <c r="E5408" t="b">
        <v>0</v>
      </c>
      <c r="F5408">
        <v>11.69941646895</v>
      </c>
      <c r="G5408">
        <v>11.69941646895</v>
      </c>
      <c r="H5408">
        <v>360</v>
      </c>
      <c r="I5408">
        <f t="shared" si="168"/>
        <v>0</v>
      </c>
      <c r="J5408">
        <f t="shared" si="169"/>
        <v>0</v>
      </c>
    </row>
    <row r="5409" spans="1:10" x14ac:dyDescent="0.3">
      <c r="A5409" t="s">
        <v>753</v>
      </c>
      <c r="B5409">
        <v>12.697509441849499</v>
      </c>
      <c r="C5409" t="s">
        <v>11</v>
      </c>
      <c r="D5409">
        <v>10</v>
      </c>
      <c r="E5409" t="b">
        <v>0</v>
      </c>
      <c r="F5409">
        <v>12.697509441849499</v>
      </c>
      <c r="G5409" t="s">
        <v>17</v>
      </c>
      <c r="H5409">
        <v>500</v>
      </c>
      <c r="I5409">
        <f t="shared" si="168"/>
        <v>0</v>
      </c>
      <c r="J5409" t="e">
        <f t="shared" si="169"/>
        <v>#VALUE!</v>
      </c>
    </row>
    <row r="5410" spans="1:10" x14ac:dyDescent="0.3">
      <c r="A5410" t="s">
        <v>753</v>
      </c>
      <c r="B5410">
        <v>15.648082989071501</v>
      </c>
      <c r="C5410" t="s">
        <v>11</v>
      </c>
      <c r="D5410">
        <v>10</v>
      </c>
      <c r="E5410" t="b">
        <v>0</v>
      </c>
      <c r="F5410">
        <v>15.648082989071501</v>
      </c>
      <c r="G5410">
        <v>15.648082989071501</v>
      </c>
      <c r="H5410">
        <v>460</v>
      </c>
      <c r="I5410">
        <f t="shared" si="168"/>
        <v>0</v>
      </c>
      <c r="J5410">
        <f t="shared" si="169"/>
        <v>0</v>
      </c>
    </row>
    <row r="5411" spans="1:10" x14ac:dyDescent="0.3">
      <c r="A5411" t="s">
        <v>753</v>
      </c>
      <c r="B5411">
        <v>6.64699637389523</v>
      </c>
      <c r="C5411" t="s">
        <v>11</v>
      </c>
      <c r="D5411">
        <v>10</v>
      </c>
      <c r="E5411" t="b">
        <v>0</v>
      </c>
      <c r="F5411">
        <v>6.64699637389523</v>
      </c>
      <c r="G5411">
        <v>6.64699637389523</v>
      </c>
      <c r="H5411">
        <v>580</v>
      </c>
      <c r="I5411">
        <f t="shared" si="168"/>
        <v>0</v>
      </c>
      <c r="J5411">
        <f t="shared" si="169"/>
        <v>0</v>
      </c>
    </row>
    <row r="5412" spans="1:10" x14ac:dyDescent="0.3">
      <c r="A5412" t="s">
        <v>754</v>
      </c>
      <c r="B5412">
        <v>16.533122742980499</v>
      </c>
      <c r="C5412" t="s">
        <v>11</v>
      </c>
      <c r="D5412">
        <v>10</v>
      </c>
      <c r="E5412" t="b">
        <v>0</v>
      </c>
      <c r="F5412">
        <v>16.533122742980499</v>
      </c>
      <c r="G5412">
        <v>16.533122742980499</v>
      </c>
      <c r="H5412">
        <v>250</v>
      </c>
      <c r="I5412">
        <f t="shared" si="168"/>
        <v>0</v>
      </c>
      <c r="J5412">
        <f t="shared" si="169"/>
        <v>0</v>
      </c>
    </row>
    <row r="5413" spans="1:10" x14ac:dyDescent="0.3">
      <c r="A5413" t="s">
        <v>754</v>
      </c>
      <c r="B5413">
        <v>13.3902228957497</v>
      </c>
      <c r="C5413" t="s">
        <v>11</v>
      </c>
      <c r="D5413">
        <v>10</v>
      </c>
      <c r="E5413" t="b">
        <v>0</v>
      </c>
      <c r="F5413" t="s">
        <v>17</v>
      </c>
      <c r="G5413" t="s">
        <v>17</v>
      </c>
      <c r="H5413">
        <v>2530</v>
      </c>
      <c r="I5413" t="e">
        <f t="shared" si="168"/>
        <v>#VALUE!</v>
      </c>
      <c r="J5413" t="e">
        <f t="shared" si="169"/>
        <v>#VALUE!</v>
      </c>
    </row>
    <row r="5414" spans="1:10" x14ac:dyDescent="0.3">
      <c r="A5414" t="s">
        <v>754</v>
      </c>
      <c r="B5414">
        <v>16.253881724579401</v>
      </c>
      <c r="C5414" t="s">
        <v>11</v>
      </c>
      <c r="D5414">
        <v>10</v>
      </c>
      <c r="E5414" t="b">
        <v>0</v>
      </c>
      <c r="F5414" t="s">
        <v>17</v>
      </c>
      <c r="G5414" t="s">
        <v>17</v>
      </c>
      <c r="H5414">
        <v>2500</v>
      </c>
      <c r="I5414" t="e">
        <f t="shared" si="168"/>
        <v>#VALUE!</v>
      </c>
      <c r="J5414" t="e">
        <f t="shared" si="169"/>
        <v>#VALUE!</v>
      </c>
    </row>
    <row r="5415" spans="1:10" x14ac:dyDescent="0.3">
      <c r="A5415" t="s">
        <v>755</v>
      </c>
      <c r="B5415">
        <v>10.4252670504737</v>
      </c>
      <c r="C5415" t="s">
        <v>11</v>
      </c>
      <c r="D5415">
        <v>10</v>
      </c>
      <c r="E5415" t="b">
        <v>0</v>
      </c>
      <c r="F5415" t="s">
        <v>17</v>
      </c>
      <c r="G5415" t="s">
        <v>17</v>
      </c>
      <c r="H5415">
        <v>2720</v>
      </c>
      <c r="I5415" t="e">
        <f t="shared" si="168"/>
        <v>#VALUE!</v>
      </c>
      <c r="J5415" t="e">
        <f t="shared" si="169"/>
        <v>#VALUE!</v>
      </c>
    </row>
    <row r="5416" spans="1:10" x14ac:dyDescent="0.3">
      <c r="A5416" t="s">
        <v>755</v>
      </c>
      <c r="B5416">
        <v>16.670523366336699</v>
      </c>
      <c r="C5416" t="s">
        <v>11</v>
      </c>
      <c r="D5416">
        <v>10</v>
      </c>
      <c r="E5416" t="b">
        <v>0</v>
      </c>
      <c r="F5416">
        <v>16.670523366336699</v>
      </c>
      <c r="G5416">
        <v>16.670523366336699</v>
      </c>
      <c r="H5416">
        <v>310</v>
      </c>
      <c r="I5416">
        <f t="shared" si="168"/>
        <v>0</v>
      </c>
      <c r="J5416">
        <f t="shared" si="169"/>
        <v>0</v>
      </c>
    </row>
    <row r="5417" spans="1:10" x14ac:dyDescent="0.3">
      <c r="A5417" t="s">
        <v>755</v>
      </c>
      <c r="B5417">
        <v>7.8327547209089996</v>
      </c>
      <c r="C5417" t="s">
        <v>11</v>
      </c>
      <c r="D5417">
        <v>10</v>
      </c>
      <c r="E5417" t="b">
        <v>0</v>
      </c>
      <c r="F5417">
        <v>7.8327547209089996</v>
      </c>
      <c r="G5417">
        <v>7.8327547209089996</v>
      </c>
      <c r="H5417">
        <v>230</v>
      </c>
      <c r="I5417">
        <f t="shared" si="168"/>
        <v>0</v>
      </c>
      <c r="J5417">
        <f t="shared" si="169"/>
        <v>0</v>
      </c>
    </row>
    <row r="5418" spans="1:10" x14ac:dyDescent="0.3">
      <c r="A5418" t="s">
        <v>756</v>
      </c>
      <c r="B5418">
        <v>15.6745488591769</v>
      </c>
      <c r="C5418" t="s">
        <v>11</v>
      </c>
      <c r="D5418">
        <v>10</v>
      </c>
      <c r="E5418" t="b">
        <v>0</v>
      </c>
      <c r="F5418" t="s">
        <v>17</v>
      </c>
      <c r="G5418" t="s">
        <v>17</v>
      </c>
      <c r="H5418">
        <v>2590</v>
      </c>
      <c r="I5418" t="e">
        <f t="shared" si="168"/>
        <v>#VALUE!</v>
      </c>
      <c r="J5418" t="e">
        <f t="shared" si="169"/>
        <v>#VALUE!</v>
      </c>
    </row>
    <row r="5419" spans="1:10" x14ac:dyDescent="0.3">
      <c r="A5419" t="s">
        <v>756</v>
      </c>
      <c r="B5419">
        <v>2.3505806485213898</v>
      </c>
      <c r="C5419" t="s">
        <v>11</v>
      </c>
      <c r="D5419">
        <v>10</v>
      </c>
      <c r="E5419" t="b">
        <v>0</v>
      </c>
      <c r="F5419" s="1">
        <v>44281203.980658203</v>
      </c>
      <c r="G5419" s="1">
        <v>3531703626837060</v>
      </c>
      <c r="H5419">
        <v>2420</v>
      </c>
      <c r="I5419">
        <f t="shared" si="168"/>
        <v>-44281201.630077556</v>
      </c>
      <c r="J5419">
        <f t="shared" si="169"/>
        <v>-3531703626837057.5</v>
      </c>
    </row>
    <row r="5420" spans="1:10" x14ac:dyDescent="0.3">
      <c r="A5420" t="s">
        <v>756</v>
      </c>
      <c r="B5420">
        <v>3.4618018674465101</v>
      </c>
      <c r="C5420" t="s">
        <v>11</v>
      </c>
      <c r="D5420">
        <v>10</v>
      </c>
      <c r="E5420" t="b">
        <v>0</v>
      </c>
      <c r="F5420">
        <v>3.4618018674465101</v>
      </c>
      <c r="G5420">
        <v>3.4618018674465101</v>
      </c>
      <c r="H5420">
        <v>370</v>
      </c>
      <c r="I5420">
        <f t="shared" si="168"/>
        <v>0</v>
      </c>
      <c r="J5420">
        <f t="shared" si="169"/>
        <v>0</v>
      </c>
    </row>
    <row r="5421" spans="1:10" x14ac:dyDescent="0.3">
      <c r="A5421" t="s">
        <v>757</v>
      </c>
      <c r="B5421">
        <v>7.2757800474077099</v>
      </c>
      <c r="C5421" t="s">
        <v>11</v>
      </c>
      <c r="D5421">
        <v>10</v>
      </c>
      <c r="E5421" t="b">
        <v>0</v>
      </c>
      <c r="F5421">
        <v>7.2757800474077099</v>
      </c>
      <c r="G5421">
        <v>7.2757800474077099</v>
      </c>
      <c r="H5421">
        <v>280</v>
      </c>
      <c r="I5421">
        <f t="shared" si="168"/>
        <v>0</v>
      </c>
      <c r="J5421">
        <f t="shared" si="169"/>
        <v>0</v>
      </c>
    </row>
    <row r="5422" spans="1:10" x14ac:dyDescent="0.3">
      <c r="A5422" t="s">
        <v>757</v>
      </c>
      <c r="B5422">
        <v>7.9205440871324804</v>
      </c>
      <c r="C5422" t="s">
        <v>11</v>
      </c>
      <c r="D5422">
        <v>10</v>
      </c>
      <c r="E5422" t="b">
        <v>0</v>
      </c>
      <c r="F5422" s="1">
        <v>32108003.371569902</v>
      </c>
      <c r="G5422" s="1">
        <v>55772170.599714801</v>
      </c>
      <c r="H5422">
        <v>2130</v>
      </c>
      <c r="I5422">
        <f t="shared" si="168"/>
        <v>-32107995.451025814</v>
      </c>
      <c r="J5422">
        <f t="shared" si="169"/>
        <v>-55772162.679170713</v>
      </c>
    </row>
    <row r="5423" spans="1:10" x14ac:dyDescent="0.3">
      <c r="A5423" t="s">
        <v>757</v>
      </c>
      <c r="B5423">
        <v>4.3654430337290604</v>
      </c>
      <c r="C5423" t="s">
        <v>11</v>
      </c>
      <c r="D5423">
        <v>10</v>
      </c>
      <c r="E5423" t="b">
        <v>0</v>
      </c>
      <c r="F5423">
        <v>4.3654430337290604</v>
      </c>
      <c r="G5423">
        <v>4.3654430337290604</v>
      </c>
      <c r="H5423">
        <v>330</v>
      </c>
      <c r="I5423">
        <f t="shared" si="168"/>
        <v>0</v>
      </c>
      <c r="J5423">
        <f t="shared" si="169"/>
        <v>0</v>
      </c>
    </row>
    <row r="5424" spans="1:10" x14ac:dyDescent="0.3">
      <c r="A5424" t="s">
        <v>758</v>
      </c>
      <c r="B5424">
        <v>5.4550476538430397</v>
      </c>
      <c r="C5424" t="s">
        <v>11</v>
      </c>
      <c r="D5424">
        <v>10</v>
      </c>
      <c r="E5424" t="b">
        <v>0</v>
      </c>
      <c r="F5424">
        <v>5.4550476538430397</v>
      </c>
      <c r="G5424" s="1">
        <v>38317414.630913503</v>
      </c>
      <c r="H5424">
        <v>2270</v>
      </c>
      <c r="I5424">
        <f t="shared" si="168"/>
        <v>0</v>
      </c>
      <c r="J5424">
        <f t="shared" si="169"/>
        <v>-38317409.175865851</v>
      </c>
    </row>
    <row r="5425" spans="1:10" x14ac:dyDescent="0.3">
      <c r="A5425" t="s">
        <v>758</v>
      </c>
      <c r="B5425">
        <v>2.07693770591561</v>
      </c>
      <c r="C5425" t="s">
        <v>11</v>
      </c>
      <c r="D5425">
        <v>10</v>
      </c>
      <c r="E5425" t="b">
        <v>0</v>
      </c>
      <c r="F5425" s="1">
        <v>1.3902008273532301E+36</v>
      </c>
      <c r="G5425" s="1">
        <v>1.3902008273532301E+36</v>
      </c>
      <c r="H5425">
        <v>2490</v>
      </c>
      <c r="I5425">
        <f t="shared" si="168"/>
        <v>-1.3902008273532301E+36</v>
      </c>
      <c r="J5425">
        <f t="shared" si="169"/>
        <v>-1.3902008273532301E+36</v>
      </c>
    </row>
    <row r="5426" spans="1:10" x14ac:dyDescent="0.3">
      <c r="A5426" t="s">
        <v>758</v>
      </c>
      <c r="B5426">
        <v>0.19893781387188</v>
      </c>
      <c r="C5426" t="s">
        <v>11</v>
      </c>
      <c r="D5426">
        <v>10</v>
      </c>
      <c r="E5426" t="b">
        <v>0</v>
      </c>
      <c r="F5426">
        <v>0.19893781387188</v>
      </c>
      <c r="G5426">
        <v>1519.7148240418001</v>
      </c>
      <c r="H5426">
        <v>950</v>
      </c>
      <c r="I5426">
        <f t="shared" si="168"/>
        <v>0</v>
      </c>
      <c r="J5426">
        <f t="shared" si="169"/>
        <v>-1519.5158862279281</v>
      </c>
    </row>
    <row r="5427" spans="1:10" x14ac:dyDescent="0.3">
      <c r="A5427" t="s">
        <v>759</v>
      </c>
      <c r="B5427">
        <v>10.006918646179001</v>
      </c>
      <c r="C5427" t="s">
        <v>11</v>
      </c>
      <c r="D5427">
        <v>10</v>
      </c>
      <c r="E5427" t="b">
        <v>0</v>
      </c>
      <c r="F5427">
        <v>10.006918646179001</v>
      </c>
      <c r="G5427">
        <v>10.006918646179001</v>
      </c>
      <c r="H5427">
        <v>270</v>
      </c>
      <c r="I5427">
        <f t="shared" si="168"/>
        <v>0</v>
      </c>
      <c r="J5427">
        <f t="shared" si="169"/>
        <v>0</v>
      </c>
    </row>
    <row r="5428" spans="1:10" x14ac:dyDescent="0.3">
      <c r="A5428" t="s">
        <v>759</v>
      </c>
      <c r="B5428">
        <v>8.5275679624243192</v>
      </c>
      <c r="C5428" t="s">
        <v>11</v>
      </c>
      <c r="D5428">
        <v>10</v>
      </c>
      <c r="E5428" t="b">
        <v>0</v>
      </c>
      <c r="F5428">
        <v>8.5275679624243192</v>
      </c>
      <c r="G5428">
        <v>8.5275679624243192</v>
      </c>
      <c r="H5428">
        <v>270</v>
      </c>
      <c r="I5428">
        <f t="shared" si="168"/>
        <v>0</v>
      </c>
      <c r="J5428">
        <f t="shared" si="169"/>
        <v>0</v>
      </c>
    </row>
    <row r="5429" spans="1:10" x14ac:dyDescent="0.3">
      <c r="A5429" t="s">
        <v>759</v>
      </c>
      <c r="B5429">
        <v>14.4760821033365</v>
      </c>
      <c r="C5429" t="s">
        <v>11</v>
      </c>
      <c r="D5429">
        <v>10</v>
      </c>
      <c r="E5429" t="b">
        <v>0</v>
      </c>
      <c r="F5429">
        <v>14.4760821033365</v>
      </c>
      <c r="G5429" t="s">
        <v>17</v>
      </c>
      <c r="H5429">
        <v>1840</v>
      </c>
      <c r="I5429">
        <f t="shared" si="168"/>
        <v>0</v>
      </c>
      <c r="J5429" t="e">
        <f t="shared" si="169"/>
        <v>#VALUE!</v>
      </c>
    </row>
    <row r="5430" spans="1:10" x14ac:dyDescent="0.3">
      <c r="A5430" t="s">
        <v>760</v>
      </c>
      <c r="B5430">
        <v>11.639868829697701</v>
      </c>
      <c r="C5430" t="s">
        <v>11</v>
      </c>
      <c r="D5430">
        <v>10</v>
      </c>
      <c r="E5430" t="b">
        <v>0</v>
      </c>
      <c r="F5430">
        <v>11.639868829697701</v>
      </c>
      <c r="G5430">
        <v>11.639868829697701</v>
      </c>
      <c r="H5430">
        <v>310</v>
      </c>
      <c r="I5430">
        <f t="shared" si="168"/>
        <v>0</v>
      </c>
      <c r="J5430">
        <f t="shared" si="169"/>
        <v>0</v>
      </c>
    </row>
    <row r="5431" spans="1:10" x14ac:dyDescent="0.3">
      <c r="A5431" t="s">
        <v>760</v>
      </c>
      <c r="B5431">
        <v>2.4350953450938699</v>
      </c>
      <c r="C5431" t="s">
        <v>11</v>
      </c>
      <c r="D5431">
        <v>10</v>
      </c>
      <c r="E5431" t="b">
        <v>0</v>
      </c>
      <c r="F5431" t="s">
        <v>17</v>
      </c>
      <c r="G5431" t="s">
        <v>17</v>
      </c>
      <c r="H5431">
        <v>2810</v>
      </c>
      <c r="I5431" t="e">
        <f t="shared" si="168"/>
        <v>#VALUE!</v>
      </c>
      <c r="J5431" t="e">
        <f t="shared" si="169"/>
        <v>#VALUE!</v>
      </c>
    </row>
    <row r="5432" spans="1:10" x14ac:dyDescent="0.3">
      <c r="A5432" t="s">
        <v>760</v>
      </c>
      <c r="B5432">
        <v>6.1660867067059497</v>
      </c>
      <c r="C5432" t="s">
        <v>11</v>
      </c>
      <c r="D5432">
        <v>10</v>
      </c>
      <c r="E5432" t="b">
        <v>0</v>
      </c>
      <c r="F5432" t="s">
        <v>17</v>
      </c>
      <c r="G5432" t="s">
        <v>17</v>
      </c>
      <c r="H5432">
        <v>2600</v>
      </c>
      <c r="I5432" t="e">
        <f t="shared" si="168"/>
        <v>#VALUE!</v>
      </c>
      <c r="J5432" t="e">
        <f t="shared" si="169"/>
        <v>#VALUE!</v>
      </c>
    </row>
    <row r="5433" spans="1:10" x14ac:dyDescent="0.3">
      <c r="A5433" t="s">
        <v>761</v>
      </c>
      <c r="B5433">
        <v>11.705881008753799</v>
      </c>
      <c r="C5433" t="s">
        <v>11</v>
      </c>
      <c r="D5433">
        <v>10</v>
      </c>
      <c r="E5433" t="b">
        <v>0</v>
      </c>
      <c r="F5433">
        <v>11.705881008753799</v>
      </c>
      <c r="G5433" t="s">
        <v>17</v>
      </c>
      <c r="H5433">
        <v>2010</v>
      </c>
      <c r="I5433">
        <f t="shared" si="168"/>
        <v>0</v>
      </c>
      <c r="J5433" t="e">
        <f t="shared" si="169"/>
        <v>#VALUE!</v>
      </c>
    </row>
    <row r="5434" spans="1:10" x14ac:dyDescent="0.3">
      <c r="A5434" t="s">
        <v>761</v>
      </c>
      <c r="B5434">
        <v>18.511836258263401</v>
      </c>
      <c r="C5434" t="s">
        <v>11</v>
      </c>
      <c r="D5434">
        <v>10</v>
      </c>
      <c r="E5434" t="b">
        <v>0</v>
      </c>
      <c r="F5434" s="1">
        <v>24252795.764275599</v>
      </c>
      <c r="G5434" s="1">
        <v>37793832.630697399</v>
      </c>
      <c r="H5434">
        <v>2160</v>
      </c>
      <c r="I5434">
        <f t="shared" si="168"/>
        <v>-24252777.252439342</v>
      </c>
      <c r="J5434">
        <f t="shared" si="169"/>
        <v>-37793814.118861139</v>
      </c>
    </row>
    <row r="5435" spans="1:10" x14ac:dyDescent="0.3">
      <c r="A5435" t="s">
        <v>761</v>
      </c>
      <c r="B5435">
        <v>7.5734821756727504</v>
      </c>
      <c r="C5435" t="s">
        <v>11</v>
      </c>
      <c r="D5435">
        <v>10</v>
      </c>
      <c r="E5435" t="b">
        <v>0</v>
      </c>
      <c r="F5435">
        <v>7.5734821756727504</v>
      </c>
      <c r="G5435">
        <v>7.5734821756727504</v>
      </c>
      <c r="H5435">
        <v>250</v>
      </c>
      <c r="I5435">
        <f t="shared" si="168"/>
        <v>0</v>
      </c>
      <c r="J5435">
        <f t="shared" si="169"/>
        <v>0</v>
      </c>
    </row>
    <row r="5436" spans="1:10" x14ac:dyDescent="0.3">
      <c r="A5436" t="s">
        <v>762</v>
      </c>
      <c r="B5436">
        <v>12.032280167601501</v>
      </c>
      <c r="C5436" t="s">
        <v>11</v>
      </c>
      <c r="D5436">
        <v>10</v>
      </c>
      <c r="E5436" t="b">
        <v>0</v>
      </c>
      <c r="F5436">
        <v>12.032280167601501</v>
      </c>
      <c r="G5436" s="1">
        <v>50431090.241232902</v>
      </c>
      <c r="H5436">
        <v>2400</v>
      </c>
      <c r="I5436">
        <f t="shared" si="168"/>
        <v>0</v>
      </c>
      <c r="J5436">
        <f t="shared" si="169"/>
        <v>-50431078.208952732</v>
      </c>
    </row>
    <row r="5437" spans="1:10" x14ac:dyDescent="0.3">
      <c r="A5437" t="s">
        <v>762</v>
      </c>
      <c r="B5437">
        <v>1.5590535011164299</v>
      </c>
      <c r="C5437" t="s">
        <v>11</v>
      </c>
      <c r="D5437">
        <v>10</v>
      </c>
      <c r="E5437" t="b">
        <v>0</v>
      </c>
      <c r="F5437" s="1">
        <v>37261364.947609</v>
      </c>
      <c r="G5437" s="1">
        <v>27983803.188298099</v>
      </c>
      <c r="H5437">
        <v>2330</v>
      </c>
      <c r="I5437">
        <f t="shared" si="168"/>
        <v>-37261363.388555497</v>
      </c>
      <c r="J5437">
        <f t="shared" si="169"/>
        <v>-27983801.629244596</v>
      </c>
    </row>
    <row r="5438" spans="1:10" x14ac:dyDescent="0.3">
      <c r="A5438" t="s">
        <v>762</v>
      </c>
      <c r="B5438">
        <v>8.8770307601085499</v>
      </c>
      <c r="C5438" t="s">
        <v>11</v>
      </c>
      <c r="D5438">
        <v>10</v>
      </c>
      <c r="E5438" t="b">
        <v>0</v>
      </c>
      <c r="F5438" s="1">
        <v>27490565.218334299</v>
      </c>
      <c r="G5438" s="1">
        <v>97415299.981052101</v>
      </c>
      <c r="H5438">
        <v>3500</v>
      </c>
      <c r="I5438">
        <f t="shared" si="168"/>
        <v>-27490556.341303539</v>
      </c>
      <c r="J5438">
        <f t="shared" si="169"/>
        <v>-97415291.104021341</v>
      </c>
    </row>
    <row r="5439" spans="1:10" x14ac:dyDescent="0.3">
      <c r="A5439" t="s">
        <v>763</v>
      </c>
      <c r="B5439">
        <v>5.8019479928431199</v>
      </c>
      <c r="C5439" t="s">
        <v>11</v>
      </c>
      <c r="D5439">
        <v>10</v>
      </c>
      <c r="E5439" t="b">
        <v>0</v>
      </c>
      <c r="F5439" t="s">
        <v>17</v>
      </c>
      <c r="G5439" t="s">
        <v>17</v>
      </c>
      <c r="H5439">
        <v>2600</v>
      </c>
      <c r="I5439" t="e">
        <f t="shared" si="168"/>
        <v>#VALUE!</v>
      </c>
      <c r="J5439" t="e">
        <f t="shared" si="169"/>
        <v>#VALUE!</v>
      </c>
    </row>
    <row r="5440" spans="1:10" x14ac:dyDescent="0.3">
      <c r="A5440" t="s">
        <v>763</v>
      </c>
      <c r="B5440">
        <v>15.578233093991599</v>
      </c>
      <c r="C5440" t="s">
        <v>11</v>
      </c>
      <c r="D5440">
        <v>10</v>
      </c>
      <c r="E5440" t="b">
        <v>0</v>
      </c>
      <c r="F5440" s="1">
        <v>2.0837671300944399E+24</v>
      </c>
      <c r="G5440" s="1">
        <v>2.0837671300944399E+24</v>
      </c>
      <c r="H5440">
        <v>2380</v>
      </c>
      <c r="I5440">
        <f t="shared" si="168"/>
        <v>-2.0837671300944399E+24</v>
      </c>
      <c r="J5440">
        <f t="shared" si="169"/>
        <v>-2.0837671300944399E+24</v>
      </c>
    </row>
    <row r="5441" spans="1:10" x14ac:dyDescent="0.3">
      <c r="A5441" t="s">
        <v>763</v>
      </c>
      <c r="B5441">
        <v>15.1913383071621</v>
      </c>
      <c r="C5441" t="s">
        <v>11</v>
      </c>
      <c r="D5441">
        <v>10</v>
      </c>
      <c r="E5441" t="b">
        <v>0</v>
      </c>
      <c r="F5441">
        <v>15.1913383071621</v>
      </c>
      <c r="G5441">
        <v>15.1913383071621</v>
      </c>
      <c r="H5441">
        <v>520</v>
      </c>
      <c r="I5441">
        <f t="shared" si="168"/>
        <v>0</v>
      </c>
      <c r="J5441">
        <f t="shared" si="169"/>
        <v>0</v>
      </c>
    </row>
    <row r="5442" spans="1:10" x14ac:dyDescent="0.3">
      <c r="A5442" t="s">
        <v>764</v>
      </c>
      <c r="B5442">
        <v>19.463795998200599</v>
      </c>
      <c r="C5442" t="s">
        <v>11</v>
      </c>
      <c r="D5442">
        <v>10</v>
      </c>
      <c r="E5442" t="b">
        <v>0</v>
      </c>
      <c r="F5442">
        <v>19.463795998200599</v>
      </c>
      <c r="G5442">
        <v>19.463795998200599</v>
      </c>
      <c r="H5442">
        <v>580</v>
      </c>
      <c r="I5442">
        <f t="shared" si="168"/>
        <v>0</v>
      </c>
      <c r="J5442">
        <f t="shared" si="169"/>
        <v>0</v>
      </c>
    </row>
    <row r="5443" spans="1:10" x14ac:dyDescent="0.3">
      <c r="A5443" t="s">
        <v>764</v>
      </c>
      <c r="B5443">
        <v>2.29550832597331</v>
      </c>
      <c r="C5443" t="s">
        <v>11</v>
      </c>
      <c r="D5443">
        <v>10</v>
      </c>
      <c r="E5443" t="b">
        <v>0</v>
      </c>
      <c r="F5443" t="s">
        <v>17</v>
      </c>
      <c r="G5443" t="s">
        <v>17</v>
      </c>
      <c r="H5443">
        <v>2570</v>
      </c>
      <c r="I5443" t="e">
        <f t="shared" si="168"/>
        <v>#VALUE!</v>
      </c>
      <c r="J5443" t="e">
        <f t="shared" si="169"/>
        <v>#VALUE!</v>
      </c>
    </row>
    <row r="5444" spans="1:10" x14ac:dyDescent="0.3">
      <c r="A5444" t="s">
        <v>764</v>
      </c>
      <c r="B5444">
        <v>14.2032396324358</v>
      </c>
      <c r="C5444" t="s">
        <v>11</v>
      </c>
      <c r="D5444">
        <v>10</v>
      </c>
      <c r="E5444" t="b">
        <v>0</v>
      </c>
      <c r="F5444">
        <v>14.2032396324358</v>
      </c>
      <c r="G5444" s="1">
        <v>38399516.790031902</v>
      </c>
      <c r="H5444">
        <v>2230</v>
      </c>
      <c r="I5444">
        <f t="shared" ref="I5444:I5507" si="170">B5444-F5444</f>
        <v>0</v>
      </c>
      <c r="J5444">
        <f t="shared" ref="J5444:J5507" si="171">B5444-G5444</f>
        <v>-38399502.586792268</v>
      </c>
    </row>
    <row r="5445" spans="1:10" x14ac:dyDescent="0.3">
      <c r="A5445" t="s">
        <v>765</v>
      </c>
      <c r="B5445">
        <v>19.0775625002446</v>
      </c>
      <c r="C5445" t="s">
        <v>11</v>
      </c>
      <c r="D5445">
        <v>10</v>
      </c>
      <c r="E5445" t="b">
        <v>0</v>
      </c>
      <c r="F5445" s="1">
        <v>15311313.460500401</v>
      </c>
      <c r="G5445" s="1">
        <v>18182917.916922599</v>
      </c>
      <c r="H5445">
        <v>2710</v>
      </c>
      <c r="I5445">
        <f t="shared" si="170"/>
        <v>-15311294.382937901</v>
      </c>
      <c r="J5445">
        <f t="shared" si="171"/>
        <v>-18182898.839360099</v>
      </c>
    </row>
    <row r="5446" spans="1:10" x14ac:dyDescent="0.3">
      <c r="A5446" t="s">
        <v>765</v>
      </c>
      <c r="B5446">
        <v>3.4537904523959502</v>
      </c>
      <c r="C5446" t="s">
        <v>11</v>
      </c>
      <c r="D5446">
        <v>10</v>
      </c>
      <c r="E5446" t="b">
        <v>0</v>
      </c>
      <c r="F5446">
        <v>178.27278655682599</v>
      </c>
      <c r="G5446">
        <v>8031958.9987170203</v>
      </c>
      <c r="H5446">
        <v>2240</v>
      </c>
      <c r="I5446">
        <f t="shared" si="170"/>
        <v>-174.81899610443003</v>
      </c>
      <c r="J5446">
        <f t="shared" si="171"/>
        <v>-8031955.5449265679</v>
      </c>
    </row>
    <row r="5447" spans="1:10" x14ac:dyDescent="0.3">
      <c r="A5447" t="s">
        <v>765</v>
      </c>
      <c r="B5447">
        <v>8.4549182426666007</v>
      </c>
      <c r="C5447" t="s">
        <v>11</v>
      </c>
      <c r="D5447">
        <v>10</v>
      </c>
      <c r="E5447" t="b">
        <v>0</v>
      </c>
      <c r="F5447" t="s">
        <v>17</v>
      </c>
      <c r="G5447" t="s">
        <v>17</v>
      </c>
      <c r="H5447">
        <v>2640</v>
      </c>
      <c r="I5447" t="e">
        <f t="shared" si="170"/>
        <v>#VALUE!</v>
      </c>
      <c r="J5447" t="e">
        <f t="shared" si="171"/>
        <v>#VALUE!</v>
      </c>
    </row>
    <row r="5448" spans="1:10" x14ac:dyDescent="0.3">
      <c r="A5448" t="s">
        <v>766</v>
      </c>
      <c r="B5448">
        <v>13.509005003084299</v>
      </c>
      <c r="C5448" t="s">
        <v>11</v>
      </c>
      <c r="D5448">
        <v>10</v>
      </c>
      <c r="E5448" t="b">
        <v>0</v>
      </c>
      <c r="F5448">
        <v>13.509005003084299</v>
      </c>
      <c r="G5448" s="1">
        <v>34901153.062393896</v>
      </c>
      <c r="H5448">
        <v>2000</v>
      </c>
      <c r="I5448">
        <f t="shared" si="170"/>
        <v>0</v>
      </c>
      <c r="J5448">
        <f t="shared" si="171"/>
        <v>-34901139.553388894</v>
      </c>
    </row>
    <row r="5449" spans="1:10" x14ac:dyDescent="0.3">
      <c r="A5449" t="s">
        <v>766</v>
      </c>
      <c r="B5449">
        <v>15.500512210730401</v>
      </c>
      <c r="C5449" t="s">
        <v>11</v>
      </c>
      <c r="D5449">
        <v>10</v>
      </c>
      <c r="E5449" t="b">
        <v>0</v>
      </c>
      <c r="F5449" s="1">
        <v>10630398.290578101</v>
      </c>
      <c r="G5449" s="1">
        <v>50996388.503432803</v>
      </c>
      <c r="H5449">
        <v>2590</v>
      </c>
      <c r="I5449">
        <f t="shared" si="170"/>
        <v>-10630382.79006589</v>
      </c>
      <c r="J5449">
        <f t="shared" si="171"/>
        <v>-50996373.00292059</v>
      </c>
    </row>
    <row r="5450" spans="1:10" x14ac:dyDescent="0.3">
      <c r="A5450" t="s">
        <v>766</v>
      </c>
      <c r="B5450">
        <v>7.5674601037948204</v>
      </c>
      <c r="C5450" t="s">
        <v>11</v>
      </c>
      <c r="D5450">
        <v>10</v>
      </c>
      <c r="E5450" t="b">
        <v>0</v>
      </c>
      <c r="F5450">
        <v>7.5674601037948204</v>
      </c>
      <c r="G5450">
        <v>7.5674601037948204</v>
      </c>
      <c r="H5450">
        <v>350</v>
      </c>
      <c r="I5450">
        <f t="shared" si="170"/>
        <v>0</v>
      </c>
      <c r="J5450">
        <f t="shared" si="171"/>
        <v>0</v>
      </c>
    </row>
    <row r="5451" spans="1:10" x14ac:dyDescent="0.3">
      <c r="A5451" t="s">
        <v>767</v>
      </c>
      <c r="B5451">
        <v>11.844966567702601</v>
      </c>
      <c r="C5451" t="s">
        <v>11</v>
      </c>
      <c r="D5451">
        <v>10</v>
      </c>
      <c r="E5451" t="b">
        <v>0</v>
      </c>
      <c r="F5451">
        <v>11.844966567702601</v>
      </c>
      <c r="G5451">
        <v>11.844966567702601</v>
      </c>
      <c r="H5451">
        <v>380</v>
      </c>
      <c r="I5451">
        <f t="shared" si="170"/>
        <v>0</v>
      </c>
      <c r="J5451">
        <f t="shared" si="171"/>
        <v>0</v>
      </c>
    </row>
    <row r="5452" spans="1:10" x14ac:dyDescent="0.3">
      <c r="A5452" t="s">
        <v>767</v>
      </c>
      <c r="B5452">
        <v>18.234200762303399</v>
      </c>
      <c r="C5452" t="s">
        <v>11</v>
      </c>
      <c r="D5452">
        <v>10</v>
      </c>
      <c r="E5452" t="b">
        <v>0</v>
      </c>
      <c r="F5452">
        <v>18.234200762303399</v>
      </c>
      <c r="G5452">
        <v>18.234200762303399</v>
      </c>
      <c r="H5452">
        <v>180</v>
      </c>
      <c r="I5452">
        <f t="shared" si="170"/>
        <v>0</v>
      </c>
      <c r="J5452">
        <f t="shared" si="171"/>
        <v>0</v>
      </c>
    </row>
    <row r="5453" spans="1:10" x14ac:dyDescent="0.3">
      <c r="A5453" t="s">
        <v>767</v>
      </c>
      <c r="B5453">
        <v>18.091795890484299</v>
      </c>
      <c r="C5453" t="s">
        <v>11</v>
      </c>
      <c r="D5453">
        <v>10</v>
      </c>
      <c r="E5453" t="b">
        <v>0</v>
      </c>
      <c r="F5453" t="s">
        <v>17</v>
      </c>
      <c r="G5453" t="s">
        <v>17</v>
      </c>
      <c r="H5453">
        <v>2660</v>
      </c>
      <c r="I5453" t="e">
        <f t="shared" si="170"/>
        <v>#VALUE!</v>
      </c>
      <c r="J5453" t="e">
        <f t="shared" si="171"/>
        <v>#VALUE!</v>
      </c>
    </row>
    <row r="5454" spans="1:10" x14ac:dyDescent="0.3">
      <c r="A5454" t="s">
        <v>768</v>
      </c>
      <c r="B5454">
        <v>13.1081091402756</v>
      </c>
      <c r="C5454" t="s">
        <v>11</v>
      </c>
      <c r="D5454">
        <v>10</v>
      </c>
      <c r="E5454" t="b">
        <v>0</v>
      </c>
      <c r="F5454">
        <v>13.1081091402756</v>
      </c>
      <c r="G5454">
        <v>13.1081091402756</v>
      </c>
      <c r="H5454">
        <v>310</v>
      </c>
      <c r="I5454">
        <f t="shared" si="170"/>
        <v>0</v>
      </c>
      <c r="J5454">
        <f t="shared" si="171"/>
        <v>0</v>
      </c>
    </row>
    <row r="5455" spans="1:10" x14ac:dyDescent="0.3">
      <c r="A5455" t="s">
        <v>768</v>
      </c>
      <c r="B5455">
        <v>14.777291064838</v>
      </c>
      <c r="C5455" t="s">
        <v>11</v>
      </c>
      <c r="D5455">
        <v>10</v>
      </c>
      <c r="E5455" t="b">
        <v>0</v>
      </c>
      <c r="F5455" t="s">
        <v>17</v>
      </c>
      <c r="G5455" t="s">
        <v>17</v>
      </c>
      <c r="H5455">
        <v>2670</v>
      </c>
      <c r="I5455" t="e">
        <f t="shared" si="170"/>
        <v>#VALUE!</v>
      </c>
      <c r="J5455" t="e">
        <f t="shared" si="171"/>
        <v>#VALUE!</v>
      </c>
    </row>
    <row r="5456" spans="1:10" x14ac:dyDescent="0.3">
      <c r="A5456" t="s">
        <v>768</v>
      </c>
      <c r="B5456">
        <v>15.8390921011227</v>
      </c>
      <c r="C5456" t="s">
        <v>11</v>
      </c>
      <c r="D5456">
        <v>10</v>
      </c>
      <c r="E5456" t="b">
        <v>0</v>
      </c>
      <c r="F5456">
        <v>15.8390921011227</v>
      </c>
      <c r="G5456">
        <v>15.8390921011227</v>
      </c>
      <c r="H5456">
        <v>260</v>
      </c>
      <c r="I5456">
        <f t="shared" si="170"/>
        <v>0</v>
      </c>
      <c r="J5456">
        <f t="shared" si="171"/>
        <v>0</v>
      </c>
    </row>
    <row r="5457" spans="1:10" x14ac:dyDescent="0.3">
      <c r="A5457" t="s">
        <v>769</v>
      </c>
      <c r="B5457">
        <v>9.9021239052068903</v>
      </c>
      <c r="C5457" t="s">
        <v>11</v>
      </c>
      <c r="D5457">
        <v>10</v>
      </c>
      <c r="E5457" t="b">
        <v>0</v>
      </c>
      <c r="F5457">
        <v>9.9021239052068903</v>
      </c>
      <c r="G5457">
        <v>9.9021239052068903</v>
      </c>
      <c r="H5457">
        <v>340</v>
      </c>
      <c r="I5457">
        <f t="shared" si="170"/>
        <v>0</v>
      </c>
      <c r="J5457">
        <f t="shared" si="171"/>
        <v>0</v>
      </c>
    </row>
    <row r="5458" spans="1:10" x14ac:dyDescent="0.3">
      <c r="A5458" t="s">
        <v>769</v>
      </c>
      <c r="B5458">
        <v>11.8301062455678</v>
      </c>
      <c r="C5458" t="s">
        <v>11</v>
      </c>
      <c r="D5458">
        <v>10</v>
      </c>
      <c r="E5458" t="b">
        <v>0</v>
      </c>
      <c r="F5458">
        <v>11.8301062455678</v>
      </c>
      <c r="G5458">
        <v>11.8301062455678</v>
      </c>
      <c r="H5458">
        <v>350</v>
      </c>
      <c r="I5458">
        <f t="shared" si="170"/>
        <v>0</v>
      </c>
      <c r="J5458">
        <f t="shared" si="171"/>
        <v>0</v>
      </c>
    </row>
    <row r="5459" spans="1:10" x14ac:dyDescent="0.3">
      <c r="A5459" t="s">
        <v>769</v>
      </c>
      <c r="B5459">
        <v>17.7450570989764</v>
      </c>
      <c r="C5459" t="s">
        <v>11</v>
      </c>
      <c r="D5459">
        <v>10</v>
      </c>
      <c r="E5459" t="b">
        <v>0</v>
      </c>
      <c r="F5459" t="s">
        <v>17</v>
      </c>
      <c r="G5459" t="s">
        <v>17</v>
      </c>
      <c r="H5459">
        <v>2670</v>
      </c>
      <c r="I5459" t="e">
        <f t="shared" si="170"/>
        <v>#VALUE!</v>
      </c>
      <c r="J5459" t="e">
        <f t="shared" si="171"/>
        <v>#VALUE!</v>
      </c>
    </row>
    <row r="5460" spans="1:10" x14ac:dyDescent="0.3">
      <c r="A5460" t="s">
        <v>770</v>
      </c>
      <c r="B5460">
        <v>4.8898919337857096</v>
      </c>
      <c r="C5460" t="s">
        <v>11</v>
      </c>
      <c r="D5460">
        <v>10</v>
      </c>
      <c r="E5460" t="b">
        <v>0</v>
      </c>
      <c r="F5460">
        <v>4.8898919337857096</v>
      </c>
      <c r="G5460">
        <v>4.8898919337857096</v>
      </c>
      <c r="H5460">
        <v>530</v>
      </c>
      <c r="I5460">
        <f t="shared" si="170"/>
        <v>0</v>
      </c>
      <c r="J5460">
        <f t="shared" si="171"/>
        <v>0</v>
      </c>
    </row>
    <row r="5461" spans="1:10" x14ac:dyDescent="0.3">
      <c r="A5461" t="s">
        <v>770</v>
      </c>
      <c r="B5461">
        <v>11.187992334321301</v>
      </c>
      <c r="C5461" t="s">
        <v>11</v>
      </c>
      <c r="D5461">
        <v>10</v>
      </c>
      <c r="E5461" t="b">
        <v>0</v>
      </c>
      <c r="F5461">
        <v>11.187992334321301</v>
      </c>
      <c r="G5461">
        <v>11.187992334321301</v>
      </c>
      <c r="H5461">
        <v>340</v>
      </c>
      <c r="I5461">
        <f t="shared" si="170"/>
        <v>0</v>
      </c>
      <c r="J5461">
        <f t="shared" si="171"/>
        <v>0</v>
      </c>
    </row>
    <row r="5462" spans="1:10" x14ac:dyDescent="0.3">
      <c r="A5462" t="s">
        <v>770</v>
      </c>
      <c r="B5462">
        <v>3.8251941686510702</v>
      </c>
      <c r="C5462" t="s">
        <v>11</v>
      </c>
      <c r="D5462">
        <v>10</v>
      </c>
      <c r="E5462" t="b">
        <v>0</v>
      </c>
      <c r="F5462">
        <v>3.8251941686510702</v>
      </c>
      <c r="G5462">
        <v>5573820.7265940197</v>
      </c>
      <c r="H5462">
        <v>1340</v>
      </c>
      <c r="I5462">
        <f t="shared" si="170"/>
        <v>0</v>
      </c>
      <c r="J5462">
        <f t="shared" si="171"/>
        <v>-5573816.9013998508</v>
      </c>
    </row>
    <row r="5463" spans="1:10" x14ac:dyDescent="0.3">
      <c r="A5463" t="s">
        <v>771</v>
      </c>
      <c r="B5463">
        <v>19.351665009345702</v>
      </c>
      <c r="C5463" t="s">
        <v>11</v>
      </c>
      <c r="D5463">
        <v>10</v>
      </c>
      <c r="E5463" t="b">
        <v>0</v>
      </c>
      <c r="F5463">
        <v>45.655135374343303</v>
      </c>
      <c r="G5463" s="1">
        <v>1.02984202306923E+28</v>
      </c>
      <c r="H5463">
        <v>2480</v>
      </c>
      <c r="I5463">
        <f t="shared" si="170"/>
        <v>-26.303470364997601</v>
      </c>
      <c r="J5463">
        <f t="shared" si="171"/>
        <v>-1.02984202306923E+28</v>
      </c>
    </row>
    <row r="5464" spans="1:10" x14ac:dyDescent="0.3">
      <c r="A5464" t="s">
        <v>771</v>
      </c>
      <c r="B5464">
        <v>10.384057420129199</v>
      </c>
      <c r="C5464" t="s">
        <v>11</v>
      </c>
      <c r="D5464">
        <v>10</v>
      </c>
      <c r="E5464" t="b">
        <v>0</v>
      </c>
      <c r="F5464">
        <v>10.384057420129199</v>
      </c>
      <c r="G5464">
        <v>10.384057420129199</v>
      </c>
      <c r="H5464">
        <v>350</v>
      </c>
      <c r="I5464">
        <f t="shared" si="170"/>
        <v>0</v>
      </c>
      <c r="J5464">
        <f t="shared" si="171"/>
        <v>0</v>
      </c>
    </row>
    <row r="5465" spans="1:10" x14ac:dyDescent="0.3">
      <c r="A5465" t="s">
        <v>771</v>
      </c>
      <c r="B5465">
        <v>4.7272510395521099</v>
      </c>
      <c r="C5465" t="s">
        <v>11</v>
      </c>
      <c r="D5465">
        <v>10</v>
      </c>
      <c r="E5465" t="b">
        <v>0</v>
      </c>
      <c r="F5465">
        <v>4.7272510395521099</v>
      </c>
      <c r="G5465">
        <v>4.7272510395521099</v>
      </c>
      <c r="H5465">
        <v>440</v>
      </c>
      <c r="I5465">
        <f t="shared" si="170"/>
        <v>0</v>
      </c>
      <c r="J5465">
        <f t="shared" si="171"/>
        <v>0</v>
      </c>
    </row>
    <row r="5466" spans="1:10" x14ac:dyDescent="0.3">
      <c r="A5466" t="s">
        <v>772</v>
      </c>
      <c r="B5466">
        <v>21.126528568248101</v>
      </c>
      <c r="C5466" t="s">
        <v>11</v>
      </c>
      <c r="D5466">
        <v>10</v>
      </c>
      <c r="E5466" t="b">
        <v>0</v>
      </c>
      <c r="F5466">
        <v>21.126528568248101</v>
      </c>
      <c r="G5466">
        <v>21.126528568248101</v>
      </c>
      <c r="H5466">
        <v>300</v>
      </c>
      <c r="I5466">
        <f t="shared" si="170"/>
        <v>0</v>
      </c>
      <c r="J5466">
        <f t="shared" si="171"/>
        <v>0</v>
      </c>
    </row>
    <row r="5467" spans="1:10" x14ac:dyDescent="0.3">
      <c r="A5467" t="s">
        <v>772</v>
      </c>
      <c r="B5467">
        <v>7.88498443498111</v>
      </c>
      <c r="C5467" t="s">
        <v>11</v>
      </c>
      <c r="D5467">
        <v>10</v>
      </c>
      <c r="E5467" t="b">
        <v>0</v>
      </c>
      <c r="F5467" s="1">
        <v>27891848.674774099</v>
      </c>
      <c r="G5467" s="1">
        <v>54637836.562312603</v>
      </c>
      <c r="H5467">
        <v>2570</v>
      </c>
      <c r="I5467">
        <f t="shared" si="170"/>
        <v>-27891840.789789665</v>
      </c>
      <c r="J5467">
        <f t="shared" si="171"/>
        <v>-54637828.677328169</v>
      </c>
    </row>
    <row r="5468" spans="1:10" x14ac:dyDescent="0.3">
      <c r="A5468" t="s">
        <v>772</v>
      </c>
      <c r="B5468">
        <v>9.9840193968661897</v>
      </c>
      <c r="C5468" t="s">
        <v>11</v>
      </c>
      <c r="D5468">
        <v>10</v>
      </c>
      <c r="E5468" t="b">
        <v>0</v>
      </c>
      <c r="F5468">
        <v>166250.791117057</v>
      </c>
      <c r="G5468" s="1">
        <v>34119873.847929202</v>
      </c>
      <c r="H5468">
        <v>2460</v>
      </c>
      <c r="I5468">
        <f t="shared" si="170"/>
        <v>-166240.80709766014</v>
      </c>
      <c r="J5468">
        <f t="shared" si="171"/>
        <v>-34119863.863909803</v>
      </c>
    </row>
    <row r="5469" spans="1:10" x14ac:dyDescent="0.3">
      <c r="A5469" t="s">
        <v>773</v>
      </c>
      <c r="B5469">
        <v>15.8234562410269</v>
      </c>
      <c r="C5469" t="s">
        <v>11</v>
      </c>
      <c r="D5469">
        <v>10</v>
      </c>
      <c r="E5469" t="b">
        <v>0</v>
      </c>
      <c r="F5469" t="s">
        <v>17</v>
      </c>
      <c r="G5469" t="s">
        <v>17</v>
      </c>
      <c r="H5469">
        <v>2540</v>
      </c>
      <c r="I5469" t="e">
        <f t="shared" si="170"/>
        <v>#VALUE!</v>
      </c>
      <c r="J5469" t="e">
        <f t="shared" si="171"/>
        <v>#VALUE!</v>
      </c>
    </row>
    <row r="5470" spans="1:10" x14ac:dyDescent="0.3">
      <c r="A5470" t="s">
        <v>773</v>
      </c>
      <c r="B5470">
        <v>3.2814599829827702</v>
      </c>
      <c r="C5470" t="s">
        <v>11</v>
      </c>
      <c r="D5470">
        <v>10</v>
      </c>
      <c r="E5470" t="b">
        <v>0</v>
      </c>
      <c r="F5470" s="1">
        <v>6.8925211085209699E+31</v>
      </c>
      <c r="G5470" s="1">
        <v>6.8925211085209699E+31</v>
      </c>
      <c r="H5470">
        <v>2690</v>
      </c>
      <c r="I5470">
        <f t="shared" si="170"/>
        <v>-6.8925211085209699E+31</v>
      </c>
      <c r="J5470">
        <f t="shared" si="171"/>
        <v>-6.8925211085209699E+31</v>
      </c>
    </row>
    <row r="5471" spans="1:10" x14ac:dyDescent="0.3">
      <c r="A5471" t="s">
        <v>773</v>
      </c>
      <c r="B5471">
        <v>4.5372127531938196</v>
      </c>
      <c r="C5471" t="s">
        <v>11</v>
      </c>
      <c r="D5471">
        <v>10</v>
      </c>
      <c r="E5471" t="b">
        <v>0</v>
      </c>
      <c r="F5471">
        <v>4.5372127531938196</v>
      </c>
      <c r="G5471">
        <v>4.5372127531938196</v>
      </c>
      <c r="H5471">
        <v>450</v>
      </c>
      <c r="I5471">
        <f t="shared" si="170"/>
        <v>0</v>
      </c>
      <c r="J5471">
        <f t="shared" si="171"/>
        <v>0</v>
      </c>
    </row>
    <row r="5472" spans="1:10" x14ac:dyDescent="0.3">
      <c r="A5472" t="s">
        <v>774</v>
      </c>
      <c r="B5472">
        <v>6.0302808362578304</v>
      </c>
      <c r="C5472" t="s">
        <v>11</v>
      </c>
      <c r="D5472">
        <v>10</v>
      </c>
      <c r="E5472" t="b">
        <v>0</v>
      </c>
      <c r="F5472" t="s">
        <v>17</v>
      </c>
      <c r="G5472" t="s">
        <v>17</v>
      </c>
      <c r="H5472">
        <v>2580</v>
      </c>
      <c r="I5472" t="e">
        <f t="shared" si="170"/>
        <v>#VALUE!</v>
      </c>
      <c r="J5472" t="e">
        <f t="shared" si="171"/>
        <v>#VALUE!</v>
      </c>
    </row>
    <row r="5473" spans="1:10" x14ac:dyDescent="0.3">
      <c r="A5473" t="s">
        <v>774</v>
      </c>
      <c r="B5473">
        <v>11.159709181363301</v>
      </c>
      <c r="C5473" t="s">
        <v>11</v>
      </c>
      <c r="D5473">
        <v>10</v>
      </c>
      <c r="E5473" t="b">
        <v>0</v>
      </c>
      <c r="F5473">
        <v>11.159709181363301</v>
      </c>
      <c r="G5473">
        <v>11.159709181363301</v>
      </c>
      <c r="H5473">
        <v>480</v>
      </c>
      <c r="I5473">
        <f t="shared" si="170"/>
        <v>0</v>
      </c>
      <c r="J5473">
        <f t="shared" si="171"/>
        <v>0</v>
      </c>
    </row>
    <row r="5474" spans="1:10" x14ac:dyDescent="0.3">
      <c r="A5474" t="s">
        <v>774</v>
      </c>
      <c r="B5474">
        <v>18.1311998363478</v>
      </c>
      <c r="C5474" t="s">
        <v>11</v>
      </c>
      <c r="D5474">
        <v>10</v>
      </c>
      <c r="E5474" t="b">
        <v>0</v>
      </c>
      <c r="F5474">
        <v>18.1311998363478</v>
      </c>
      <c r="G5474">
        <v>18.1311998363478</v>
      </c>
      <c r="H5474">
        <v>240</v>
      </c>
      <c r="I5474">
        <f t="shared" si="170"/>
        <v>0</v>
      </c>
      <c r="J5474">
        <f t="shared" si="171"/>
        <v>0</v>
      </c>
    </row>
    <row r="5475" spans="1:10" x14ac:dyDescent="0.3">
      <c r="A5475" t="s">
        <v>775</v>
      </c>
      <c r="B5475">
        <v>12.8716095282117</v>
      </c>
      <c r="C5475" t="s">
        <v>11</v>
      </c>
      <c r="D5475">
        <v>10</v>
      </c>
      <c r="E5475" t="b">
        <v>0</v>
      </c>
      <c r="F5475">
        <v>5980010.3408751301</v>
      </c>
      <c r="G5475" s="1">
        <v>30132023.239258502</v>
      </c>
      <c r="H5475">
        <v>2330</v>
      </c>
      <c r="I5475">
        <f t="shared" si="170"/>
        <v>-5979997.4692656016</v>
      </c>
      <c r="J5475">
        <f t="shared" si="171"/>
        <v>-30132010.367648974</v>
      </c>
    </row>
    <row r="5476" spans="1:10" x14ac:dyDescent="0.3">
      <c r="A5476" t="s">
        <v>775</v>
      </c>
      <c r="B5476">
        <v>6.9348229052551797</v>
      </c>
      <c r="C5476" t="s">
        <v>11</v>
      </c>
      <c r="D5476">
        <v>10</v>
      </c>
      <c r="E5476" t="b">
        <v>0</v>
      </c>
      <c r="F5476">
        <v>6.9348229052551797</v>
      </c>
      <c r="G5476">
        <v>6.9348229052551797</v>
      </c>
      <c r="H5476">
        <v>1410</v>
      </c>
      <c r="I5476">
        <f t="shared" si="170"/>
        <v>0</v>
      </c>
      <c r="J5476">
        <f t="shared" si="171"/>
        <v>0</v>
      </c>
    </row>
    <row r="5477" spans="1:10" x14ac:dyDescent="0.3">
      <c r="A5477" t="s">
        <v>775</v>
      </c>
      <c r="B5477">
        <v>13.463139826830099</v>
      </c>
      <c r="C5477" t="s">
        <v>11</v>
      </c>
      <c r="D5477">
        <v>10</v>
      </c>
      <c r="E5477" t="b">
        <v>0</v>
      </c>
      <c r="F5477">
        <v>13.463139826830099</v>
      </c>
      <c r="G5477">
        <v>13.463139826830099</v>
      </c>
      <c r="H5477">
        <v>270</v>
      </c>
      <c r="I5477">
        <f t="shared" si="170"/>
        <v>0</v>
      </c>
      <c r="J5477">
        <f t="shared" si="171"/>
        <v>0</v>
      </c>
    </row>
    <row r="5478" spans="1:10" x14ac:dyDescent="0.3">
      <c r="A5478" t="s">
        <v>776</v>
      </c>
      <c r="B5478">
        <v>13.2291049766366</v>
      </c>
      <c r="C5478" t="s">
        <v>11</v>
      </c>
      <c r="D5478">
        <v>10</v>
      </c>
      <c r="E5478" t="b">
        <v>0</v>
      </c>
      <c r="F5478">
        <v>13.2291049766366</v>
      </c>
      <c r="G5478" s="1">
        <v>24227501.9648473</v>
      </c>
      <c r="H5478">
        <v>2170</v>
      </c>
      <c r="I5478">
        <f t="shared" si="170"/>
        <v>0</v>
      </c>
      <c r="J5478">
        <f t="shared" si="171"/>
        <v>-24227488.735742323</v>
      </c>
    </row>
    <row r="5479" spans="1:10" x14ac:dyDescent="0.3">
      <c r="A5479" t="s">
        <v>776</v>
      </c>
      <c r="B5479">
        <v>16.7072706341234</v>
      </c>
      <c r="C5479" t="s">
        <v>11</v>
      </c>
      <c r="D5479">
        <v>10</v>
      </c>
      <c r="E5479" t="b">
        <v>0</v>
      </c>
      <c r="F5479">
        <v>16.7072706341234</v>
      </c>
      <c r="G5479" s="1">
        <v>72398817.613178596</v>
      </c>
      <c r="H5479">
        <v>1550</v>
      </c>
      <c r="I5479">
        <f t="shared" si="170"/>
        <v>0</v>
      </c>
      <c r="J5479">
        <f t="shared" si="171"/>
        <v>-72398800.905907959</v>
      </c>
    </row>
    <row r="5480" spans="1:10" x14ac:dyDescent="0.3">
      <c r="A5480" t="s">
        <v>776</v>
      </c>
      <c r="B5480">
        <v>2.6909238049542901</v>
      </c>
      <c r="C5480" t="s">
        <v>11</v>
      </c>
      <c r="D5480">
        <v>10</v>
      </c>
      <c r="E5480" t="b">
        <v>0</v>
      </c>
      <c r="F5480">
        <v>2.6909238049542901</v>
      </c>
      <c r="G5480" t="s">
        <v>17</v>
      </c>
      <c r="H5480">
        <v>1500</v>
      </c>
      <c r="I5480">
        <f t="shared" si="170"/>
        <v>0</v>
      </c>
      <c r="J5480" t="e">
        <f t="shared" si="171"/>
        <v>#VALUE!</v>
      </c>
    </row>
    <row r="5481" spans="1:10" x14ac:dyDescent="0.3">
      <c r="A5481" t="s">
        <v>777</v>
      </c>
      <c r="B5481">
        <v>17.646483732507399</v>
      </c>
      <c r="C5481" t="s">
        <v>11</v>
      </c>
      <c r="D5481">
        <v>10</v>
      </c>
      <c r="E5481" t="b">
        <v>0</v>
      </c>
      <c r="F5481">
        <v>17.646483732507399</v>
      </c>
      <c r="G5481">
        <v>17.646483732507399</v>
      </c>
      <c r="H5481">
        <v>520</v>
      </c>
      <c r="I5481">
        <f t="shared" si="170"/>
        <v>0</v>
      </c>
      <c r="J5481">
        <f t="shared" si="171"/>
        <v>0</v>
      </c>
    </row>
    <row r="5482" spans="1:10" x14ac:dyDescent="0.3">
      <c r="A5482" t="s">
        <v>777</v>
      </c>
      <c r="B5482">
        <v>8.5650285351350899</v>
      </c>
      <c r="C5482" t="s">
        <v>11</v>
      </c>
      <c r="D5482">
        <v>10</v>
      </c>
      <c r="E5482" t="b">
        <v>0</v>
      </c>
      <c r="F5482" t="s">
        <v>17</v>
      </c>
      <c r="G5482" t="s">
        <v>17</v>
      </c>
      <c r="H5482">
        <v>2670</v>
      </c>
      <c r="I5482" t="e">
        <f t="shared" si="170"/>
        <v>#VALUE!</v>
      </c>
      <c r="J5482" t="e">
        <f t="shared" si="171"/>
        <v>#VALUE!</v>
      </c>
    </row>
    <row r="5483" spans="1:10" x14ac:dyDescent="0.3">
      <c r="A5483" t="s">
        <v>777</v>
      </c>
      <c r="B5483">
        <v>7.5054730570542896</v>
      </c>
      <c r="C5483" t="s">
        <v>11</v>
      </c>
      <c r="D5483">
        <v>10</v>
      </c>
      <c r="E5483" t="b">
        <v>0</v>
      </c>
      <c r="F5483">
        <v>7.5054730570542896</v>
      </c>
      <c r="G5483">
        <v>7.5054730570542896</v>
      </c>
      <c r="H5483">
        <v>320</v>
      </c>
      <c r="I5483">
        <f t="shared" si="170"/>
        <v>0</v>
      </c>
      <c r="J5483">
        <f t="shared" si="171"/>
        <v>0</v>
      </c>
    </row>
    <row r="5484" spans="1:10" x14ac:dyDescent="0.3">
      <c r="A5484" t="s">
        <v>778</v>
      </c>
      <c r="B5484">
        <v>14.842441096091999</v>
      </c>
      <c r="C5484" t="s">
        <v>11</v>
      </c>
      <c r="D5484">
        <v>10</v>
      </c>
      <c r="E5484" t="b">
        <v>0</v>
      </c>
      <c r="F5484">
        <v>14.842441096091999</v>
      </c>
      <c r="G5484">
        <v>14.842441096091999</v>
      </c>
      <c r="H5484">
        <v>270</v>
      </c>
      <c r="I5484">
        <f t="shared" si="170"/>
        <v>0</v>
      </c>
      <c r="J5484">
        <f t="shared" si="171"/>
        <v>0</v>
      </c>
    </row>
    <row r="5485" spans="1:10" x14ac:dyDescent="0.3">
      <c r="A5485" t="s">
        <v>778</v>
      </c>
      <c r="B5485">
        <v>15.5794252960749</v>
      </c>
      <c r="C5485" t="s">
        <v>11</v>
      </c>
      <c r="D5485">
        <v>10</v>
      </c>
      <c r="E5485" t="b">
        <v>0</v>
      </c>
      <c r="F5485">
        <v>1980454.6439197599</v>
      </c>
      <c r="G5485" s="1">
        <v>34806121.0937097</v>
      </c>
      <c r="H5485">
        <v>2370</v>
      </c>
      <c r="I5485">
        <f t="shared" si="170"/>
        <v>-1980439.0644944638</v>
      </c>
      <c r="J5485">
        <f t="shared" si="171"/>
        <v>-34806105.514284402</v>
      </c>
    </row>
    <row r="5486" spans="1:10" x14ac:dyDescent="0.3">
      <c r="A5486" t="s">
        <v>778</v>
      </c>
      <c r="B5486">
        <v>7.0666121776054798</v>
      </c>
      <c r="C5486" t="s">
        <v>11</v>
      </c>
      <c r="D5486">
        <v>10</v>
      </c>
      <c r="E5486" t="b">
        <v>0</v>
      </c>
      <c r="F5486" s="1">
        <v>4.6143775393583303E+34</v>
      </c>
      <c r="G5486" s="1">
        <v>4.6143775393583303E+34</v>
      </c>
      <c r="H5486">
        <v>2570</v>
      </c>
      <c r="I5486">
        <f t="shared" si="170"/>
        <v>-4.6143775393583303E+34</v>
      </c>
      <c r="J5486">
        <f t="shared" si="171"/>
        <v>-4.6143775393583303E+34</v>
      </c>
    </row>
    <row r="5487" spans="1:10" x14ac:dyDescent="0.3">
      <c r="A5487" t="s">
        <v>779</v>
      </c>
      <c r="B5487">
        <v>12.2601163134724</v>
      </c>
      <c r="C5487" t="s">
        <v>11</v>
      </c>
      <c r="D5487">
        <v>10</v>
      </c>
      <c r="E5487" t="b">
        <v>0</v>
      </c>
      <c r="F5487">
        <v>12.2601163134724</v>
      </c>
      <c r="G5487">
        <v>12.2601163134724</v>
      </c>
      <c r="H5487">
        <v>400</v>
      </c>
      <c r="I5487">
        <f t="shared" si="170"/>
        <v>0</v>
      </c>
      <c r="J5487">
        <f t="shared" si="171"/>
        <v>0</v>
      </c>
    </row>
    <row r="5488" spans="1:10" x14ac:dyDescent="0.3">
      <c r="A5488" t="s">
        <v>779</v>
      </c>
      <c r="B5488">
        <v>7.6315985194079898</v>
      </c>
      <c r="C5488" t="s">
        <v>11</v>
      </c>
      <c r="D5488">
        <v>10</v>
      </c>
      <c r="E5488" t="b">
        <v>0</v>
      </c>
      <c r="F5488" s="1">
        <v>7.7768844363142404E+42</v>
      </c>
      <c r="G5488" s="1">
        <v>7.7768844363142404E+42</v>
      </c>
      <c r="H5488">
        <v>2120</v>
      </c>
      <c r="I5488">
        <f t="shared" si="170"/>
        <v>-7.7768844363142404E+42</v>
      </c>
      <c r="J5488">
        <f t="shared" si="171"/>
        <v>-7.7768844363142404E+42</v>
      </c>
    </row>
    <row r="5489" spans="1:10" x14ac:dyDescent="0.3">
      <c r="A5489" t="s">
        <v>779</v>
      </c>
      <c r="B5489">
        <v>12.0082468873584</v>
      </c>
      <c r="C5489" t="s">
        <v>11</v>
      </c>
      <c r="D5489">
        <v>10</v>
      </c>
      <c r="E5489" t="b">
        <v>0</v>
      </c>
      <c r="F5489">
        <v>12.0082468873584</v>
      </c>
      <c r="G5489">
        <v>12.0082468873584</v>
      </c>
      <c r="H5489">
        <v>240</v>
      </c>
      <c r="I5489">
        <f t="shared" si="170"/>
        <v>0</v>
      </c>
      <c r="J5489">
        <f t="shared" si="171"/>
        <v>0</v>
      </c>
    </row>
    <row r="5490" spans="1:10" x14ac:dyDescent="0.3">
      <c r="A5490" t="s">
        <v>780</v>
      </c>
      <c r="B5490">
        <v>11.2580760833591</v>
      </c>
      <c r="C5490" t="s">
        <v>11</v>
      </c>
      <c r="D5490">
        <v>10</v>
      </c>
      <c r="E5490" t="b">
        <v>0</v>
      </c>
      <c r="F5490" t="s">
        <v>17</v>
      </c>
      <c r="G5490" t="s">
        <v>17</v>
      </c>
      <c r="H5490">
        <v>2580</v>
      </c>
      <c r="I5490" t="e">
        <f t="shared" si="170"/>
        <v>#VALUE!</v>
      </c>
      <c r="J5490" t="e">
        <f t="shared" si="171"/>
        <v>#VALUE!</v>
      </c>
    </row>
    <row r="5491" spans="1:10" x14ac:dyDescent="0.3">
      <c r="A5491" t="s">
        <v>780</v>
      </c>
      <c r="B5491">
        <v>6.02046841130805</v>
      </c>
      <c r="C5491" t="s">
        <v>11</v>
      </c>
      <c r="D5491">
        <v>10</v>
      </c>
      <c r="E5491" t="b">
        <v>0</v>
      </c>
      <c r="F5491">
        <v>6.02046841130805</v>
      </c>
      <c r="G5491">
        <v>6.02046841130805</v>
      </c>
      <c r="H5491">
        <v>600</v>
      </c>
      <c r="I5491">
        <f t="shared" si="170"/>
        <v>0</v>
      </c>
      <c r="J5491">
        <f t="shared" si="171"/>
        <v>0</v>
      </c>
    </row>
    <row r="5492" spans="1:10" x14ac:dyDescent="0.3">
      <c r="A5492" t="s">
        <v>780</v>
      </c>
      <c r="B5492">
        <v>11.817994756680299</v>
      </c>
      <c r="C5492" t="s">
        <v>11</v>
      </c>
      <c r="D5492">
        <v>10</v>
      </c>
      <c r="E5492" t="b">
        <v>0</v>
      </c>
      <c r="F5492">
        <v>11.817994756680299</v>
      </c>
      <c r="G5492" s="1">
        <v>1.6489751789534501E+21</v>
      </c>
      <c r="H5492">
        <v>2300</v>
      </c>
      <c r="I5492">
        <f t="shared" si="170"/>
        <v>0</v>
      </c>
      <c r="J5492">
        <f t="shared" si="171"/>
        <v>-1.6489751789534501E+21</v>
      </c>
    </row>
    <row r="5493" spans="1:10" x14ac:dyDescent="0.3">
      <c r="A5493" t="s">
        <v>781</v>
      </c>
      <c r="B5493">
        <v>11.2806479155222</v>
      </c>
      <c r="C5493" t="s">
        <v>11</v>
      </c>
      <c r="D5493">
        <v>10</v>
      </c>
      <c r="E5493" t="b">
        <v>0</v>
      </c>
      <c r="F5493">
        <v>11.2806479155222</v>
      </c>
      <c r="G5493" t="s">
        <v>17</v>
      </c>
      <c r="H5493">
        <v>290</v>
      </c>
      <c r="I5493">
        <f t="shared" si="170"/>
        <v>0</v>
      </c>
      <c r="J5493" t="e">
        <f t="shared" si="171"/>
        <v>#VALUE!</v>
      </c>
    </row>
    <row r="5494" spans="1:10" x14ac:dyDescent="0.3">
      <c r="A5494" t="s">
        <v>781</v>
      </c>
      <c r="B5494">
        <v>6.4223313726834599</v>
      </c>
      <c r="C5494" t="s">
        <v>11</v>
      </c>
      <c r="D5494">
        <v>10</v>
      </c>
      <c r="E5494" t="b">
        <v>0</v>
      </c>
      <c r="F5494" s="1">
        <v>21871616.509411901</v>
      </c>
      <c r="G5494" s="1">
        <v>76223281.488318399</v>
      </c>
      <c r="H5494">
        <v>2480</v>
      </c>
      <c r="I5494">
        <f t="shared" si="170"/>
        <v>-21871610.087080527</v>
      </c>
      <c r="J5494">
        <f t="shared" si="171"/>
        <v>-76223275.065987021</v>
      </c>
    </row>
    <row r="5495" spans="1:10" x14ac:dyDescent="0.3">
      <c r="A5495" t="s">
        <v>781</v>
      </c>
      <c r="B5495">
        <v>7.9815614536256998</v>
      </c>
      <c r="C5495" t="s">
        <v>11</v>
      </c>
      <c r="D5495">
        <v>10</v>
      </c>
      <c r="E5495" t="b">
        <v>0</v>
      </c>
      <c r="F5495">
        <v>7.9815614536256998</v>
      </c>
      <c r="G5495" s="1">
        <v>22344696.821452402</v>
      </c>
      <c r="H5495">
        <v>2580</v>
      </c>
      <c r="I5495">
        <f t="shared" si="170"/>
        <v>0</v>
      </c>
      <c r="J5495">
        <f t="shared" si="171"/>
        <v>-22344688.839890949</v>
      </c>
    </row>
    <row r="5496" spans="1:10" x14ac:dyDescent="0.3">
      <c r="A5496" t="s">
        <v>782</v>
      </c>
      <c r="B5496">
        <v>6.5071812632263999</v>
      </c>
      <c r="C5496" t="s">
        <v>11</v>
      </c>
      <c r="D5496">
        <v>10</v>
      </c>
      <c r="E5496" t="b">
        <v>0</v>
      </c>
      <c r="F5496" t="s">
        <v>17</v>
      </c>
      <c r="G5496" t="s">
        <v>17</v>
      </c>
      <c r="H5496">
        <v>2830</v>
      </c>
      <c r="I5496" t="e">
        <f t="shared" si="170"/>
        <v>#VALUE!</v>
      </c>
      <c r="J5496" t="e">
        <f t="shared" si="171"/>
        <v>#VALUE!</v>
      </c>
    </row>
    <row r="5497" spans="1:10" x14ac:dyDescent="0.3">
      <c r="A5497" t="s">
        <v>782</v>
      </c>
      <c r="B5497">
        <v>8.0676094559813496</v>
      </c>
      <c r="C5497" t="s">
        <v>11</v>
      </c>
      <c r="D5497">
        <v>10</v>
      </c>
      <c r="E5497" t="b">
        <v>0</v>
      </c>
      <c r="F5497" t="s">
        <v>17</v>
      </c>
      <c r="G5497" t="s">
        <v>17</v>
      </c>
      <c r="H5497">
        <v>2490</v>
      </c>
      <c r="I5497" t="e">
        <f t="shared" si="170"/>
        <v>#VALUE!</v>
      </c>
      <c r="J5497" t="e">
        <f t="shared" si="171"/>
        <v>#VALUE!</v>
      </c>
    </row>
    <row r="5498" spans="1:10" x14ac:dyDescent="0.3">
      <c r="A5498" t="s">
        <v>782</v>
      </c>
      <c r="B5498">
        <v>9.1145933840232498</v>
      </c>
      <c r="C5498" t="s">
        <v>11</v>
      </c>
      <c r="D5498">
        <v>10</v>
      </c>
      <c r="E5498" t="b">
        <v>0</v>
      </c>
      <c r="F5498">
        <v>9.1145933840232498</v>
      </c>
      <c r="G5498" s="1">
        <v>65149125.9380733</v>
      </c>
      <c r="H5498">
        <v>2230</v>
      </c>
      <c r="I5498">
        <f t="shared" si="170"/>
        <v>0</v>
      </c>
      <c r="J5498">
        <f t="shared" si="171"/>
        <v>-65149116.823479913</v>
      </c>
    </row>
    <row r="5499" spans="1:10" x14ac:dyDescent="0.3">
      <c r="A5499" t="s">
        <v>783</v>
      </c>
      <c r="B5499">
        <v>20.0402201573966</v>
      </c>
      <c r="C5499" t="s">
        <v>11</v>
      </c>
      <c r="D5499">
        <v>10</v>
      </c>
      <c r="E5499" t="b">
        <v>0</v>
      </c>
      <c r="F5499">
        <v>20.0402201573966</v>
      </c>
      <c r="G5499">
        <v>20.0402201573966</v>
      </c>
      <c r="H5499">
        <v>570</v>
      </c>
      <c r="I5499">
        <f t="shared" si="170"/>
        <v>0</v>
      </c>
      <c r="J5499">
        <f t="shared" si="171"/>
        <v>0</v>
      </c>
    </row>
    <row r="5500" spans="1:10" x14ac:dyDescent="0.3">
      <c r="A5500" t="s">
        <v>783</v>
      </c>
      <c r="B5500">
        <v>21.015094290407699</v>
      </c>
      <c r="C5500" t="s">
        <v>11</v>
      </c>
      <c r="D5500">
        <v>10</v>
      </c>
      <c r="E5500" t="b">
        <v>0</v>
      </c>
      <c r="F5500">
        <v>21.015094290407699</v>
      </c>
      <c r="G5500" s="1">
        <v>1.40963774938779E+37</v>
      </c>
      <c r="H5500">
        <v>1850</v>
      </c>
      <c r="I5500">
        <f t="shared" si="170"/>
        <v>0</v>
      </c>
      <c r="J5500">
        <f t="shared" si="171"/>
        <v>-1.40963774938779E+37</v>
      </c>
    </row>
    <row r="5501" spans="1:10" x14ac:dyDescent="0.3">
      <c r="A5501" t="s">
        <v>783</v>
      </c>
      <c r="B5501">
        <v>17.558857148604499</v>
      </c>
      <c r="C5501" t="s">
        <v>11</v>
      </c>
      <c r="D5501">
        <v>10</v>
      </c>
      <c r="E5501" t="b">
        <v>0</v>
      </c>
      <c r="F5501">
        <v>891765.05552708905</v>
      </c>
      <c r="G5501">
        <v>3098596.2507649302</v>
      </c>
      <c r="H5501">
        <v>2820</v>
      </c>
      <c r="I5501">
        <f t="shared" si="170"/>
        <v>-891747.49666994042</v>
      </c>
      <c r="J5501">
        <f t="shared" si="171"/>
        <v>-3098578.6919077816</v>
      </c>
    </row>
    <row r="5502" spans="1:10" x14ac:dyDescent="0.3">
      <c r="A5502" t="s">
        <v>784</v>
      </c>
      <c r="B5502">
        <v>19.040921592068901</v>
      </c>
      <c r="C5502" t="s">
        <v>11</v>
      </c>
      <c r="D5502">
        <v>10</v>
      </c>
      <c r="E5502" t="b">
        <v>0</v>
      </c>
      <c r="F5502">
        <v>19.040921592068901</v>
      </c>
      <c r="G5502">
        <v>19.040921592068901</v>
      </c>
      <c r="H5502">
        <v>250</v>
      </c>
      <c r="I5502">
        <f t="shared" si="170"/>
        <v>0</v>
      </c>
      <c r="J5502">
        <f t="shared" si="171"/>
        <v>0</v>
      </c>
    </row>
    <row r="5503" spans="1:10" x14ac:dyDescent="0.3">
      <c r="A5503" t="s">
        <v>784</v>
      </c>
      <c r="B5503">
        <v>10.488219766411699</v>
      </c>
      <c r="C5503" t="s">
        <v>11</v>
      </c>
      <c r="D5503">
        <v>10</v>
      </c>
      <c r="E5503" t="b">
        <v>0</v>
      </c>
      <c r="F5503">
        <v>10.488219766411699</v>
      </c>
      <c r="G5503">
        <v>10.488219766411699</v>
      </c>
      <c r="H5503">
        <v>370</v>
      </c>
      <c r="I5503">
        <f t="shared" si="170"/>
        <v>0</v>
      </c>
      <c r="J5503">
        <f t="shared" si="171"/>
        <v>0</v>
      </c>
    </row>
    <row r="5504" spans="1:10" x14ac:dyDescent="0.3">
      <c r="A5504" t="s">
        <v>784</v>
      </c>
      <c r="B5504">
        <v>17.267165750923599</v>
      </c>
      <c r="C5504" t="s">
        <v>11</v>
      </c>
      <c r="D5504">
        <v>10</v>
      </c>
      <c r="E5504" t="b">
        <v>0</v>
      </c>
      <c r="F5504">
        <v>17.267165750923599</v>
      </c>
      <c r="G5504">
        <v>17.267165750923599</v>
      </c>
      <c r="H5504">
        <v>430</v>
      </c>
      <c r="I5504">
        <f t="shared" si="170"/>
        <v>0</v>
      </c>
      <c r="J5504">
        <f t="shared" si="171"/>
        <v>0</v>
      </c>
    </row>
    <row r="5505" spans="1:10" x14ac:dyDescent="0.3">
      <c r="A5505" t="s">
        <v>785</v>
      </c>
      <c r="B5505">
        <v>6.0430775249486999</v>
      </c>
      <c r="C5505" t="s">
        <v>11</v>
      </c>
      <c r="D5505">
        <v>10</v>
      </c>
      <c r="E5505" t="b">
        <v>0</v>
      </c>
      <c r="F5505">
        <v>6.0430775249486999</v>
      </c>
      <c r="G5505">
        <v>6.0430775249486999</v>
      </c>
      <c r="H5505">
        <v>560</v>
      </c>
      <c r="I5505">
        <f t="shared" si="170"/>
        <v>0</v>
      </c>
      <c r="J5505">
        <f t="shared" si="171"/>
        <v>0</v>
      </c>
    </row>
    <row r="5506" spans="1:10" x14ac:dyDescent="0.3">
      <c r="A5506" t="s">
        <v>785</v>
      </c>
      <c r="B5506">
        <v>8.46601966006466</v>
      </c>
      <c r="C5506" t="s">
        <v>11</v>
      </c>
      <c r="D5506">
        <v>10</v>
      </c>
      <c r="E5506" t="b">
        <v>0</v>
      </c>
      <c r="F5506">
        <v>8.46601966006466</v>
      </c>
      <c r="G5506" s="1">
        <v>48851660.2000615</v>
      </c>
      <c r="H5506">
        <v>1390</v>
      </c>
      <c r="I5506">
        <f t="shared" si="170"/>
        <v>0</v>
      </c>
      <c r="J5506">
        <f t="shared" si="171"/>
        <v>-48851651.73404184</v>
      </c>
    </row>
    <row r="5507" spans="1:10" x14ac:dyDescent="0.3">
      <c r="A5507" t="s">
        <v>785</v>
      </c>
      <c r="B5507">
        <v>11.9236607189812</v>
      </c>
      <c r="C5507" t="s">
        <v>11</v>
      </c>
      <c r="D5507">
        <v>10</v>
      </c>
      <c r="E5507" t="b">
        <v>0</v>
      </c>
      <c r="F5507">
        <v>11.9236607189812</v>
      </c>
      <c r="G5507" t="s">
        <v>17</v>
      </c>
      <c r="H5507">
        <v>2360</v>
      </c>
      <c r="I5507">
        <f t="shared" si="170"/>
        <v>0</v>
      </c>
      <c r="J5507" t="e">
        <f t="shared" si="171"/>
        <v>#VALUE!</v>
      </c>
    </row>
    <row r="5508" spans="1:10" x14ac:dyDescent="0.3">
      <c r="A5508" t="s">
        <v>786</v>
      </c>
      <c r="B5508">
        <v>5.4138719816555501</v>
      </c>
      <c r="C5508" t="s">
        <v>11</v>
      </c>
      <c r="D5508">
        <v>10</v>
      </c>
      <c r="E5508" t="b">
        <v>0</v>
      </c>
      <c r="F5508" t="s">
        <v>17</v>
      </c>
      <c r="G5508" t="s">
        <v>17</v>
      </c>
      <c r="H5508">
        <v>2850</v>
      </c>
      <c r="I5508" t="e">
        <f t="shared" ref="I5508:I5571" si="172">B5508-F5508</f>
        <v>#VALUE!</v>
      </c>
      <c r="J5508" t="e">
        <f t="shared" ref="J5508:J5571" si="173">B5508-G5508</f>
        <v>#VALUE!</v>
      </c>
    </row>
    <row r="5509" spans="1:10" x14ac:dyDescent="0.3">
      <c r="A5509" t="s">
        <v>786</v>
      </c>
      <c r="B5509">
        <v>4.7530952136915596</v>
      </c>
      <c r="C5509" t="s">
        <v>11</v>
      </c>
      <c r="D5509">
        <v>10</v>
      </c>
      <c r="E5509" t="b">
        <v>0</v>
      </c>
      <c r="F5509">
        <v>4.7530952136915596</v>
      </c>
      <c r="G5509">
        <v>4.7530952136915596</v>
      </c>
      <c r="H5509">
        <v>230</v>
      </c>
      <c r="I5509">
        <f t="shared" si="172"/>
        <v>0</v>
      </c>
      <c r="J5509">
        <f t="shared" si="173"/>
        <v>0</v>
      </c>
    </row>
    <row r="5510" spans="1:10" x14ac:dyDescent="0.3">
      <c r="A5510" t="s">
        <v>786</v>
      </c>
      <c r="B5510">
        <v>6.44866344802508</v>
      </c>
      <c r="C5510" t="s">
        <v>11</v>
      </c>
      <c r="D5510">
        <v>10</v>
      </c>
      <c r="E5510" t="b">
        <v>0</v>
      </c>
      <c r="F5510">
        <v>6.44866344802508</v>
      </c>
      <c r="G5510">
        <v>6.44866344802508</v>
      </c>
      <c r="H5510">
        <v>590</v>
      </c>
      <c r="I5510">
        <f t="shared" si="172"/>
        <v>0</v>
      </c>
      <c r="J5510">
        <f t="shared" si="173"/>
        <v>0</v>
      </c>
    </row>
    <row r="5511" spans="1:10" x14ac:dyDescent="0.3">
      <c r="A5511" t="s">
        <v>787</v>
      </c>
      <c r="B5511">
        <v>18.7574111321251</v>
      </c>
      <c r="C5511" t="s">
        <v>11</v>
      </c>
      <c r="D5511">
        <v>10</v>
      </c>
      <c r="E5511" t="b">
        <v>0</v>
      </c>
      <c r="F5511">
        <v>18.7574111321251</v>
      </c>
      <c r="G5511" s="1">
        <v>30786975.854240399</v>
      </c>
      <c r="H5511">
        <v>2490</v>
      </c>
      <c r="I5511">
        <f t="shared" si="172"/>
        <v>0</v>
      </c>
      <c r="J5511">
        <f t="shared" si="173"/>
        <v>-30786957.096829265</v>
      </c>
    </row>
    <row r="5512" spans="1:10" x14ac:dyDescent="0.3">
      <c r="A5512" t="s">
        <v>787</v>
      </c>
      <c r="B5512">
        <v>17.704835778364298</v>
      </c>
      <c r="C5512" t="s">
        <v>11</v>
      </c>
      <c r="D5512">
        <v>10</v>
      </c>
      <c r="E5512" t="b">
        <v>0</v>
      </c>
      <c r="F5512" t="s">
        <v>17</v>
      </c>
      <c r="G5512" t="s">
        <v>17</v>
      </c>
      <c r="H5512">
        <v>2820</v>
      </c>
      <c r="I5512" t="e">
        <f t="shared" si="172"/>
        <v>#VALUE!</v>
      </c>
      <c r="J5512" t="e">
        <f t="shared" si="173"/>
        <v>#VALUE!</v>
      </c>
    </row>
    <row r="5513" spans="1:10" x14ac:dyDescent="0.3">
      <c r="A5513" t="s">
        <v>787</v>
      </c>
      <c r="B5513">
        <v>4.8716326031750201</v>
      </c>
      <c r="C5513" t="s">
        <v>11</v>
      </c>
      <c r="D5513">
        <v>10</v>
      </c>
      <c r="E5513" t="b">
        <v>0</v>
      </c>
      <c r="F5513">
        <v>4.8716326031750201</v>
      </c>
      <c r="G5513">
        <v>4.8716326031750201</v>
      </c>
      <c r="H5513">
        <v>370</v>
      </c>
      <c r="I5513">
        <f t="shared" si="172"/>
        <v>0</v>
      </c>
      <c r="J5513">
        <f t="shared" si="173"/>
        <v>0</v>
      </c>
    </row>
    <row r="5514" spans="1:10" x14ac:dyDescent="0.3">
      <c r="A5514" t="s">
        <v>788</v>
      </c>
      <c r="B5514">
        <v>15.116933294899701</v>
      </c>
      <c r="C5514" t="s">
        <v>11</v>
      </c>
      <c r="D5514">
        <v>10</v>
      </c>
      <c r="E5514" t="b">
        <v>0</v>
      </c>
      <c r="F5514">
        <v>15.116933294899701</v>
      </c>
      <c r="G5514">
        <v>15.116933294899701</v>
      </c>
      <c r="H5514">
        <v>220</v>
      </c>
      <c r="I5514">
        <f t="shared" si="172"/>
        <v>0</v>
      </c>
      <c r="J5514">
        <f t="shared" si="173"/>
        <v>0</v>
      </c>
    </row>
    <row r="5515" spans="1:10" x14ac:dyDescent="0.3">
      <c r="A5515" t="s">
        <v>788</v>
      </c>
      <c r="B5515">
        <v>23.777162104600698</v>
      </c>
      <c r="C5515" t="s">
        <v>11</v>
      </c>
      <c r="D5515">
        <v>10</v>
      </c>
      <c r="E5515" t="b">
        <v>0</v>
      </c>
      <c r="F5515" t="s">
        <v>17</v>
      </c>
      <c r="G5515" t="s">
        <v>17</v>
      </c>
      <c r="H5515">
        <v>2810</v>
      </c>
      <c r="I5515" t="e">
        <f t="shared" si="172"/>
        <v>#VALUE!</v>
      </c>
      <c r="J5515" t="e">
        <f t="shared" si="173"/>
        <v>#VALUE!</v>
      </c>
    </row>
    <row r="5516" spans="1:10" x14ac:dyDescent="0.3">
      <c r="A5516" t="s">
        <v>788</v>
      </c>
      <c r="B5516">
        <v>5.4800862379950601</v>
      </c>
      <c r="C5516" t="s">
        <v>11</v>
      </c>
      <c r="D5516">
        <v>10</v>
      </c>
      <c r="E5516" t="b">
        <v>0</v>
      </c>
      <c r="F5516">
        <v>5.4800862379950601</v>
      </c>
      <c r="G5516">
        <v>5.4800862379950601</v>
      </c>
      <c r="H5516">
        <v>900</v>
      </c>
      <c r="I5516">
        <f t="shared" si="172"/>
        <v>0</v>
      </c>
      <c r="J5516">
        <f t="shared" si="173"/>
        <v>0</v>
      </c>
    </row>
    <row r="5517" spans="1:10" x14ac:dyDescent="0.3">
      <c r="A5517" t="s">
        <v>789</v>
      </c>
      <c r="B5517">
        <v>5.5981051269036497</v>
      </c>
      <c r="C5517" t="s">
        <v>11</v>
      </c>
      <c r="D5517">
        <v>10</v>
      </c>
      <c r="E5517" t="b">
        <v>0</v>
      </c>
      <c r="F5517">
        <v>5.5981051269036497</v>
      </c>
      <c r="G5517">
        <v>5.5981051269036497</v>
      </c>
      <c r="H5517">
        <v>530</v>
      </c>
      <c r="I5517">
        <f t="shared" si="172"/>
        <v>0</v>
      </c>
      <c r="J5517">
        <f t="shared" si="173"/>
        <v>0</v>
      </c>
    </row>
    <row r="5518" spans="1:10" x14ac:dyDescent="0.3">
      <c r="A5518" t="s">
        <v>789</v>
      </c>
      <c r="B5518">
        <v>5.1288158049967496</v>
      </c>
      <c r="C5518" t="s">
        <v>11</v>
      </c>
      <c r="D5518">
        <v>10</v>
      </c>
      <c r="E5518" t="b">
        <v>0</v>
      </c>
      <c r="F5518">
        <v>105084.006142033</v>
      </c>
      <c r="G5518" s="1">
        <v>4145487717458760</v>
      </c>
      <c r="H5518">
        <v>2490</v>
      </c>
      <c r="I5518">
        <f t="shared" si="172"/>
        <v>-105078.877326228</v>
      </c>
      <c r="J5518">
        <f t="shared" si="173"/>
        <v>-4145487717458755</v>
      </c>
    </row>
    <row r="5519" spans="1:10" x14ac:dyDescent="0.3">
      <c r="A5519" t="s">
        <v>789</v>
      </c>
      <c r="B5519">
        <v>14.3761942471211</v>
      </c>
      <c r="C5519" t="s">
        <v>11</v>
      </c>
      <c r="D5519">
        <v>10</v>
      </c>
      <c r="E5519" t="b">
        <v>0</v>
      </c>
      <c r="F5519">
        <v>14.3761942471211</v>
      </c>
      <c r="G5519" s="1">
        <v>52026438.585944198</v>
      </c>
      <c r="H5519">
        <v>2050</v>
      </c>
      <c r="I5519">
        <f t="shared" si="172"/>
        <v>0</v>
      </c>
      <c r="J5519">
        <f t="shared" si="173"/>
        <v>-52026424.209749952</v>
      </c>
    </row>
    <row r="5520" spans="1:10" x14ac:dyDescent="0.3">
      <c r="A5520" t="s">
        <v>790</v>
      </c>
      <c r="B5520">
        <v>9.6342466831257205</v>
      </c>
      <c r="C5520" t="s">
        <v>11</v>
      </c>
      <c r="D5520">
        <v>10</v>
      </c>
      <c r="E5520" t="b">
        <v>0</v>
      </c>
      <c r="F5520">
        <v>65961.037261489197</v>
      </c>
      <c r="G5520" s="1">
        <v>14340083.990165699</v>
      </c>
      <c r="H5520">
        <v>2380</v>
      </c>
      <c r="I5520">
        <f t="shared" si="172"/>
        <v>-65951.40301480607</v>
      </c>
      <c r="J5520">
        <f t="shared" si="173"/>
        <v>-14340074.355919017</v>
      </c>
    </row>
    <row r="5521" spans="1:10" x14ac:dyDescent="0.3">
      <c r="A5521" t="s">
        <v>790</v>
      </c>
      <c r="B5521">
        <v>3.9077529611321302</v>
      </c>
      <c r="C5521" t="s">
        <v>11</v>
      </c>
      <c r="D5521">
        <v>10</v>
      </c>
      <c r="E5521" t="b">
        <v>0</v>
      </c>
      <c r="F5521">
        <v>3.9077529611321302</v>
      </c>
      <c r="G5521">
        <v>3.9077529611321302</v>
      </c>
      <c r="H5521">
        <v>270</v>
      </c>
      <c r="I5521">
        <f t="shared" si="172"/>
        <v>0</v>
      </c>
      <c r="J5521">
        <f t="shared" si="173"/>
        <v>0</v>
      </c>
    </row>
    <row r="5522" spans="1:10" x14ac:dyDescent="0.3">
      <c r="A5522" t="s">
        <v>790</v>
      </c>
      <c r="B5522">
        <v>9.9473268880548709</v>
      </c>
      <c r="C5522" t="s">
        <v>11</v>
      </c>
      <c r="D5522">
        <v>10</v>
      </c>
      <c r="E5522" t="b">
        <v>0</v>
      </c>
      <c r="F5522">
        <v>575775.34642051999</v>
      </c>
      <c r="G5522" s="1">
        <v>92052321.030902505</v>
      </c>
      <c r="H5522">
        <v>2650</v>
      </c>
      <c r="I5522">
        <f t="shared" si="172"/>
        <v>-575765.39909363189</v>
      </c>
      <c r="J5522">
        <f t="shared" si="173"/>
        <v>-92052311.083575621</v>
      </c>
    </row>
    <row r="5523" spans="1:10" x14ac:dyDescent="0.3">
      <c r="A5523" t="s">
        <v>791</v>
      </c>
      <c r="B5523">
        <v>11.6181593497826</v>
      </c>
      <c r="C5523" t="s">
        <v>11</v>
      </c>
      <c r="D5523">
        <v>10</v>
      </c>
      <c r="E5523" t="b">
        <v>0</v>
      </c>
      <c r="F5523">
        <v>11.6181593497826</v>
      </c>
      <c r="G5523">
        <v>11.6181593497826</v>
      </c>
      <c r="H5523">
        <v>330</v>
      </c>
      <c r="I5523">
        <f t="shared" si="172"/>
        <v>0</v>
      </c>
      <c r="J5523">
        <f t="shared" si="173"/>
        <v>0</v>
      </c>
    </row>
    <row r="5524" spans="1:10" x14ac:dyDescent="0.3">
      <c r="A5524" t="s">
        <v>791</v>
      </c>
      <c r="B5524">
        <v>15.344931312163601</v>
      </c>
      <c r="C5524" t="s">
        <v>11</v>
      </c>
      <c r="D5524">
        <v>10</v>
      </c>
      <c r="E5524" t="b">
        <v>0</v>
      </c>
      <c r="F5524">
        <v>15.344931312163601</v>
      </c>
      <c r="G5524" s="1">
        <v>39726661.085743099</v>
      </c>
      <c r="H5524">
        <v>1660</v>
      </c>
      <c r="I5524">
        <f t="shared" si="172"/>
        <v>0</v>
      </c>
      <c r="J5524">
        <f t="shared" si="173"/>
        <v>-39726645.740811788</v>
      </c>
    </row>
    <row r="5525" spans="1:10" x14ac:dyDescent="0.3">
      <c r="A5525" t="s">
        <v>791</v>
      </c>
      <c r="B5525">
        <v>8.0351082981038804</v>
      </c>
      <c r="C5525" t="s">
        <v>11</v>
      </c>
      <c r="D5525">
        <v>10</v>
      </c>
      <c r="E5525" t="b">
        <v>0</v>
      </c>
      <c r="F5525">
        <v>8.0351082981038804</v>
      </c>
      <c r="G5525" s="1">
        <v>19846094344.554199</v>
      </c>
      <c r="H5525">
        <v>1570</v>
      </c>
      <c r="I5525">
        <f t="shared" si="172"/>
        <v>0</v>
      </c>
      <c r="J5525">
        <f t="shared" si="173"/>
        <v>-19846094336.519093</v>
      </c>
    </row>
    <row r="5526" spans="1:10" x14ac:dyDescent="0.3">
      <c r="A5526" t="s">
        <v>792</v>
      </c>
      <c r="B5526">
        <v>3.0213091363927802</v>
      </c>
      <c r="C5526" t="s">
        <v>11</v>
      </c>
      <c r="D5526">
        <v>10</v>
      </c>
      <c r="E5526" t="b">
        <v>0</v>
      </c>
      <c r="F5526" s="1">
        <v>6.56000546869359E+18</v>
      </c>
      <c r="G5526" s="1">
        <v>6.5600058239332096E+18</v>
      </c>
      <c r="H5526">
        <v>2320</v>
      </c>
      <c r="I5526">
        <f t="shared" si="172"/>
        <v>-6.56000546869359E+18</v>
      </c>
      <c r="J5526">
        <f t="shared" si="173"/>
        <v>-6.5600058239332096E+18</v>
      </c>
    </row>
    <row r="5527" spans="1:10" x14ac:dyDescent="0.3">
      <c r="A5527" t="s">
        <v>792</v>
      </c>
      <c r="B5527">
        <v>13.4945405415825</v>
      </c>
      <c r="C5527" t="s">
        <v>11</v>
      </c>
      <c r="D5527">
        <v>10</v>
      </c>
      <c r="E5527" t="b">
        <v>0</v>
      </c>
      <c r="F5527">
        <v>1855605.8550292701</v>
      </c>
      <c r="G5527" s="1">
        <v>56675066.296085402</v>
      </c>
      <c r="H5527">
        <v>2360</v>
      </c>
      <c r="I5527">
        <f t="shared" si="172"/>
        <v>-1855592.3604887284</v>
      </c>
      <c r="J5527">
        <f t="shared" si="173"/>
        <v>-56675052.80154486</v>
      </c>
    </row>
    <row r="5528" spans="1:10" x14ac:dyDescent="0.3">
      <c r="A5528" t="s">
        <v>792</v>
      </c>
      <c r="B5528">
        <v>7.9703284175115403</v>
      </c>
      <c r="C5528" t="s">
        <v>11</v>
      </c>
      <c r="D5528">
        <v>10</v>
      </c>
      <c r="E5528" t="b">
        <v>0</v>
      </c>
      <c r="F5528">
        <v>7.9703284175115403</v>
      </c>
      <c r="G5528">
        <v>7.9703284175115403</v>
      </c>
      <c r="H5528">
        <v>370</v>
      </c>
      <c r="I5528">
        <f t="shared" si="172"/>
        <v>0</v>
      </c>
      <c r="J5528">
        <f t="shared" si="173"/>
        <v>0</v>
      </c>
    </row>
    <row r="5529" spans="1:10" x14ac:dyDescent="0.3">
      <c r="A5529" t="s">
        <v>793</v>
      </c>
      <c r="B5529">
        <v>3.1109448862567799</v>
      </c>
      <c r="C5529" t="s">
        <v>11</v>
      </c>
      <c r="D5529">
        <v>10</v>
      </c>
      <c r="E5529" t="b">
        <v>0</v>
      </c>
      <c r="F5529">
        <v>3.1109448862567799</v>
      </c>
      <c r="G5529" s="1">
        <v>29271592281.073101</v>
      </c>
      <c r="H5529">
        <v>1730</v>
      </c>
      <c r="I5529">
        <f t="shared" si="172"/>
        <v>0</v>
      </c>
      <c r="J5529">
        <f t="shared" si="173"/>
        <v>-29271592277.962154</v>
      </c>
    </row>
    <row r="5530" spans="1:10" x14ac:dyDescent="0.3">
      <c r="A5530" t="s">
        <v>793</v>
      </c>
      <c r="B5530">
        <v>15.8903391228418</v>
      </c>
      <c r="C5530" t="s">
        <v>11</v>
      </c>
      <c r="D5530">
        <v>10</v>
      </c>
      <c r="E5530" t="b">
        <v>0</v>
      </c>
      <c r="F5530">
        <v>15.8903391228418</v>
      </c>
      <c r="G5530">
        <v>15.8903391228418</v>
      </c>
      <c r="H5530">
        <v>290</v>
      </c>
      <c r="I5530">
        <f t="shared" si="172"/>
        <v>0</v>
      </c>
      <c r="J5530">
        <f t="shared" si="173"/>
        <v>0</v>
      </c>
    </row>
    <row r="5531" spans="1:10" x14ac:dyDescent="0.3">
      <c r="A5531" t="s">
        <v>793</v>
      </c>
      <c r="B5531">
        <v>5.9455676766070997</v>
      </c>
      <c r="C5531" t="s">
        <v>11</v>
      </c>
      <c r="D5531">
        <v>10</v>
      </c>
      <c r="E5531" t="b">
        <v>0</v>
      </c>
      <c r="F5531">
        <v>5.9455676766070997</v>
      </c>
      <c r="G5531" s="1">
        <v>2.8788108789522899E+19</v>
      </c>
      <c r="H5531">
        <v>2470</v>
      </c>
      <c r="I5531">
        <f t="shared" si="172"/>
        <v>0</v>
      </c>
      <c r="J5531">
        <f t="shared" si="173"/>
        <v>-2.8788108789522899E+19</v>
      </c>
    </row>
    <row r="5532" spans="1:10" x14ac:dyDescent="0.3">
      <c r="A5532" t="s">
        <v>794</v>
      </c>
      <c r="B5532">
        <v>12.2994880950287</v>
      </c>
      <c r="C5532" t="s">
        <v>11</v>
      </c>
      <c r="D5532">
        <v>10</v>
      </c>
      <c r="E5532" t="b">
        <v>0</v>
      </c>
      <c r="F5532" s="1">
        <v>11046461.1884505</v>
      </c>
      <c r="G5532" s="1">
        <v>30763386.881365299</v>
      </c>
      <c r="H5532">
        <v>2510</v>
      </c>
      <c r="I5532">
        <f t="shared" si="172"/>
        <v>-11046448.888962405</v>
      </c>
      <c r="J5532">
        <f t="shared" si="173"/>
        <v>-30763374.581877206</v>
      </c>
    </row>
    <row r="5533" spans="1:10" x14ac:dyDescent="0.3">
      <c r="A5533" t="s">
        <v>794</v>
      </c>
      <c r="B5533">
        <v>5.1241054519586999</v>
      </c>
      <c r="C5533" t="s">
        <v>11</v>
      </c>
      <c r="D5533">
        <v>10</v>
      </c>
      <c r="E5533" t="b">
        <v>0</v>
      </c>
      <c r="F5533">
        <v>5.1241054519586999</v>
      </c>
      <c r="G5533" s="1">
        <v>53010641.640252203</v>
      </c>
      <c r="H5533">
        <v>3710</v>
      </c>
      <c r="I5533">
        <f t="shared" si="172"/>
        <v>0</v>
      </c>
      <c r="J5533">
        <f t="shared" si="173"/>
        <v>-53010636.516146749</v>
      </c>
    </row>
    <row r="5534" spans="1:10" x14ac:dyDescent="0.3">
      <c r="A5534" t="s">
        <v>794</v>
      </c>
      <c r="B5534">
        <v>21.7578313601738</v>
      </c>
      <c r="C5534" t="s">
        <v>11</v>
      </c>
      <c r="D5534">
        <v>10</v>
      </c>
      <c r="E5534" t="b">
        <v>0</v>
      </c>
      <c r="F5534" s="1">
        <v>22971164.403711401</v>
      </c>
      <c r="G5534" s="1">
        <v>16550960.1208608</v>
      </c>
      <c r="H5534">
        <v>2470</v>
      </c>
      <c r="I5534">
        <f t="shared" si="172"/>
        <v>-22971142.64588004</v>
      </c>
      <c r="J5534">
        <f t="shared" si="173"/>
        <v>-16550938.363029441</v>
      </c>
    </row>
    <row r="5535" spans="1:10" x14ac:dyDescent="0.3">
      <c r="A5535" t="s">
        <v>795</v>
      </c>
      <c r="B5535">
        <v>18.760947590588099</v>
      </c>
      <c r="C5535" t="s">
        <v>11</v>
      </c>
      <c r="D5535">
        <v>10</v>
      </c>
      <c r="E5535" t="b">
        <v>0</v>
      </c>
      <c r="F5535">
        <v>18.760947590588099</v>
      </c>
      <c r="G5535">
        <v>18.760947590588099</v>
      </c>
      <c r="H5535">
        <v>470</v>
      </c>
      <c r="I5535">
        <f t="shared" si="172"/>
        <v>0</v>
      </c>
      <c r="J5535">
        <f t="shared" si="173"/>
        <v>0</v>
      </c>
    </row>
    <row r="5536" spans="1:10" x14ac:dyDescent="0.3">
      <c r="A5536" t="s">
        <v>795</v>
      </c>
      <c r="B5536">
        <v>5.5726274344995304</v>
      </c>
      <c r="C5536" t="s">
        <v>11</v>
      </c>
      <c r="D5536">
        <v>10</v>
      </c>
      <c r="E5536" t="b">
        <v>0</v>
      </c>
      <c r="F5536" s="1">
        <v>1.8361390720111699E+29</v>
      </c>
      <c r="G5536" s="1">
        <v>1.8361390720111699E+29</v>
      </c>
      <c r="H5536">
        <v>2430</v>
      </c>
      <c r="I5536">
        <f t="shared" si="172"/>
        <v>-1.8361390720111699E+29</v>
      </c>
      <c r="J5536">
        <f t="shared" si="173"/>
        <v>-1.8361390720111699E+29</v>
      </c>
    </row>
    <row r="5537" spans="1:10" x14ac:dyDescent="0.3">
      <c r="A5537" t="s">
        <v>795</v>
      </c>
      <c r="B5537">
        <v>15.3214453105942</v>
      </c>
      <c r="C5537" t="s">
        <v>11</v>
      </c>
      <c r="D5537">
        <v>10</v>
      </c>
      <c r="E5537" t="b">
        <v>0</v>
      </c>
      <c r="F5537">
        <v>5272547.9085957203</v>
      </c>
      <c r="G5537" s="1">
        <v>26849841.216711301</v>
      </c>
      <c r="H5537">
        <v>2540</v>
      </c>
      <c r="I5537">
        <f t="shared" si="172"/>
        <v>-5272532.5871504098</v>
      </c>
      <c r="J5537">
        <f t="shared" si="173"/>
        <v>-26849825.895265989</v>
      </c>
    </row>
    <row r="5538" spans="1:10" x14ac:dyDescent="0.3">
      <c r="A5538" t="s">
        <v>796</v>
      </c>
      <c r="B5538">
        <v>4.4050115428080003</v>
      </c>
      <c r="C5538" t="s">
        <v>11</v>
      </c>
      <c r="D5538">
        <v>10</v>
      </c>
      <c r="E5538" t="b">
        <v>0</v>
      </c>
      <c r="F5538">
        <v>4.4050115428080003</v>
      </c>
      <c r="G5538" s="1">
        <v>13821923.0811725</v>
      </c>
      <c r="H5538">
        <v>2550</v>
      </c>
      <c r="I5538">
        <f t="shared" si="172"/>
        <v>0</v>
      </c>
      <c r="J5538">
        <f t="shared" si="173"/>
        <v>-13821918.676160958</v>
      </c>
    </row>
    <row r="5539" spans="1:10" x14ac:dyDescent="0.3">
      <c r="A5539" t="s">
        <v>796</v>
      </c>
      <c r="B5539">
        <v>14.2354949538621</v>
      </c>
      <c r="C5539" t="s">
        <v>11</v>
      </c>
      <c r="D5539">
        <v>10</v>
      </c>
      <c r="E5539" t="b">
        <v>0</v>
      </c>
      <c r="F5539">
        <v>14.2354949538621</v>
      </c>
      <c r="G5539">
        <v>20570.413607390801</v>
      </c>
      <c r="H5539">
        <v>1370</v>
      </c>
      <c r="I5539">
        <f t="shared" si="172"/>
        <v>0</v>
      </c>
      <c r="J5539">
        <f t="shared" si="173"/>
        <v>-20556.178112436941</v>
      </c>
    </row>
    <row r="5540" spans="1:10" x14ac:dyDescent="0.3">
      <c r="A5540" t="s">
        <v>796</v>
      </c>
      <c r="B5540">
        <v>9.4112430225602193</v>
      </c>
      <c r="C5540" t="s">
        <v>11</v>
      </c>
      <c r="D5540">
        <v>10</v>
      </c>
      <c r="E5540" t="b">
        <v>0</v>
      </c>
      <c r="F5540">
        <v>9.4112430225602193</v>
      </c>
      <c r="G5540">
        <v>9.4112430225602193</v>
      </c>
      <c r="H5540">
        <v>3900</v>
      </c>
      <c r="I5540">
        <f t="shared" si="172"/>
        <v>0</v>
      </c>
      <c r="J5540">
        <f t="shared" si="173"/>
        <v>0</v>
      </c>
    </row>
    <row r="5541" spans="1:10" x14ac:dyDescent="0.3">
      <c r="A5541" t="s">
        <v>797</v>
      </c>
      <c r="B5541">
        <v>4.6820150151161197</v>
      </c>
      <c r="C5541" t="s">
        <v>11</v>
      </c>
      <c r="D5541">
        <v>10</v>
      </c>
      <c r="E5541" t="b">
        <v>0</v>
      </c>
      <c r="F5541">
        <v>4.6820150151161197</v>
      </c>
      <c r="G5541">
        <v>4.6820150151161197</v>
      </c>
      <c r="H5541">
        <v>340</v>
      </c>
      <c r="I5541">
        <f t="shared" si="172"/>
        <v>0</v>
      </c>
      <c r="J5541">
        <f t="shared" si="173"/>
        <v>0</v>
      </c>
    </row>
    <row r="5542" spans="1:10" x14ac:dyDescent="0.3">
      <c r="A5542" t="s">
        <v>797</v>
      </c>
      <c r="B5542">
        <v>10.8163146068558</v>
      </c>
      <c r="C5542" t="s">
        <v>11</v>
      </c>
      <c r="D5542">
        <v>10</v>
      </c>
      <c r="E5542" t="b">
        <v>0</v>
      </c>
      <c r="F5542">
        <v>10.8163146068558</v>
      </c>
      <c r="G5542" t="s">
        <v>17</v>
      </c>
      <c r="H5542">
        <v>1790</v>
      </c>
      <c r="I5542">
        <f t="shared" si="172"/>
        <v>0</v>
      </c>
      <c r="J5542" t="e">
        <f t="shared" si="173"/>
        <v>#VALUE!</v>
      </c>
    </row>
    <row r="5543" spans="1:10" x14ac:dyDescent="0.3">
      <c r="A5543" t="s">
        <v>797</v>
      </c>
      <c r="B5543">
        <v>19.407178474985599</v>
      </c>
      <c r="C5543" t="s">
        <v>11</v>
      </c>
      <c r="D5543">
        <v>10</v>
      </c>
      <c r="E5543" t="b">
        <v>0</v>
      </c>
      <c r="F5543">
        <v>19.407178474985599</v>
      </c>
      <c r="G5543">
        <v>19.407178474985599</v>
      </c>
      <c r="H5543">
        <v>250</v>
      </c>
      <c r="I5543">
        <f t="shared" si="172"/>
        <v>0</v>
      </c>
      <c r="J5543">
        <f t="shared" si="173"/>
        <v>0</v>
      </c>
    </row>
    <row r="5544" spans="1:10" x14ac:dyDescent="0.3">
      <c r="A5544" t="s">
        <v>798</v>
      </c>
      <c r="B5544">
        <v>8.2395742200883202</v>
      </c>
      <c r="C5544" t="s">
        <v>11</v>
      </c>
      <c r="D5544">
        <v>10</v>
      </c>
      <c r="E5544" t="b">
        <v>0</v>
      </c>
      <c r="F5544" s="1">
        <v>3.1381802207002702E+23</v>
      </c>
      <c r="G5544" s="1">
        <v>3.1381802207002702E+23</v>
      </c>
      <c r="H5544">
        <v>2060</v>
      </c>
      <c r="I5544">
        <f t="shared" si="172"/>
        <v>-3.1381802207002702E+23</v>
      </c>
      <c r="J5544">
        <f t="shared" si="173"/>
        <v>-3.1381802207002702E+23</v>
      </c>
    </row>
    <row r="5545" spans="1:10" x14ac:dyDescent="0.3">
      <c r="A5545" t="s">
        <v>798</v>
      </c>
      <c r="B5545">
        <v>12.4438584141138</v>
      </c>
      <c r="C5545" t="s">
        <v>11</v>
      </c>
      <c r="D5545">
        <v>10</v>
      </c>
      <c r="E5545" t="b">
        <v>0</v>
      </c>
      <c r="F5545">
        <v>12.4438584141138</v>
      </c>
      <c r="G5545">
        <v>12.4438584141138</v>
      </c>
      <c r="H5545">
        <v>220</v>
      </c>
      <c r="I5545">
        <f t="shared" si="172"/>
        <v>0</v>
      </c>
      <c r="J5545">
        <f t="shared" si="173"/>
        <v>0</v>
      </c>
    </row>
    <row r="5546" spans="1:10" x14ac:dyDescent="0.3">
      <c r="A5546" t="s">
        <v>798</v>
      </c>
      <c r="B5546">
        <v>16.2289961455159</v>
      </c>
      <c r="C5546" t="s">
        <v>11</v>
      </c>
      <c r="D5546">
        <v>10</v>
      </c>
      <c r="E5546" t="b">
        <v>0</v>
      </c>
      <c r="F5546" s="1">
        <v>25977976.617898699</v>
      </c>
      <c r="G5546" s="1">
        <v>29498055.132577099</v>
      </c>
      <c r="H5546">
        <v>1790</v>
      </c>
      <c r="I5546">
        <f t="shared" si="172"/>
        <v>-25977960.388902552</v>
      </c>
      <c r="J5546">
        <f t="shared" si="173"/>
        <v>-29498038.903580952</v>
      </c>
    </row>
    <row r="5547" spans="1:10" x14ac:dyDescent="0.3">
      <c r="A5547" t="s">
        <v>799</v>
      </c>
      <c r="B5547">
        <v>10.148737409617301</v>
      </c>
      <c r="C5547" t="s">
        <v>11</v>
      </c>
      <c r="D5547">
        <v>10</v>
      </c>
      <c r="E5547" t="b">
        <v>0</v>
      </c>
      <c r="F5547">
        <v>10.148737409617301</v>
      </c>
      <c r="G5547">
        <v>10.148737409617301</v>
      </c>
      <c r="H5547">
        <v>460</v>
      </c>
      <c r="I5547">
        <f t="shared" si="172"/>
        <v>0</v>
      </c>
      <c r="J5547">
        <f t="shared" si="173"/>
        <v>0</v>
      </c>
    </row>
    <row r="5548" spans="1:10" x14ac:dyDescent="0.3">
      <c r="A5548" t="s">
        <v>799</v>
      </c>
      <c r="B5548">
        <v>10.3817850523585</v>
      </c>
      <c r="C5548" t="s">
        <v>11</v>
      </c>
      <c r="D5548">
        <v>10</v>
      </c>
      <c r="E5548" t="b">
        <v>0</v>
      </c>
      <c r="F5548">
        <v>10.3817850523585</v>
      </c>
      <c r="G5548" s="1">
        <v>48288147.640449002</v>
      </c>
      <c r="H5548">
        <v>1860</v>
      </c>
      <c r="I5548">
        <f t="shared" si="172"/>
        <v>0</v>
      </c>
      <c r="J5548">
        <f t="shared" si="173"/>
        <v>-48288137.258663952</v>
      </c>
    </row>
    <row r="5549" spans="1:10" x14ac:dyDescent="0.3">
      <c r="A5549" t="s">
        <v>799</v>
      </c>
      <c r="B5549">
        <v>8.5770954644333202</v>
      </c>
      <c r="C5549" t="s">
        <v>11</v>
      </c>
      <c r="D5549">
        <v>10</v>
      </c>
      <c r="E5549" t="b">
        <v>0</v>
      </c>
      <c r="F5549" s="1">
        <v>17022399.079629101</v>
      </c>
      <c r="G5549" s="1">
        <v>47682452.661476903</v>
      </c>
      <c r="H5549">
        <v>1830</v>
      </c>
      <c r="I5549">
        <f t="shared" si="172"/>
        <v>-17022390.502533637</v>
      </c>
      <c r="J5549">
        <f t="shared" si="173"/>
        <v>-47682444.084381439</v>
      </c>
    </row>
    <row r="5550" spans="1:10" x14ac:dyDescent="0.3">
      <c r="A5550" t="s">
        <v>800</v>
      </c>
      <c r="B5550">
        <v>19.0569632917516</v>
      </c>
      <c r="C5550" t="s">
        <v>11</v>
      </c>
      <c r="D5550">
        <v>10</v>
      </c>
      <c r="E5550" t="b">
        <v>0</v>
      </c>
      <c r="F5550">
        <v>19.0569632917516</v>
      </c>
      <c r="G5550">
        <v>19.0569632917516</v>
      </c>
      <c r="H5550">
        <v>330</v>
      </c>
      <c r="I5550">
        <f t="shared" si="172"/>
        <v>0</v>
      </c>
      <c r="J5550">
        <f t="shared" si="173"/>
        <v>0</v>
      </c>
    </row>
    <row r="5551" spans="1:10" x14ac:dyDescent="0.3">
      <c r="A5551" t="s">
        <v>800</v>
      </c>
      <c r="B5551">
        <v>5.8165085650923203</v>
      </c>
      <c r="C5551" t="s">
        <v>11</v>
      </c>
      <c r="D5551">
        <v>10</v>
      </c>
      <c r="E5551" t="b">
        <v>0</v>
      </c>
      <c r="F5551" s="1">
        <v>9.3820771461533504E+34</v>
      </c>
      <c r="G5551" s="1">
        <v>9.3820771461533504E+34</v>
      </c>
      <c r="H5551">
        <v>2080</v>
      </c>
      <c r="I5551">
        <f t="shared" si="172"/>
        <v>-9.3820771461533504E+34</v>
      </c>
      <c r="J5551">
        <f t="shared" si="173"/>
        <v>-9.3820771461533504E+34</v>
      </c>
    </row>
    <row r="5552" spans="1:10" x14ac:dyDescent="0.3">
      <c r="A5552" t="s">
        <v>800</v>
      </c>
      <c r="B5552">
        <v>16.855185094226801</v>
      </c>
      <c r="C5552" t="s">
        <v>11</v>
      </c>
      <c r="D5552">
        <v>10</v>
      </c>
      <c r="E5552" t="b">
        <v>0</v>
      </c>
      <c r="F5552" t="s">
        <v>17</v>
      </c>
      <c r="G5552" t="s">
        <v>17</v>
      </c>
      <c r="H5552">
        <v>2310</v>
      </c>
      <c r="I5552" t="e">
        <f t="shared" si="172"/>
        <v>#VALUE!</v>
      </c>
      <c r="J5552" t="e">
        <f t="shared" si="173"/>
        <v>#VALUE!</v>
      </c>
    </row>
    <row r="5553" spans="1:10" x14ac:dyDescent="0.3">
      <c r="A5553" t="s">
        <v>801</v>
      </c>
      <c r="B5553">
        <v>7.5072989927590497</v>
      </c>
      <c r="C5553" t="s">
        <v>11</v>
      </c>
      <c r="D5553">
        <v>10</v>
      </c>
      <c r="E5553" t="b">
        <v>0</v>
      </c>
      <c r="F5553">
        <v>814303.08566129301</v>
      </c>
      <c r="G5553" s="1">
        <v>86063428.388504505</v>
      </c>
      <c r="H5553">
        <v>1960</v>
      </c>
      <c r="I5553">
        <f t="shared" si="172"/>
        <v>-814295.57836230029</v>
      </c>
      <c r="J5553">
        <f t="shared" si="173"/>
        <v>-86063420.881205514</v>
      </c>
    </row>
    <row r="5554" spans="1:10" x14ac:dyDescent="0.3">
      <c r="A5554" t="s">
        <v>801</v>
      </c>
      <c r="B5554">
        <v>11.043688401058199</v>
      </c>
      <c r="C5554" t="s">
        <v>11</v>
      </c>
      <c r="D5554">
        <v>10</v>
      </c>
      <c r="E5554" t="b">
        <v>0</v>
      </c>
      <c r="F5554">
        <v>8365047.22798202</v>
      </c>
      <c r="G5554" s="1">
        <v>31193595.873187501</v>
      </c>
      <c r="H5554">
        <v>1960</v>
      </c>
      <c r="I5554">
        <f t="shared" si="172"/>
        <v>-8365036.1842936194</v>
      </c>
      <c r="J5554">
        <f t="shared" si="173"/>
        <v>-31193584.829499099</v>
      </c>
    </row>
    <row r="5555" spans="1:10" x14ac:dyDescent="0.3">
      <c r="A5555" t="s">
        <v>801</v>
      </c>
      <c r="B5555">
        <v>8.4992584955741695</v>
      </c>
      <c r="C5555" t="s">
        <v>11</v>
      </c>
      <c r="D5555">
        <v>10</v>
      </c>
      <c r="E5555" t="b">
        <v>0</v>
      </c>
      <c r="F5555">
        <v>8.4992584955741695</v>
      </c>
      <c r="G5555">
        <v>4997.4613334096202</v>
      </c>
      <c r="H5555">
        <v>300</v>
      </c>
      <c r="I5555">
        <f t="shared" si="172"/>
        <v>0</v>
      </c>
      <c r="J5555">
        <f t="shared" si="173"/>
        <v>-4988.9620749140458</v>
      </c>
    </row>
    <row r="5556" spans="1:10" x14ac:dyDescent="0.3">
      <c r="A5556" t="s">
        <v>802</v>
      </c>
      <c r="B5556">
        <v>14.4563999391578</v>
      </c>
      <c r="C5556" t="s">
        <v>11</v>
      </c>
      <c r="D5556">
        <v>10</v>
      </c>
      <c r="E5556" t="b">
        <v>0</v>
      </c>
      <c r="F5556">
        <v>1915808.8214190099</v>
      </c>
      <c r="G5556" s="1">
        <v>91601415.198333696</v>
      </c>
      <c r="H5556">
        <v>1980</v>
      </c>
      <c r="I5556">
        <f t="shared" si="172"/>
        <v>-1915794.3650190707</v>
      </c>
      <c r="J5556">
        <f t="shared" si="173"/>
        <v>-91601400.741933763</v>
      </c>
    </row>
    <row r="5557" spans="1:10" x14ac:dyDescent="0.3">
      <c r="A5557" t="s">
        <v>802</v>
      </c>
      <c r="B5557">
        <v>9.2343881316351393</v>
      </c>
      <c r="C5557" t="s">
        <v>11</v>
      </c>
      <c r="D5557">
        <v>10</v>
      </c>
      <c r="E5557" t="b">
        <v>0</v>
      </c>
      <c r="F5557" s="1">
        <v>28263943.8109251</v>
      </c>
      <c r="G5557" s="1">
        <v>48873503.4525102</v>
      </c>
      <c r="H5557">
        <v>1720</v>
      </c>
      <c r="I5557">
        <f t="shared" si="172"/>
        <v>-28263934.576536968</v>
      </c>
      <c r="J5557">
        <f t="shared" si="173"/>
        <v>-48873494.218122073</v>
      </c>
    </row>
    <row r="5558" spans="1:10" x14ac:dyDescent="0.3">
      <c r="A5558" t="s">
        <v>802</v>
      </c>
      <c r="B5558">
        <v>13.4098753481492</v>
      </c>
      <c r="C5558" t="s">
        <v>11</v>
      </c>
      <c r="D5558">
        <v>10</v>
      </c>
      <c r="E5558" t="b">
        <v>0</v>
      </c>
      <c r="F5558">
        <v>13.4098753481492</v>
      </c>
      <c r="G5558">
        <v>13.4098753481492</v>
      </c>
      <c r="H5558">
        <v>230</v>
      </c>
      <c r="I5558">
        <f t="shared" si="172"/>
        <v>0</v>
      </c>
      <c r="J5558">
        <f t="shared" si="173"/>
        <v>0</v>
      </c>
    </row>
    <row r="5559" spans="1:10" x14ac:dyDescent="0.3">
      <c r="A5559" t="s">
        <v>803</v>
      </c>
      <c r="B5559">
        <v>7.8819232187187502</v>
      </c>
      <c r="C5559" t="s">
        <v>11</v>
      </c>
      <c r="D5559">
        <v>10</v>
      </c>
      <c r="E5559" t="b">
        <v>0</v>
      </c>
      <c r="F5559" t="s">
        <v>17</v>
      </c>
      <c r="G5559" t="s">
        <v>17</v>
      </c>
      <c r="H5559">
        <v>2080</v>
      </c>
      <c r="I5559" t="e">
        <f t="shared" si="172"/>
        <v>#VALUE!</v>
      </c>
      <c r="J5559" t="e">
        <f t="shared" si="173"/>
        <v>#VALUE!</v>
      </c>
    </row>
    <row r="5560" spans="1:10" x14ac:dyDescent="0.3">
      <c r="A5560" t="s">
        <v>803</v>
      </c>
      <c r="B5560">
        <v>20.551092823514701</v>
      </c>
      <c r="C5560" t="s">
        <v>11</v>
      </c>
      <c r="D5560">
        <v>10</v>
      </c>
      <c r="E5560" t="b">
        <v>0</v>
      </c>
      <c r="F5560" s="1">
        <v>1.6647144712471501E+32</v>
      </c>
      <c r="G5560" s="1">
        <v>1.6647144712471501E+32</v>
      </c>
      <c r="H5560">
        <v>1810</v>
      </c>
      <c r="I5560">
        <f t="shared" si="172"/>
        <v>-1.6647144712471501E+32</v>
      </c>
      <c r="J5560">
        <f t="shared" si="173"/>
        <v>-1.6647144712471501E+32</v>
      </c>
    </row>
    <row r="5561" spans="1:10" x14ac:dyDescent="0.3">
      <c r="A5561" t="s">
        <v>803</v>
      </c>
      <c r="B5561">
        <v>12.362444544015201</v>
      </c>
      <c r="C5561" t="s">
        <v>11</v>
      </c>
      <c r="D5561">
        <v>10</v>
      </c>
      <c r="E5561" t="b">
        <v>0</v>
      </c>
      <c r="F5561">
        <v>12.362444544015201</v>
      </c>
      <c r="G5561">
        <v>12.362444544015201</v>
      </c>
      <c r="H5561">
        <v>280</v>
      </c>
      <c r="I5561">
        <f t="shared" si="172"/>
        <v>0</v>
      </c>
      <c r="J5561">
        <f t="shared" si="173"/>
        <v>0</v>
      </c>
    </row>
    <row r="5562" spans="1:10" x14ac:dyDescent="0.3">
      <c r="A5562" t="s">
        <v>804</v>
      </c>
      <c r="B5562">
        <v>14.628411378738701</v>
      </c>
      <c r="C5562" t="s">
        <v>11</v>
      </c>
      <c r="D5562">
        <v>10</v>
      </c>
      <c r="E5562" t="b">
        <v>0</v>
      </c>
      <c r="F5562">
        <v>14.628411378738701</v>
      </c>
      <c r="G5562" t="s">
        <v>17</v>
      </c>
      <c r="H5562">
        <v>1800</v>
      </c>
      <c r="I5562">
        <f t="shared" si="172"/>
        <v>0</v>
      </c>
      <c r="J5562" t="e">
        <f t="shared" si="173"/>
        <v>#VALUE!</v>
      </c>
    </row>
    <row r="5563" spans="1:10" x14ac:dyDescent="0.3">
      <c r="A5563" t="s">
        <v>804</v>
      </c>
      <c r="B5563">
        <v>1.7762630165234801</v>
      </c>
      <c r="C5563" t="s">
        <v>11</v>
      </c>
      <c r="D5563">
        <v>10</v>
      </c>
      <c r="E5563" t="b">
        <v>0</v>
      </c>
      <c r="F5563">
        <v>1.7762630165234801</v>
      </c>
      <c r="G5563" t="s">
        <v>17</v>
      </c>
      <c r="H5563">
        <v>1050</v>
      </c>
      <c r="I5563">
        <f t="shared" si="172"/>
        <v>0</v>
      </c>
      <c r="J5563" t="e">
        <f t="shared" si="173"/>
        <v>#VALUE!</v>
      </c>
    </row>
    <row r="5564" spans="1:10" x14ac:dyDescent="0.3">
      <c r="A5564" t="s">
        <v>804</v>
      </c>
      <c r="B5564">
        <v>4.9633183047826801</v>
      </c>
      <c r="C5564" t="s">
        <v>11</v>
      </c>
      <c r="D5564">
        <v>10</v>
      </c>
      <c r="E5564" t="b">
        <v>0</v>
      </c>
      <c r="F5564">
        <v>4.9633183047826801</v>
      </c>
      <c r="G5564">
        <v>4.9633183047826801</v>
      </c>
      <c r="H5564">
        <v>180</v>
      </c>
      <c r="I5564">
        <f t="shared" si="172"/>
        <v>0</v>
      </c>
      <c r="J5564">
        <f t="shared" si="173"/>
        <v>0</v>
      </c>
    </row>
    <row r="5565" spans="1:10" x14ac:dyDescent="0.3">
      <c r="A5565" t="s">
        <v>805</v>
      </c>
      <c r="B5565">
        <v>16.7634679344416</v>
      </c>
      <c r="C5565" t="s">
        <v>11</v>
      </c>
      <c r="D5565">
        <v>10</v>
      </c>
      <c r="E5565" t="b">
        <v>0</v>
      </c>
      <c r="F5565" t="s">
        <v>17</v>
      </c>
      <c r="G5565" t="s">
        <v>17</v>
      </c>
      <c r="H5565">
        <v>2070</v>
      </c>
      <c r="I5565" t="e">
        <f t="shared" si="172"/>
        <v>#VALUE!</v>
      </c>
      <c r="J5565" t="e">
        <f t="shared" si="173"/>
        <v>#VALUE!</v>
      </c>
    </row>
    <row r="5566" spans="1:10" x14ac:dyDescent="0.3">
      <c r="A5566" t="s">
        <v>805</v>
      </c>
      <c r="B5566">
        <v>18.209530385508</v>
      </c>
      <c r="C5566" t="s">
        <v>11</v>
      </c>
      <c r="D5566">
        <v>10</v>
      </c>
      <c r="E5566" t="b">
        <v>0</v>
      </c>
      <c r="F5566">
        <v>18.209530385508</v>
      </c>
      <c r="G5566">
        <v>18.209530385508</v>
      </c>
      <c r="H5566">
        <v>500</v>
      </c>
      <c r="I5566">
        <f t="shared" si="172"/>
        <v>0</v>
      </c>
      <c r="J5566">
        <f t="shared" si="173"/>
        <v>0</v>
      </c>
    </row>
    <row r="5567" spans="1:10" x14ac:dyDescent="0.3">
      <c r="A5567" t="s">
        <v>805</v>
      </c>
      <c r="B5567">
        <v>5.7268153207447998</v>
      </c>
      <c r="C5567" t="s">
        <v>11</v>
      </c>
      <c r="D5567">
        <v>10</v>
      </c>
      <c r="E5567" t="b">
        <v>0</v>
      </c>
      <c r="F5567">
        <v>1944159.60046525</v>
      </c>
      <c r="G5567" s="1">
        <v>114623758.30214401</v>
      </c>
      <c r="H5567">
        <v>2320</v>
      </c>
      <c r="I5567">
        <f t="shared" si="172"/>
        <v>-1944153.8736499292</v>
      </c>
      <c r="J5567">
        <f t="shared" si="173"/>
        <v>-114623752.57532868</v>
      </c>
    </row>
    <row r="5568" spans="1:10" x14ac:dyDescent="0.3">
      <c r="A5568" t="s">
        <v>806</v>
      </c>
      <c r="B5568">
        <v>14.601298245752499</v>
      </c>
      <c r="C5568" t="s">
        <v>11</v>
      </c>
      <c r="D5568">
        <v>10</v>
      </c>
      <c r="E5568" t="b">
        <v>0</v>
      </c>
      <c r="F5568">
        <v>14.601298245752499</v>
      </c>
      <c r="G5568">
        <v>14.601298245752499</v>
      </c>
      <c r="H5568">
        <v>190</v>
      </c>
      <c r="I5568">
        <f t="shared" si="172"/>
        <v>0</v>
      </c>
      <c r="J5568">
        <f t="shared" si="173"/>
        <v>0</v>
      </c>
    </row>
    <row r="5569" spans="1:10" x14ac:dyDescent="0.3">
      <c r="A5569" t="s">
        <v>806</v>
      </c>
      <c r="B5569">
        <v>16.918905667569501</v>
      </c>
      <c r="C5569" t="s">
        <v>11</v>
      </c>
      <c r="D5569">
        <v>10</v>
      </c>
      <c r="E5569" t="b">
        <v>0</v>
      </c>
      <c r="F5569">
        <v>16.918905667569501</v>
      </c>
      <c r="G5569">
        <v>16.918905667569501</v>
      </c>
      <c r="H5569">
        <v>230</v>
      </c>
      <c r="I5569">
        <f t="shared" si="172"/>
        <v>0</v>
      </c>
      <c r="J5569">
        <f t="shared" si="173"/>
        <v>0</v>
      </c>
    </row>
    <row r="5570" spans="1:10" x14ac:dyDescent="0.3">
      <c r="A5570" t="s">
        <v>806</v>
      </c>
      <c r="B5570">
        <v>8.0712006681424402</v>
      </c>
      <c r="C5570" t="s">
        <v>11</v>
      </c>
      <c r="D5570">
        <v>10</v>
      </c>
      <c r="E5570" t="b">
        <v>0</v>
      </c>
      <c r="F5570">
        <v>8.0712006681424402</v>
      </c>
      <c r="G5570" s="1">
        <v>59193328.697549097</v>
      </c>
      <c r="H5570">
        <v>1900</v>
      </c>
      <c r="I5570">
        <f t="shared" si="172"/>
        <v>0</v>
      </c>
      <c r="J5570">
        <f t="shared" si="173"/>
        <v>-59193320.626348428</v>
      </c>
    </row>
    <row r="5571" spans="1:10" x14ac:dyDescent="0.3">
      <c r="A5571" t="s">
        <v>807</v>
      </c>
      <c r="B5571">
        <v>15.333030735729499</v>
      </c>
      <c r="C5571" t="s">
        <v>11</v>
      </c>
      <c r="D5571">
        <v>10</v>
      </c>
      <c r="E5571" t="b">
        <v>0</v>
      </c>
      <c r="F5571">
        <v>15.333030735729499</v>
      </c>
      <c r="G5571">
        <v>15.333030735729499</v>
      </c>
      <c r="H5571">
        <v>800</v>
      </c>
      <c r="I5571">
        <f t="shared" si="172"/>
        <v>0</v>
      </c>
      <c r="J5571">
        <f t="shared" si="173"/>
        <v>0</v>
      </c>
    </row>
    <row r="5572" spans="1:10" x14ac:dyDescent="0.3">
      <c r="A5572" t="s">
        <v>807</v>
      </c>
      <c r="B5572">
        <v>13.0949476694728</v>
      </c>
      <c r="C5572" t="s">
        <v>11</v>
      </c>
      <c r="D5572">
        <v>10</v>
      </c>
      <c r="E5572" t="b">
        <v>0</v>
      </c>
      <c r="F5572">
        <v>13.0949476694728</v>
      </c>
      <c r="G5572">
        <v>13.0949476694728</v>
      </c>
      <c r="H5572">
        <v>310</v>
      </c>
      <c r="I5572">
        <f t="shared" ref="I5572:I5635" si="174">B5572-F5572</f>
        <v>0</v>
      </c>
      <c r="J5572">
        <f t="shared" ref="J5572:J5635" si="175">B5572-G5572</f>
        <v>0</v>
      </c>
    </row>
    <row r="5573" spans="1:10" x14ac:dyDescent="0.3">
      <c r="A5573" t="s">
        <v>807</v>
      </c>
      <c r="B5573">
        <v>15.585716971733101</v>
      </c>
      <c r="C5573" t="s">
        <v>11</v>
      </c>
      <c r="D5573">
        <v>10</v>
      </c>
      <c r="E5573" t="b">
        <v>0</v>
      </c>
      <c r="F5573">
        <v>15.585716971733101</v>
      </c>
      <c r="G5573">
        <v>15.585716971733101</v>
      </c>
      <c r="H5573">
        <v>360</v>
      </c>
      <c r="I5573">
        <f t="shared" si="174"/>
        <v>0</v>
      </c>
      <c r="J5573">
        <f t="shared" si="175"/>
        <v>0</v>
      </c>
    </row>
    <row r="5574" spans="1:10" x14ac:dyDescent="0.3">
      <c r="A5574" t="s">
        <v>808</v>
      </c>
      <c r="B5574">
        <v>19.277636245823398</v>
      </c>
      <c r="C5574" t="s">
        <v>11</v>
      </c>
      <c r="D5574">
        <v>10</v>
      </c>
      <c r="E5574" t="b">
        <v>0</v>
      </c>
      <c r="F5574">
        <v>7790551.5592545103</v>
      </c>
      <c r="G5574" s="1">
        <v>108950873.950608</v>
      </c>
      <c r="H5574">
        <v>1960</v>
      </c>
      <c r="I5574">
        <f t="shared" si="174"/>
        <v>-7790532.2816182645</v>
      </c>
      <c r="J5574">
        <f t="shared" si="175"/>
        <v>-108950854.67297176</v>
      </c>
    </row>
    <row r="5575" spans="1:10" x14ac:dyDescent="0.3">
      <c r="A5575" t="s">
        <v>808</v>
      </c>
      <c r="B5575">
        <v>19.8151594277331</v>
      </c>
      <c r="C5575" t="s">
        <v>11</v>
      </c>
      <c r="D5575">
        <v>10</v>
      </c>
      <c r="E5575" t="b">
        <v>0</v>
      </c>
      <c r="F5575">
        <v>19.8151594277331</v>
      </c>
      <c r="G5575">
        <v>19.8151594277331</v>
      </c>
      <c r="H5575">
        <v>410</v>
      </c>
      <c r="I5575">
        <f t="shared" si="174"/>
        <v>0</v>
      </c>
      <c r="J5575">
        <f t="shared" si="175"/>
        <v>0</v>
      </c>
    </row>
    <row r="5576" spans="1:10" x14ac:dyDescent="0.3">
      <c r="A5576" t="s">
        <v>808</v>
      </c>
      <c r="B5576">
        <v>11.9161958409862</v>
      </c>
      <c r="C5576" t="s">
        <v>11</v>
      </c>
      <c r="D5576">
        <v>10</v>
      </c>
      <c r="E5576" t="b">
        <v>0</v>
      </c>
      <c r="F5576">
        <v>11.9161958409862</v>
      </c>
      <c r="G5576">
        <v>547.043409961208</v>
      </c>
      <c r="H5576">
        <v>660</v>
      </c>
      <c r="I5576">
        <f t="shared" si="174"/>
        <v>0</v>
      </c>
      <c r="J5576">
        <f t="shared" si="175"/>
        <v>-535.12721412022177</v>
      </c>
    </row>
    <row r="5577" spans="1:10" x14ac:dyDescent="0.3">
      <c r="A5577" t="s">
        <v>809</v>
      </c>
      <c r="B5577">
        <v>8.1485956111235591</v>
      </c>
      <c r="C5577" t="s">
        <v>11</v>
      </c>
      <c r="D5577">
        <v>10</v>
      </c>
      <c r="E5577" t="b">
        <v>0</v>
      </c>
      <c r="F5577">
        <v>1160046.00493312</v>
      </c>
      <c r="G5577" s="1">
        <v>11444825.5129165</v>
      </c>
      <c r="H5577">
        <v>1950</v>
      </c>
      <c r="I5577">
        <f t="shared" si="174"/>
        <v>-1160037.8563375089</v>
      </c>
      <c r="J5577">
        <f t="shared" si="175"/>
        <v>-11444817.364320889</v>
      </c>
    </row>
    <row r="5578" spans="1:10" x14ac:dyDescent="0.3">
      <c r="A5578" t="s">
        <v>809</v>
      </c>
      <c r="B5578">
        <v>6.5829406313055197</v>
      </c>
      <c r="C5578" t="s">
        <v>11</v>
      </c>
      <c r="D5578">
        <v>10</v>
      </c>
      <c r="E5578" t="b">
        <v>0</v>
      </c>
      <c r="F5578" t="s">
        <v>17</v>
      </c>
      <c r="G5578" t="s">
        <v>17</v>
      </c>
      <c r="H5578">
        <v>1990</v>
      </c>
      <c r="I5578" t="e">
        <f t="shared" si="174"/>
        <v>#VALUE!</v>
      </c>
      <c r="J5578" t="e">
        <f t="shared" si="175"/>
        <v>#VALUE!</v>
      </c>
    </row>
    <row r="5579" spans="1:10" x14ac:dyDescent="0.3">
      <c r="A5579" t="s">
        <v>809</v>
      </c>
      <c r="B5579">
        <v>2.9976350133570699</v>
      </c>
      <c r="C5579" t="s">
        <v>11</v>
      </c>
      <c r="D5579">
        <v>10</v>
      </c>
      <c r="E5579" t="b">
        <v>0</v>
      </c>
      <c r="F5579">
        <v>2.9976350133570699</v>
      </c>
      <c r="G5579">
        <v>2.9976350133570699</v>
      </c>
      <c r="H5579">
        <v>200</v>
      </c>
      <c r="I5579">
        <f t="shared" si="174"/>
        <v>0</v>
      </c>
      <c r="J5579">
        <f t="shared" si="175"/>
        <v>0</v>
      </c>
    </row>
    <row r="5580" spans="1:10" x14ac:dyDescent="0.3">
      <c r="A5580" t="s">
        <v>810</v>
      </c>
      <c r="B5580">
        <v>14.499482680208599</v>
      </c>
      <c r="C5580" t="s">
        <v>11</v>
      </c>
      <c r="D5580">
        <v>10</v>
      </c>
      <c r="E5580" t="b">
        <v>0</v>
      </c>
      <c r="F5580" s="1">
        <v>12673940.795275999</v>
      </c>
      <c r="G5580" s="1">
        <v>99483363.385549396</v>
      </c>
      <c r="H5580">
        <v>2150</v>
      </c>
      <c r="I5580">
        <f t="shared" si="174"/>
        <v>-12673926.295793319</v>
      </c>
      <c r="J5580">
        <f t="shared" si="175"/>
        <v>-99483348.88606672</v>
      </c>
    </row>
    <row r="5581" spans="1:10" x14ac:dyDescent="0.3">
      <c r="A5581" t="s">
        <v>810</v>
      </c>
      <c r="B5581">
        <v>13.431251432460099</v>
      </c>
      <c r="C5581" t="s">
        <v>11</v>
      </c>
      <c r="D5581">
        <v>10</v>
      </c>
      <c r="E5581" t="b">
        <v>0</v>
      </c>
      <c r="F5581">
        <v>13.431251432460099</v>
      </c>
      <c r="G5581" t="s">
        <v>17</v>
      </c>
      <c r="H5581">
        <v>1790</v>
      </c>
      <c r="I5581">
        <f t="shared" si="174"/>
        <v>0</v>
      </c>
      <c r="J5581" t="e">
        <f t="shared" si="175"/>
        <v>#VALUE!</v>
      </c>
    </row>
    <row r="5582" spans="1:10" x14ac:dyDescent="0.3">
      <c r="A5582" t="s">
        <v>810</v>
      </c>
      <c r="B5582">
        <v>7.1689835623420102</v>
      </c>
      <c r="C5582" t="s">
        <v>11</v>
      </c>
      <c r="D5582">
        <v>10</v>
      </c>
      <c r="E5582" t="b">
        <v>0</v>
      </c>
      <c r="F5582" t="s">
        <v>17</v>
      </c>
      <c r="G5582" t="s">
        <v>17</v>
      </c>
      <c r="H5582">
        <v>2170</v>
      </c>
      <c r="I5582" t="e">
        <f t="shared" si="174"/>
        <v>#VALUE!</v>
      </c>
      <c r="J5582" t="e">
        <f t="shared" si="175"/>
        <v>#VALUE!</v>
      </c>
    </row>
    <row r="5583" spans="1:10" x14ac:dyDescent="0.3">
      <c r="A5583" t="s">
        <v>811</v>
      </c>
      <c r="B5583">
        <v>17.729448338494201</v>
      </c>
      <c r="C5583" t="s">
        <v>11</v>
      </c>
      <c r="D5583">
        <v>10</v>
      </c>
      <c r="E5583" t="b">
        <v>0</v>
      </c>
      <c r="F5583">
        <v>17.729448338494201</v>
      </c>
      <c r="G5583">
        <v>17.729448338494201</v>
      </c>
      <c r="H5583">
        <v>530</v>
      </c>
      <c r="I5583">
        <f t="shared" si="174"/>
        <v>0</v>
      </c>
      <c r="J5583">
        <f t="shared" si="175"/>
        <v>0</v>
      </c>
    </row>
    <row r="5584" spans="1:10" x14ac:dyDescent="0.3">
      <c r="A5584" t="s">
        <v>811</v>
      </c>
      <c r="B5584">
        <v>3.5259108791870899</v>
      </c>
      <c r="C5584" t="s">
        <v>11</v>
      </c>
      <c r="D5584">
        <v>10</v>
      </c>
      <c r="E5584" t="b">
        <v>0</v>
      </c>
      <c r="F5584">
        <v>3.5259108791870899</v>
      </c>
      <c r="G5584" t="s">
        <v>17</v>
      </c>
      <c r="H5584">
        <v>1330</v>
      </c>
      <c r="I5584">
        <f t="shared" si="174"/>
        <v>0</v>
      </c>
      <c r="J5584" t="e">
        <f t="shared" si="175"/>
        <v>#VALUE!</v>
      </c>
    </row>
    <row r="5585" spans="1:10" x14ac:dyDescent="0.3">
      <c r="A5585" t="s">
        <v>811</v>
      </c>
      <c r="B5585">
        <v>2.0053041180944802</v>
      </c>
      <c r="C5585" t="s">
        <v>11</v>
      </c>
      <c r="D5585">
        <v>10</v>
      </c>
      <c r="E5585" t="b">
        <v>0</v>
      </c>
      <c r="F5585">
        <v>2.0053041180944802</v>
      </c>
      <c r="G5585">
        <v>2.0053041180944802</v>
      </c>
      <c r="H5585">
        <v>230</v>
      </c>
      <c r="I5585">
        <f t="shared" si="174"/>
        <v>0</v>
      </c>
      <c r="J5585">
        <f t="shared" si="175"/>
        <v>0</v>
      </c>
    </row>
    <row r="5586" spans="1:10" x14ac:dyDescent="0.3">
      <c r="A5586" t="s">
        <v>812</v>
      </c>
      <c r="B5586">
        <v>5.7301365129737496</v>
      </c>
      <c r="C5586" t="s">
        <v>11</v>
      </c>
      <c r="D5586">
        <v>10</v>
      </c>
      <c r="E5586" t="b">
        <v>0</v>
      </c>
      <c r="F5586">
        <v>5.7301365129737496</v>
      </c>
      <c r="G5586" s="1">
        <v>2591464382303930</v>
      </c>
      <c r="H5586">
        <v>1940</v>
      </c>
      <c r="I5586">
        <f t="shared" si="174"/>
        <v>0</v>
      </c>
      <c r="J5586">
        <f t="shared" si="175"/>
        <v>-2591464382303924.5</v>
      </c>
    </row>
    <row r="5587" spans="1:10" x14ac:dyDescent="0.3">
      <c r="A5587" t="s">
        <v>812</v>
      </c>
      <c r="B5587">
        <v>17.258162983068399</v>
      </c>
      <c r="C5587" t="s">
        <v>11</v>
      </c>
      <c r="D5587">
        <v>10</v>
      </c>
      <c r="E5587" t="b">
        <v>0</v>
      </c>
      <c r="F5587">
        <v>17.258162983068399</v>
      </c>
      <c r="G5587">
        <v>48.286295528976702</v>
      </c>
      <c r="H5587">
        <v>240</v>
      </c>
      <c r="I5587">
        <f t="shared" si="174"/>
        <v>0</v>
      </c>
      <c r="J5587">
        <f t="shared" si="175"/>
        <v>-31.028132545908303</v>
      </c>
    </row>
    <row r="5588" spans="1:10" x14ac:dyDescent="0.3">
      <c r="A5588" t="s">
        <v>812</v>
      </c>
      <c r="B5588">
        <v>4.9817017987133196</v>
      </c>
      <c r="C5588" t="s">
        <v>11</v>
      </c>
      <c r="D5588">
        <v>10</v>
      </c>
      <c r="E5588" t="b">
        <v>0</v>
      </c>
      <c r="F5588">
        <v>4.9817017987133196</v>
      </c>
      <c r="G5588">
        <v>4.9817017987133196</v>
      </c>
      <c r="H5588">
        <v>270</v>
      </c>
      <c r="I5588">
        <f t="shared" si="174"/>
        <v>0</v>
      </c>
      <c r="J5588">
        <f t="shared" si="175"/>
        <v>0</v>
      </c>
    </row>
    <row r="5589" spans="1:10" x14ac:dyDescent="0.3">
      <c r="A5589" t="s">
        <v>813</v>
      </c>
      <c r="B5589">
        <v>17.643788160335902</v>
      </c>
      <c r="C5589" t="s">
        <v>11</v>
      </c>
      <c r="D5589">
        <v>10</v>
      </c>
      <c r="E5589" t="b">
        <v>0</v>
      </c>
      <c r="F5589">
        <v>17.643788160335902</v>
      </c>
      <c r="G5589">
        <v>17.643788160335902</v>
      </c>
      <c r="H5589">
        <v>280</v>
      </c>
      <c r="I5589">
        <f t="shared" si="174"/>
        <v>0</v>
      </c>
      <c r="J5589">
        <f t="shared" si="175"/>
        <v>0</v>
      </c>
    </row>
    <row r="5590" spans="1:10" x14ac:dyDescent="0.3">
      <c r="A5590" t="s">
        <v>813</v>
      </c>
      <c r="B5590">
        <v>8.4558800026775103</v>
      </c>
      <c r="C5590" t="s">
        <v>11</v>
      </c>
      <c r="D5590">
        <v>10</v>
      </c>
      <c r="E5590" t="b">
        <v>0</v>
      </c>
      <c r="F5590">
        <v>8.4558800026775103</v>
      </c>
      <c r="G5590">
        <v>8.4558800026775103</v>
      </c>
      <c r="H5590">
        <v>210</v>
      </c>
      <c r="I5590">
        <f t="shared" si="174"/>
        <v>0</v>
      </c>
      <c r="J5590">
        <f t="shared" si="175"/>
        <v>0</v>
      </c>
    </row>
    <row r="5591" spans="1:10" x14ac:dyDescent="0.3">
      <c r="A5591" t="s">
        <v>813</v>
      </c>
      <c r="B5591">
        <v>12.0103193646605</v>
      </c>
      <c r="C5591" t="s">
        <v>11</v>
      </c>
      <c r="D5591">
        <v>10</v>
      </c>
      <c r="E5591" t="b">
        <v>0</v>
      </c>
      <c r="F5591" s="1">
        <v>1.84427583175691E+21</v>
      </c>
      <c r="G5591" s="1">
        <v>1.84427583175691E+21</v>
      </c>
      <c r="H5591">
        <v>2200</v>
      </c>
      <c r="I5591">
        <f t="shared" si="174"/>
        <v>-1.84427583175691E+21</v>
      </c>
      <c r="J5591">
        <f t="shared" si="175"/>
        <v>-1.84427583175691E+21</v>
      </c>
    </row>
    <row r="5592" spans="1:10" x14ac:dyDescent="0.3">
      <c r="A5592" t="s">
        <v>814</v>
      </c>
      <c r="B5592">
        <v>2.24747657564799</v>
      </c>
      <c r="C5592" t="s">
        <v>11</v>
      </c>
      <c r="D5592">
        <v>10</v>
      </c>
      <c r="E5592" t="b">
        <v>0</v>
      </c>
      <c r="F5592">
        <v>2.24747657564799</v>
      </c>
      <c r="G5592">
        <v>2.24747657564799</v>
      </c>
      <c r="H5592">
        <v>350</v>
      </c>
      <c r="I5592">
        <f t="shared" si="174"/>
        <v>0</v>
      </c>
      <c r="J5592">
        <f t="shared" si="175"/>
        <v>0</v>
      </c>
    </row>
    <row r="5593" spans="1:10" x14ac:dyDescent="0.3">
      <c r="A5593" t="s">
        <v>814</v>
      </c>
      <c r="B5593">
        <v>8.0727760707894909</v>
      </c>
      <c r="C5593" t="s">
        <v>11</v>
      </c>
      <c r="D5593">
        <v>10</v>
      </c>
      <c r="E5593" t="b">
        <v>0</v>
      </c>
      <c r="F5593">
        <v>8.0727760707894909</v>
      </c>
      <c r="G5593">
        <v>8.0727760707894909</v>
      </c>
      <c r="H5593">
        <v>540</v>
      </c>
      <c r="I5593">
        <f t="shared" si="174"/>
        <v>0</v>
      </c>
      <c r="J5593">
        <f t="shared" si="175"/>
        <v>0</v>
      </c>
    </row>
    <row r="5594" spans="1:10" x14ac:dyDescent="0.3">
      <c r="A5594" t="s">
        <v>814</v>
      </c>
      <c r="B5594">
        <v>12.9792747551995</v>
      </c>
      <c r="C5594" t="s">
        <v>11</v>
      </c>
      <c r="D5594">
        <v>10</v>
      </c>
      <c r="E5594" t="b">
        <v>0</v>
      </c>
      <c r="F5594">
        <v>12.9792747551995</v>
      </c>
      <c r="G5594">
        <v>12.9792747551995</v>
      </c>
      <c r="H5594">
        <v>420</v>
      </c>
      <c r="I5594">
        <f t="shared" si="174"/>
        <v>0</v>
      </c>
      <c r="J5594">
        <f t="shared" si="175"/>
        <v>0</v>
      </c>
    </row>
    <row r="5595" spans="1:10" x14ac:dyDescent="0.3">
      <c r="A5595" t="s">
        <v>815</v>
      </c>
      <c r="B5595">
        <v>0.49954139892264898</v>
      </c>
      <c r="C5595" t="s">
        <v>11</v>
      </c>
      <c r="D5595">
        <v>10</v>
      </c>
      <c r="E5595" t="b">
        <v>0</v>
      </c>
      <c r="F5595">
        <v>0.49954139892264898</v>
      </c>
      <c r="G5595">
        <v>0.49954139892264898</v>
      </c>
      <c r="H5595">
        <v>300</v>
      </c>
      <c r="I5595">
        <f t="shared" si="174"/>
        <v>0</v>
      </c>
      <c r="J5595">
        <f t="shared" si="175"/>
        <v>0</v>
      </c>
    </row>
    <row r="5596" spans="1:10" x14ac:dyDescent="0.3">
      <c r="A5596" t="s">
        <v>815</v>
      </c>
      <c r="B5596">
        <v>15.198978719418699</v>
      </c>
      <c r="C5596" t="s">
        <v>11</v>
      </c>
      <c r="D5596">
        <v>10</v>
      </c>
      <c r="E5596" t="b">
        <v>0</v>
      </c>
      <c r="F5596">
        <v>15.198978719418699</v>
      </c>
      <c r="G5596">
        <v>15.198978719418699</v>
      </c>
      <c r="H5596">
        <v>230</v>
      </c>
      <c r="I5596">
        <f t="shared" si="174"/>
        <v>0</v>
      </c>
      <c r="J5596">
        <f t="shared" si="175"/>
        <v>0</v>
      </c>
    </row>
    <row r="5597" spans="1:10" x14ac:dyDescent="0.3">
      <c r="A5597" t="s">
        <v>815</v>
      </c>
      <c r="B5597">
        <v>11.2857704923798</v>
      </c>
      <c r="C5597" t="s">
        <v>11</v>
      </c>
      <c r="D5597">
        <v>10</v>
      </c>
      <c r="E5597" t="b">
        <v>0</v>
      </c>
      <c r="F5597">
        <v>844848.90535167896</v>
      </c>
      <c r="G5597" s="1">
        <v>55264302.790576197</v>
      </c>
      <c r="H5597">
        <v>1910</v>
      </c>
      <c r="I5597">
        <f t="shared" si="174"/>
        <v>-844837.61958118656</v>
      </c>
      <c r="J5597">
        <f t="shared" si="175"/>
        <v>-55264291.504805706</v>
      </c>
    </row>
    <row r="5598" spans="1:10" x14ac:dyDescent="0.3">
      <c r="A5598" t="s">
        <v>816</v>
      </c>
      <c r="B5598">
        <v>14.5088249091589</v>
      </c>
      <c r="C5598" t="s">
        <v>11</v>
      </c>
      <c r="D5598">
        <v>10</v>
      </c>
      <c r="E5598" t="b">
        <v>0</v>
      </c>
      <c r="F5598">
        <v>14.5088249091589</v>
      </c>
      <c r="G5598">
        <v>14.5088249091589</v>
      </c>
      <c r="H5598">
        <v>280</v>
      </c>
      <c r="I5598">
        <f t="shared" si="174"/>
        <v>0</v>
      </c>
      <c r="J5598">
        <f t="shared" si="175"/>
        <v>0</v>
      </c>
    </row>
    <row r="5599" spans="1:10" x14ac:dyDescent="0.3">
      <c r="A5599" t="s">
        <v>816</v>
      </c>
      <c r="B5599">
        <v>16.4433724448178</v>
      </c>
      <c r="C5599" t="s">
        <v>11</v>
      </c>
      <c r="D5599">
        <v>10</v>
      </c>
      <c r="E5599" t="b">
        <v>0</v>
      </c>
      <c r="F5599">
        <v>6492459.5195623999</v>
      </c>
      <c r="G5599" s="1">
        <v>40935758.906562202</v>
      </c>
      <c r="H5599">
        <v>1830</v>
      </c>
      <c r="I5599">
        <f t="shared" si="174"/>
        <v>-6492443.0761899548</v>
      </c>
      <c r="J5599">
        <f t="shared" si="175"/>
        <v>-40935742.463189758</v>
      </c>
    </row>
    <row r="5600" spans="1:10" x14ac:dyDescent="0.3">
      <c r="A5600" t="s">
        <v>816</v>
      </c>
      <c r="B5600">
        <v>8.4131775995652909</v>
      </c>
      <c r="C5600" t="s">
        <v>11</v>
      </c>
      <c r="D5600">
        <v>10</v>
      </c>
      <c r="E5600" t="b">
        <v>0</v>
      </c>
      <c r="F5600" s="1">
        <v>26305602.312638499</v>
      </c>
      <c r="G5600" s="1">
        <v>78970388.764168203</v>
      </c>
      <c r="H5600">
        <v>1730</v>
      </c>
      <c r="I5600">
        <f t="shared" si="174"/>
        <v>-26305593.899460901</v>
      </c>
      <c r="J5600">
        <f t="shared" si="175"/>
        <v>-78970380.350990608</v>
      </c>
    </row>
    <row r="5601" spans="1:10" x14ac:dyDescent="0.3">
      <c r="A5601" t="s">
        <v>817</v>
      </c>
      <c r="B5601">
        <v>14.525069650031201</v>
      </c>
      <c r="C5601" t="s">
        <v>11</v>
      </c>
      <c r="D5601">
        <v>10</v>
      </c>
      <c r="E5601" t="b">
        <v>0</v>
      </c>
      <c r="F5601" s="1">
        <v>10632581.047652099</v>
      </c>
      <c r="G5601" s="1">
        <v>1673987915999130</v>
      </c>
      <c r="H5601">
        <v>1960</v>
      </c>
      <c r="I5601">
        <f t="shared" si="174"/>
        <v>-10632566.522582449</v>
      </c>
      <c r="J5601">
        <f t="shared" si="175"/>
        <v>-1673987915999115.5</v>
      </c>
    </row>
    <row r="5602" spans="1:10" x14ac:dyDescent="0.3">
      <c r="A5602" t="s">
        <v>817</v>
      </c>
      <c r="B5602">
        <v>10.4793910044444</v>
      </c>
      <c r="C5602" t="s">
        <v>11</v>
      </c>
      <c r="D5602">
        <v>10</v>
      </c>
      <c r="E5602" t="b">
        <v>0</v>
      </c>
      <c r="F5602">
        <v>10.4793910044444</v>
      </c>
      <c r="G5602">
        <v>10.4793910044444</v>
      </c>
      <c r="H5602">
        <v>920</v>
      </c>
      <c r="I5602">
        <f t="shared" si="174"/>
        <v>0</v>
      </c>
      <c r="J5602">
        <f t="shared" si="175"/>
        <v>0</v>
      </c>
    </row>
    <row r="5603" spans="1:10" x14ac:dyDescent="0.3">
      <c r="A5603" t="s">
        <v>817</v>
      </c>
      <c r="B5603">
        <v>10.768172358472301</v>
      </c>
      <c r="C5603" t="s">
        <v>11</v>
      </c>
      <c r="D5603">
        <v>10</v>
      </c>
      <c r="E5603" t="b">
        <v>0</v>
      </c>
      <c r="F5603" s="1">
        <v>30549795.847942099</v>
      </c>
      <c r="G5603" s="1">
        <v>29280861.981916901</v>
      </c>
      <c r="H5603">
        <v>2180</v>
      </c>
      <c r="I5603">
        <f t="shared" si="174"/>
        <v>-30549785.079769742</v>
      </c>
      <c r="J5603">
        <f t="shared" si="175"/>
        <v>-29280851.213744543</v>
      </c>
    </row>
    <row r="5604" spans="1:10" x14ac:dyDescent="0.3">
      <c r="A5604" t="s">
        <v>818</v>
      </c>
      <c r="B5604">
        <v>2.8997120589073901</v>
      </c>
      <c r="C5604" t="s">
        <v>11</v>
      </c>
      <c r="D5604">
        <v>10</v>
      </c>
      <c r="E5604" t="b">
        <v>0</v>
      </c>
      <c r="F5604" s="1">
        <v>2.5467783132833499E+39</v>
      </c>
      <c r="G5604" s="1">
        <v>2.5467783132833499E+39</v>
      </c>
      <c r="H5604">
        <v>1980</v>
      </c>
      <c r="I5604">
        <f t="shared" si="174"/>
        <v>-2.5467783132833499E+39</v>
      </c>
      <c r="J5604">
        <f t="shared" si="175"/>
        <v>-2.5467783132833499E+39</v>
      </c>
    </row>
    <row r="5605" spans="1:10" x14ac:dyDescent="0.3">
      <c r="A5605" t="s">
        <v>818</v>
      </c>
      <c r="B5605">
        <v>5.9659432203960199</v>
      </c>
      <c r="C5605" t="s">
        <v>11</v>
      </c>
      <c r="D5605">
        <v>10</v>
      </c>
      <c r="E5605" t="b">
        <v>0</v>
      </c>
      <c r="F5605" t="s">
        <v>17</v>
      </c>
      <c r="G5605" t="s">
        <v>17</v>
      </c>
      <c r="H5605">
        <v>2080</v>
      </c>
      <c r="I5605" t="e">
        <f t="shared" si="174"/>
        <v>#VALUE!</v>
      </c>
      <c r="J5605" t="e">
        <f t="shared" si="175"/>
        <v>#VALUE!</v>
      </c>
    </row>
    <row r="5606" spans="1:10" x14ac:dyDescent="0.3">
      <c r="A5606" t="s">
        <v>818</v>
      </c>
      <c r="B5606">
        <v>4.0096013984585701</v>
      </c>
      <c r="C5606" t="s">
        <v>11</v>
      </c>
      <c r="D5606">
        <v>10</v>
      </c>
      <c r="E5606" t="b">
        <v>0</v>
      </c>
      <c r="F5606">
        <v>4.0096013984585701</v>
      </c>
      <c r="G5606">
        <v>4.0096013984585701</v>
      </c>
      <c r="H5606">
        <v>220</v>
      </c>
      <c r="I5606">
        <f t="shared" si="174"/>
        <v>0</v>
      </c>
      <c r="J5606">
        <f t="shared" si="175"/>
        <v>0</v>
      </c>
    </row>
    <row r="5607" spans="1:10" x14ac:dyDescent="0.3">
      <c r="A5607" t="s">
        <v>819</v>
      </c>
      <c r="B5607">
        <v>7.0619333707846499</v>
      </c>
      <c r="C5607" t="s">
        <v>11</v>
      </c>
      <c r="D5607">
        <v>10</v>
      </c>
      <c r="E5607" t="b">
        <v>0</v>
      </c>
      <c r="F5607" s="1">
        <v>4.0988650295686198E+34</v>
      </c>
      <c r="G5607" s="1">
        <v>4.0988650295686198E+34</v>
      </c>
      <c r="H5607">
        <v>2190</v>
      </c>
      <c r="I5607">
        <f t="shared" si="174"/>
        <v>-4.0988650295686198E+34</v>
      </c>
      <c r="J5607">
        <f t="shared" si="175"/>
        <v>-4.0988650295686198E+34</v>
      </c>
    </row>
    <row r="5608" spans="1:10" x14ac:dyDescent="0.3">
      <c r="A5608" t="s">
        <v>819</v>
      </c>
      <c r="B5608">
        <v>15.3936749788844</v>
      </c>
      <c r="C5608" t="s">
        <v>11</v>
      </c>
      <c r="D5608">
        <v>10</v>
      </c>
      <c r="E5608" t="b">
        <v>0</v>
      </c>
      <c r="F5608" s="1">
        <v>29879932.373151001</v>
      </c>
      <c r="G5608" s="1">
        <v>8608706222607970</v>
      </c>
      <c r="H5608">
        <v>2100</v>
      </c>
      <c r="I5608">
        <f t="shared" si="174"/>
        <v>-29879916.979476023</v>
      </c>
      <c r="J5608">
        <f t="shared" si="175"/>
        <v>-8608706222607955</v>
      </c>
    </row>
    <row r="5609" spans="1:10" x14ac:dyDescent="0.3">
      <c r="A5609" t="s">
        <v>819</v>
      </c>
      <c r="B5609">
        <v>11.585486486782999</v>
      </c>
      <c r="C5609" t="s">
        <v>11</v>
      </c>
      <c r="D5609">
        <v>10</v>
      </c>
      <c r="E5609" t="b">
        <v>0</v>
      </c>
      <c r="F5609" s="1">
        <v>29795833.784735501</v>
      </c>
      <c r="G5609" s="1">
        <v>1974311984296530</v>
      </c>
      <c r="H5609">
        <v>1950</v>
      </c>
      <c r="I5609">
        <f t="shared" si="174"/>
        <v>-29795822.199249014</v>
      </c>
      <c r="J5609">
        <f t="shared" si="175"/>
        <v>-1974311984296518.5</v>
      </c>
    </row>
    <row r="5610" spans="1:10" x14ac:dyDescent="0.3">
      <c r="A5610" t="s">
        <v>820</v>
      </c>
      <c r="B5610">
        <v>10.443903062813501</v>
      </c>
      <c r="C5610" t="s">
        <v>11</v>
      </c>
      <c r="D5610">
        <v>10</v>
      </c>
      <c r="E5610" t="b">
        <v>0</v>
      </c>
      <c r="F5610">
        <v>10.443903062813501</v>
      </c>
      <c r="G5610">
        <v>10.443903062813501</v>
      </c>
      <c r="H5610">
        <v>260</v>
      </c>
      <c r="I5610">
        <f t="shared" si="174"/>
        <v>0</v>
      </c>
      <c r="J5610">
        <f t="shared" si="175"/>
        <v>0</v>
      </c>
    </row>
    <row r="5611" spans="1:10" x14ac:dyDescent="0.3">
      <c r="A5611" t="s">
        <v>820</v>
      </c>
      <c r="B5611">
        <v>3.0313150702324498</v>
      </c>
      <c r="C5611" t="s">
        <v>11</v>
      </c>
      <c r="D5611">
        <v>10</v>
      </c>
      <c r="E5611" t="b">
        <v>0</v>
      </c>
      <c r="F5611" s="1">
        <v>582777903.15984797</v>
      </c>
      <c r="G5611" s="1">
        <v>105826657563.911</v>
      </c>
      <c r="H5611">
        <v>1930</v>
      </c>
      <c r="I5611">
        <f t="shared" si="174"/>
        <v>-582777900.12853289</v>
      </c>
      <c r="J5611">
        <f t="shared" si="175"/>
        <v>-105826657560.87968</v>
      </c>
    </row>
    <row r="5612" spans="1:10" x14ac:dyDescent="0.3">
      <c r="A5612" t="s">
        <v>820</v>
      </c>
      <c r="B5612">
        <v>9.4827304962182204</v>
      </c>
      <c r="C5612" t="s">
        <v>11</v>
      </c>
      <c r="D5612">
        <v>10</v>
      </c>
      <c r="E5612" t="b">
        <v>0</v>
      </c>
      <c r="F5612">
        <v>9.4827304962182204</v>
      </c>
      <c r="G5612">
        <v>9.4827304962182204</v>
      </c>
      <c r="H5612">
        <v>190</v>
      </c>
      <c r="I5612">
        <f t="shared" si="174"/>
        <v>0</v>
      </c>
      <c r="J5612">
        <f t="shared" si="175"/>
        <v>0</v>
      </c>
    </row>
    <row r="5613" spans="1:10" x14ac:dyDescent="0.3">
      <c r="A5613" t="s">
        <v>821</v>
      </c>
      <c r="B5613">
        <v>13.777020094606501</v>
      </c>
      <c r="C5613" t="s">
        <v>11</v>
      </c>
      <c r="D5613">
        <v>10</v>
      </c>
      <c r="E5613" t="b">
        <v>0</v>
      </c>
      <c r="F5613">
        <v>13.777020094606501</v>
      </c>
      <c r="G5613">
        <v>13.777020094606501</v>
      </c>
      <c r="H5613">
        <v>530</v>
      </c>
      <c r="I5613">
        <f t="shared" si="174"/>
        <v>0</v>
      </c>
      <c r="J5613">
        <f t="shared" si="175"/>
        <v>0</v>
      </c>
    </row>
    <row r="5614" spans="1:10" x14ac:dyDescent="0.3">
      <c r="A5614" t="s">
        <v>821</v>
      </c>
      <c r="B5614">
        <v>13.393037115854</v>
      </c>
      <c r="C5614" t="s">
        <v>11</v>
      </c>
      <c r="D5614">
        <v>10</v>
      </c>
      <c r="E5614" t="b">
        <v>0</v>
      </c>
      <c r="F5614">
        <v>13.393037115854</v>
      </c>
      <c r="G5614">
        <v>13.393037115854</v>
      </c>
      <c r="H5614">
        <v>190</v>
      </c>
      <c r="I5614">
        <f t="shared" si="174"/>
        <v>0</v>
      </c>
      <c r="J5614">
        <f t="shared" si="175"/>
        <v>0</v>
      </c>
    </row>
    <row r="5615" spans="1:10" x14ac:dyDescent="0.3">
      <c r="A5615" t="s">
        <v>821</v>
      </c>
      <c r="B5615">
        <v>16.903800935860001</v>
      </c>
      <c r="C5615" t="s">
        <v>11</v>
      </c>
      <c r="D5615">
        <v>10</v>
      </c>
      <c r="E5615" t="b">
        <v>0</v>
      </c>
      <c r="F5615">
        <v>8003.4150673061604</v>
      </c>
      <c r="G5615" s="1">
        <v>47025255.662768602</v>
      </c>
      <c r="H5615">
        <v>1950</v>
      </c>
      <c r="I5615">
        <f t="shared" si="174"/>
        <v>-7986.5112663703003</v>
      </c>
      <c r="J5615">
        <f t="shared" si="175"/>
        <v>-47025238.758967668</v>
      </c>
    </row>
    <row r="5616" spans="1:10" x14ac:dyDescent="0.3">
      <c r="A5616" t="s">
        <v>822</v>
      </c>
      <c r="B5616">
        <v>5.8811478116316103</v>
      </c>
      <c r="C5616" t="s">
        <v>11</v>
      </c>
      <c r="D5616">
        <v>10</v>
      </c>
      <c r="E5616" t="b">
        <v>0</v>
      </c>
      <c r="F5616">
        <v>1587317.47668347</v>
      </c>
      <c r="G5616" s="1">
        <v>18556643.190565899</v>
      </c>
      <c r="H5616">
        <v>1790</v>
      </c>
      <c r="I5616">
        <f t="shared" si="174"/>
        <v>-1587311.5955356583</v>
      </c>
      <c r="J5616">
        <f t="shared" si="175"/>
        <v>-18556637.309418086</v>
      </c>
    </row>
    <row r="5617" spans="1:10" x14ac:dyDescent="0.3">
      <c r="A5617" t="s">
        <v>822</v>
      </c>
      <c r="B5617">
        <v>18.739558051976999</v>
      </c>
      <c r="C5617" t="s">
        <v>11</v>
      </c>
      <c r="D5617">
        <v>10</v>
      </c>
      <c r="E5617" t="b">
        <v>0</v>
      </c>
      <c r="F5617" t="s">
        <v>17</v>
      </c>
      <c r="G5617" t="s">
        <v>17</v>
      </c>
      <c r="H5617">
        <v>1990</v>
      </c>
      <c r="I5617" t="e">
        <f t="shared" si="174"/>
        <v>#VALUE!</v>
      </c>
      <c r="J5617" t="e">
        <f t="shared" si="175"/>
        <v>#VALUE!</v>
      </c>
    </row>
    <row r="5618" spans="1:10" x14ac:dyDescent="0.3">
      <c r="A5618" t="s">
        <v>822</v>
      </c>
      <c r="B5618">
        <v>8.1083853243095696</v>
      </c>
      <c r="C5618" t="s">
        <v>11</v>
      </c>
      <c r="D5618">
        <v>10</v>
      </c>
      <c r="E5618" t="b">
        <v>0</v>
      </c>
      <c r="F5618">
        <v>8.1083853243095696</v>
      </c>
      <c r="G5618">
        <v>8.1083853243095696</v>
      </c>
      <c r="H5618">
        <v>230</v>
      </c>
      <c r="I5618">
        <f t="shared" si="174"/>
        <v>0</v>
      </c>
      <c r="J5618">
        <f t="shared" si="175"/>
        <v>0</v>
      </c>
    </row>
    <row r="5619" spans="1:10" x14ac:dyDescent="0.3">
      <c r="A5619" t="s">
        <v>823</v>
      </c>
      <c r="B5619">
        <v>10.769746359999999</v>
      </c>
      <c r="C5619" t="s">
        <v>11</v>
      </c>
      <c r="D5619">
        <v>10</v>
      </c>
      <c r="E5619" t="b">
        <v>0</v>
      </c>
      <c r="F5619">
        <v>10.769746359999999</v>
      </c>
      <c r="G5619">
        <v>10.769746359999999</v>
      </c>
      <c r="H5619">
        <v>390</v>
      </c>
      <c r="I5619">
        <f t="shared" si="174"/>
        <v>0</v>
      </c>
      <c r="J5619">
        <f t="shared" si="175"/>
        <v>0</v>
      </c>
    </row>
    <row r="5620" spans="1:10" x14ac:dyDescent="0.3">
      <c r="A5620" t="s">
        <v>823</v>
      </c>
      <c r="B5620">
        <v>9.2392675512474192</v>
      </c>
      <c r="C5620" t="s">
        <v>11</v>
      </c>
      <c r="D5620">
        <v>10</v>
      </c>
      <c r="E5620" t="b">
        <v>0</v>
      </c>
      <c r="F5620">
        <v>9.2392675512474192</v>
      </c>
      <c r="G5620">
        <v>9.2392675512474192</v>
      </c>
      <c r="H5620">
        <v>350</v>
      </c>
      <c r="I5620">
        <f t="shared" si="174"/>
        <v>0</v>
      </c>
      <c r="J5620">
        <f t="shared" si="175"/>
        <v>0</v>
      </c>
    </row>
    <row r="5621" spans="1:10" x14ac:dyDescent="0.3">
      <c r="A5621" t="s">
        <v>823</v>
      </c>
      <c r="B5621">
        <v>7.1335290504993596</v>
      </c>
      <c r="C5621" t="s">
        <v>11</v>
      </c>
      <c r="D5621">
        <v>10</v>
      </c>
      <c r="E5621" t="b">
        <v>0</v>
      </c>
      <c r="F5621">
        <v>7.1335290504993596</v>
      </c>
      <c r="G5621" s="1">
        <v>78810388.972373694</v>
      </c>
      <c r="H5621">
        <v>2030</v>
      </c>
      <c r="I5621">
        <f t="shared" si="174"/>
        <v>0</v>
      </c>
      <c r="J5621">
        <f t="shared" si="175"/>
        <v>-78810381.838844642</v>
      </c>
    </row>
    <row r="5622" spans="1:10" x14ac:dyDescent="0.3">
      <c r="A5622" t="s">
        <v>824</v>
      </c>
      <c r="B5622">
        <v>12.838215613598001</v>
      </c>
      <c r="C5622" t="s">
        <v>11</v>
      </c>
      <c r="D5622">
        <v>10</v>
      </c>
      <c r="E5622" t="b">
        <v>0</v>
      </c>
      <c r="F5622">
        <v>2731186.3980205101</v>
      </c>
      <c r="G5622" s="1">
        <v>99057729.561450198</v>
      </c>
      <c r="H5622">
        <v>1870</v>
      </c>
      <c r="I5622">
        <f t="shared" si="174"/>
        <v>-2731173.5598048964</v>
      </c>
      <c r="J5622">
        <f t="shared" si="175"/>
        <v>-99057716.723234579</v>
      </c>
    </row>
    <row r="5623" spans="1:10" x14ac:dyDescent="0.3">
      <c r="A5623" t="s">
        <v>824</v>
      </c>
      <c r="B5623">
        <v>17.911156109598899</v>
      </c>
      <c r="C5623" t="s">
        <v>11</v>
      </c>
      <c r="D5623">
        <v>10</v>
      </c>
      <c r="E5623" t="b">
        <v>0</v>
      </c>
      <c r="F5623" s="1">
        <v>21795582.522771802</v>
      </c>
      <c r="G5623" s="1">
        <v>73309739.272077098</v>
      </c>
      <c r="H5623">
        <v>2080</v>
      </c>
      <c r="I5623">
        <f t="shared" si="174"/>
        <v>-21795564.611615691</v>
      </c>
      <c r="J5623">
        <f t="shared" si="175"/>
        <v>-73309721.360920995</v>
      </c>
    </row>
    <row r="5624" spans="1:10" x14ac:dyDescent="0.3">
      <c r="A5624" t="s">
        <v>824</v>
      </c>
      <c r="B5624">
        <v>6.2425373914879101</v>
      </c>
      <c r="C5624" t="s">
        <v>11</v>
      </c>
      <c r="D5624">
        <v>10</v>
      </c>
      <c r="E5624" t="b">
        <v>0</v>
      </c>
      <c r="F5624">
        <v>6.2425373914879101</v>
      </c>
      <c r="G5624">
        <v>6.2425373914879101</v>
      </c>
      <c r="H5624">
        <v>410</v>
      </c>
      <c r="I5624">
        <f t="shared" si="174"/>
        <v>0</v>
      </c>
      <c r="J5624">
        <f t="shared" si="175"/>
        <v>0</v>
      </c>
    </row>
    <row r="5625" spans="1:10" x14ac:dyDescent="0.3">
      <c r="A5625" t="s">
        <v>825</v>
      </c>
      <c r="B5625">
        <v>17.994394586642201</v>
      </c>
      <c r="C5625" t="s">
        <v>11</v>
      </c>
      <c r="D5625">
        <v>10</v>
      </c>
      <c r="E5625" t="b">
        <v>0</v>
      </c>
      <c r="F5625" s="1">
        <v>38107549.649034902</v>
      </c>
      <c r="G5625" s="1">
        <v>46630585.459223799</v>
      </c>
      <c r="H5625">
        <v>1920</v>
      </c>
      <c r="I5625">
        <f t="shared" si="174"/>
        <v>-38107531.654640317</v>
      </c>
      <c r="J5625">
        <f t="shared" si="175"/>
        <v>-46630567.464829214</v>
      </c>
    </row>
    <row r="5626" spans="1:10" x14ac:dyDescent="0.3">
      <c r="A5626" t="s">
        <v>825</v>
      </c>
      <c r="B5626">
        <v>7.3583062768537202</v>
      </c>
      <c r="C5626" t="s">
        <v>11</v>
      </c>
      <c r="D5626">
        <v>10</v>
      </c>
      <c r="E5626" t="b">
        <v>0</v>
      </c>
      <c r="F5626">
        <v>7.3583062768537202</v>
      </c>
      <c r="G5626">
        <v>7.3583062768537202</v>
      </c>
      <c r="H5626">
        <v>260</v>
      </c>
      <c r="I5626">
        <f t="shared" si="174"/>
        <v>0</v>
      </c>
      <c r="J5626">
        <f t="shared" si="175"/>
        <v>0</v>
      </c>
    </row>
    <row r="5627" spans="1:10" x14ac:dyDescent="0.3">
      <c r="A5627" t="s">
        <v>825</v>
      </c>
      <c r="B5627">
        <v>11.3740694042184</v>
      </c>
      <c r="C5627" t="s">
        <v>11</v>
      </c>
      <c r="D5627">
        <v>10</v>
      </c>
      <c r="E5627" t="b">
        <v>0</v>
      </c>
      <c r="F5627">
        <v>11.3740694042184</v>
      </c>
      <c r="G5627" s="1">
        <v>3825446082.0689998</v>
      </c>
      <c r="H5627">
        <v>1410</v>
      </c>
      <c r="I5627">
        <f t="shared" si="174"/>
        <v>0</v>
      </c>
      <c r="J5627">
        <f t="shared" si="175"/>
        <v>-3825446070.6949306</v>
      </c>
    </row>
    <row r="5628" spans="1:10" x14ac:dyDescent="0.3">
      <c r="A5628" t="s">
        <v>826</v>
      </c>
      <c r="B5628">
        <v>16.6558397813412</v>
      </c>
      <c r="C5628" t="s">
        <v>11</v>
      </c>
      <c r="D5628">
        <v>10</v>
      </c>
      <c r="E5628" t="b">
        <v>0</v>
      </c>
      <c r="F5628">
        <v>1993712.4075453801</v>
      </c>
      <c r="G5628" s="1">
        <v>26152736.113403801</v>
      </c>
      <c r="H5628">
        <v>1830</v>
      </c>
      <c r="I5628">
        <f t="shared" si="174"/>
        <v>-1993695.7517055988</v>
      </c>
      <c r="J5628">
        <f t="shared" si="175"/>
        <v>-26152719.457564019</v>
      </c>
    </row>
    <row r="5629" spans="1:10" x14ac:dyDescent="0.3">
      <c r="A5629" t="s">
        <v>826</v>
      </c>
      <c r="B5629">
        <v>4.4314496712605402</v>
      </c>
      <c r="C5629" t="s">
        <v>11</v>
      </c>
      <c r="D5629">
        <v>10</v>
      </c>
      <c r="E5629" t="b">
        <v>0</v>
      </c>
      <c r="F5629" t="s">
        <v>17</v>
      </c>
      <c r="G5629" t="s">
        <v>17</v>
      </c>
      <c r="H5629">
        <v>2060</v>
      </c>
      <c r="I5629" t="e">
        <f t="shared" si="174"/>
        <v>#VALUE!</v>
      </c>
      <c r="J5629" t="e">
        <f t="shared" si="175"/>
        <v>#VALUE!</v>
      </c>
    </row>
    <row r="5630" spans="1:10" x14ac:dyDescent="0.3">
      <c r="A5630" t="s">
        <v>826</v>
      </c>
      <c r="B5630">
        <v>7.8746666940703296</v>
      </c>
      <c r="C5630" t="s">
        <v>11</v>
      </c>
      <c r="D5630">
        <v>10</v>
      </c>
      <c r="E5630" t="b">
        <v>0</v>
      </c>
      <c r="F5630">
        <v>7.8746666940703296</v>
      </c>
      <c r="G5630">
        <v>20.723333975481601</v>
      </c>
      <c r="H5630">
        <v>510</v>
      </c>
      <c r="I5630">
        <f t="shared" si="174"/>
        <v>0</v>
      </c>
      <c r="J5630">
        <f t="shared" si="175"/>
        <v>-12.848667281411272</v>
      </c>
    </row>
    <row r="5631" spans="1:10" x14ac:dyDescent="0.3">
      <c r="A5631" t="s">
        <v>827</v>
      </c>
      <c r="B5631">
        <v>8.6135352216540806</v>
      </c>
      <c r="C5631" t="s">
        <v>11</v>
      </c>
      <c r="D5631">
        <v>10</v>
      </c>
      <c r="E5631" t="b">
        <v>0</v>
      </c>
      <c r="F5631">
        <v>8.6135352216540806</v>
      </c>
      <c r="G5631">
        <v>8.6135352216540806</v>
      </c>
      <c r="H5631">
        <v>230</v>
      </c>
      <c r="I5631">
        <f t="shared" si="174"/>
        <v>0</v>
      </c>
      <c r="J5631">
        <f t="shared" si="175"/>
        <v>0</v>
      </c>
    </row>
    <row r="5632" spans="1:10" x14ac:dyDescent="0.3">
      <c r="A5632" t="s">
        <v>827</v>
      </c>
      <c r="B5632">
        <v>7.7492005530908799</v>
      </c>
      <c r="C5632" t="s">
        <v>11</v>
      </c>
      <c r="D5632">
        <v>10</v>
      </c>
      <c r="E5632" t="b">
        <v>0</v>
      </c>
      <c r="F5632" t="s">
        <v>17</v>
      </c>
      <c r="G5632" t="s">
        <v>17</v>
      </c>
      <c r="H5632">
        <v>2100</v>
      </c>
      <c r="I5632" t="e">
        <f t="shared" si="174"/>
        <v>#VALUE!</v>
      </c>
      <c r="J5632" t="e">
        <f t="shared" si="175"/>
        <v>#VALUE!</v>
      </c>
    </row>
    <row r="5633" spans="1:10" x14ac:dyDescent="0.3">
      <c r="A5633" t="s">
        <v>827</v>
      </c>
      <c r="B5633">
        <v>11.1028692086298</v>
      </c>
      <c r="C5633" t="s">
        <v>11</v>
      </c>
      <c r="D5633">
        <v>10</v>
      </c>
      <c r="E5633" t="b">
        <v>0</v>
      </c>
      <c r="F5633">
        <v>11.1028692086298</v>
      </c>
      <c r="G5633" s="1">
        <v>2.1321532717646499E+27</v>
      </c>
      <c r="H5633">
        <v>1730</v>
      </c>
      <c r="I5633">
        <f t="shared" si="174"/>
        <v>0</v>
      </c>
      <c r="J5633">
        <f t="shared" si="175"/>
        <v>-2.1321532717646499E+27</v>
      </c>
    </row>
    <row r="5634" spans="1:10" x14ac:dyDescent="0.3">
      <c r="A5634" t="s">
        <v>828</v>
      </c>
      <c r="B5634">
        <v>14.3313237517175</v>
      </c>
      <c r="C5634" t="s">
        <v>11</v>
      </c>
      <c r="D5634">
        <v>10</v>
      </c>
      <c r="E5634" t="b">
        <v>0</v>
      </c>
      <c r="F5634">
        <v>14.3313237517175</v>
      </c>
      <c r="G5634" s="1">
        <v>36080896.849560998</v>
      </c>
      <c r="H5634">
        <v>1340</v>
      </c>
      <c r="I5634">
        <f t="shared" si="174"/>
        <v>0</v>
      </c>
      <c r="J5634">
        <f t="shared" si="175"/>
        <v>-36080882.518237248</v>
      </c>
    </row>
    <row r="5635" spans="1:10" x14ac:dyDescent="0.3">
      <c r="A5635" t="s">
        <v>828</v>
      </c>
      <c r="B5635">
        <v>13.8644869111743</v>
      </c>
      <c r="C5635" t="s">
        <v>11</v>
      </c>
      <c r="D5635">
        <v>10</v>
      </c>
      <c r="E5635" t="b">
        <v>0</v>
      </c>
      <c r="F5635">
        <v>13.8644869111743</v>
      </c>
      <c r="G5635">
        <v>13.8644869111743</v>
      </c>
      <c r="H5635">
        <v>260</v>
      </c>
      <c r="I5635">
        <f t="shared" si="174"/>
        <v>0</v>
      </c>
      <c r="J5635">
        <f t="shared" si="175"/>
        <v>0</v>
      </c>
    </row>
    <row r="5636" spans="1:10" x14ac:dyDescent="0.3">
      <c r="A5636" t="s">
        <v>828</v>
      </c>
      <c r="B5636">
        <v>20.474552810044901</v>
      </c>
      <c r="C5636" t="s">
        <v>11</v>
      </c>
      <c r="D5636">
        <v>10</v>
      </c>
      <c r="E5636" t="b">
        <v>0</v>
      </c>
      <c r="F5636" s="1">
        <v>10755386.643515101</v>
      </c>
      <c r="G5636" s="1">
        <v>72738092.839005098</v>
      </c>
      <c r="H5636">
        <v>1870</v>
      </c>
      <c r="I5636">
        <f t="shared" ref="I5636:I5699" si="176">B5636-F5636</f>
        <v>-10755366.168962291</v>
      </c>
      <c r="J5636">
        <f t="shared" ref="J5636:J5699" si="177">B5636-G5636</f>
        <v>-72738072.364452288</v>
      </c>
    </row>
    <row r="5637" spans="1:10" x14ac:dyDescent="0.3">
      <c r="A5637" t="s">
        <v>829</v>
      </c>
      <c r="B5637">
        <v>8.8878144312228393</v>
      </c>
      <c r="C5637" t="s">
        <v>11</v>
      </c>
      <c r="D5637">
        <v>10</v>
      </c>
      <c r="E5637" t="b">
        <v>0</v>
      </c>
      <c r="F5637" t="s">
        <v>17</v>
      </c>
      <c r="G5637" t="s">
        <v>17</v>
      </c>
      <c r="H5637">
        <v>2030</v>
      </c>
      <c r="I5637" t="e">
        <f t="shared" si="176"/>
        <v>#VALUE!</v>
      </c>
      <c r="J5637" t="e">
        <f t="shared" si="177"/>
        <v>#VALUE!</v>
      </c>
    </row>
    <row r="5638" spans="1:10" x14ac:dyDescent="0.3">
      <c r="A5638" t="s">
        <v>829</v>
      </c>
      <c r="B5638">
        <v>9.9799102301011207</v>
      </c>
      <c r="C5638" t="s">
        <v>11</v>
      </c>
      <c r="D5638">
        <v>10</v>
      </c>
      <c r="E5638" t="b">
        <v>0</v>
      </c>
      <c r="F5638" t="s">
        <v>17</v>
      </c>
      <c r="G5638" t="s">
        <v>17</v>
      </c>
      <c r="H5638">
        <v>2160</v>
      </c>
      <c r="I5638" t="e">
        <f t="shared" si="176"/>
        <v>#VALUE!</v>
      </c>
      <c r="J5638" t="e">
        <f t="shared" si="177"/>
        <v>#VALUE!</v>
      </c>
    </row>
    <row r="5639" spans="1:10" x14ac:dyDescent="0.3">
      <c r="A5639" t="s">
        <v>829</v>
      </c>
      <c r="B5639">
        <v>4.4174695985597801</v>
      </c>
      <c r="C5639" t="s">
        <v>11</v>
      </c>
      <c r="D5639">
        <v>10</v>
      </c>
      <c r="E5639" t="b">
        <v>0</v>
      </c>
      <c r="F5639">
        <v>5956800.4900484299</v>
      </c>
      <c r="G5639" s="1">
        <v>48335766.225977801</v>
      </c>
      <c r="H5639">
        <v>1950</v>
      </c>
      <c r="I5639">
        <f t="shared" si="176"/>
        <v>-5956796.0725788316</v>
      </c>
      <c r="J5639">
        <f t="shared" si="177"/>
        <v>-48335761.808508202</v>
      </c>
    </row>
    <row r="5640" spans="1:10" x14ac:dyDescent="0.3">
      <c r="A5640" t="s">
        <v>830</v>
      </c>
      <c r="B5640">
        <v>10.6192839992739</v>
      </c>
      <c r="C5640" t="s">
        <v>11</v>
      </c>
      <c r="D5640">
        <v>10</v>
      </c>
      <c r="E5640" t="b">
        <v>0</v>
      </c>
      <c r="F5640">
        <v>737713.63521666406</v>
      </c>
      <c r="G5640" s="1">
        <v>13083545786.2034</v>
      </c>
      <c r="H5640">
        <v>2040</v>
      </c>
      <c r="I5640">
        <f t="shared" si="176"/>
        <v>-737703.01593266474</v>
      </c>
      <c r="J5640">
        <f t="shared" si="177"/>
        <v>-13083545775.584116</v>
      </c>
    </row>
    <row r="5641" spans="1:10" x14ac:dyDescent="0.3">
      <c r="A5641" t="s">
        <v>830</v>
      </c>
      <c r="B5641">
        <v>6.9063643443120499</v>
      </c>
      <c r="C5641" t="s">
        <v>11</v>
      </c>
      <c r="D5641">
        <v>10</v>
      </c>
      <c r="E5641" t="b">
        <v>0</v>
      </c>
      <c r="F5641">
        <v>6.9063643443120499</v>
      </c>
      <c r="G5641">
        <v>6.9063643443120499</v>
      </c>
      <c r="H5641">
        <v>620</v>
      </c>
      <c r="I5641">
        <f t="shared" si="176"/>
        <v>0</v>
      </c>
      <c r="J5641">
        <f t="shared" si="177"/>
        <v>0</v>
      </c>
    </row>
    <row r="5642" spans="1:10" x14ac:dyDescent="0.3">
      <c r="A5642" t="s">
        <v>830</v>
      </c>
      <c r="B5642">
        <v>8.2184917531283794</v>
      </c>
      <c r="C5642" t="s">
        <v>11</v>
      </c>
      <c r="D5642">
        <v>10</v>
      </c>
      <c r="E5642" t="b">
        <v>0</v>
      </c>
      <c r="F5642">
        <v>8.2184917531283794</v>
      </c>
      <c r="G5642">
        <v>8.2184917531283794</v>
      </c>
      <c r="H5642">
        <v>520</v>
      </c>
      <c r="I5642">
        <f t="shared" si="176"/>
        <v>0</v>
      </c>
      <c r="J5642">
        <f t="shared" si="177"/>
        <v>0</v>
      </c>
    </row>
    <row r="5643" spans="1:10" x14ac:dyDescent="0.3">
      <c r="A5643" t="s">
        <v>831</v>
      </c>
      <c r="B5643">
        <v>16.637078150097999</v>
      </c>
      <c r="C5643" t="s">
        <v>11</v>
      </c>
      <c r="D5643">
        <v>10</v>
      </c>
      <c r="E5643" t="b">
        <v>0</v>
      </c>
      <c r="F5643">
        <v>16.637078150097999</v>
      </c>
      <c r="G5643">
        <v>16.637078150097999</v>
      </c>
      <c r="H5643">
        <v>360</v>
      </c>
      <c r="I5643">
        <f t="shared" si="176"/>
        <v>0</v>
      </c>
      <c r="J5643">
        <f t="shared" si="177"/>
        <v>0</v>
      </c>
    </row>
    <row r="5644" spans="1:10" x14ac:dyDescent="0.3">
      <c r="A5644" t="s">
        <v>831</v>
      </c>
      <c r="B5644">
        <v>4.7276590619151397</v>
      </c>
      <c r="C5644" t="s">
        <v>11</v>
      </c>
      <c r="D5644">
        <v>10</v>
      </c>
      <c r="E5644" t="b">
        <v>0</v>
      </c>
      <c r="F5644">
        <v>4.7276590619151397</v>
      </c>
      <c r="G5644">
        <v>0.74053537481419995</v>
      </c>
      <c r="H5644">
        <v>180</v>
      </c>
      <c r="I5644">
        <f t="shared" si="176"/>
        <v>0</v>
      </c>
      <c r="J5644">
        <f t="shared" si="177"/>
        <v>3.9871236871009397</v>
      </c>
    </row>
    <row r="5645" spans="1:10" x14ac:dyDescent="0.3">
      <c r="A5645" t="s">
        <v>831</v>
      </c>
      <c r="B5645">
        <v>16.657560660193798</v>
      </c>
      <c r="C5645" t="s">
        <v>11</v>
      </c>
      <c r="D5645">
        <v>10</v>
      </c>
      <c r="E5645" t="b">
        <v>0</v>
      </c>
      <c r="F5645">
        <v>2594901.4892239501</v>
      </c>
      <c r="G5645" s="1">
        <v>57881476.250928201</v>
      </c>
      <c r="H5645">
        <v>1950</v>
      </c>
      <c r="I5645">
        <f t="shared" si="176"/>
        <v>-2594884.83166329</v>
      </c>
      <c r="J5645">
        <f t="shared" si="177"/>
        <v>-57881459.593367539</v>
      </c>
    </row>
    <row r="5646" spans="1:10" x14ac:dyDescent="0.3">
      <c r="A5646" t="s">
        <v>832</v>
      </c>
      <c r="B5646">
        <v>11.3976841778597</v>
      </c>
      <c r="C5646" t="s">
        <v>11</v>
      </c>
      <c r="D5646">
        <v>10</v>
      </c>
      <c r="E5646" t="b">
        <v>0</v>
      </c>
      <c r="F5646" t="s">
        <v>17</v>
      </c>
      <c r="G5646" t="s">
        <v>17</v>
      </c>
      <c r="H5646">
        <v>2110</v>
      </c>
      <c r="I5646" t="e">
        <f t="shared" si="176"/>
        <v>#VALUE!</v>
      </c>
      <c r="J5646" t="e">
        <f t="shared" si="177"/>
        <v>#VALUE!</v>
      </c>
    </row>
    <row r="5647" spans="1:10" x14ac:dyDescent="0.3">
      <c r="A5647" t="s">
        <v>832</v>
      </c>
      <c r="B5647">
        <v>9.0950296419040395</v>
      </c>
      <c r="C5647" t="s">
        <v>11</v>
      </c>
      <c r="D5647">
        <v>10</v>
      </c>
      <c r="E5647" t="b">
        <v>0</v>
      </c>
      <c r="F5647">
        <v>9.0950296419040395</v>
      </c>
      <c r="G5647">
        <v>9.0950296419040395</v>
      </c>
      <c r="H5647">
        <v>360</v>
      </c>
      <c r="I5647">
        <f t="shared" si="176"/>
        <v>0</v>
      </c>
      <c r="J5647">
        <f t="shared" si="177"/>
        <v>0</v>
      </c>
    </row>
    <row r="5648" spans="1:10" x14ac:dyDescent="0.3">
      <c r="A5648" t="s">
        <v>832</v>
      </c>
      <c r="B5648">
        <v>8.8746826964706997</v>
      </c>
      <c r="C5648" t="s">
        <v>11</v>
      </c>
      <c r="D5648">
        <v>10</v>
      </c>
      <c r="E5648" t="b">
        <v>0</v>
      </c>
      <c r="F5648">
        <v>7842427.6143984897</v>
      </c>
      <c r="G5648">
        <v>8836423.8411694709</v>
      </c>
      <c r="H5648">
        <v>2110</v>
      </c>
      <c r="I5648">
        <f t="shared" si="176"/>
        <v>-7842418.7397157932</v>
      </c>
      <c r="J5648">
        <f t="shared" si="177"/>
        <v>-8836414.9664867744</v>
      </c>
    </row>
    <row r="5649" spans="1:10" x14ac:dyDescent="0.3">
      <c r="A5649" t="s">
        <v>833</v>
      </c>
      <c r="B5649">
        <v>10.346345554673601</v>
      </c>
      <c r="C5649" t="s">
        <v>11</v>
      </c>
      <c r="D5649">
        <v>10</v>
      </c>
      <c r="E5649" t="b">
        <v>0</v>
      </c>
      <c r="F5649">
        <v>10.346345554673601</v>
      </c>
      <c r="G5649">
        <v>10.346345554673601</v>
      </c>
      <c r="H5649">
        <v>210</v>
      </c>
      <c r="I5649">
        <f t="shared" si="176"/>
        <v>0</v>
      </c>
      <c r="J5649">
        <f t="shared" si="177"/>
        <v>0</v>
      </c>
    </row>
    <row r="5650" spans="1:10" x14ac:dyDescent="0.3">
      <c r="A5650" t="s">
        <v>833</v>
      </c>
      <c r="B5650">
        <v>10.8269363928801</v>
      </c>
      <c r="C5650" t="s">
        <v>11</v>
      </c>
      <c r="D5650">
        <v>10</v>
      </c>
      <c r="E5650" t="b">
        <v>0</v>
      </c>
      <c r="F5650">
        <v>10.8269363928801</v>
      </c>
      <c r="G5650">
        <v>10.8269363928801</v>
      </c>
      <c r="H5650">
        <v>460</v>
      </c>
      <c r="I5650">
        <f t="shared" si="176"/>
        <v>0</v>
      </c>
      <c r="J5650">
        <f t="shared" si="177"/>
        <v>0</v>
      </c>
    </row>
    <row r="5651" spans="1:10" x14ac:dyDescent="0.3">
      <c r="A5651" t="s">
        <v>833</v>
      </c>
      <c r="B5651">
        <v>16.412250643792099</v>
      </c>
      <c r="C5651" t="s">
        <v>11</v>
      </c>
      <c r="D5651">
        <v>10</v>
      </c>
      <c r="E5651" t="b">
        <v>0</v>
      </c>
      <c r="F5651">
        <v>16.412250643792099</v>
      </c>
      <c r="G5651" s="1">
        <v>41480904.193408802</v>
      </c>
      <c r="H5651">
        <v>2460</v>
      </c>
      <c r="I5651">
        <f t="shared" si="176"/>
        <v>0</v>
      </c>
      <c r="J5651">
        <f t="shared" si="177"/>
        <v>-41480887.781158157</v>
      </c>
    </row>
    <row r="5652" spans="1:10" x14ac:dyDescent="0.3">
      <c r="A5652" t="s">
        <v>834</v>
      </c>
      <c r="B5652">
        <v>15.767584065188</v>
      </c>
      <c r="C5652" t="s">
        <v>11</v>
      </c>
      <c r="D5652">
        <v>10</v>
      </c>
      <c r="E5652" t="b">
        <v>0</v>
      </c>
      <c r="F5652">
        <v>6383573.0906368</v>
      </c>
      <c r="G5652">
        <v>4705672.7885270203</v>
      </c>
      <c r="H5652">
        <v>2070</v>
      </c>
      <c r="I5652">
        <f t="shared" si="176"/>
        <v>-6383557.3230527351</v>
      </c>
      <c r="J5652">
        <f t="shared" si="177"/>
        <v>-4705657.0209429553</v>
      </c>
    </row>
    <row r="5653" spans="1:10" x14ac:dyDescent="0.3">
      <c r="A5653" t="s">
        <v>834</v>
      </c>
      <c r="B5653">
        <v>9.7806010102358805</v>
      </c>
      <c r="C5653" t="s">
        <v>11</v>
      </c>
      <c r="D5653">
        <v>10</v>
      </c>
      <c r="E5653" t="b">
        <v>0</v>
      </c>
      <c r="F5653">
        <v>9.7806010102358805</v>
      </c>
      <c r="G5653">
        <v>9.7806010102358805</v>
      </c>
      <c r="H5653">
        <v>300</v>
      </c>
      <c r="I5653">
        <f t="shared" si="176"/>
        <v>0</v>
      </c>
      <c r="J5653">
        <f t="shared" si="177"/>
        <v>0</v>
      </c>
    </row>
    <row r="5654" spans="1:10" x14ac:dyDescent="0.3">
      <c r="A5654" t="s">
        <v>834</v>
      </c>
      <c r="B5654">
        <v>13.080565448264901</v>
      </c>
      <c r="C5654" t="s">
        <v>11</v>
      </c>
      <c r="D5654">
        <v>10</v>
      </c>
      <c r="E5654" t="b">
        <v>0</v>
      </c>
      <c r="F5654">
        <v>15.7980266028153</v>
      </c>
      <c r="G5654" s="1">
        <v>25453260.290618099</v>
      </c>
      <c r="H5654">
        <v>2010</v>
      </c>
      <c r="I5654">
        <f t="shared" si="176"/>
        <v>-2.7174611545503993</v>
      </c>
      <c r="J5654">
        <f t="shared" si="177"/>
        <v>-25453247.21005265</v>
      </c>
    </row>
    <row r="5655" spans="1:10" x14ac:dyDescent="0.3">
      <c r="A5655" t="s">
        <v>835</v>
      </c>
      <c r="B5655">
        <v>2.6831246813423002</v>
      </c>
      <c r="C5655" t="s">
        <v>11</v>
      </c>
      <c r="D5655">
        <v>10</v>
      </c>
      <c r="E5655" t="b">
        <v>0</v>
      </c>
      <c r="F5655" t="s">
        <v>17</v>
      </c>
      <c r="G5655" t="s">
        <v>17</v>
      </c>
      <c r="H5655">
        <v>1940</v>
      </c>
      <c r="I5655" t="e">
        <f t="shared" si="176"/>
        <v>#VALUE!</v>
      </c>
      <c r="J5655" t="e">
        <f t="shared" si="177"/>
        <v>#VALUE!</v>
      </c>
    </row>
    <row r="5656" spans="1:10" x14ac:dyDescent="0.3">
      <c r="A5656" t="s">
        <v>835</v>
      </c>
      <c r="B5656">
        <v>4.0618707330244099</v>
      </c>
      <c r="C5656" t="s">
        <v>11</v>
      </c>
      <c r="D5656">
        <v>10</v>
      </c>
      <c r="E5656" t="b">
        <v>0</v>
      </c>
      <c r="F5656" t="s">
        <v>17</v>
      </c>
      <c r="G5656" t="s">
        <v>17</v>
      </c>
      <c r="H5656">
        <v>1810</v>
      </c>
      <c r="I5656" t="e">
        <f t="shared" si="176"/>
        <v>#VALUE!</v>
      </c>
      <c r="J5656" t="e">
        <f t="shared" si="177"/>
        <v>#VALUE!</v>
      </c>
    </row>
    <row r="5657" spans="1:10" x14ac:dyDescent="0.3">
      <c r="A5657" t="s">
        <v>835</v>
      </c>
      <c r="B5657">
        <v>13.6345217828054</v>
      </c>
      <c r="C5657" t="s">
        <v>11</v>
      </c>
      <c r="D5657">
        <v>10</v>
      </c>
      <c r="E5657" t="b">
        <v>0</v>
      </c>
      <c r="F5657">
        <v>13.6345217828054</v>
      </c>
      <c r="G5657">
        <v>13.6345217828054</v>
      </c>
      <c r="H5657">
        <v>820</v>
      </c>
      <c r="I5657">
        <f t="shared" si="176"/>
        <v>0</v>
      </c>
      <c r="J5657">
        <f t="shared" si="177"/>
        <v>0</v>
      </c>
    </row>
    <row r="5658" spans="1:10" x14ac:dyDescent="0.3">
      <c r="A5658" t="s">
        <v>836</v>
      </c>
      <c r="B5658">
        <v>2.9715668468052598</v>
      </c>
      <c r="C5658" t="s">
        <v>11</v>
      </c>
      <c r="D5658">
        <v>10</v>
      </c>
      <c r="E5658" t="b">
        <v>0</v>
      </c>
      <c r="F5658">
        <v>2.9715668468052598</v>
      </c>
      <c r="G5658">
        <v>2.9715668468052598</v>
      </c>
      <c r="H5658">
        <v>190</v>
      </c>
      <c r="I5658">
        <f t="shared" si="176"/>
        <v>0</v>
      </c>
      <c r="J5658">
        <f t="shared" si="177"/>
        <v>0</v>
      </c>
    </row>
    <row r="5659" spans="1:10" x14ac:dyDescent="0.3">
      <c r="A5659" t="s">
        <v>836</v>
      </c>
      <c r="B5659">
        <v>14.3428599932436</v>
      </c>
      <c r="C5659" t="s">
        <v>11</v>
      </c>
      <c r="D5659">
        <v>10</v>
      </c>
      <c r="E5659" t="b">
        <v>0</v>
      </c>
      <c r="F5659" t="s">
        <v>17</v>
      </c>
      <c r="G5659" t="s">
        <v>17</v>
      </c>
      <c r="H5659">
        <v>2150</v>
      </c>
      <c r="I5659" t="e">
        <f t="shared" si="176"/>
        <v>#VALUE!</v>
      </c>
      <c r="J5659" t="e">
        <f t="shared" si="177"/>
        <v>#VALUE!</v>
      </c>
    </row>
    <row r="5660" spans="1:10" x14ac:dyDescent="0.3">
      <c r="A5660" t="s">
        <v>836</v>
      </c>
      <c r="B5660">
        <v>15.7572892191947</v>
      </c>
      <c r="C5660" t="s">
        <v>11</v>
      </c>
      <c r="D5660">
        <v>10</v>
      </c>
      <c r="E5660" t="b">
        <v>0</v>
      </c>
      <c r="F5660" s="1">
        <v>3.1604532486769901E+32</v>
      </c>
      <c r="G5660" s="1">
        <v>3.1604532486769901E+32</v>
      </c>
      <c r="H5660">
        <v>1880</v>
      </c>
      <c r="I5660">
        <f t="shared" si="176"/>
        <v>-3.1604532486769901E+32</v>
      </c>
      <c r="J5660">
        <f t="shared" si="177"/>
        <v>-3.1604532486769901E+32</v>
      </c>
    </row>
    <row r="5661" spans="1:10" x14ac:dyDescent="0.3">
      <c r="A5661" t="s">
        <v>837</v>
      </c>
      <c r="B5661">
        <v>20.028679594156301</v>
      </c>
      <c r="C5661" t="s">
        <v>11</v>
      </c>
      <c r="D5661">
        <v>10</v>
      </c>
      <c r="E5661" t="b">
        <v>0</v>
      </c>
      <c r="F5661" t="s">
        <v>17</v>
      </c>
      <c r="G5661" t="s">
        <v>17</v>
      </c>
      <c r="H5661">
        <v>1950</v>
      </c>
      <c r="I5661" t="e">
        <f t="shared" si="176"/>
        <v>#VALUE!</v>
      </c>
      <c r="J5661" t="e">
        <f t="shared" si="177"/>
        <v>#VALUE!</v>
      </c>
    </row>
    <row r="5662" spans="1:10" x14ac:dyDescent="0.3">
      <c r="A5662" t="s">
        <v>837</v>
      </c>
      <c r="B5662">
        <v>5.7692218027991302</v>
      </c>
      <c r="C5662" t="s">
        <v>11</v>
      </c>
      <c r="D5662">
        <v>10</v>
      </c>
      <c r="E5662" t="b">
        <v>0</v>
      </c>
      <c r="F5662">
        <v>5.7692218027991302</v>
      </c>
      <c r="G5662" s="1">
        <v>4238014100686680</v>
      </c>
      <c r="H5662">
        <v>1650</v>
      </c>
      <c r="I5662">
        <f t="shared" si="176"/>
        <v>0</v>
      </c>
      <c r="J5662">
        <f t="shared" si="177"/>
        <v>-4238014100686674</v>
      </c>
    </row>
    <row r="5663" spans="1:10" x14ac:dyDescent="0.3">
      <c r="A5663" t="s">
        <v>837</v>
      </c>
      <c r="B5663">
        <v>12.452338741023301</v>
      </c>
      <c r="C5663" t="s">
        <v>11</v>
      </c>
      <c r="D5663">
        <v>10</v>
      </c>
      <c r="E5663" t="b">
        <v>0</v>
      </c>
      <c r="F5663">
        <v>12.452338741023301</v>
      </c>
      <c r="G5663">
        <v>12.452338741023301</v>
      </c>
      <c r="H5663">
        <v>360</v>
      </c>
      <c r="I5663">
        <f t="shared" si="176"/>
        <v>0</v>
      </c>
      <c r="J5663">
        <f t="shared" si="177"/>
        <v>0</v>
      </c>
    </row>
    <row r="5664" spans="1:10" x14ac:dyDescent="0.3">
      <c r="A5664" t="s">
        <v>838</v>
      </c>
      <c r="B5664">
        <v>13.792936599295301</v>
      </c>
      <c r="C5664" t="s">
        <v>11</v>
      </c>
      <c r="D5664">
        <v>10</v>
      </c>
      <c r="E5664" t="b">
        <v>0</v>
      </c>
      <c r="F5664">
        <v>13.792936599295301</v>
      </c>
      <c r="G5664">
        <v>13.792936599295301</v>
      </c>
      <c r="H5664">
        <v>790</v>
      </c>
      <c r="I5664">
        <f t="shared" si="176"/>
        <v>0</v>
      </c>
      <c r="J5664">
        <f t="shared" si="177"/>
        <v>0</v>
      </c>
    </row>
    <row r="5665" spans="1:10" x14ac:dyDescent="0.3">
      <c r="A5665" t="s">
        <v>838</v>
      </c>
      <c r="B5665">
        <v>9.1471951391377395</v>
      </c>
      <c r="C5665" t="s">
        <v>11</v>
      </c>
      <c r="D5665">
        <v>10</v>
      </c>
      <c r="E5665" t="b">
        <v>0</v>
      </c>
      <c r="F5665" t="s">
        <v>17</v>
      </c>
      <c r="G5665" t="s">
        <v>17</v>
      </c>
      <c r="H5665">
        <v>2000</v>
      </c>
      <c r="I5665" t="e">
        <f t="shared" si="176"/>
        <v>#VALUE!</v>
      </c>
      <c r="J5665" t="e">
        <f t="shared" si="177"/>
        <v>#VALUE!</v>
      </c>
    </row>
    <row r="5666" spans="1:10" x14ac:dyDescent="0.3">
      <c r="A5666" t="s">
        <v>838</v>
      </c>
      <c r="B5666">
        <v>2.89441546102011</v>
      </c>
      <c r="C5666" t="s">
        <v>11</v>
      </c>
      <c r="D5666">
        <v>10</v>
      </c>
      <c r="E5666" t="b">
        <v>0</v>
      </c>
      <c r="F5666">
        <v>2.89441546102011</v>
      </c>
      <c r="G5666">
        <v>2.89441546102011</v>
      </c>
      <c r="H5666">
        <v>420</v>
      </c>
      <c r="I5666">
        <f t="shared" si="176"/>
        <v>0</v>
      </c>
      <c r="J5666">
        <f t="shared" si="177"/>
        <v>0</v>
      </c>
    </row>
    <row r="5667" spans="1:10" x14ac:dyDescent="0.3">
      <c r="A5667" t="e">
        <f>-0.00439306703540458 * y ^ 2 + -0.00389076493299962 * y ^ 1 + 10</f>
        <v>#NAME?</v>
      </c>
      <c r="B5667">
        <v>9.4764678168708603</v>
      </c>
      <c r="C5667" t="s">
        <v>11</v>
      </c>
      <c r="D5667">
        <v>10</v>
      </c>
      <c r="E5667" t="b">
        <v>0</v>
      </c>
      <c r="F5667">
        <v>9.4764678168708603</v>
      </c>
      <c r="G5667">
        <v>9.4764678168708603</v>
      </c>
      <c r="H5667">
        <v>380</v>
      </c>
      <c r="I5667">
        <f t="shared" si="176"/>
        <v>0</v>
      </c>
      <c r="J5667">
        <f t="shared" si="177"/>
        <v>0</v>
      </c>
    </row>
    <row r="5668" spans="1:10" x14ac:dyDescent="0.3">
      <c r="A5668" t="e">
        <f>-0.00439306703540458 * y ^ 2 + -0.00389076493299962 * y ^ 1 + 10</f>
        <v>#NAME?</v>
      </c>
      <c r="B5668">
        <v>12.978303194886401</v>
      </c>
      <c r="C5668" t="s">
        <v>11</v>
      </c>
      <c r="D5668">
        <v>10</v>
      </c>
      <c r="E5668" t="b">
        <v>0</v>
      </c>
      <c r="F5668">
        <v>12.978303194886401</v>
      </c>
      <c r="G5668" s="1">
        <v>14839055.5598378</v>
      </c>
      <c r="H5668">
        <v>1650</v>
      </c>
      <c r="I5668">
        <f t="shared" si="176"/>
        <v>0</v>
      </c>
      <c r="J5668">
        <f t="shared" si="177"/>
        <v>-14839042.581534605</v>
      </c>
    </row>
    <row r="5669" spans="1:10" x14ac:dyDescent="0.3">
      <c r="A5669" t="e">
        <f>-0.00439306703540458 * y ^ 2 + -0.00389076493299962 * y ^ 1 + 10</f>
        <v>#NAME?</v>
      </c>
      <c r="B5669">
        <v>18.051117310217901</v>
      </c>
      <c r="C5669" t="s">
        <v>11</v>
      </c>
      <c r="D5669">
        <v>10</v>
      </c>
      <c r="E5669" t="b">
        <v>0</v>
      </c>
      <c r="F5669">
        <v>18.051117310217901</v>
      </c>
      <c r="G5669" s="1">
        <v>29605798.8626808</v>
      </c>
      <c r="H5669">
        <v>1860</v>
      </c>
      <c r="I5669">
        <f t="shared" si="176"/>
        <v>0</v>
      </c>
      <c r="J5669">
        <f t="shared" si="177"/>
        <v>-29605780.811563492</v>
      </c>
    </row>
    <row r="5670" spans="1:10" x14ac:dyDescent="0.3">
      <c r="A5670" t="s">
        <v>839</v>
      </c>
      <c r="B5670">
        <v>13.3513999373834</v>
      </c>
      <c r="C5670" t="s">
        <v>11</v>
      </c>
      <c r="D5670">
        <v>10</v>
      </c>
      <c r="E5670" t="b">
        <v>0</v>
      </c>
      <c r="F5670">
        <v>449758.33458970702</v>
      </c>
      <c r="G5670" s="1">
        <v>353675885.79367298</v>
      </c>
      <c r="H5670">
        <v>1530</v>
      </c>
      <c r="I5670">
        <f t="shared" si="176"/>
        <v>-449744.98318976961</v>
      </c>
      <c r="J5670">
        <f t="shared" si="177"/>
        <v>-353675872.44227302</v>
      </c>
    </row>
    <row r="5671" spans="1:10" x14ac:dyDescent="0.3">
      <c r="A5671" t="s">
        <v>839</v>
      </c>
      <c r="B5671">
        <v>11.4319313460083</v>
      </c>
      <c r="C5671" t="s">
        <v>11</v>
      </c>
      <c r="D5671">
        <v>10</v>
      </c>
      <c r="E5671" t="b">
        <v>0</v>
      </c>
      <c r="F5671">
        <v>11.4319313460083</v>
      </c>
      <c r="G5671" s="1">
        <v>7299688905.4254599</v>
      </c>
      <c r="H5671">
        <v>1290</v>
      </c>
      <c r="I5671">
        <f t="shared" si="176"/>
        <v>0</v>
      </c>
      <c r="J5671">
        <f t="shared" si="177"/>
        <v>-7299688893.9935284</v>
      </c>
    </row>
    <row r="5672" spans="1:10" x14ac:dyDescent="0.3">
      <c r="A5672" t="s">
        <v>839</v>
      </c>
      <c r="B5672">
        <v>11.7249604796828</v>
      </c>
      <c r="C5672" t="s">
        <v>11</v>
      </c>
      <c r="D5672">
        <v>10</v>
      </c>
      <c r="E5672" t="b">
        <v>0</v>
      </c>
      <c r="F5672" s="1">
        <v>1.18247496762751E+25</v>
      </c>
      <c r="G5672" s="1">
        <v>1.18247496762751E+25</v>
      </c>
      <c r="H5672">
        <v>1860</v>
      </c>
      <c r="I5672">
        <f t="shared" si="176"/>
        <v>-1.18247496762751E+25</v>
      </c>
      <c r="J5672">
        <f t="shared" si="177"/>
        <v>-1.18247496762751E+25</v>
      </c>
    </row>
    <row r="5673" spans="1:10" x14ac:dyDescent="0.3">
      <c r="A5673" t="s">
        <v>840</v>
      </c>
      <c r="B5673">
        <v>11.351057903080999</v>
      </c>
      <c r="C5673" t="s">
        <v>11</v>
      </c>
      <c r="D5673">
        <v>10</v>
      </c>
      <c r="E5673" t="b">
        <v>0</v>
      </c>
      <c r="F5673" s="1">
        <v>7.7512138251470705E+23</v>
      </c>
      <c r="G5673" s="1">
        <v>7.7512138251470705E+23</v>
      </c>
      <c r="H5673">
        <v>1960</v>
      </c>
      <c r="I5673">
        <f t="shared" si="176"/>
        <v>-7.7512138251470705E+23</v>
      </c>
      <c r="J5673">
        <f t="shared" si="177"/>
        <v>-7.7512138251470705E+23</v>
      </c>
    </row>
    <row r="5674" spans="1:10" x14ac:dyDescent="0.3">
      <c r="A5674" t="s">
        <v>840</v>
      </c>
      <c r="B5674">
        <v>7.3162565183786699</v>
      </c>
      <c r="C5674" t="s">
        <v>11</v>
      </c>
      <c r="D5674">
        <v>10</v>
      </c>
      <c r="E5674" t="b">
        <v>0</v>
      </c>
      <c r="F5674" t="s">
        <v>17</v>
      </c>
      <c r="G5674" t="s">
        <v>17</v>
      </c>
      <c r="H5674">
        <v>2010</v>
      </c>
      <c r="I5674" t="e">
        <f t="shared" si="176"/>
        <v>#VALUE!</v>
      </c>
      <c r="J5674" t="e">
        <f t="shared" si="177"/>
        <v>#VALUE!</v>
      </c>
    </row>
    <row r="5675" spans="1:10" x14ac:dyDescent="0.3">
      <c r="A5675" t="s">
        <v>840</v>
      </c>
      <c r="B5675">
        <v>18.393284363652501</v>
      </c>
      <c r="C5675" t="s">
        <v>11</v>
      </c>
      <c r="D5675">
        <v>10</v>
      </c>
      <c r="E5675" t="b">
        <v>0</v>
      </c>
      <c r="F5675" t="s">
        <v>17</v>
      </c>
      <c r="G5675" t="s">
        <v>17</v>
      </c>
      <c r="H5675">
        <v>2090</v>
      </c>
      <c r="I5675" t="e">
        <f t="shared" si="176"/>
        <v>#VALUE!</v>
      </c>
      <c r="J5675" t="e">
        <f t="shared" si="177"/>
        <v>#VALUE!</v>
      </c>
    </row>
    <row r="5676" spans="1:10" x14ac:dyDescent="0.3">
      <c r="A5676" t="s">
        <v>841</v>
      </c>
      <c r="B5676">
        <v>7.88278804112469</v>
      </c>
      <c r="C5676" t="s">
        <v>11</v>
      </c>
      <c r="D5676">
        <v>10</v>
      </c>
      <c r="E5676" t="b">
        <v>0</v>
      </c>
      <c r="F5676">
        <v>4060601.28213302</v>
      </c>
      <c r="G5676">
        <v>6240203.3253738899</v>
      </c>
      <c r="H5676">
        <v>2050</v>
      </c>
      <c r="I5676">
        <f t="shared" si="176"/>
        <v>-4060593.3993449789</v>
      </c>
      <c r="J5676">
        <f t="shared" si="177"/>
        <v>-6240195.4425858492</v>
      </c>
    </row>
    <row r="5677" spans="1:10" x14ac:dyDescent="0.3">
      <c r="A5677" t="s">
        <v>841</v>
      </c>
      <c r="B5677">
        <v>13.261755664885801</v>
      </c>
      <c r="C5677" t="s">
        <v>11</v>
      </c>
      <c r="D5677">
        <v>10</v>
      </c>
      <c r="E5677" t="b">
        <v>0</v>
      </c>
      <c r="F5677">
        <v>13.261755664885801</v>
      </c>
      <c r="G5677">
        <v>13.261755664885801</v>
      </c>
      <c r="H5677">
        <v>440</v>
      </c>
      <c r="I5677">
        <f t="shared" si="176"/>
        <v>0</v>
      </c>
      <c r="J5677">
        <f t="shared" si="177"/>
        <v>0</v>
      </c>
    </row>
    <row r="5678" spans="1:10" x14ac:dyDescent="0.3">
      <c r="A5678" t="s">
        <v>841</v>
      </c>
      <c r="B5678">
        <v>6.9379980333620503</v>
      </c>
      <c r="C5678" t="s">
        <v>11</v>
      </c>
      <c r="D5678">
        <v>10</v>
      </c>
      <c r="E5678" t="b">
        <v>0</v>
      </c>
      <c r="F5678">
        <v>6.9379980333620503</v>
      </c>
      <c r="G5678">
        <v>6.9379980333620503</v>
      </c>
      <c r="H5678">
        <v>170</v>
      </c>
      <c r="I5678">
        <f t="shared" si="176"/>
        <v>0</v>
      </c>
      <c r="J5678">
        <f t="shared" si="177"/>
        <v>0</v>
      </c>
    </row>
    <row r="5679" spans="1:10" x14ac:dyDescent="0.3">
      <c r="A5679" t="s">
        <v>842</v>
      </c>
      <c r="B5679">
        <v>8.9215817091682492</v>
      </c>
      <c r="C5679" t="s">
        <v>11</v>
      </c>
      <c r="D5679">
        <v>10</v>
      </c>
      <c r="E5679" t="b">
        <v>0</v>
      </c>
      <c r="F5679">
        <v>8.9215817091682492</v>
      </c>
      <c r="G5679">
        <v>8.9215817091682492</v>
      </c>
      <c r="H5679">
        <v>210</v>
      </c>
      <c r="I5679">
        <f t="shared" si="176"/>
        <v>0</v>
      </c>
      <c r="J5679">
        <f t="shared" si="177"/>
        <v>0</v>
      </c>
    </row>
    <row r="5680" spans="1:10" x14ac:dyDescent="0.3">
      <c r="A5680" t="s">
        <v>842</v>
      </c>
      <c r="B5680">
        <v>11.7956374259273</v>
      </c>
      <c r="C5680" t="s">
        <v>11</v>
      </c>
      <c r="D5680">
        <v>10</v>
      </c>
      <c r="E5680" t="b">
        <v>0</v>
      </c>
      <c r="F5680">
        <v>11.7956374259273</v>
      </c>
      <c r="G5680">
        <v>11.7956374259273</v>
      </c>
      <c r="H5680">
        <v>230</v>
      </c>
      <c r="I5680">
        <f t="shared" si="176"/>
        <v>0</v>
      </c>
      <c r="J5680">
        <f t="shared" si="177"/>
        <v>0</v>
      </c>
    </row>
    <row r="5681" spans="1:10" x14ac:dyDescent="0.3">
      <c r="A5681" t="s">
        <v>842</v>
      </c>
      <c r="B5681">
        <v>13.059513945616301</v>
      </c>
      <c r="C5681" t="s">
        <v>11</v>
      </c>
      <c r="D5681">
        <v>10</v>
      </c>
      <c r="E5681" t="b">
        <v>0</v>
      </c>
      <c r="F5681">
        <v>13.059513945616301</v>
      </c>
      <c r="G5681">
        <v>13.059513945616301</v>
      </c>
      <c r="H5681">
        <v>420</v>
      </c>
      <c r="I5681">
        <f t="shared" si="176"/>
        <v>0</v>
      </c>
      <c r="J5681">
        <f t="shared" si="177"/>
        <v>0</v>
      </c>
    </row>
    <row r="5682" spans="1:10" x14ac:dyDescent="0.3">
      <c r="A5682" t="s">
        <v>843</v>
      </c>
      <c r="B5682">
        <v>5.5620304726443601</v>
      </c>
      <c r="C5682" t="s">
        <v>11</v>
      </c>
      <c r="D5682">
        <v>10</v>
      </c>
      <c r="E5682" t="b">
        <v>0</v>
      </c>
      <c r="F5682">
        <v>5.5620304726443601</v>
      </c>
      <c r="G5682">
        <v>5.5620304726443601</v>
      </c>
      <c r="H5682">
        <v>220</v>
      </c>
      <c r="I5682">
        <f t="shared" si="176"/>
        <v>0</v>
      </c>
      <c r="J5682">
        <f t="shared" si="177"/>
        <v>0</v>
      </c>
    </row>
    <row r="5683" spans="1:10" x14ac:dyDescent="0.3">
      <c r="A5683" t="s">
        <v>843</v>
      </c>
      <c r="B5683">
        <v>6.6303242596847696</v>
      </c>
      <c r="C5683" t="s">
        <v>11</v>
      </c>
      <c r="D5683">
        <v>10</v>
      </c>
      <c r="E5683" t="b">
        <v>0</v>
      </c>
      <c r="F5683">
        <v>6.6303242596847696</v>
      </c>
      <c r="G5683">
        <v>6.6303242596847696</v>
      </c>
      <c r="H5683">
        <v>180</v>
      </c>
      <c r="I5683">
        <f t="shared" si="176"/>
        <v>0</v>
      </c>
      <c r="J5683">
        <f t="shared" si="177"/>
        <v>0</v>
      </c>
    </row>
    <row r="5684" spans="1:10" x14ac:dyDescent="0.3">
      <c r="A5684" t="s">
        <v>843</v>
      </c>
      <c r="B5684">
        <v>0.71381108802525095</v>
      </c>
      <c r="C5684" t="s">
        <v>11</v>
      </c>
      <c r="D5684">
        <v>10</v>
      </c>
      <c r="E5684" t="b">
        <v>0</v>
      </c>
      <c r="F5684">
        <v>0.71381108802525095</v>
      </c>
      <c r="G5684">
        <v>0.71381108802525095</v>
      </c>
      <c r="H5684">
        <v>270</v>
      </c>
      <c r="I5684">
        <f t="shared" si="176"/>
        <v>0</v>
      </c>
      <c r="J5684">
        <f t="shared" si="177"/>
        <v>0</v>
      </c>
    </row>
    <row r="5685" spans="1:10" x14ac:dyDescent="0.3">
      <c r="A5685" t="s">
        <v>844</v>
      </c>
      <c r="B5685">
        <v>4.9770766793099304</v>
      </c>
      <c r="C5685" t="s">
        <v>11</v>
      </c>
      <c r="D5685">
        <v>10</v>
      </c>
      <c r="E5685" t="b">
        <v>0</v>
      </c>
      <c r="F5685" s="1">
        <v>1.1566179774523299E+22</v>
      </c>
      <c r="G5685" s="1">
        <v>1.1566179774523299E+22</v>
      </c>
      <c r="H5685">
        <v>1940</v>
      </c>
      <c r="I5685">
        <f t="shared" si="176"/>
        <v>-1.1566179774523299E+22</v>
      </c>
      <c r="J5685">
        <f t="shared" si="177"/>
        <v>-1.1566179774523299E+22</v>
      </c>
    </row>
    <row r="5686" spans="1:10" x14ac:dyDescent="0.3">
      <c r="A5686" t="s">
        <v>844</v>
      </c>
      <c r="B5686">
        <v>19.3120069941676</v>
      </c>
      <c r="C5686" t="s">
        <v>11</v>
      </c>
      <c r="D5686">
        <v>10</v>
      </c>
      <c r="E5686" t="b">
        <v>0</v>
      </c>
      <c r="F5686">
        <v>19.3120069941676</v>
      </c>
      <c r="G5686">
        <v>19.3120069941676</v>
      </c>
      <c r="H5686">
        <v>240</v>
      </c>
      <c r="I5686">
        <f t="shared" si="176"/>
        <v>0</v>
      </c>
      <c r="J5686">
        <f t="shared" si="177"/>
        <v>0</v>
      </c>
    </row>
    <row r="5687" spans="1:10" x14ac:dyDescent="0.3">
      <c r="A5687" t="s">
        <v>844</v>
      </c>
      <c r="B5687">
        <v>4.05997404537026</v>
      </c>
      <c r="C5687" t="s">
        <v>11</v>
      </c>
      <c r="D5687">
        <v>10</v>
      </c>
      <c r="E5687" t="b">
        <v>0</v>
      </c>
      <c r="F5687">
        <v>918446.863297301</v>
      </c>
      <c r="G5687" s="1">
        <v>67007480.200081997</v>
      </c>
      <c r="H5687">
        <v>1770</v>
      </c>
      <c r="I5687">
        <f t="shared" si="176"/>
        <v>-918442.80332325562</v>
      </c>
      <c r="J5687">
        <f t="shared" si="177"/>
        <v>-67007476.140107952</v>
      </c>
    </row>
    <row r="5688" spans="1:10" x14ac:dyDescent="0.3">
      <c r="A5688" t="s">
        <v>845</v>
      </c>
      <c r="B5688">
        <v>15.0263354815567</v>
      </c>
      <c r="C5688" t="s">
        <v>11</v>
      </c>
      <c r="D5688">
        <v>10</v>
      </c>
      <c r="E5688" t="b">
        <v>0</v>
      </c>
      <c r="F5688">
        <v>15.0263354815567</v>
      </c>
      <c r="G5688">
        <v>15.0263354815567</v>
      </c>
      <c r="H5688">
        <v>450</v>
      </c>
      <c r="I5688">
        <f t="shared" si="176"/>
        <v>0</v>
      </c>
      <c r="J5688">
        <f t="shared" si="177"/>
        <v>0</v>
      </c>
    </row>
    <row r="5689" spans="1:10" x14ac:dyDescent="0.3">
      <c r="A5689" t="s">
        <v>845</v>
      </c>
      <c r="B5689">
        <v>13.1223389359885</v>
      </c>
      <c r="C5689" t="s">
        <v>11</v>
      </c>
      <c r="D5689">
        <v>10</v>
      </c>
      <c r="E5689" t="b">
        <v>0</v>
      </c>
      <c r="F5689" s="1">
        <v>13163292.2331494</v>
      </c>
      <c r="G5689" s="1">
        <v>774808051453853</v>
      </c>
      <c r="H5689">
        <v>1850</v>
      </c>
      <c r="I5689">
        <f t="shared" si="176"/>
        <v>-13163279.110810464</v>
      </c>
      <c r="J5689">
        <f t="shared" si="177"/>
        <v>-774808051453839.88</v>
      </c>
    </row>
    <row r="5690" spans="1:10" x14ac:dyDescent="0.3">
      <c r="A5690" t="s">
        <v>845</v>
      </c>
      <c r="B5690">
        <v>11.8170274800445</v>
      </c>
      <c r="C5690" t="s">
        <v>11</v>
      </c>
      <c r="D5690">
        <v>10</v>
      </c>
      <c r="E5690" t="b">
        <v>0</v>
      </c>
      <c r="F5690" t="s">
        <v>17</v>
      </c>
      <c r="G5690" t="s">
        <v>17</v>
      </c>
      <c r="H5690">
        <v>2090</v>
      </c>
      <c r="I5690" t="e">
        <f t="shared" si="176"/>
        <v>#VALUE!</v>
      </c>
      <c r="J5690" t="e">
        <f t="shared" si="177"/>
        <v>#VALUE!</v>
      </c>
    </row>
    <row r="5691" spans="1:10" x14ac:dyDescent="0.3">
      <c r="A5691" t="s">
        <v>846</v>
      </c>
      <c r="B5691">
        <v>2.6768308819836202</v>
      </c>
      <c r="C5691" t="s">
        <v>11</v>
      </c>
      <c r="D5691">
        <v>10</v>
      </c>
      <c r="E5691" t="b">
        <v>0</v>
      </c>
      <c r="F5691">
        <v>2.6768308819836202</v>
      </c>
      <c r="G5691" s="1">
        <v>14820849.8380711</v>
      </c>
      <c r="H5691">
        <v>1630</v>
      </c>
      <c r="I5691">
        <f t="shared" si="176"/>
        <v>0</v>
      </c>
      <c r="J5691">
        <f t="shared" si="177"/>
        <v>-14820847.161240218</v>
      </c>
    </row>
    <row r="5692" spans="1:10" x14ac:dyDescent="0.3">
      <c r="A5692" t="s">
        <v>846</v>
      </c>
      <c r="B5692">
        <v>12.6362372086873</v>
      </c>
      <c r="C5692" t="s">
        <v>11</v>
      </c>
      <c r="D5692">
        <v>10</v>
      </c>
      <c r="E5692" t="b">
        <v>0</v>
      </c>
      <c r="F5692">
        <v>12.6362372086873</v>
      </c>
      <c r="G5692">
        <v>12.6362372086873</v>
      </c>
      <c r="H5692">
        <v>250</v>
      </c>
      <c r="I5692">
        <f t="shared" si="176"/>
        <v>0</v>
      </c>
      <c r="J5692">
        <f t="shared" si="177"/>
        <v>0</v>
      </c>
    </row>
    <row r="5693" spans="1:10" x14ac:dyDescent="0.3">
      <c r="A5693" t="s">
        <v>846</v>
      </c>
      <c r="B5693">
        <v>12.0887519896804</v>
      </c>
      <c r="C5693" t="s">
        <v>11</v>
      </c>
      <c r="D5693">
        <v>10</v>
      </c>
      <c r="E5693" t="b">
        <v>0</v>
      </c>
      <c r="F5693">
        <v>12.0887519896804</v>
      </c>
      <c r="G5693">
        <v>12.0887519896804</v>
      </c>
      <c r="H5693">
        <v>190</v>
      </c>
      <c r="I5693">
        <f t="shared" si="176"/>
        <v>0</v>
      </c>
      <c r="J5693">
        <f t="shared" si="177"/>
        <v>0</v>
      </c>
    </row>
    <row r="5694" spans="1:10" x14ac:dyDescent="0.3">
      <c r="A5694" t="s">
        <v>847</v>
      </c>
      <c r="B5694">
        <v>5.7056995146587797</v>
      </c>
      <c r="C5694" t="s">
        <v>11</v>
      </c>
      <c r="D5694">
        <v>10</v>
      </c>
      <c r="E5694" t="b">
        <v>0</v>
      </c>
      <c r="F5694" s="1">
        <v>28171536.5804452</v>
      </c>
      <c r="G5694" s="1">
        <v>1.43955416435368E+16</v>
      </c>
      <c r="H5694">
        <v>1920</v>
      </c>
      <c r="I5694">
        <f t="shared" si="176"/>
        <v>-28171530.874745686</v>
      </c>
      <c r="J5694">
        <f t="shared" si="177"/>
        <v>-1.4395541643536794E+16</v>
      </c>
    </row>
    <row r="5695" spans="1:10" x14ac:dyDescent="0.3">
      <c r="A5695" t="s">
        <v>847</v>
      </c>
      <c r="B5695">
        <v>19.128180087094002</v>
      </c>
      <c r="C5695" t="s">
        <v>11</v>
      </c>
      <c r="D5695">
        <v>10</v>
      </c>
      <c r="E5695" t="b">
        <v>0</v>
      </c>
      <c r="F5695" s="1">
        <v>3.1317417158837099E+32</v>
      </c>
      <c r="G5695" s="1">
        <v>3.1317417158837099E+32</v>
      </c>
      <c r="H5695">
        <v>1740</v>
      </c>
      <c r="I5695">
        <f t="shared" si="176"/>
        <v>-3.1317417158837099E+32</v>
      </c>
      <c r="J5695">
        <f t="shared" si="177"/>
        <v>-3.1317417158837099E+32</v>
      </c>
    </row>
    <row r="5696" spans="1:10" x14ac:dyDescent="0.3">
      <c r="A5696" t="s">
        <v>847</v>
      </c>
      <c r="B5696">
        <v>3.8092903485296499</v>
      </c>
      <c r="C5696" t="s">
        <v>11</v>
      </c>
      <c r="D5696">
        <v>10</v>
      </c>
      <c r="E5696" t="b">
        <v>0</v>
      </c>
      <c r="F5696">
        <v>692139.58517410699</v>
      </c>
      <c r="G5696" s="1">
        <v>94932893.712957606</v>
      </c>
      <c r="H5696">
        <v>2280</v>
      </c>
      <c r="I5696">
        <f t="shared" si="176"/>
        <v>-692135.77588375844</v>
      </c>
      <c r="J5696">
        <f t="shared" si="177"/>
        <v>-94932889.903667256</v>
      </c>
    </row>
    <row r="5697" spans="1:10" x14ac:dyDescent="0.3">
      <c r="A5697" t="s">
        <v>848</v>
      </c>
      <c r="B5697">
        <v>16.600612763447</v>
      </c>
      <c r="C5697" t="s">
        <v>11</v>
      </c>
      <c r="D5697">
        <v>10</v>
      </c>
      <c r="E5697" t="b">
        <v>0</v>
      </c>
      <c r="F5697">
        <v>16.600612763447</v>
      </c>
      <c r="G5697">
        <v>16.600612763447</v>
      </c>
      <c r="H5697">
        <v>300</v>
      </c>
      <c r="I5697">
        <f t="shared" si="176"/>
        <v>0</v>
      </c>
      <c r="J5697">
        <f t="shared" si="177"/>
        <v>0</v>
      </c>
    </row>
    <row r="5698" spans="1:10" x14ac:dyDescent="0.3">
      <c r="A5698" t="s">
        <v>848</v>
      </c>
      <c r="B5698">
        <v>2.1949945864086802</v>
      </c>
      <c r="C5698" t="s">
        <v>11</v>
      </c>
      <c r="D5698">
        <v>10</v>
      </c>
      <c r="E5698" t="b">
        <v>0</v>
      </c>
      <c r="F5698">
        <v>2.1949945864086802</v>
      </c>
      <c r="G5698">
        <v>2.1949945864086802</v>
      </c>
      <c r="H5698">
        <v>140</v>
      </c>
      <c r="I5698">
        <f t="shared" si="176"/>
        <v>0</v>
      </c>
      <c r="J5698">
        <f t="shared" si="177"/>
        <v>0</v>
      </c>
    </row>
    <row r="5699" spans="1:10" x14ac:dyDescent="0.3">
      <c r="A5699" t="s">
        <v>848</v>
      </c>
      <c r="B5699">
        <v>14.153467611842499</v>
      </c>
      <c r="C5699" t="s">
        <v>11</v>
      </c>
      <c r="D5699">
        <v>10</v>
      </c>
      <c r="E5699" t="b">
        <v>0</v>
      </c>
      <c r="F5699">
        <v>14.153467611842499</v>
      </c>
      <c r="G5699">
        <v>14.153467611842499</v>
      </c>
      <c r="H5699">
        <v>160</v>
      </c>
      <c r="I5699">
        <f t="shared" si="176"/>
        <v>0</v>
      </c>
      <c r="J5699">
        <f t="shared" si="177"/>
        <v>0</v>
      </c>
    </row>
    <row r="5700" spans="1:10" x14ac:dyDescent="0.3">
      <c r="A5700" t="s">
        <v>849</v>
      </c>
      <c r="B5700">
        <v>7.2607546234415699</v>
      </c>
      <c r="C5700" t="s">
        <v>11</v>
      </c>
      <c r="D5700">
        <v>10</v>
      </c>
      <c r="E5700" t="b">
        <v>0</v>
      </c>
      <c r="F5700">
        <v>7.2607546234415699</v>
      </c>
      <c r="G5700">
        <v>7.2607546234415699</v>
      </c>
      <c r="H5700">
        <v>170</v>
      </c>
      <c r="I5700">
        <f t="shared" ref="I5700:I5763" si="178">B5700-F5700</f>
        <v>0</v>
      </c>
      <c r="J5700">
        <f t="shared" ref="J5700:J5763" si="179">B5700-G5700</f>
        <v>0</v>
      </c>
    </row>
    <row r="5701" spans="1:10" x14ac:dyDescent="0.3">
      <c r="A5701" t="s">
        <v>849</v>
      </c>
      <c r="B5701">
        <v>5.07936256249367</v>
      </c>
      <c r="C5701" t="s">
        <v>11</v>
      </c>
      <c r="D5701">
        <v>10</v>
      </c>
      <c r="E5701" t="b">
        <v>0</v>
      </c>
      <c r="F5701">
        <v>5.07936256249367</v>
      </c>
      <c r="G5701">
        <v>5.07936256249367</v>
      </c>
      <c r="H5701">
        <v>190</v>
      </c>
      <c r="I5701">
        <f t="shared" si="178"/>
        <v>0</v>
      </c>
      <c r="J5701">
        <f t="shared" si="179"/>
        <v>0</v>
      </c>
    </row>
    <row r="5702" spans="1:10" x14ac:dyDescent="0.3">
      <c r="A5702" t="s">
        <v>849</v>
      </c>
      <c r="B5702">
        <v>14.3163602290124</v>
      </c>
      <c r="C5702" t="s">
        <v>11</v>
      </c>
      <c r="D5702">
        <v>10</v>
      </c>
      <c r="E5702" t="b">
        <v>0</v>
      </c>
      <c r="F5702">
        <v>14.3163602290124</v>
      </c>
      <c r="G5702">
        <v>14.3163602290124</v>
      </c>
      <c r="H5702">
        <v>150</v>
      </c>
      <c r="I5702">
        <f t="shared" si="178"/>
        <v>0</v>
      </c>
      <c r="J5702">
        <f t="shared" si="179"/>
        <v>0</v>
      </c>
    </row>
    <row r="5703" spans="1:10" x14ac:dyDescent="0.3">
      <c r="A5703" t="s">
        <v>850</v>
      </c>
      <c r="B5703">
        <v>19.300396435294701</v>
      </c>
      <c r="C5703" t="s">
        <v>11</v>
      </c>
      <c r="D5703">
        <v>10</v>
      </c>
      <c r="E5703" t="b">
        <v>0</v>
      </c>
      <c r="F5703">
        <v>318990.48869961599</v>
      </c>
      <c r="G5703" s="1">
        <v>2.5686853398846002E+21</v>
      </c>
      <c r="H5703">
        <v>1800</v>
      </c>
      <c r="I5703">
        <f t="shared" si="178"/>
        <v>-318971.18830318068</v>
      </c>
      <c r="J5703">
        <f t="shared" si="179"/>
        <v>-2.5686853398846002E+21</v>
      </c>
    </row>
    <row r="5704" spans="1:10" x14ac:dyDescent="0.3">
      <c r="A5704" t="s">
        <v>850</v>
      </c>
      <c r="B5704">
        <v>4.2142991133087602</v>
      </c>
      <c r="C5704" t="s">
        <v>11</v>
      </c>
      <c r="D5704">
        <v>10</v>
      </c>
      <c r="E5704" t="b">
        <v>0</v>
      </c>
      <c r="F5704" s="1">
        <v>6.67404889088734E+21</v>
      </c>
      <c r="G5704" s="1">
        <v>6.67404889088734E+21</v>
      </c>
      <c r="H5704">
        <v>2010</v>
      </c>
      <c r="I5704">
        <f t="shared" si="178"/>
        <v>-6.67404889088734E+21</v>
      </c>
      <c r="J5704">
        <f t="shared" si="179"/>
        <v>-6.67404889088734E+21</v>
      </c>
    </row>
    <row r="5705" spans="1:10" x14ac:dyDescent="0.3">
      <c r="A5705" t="s">
        <v>850</v>
      </c>
      <c r="B5705">
        <v>11.7245119783734</v>
      </c>
      <c r="C5705" t="s">
        <v>11</v>
      </c>
      <c r="D5705">
        <v>10</v>
      </c>
      <c r="E5705" t="b">
        <v>0</v>
      </c>
      <c r="F5705">
        <v>11.7245119783734</v>
      </c>
      <c r="G5705">
        <v>11.7245119783734</v>
      </c>
      <c r="H5705">
        <v>330</v>
      </c>
      <c r="I5705">
        <f t="shared" si="178"/>
        <v>0</v>
      </c>
      <c r="J5705">
        <f t="shared" si="179"/>
        <v>0</v>
      </c>
    </row>
    <row r="5706" spans="1:10" x14ac:dyDescent="0.3">
      <c r="A5706" t="s">
        <v>851</v>
      </c>
      <c r="B5706">
        <v>11.3731489766698</v>
      </c>
      <c r="C5706" t="s">
        <v>11</v>
      </c>
      <c r="D5706">
        <v>10</v>
      </c>
      <c r="E5706" t="b">
        <v>0</v>
      </c>
      <c r="F5706">
        <v>11.3731489766698</v>
      </c>
      <c r="G5706">
        <v>11.3731489766698</v>
      </c>
      <c r="H5706">
        <v>250</v>
      </c>
      <c r="I5706">
        <f t="shared" si="178"/>
        <v>0</v>
      </c>
      <c r="J5706">
        <f t="shared" si="179"/>
        <v>0</v>
      </c>
    </row>
    <row r="5707" spans="1:10" x14ac:dyDescent="0.3">
      <c r="A5707" t="s">
        <v>851</v>
      </c>
      <c r="B5707">
        <v>19.629402936628701</v>
      </c>
      <c r="C5707" t="s">
        <v>11</v>
      </c>
      <c r="D5707">
        <v>10</v>
      </c>
      <c r="E5707" t="b">
        <v>0</v>
      </c>
      <c r="F5707">
        <v>8282.9844086418398</v>
      </c>
      <c r="G5707" s="1">
        <v>8167944571206.7305</v>
      </c>
      <c r="H5707">
        <v>1780</v>
      </c>
      <c r="I5707">
        <f t="shared" si="178"/>
        <v>-8263.3550057052107</v>
      </c>
      <c r="J5707">
        <f t="shared" si="179"/>
        <v>-8167944571187.1006</v>
      </c>
    </row>
    <row r="5708" spans="1:10" x14ac:dyDescent="0.3">
      <c r="A5708" t="s">
        <v>851</v>
      </c>
      <c r="B5708">
        <v>11.6064090938054</v>
      </c>
      <c r="C5708" t="s">
        <v>11</v>
      </c>
      <c r="D5708">
        <v>10</v>
      </c>
      <c r="E5708" t="b">
        <v>0</v>
      </c>
      <c r="F5708">
        <v>6097788.4868090199</v>
      </c>
      <c r="G5708" s="1">
        <v>25118911.931531999</v>
      </c>
      <c r="H5708">
        <v>1990</v>
      </c>
      <c r="I5708">
        <f t="shared" si="178"/>
        <v>-6097776.8803999266</v>
      </c>
      <c r="J5708">
        <f t="shared" si="179"/>
        <v>-25118900.325122904</v>
      </c>
    </row>
    <row r="5709" spans="1:10" x14ac:dyDescent="0.3">
      <c r="A5709" t="s">
        <v>852</v>
      </c>
      <c r="B5709">
        <v>7.63297941421561</v>
      </c>
      <c r="C5709" t="s">
        <v>11</v>
      </c>
      <c r="D5709">
        <v>10</v>
      </c>
      <c r="E5709" t="b">
        <v>0</v>
      </c>
      <c r="F5709">
        <v>7.63297941421561</v>
      </c>
      <c r="G5709">
        <v>7.63297941421561</v>
      </c>
      <c r="H5709">
        <v>380</v>
      </c>
      <c r="I5709">
        <f t="shared" si="178"/>
        <v>0</v>
      </c>
      <c r="J5709">
        <f t="shared" si="179"/>
        <v>0</v>
      </c>
    </row>
    <row r="5710" spans="1:10" x14ac:dyDescent="0.3">
      <c r="A5710" t="s">
        <v>852</v>
      </c>
      <c r="B5710">
        <v>25.949874188309401</v>
      </c>
      <c r="C5710" t="s">
        <v>11</v>
      </c>
      <c r="D5710">
        <v>10</v>
      </c>
      <c r="E5710" t="b">
        <v>0</v>
      </c>
      <c r="F5710">
        <v>1327200.0247597899</v>
      </c>
      <c r="G5710" s="1">
        <v>22076607.4254939</v>
      </c>
      <c r="H5710">
        <v>1380</v>
      </c>
      <c r="I5710">
        <f t="shared" si="178"/>
        <v>-1327174.0748856016</v>
      </c>
      <c r="J5710">
        <f t="shared" si="179"/>
        <v>-22076581.475619711</v>
      </c>
    </row>
    <row r="5711" spans="1:10" x14ac:dyDescent="0.3">
      <c r="A5711" t="s">
        <v>852</v>
      </c>
      <c r="B5711">
        <v>13.4476756535311</v>
      </c>
      <c r="C5711" t="s">
        <v>11</v>
      </c>
      <c r="D5711">
        <v>10</v>
      </c>
      <c r="E5711" t="b">
        <v>0</v>
      </c>
      <c r="F5711">
        <v>13.4476756535311</v>
      </c>
      <c r="G5711" s="1">
        <v>30866203.7379357</v>
      </c>
      <c r="H5711">
        <v>2130</v>
      </c>
      <c r="I5711">
        <f t="shared" si="178"/>
        <v>0</v>
      </c>
      <c r="J5711">
        <f t="shared" si="179"/>
        <v>-30866190.290260047</v>
      </c>
    </row>
    <row r="5712" spans="1:10" x14ac:dyDescent="0.3">
      <c r="A5712" t="s">
        <v>853</v>
      </c>
      <c r="B5712">
        <v>4.4786084267648398</v>
      </c>
      <c r="C5712" t="s">
        <v>11</v>
      </c>
      <c r="D5712">
        <v>10</v>
      </c>
      <c r="E5712" t="b">
        <v>0</v>
      </c>
      <c r="F5712" s="1">
        <v>23354239.697439</v>
      </c>
      <c r="G5712" s="1">
        <v>3611420982121920</v>
      </c>
      <c r="H5712">
        <v>1960</v>
      </c>
      <c r="I5712">
        <f t="shared" si="178"/>
        <v>-23354235.218830574</v>
      </c>
      <c r="J5712">
        <f t="shared" si="179"/>
        <v>-3611420982121915.5</v>
      </c>
    </row>
    <row r="5713" spans="1:10" x14ac:dyDescent="0.3">
      <c r="A5713" t="s">
        <v>853</v>
      </c>
      <c r="B5713">
        <v>9.30379577804338</v>
      </c>
      <c r="C5713" t="s">
        <v>11</v>
      </c>
      <c r="D5713">
        <v>10</v>
      </c>
      <c r="E5713" t="b">
        <v>0</v>
      </c>
      <c r="F5713">
        <v>9.30379577804338</v>
      </c>
      <c r="G5713">
        <v>9.30379577804338</v>
      </c>
      <c r="H5713">
        <v>450</v>
      </c>
      <c r="I5713">
        <f t="shared" si="178"/>
        <v>0</v>
      </c>
      <c r="J5713">
        <f t="shared" si="179"/>
        <v>0</v>
      </c>
    </row>
    <row r="5714" spans="1:10" x14ac:dyDescent="0.3">
      <c r="A5714" t="s">
        <v>853</v>
      </c>
      <c r="B5714">
        <v>7.2431732459454503</v>
      </c>
      <c r="C5714" t="s">
        <v>11</v>
      </c>
      <c r="D5714">
        <v>10</v>
      </c>
      <c r="E5714" t="b">
        <v>0</v>
      </c>
      <c r="F5714">
        <v>7.2431732459454503</v>
      </c>
      <c r="G5714">
        <v>7.2431732459454503</v>
      </c>
      <c r="H5714">
        <v>380</v>
      </c>
      <c r="I5714">
        <f t="shared" si="178"/>
        <v>0</v>
      </c>
      <c r="J5714">
        <f t="shared" si="179"/>
        <v>0</v>
      </c>
    </row>
    <row r="5715" spans="1:10" x14ac:dyDescent="0.3">
      <c r="A5715" t="s">
        <v>854</v>
      </c>
      <c r="B5715">
        <v>13.6818426821473</v>
      </c>
      <c r="C5715" t="s">
        <v>11</v>
      </c>
      <c r="D5715">
        <v>10</v>
      </c>
      <c r="E5715" t="b">
        <v>0</v>
      </c>
      <c r="F5715" t="s">
        <v>17</v>
      </c>
      <c r="G5715" t="s">
        <v>17</v>
      </c>
      <c r="H5715">
        <v>2110</v>
      </c>
      <c r="I5715" t="e">
        <f t="shared" si="178"/>
        <v>#VALUE!</v>
      </c>
      <c r="J5715" t="e">
        <f t="shared" si="179"/>
        <v>#VALUE!</v>
      </c>
    </row>
    <row r="5716" spans="1:10" x14ac:dyDescent="0.3">
      <c r="A5716" t="s">
        <v>854</v>
      </c>
      <c r="B5716">
        <v>15.1416830189903</v>
      </c>
      <c r="C5716" t="s">
        <v>11</v>
      </c>
      <c r="D5716">
        <v>10</v>
      </c>
      <c r="E5716" t="b">
        <v>0</v>
      </c>
      <c r="F5716">
        <v>15.1416830189903</v>
      </c>
      <c r="G5716">
        <v>15.1416830189903</v>
      </c>
      <c r="H5716">
        <v>240</v>
      </c>
      <c r="I5716">
        <f t="shared" si="178"/>
        <v>0</v>
      </c>
      <c r="J5716">
        <f t="shared" si="179"/>
        <v>0</v>
      </c>
    </row>
    <row r="5717" spans="1:10" x14ac:dyDescent="0.3">
      <c r="A5717" t="s">
        <v>854</v>
      </c>
      <c r="B5717">
        <v>6.3148848127058903</v>
      </c>
      <c r="C5717" t="s">
        <v>11</v>
      </c>
      <c r="D5717">
        <v>10</v>
      </c>
      <c r="E5717" t="b">
        <v>0</v>
      </c>
      <c r="F5717">
        <v>6.3148848127058903</v>
      </c>
      <c r="G5717" t="s">
        <v>17</v>
      </c>
      <c r="H5717">
        <v>1810</v>
      </c>
      <c r="I5717">
        <f t="shared" si="178"/>
        <v>0</v>
      </c>
      <c r="J5717" t="e">
        <f t="shared" si="179"/>
        <v>#VALUE!</v>
      </c>
    </row>
    <row r="5718" spans="1:10" x14ac:dyDescent="0.3">
      <c r="A5718" t="s">
        <v>855</v>
      </c>
      <c r="B5718">
        <v>8.06503747446604</v>
      </c>
      <c r="C5718" t="s">
        <v>11</v>
      </c>
      <c r="D5718">
        <v>10</v>
      </c>
      <c r="E5718" t="b">
        <v>0</v>
      </c>
      <c r="F5718" t="s">
        <v>17</v>
      </c>
      <c r="G5718" t="s">
        <v>17</v>
      </c>
      <c r="H5718">
        <v>2010</v>
      </c>
      <c r="I5718" t="e">
        <f t="shared" si="178"/>
        <v>#VALUE!</v>
      </c>
      <c r="J5718" t="e">
        <f t="shared" si="179"/>
        <v>#VALUE!</v>
      </c>
    </row>
    <row r="5719" spans="1:10" x14ac:dyDescent="0.3">
      <c r="A5719" t="s">
        <v>855</v>
      </c>
      <c r="B5719">
        <v>7.5024446324907004</v>
      </c>
      <c r="C5719" t="s">
        <v>11</v>
      </c>
      <c r="D5719">
        <v>10</v>
      </c>
      <c r="E5719" t="b">
        <v>0</v>
      </c>
      <c r="F5719" t="s">
        <v>17</v>
      </c>
      <c r="G5719" t="s">
        <v>17</v>
      </c>
      <c r="H5719">
        <v>2200</v>
      </c>
      <c r="I5719" t="e">
        <f t="shared" si="178"/>
        <v>#VALUE!</v>
      </c>
      <c r="J5719" t="e">
        <f t="shared" si="179"/>
        <v>#VALUE!</v>
      </c>
    </row>
    <row r="5720" spans="1:10" x14ac:dyDescent="0.3">
      <c r="A5720" t="s">
        <v>855</v>
      </c>
      <c r="B5720">
        <v>5.9596747565690196</v>
      </c>
      <c r="C5720" t="s">
        <v>11</v>
      </c>
      <c r="D5720">
        <v>10</v>
      </c>
      <c r="E5720" t="b">
        <v>0</v>
      </c>
      <c r="F5720">
        <v>5.9596747565690196</v>
      </c>
      <c r="G5720">
        <v>5.9596747565690196</v>
      </c>
      <c r="H5720">
        <v>340</v>
      </c>
      <c r="I5720">
        <f t="shared" si="178"/>
        <v>0</v>
      </c>
      <c r="J5720">
        <f t="shared" si="179"/>
        <v>0</v>
      </c>
    </row>
    <row r="5721" spans="1:10" x14ac:dyDescent="0.3">
      <c r="A5721" t="s">
        <v>856</v>
      </c>
      <c r="B5721">
        <v>10.9101610553417</v>
      </c>
      <c r="C5721" t="s">
        <v>11</v>
      </c>
      <c r="D5721">
        <v>10</v>
      </c>
      <c r="E5721" t="b">
        <v>0</v>
      </c>
      <c r="F5721">
        <v>10.9101610553417</v>
      </c>
      <c r="G5721" s="1">
        <v>42709976.283186503</v>
      </c>
      <c r="H5721">
        <v>1490</v>
      </c>
      <c r="I5721">
        <f t="shared" si="178"/>
        <v>0</v>
      </c>
      <c r="J5721">
        <f t="shared" si="179"/>
        <v>-42709965.373025447</v>
      </c>
    </row>
    <row r="5722" spans="1:10" x14ac:dyDescent="0.3">
      <c r="A5722" t="s">
        <v>856</v>
      </c>
      <c r="B5722">
        <v>13.5188901905134</v>
      </c>
      <c r="C5722" t="s">
        <v>11</v>
      </c>
      <c r="D5722">
        <v>10</v>
      </c>
      <c r="E5722" t="b">
        <v>0</v>
      </c>
      <c r="F5722">
        <v>13.5188901905134</v>
      </c>
      <c r="G5722">
        <v>13.5188901905134</v>
      </c>
      <c r="H5722">
        <v>330</v>
      </c>
      <c r="I5722">
        <f t="shared" si="178"/>
        <v>0</v>
      </c>
      <c r="J5722">
        <f t="shared" si="179"/>
        <v>0</v>
      </c>
    </row>
    <row r="5723" spans="1:10" x14ac:dyDescent="0.3">
      <c r="A5723" t="s">
        <v>856</v>
      </c>
      <c r="B5723">
        <v>18.1704555664213</v>
      </c>
      <c r="C5723" t="s">
        <v>11</v>
      </c>
      <c r="D5723">
        <v>10</v>
      </c>
      <c r="E5723" t="b">
        <v>0</v>
      </c>
      <c r="F5723">
        <v>18.1704555664213</v>
      </c>
      <c r="G5723">
        <v>8007143.1261476101</v>
      </c>
      <c r="H5723">
        <v>1620</v>
      </c>
      <c r="I5723">
        <f t="shared" si="178"/>
        <v>0</v>
      </c>
      <c r="J5723">
        <f t="shared" si="179"/>
        <v>-8007124.9556920435</v>
      </c>
    </row>
    <row r="5724" spans="1:10" x14ac:dyDescent="0.3">
      <c r="A5724" t="s">
        <v>857</v>
      </c>
      <c r="B5724">
        <v>16.3474675574966</v>
      </c>
      <c r="C5724" t="s">
        <v>11</v>
      </c>
      <c r="D5724">
        <v>10</v>
      </c>
      <c r="E5724" t="b">
        <v>0</v>
      </c>
      <c r="F5724">
        <v>6955898.7998435805</v>
      </c>
      <c r="G5724" s="1">
        <v>2476304926597000</v>
      </c>
      <c r="H5724">
        <v>2130</v>
      </c>
      <c r="I5724">
        <f t="shared" si="178"/>
        <v>-6955882.4523760229</v>
      </c>
      <c r="J5724">
        <f t="shared" si="179"/>
        <v>-2476304926596983.5</v>
      </c>
    </row>
    <row r="5725" spans="1:10" x14ac:dyDescent="0.3">
      <c r="A5725" t="s">
        <v>857</v>
      </c>
      <c r="B5725">
        <v>14.637069968731501</v>
      </c>
      <c r="C5725" t="s">
        <v>11</v>
      </c>
      <c r="D5725">
        <v>10</v>
      </c>
      <c r="E5725" t="b">
        <v>0</v>
      </c>
      <c r="F5725" t="s">
        <v>17</v>
      </c>
      <c r="G5725" t="s">
        <v>17</v>
      </c>
      <c r="H5725">
        <v>2030</v>
      </c>
      <c r="I5725" t="e">
        <f t="shared" si="178"/>
        <v>#VALUE!</v>
      </c>
      <c r="J5725" t="e">
        <f t="shared" si="179"/>
        <v>#VALUE!</v>
      </c>
    </row>
    <row r="5726" spans="1:10" x14ac:dyDescent="0.3">
      <c r="A5726" t="s">
        <v>857</v>
      </c>
      <c r="B5726">
        <v>18.736235634425899</v>
      </c>
      <c r="C5726" t="s">
        <v>11</v>
      </c>
      <c r="D5726">
        <v>10</v>
      </c>
      <c r="E5726" t="b">
        <v>0</v>
      </c>
      <c r="F5726">
        <v>18.736235634425899</v>
      </c>
      <c r="G5726" s="1">
        <v>48279157.748690903</v>
      </c>
      <c r="H5726">
        <v>1640</v>
      </c>
      <c r="I5726">
        <f t="shared" si="178"/>
        <v>0</v>
      </c>
      <c r="J5726">
        <f t="shared" si="179"/>
        <v>-48279139.01245527</v>
      </c>
    </row>
    <row r="5727" spans="1:10" x14ac:dyDescent="0.3">
      <c r="A5727" t="s">
        <v>858</v>
      </c>
      <c r="B5727">
        <v>16.0876611610298</v>
      </c>
      <c r="C5727" t="s">
        <v>11</v>
      </c>
      <c r="D5727">
        <v>10</v>
      </c>
      <c r="E5727" t="b">
        <v>0</v>
      </c>
      <c r="F5727">
        <v>16.0876611610298</v>
      </c>
      <c r="G5727">
        <v>16.0876611610298</v>
      </c>
      <c r="H5727">
        <v>960</v>
      </c>
      <c r="I5727">
        <f t="shared" si="178"/>
        <v>0</v>
      </c>
      <c r="J5727">
        <f t="shared" si="179"/>
        <v>0</v>
      </c>
    </row>
    <row r="5728" spans="1:10" x14ac:dyDescent="0.3">
      <c r="A5728" t="s">
        <v>858</v>
      </c>
      <c r="B5728">
        <v>6.9914758250034703</v>
      </c>
      <c r="C5728" t="s">
        <v>11</v>
      </c>
      <c r="D5728">
        <v>10</v>
      </c>
      <c r="E5728" t="b">
        <v>0</v>
      </c>
      <c r="F5728">
        <v>6.9914758250034703</v>
      </c>
      <c r="G5728">
        <v>6.9914758250034703</v>
      </c>
      <c r="H5728">
        <v>280</v>
      </c>
      <c r="I5728">
        <f t="shared" si="178"/>
        <v>0</v>
      </c>
      <c r="J5728">
        <f t="shared" si="179"/>
        <v>0</v>
      </c>
    </row>
    <row r="5729" spans="1:10" x14ac:dyDescent="0.3">
      <c r="A5729" t="s">
        <v>858</v>
      </c>
      <c r="B5729">
        <v>7.2710945268710701</v>
      </c>
      <c r="C5729" t="s">
        <v>11</v>
      </c>
      <c r="D5729">
        <v>10</v>
      </c>
      <c r="E5729" t="b">
        <v>0</v>
      </c>
      <c r="F5729">
        <v>7.2710945268710701</v>
      </c>
      <c r="G5729">
        <v>7.2710945268710701</v>
      </c>
      <c r="H5729">
        <v>360</v>
      </c>
      <c r="I5729">
        <f t="shared" si="178"/>
        <v>0</v>
      </c>
      <c r="J5729">
        <f t="shared" si="179"/>
        <v>0</v>
      </c>
    </row>
    <row r="5730" spans="1:10" x14ac:dyDescent="0.3">
      <c r="A5730" t="s">
        <v>859</v>
      </c>
      <c r="B5730">
        <v>15.4575544238549</v>
      </c>
      <c r="C5730" t="s">
        <v>11</v>
      </c>
      <c r="D5730">
        <v>10</v>
      </c>
      <c r="E5730" t="b">
        <v>0</v>
      </c>
      <c r="F5730">
        <v>15.4575544238549</v>
      </c>
      <c r="G5730">
        <v>15.4575544238549</v>
      </c>
      <c r="H5730">
        <v>150</v>
      </c>
      <c r="I5730">
        <f t="shared" si="178"/>
        <v>0</v>
      </c>
      <c r="J5730">
        <f t="shared" si="179"/>
        <v>0</v>
      </c>
    </row>
    <row r="5731" spans="1:10" x14ac:dyDescent="0.3">
      <c r="A5731" t="s">
        <v>859</v>
      </c>
      <c r="B5731">
        <v>8.4148792611845007</v>
      </c>
      <c r="C5731" t="s">
        <v>11</v>
      </c>
      <c r="D5731">
        <v>10</v>
      </c>
      <c r="E5731" t="b">
        <v>0</v>
      </c>
      <c r="F5731">
        <v>8.4148792611845007</v>
      </c>
      <c r="G5731">
        <v>8.4148792611845007</v>
      </c>
      <c r="H5731">
        <v>360</v>
      </c>
      <c r="I5731">
        <f t="shared" si="178"/>
        <v>0</v>
      </c>
      <c r="J5731">
        <f t="shared" si="179"/>
        <v>0</v>
      </c>
    </row>
    <row r="5732" spans="1:10" x14ac:dyDescent="0.3">
      <c r="A5732" t="s">
        <v>859</v>
      </c>
      <c r="B5732">
        <v>8.9980084242408491</v>
      </c>
      <c r="C5732" t="s">
        <v>11</v>
      </c>
      <c r="D5732">
        <v>10</v>
      </c>
      <c r="E5732" t="b">
        <v>0</v>
      </c>
      <c r="F5732" s="1">
        <v>10268877.970021</v>
      </c>
      <c r="G5732" s="1">
        <v>122188572.40115</v>
      </c>
      <c r="H5732">
        <v>1980</v>
      </c>
      <c r="I5732">
        <f t="shared" si="178"/>
        <v>-10268868.972012576</v>
      </c>
      <c r="J5732">
        <f t="shared" si="179"/>
        <v>-122188563.40314157</v>
      </c>
    </row>
    <row r="5733" spans="1:10" x14ac:dyDescent="0.3">
      <c r="A5733" t="s">
        <v>860</v>
      </c>
      <c r="B5733">
        <v>11.090114132400901</v>
      </c>
      <c r="C5733" t="s">
        <v>11</v>
      </c>
      <c r="D5733">
        <v>10</v>
      </c>
      <c r="E5733" t="b">
        <v>0</v>
      </c>
      <c r="F5733">
        <v>11.090114132400901</v>
      </c>
      <c r="G5733">
        <v>11.090114132400901</v>
      </c>
      <c r="H5733">
        <v>420</v>
      </c>
      <c r="I5733">
        <f t="shared" si="178"/>
        <v>0</v>
      </c>
      <c r="J5733">
        <f t="shared" si="179"/>
        <v>0</v>
      </c>
    </row>
    <row r="5734" spans="1:10" x14ac:dyDescent="0.3">
      <c r="A5734" t="s">
        <v>860</v>
      </c>
      <c r="B5734">
        <v>6.7263464102039503</v>
      </c>
      <c r="C5734" t="s">
        <v>11</v>
      </c>
      <c r="D5734">
        <v>10</v>
      </c>
      <c r="E5734" t="b">
        <v>0</v>
      </c>
      <c r="F5734">
        <v>3689048.3184636501</v>
      </c>
      <c r="G5734" s="1">
        <v>18488701.866661701</v>
      </c>
      <c r="H5734">
        <v>1840</v>
      </c>
      <c r="I5734">
        <f t="shared" si="178"/>
        <v>-3689041.5921172397</v>
      </c>
      <c r="J5734">
        <f t="shared" si="179"/>
        <v>-18488695.140315291</v>
      </c>
    </row>
    <row r="5735" spans="1:10" x14ac:dyDescent="0.3">
      <c r="A5735" t="s">
        <v>860</v>
      </c>
      <c r="B5735">
        <v>16.410145314083799</v>
      </c>
      <c r="C5735" t="s">
        <v>11</v>
      </c>
      <c r="D5735">
        <v>10</v>
      </c>
      <c r="E5735" t="b">
        <v>0</v>
      </c>
      <c r="F5735">
        <v>16.410145314083799</v>
      </c>
      <c r="G5735">
        <v>16.410145314083799</v>
      </c>
      <c r="H5735">
        <v>220</v>
      </c>
      <c r="I5735">
        <f t="shared" si="178"/>
        <v>0</v>
      </c>
      <c r="J5735">
        <f t="shared" si="179"/>
        <v>0</v>
      </c>
    </row>
    <row r="5736" spans="1:10" x14ac:dyDescent="0.3">
      <c r="A5736" t="s">
        <v>861</v>
      </c>
      <c r="B5736">
        <v>12.4063099211122</v>
      </c>
      <c r="C5736" t="s">
        <v>11</v>
      </c>
      <c r="D5736">
        <v>10</v>
      </c>
      <c r="E5736" t="b">
        <v>0</v>
      </c>
      <c r="F5736">
        <v>12.4063099211122</v>
      </c>
      <c r="G5736">
        <v>12.4063099211122</v>
      </c>
      <c r="H5736">
        <v>370</v>
      </c>
      <c r="I5736">
        <f t="shared" si="178"/>
        <v>0</v>
      </c>
      <c r="J5736">
        <f t="shared" si="179"/>
        <v>0</v>
      </c>
    </row>
    <row r="5737" spans="1:10" x14ac:dyDescent="0.3">
      <c r="A5737" t="s">
        <v>861</v>
      </c>
      <c r="B5737">
        <v>17.967673327303402</v>
      </c>
      <c r="C5737" t="s">
        <v>11</v>
      </c>
      <c r="D5737">
        <v>10</v>
      </c>
      <c r="E5737" t="b">
        <v>0</v>
      </c>
      <c r="F5737">
        <v>17.967673327303402</v>
      </c>
      <c r="G5737">
        <v>17.967673327303402</v>
      </c>
      <c r="H5737">
        <v>190</v>
      </c>
      <c r="I5737">
        <f t="shared" si="178"/>
        <v>0</v>
      </c>
      <c r="J5737">
        <f t="shared" si="179"/>
        <v>0</v>
      </c>
    </row>
    <row r="5738" spans="1:10" x14ac:dyDescent="0.3">
      <c r="A5738" t="s">
        <v>861</v>
      </c>
      <c r="B5738">
        <v>15.4878006879569</v>
      </c>
      <c r="C5738" t="s">
        <v>11</v>
      </c>
      <c r="D5738">
        <v>10</v>
      </c>
      <c r="E5738" t="b">
        <v>0</v>
      </c>
      <c r="F5738">
        <v>15.4878006879569</v>
      </c>
      <c r="G5738">
        <v>15.4878006879569</v>
      </c>
      <c r="H5738">
        <v>260</v>
      </c>
      <c r="I5738">
        <f t="shared" si="178"/>
        <v>0</v>
      </c>
      <c r="J5738">
        <f t="shared" si="179"/>
        <v>0</v>
      </c>
    </row>
    <row r="5739" spans="1:10" x14ac:dyDescent="0.3">
      <c r="A5739" t="s">
        <v>862</v>
      </c>
      <c r="B5739">
        <v>5.6969164211496297</v>
      </c>
      <c r="C5739" t="s">
        <v>11</v>
      </c>
      <c r="D5739">
        <v>10</v>
      </c>
      <c r="E5739" t="b">
        <v>0</v>
      </c>
      <c r="F5739">
        <v>5.6969164211496297</v>
      </c>
      <c r="G5739">
        <v>5.6969164211496297</v>
      </c>
      <c r="H5739">
        <v>270</v>
      </c>
      <c r="I5739">
        <f t="shared" si="178"/>
        <v>0</v>
      </c>
      <c r="J5739">
        <f t="shared" si="179"/>
        <v>0</v>
      </c>
    </row>
    <row r="5740" spans="1:10" x14ac:dyDescent="0.3">
      <c r="A5740" t="s">
        <v>862</v>
      </c>
      <c r="B5740">
        <v>12.077652426441199</v>
      </c>
      <c r="C5740" t="s">
        <v>11</v>
      </c>
      <c r="D5740">
        <v>10</v>
      </c>
      <c r="E5740" t="b">
        <v>0</v>
      </c>
      <c r="F5740">
        <v>2515210.5139120002</v>
      </c>
      <c r="G5740" s="1">
        <v>27232025.715186201</v>
      </c>
      <c r="H5740">
        <v>1620</v>
      </c>
      <c r="I5740">
        <f t="shared" si="178"/>
        <v>-2515198.4362595738</v>
      </c>
      <c r="J5740">
        <f t="shared" si="179"/>
        <v>-27232013.637533773</v>
      </c>
    </row>
    <row r="5741" spans="1:10" x14ac:dyDescent="0.3">
      <c r="A5741" t="s">
        <v>862</v>
      </c>
      <c r="B5741">
        <v>2.0783137618648002</v>
      </c>
      <c r="C5741" t="s">
        <v>11</v>
      </c>
      <c r="D5741">
        <v>10</v>
      </c>
      <c r="E5741" t="b">
        <v>0</v>
      </c>
      <c r="F5741">
        <v>2.0783137618648002</v>
      </c>
      <c r="G5741">
        <v>2.0783137618648002</v>
      </c>
      <c r="H5741">
        <v>370</v>
      </c>
      <c r="I5741">
        <f t="shared" si="178"/>
        <v>0</v>
      </c>
      <c r="J5741">
        <f t="shared" si="179"/>
        <v>0</v>
      </c>
    </row>
    <row r="5742" spans="1:10" x14ac:dyDescent="0.3">
      <c r="A5742" t="s">
        <v>863</v>
      </c>
      <c r="B5742">
        <v>9.49340961228922</v>
      </c>
      <c r="C5742" t="s">
        <v>11</v>
      </c>
      <c r="D5742">
        <v>10</v>
      </c>
      <c r="E5742" t="b">
        <v>0</v>
      </c>
      <c r="F5742" s="1">
        <v>22782820.8910717</v>
      </c>
      <c r="G5742" s="1">
        <v>83728146.745437607</v>
      </c>
      <c r="H5742">
        <v>2000</v>
      </c>
      <c r="I5742">
        <f t="shared" si="178"/>
        <v>-22782811.397662088</v>
      </c>
      <c r="J5742">
        <f t="shared" si="179"/>
        <v>-83728137.252027988</v>
      </c>
    </row>
    <row r="5743" spans="1:10" x14ac:dyDescent="0.3">
      <c r="A5743" t="s">
        <v>863</v>
      </c>
      <c r="B5743">
        <v>8.5249580772004006</v>
      </c>
      <c r="C5743" t="s">
        <v>11</v>
      </c>
      <c r="D5743">
        <v>10</v>
      </c>
      <c r="E5743" t="b">
        <v>0</v>
      </c>
      <c r="F5743">
        <v>8.5249580772004006</v>
      </c>
      <c r="G5743">
        <v>8.5249580772004006</v>
      </c>
      <c r="H5743">
        <v>210</v>
      </c>
      <c r="I5743">
        <f t="shared" si="178"/>
        <v>0</v>
      </c>
      <c r="J5743">
        <f t="shared" si="179"/>
        <v>0</v>
      </c>
    </row>
    <row r="5744" spans="1:10" x14ac:dyDescent="0.3">
      <c r="A5744" t="s">
        <v>863</v>
      </c>
      <c r="B5744">
        <v>3.0464007567159799</v>
      </c>
      <c r="C5744" t="s">
        <v>11</v>
      </c>
      <c r="D5744">
        <v>10</v>
      </c>
      <c r="E5744" t="b">
        <v>0</v>
      </c>
      <c r="F5744" s="1">
        <v>7.2292921491754696E+43</v>
      </c>
      <c r="G5744" s="1">
        <v>7.2292921491754696E+43</v>
      </c>
      <c r="H5744">
        <v>2200</v>
      </c>
      <c r="I5744">
        <f t="shared" si="178"/>
        <v>-7.2292921491754696E+43</v>
      </c>
      <c r="J5744">
        <f t="shared" si="179"/>
        <v>-7.2292921491754696E+43</v>
      </c>
    </row>
    <row r="5745" spans="1:10" x14ac:dyDescent="0.3">
      <c r="A5745" t="s">
        <v>864</v>
      </c>
      <c r="B5745">
        <v>14.179136831175301</v>
      </c>
      <c r="C5745" t="s">
        <v>11</v>
      </c>
      <c r="D5745">
        <v>10</v>
      </c>
      <c r="E5745" t="b">
        <v>0</v>
      </c>
      <c r="F5745">
        <v>14.179136831175301</v>
      </c>
      <c r="G5745">
        <v>14.179136831175301</v>
      </c>
      <c r="H5745">
        <v>240</v>
      </c>
      <c r="I5745">
        <f t="shared" si="178"/>
        <v>0</v>
      </c>
      <c r="J5745">
        <f t="shared" si="179"/>
        <v>0</v>
      </c>
    </row>
    <row r="5746" spans="1:10" x14ac:dyDescent="0.3">
      <c r="A5746" t="s">
        <v>864</v>
      </c>
      <c r="B5746">
        <v>12.7883028356871</v>
      </c>
      <c r="C5746" t="s">
        <v>11</v>
      </c>
      <c r="D5746">
        <v>10</v>
      </c>
      <c r="E5746" t="b">
        <v>0</v>
      </c>
      <c r="F5746">
        <v>12.7883028356871</v>
      </c>
      <c r="G5746">
        <v>12.7883028356871</v>
      </c>
      <c r="H5746">
        <v>190</v>
      </c>
      <c r="I5746">
        <f t="shared" si="178"/>
        <v>0</v>
      </c>
      <c r="J5746">
        <f t="shared" si="179"/>
        <v>0</v>
      </c>
    </row>
    <row r="5747" spans="1:10" x14ac:dyDescent="0.3">
      <c r="A5747" t="s">
        <v>864</v>
      </c>
      <c r="B5747">
        <v>10.026435563700399</v>
      </c>
      <c r="C5747" t="s">
        <v>11</v>
      </c>
      <c r="D5747">
        <v>10</v>
      </c>
      <c r="E5747" t="b">
        <v>0</v>
      </c>
      <c r="F5747">
        <v>665703.02604416502</v>
      </c>
      <c r="G5747" s="1">
        <v>77927542.141166896</v>
      </c>
      <c r="H5747">
        <v>1960</v>
      </c>
      <c r="I5747">
        <f t="shared" si="178"/>
        <v>-665692.99960860133</v>
      </c>
      <c r="J5747">
        <f t="shared" si="179"/>
        <v>-77927532.114731327</v>
      </c>
    </row>
    <row r="5748" spans="1:10" x14ac:dyDescent="0.3">
      <c r="A5748" t="s">
        <v>865</v>
      </c>
      <c r="B5748">
        <v>2.4898175808835998</v>
      </c>
      <c r="C5748" t="s">
        <v>11</v>
      </c>
      <c r="D5748">
        <v>10</v>
      </c>
      <c r="E5748" t="b">
        <v>0</v>
      </c>
      <c r="F5748" t="s">
        <v>17</v>
      </c>
      <c r="G5748" t="s">
        <v>17</v>
      </c>
      <c r="H5748">
        <v>1960</v>
      </c>
      <c r="I5748" t="e">
        <f t="shared" si="178"/>
        <v>#VALUE!</v>
      </c>
      <c r="J5748" t="e">
        <f t="shared" si="179"/>
        <v>#VALUE!</v>
      </c>
    </row>
    <row r="5749" spans="1:10" x14ac:dyDescent="0.3">
      <c r="A5749" t="s">
        <v>865</v>
      </c>
      <c r="B5749">
        <v>11.8319462956721</v>
      </c>
      <c r="C5749" t="s">
        <v>11</v>
      </c>
      <c r="D5749">
        <v>10</v>
      </c>
      <c r="E5749" t="b">
        <v>0</v>
      </c>
      <c r="F5749" t="s">
        <v>17</v>
      </c>
      <c r="G5749" t="s">
        <v>17</v>
      </c>
      <c r="H5749">
        <v>1920</v>
      </c>
      <c r="I5749" t="e">
        <f t="shared" si="178"/>
        <v>#VALUE!</v>
      </c>
      <c r="J5749" t="e">
        <f t="shared" si="179"/>
        <v>#VALUE!</v>
      </c>
    </row>
    <row r="5750" spans="1:10" x14ac:dyDescent="0.3">
      <c r="A5750" t="s">
        <v>865</v>
      </c>
      <c r="B5750">
        <v>11.1536924684189</v>
      </c>
      <c r="C5750" t="s">
        <v>11</v>
      </c>
      <c r="D5750">
        <v>10</v>
      </c>
      <c r="E5750" t="b">
        <v>0</v>
      </c>
      <c r="F5750">
        <v>11.1536924684189</v>
      </c>
      <c r="G5750">
        <v>11.1536924684189</v>
      </c>
      <c r="H5750">
        <v>670</v>
      </c>
      <c r="I5750">
        <f t="shared" si="178"/>
        <v>0</v>
      </c>
      <c r="J5750">
        <f t="shared" si="179"/>
        <v>0</v>
      </c>
    </row>
    <row r="5751" spans="1:10" x14ac:dyDescent="0.3">
      <c r="A5751" t="e">
        <f>-0.00550582375401636 * x ^ 5 ^ 2 + 0.00742655664805929 * x ^ 2 * -0.00285692870763696 * y ^ 2 + 10</f>
        <v>#NAME?</v>
      </c>
      <c r="B5751">
        <v>5.9501058888856297</v>
      </c>
      <c r="C5751" t="s">
        <v>11</v>
      </c>
      <c r="D5751">
        <v>10</v>
      </c>
      <c r="E5751" t="b">
        <v>0</v>
      </c>
      <c r="F5751" s="1">
        <v>14534564.6223593</v>
      </c>
      <c r="G5751">
        <v>9079267.8762184307</v>
      </c>
      <c r="H5751">
        <v>1780</v>
      </c>
      <c r="I5751">
        <f t="shared" si="178"/>
        <v>-14534558.672253411</v>
      </c>
      <c r="J5751">
        <f t="shared" si="179"/>
        <v>-9079261.9261125419</v>
      </c>
    </row>
    <row r="5752" spans="1:10" x14ac:dyDescent="0.3">
      <c r="A5752" t="e">
        <f>-0.00550582375401636 * x ^ 5 ^ 2 + 0.00742655664805929 * x ^ 2 * -0.00285692870763696 * y ^ 2 + 10</f>
        <v>#NAME?</v>
      </c>
      <c r="B5752">
        <v>12.0723082334805</v>
      </c>
      <c r="C5752" t="s">
        <v>11</v>
      </c>
      <c r="D5752">
        <v>10</v>
      </c>
      <c r="E5752" t="b">
        <v>0</v>
      </c>
      <c r="F5752">
        <v>12.0723082334805</v>
      </c>
      <c r="G5752">
        <v>12.0723082334805</v>
      </c>
      <c r="H5752">
        <v>360</v>
      </c>
      <c r="I5752">
        <f t="shared" si="178"/>
        <v>0</v>
      </c>
      <c r="J5752">
        <f t="shared" si="179"/>
        <v>0</v>
      </c>
    </row>
    <row r="5753" spans="1:10" x14ac:dyDescent="0.3">
      <c r="A5753" t="e">
        <f>-0.00550582375401636 * x ^ 5 ^ 2 + 0.00742655664805929 * x ^ 2 * -0.00285692870763696 * y ^ 2 + 10</f>
        <v>#NAME?</v>
      </c>
      <c r="B5753">
        <v>10.663969377313601</v>
      </c>
      <c r="C5753" t="s">
        <v>11</v>
      </c>
      <c r="D5753">
        <v>10</v>
      </c>
      <c r="E5753" t="b">
        <v>0</v>
      </c>
      <c r="F5753" s="1">
        <v>37545911.583277799</v>
      </c>
      <c r="G5753" s="1">
        <v>20951675.495097801</v>
      </c>
      <c r="H5753">
        <v>1920</v>
      </c>
      <c r="I5753">
        <f t="shared" si="178"/>
        <v>-37545900.919308424</v>
      </c>
      <c r="J5753">
        <f t="shared" si="179"/>
        <v>-20951664.831128422</v>
      </c>
    </row>
    <row r="5754" spans="1:10" x14ac:dyDescent="0.3">
      <c r="A5754" t="s">
        <v>866</v>
      </c>
      <c r="B5754">
        <v>15.422303400289399</v>
      </c>
      <c r="C5754" t="s">
        <v>11</v>
      </c>
      <c r="D5754">
        <v>10</v>
      </c>
      <c r="E5754" t="b">
        <v>0</v>
      </c>
      <c r="F5754">
        <v>15.422303400289399</v>
      </c>
      <c r="G5754">
        <v>15.422303400289399</v>
      </c>
      <c r="H5754">
        <v>390</v>
      </c>
      <c r="I5754">
        <f t="shared" si="178"/>
        <v>0</v>
      </c>
      <c r="J5754">
        <f t="shared" si="179"/>
        <v>0</v>
      </c>
    </row>
    <row r="5755" spans="1:10" x14ac:dyDescent="0.3">
      <c r="A5755" t="s">
        <v>866</v>
      </c>
      <c r="B5755">
        <v>3.5856094327806098</v>
      </c>
      <c r="C5755" t="s">
        <v>11</v>
      </c>
      <c r="D5755">
        <v>10</v>
      </c>
      <c r="E5755" t="b">
        <v>0</v>
      </c>
      <c r="F5755">
        <v>3.5856094327806098</v>
      </c>
      <c r="G5755">
        <v>3.5856094327806098</v>
      </c>
      <c r="H5755">
        <v>320</v>
      </c>
      <c r="I5755">
        <f t="shared" si="178"/>
        <v>0</v>
      </c>
      <c r="J5755">
        <f t="shared" si="179"/>
        <v>0</v>
      </c>
    </row>
    <row r="5756" spans="1:10" x14ac:dyDescent="0.3">
      <c r="A5756" t="s">
        <v>866</v>
      </c>
      <c r="B5756">
        <v>22.5881840320009</v>
      </c>
      <c r="C5756" t="s">
        <v>11</v>
      </c>
      <c r="D5756">
        <v>10</v>
      </c>
      <c r="E5756" t="b">
        <v>0</v>
      </c>
      <c r="F5756" s="1">
        <v>5.0935719071766602E+40</v>
      </c>
      <c r="G5756" s="1">
        <v>5.0935719071766602E+40</v>
      </c>
      <c r="H5756">
        <v>1900</v>
      </c>
      <c r="I5756">
        <f t="shared" si="178"/>
        <v>-5.0935719071766602E+40</v>
      </c>
      <c r="J5756">
        <f t="shared" si="179"/>
        <v>-5.0935719071766602E+40</v>
      </c>
    </row>
    <row r="5757" spans="1:10" x14ac:dyDescent="0.3">
      <c r="A5757" t="s">
        <v>867</v>
      </c>
      <c r="B5757">
        <v>8.4450786404279103</v>
      </c>
      <c r="C5757" t="s">
        <v>11</v>
      </c>
      <c r="D5757">
        <v>10</v>
      </c>
      <c r="E5757" t="b">
        <v>0</v>
      </c>
      <c r="F5757">
        <v>8.4450786404279103</v>
      </c>
      <c r="G5757">
        <v>8.4450786404279103</v>
      </c>
      <c r="H5757">
        <v>440</v>
      </c>
      <c r="I5757">
        <f t="shared" si="178"/>
        <v>0</v>
      </c>
      <c r="J5757">
        <f t="shared" si="179"/>
        <v>0</v>
      </c>
    </row>
    <row r="5758" spans="1:10" x14ac:dyDescent="0.3">
      <c r="A5758" t="s">
        <v>867</v>
      </c>
      <c r="B5758">
        <v>6.4023021853360502</v>
      </c>
      <c r="C5758" t="s">
        <v>11</v>
      </c>
      <c r="D5758">
        <v>10</v>
      </c>
      <c r="E5758" t="b">
        <v>0</v>
      </c>
      <c r="F5758">
        <v>6.4023021853360502</v>
      </c>
      <c r="G5758">
        <v>6.4023021853360502</v>
      </c>
      <c r="H5758">
        <v>200</v>
      </c>
      <c r="I5758">
        <f t="shared" si="178"/>
        <v>0</v>
      </c>
      <c r="J5758">
        <f t="shared" si="179"/>
        <v>0</v>
      </c>
    </row>
    <row r="5759" spans="1:10" x14ac:dyDescent="0.3">
      <c r="A5759" t="s">
        <v>867</v>
      </c>
      <c r="B5759">
        <v>10.307900741254</v>
      </c>
      <c r="C5759" t="s">
        <v>11</v>
      </c>
      <c r="D5759">
        <v>10</v>
      </c>
      <c r="E5759" t="b">
        <v>0</v>
      </c>
      <c r="F5759">
        <v>10.307900741254</v>
      </c>
      <c r="G5759">
        <v>10.307900741254</v>
      </c>
      <c r="H5759">
        <v>190</v>
      </c>
      <c r="I5759">
        <f t="shared" si="178"/>
        <v>0</v>
      </c>
      <c r="J5759">
        <f t="shared" si="179"/>
        <v>0</v>
      </c>
    </row>
    <row r="5760" spans="1:10" x14ac:dyDescent="0.3">
      <c r="A5760" t="s">
        <v>868</v>
      </c>
      <c r="B5760">
        <v>10.4577417403446</v>
      </c>
      <c r="C5760" t="s">
        <v>11</v>
      </c>
      <c r="D5760">
        <v>10</v>
      </c>
      <c r="E5760" t="b">
        <v>0</v>
      </c>
      <c r="F5760">
        <v>10.4577417403446</v>
      </c>
      <c r="G5760">
        <v>10.4577417403446</v>
      </c>
      <c r="H5760">
        <v>220</v>
      </c>
      <c r="I5760">
        <f t="shared" si="178"/>
        <v>0</v>
      </c>
      <c r="J5760">
        <f t="shared" si="179"/>
        <v>0</v>
      </c>
    </row>
    <row r="5761" spans="1:10" x14ac:dyDescent="0.3">
      <c r="A5761" t="s">
        <v>868</v>
      </c>
      <c r="B5761">
        <v>9.31005887973628</v>
      </c>
      <c r="C5761" t="s">
        <v>11</v>
      </c>
      <c r="D5761">
        <v>10</v>
      </c>
      <c r="E5761" t="b">
        <v>0</v>
      </c>
      <c r="F5761">
        <v>9.31005887973628</v>
      </c>
      <c r="G5761">
        <v>9.31005887973628</v>
      </c>
      <c r="H5761">
        <v>210</v>
      </c>
      <c r="I5761">
        <f t="shared" si="178"/>
        <v>0</v>
      </c>
      <c r="J5761">
        <f t="shared" si="179"/>
        <v>0</v>
      </c>
    </row>
    <row r="5762" spans="1:10" x14ac:dyDescent="0.3">
      <c r="A5762" t="s">
        <v>868</v>
      </c>
      <c r="B5762">
        <v>23.0453135018948</v>
      </c>
      <c r="C5762" t="s">
        <v>11</v>
      </c>
      <c r="D5762">
        <v>10</v>
      </c>
      <c r="E5762" t="b">
        <v>0</v>
      </c>
      <c r="F5762">
        <v>23.0453135018948</v>
      </c>
      <c r="G5762">
        <v>23.0453135018948</v>
      </c>
      <c r="H5762">
        <v>890</v>
      </c>
      <c r="I5762">
        <f t="shared" si="178"/>
        <v>0</v>
      </c>
      <c r="J5762">
        <f t="shared" si="179"/>
        <v>0</v>
      </c>
    </row>
    <row r="5763" spans="1:10" x14ac:dyDescent="0.3">
      <c r="A5763" t="s">
        <v>869</v>
      </c>
      <c r="B5763">
        <v>9.8226044539904098</v>
      </c>
      <c r="C5763" t="s">
        <v>11</v>
      </c>
      <c r="D5763">
        <v>10</v>
      </c>
      <c r="E5763" t="b">
        <v>0</v>
      </c>
      <c r="F5763">
        <v>9.8226044539904098</v>
      </c>
      <c r="G5763">
        <v>9.8226044539904098</v>
      </c>
      <c r="H5763">
        <v>250</v>
      </c>
      <c r="I5763">
        <f t="shared" si="178"/>
        <v>0</v>
      </c>
      <c r="J5763">
        <f t="shared" si="179"/>
        <v>0</v>
      </c>
    </row>
    <row r="5764" spans="1:10" x14ac:dyDescent="0.3">
      <c r="A5764" t="s">
        <v>869</v>
      </c>
      <c r="B5764">
        <v>17.5788311599451</v>
      </c>
      <c r="C5764" t="s">
        <v>11</v>
      </c>
      <c r="D5764">
        <v>10</v>
      </c>
      <c r="E5764" t="b">
        <v>0</v>
      </c>
      <c r="F5764">
        <v>17.5788311599451</v>
      </c>
      <c r="G5764">
        <v>17.5788311599451</v>
      </c>
      <c r="H5764">
        <v>340</v>
      </c>
      <c r="I5764">
        <f t="shared" ref="I5764:I5827" si="180">B5764-F5764</f>
        <v>0</v>
      </c>
      <c r="J5764">
        <f t="shared" ref="J5764:J5827" si="181">B5764-G5764</f>
        <v>0</v>
      </c>
    </row>
    <row r="5765" spans="1:10" x14ac:dyDescent="0.3">
      <c r="A5765" t="s">
        <v>869</v>
      </c>
      <c r="B5765">
        <v>4.72906080730806</v>
      </c>
      <c r="C5765" t="s">
        <v>11</v>
      </c>
      <c r="D5765">
        <v>10</v>
      </c>
      <c r="E5765" t="b">
        <v>0</v>
      </c>
      <c r="F5765">
        <v>4.72906080730806</v>
      </c>
      <c r="G5765">
        <v>4.72906080730806</v>
      </c>
      <c r="H5765">
        <v>230</v>
      </c>
      <c r="I5765">
        <f t="shared" si="180"/>
        <v>0</v>
      </c>
      <c r="J5765">
        <f t="shared" si="181"/>
        <v>0</v>
      </c>
    </row>
    <row r="5766" spans="1:10" x14ac:dyDescent="0.3">
      <c r="A5766" t="s">
        <v>870</v>
      </c>
      <c r="B5766">
        <v>0.81515760002544202</v>
      </c>
      <c r="C5766" t="s">
        <v>11</v>
      </c>
      <c r="D5766">
        <v>10</v>
      </c>
      <c r="E5766" t="b">
        <v>0</v>
      </c>
      <c r="F5766">
        <v>0.81515760002544202</v>
      </c>
      <c r="G5766">
        <v>0.81515760002544202</v>
      </c>
      <c r="H5766">
        <v>520</v>
      </c>
      <c r="I5766">
        <f t="shared" si="180"/>
        <v>0</v>
      </c>
      <c r="J5766">
        <f t="shared" si="181"/>
        <v>0</v>
      </c>
    </row>
    <row r="5767" spans="1:10" x14ac:dyDescent="0.3">
      <c r="A5767" t="s">
        <v>870</v>
      </c>
      <c r="B5767">
        <v>12.745517367561099</v>
      </c>
      <c r="C5767" t="s">
        <v>11</v>
      </c>
      <c r="D5767">
        <v>10</v>
      </c>
      <c r="E5767" t="b">
        <v>0</v>
      </c>
      <c r="F5767">
        <v>12.745517367561099</v>
      </c>
      <c r="G5767">
        <v>12.745517367561099</v>
      </c>
      <c r="H5767">
        <v>330</v>
      </c>
      <c r="I5767">
        <f t="shared" si="180"/>
        <v>0</v>
      </c>
      <c r="J5767">
        <f t="shared" si="181"/>
        <v>0</v>
      </c>
    </row>
    <row r="5768" spans="1:10" x14ac:dyDescent="0.3">
      <c r="A5768" t="s">
        <v>870</v>
      </c>
      <c r="B5768">
        <v>7.2143646898324603</v>
      </c>
      <c r="C5768" t="s">
        <v>11</v>
      </c>
      <c r="D5768">
        <v>10</v>
      </c>
      <c r="E5768" t="b">
        <v>0</v>
      </c>
      <c r="F5768">
        <v>7.2143646898324603</v>
      </c>
      <c r="G5768">
        <v>7.2143646898324603</v>
      </c>
      <c r="H5768">
        <v>220</v>
      </c>
      <c r="I5768">
        <f t="shared" si="180"/>
        <v>0</v>
      </c>
      <c r="J5768">
        <f t="shared" si="181"/>
        <v>0</v>
      </c>
    </row>
    <row r="5769" spans="1:10" x14ac:dyDescent="0.3">
      <c r="A5769" t="s">
        <v>871</v>
      </c>
      <c r="B5769">
        <v>7.2584595413263404</v>
      </c>
      <c r="C5769" t="s">
        <v>11</v>
      </c>
      <c r="D5769">
        <v>10</v>
      </c>
      <c r="E5769" t="b">
        <v>0</v>
      </c>
      <c r="F5769">
        <v>7.2584595413263404</v>
      </c>
      <c r="G5769">
        <v>7.2584595413263404</v>
      </c>
      <c r="H5769">
        <v>170</v>
      </c>
      <c r="I5769">
        <f t="shared" si="180"/>
        <v>0</v>
      </c>
      <c r="J5769">
        <f t="shared" si="181"/>
        <v>0</v>
      </c>
    </row>
    <row r="5770" spans="1:10" x14ac:dyDescent="0.3">
      <c r="A5770" t="s">
        <v>871</v>
      </c>
      <c r="B5770">
        <v>7.5421260904268603</v>
      </c>
      <c r="C5770" t="s">
        <v>11</v>
      </c>
      <c r="D5770">
        <v>10</v>
      </c>
      <c r="E5770" t="b">
        <v>0</v>
      </c>
      <c r="F5770">
        <v>7.5421260904268603</v>
      </c>
      <c r="G5770" s="1">
        <v>30826563.0418486</v>
      </c>
      <c r="H5770">
        <v>1950</v>
      </c>
      <c r="I5770">
        <f t="shared" si="180"/>
        <v>0</v>
      </c>
      <c r="J5770">
        <f t="shared" si="181"/>
        <v>-30826555.499722511</v>
      </c>
    </row>
    <row r="5771" spans="1:10" x14ac:dyDescent="0.3">
      <c r="A5771" t="s">
        <v>871</v>
      </c>
      <c r="B5771">
        <v>8.7483472061599095</v>
      </c>
      <c r="C5771" t="s">
        <v>11</v>
      </c>
      <c r="D5771">
        <v>10</v>
      </c>
      <c r="E5771" t="b">
        <v>0</v>
      </c>
      <c r="F5771">
        <v>4811258.5877603404</v>
      </c>
      <c r="G5771" s="1">
        <v>54960931.7716465</v>
      </c>
      <c r="H5771">
        <v>1880</v>
      </c>
      <c r="I5771">
        <f t="shared" si="180"/>
        <v>-4811249.8394131344</v>
      </c>
      <c r="J5771">
        <f t="shared" si="181"/>
        <v>-54960923.023299292</v>
      </c>
    </row>
    <row r="5772" spans="1:10" x14ac:dyDescent="0.3">
      <c r="A5772" t="s">
        <v>872</v>
      </c>
      <c r="B5772">
        <v>24.128934637331199</v>
      </c>
      <c r="C5772" t="s">
        <v>11</v>
      </c>
      <c r="D5772">
        <v>10</v>
      </c>
      <c r="E5772" t="b">
        <v>0</v>
      </c>
      <c r="F5772">
        <v>24.128934637331199</v>
      </c>
      <c r="G5772">
        <v>24.128934637331199</v>
      </c>
      <c r="H5772">
        <v>300</v>
      </c>
      <c r="I5772">
        <f t="shared" si="180"/>
        <v>0</v>
      </c>
      <c r="J5772">
        <f t="shared" si="181"/>
        <v>0</v>
      </c>
    </row>
    <row r="5773" spans="1:10" x14ac:dyDescent="0.3">
      <c r="A5773" t="s">
        <v>872</v>
      </c>
      <c r="B5773">
        <v>9.24780087997466</v>
      </c>
      <c r="C5773" t="s">
        <v>11</v>
      </c>
      <c r="D5773">
        <v>10</v>
      </c>
      <c r="E5773" t="b">
        <v>0</v>
      </c>
      <c r="F5773" s="1">
        <v>21651489.6478885</v>
      </c>
      <c r="G5773" s="1">
        <v>5427856905705350</v>
      </c>
      <c r="H5773">
        <v>2170</v>
      </c>
      <c r="I5773">
        <f t="shared" si="180"/>
        <v>-21651480.400087621</v>
      </c>
      <c r="J5773">
        <f t="shared" si="181"/>
        <v>-5427856905705341</v>
      </c>
    </row>
    <row r="5774" spans="1:10" x14ac:dyDescent="0.3">
      <c r="A5774" t="s">
        <v>872</v>
      </c>
      <c r="B5774">
        <v>5.4741337778582304</v>
      </c>
      <c r="C5774" t="s">
        <v>11</v>
      </c>
      <c r="D5774">
        <v>10</v>
      </c>
      <c r="E5774" t="b">
        <v>0</v>
      </c>
      <c r="F5774" t="s">
        <v>17</v>
      </c>
      <c r="G5774" t="s">
        <v>17</v>
      </c>
      <c r="H5774">
        <v>2050</v>
      </c>
      <c r="I5774" t="e">
        <f t="shared" si="180"/>
        <v>#VALUE!</v>
      </c>
      <c r="J5774" t="e">
        <f t="shared" si="181"/>
        <v>#VALUE!</v>
      </c>
    </row>
    <row r="5775" spans="1:10" x14ac:dyDescent="0.3">
      <c r="A5775" t="s">
        <v>873</v>
      </c>
      <c r="B5775">
        <v>11.0128058409221</v>
      </c>
      <c r="C5775" t="s">
        <v>11</v>
      </c>
      <c r="D5775">
        <v>10</v>
      </c>
      <c r="E5775" t="b">
        <v>0</v>
      </c>
      <c r="F5775" s="1">
        <v>30163749.876967799</v>
      </c>
      <c r="G5775" s="1">
        <v>52854621.797428101</v>
      </c>
      <c r="H5775">
        <v>1900</v>
      </c>
      <c r="I5775">
        <f t="shared" si="180"/>
        <v>-30163738.864161957</v>
      </c>
      <c r="J5775">
        <f t="shared" si="181"/>
        <v>-52854610.784622259</v>
      </c>
    </row>
    <row r="5776" spans="1:10" x14ac:dyDescent="0.3">
      <c r="A5776" t="s">
        <v>873</v>
      </c>
      <c r="B5776">
        <v>12.5225471052104</v>
      </c>
      <c r="C5776" t="s">
        <v>11</v>
      </c>
      <c r="D5776">
        <v>10</v>
      </c>
      <c r="E5776" t="b">
        <v>0</v>
      </c>
      <c r="F5776">
        <v>5632078.7783718398</v>
      </c>
      <c r="G5776">
        <v>8245130.1334330598</v>
      </c>
      <c r="H5776">
        <v>1950</v>
      </c>
      <c r="I5776">
        <f t="shared" si="180"/>
        <v>-5632066.2558247345</v>
      </c>
      <c r="J5776">
        <f t="shared" si="181"/>
        <v>-8245117.6108859545</v>
      </c>
    </row>
    <row r="5777" spans="1:10" x14ac:dyDescent="0.3">
      <c r="A5777" t="s">
        <v>873</v>
      </c>
      <c r="B5777">
        <v>12.4671170776006</v>
      </c>
      <c r="C5777" t="s">
        <v>11</v>
      </c>
      <c r="D5777">
        <v>10</v>
      </c>
      <c r="E5777" t="b">
        <v>0</v>
      </c>
      <c r="F5777" s="1">
        <v>28388939.153960001</v>
      </c>
      <c r="G5777" s="1">
        <v>47639684.045416497</v>
      </c>
      <c r="H5777">
        <v>1850</v>
      </c>
      <c r="I5777">
        <f t="shared" si="180"/>
        <v>-28388926.686842922</v>
      </c>
      <c r="J5777">
        <f t="shared" si="181"/>
        <v>-47639671.578299418</v>
      </c>
    </row>
    <row r="5778" spans="1:10" x14ac:dyDescent="0.3">
      <c r="A5778" t="e">
        <f>-0.0097699290543221 * y ^ 1 ^ 3 + -0.00432174175559 * y ^ 1 + 0.0092685216211316 * x ^ 1 - -0.00066006125060783 * y ^ 3 + 10</f>
        <v>#NAME?</v>
      </c>
      <c r="B5778">
        <v>13.3092482404795</v>
      </c>
      <c r="C5778" t="s">
        <v>11</v>
      </c>
      <c r="D5778">
        <v>10</v>
      </c>
      <c r="E5778" t="b">
        <v>0</v>
      </c>
      <c r="F5778">
        <v>13.3092482404795</v>
      </c>
      <c r="G5778">
        <v>5431.8008742709799</v>
      </c>
      <c r="H5778">
        <v>450</v>
      </c>
      <c r="I5778">
        <f t="shared" si="180"/>
        <v>0</v>
      </c>
      <c r="J5778">
        <f t="shared" si="181"/>
        <v>-5418.4916260305008</v>
      </c>
    </row>
    <row r="5779" spans="1:10" x14ac:dyDescent="0.3">
      <c r="A5779" t="e">
        <f>-0.0097699290543221 * y ^ 1 ^ 3 + -0.00432174175559 * y ^ 1 + 0.0092685216211316 * x ^ 1 - -0.00066006125060783 * y ^ 3 + 10</f>
        <v>#NAME?</v>
      </c>
      <c r="B5779">
        <v>6.1541900047039597</v>
      </c>
      <c r="C5779" t="s">
        <v>11</v>
      </c>
      <c r="D5779">
        <v>10</v>
      </c>
      <c r="E5779" t="b">
        <v>0</v>
      </c>
      <c r="F5779">
        <v>6.1541900047039597</v>
      </c>
      <c r="G5779">
        <v>6.1541900047039597</v>
      </c>
      <c r="H5779">
        <v>220</v>
      </c>
      <c r="I5779">
        <f t="shared" si="180"/>
        <v>0</v>
      </c>
      <c r="J5779">
        <f t="shared" si="181"/>
        <v>0</v>
      </c>
    </row>
    <row r="5780" spans="1:10" x14ac:dyDescent="0.3">
      <c r="A5780" t="e">
        <f>-0.0097699290543221 * y ^ 1 ^ 3 + -0.00432174175559 * y ^ 1 + 0.0092685216211316 * x ^ 1 - -0.00066006125060783 * y ^ 3 + 10</f>
        <v>#NAME?</v>
      </c>
      <c r="B5780">
        <v>16.011027968267399</v>
      </c>
      <c r="C5780" t="s">
        <v>11</v>
      </c>
      <c r="D5780">
        <v>10</v>
      </c>
      <c r="E5780" t="b">
        <v>0</v>
      </c>
      <c r="F5780" t="s">
        <v>17</v>
      </c>
      <c r="G5780" t="s">
        <v>17</v>
      </c>
      <c r="H5780">
        <v>2100</v>
      </c>
      <c r="I5780" t="e">
        <f t="shared" si="180"/>
        <v>#VALUE!</v>
      </c>
      <c r="J5780" t="e">
        <f t="shared" si="181"/>
        <v>#VALUE!</v>
      </c>
    </row>
    <row r="5781" spans="1:10" x14ac:dyDescent="0.3">
      <c r="A5781" t="s">
        <v>874</v>
      </c>
      <c r="B5781">
        <v>7.0661484852615901</v>
      </c>
      <c r="C5781" t="s">
        <v>11</v>
      </c>
      <c r="D5781">
        <v>10</v>
      </c>
      <c r="E5781" t="b">
        <v>0</v>
      </c>
      <c r="F5781">
        <v>7.0661484852615901</v>
      </c>
      <c r="G5781" s="1">
        <v>33230152.716193501</v>
      </c>
      <c r="H5781">
        <v>1730</v>
      </c>
      <c r="I5781">
        <f t="shared" si="180"/>
        <v>0</v>
      </c>
      <c r="J5781">
        <f t="shared" si="181"/>
        <v>-33230145.650045015</v>
      </c>
    </row>
    <row r="5782" spans="1:10" x14ac:dyDescent="0.3">
      <c r="A5782" t="s">
        <v>874</v>
      </c>
      <c r="B5782">
        <v>4.77967437693815</v>
      </c>
      <c r="C5782" t="s">
        <v>11</v>
      </c>
      <c r="D5782">
        <v>10</v>
      </c>
      <c r="E5782" t="b">
        <v>0</v>
      </c>
      <c r="F5782">
        <v>1799362.6506046001</v>
      </c>
      <c r="G5782" s="1">
        <v>63890968.605925001</v>
      </c>
      <c r="H5782">
        <v>1990</v>
      </c>
      <c r="I5782">
        <f t="shared" si="180"/>
        <v>-1799357.8709302233</v>
      </c>
      <c r="J5782">
        <f t="shared" si="181"/>
        <v>-63890963.826250628</v>
      </c>
    </row>
    <row r="5783" spans="1:10" x14ac:dyDescent="0.3">
      <c r="A5783" t="s">
        <v>874</v>
      </c>
      <c r="B5783">
        <v>16.245274981523799</v>
      </c>
      <c r="C5783" t="s">
        <v>11</v>
      </c>
      <c r="D5783">
        <v>10</v>
      </c>
      <c r="E5783" t="b">
        <v>0</v>
      </c>
      <c r="F5783">
        <v>16.245274981523799</v>
      </c>
      <c r="G5783" t="s">
        <v>17</v>
      </c>
      <c r="H5783">
        <v>530</v>
      </c>
      <c r="I5783">
        <f t="shared" si="180"/>
        <v>0</v>
      </c>
      <c r="J5783" t="e">
        <f t="shared" si="181"/>
        <v>#VALUE!</v>
      </c>
    </row>
    <row r="5784" spans="1:10" x14ac:dyDescent="0.3">
      <c r="A5784" t="s">
        <v>875</v>
      </c>
      <c r="B5784">
        <v>11.6569883177169</v>
      </c>
      <c r="C5784" t="s">
        <v>11</v>
      </c>
      <c r="D5784">
        <v>10</v>
      </c>
      <c r="E5784" t="b">
        <v>0</v>
      </c>
      <c r="F5784" t="s">
        <v>17</v>
      </c>
      <c r="G5784" t="s">
        <v>17</v>
      </c>
      <c r="H5784">
        <v>1910</v>
      </c>
      <c r="I5784" t="e">
        <f t="shared" si="180"/>
        <v>#VALUE!</v>
      </c>
      <c r="J5784" t="e">
        <f t="shared" si="181"/>
        <v>#VALUE!</v>
      </c>
    </row>
    <row r="5785" spans="1:10" x14ac:dyDescent="0.3">
      <c r="A5785" t="s">
        <v>875</v>
      </c>
      <c r="B5785">
        <v>10.0983250986363</v>
      </c>
      <c r="C5785" t="s">
        <v>11</v>
      </c>
      <c r="D5785">
        <v>10</v>
      </c>
      <c r="E5785" t="b">
        <v>0</v>
      </c>
      <c r="F5785">
        <v>10.0983250986363</v>
      </c>
      <c r="G5785">
        <v>10.0983250986363</v>
      </c>
      <c r="H5785">
        <v>210</v>
      </c>
      <c r="I5785">
        <f t="shared" si="180"/>
        <v>0</v>
      </c>
      <c r="J5785">
        <f t="shared" si="181"/>
        <v>0</v>
      </c>
    </row>
    <row r="5786" spans="1:10" x14ac:dyDescent="0.3">
      <c r="A5786" t="s">
        <v>875</v>
      </c>
      <c r="B5786">
        <v>10.941566085165499</v>
      </c>
      <c r="C5786" t="s">
        <v>11</v>
      </c>
      <c r="D5786">
        <v>10</v>
      </c>
      <c r="E5786" t="b">
        <v>0</v>
      </c>
      <c r="F5786">
        <v>10.941566085165499</v>
      </c>
      <c r="G5786">
        <v>10.941566085165499</v>
      </c>
      <c r="H5786">
        <v>370</v>
      </c>
      <c r="I5786">
        <f t="shared" si="180"/>
        <v>0</v>
      </c>
      <c r="J5786">
        <f t="shared" si="181"/>
        <v>0</v>
      </c>
    </row>
    <row r="5787" spans="1:10" x14ac:dyDescent="0.3">
      <c r="A5787" t="s">
        <v>876</v>
      </c>
      <c r="B5787">
        <v>12.5598882358225</v>
      </c>
      <c r="C5787" t="s">
        <v>11</v>
      </c>
      <c r="D5787">
        <v>10</v>
      </c>
      <c r="E5787" t="b">
        <v>0</v>
      </c>
      <c r="F5787">
        <v>211298.30638679201</v>
      </c>
      <c r="G5787" s="1">
        <v>73521862.484021693</v>
      </c>
      <c r="H5787">
        <v>1930</v>
      </c>
      <c r="I5787">
        <f t="shared" si="180"/>
        <v>-211285.7464985562</v>
      </c>
      <c r="J5787">
        <f t="shared" si="181"/>
        <v>-73521849.924133465</v>
      </c>
    </row>
    <row r="5788" spans="1:10" x14ac:dyDescent="0.3">
      <c r="A5788" t="s">
        <v>876</v>
      </c>
      <c r="B5788">
        <v>22.375278347508299</v>
      </c>
      <c r="C5788" t="s">
        <v>11</v>
      </c>
      <c r="D5788">
        <v>10</v>
      </c>
      <c r="E5788" t="b">
        <v>0</v>
      </c>
      <c r="F5788">
        <v>8382264.0398199698</v>
      </c>
      <c r="G5788" s="1">
        <v>71592272.906385407</v>
      </c>
      <c r="H5788">
        <v>2360</v>
      </c>
      <c r="I5788">
        <f t="shared" si="180"/>
        <v>-8382241.6645416226</v>
      </c>
      <c r="J5788">
        <f t="shared" si="181"/>
        <v>-71592250.531107053</v>
      </c>
    </row>
    <row r="5789" spans="1:10" x14ac:dyDescent="0.3">
      <c r="A5789" t="s">
        <v>876</v>
      </c>
      <c r="B5789">
        <v>14.2377044732975</v>
      </c>
      <c r="C5789" t="s">
        <v>11</v>
      </c>
      <c r="D5789">
        <v>10</v>
      </c>
      <c r="E5789" t="b">
        <v>0</v>
      </c>
      <c r="F5789" t="s">
        <v>17</v>
      </c>
      <c r="G5789" t="s">
        <v>17</v>
      </c>
      <c r="H5789">
        <v>1960</v>
      </c>
      <c r="I5789" t="e">
        <f t="shared" si="180"/>
        <v>#VALUE!</v>
      </c>
      <c r="J5789" t="e">
        <f t="shared" si="181"/>
        <v>#VALUE!</v>
      </c>
    </row>
    <row r="5790" spans="1:10" x14ac:dyDescent="0.3">
      <c r="A5790" t="s">
        <v>877</v>
      </c>
      <c r="B5790">
        <v>10.396008704433299</v>
      </c>
      <c r="C5790" t="s">
        <v>11</v>
      </c>
      <c r="D5790">
        <v>10</v>
      </c>
      <c r="E5790" t="b">
        <v>0</v>
      </c>
      <c r="F5790">
        <v>2842410.3300133198</v>
      </c>
      <c r="G5790" s="1">
        <v>82944349.403573096</v>
      </c>
      <c r="H5790">
        <v>2130</v>
      </c>
      <c r="I5790">
        <f t="shared" si="180"/>
        <v>-2842399.9340046155</v>
      </c>
      <c r="J5790">
        <f t="shared" si="181"/>
        <v>-82944339.007564396</v>
      </c>
    </row>
    <row r="5791" spans="1:10" x14ac:dyDescent="0.3">
      <c r="A5791" t="s">
        <v>877</v>
      </c>
      <c r="B5791">
        <v>12.406490163602999</v>
      </c>
      <c r="C5791" t="s">
        <v>11</v>
      </c>
      <c r="D5791">
        <v>10</v>
      </c>
      <c r="E5791" t="b">
        <v>0</v>
      </c>
      <c r="F5791">
        <v>12.406490163602999</v>
      </c>
      <c r="G5791">
        <v>12.406490163602999</v>
      </c>
      <c r="H5791">
        <v>210</v>
      </c>
      <c r="I5791">
        <f t="shared" si="180"/>
        <v>0</v>
      </c>
      <c r="J5791">
        <f t="shared" si="181"/>
        <v>0</v>
      </c>
    </row>
    <row r="5792" spans="1:10" x14ac:dyDescent="0.3">
      <c r="A5792" t="s">
        <v>877</v>
      </c>
      <c r="B5792">
        <v>7.83007312274633</v>
      </c>
      <c r="C5792" t="s">
        <v>11</v>
      </c>
      <c r="D5792">
        <v>10</v>
      </c>
      <c r="E5792" t="b">
        <v>0</v>
      </c>
      <c r="F5792" s="1">
        <v>1.20939083534361E+30</v>
      </c>
      <c r="G5792" s="1">
        <v>1.20939083534361E+30</v>
      </c>
      <c r="H5792">
        <v>1970</v>
      </c>
      <c r="I5792">
        <f t="shared" si="180"/>
        <v>-1.20939083534361E+30</v>
      </c>
      <c r="J5792">
        <f t="shared" si="181"/>
        <v>-1.20939083534361E+30</v>
      </c>
    </row>
    <row r="5793" spans="1:10" x14ac:dyDescent="0.3">
      <c r="A5793" t="e">
        <f>-0.00371502464117495 * y ^ 1 + -0.00819882737012121 * y ^ 1 + 10</f>
        <v>#NAME?</v>
      </c>
      <c r="B5793">
        <v>1.7405783052441699</v>
      </c>
      <c r="C5793" t="s">
        <v>11</v>
      </c>
      <c r="D5793">
        <v>10</v>
      </c>
      <c r="E5793" t="b">
        <v>0</v>
      </c>
      <c r="F5793">
        <v>1.7405783052441699</v>
      </c>
      <c r="G5793">
        <v>1.7405783052441699</v>
      </c>
      <c r="H5793">
        <v>300</v>
      </c>
      <c r="I5793">
        <f t="shared" si="180"/>
        <v>0</v>
      </c>
      <c r="J5793">
        <f t="shared" si="181"/>
        <v>0</v>
      </c>
    </row>
    <row r="5794" spans="1:10" x14ac:dyDescent="0.3">
      <c r="A5794" t="e">
        <f>-0.00371502464117495 * y ^ 1 + -0.00819882737012121 * y ^ 1 + 10</f>
        <v>#NAME?</v>
      </c>
      <c r="B5794">
        <v>7.3062446625730502</v>
      </c>
      <c r="C5794" t="s">
        <v>11</v>
      </c>
      <c r="D5794">
        <v>10</v>
      </c>
      <c r="E5794" t="b">
        <v>0</v>
      </c>
      <c r="F5794">
        <v>7.3062446625730502</v>
      </c>
      <c r="G5794">
        <v>7.3062446625730502</v>
      </c>
      <c r="H5794">
        <v>170</v>
      </c>
      <c r="I5794">
        <f t="shared" si="180"/>
        <v>0</v>
      </c>
      <c r="J5794">
        <f t="shared" si="181"/>
        <v>0</v>
      </c>
    </row>
    <row r="5795" spans="1:10" x14ac:dyDescent="0.3">
      <c r="A5795" t="e">
        <f>-0.00371502464117495 * y ^ 1 + -0.00819882737012121 * y ^ 1 + 10</f>
        <v>#NAME?</v>
      </c>
      <c r="B5795">
        <v>15.476677690931201</v>
      </c>
      <c r="C5795" t="s">
        <v>11</v>
      </c>
      <c r="D5795">
        <v>10</v>
      </c>
      <c r="E5795" t="b">
        <v>0</v>
      </c>
      <c r="F5795" t="s">
        <v>17</v>
      </c>
      <c r="G5795" t="s">
        <v>17</v>
      </c>
      <c r="H5795">
        <v>2090</v>
      </c>
      <c r="I5795" t="e">
        <f t="shared" si="180"/>
        <v>#VALUE!</v>
      </c>
      <c r="J5795" t="e">
        <f t="shared" si="181"/>
        <v>#VALUE!</v>
      </c>
    </row>
    <row r="5796" spans="1:10" x14ac:dyDescent="0.3">
      <c r="A5796" t="s">
        <v>878</v>
      </c>
      <c r="B5796">
        <v>14.2458864568862</v>
      </c>
      <c r="C5796" t="s">
        <v>11</v>
      </c>
      <c r="D5796">
        <v>10</v>
      </c>
      <c r="E5796" t="b">
        <v>0</v>
      </c>
      <c r="F5796">
        <v>14.2458864568862</v>
      </c>
      <c r="G5796">
        <v>14.2458864568862</v>
      </c>
      <c r="H5796">
        <v>320</v>
      </c>
      <c r="I5796">
        <f t="shared" si="180"/>
        <v>0</v>
      </c>
      <c r="J5796">
        <f t="shared" si="181"/>
        <v>0</v>
      </c>
    </row>
    <row r="5797" spans="1:10" x14ac:dyDescent="0.3">
      <c r="A5797" t="s">
        <v>878</v>
      </c>
      <c r="B5797">
        <v>5.1091958189160396</v>
      </c>
      <c r="C5797" t="s">
        <v>11</v>
      </c>
      <c r="D5797">
        <v>10</v>
      </c>
      <c r="E5797" t="b">
        <v>0</v>
      </c>
      <c r="F5797">
        <v>5.1091958189160396</v>
      </c>
      <c r="G5797">
        <v>5.1091958189160396</v>
      </c>
      <c r="H5797">
        <v>170</v>
      </c>
      <c r="I5797">
        <f t="shared" si="180"/>
        <v>0</v>
      </c>
      <c r="J5797">
        <f t="shared" si="181"/>
        <v>0</v>
      </c>
    </row>
    <row r="5798" spans="1:10" x14ac:dyDescent="0.3">
      <c r="A5798" t="s">
        <v>878</v>
      </c>
      <c r="B5798">
        <v>4.90806226623575</v>
      </c>
      <c r="C5798" t="s">
        <v>11</v>
      </c>
      <c r="D5798">
        <v>10</v>
      </c>
      <c r="E5798" t="b">
        <v>0</v>
      </c>
      <c r="F5798" s="1">
        <v>19958737.643197801</v>
      </c>
      <c r="G5798" s="1">
        <v>32921557.902296599</v>
      </c>
      <c r="H5798">
        <v>2150</v>
      </c>
      <c r="I5798">
        <f t="shared" si="180"/>
        <v>-19958732.735135533</v>
      </c>
      <c r="J5798">
        <f t="shared" si="181"/>
        <v>-32921552.994234331</v>
      </c>
    </row>
    <row r="5799" spans="1:10" x14ac:dyDescent="0.3">
      <c r="A5799" t="e">
        <f>-0.00544837325897492 * y ^ 2 + 0.00781873504819425 * x ^ 1 + 0.00105230074193043 * y ^ 1 + 10</f>
        <v>#NAME?</v>
      </c>
      <c r="B5799">
        <v>4.9587201999903199</v>
      </c>
      <c r="C5799" t="s">
        <v>11</v>
      </c>
      <c r="D5799">
        <v>10</v>
      </c>
      <c r="E5799" t="b">
        <v>0</v>
      </c>
      <c r="F5799">
        <v>4.9587201999903199</v>
      </c>
      <c r="G5799">
        <v>4.9587201999903199</v>
      </c>
      <c r="H5799">
        <v>450</v>
      </c>
      <c r="I5799">
        <f t="shared" si="180"/>
        <v>0</v>
      </c>
      <c r="J5799">
        <f t="shared" si="181"/>
        <v>0</v>
      </c>
    </row>
    <row r="5800" spans="1:10" x14ac:dyDescent="0.3">
      <c r="A5800" t="e">
        <f>-0.00544837325897492 * y ^ 2 + 0.00781873504819425 * x ^ 1 + 0.00105230074193043 * y ^ 1 + 10</f>
        <v>#NAME?</v>
      </c>
      <c r="B5800">
        <v>12.5012312815931</v>
      </c>
      <c r="C5800" t="s">
        <v>11</v>
      </c>
      <c r="D5800">
        <v>10</v>
      </c>
      <c r="E5800" t="b">
        <v>0</v>
      </c>
      <c r="F5800">
        <v>12.5012312815931</v>
      </c>
      <c r="G5800" s="1">
        <v>5.7909929953102397E+36</v>
      </c>
      <c r="H5800">
        <v>1170</v>
      </c>
      <c r="I5800">
        <f t="shared" si="180"/>
        <v>0</v>
      </c>
      <c r="J5800">
        <f t="shared" si="181"/>
        <v>-5.7909929953102397E+36</v>
      </c>
    </row>
    <row r="5801" spans="1:10" x14ac:dyDescent="0.3">
      <c r="A5801" t="e">
        <f>-0.00544837325897492 * y ^ 2 + 0.00781873504819425 * x ^ 1 + 0.00105230074193043 * y ^ 1 + 10</f>
        <v>#NAME?</v>
      </c>
      <c r="B5801">
        <v>10.418673751220499</v>
      </c>
      <c r="C5801" t="s">
        <v>11</v>
      </c>
      <c r="D5801">
        <v>10</v>
      </c>
      <c r="E5801" t="b">
        <v>0</v>
      </c>
      <c r="F5801" s="1">
        <v>29539542.5699929</v>
      </c>
      <c r="G5801" s="1">
        <v>47917410.340094097</v>
      </c>
      <c r="H5801">
        <v>2120</v>
      </c>
      <c r="I5801">
        <f t="shared" si="180"/>
        <v>-29539532.15131915</v>
      </c>
      <c r="J5801">
        <f t="shared" si="181"/>
        <v>-47917399.921420343</v>
      </c>
    </row>
    <row r="5802" spans="1:10" x14ac:dyDescent="0.3">
      <c r="A5802" t="s">
        <v>879</v>
      </c>
      <c r="B5802">
        <v>14.715215281747399</v>
      </c>
      <c r="C5802" t="s">
        <v>11</v>
      </c>
      <c r="D5802">
        <v>10</v>
      </c>
      <c r="E5802" t="b">
        <v>0</v>
      </c>
      <c r="F5802" s="1">
        <v>15634180.523906</v>
      </c>
      <c r="G5802" s="1">
        <v>64015997.193172</v>
      </c>
      <c r="H5802">
        <v>1840</v>
      </c>
      <c r="I5802">
        <f t="shared" si="180"/>
        <v>-15634165.808690717</v>
      </c>
      <c r="J5802">
        <f t="shared" si="181"/>
        <v>-64015982.47795672</v>
      </c>
    </row>
    <row r="5803" spans="1:10" x14ac:dyDescent="0.3">
      <c r="A5803" t="s">
        <v>879</v>
      </c>
      <c r="B5803">
        <v>8.3303881144134202</v>
      </c>
      <c r="C5803" t="s">
        <v>11</v>
      </c>
      <c r="D5803">
        <v>10</v>
      </c>
      <c r="E5803" t="b">
        <v>0</v>
      </c>
      <c r="F5803" s="1">
        <v>5.4422452794231301E+33</v>
      </c>
      <c r="G5803" s="1">
        <v>5.4422452794231301E+33</v>
      </c>
      <c r="H5803">
        <v>2020</v>
      </c>
      <c r="I5803">
        <f t="shared" si="180"/>
        <v>-5.4422452794231301E+33</v>
      </c>
      <c r="J5803">
        <f t="shared" si="181"/>
        <v>-5.4422452794231301E+33</v>
      </c>
    </row>
    <row r="5804" spans="1:10" x14ac:dyDescent="0.3">
      <c r="A5804" t="s">
        <v>879</v>
      </c>
      <c r="B5804">
        <v>14.032815055563001</v>
      </c>
      <c r="C5804" t="s">
        <v>11</v>
      </c>
      <c r="D5804">
        <v>10</v>
      </c>
      <c r="E5804" t="b">
        <v>0</v>
      </c>
      <c r="F5804">
        <v>14.032815055563001</v>
      </c>
      <c r="G5804">
        <v>5353783.6640538098</v>
      </c>
      <c r="H5804">
        <v>1470</v>
      </c>
      <c r="I5804">
        <f t="shared" si="180"/>
        <v>0</v>
      </c>
      <c r="J5804">
        <f t="shared" si="181"/>
        <v>-5353769.6312387539</v>
      </c>
    </row>
    <row r="5805" spans="1:10" x14ac:dyDescent="0.3">
      <c r="A5805" t="s">
        <v>880</v>
      </c>
      <c r="B5805">
        <v>16.477777401268</v>
      </c>
      <c r="C5805" t="s">
        <v>11</v>
      </c>
      <c r="D5805">
        <v>10</v>
      </c>
      <c r="E5805" t="b">
        <v>0</v>
      </c>
      <c r="F5805" t="s">
        <v>17</v>
      </c>
      <c r="G5805" t="s">
        <v>17</v>
      </c>
      <c r="H5805">
        <v>2130</v>
      </c>
      <c r="I5805" t="e">
        <f t="shared" si="180"/>
        <v>#VALUE!</v>
      </c>
      <c r="J5805" t="e">
        <f t="shared" si="181"/>
        <v>#VALUE!</v>
      </c>
    </row>
    <row r="5806" spans="1:10" x14ac:dyDescent="0.3">
      <c r="A5806" t="s">
        <v>880</v>
      </c>
      <c r="B5806">
        <v>11.5801566960524</v>
      </c>
      <c r="C5806" t="s">
        <v>11</v>
      </c>
      <c r="D5806">
        <v>10</v>
      </c>
      <c r="E5806" t="b">
        <v>0</v>
      </c>
      <c r="F5806" s="1">
        <v>2900348946.49051</v>
      </c>
      <c r="G5806" s="1">
        <v>4737028115.2070904</v>
      </c>
      <c r="H5806">
        <v>1840</v>
      </c>
      <c r="I5806">
        <f t="shared" si="180"/>
        <v>-2900348934.9103532</v>
      </c>
      <c r="J5806">
        <f t="shared" si="181"/>
        <v>-4737028103.6269341</v>
      </c>
    </row>
    <row r="5807" spans="1:10" x14ac:dyDescent="0.3">
      <c r="A5807" t="s">
        <v>880</v>
      </c>
      <c r="B5807">
        <v>4.8713541434070899</v>
      </c>
      <c r="C5807" t="s">
        <v>11</v>
      </c>
      <c r="D5807">
        <v>10</v>
      </c>
      <c r="E5807" t="b">
        <v>0</v>
      </c>
      <c r="F5807">
        <v>4.8713541434070899</v>
      </c>
      <c r="G5807">
        <v>4.8713541434070899</v>
      </c>
      <c r="H5807">
        <v>360</v>
      </c>
      <c r="I5807">
        <f t="shared" si="180"/>
        <v>0</v>
      </c>
      <c r="J5807">
        <f t="shared" si="181"/>
        <v>0</v>
      </c>
    </row>
    <row r="5808" spans="1:10" x14ac:dyDescent="0.3">
      <c r="A5808" t="s">
        <v>881</v>
      </c>
      <c r="B5808">
        <v>9.3585225461567205</v>
      </c>
      <c r="C5808" t="s">
        <v>11</v>
      </c>
      <c r="D5808">
        <v>10</v>
      </c>
      <c r="E5808" t="b">
        <v>0</v>
      </c>
      <c r="F5808">
        <v>9.3585225461567205</v>
      </c>
      <c r="G5808">
        <v>9.3585225461567205</v>
      </c>
      <c r="H5808">
        <v>370</v>
      </c>
      <c r="I5808">
        <f t="shared" si="180"/>
        <v>0</v>
      </c>
      <c r="J5808">
        <f t="shared" si="181"/>
        <v>0</v>
      </c>
    </row>
    <row r="5809" spans="1:10" x14ac:dyDescent="0.3">
      <c r="A5809" t="s">
        <v>881</v>
      </c>
      <c r="B5809">
        <v>8.5006868972033107</v>
      </c>
      <c r="C5809" t="s">
        <v>11</v>
      </c>
      <c r="D5809">
        <v>10</v>
      </c>
      <c r="E5809" t="b">
        <v>0</v>
      </c>
      <c r="F5809">
        <v>8.5006868972033107</v>
      </c>
      <c r="G5809">
        <v>8.5006868972033107</v>
      </c>
      <c r="H5809">
        <v>140</v>
      </c>
      <c r="I5809">
        <f t="shared" si="180"/>
        <v>0</v>
      </c>
      <c r="J5809">
        <f t="shared" si="181"/>
        <v>0</v>
      </c>
    </row>
    <row r="5810" spans="1:10" x14ac:dyDescent="0.3">
      <c r="A5810" t="s">
        <v>881</v>
      </c>
      <c r="B5810">
        <v>12.4035526928637</v>
      </c>
      <c r="C5810" t="s">
        <v>11</v>
      </c>
      <c r="D5810">
        <v>10</v>
      </c>
      <c r="E5810" t="b">
        <v>0</v>
      </c>
      <c r="F5810">
        <v>6144296.6878234902</v>
      </c>
      <c r="G5810" s="1">
        <v>69099982.328367293</v>
      </c>
      <c r="H5810">
        <v>1790</v>
      </c>
      <c r="I5810">
        <f t="shared" si="180"/>
        <v>-6144284.2842707969</v>
      </c>
      <c r="J5810">
        <f t="shared" si="181"/>
        <v>-69099969.924814597</v>
      </c>
    </row>
    <row r="5811" spans="1:10" x14ac:dyDescent="0.3">
      <c r="A5811" t="s">
        <v>882</v>
      </c>
      <c r="B5811">
        <v>5.2846353066595801</v>
      </c>
      <c r="C5811" t="s">
        <v>11</v>
      </c>
      <c r="D5811">
        <v>10</v>
      </c>
      <c r="E5811" t="b">
        <v>0</v>
      </c>
      <c r="F5811" t="s">
        <v>17</v>
      </c>
      <c r="G5811" t="s">
        <v>17</v>
      </c>
      <c r="H5811">
        <v>2060</v>
      </c>
      <c r="I5811" t="e">
        <f t="shared" si="180"/>
        <v>#VALUE!</v>
      </c>
      <c r="J5811" t="e">
        <f t="shared" si="181"/>
        <v>#VALUE!</v>
      </c>
    </row>
    <row r="5812" spans="1:10" x14ac:dyDescent="0.3">
      <c r="A5812" t="s">
        <v>882</v>
      </c>
      <c r="B5812">
        <v>21.8144609370169</v>
      </c>
      <c r="C5812" t="s">
        <v>11</v>
      </c>
      <c r="D5812">
        <v>10</v>
      </c>
      <c r="E5812" t="b">
        <v>0</v>
      </c>
      <c r="F5812">
        <v>1743018.5239927999</v>
      </c>
      <c r="G5812" s="1">
        <v>46433389.024317302</v>
      </c>
      <c r="H5812">
        <v>2050</v>
      </c>
      <c r="I5812">
        <f t="shared" si="180"/>
        <v>-1742996.709531863</v>
      </c>
      <c r="J5812">
        <f t="shared" si="181"/>
        <v>-46433367.209856361</v>
      </c>
    </row>
    <row r="5813" spans="1:10" x14ac:dyDescent="0.3">
      <c r="A5813" t="s">
        <v>882</v>
      </c>
      <c r="B5813">
        <v>16.695339433776699</v>
      </c>
      <c r="C5813" t="s">
        <v>11</v>
      </c>
      <c r="D5813">
        <v>10</v>
      </c>
      <c r="E5813" t="b">
        <v>0</v>
      </c>
      <c r="F5813">
        <v>16.695339433776699</v>
      </c>
      <c r="G5813">
        <v>16.695339433776699</v>
      </c>
      <c r="H5813">
        <v>310</v>
      </c>
      <c r="I5813">
        <f t="shared" si="180"/>
        <v>0</v>
      </c>
      <c r="J5813">
        <f t="shared" si="181"/>
        <v>0</v>
      </c>
    </row>
    <row r="5814" spans="1:10" x14ac:dyDescent="0.3">
      <c r="A5814" t="e">
        <f>-0.00572560646279683 * x ^ 2 * -0.000845334028700235 * y ^ 1 ^ 3 + -0.00235990144596602 * x ^ 1 ^ 2 + -0.00487986647862376 * x ^ 1 + 10</f>
        <v>#NAME?</v>
      </c>
      <c r="B5814">
        <v>4.6374726565091997</v>
      </c>
      <c r="C5814" t="s">
        <v>11</v>
      </c>
      <c r="D5814">
        <v>10</v>
      </c>
      <c r="E5814" t="b">
        <v>0</v>
      </c>
      <c r="F5814">
        <v>4.6374726565091997</v>
      </c>
      <c r="G5814">
        <v>4.6374726565091997</v>
      </c>
      <c r="H5814">
        <v>210</v>
      </c>
      <c r="I5814">
        <f t="shared" si="180"/>
        <v>0</v>
      </c>
      <c r="J5814">
        <f t="shared" si="181"/>
        <v>0</v>
      </c>
    </row>
    <row r="5815" spans="1:10" x14ac:dyDescent="0.3">
      <c r="A5815" t="e">
        <f>-0.00572560646279683 * x ^ 2 * -0.000845334028700235 * y ^ 1 ^ 3 + -0.00235990144596602 * x ^ 1 ^ 2 + -0.00487986647862376 * x ^ 1 + 10</f>
        <v>#NAME?</v>
      </c>
      <c r="B5815">
        <v>5.7393534827783004</v>
      </c>
      <c r="C5815" t="s">
        <v>11</v>
      </c>
      <c r="D5815">
        <v>10</v>
      </c>
      <c r="E5815" t="b">
        <v>0</v>
      </c>
      <c r="F5815" s="1">
        <v>27899051.317671701</v>
      </c>
      <c r="G5815" s="1">
        <v>16919684.574624401</v>
      </c>
      <c r="H5815">
        <v>1970</v>
      </c>
      <c r="I5815">
        <f t="shared" si="180"/>
        <v>-27899045.57831822</v>
      </c>
      <c r="J5815">
        <f t="shared" si="181"/>
        <v>-16919678.835270919</v>
      </c>
    </row>
    <row r="5816" spans="1:10" x14ac:dyDescent="0.3">
      <c r="A5816" t="e">
        <f>-0.00572560646279683 * x ^ 2 * -0.000845334028700235 * y ^ 1 ^ 3 + -0.00235990144596602 * x ^ 1 ^ 2 + -0.00487986647862376 * x ^ 1 + 10</f>
        <v>#NAME?</v>
      </c>
      <c r="B5816">
        <v>1.26997587177731</v>
      </c>
      <c r="C5816" t="s">
        <v>11</v>
      </c>
      <c r="D5816">
        <v>10</v>
      </c>
      <c r="E5816" t="b">
        <v>0</v>
      </c>
      <c r="F5816">
        <v>148583.75539108599</v>
      </c>
      <c r="G5816" s="1">
        <v>43008891.862553</v>
      </c>
      <c r="H5816">
        <v>2030</v>
      </c>
      <c r="I5816">
        <f t="shared" si="180"/>
        <v>-148582.48541521421</v>
      </c>
      <c r="J5816">
        <f t="shared" si="181"/>
        <v>-43008890.59257713</v>
      </c>
    </row>
    <row r="5817" spans="1:10" x14ac:dyDescent="0.3">
      <c r="A5817" t="s">
        <v>883</v>
      </c>
      <c r="B5817">
        <v>5.7319285280941301</v>
      </c>
      <c r="C5817" t="s">
        <v>11</v>
      </c>
      <c r="D5817">
        <v>10</v>
      </c>
      <c r="E5817" t="b">
        <v>0</v>
      </c>
      <c r="F5817">
        <v>5.7319285280941301</v>
      </c>
      <c r="G5817">
        <v>5.7319285280941301</v>
      </c>
      <c r="H5817">
        <v>300</v>
      </c>
      <c r="I5817">
        <f t="shared" si="180"/>
        <v>0</v>
      </c>
      <c r="J5817">
        <f t="shared" si="181"/>
        <v>0</v>
      </c>
    </row>
    <row r="5818" spans="1:10" x14ac:dyDescent="0.3">
      <c r="A5818" t="s">
        <v>883</v>
      </c>
      <c r="B5818">
        <v>3.95177368110518</v>
      </c>
      <c r="C5818" t="s">
        <v>11</v>
      </c>
      <c r="D5818">
        <v>10</v>
      </c>
      <c r="E5818" t="b">
        <v>0</v>
      </c>
      <c r="F5818" t="s">
        <v>17</v>
      </c>
      <c r="G5818" t="s">
        <v>17</v>
      </c>
      <c r="H5818">
        <v>1950</v>
      </c>
      <c r="I5818" t="e">
        <f t="shared" si="180"/>
        <v>#VALUE!</v>
      </c>
      <c r="J5818" t="e">
        <f t="shared" si="181"/>
        <v>#VALUE!</v>
      </c>
    </row>
    <row r="5819" spans="1:10" x14ac:dyDescent="0.3">
      <c r="A5819" t="s">
        <v>883</v>
      </c>
      <c r="B5819">
        <v>17.111374199247901</v>
      </c>
      <c r="C5819" t="s">
        <v>11</v>
      </c>
      <c r="D5819">
        <v>10</v>
      </c>
      <c r="E5819" t="b">
        <v>0</v>
      </c>
      <c r="F5819">
        <v>17.111374199247901</v>
      </c>
      <c r="G5819">
        <v>17.111374199247901</v>
      </c>
      <c r="H5819">
        <v>230</v>
      </c>
      <c r="I5819">
        <f t="shared" si="180"/>
        <v>0</v>
      </c>
      <c r="J5819">
        <f t="shared" si="181"/>
        <v>0</v>
      </c>
    </row>
    <row r="5820" spans="1:10" x14ac:dyDescent="0.3">
      <c r="A5820" t="s">
        <v>884</v>
      </c>
      <c r="B5820">
        <v>3.99435007732388</v>
      </c>
      <c r="C5820" t="s">
        <v>11</v>
      </c>
      <c r="D5820">
        <v>10</v>
      </c>
      <c r="E5820" t="b">
        <v>0</v>
      </c>
      <c r="F5820" s="1">
        <v>7.7282957130516199E+21</v>
      </c>
      <c r="G5820" s="1">
        <v>7.7282957130516199E+21</v>
      </c>
      <c r="H5820">
        <v>1850</v>
      </c>
      <c r="I5820">
        <f t="shared" si="180"/>
        <v>-7.7282957130516199E+21</v>
      </c>
      <c r="J5820">
        <f t="shared" si="181"/>
        <v>-7.7282957130516199E+21</v>
      </c>
    </row>
    <row r="5821" spans="1:10" x14ac:dyDescent="0.3">
      <c r="A5821" t="s">
        <v>884</v>
      </c>
      <c r="B5821">
        <v>9.7453452694755001</v>
      </c>
      <c r="C5821" t="s">
        <v>11</v>
      </c>
      <c r="D5821">
        <v>10</v>
      </c>
      <c r="E5821" t="b">
        <v>0</v>
      </c>
      <c r="F5821">
        <v>9.7453452694755001</v>
      </c>
      <c r="G5821">
        <v>9.7453452694755001</v>
      </c>
      <c r="H5821">
        <v>280</v>
      </c>
      <c r="I5821">
        <f t="shared" si="180"/>
        <v>0</v>
      </c>
      <c r="J5821">
        <f t="shared" si="181"/>
        <v>0</v>
      </c>
    </row>
    <row r="5822" spans="1:10" x14ac:dyDescent="0.3">
      <c r="A5822" t="s">
        <v>884</v>
      </c>
      <c r="B5822">
        <v>13.3420141558178</v>
      </c>
      <c r="C5822" t="s">
        <v>11</v>
      </c>
      <c r="D5822">
        <v>10</v>
      </c>
      <c r="E5822" t="b">
        <v>0</v>
      </c>
      <c r="F5822" s="1">
        <v>28212917.951019298</v>
      </c>
      <c r="G5822" s="1">
        <v>21740352.103436001</v>
      </c>
      <c r="H5822">
        <v>2110</v>
      </c>
      <c r="I5822">
        <f t="shared" si="180"/>
        <v>-28212904.609005142</v>
      </c>
      <c r="J5822">
        <f t="shared" si="181"/>
        <v>-21740338.761421844</v>
      </c>
    </row>
    <row r="5823" spans="1:10" x14ac:dyDescent="0.3">
      <c r="A5823" t="s">
        <v>885</v>
      </c>
      <c r="B5823">
        <v>13.7812754868889</v>
      </c>
      <c r="C5823" t="s">
        <v>11</v>
      </c>
      <c r="D5823">
        <v>10</v>
      </c>
      <c r="E5823" t="b">
        <v>0</v>
      </c>
      <c r="F5823">
        <v>13.7812754868889</v>
      </c>
      <c r="G5823" s="1">
        <v>30671981013.640598</v>
      </c>
      <c r="H5823">
        <v>1680</v>
      </c>
      <c r="I5823">
        <f t="shared" si="180"/>
        <v>0</v>
      </c>
      <c r="J5823">
        <f t="shared" si="181"/>
        <v>-30671980999.859322</v>
      </c>
    </row>
    <row r="5824" spans="1:10" x14ac:dyDescent="0.3">
      <c r="A5824" t="s">
        <v>885</v>
      </c>
      <c r="B5824">
        <v>15.224583983447999</v>
      </c>
      <c r="C5824" t="s">
        <v>11</v>
      </c>
      <c r="D5824">
        <v>10</v>
      </c>
      <c r="E5824" t="b">
        <v>0</v>
      </c>
      <c r="F5824">
        <v>52557.1554058572</v>
      </c>
      <c r="G5824" s="1">
        <v>59783409.367178202</v>
      </c>
      <c r="H5824">
        <v>2070</v>
      </c>
      <c r="I5824">
        <f t="shared" si="180"/>
        <v>-52541.93082187375</v>
      </c>
      <c r="J5824">
        <f t="shared" si="181"/>
        <v>-59783394.142594218</v>
      </c>
    </row>
    <row r="5825" spans="1:10" x14ac:dyDescent="0.3">
      <c r="A5825" t="s">
        <v>885</v>
      </c>
      <c r="B5825">
        <v>12.2327913979956</v>
      </c>
      <c r="C5825" t="s">
        <v>11</v>
      </c>
      <c r="D5825">
        <v>10</v>
      </c>
      <c r="E5825" t="b">
        <v>0</v>
      </c>
      <c r="F5825">
        <v>12.2327913979956</v>
      </c>
      <c r="G5825">
        <v>23.540313307519099</v>
      </c>
      <c r="H5825">
        <v>810</v>
      </c>
      <c r="I5825">
        <f t="shared" si="180"/>
        <v>0</v>
      </c>
      <c r="J5825">
        <f t="shared" si="181"/>
        <v>-11.3075219095235</v>
      </c>
    </row>
    <row r="5826" spans="1:10" x14ac:dyDescent="0.3">
      <c r="A5826" t="s">
        <v>886</v>
      </c>
      <c r="B5826">
        <v>10.782453988137901</v>
      </c>
      <c r="C5826" t="s">
        <v>11</v>
      </c>
      <c r="D5826">
        <v>10</v>
      </c>
      <c r="E5826" t="b">
        <v>0</v>
      </c>
      <c r="F5826" s="1">
        <v>36083742.449368097</v>
      </c>
      <c r="G5826" s="1">
        <v>71897338.476658702</v>
      </c>
      <c r="H5826">
        <v>2100</v>
      </c>
      <c r="I5826">
        <f t="shared" si="180"/>
        <v>-36083731.666914105</v>
      </c>
      <c r="J5826">
        <f t="shared" si="181"/>
        <v>-71897327.694204718</v>
      </c>
    </row>
    <row r="5827" spans="1:10" x14ac:dyDescent="0.3">
      <c r="A5827" t="s">
        <v>886</v>
      </c>
      <c r="B5827">
        <v>16.9653985798234</v>
      </c>
      <c r="C5827" t="s">
        <v>11</v>
      </c>
      <c r="D5827">
        <v>10</v>
      </c>
      <c r="E5827" t="b">
        <v>0</v>
      </c>
      <c r="F5827">
        <v>16.9653985798234</v>
      </c>
      <c r="G5827">
        <v>16.9653985798234</v>
      </c>
      <c r="H5827">
        <v>270</v>
      </c>
      <c r="I5827">
        <f t="shared" si="180"/>
        <v>0</v>
      </c>
      <c r="J5827">
        <f t="shared" si="181"/>
        <v>0</v>
      </c>
    </row>
    <row r="5828" spans="1:10" x14ac:dyDescent="0.3">
      <c r="A5828" t="s">
        <v>886</v>
      </c>
      <c r="B5828">
        <v>13.1451996063913</v>
      </c>
      <c r="C5828" t="s">
        <v>11</v>
      </c>
      <c r="D5828">
        <v>10</v>
      </c>
      <c r="E5828" t="b">
        <v>0</v>
      </c>
      <c r="F5828">
        <v>13.1451996063913</v>
      </c>
      <c r="G5828">
        <v>13.1451996063913</v>
      </c>
      <c r="H5828">
        <v>270</v>
      </c>
      <c r="I5828">
        <f t="shared" ref="I5828:I5891" si="182">B5828-F5828</f>
        <v>0</v>
      </c>
      <c r="J5828">
        <f t="shared" ref="J5828:J5891" si="183">B5828-G5828</f>
        <v>0</v>
      </c>
    </row>
    <row r="5829" spans="1:10" x14ac:dyDescent="0.3">
      <c r="A5829" t="s">
        <v>887</v>
      </c>
      <c r="B5829">
        <v>3.7194753995382799</v>
      </c>
      <c r="C5829" t="s">
        <v>11</v>
      </c>
      <c r="D5829">
        <v>10</v>
      </c>
      <c r="E5829" t="b">
        <v>0</v>
      </c>
      <c r="F5829">
        <v>3.7194753995382799</v>
      </c>
      <c r="G5829" s="1">
        <v>53078179.243520796</v>
      </c>
      <c r="H5829">
        <v>2650</v>
      </c>
      <c r="I5829">
        <f t="shared" si="182"/>
        <v>0</v>
      </c>
      <c r="J5829">
        <f t="shared" si="183"/>
        <v>-53078175.5240454</v>
      </c>
    </row>
    <row r="5830" spans="1:10" x14ac:dyDescent="0.3">
      <c r="A5830" t="s">
        <v>887</v>
      </c>
      <c r="B5830">
        <v>10.952110337098199</v>
      </c>
      <c r="C5830" t="s">
        <v>11</v>
      </c>
      <c r="D5830">
        <v>10</v>
      </c>
      <c r="E5830" t="b">
        <v>0</v>
      </c>
      <c r="F5830">
        <v>10.952110337098199</v>
      </c>
      <c r="G5830" s="1">
        <v>57598752.324962899</v>
      </c>
      <c r="H5830">
        <v>1880</v>
      </c>
      <c r="I5830">
        <f t="shared" si="182"/>
        <v>0</v>
      </c>
      <c r="J5830">
        <f t="shared" si="183"/>
        <v>-57598741.372852564</v>
      </c>
    </row>
    <row r="5831" spans="1:10" x14ac:dyDescent="0.3">
      <c r="A5831" t="s">
        <v>887</v>
      </c>
      <c r="B5831">
        <v>8.2179634328497109</v>
      </c>
      <c r="C5831" t="s">
        <v>11</v>
      </c>
      <c r="D5831">
        <v>10</v>
      </c>
      <c r="E5831" t="b">
        <v>0</v>
      </c>
      <c r="F5831">
        <v>8.2179634328497109</v>
      </c>
      <c r="G5831">
        <v>8.2179634328497109</v>
      </c>
      <c r="H5831">
        <v>310</v>
      </c>
      <c r="I5831">
        <f t="shared" si="182"/>
        <v>0</v>
      </c>
      <c r="J5831">
        <f t="shared" si="183"/>
        <v>0</v>
      </c>
    </row>
    <row r="5832" spans="1:10" x14ac:dyDescent="0.3">
      <c r="A5832" t="s">
        <v>888</v>
      </c>
      <c r="B5832">
        <v>9.2347685467590299</v>
      </c>
      <c r="C5832" t="s">
        <v>11</v>
      </c>
      <c r="D5832">
        <v>10</v>
      </c>
      <c r="E5832" t="b">
        <v>0</v>
      </c>
      <c r="F5832">
        <v>9.2347685467590299</v>
      </c>
      <c r="G5832">
        <v>9.2347685467590299</v>
      </c>
      <c r="H5832">
        <v>600</v>
      </c>
      <c r="I5832">
        <f t="shared" si="182"/>
        <v>0</v>
      </c>
      <c r="J5832">
        <f t="shared" si="183"/>
        <v>0</v>
      </c>
    </row>
    <row r="5833" spans="1:10" x14ac:dyDescent="0.3">
      <c r="A5833" t="s">
        <v>888</v>
      </c>
      <c r="B5833">
        <v>7.6053704698097704</v>
      </c>
      <c r="C5833" t="s">
        <v>11</v>
      </c>
      <c r="D5833">
        <v>10</v>
      </c>
      <c r="E5833" t="b">
        <v>0</v>
      </c>
      <c r="F5833">
        <v>7.6053704698097704</v>
      </c>
      <c r="G5833">
        <v>7.6053704698097704</v>
      </c>
      <c r="H5833">
        <v>250</v>
      </c>
      <c r="I5833">
        <f t="shared" si="182"/>
        <v>0</v>
      </c>
      <c r="J5833">
        <f t="shared" si="183"/>
        <v>0</v>
      </c>
    </row>
    <row r="5834" spans="1:10" x14ac:dyDescent="0.3">
      <c r="A5834" t="s">
        <v>888</v>
      </c>
      <c r="B5834">
        <v>12.532747298079499</v>
      </c>
      <c r="C5834" t="s">
        <v>11</v>
      </c>
      <c r="D5834">
        <v>10</v>
      </c>
      <c r="E5834" t="b">
        <v>0</v>
      </c>
      <c r="F5834">
        <v>38969.501766049303</v>
      </c>
      <c r="G5834" s="1">
        <v>60381272.498134501</v>
      </c>
      <c r="H5834">
        <v>1980</v>
      </c>
      <c r="I5834">
        <f t="shared" si="182"/>
        <v>-38956.969018751224</v>
      </c>
      <c r="J5834">
        <f t="shared" si="183"/>
        <v>-60381259.965387203</v>
      </c>
    </row>
    <row r="5835" spans="1:10" x14ac:dyDescent="0.3">
      <c r="A5835" t="s">
        <v>889</v>
      </c>
      <c r="B5835">
        <v>13.3780666942947</v>
      </c>
      <c r="C5835" t="s">
        <v>11</v>
      </c>
      <c r="D5835">
        <v>10</v>
      </c>
      <c r="E5835" t="b">
        <v>0</v>
      </c>
      <c r="F5835">
        <v>7907766.1312686</v>
      </c>
      <c r="G5835" s="1">
        <v>22808198.028948501</v>
      </c>
      <c r="H5835">
        <v>2240</v>
      </c>
      <c r="I5835">
        <f t="shared" si="182"/>
        <v>-7907752.7532019056</v>
      </c>
      <c r="J5835">
        <f t="shared" si="183"/>
        <v>-22808184.650881808</v>
      </c>
    </row>
    <row r="5836" spans="1:10" x14ac:dyDescent="0.3">
      <c r="A5836" t="s">
        <v>889</v>
      </c>
      <c r="B5836">
        <v>15.9592087168806</v>
      </c>
      <c r="C5836" t="s">
        <v>11</v>
      </c>
      <c r="D5836">
        <v>10</v>
      </c>
      <c r="E5836" t="b">
        <v>0</v>
      </c>
      <c r="F5836">
        <v>15.9592087168806</v>
      </c>
      <c r="G5836">
        <v>15.9592087168806</v>
      </c>
      <c r="H5836">
        <v>330</v>
      </c>
      <c r="I5836">
        <f t="shared" si="182"/>
        <v>0</v>
      </c>
      <c r="J5836">
        <f t="shared" si="183"/>
        <v>0</v>
      </c>
    </row>
    <row r="5837" spans="1:10" x14ac:dyDescent="0.3">
      <c r="A5837" t="s">
        <v>889</v>
      </c>
      <c r="B5837">
        <v>18.9105450223805</v>
      </c>
      <c r="C5837" t="s">
        <v>11</v>
      </c>
      <c r="D5837">
        <v>10</v>
      </c>
      <c r="E5837" t="b">
        <v>0</v>
      </c>
      <c r="F5837">
        <v>18.9105450223805</v>
      </c>
      <c r="G5837">
        <v>18.9105450223805</v>
      </c>
      <c r="H5837">
        <v>220</v>
      </c>
      <c r="I5837">
        <f t="shared" si="182"/>
        <v>0</v>
      </c>
      <c r="J5837">
        <f t="shared" si="183"/>
        <v>0</v>
      </c>
    </row>
    <row r="5838" spans="1:10" x14ac:dyDescent="0.3">
      <c r="A5838" t="s">
        <v>890</v>
      </c>
      <c r="B5838">
        <v>9.6951602385517095</v>
      </c>
      <c r="C5838" t="s">
        <v>11</v>
      </c>
      <c r="D5838">
        <v>10</v>
      </c>
      <c r="E5838" t="b">
        <v>0</v>
      </c>
      <c r="F5838">
        <v>810565.633971998</v>
      </c>
      <c r="G5838" s="1">
        <v>29261212.6047462</v>
      </c>
      <c r="H5838">
        <v>1930</v>
      </c>
      <c r="I5838">
        <f t="shared" si="182"/>
        <v>-810555.93881175946</v>
      </c>
      <c r="J5838">
        <f t="shared" si="183"/>
        <v>-29261202.90958596</v>
      </c>
    </row>
    <row r="5839" spans="1:10" x14ac:dyDescent="0.3">
      <c r="A5839" t="s">
        <v>890</v>
      </c>
      <c r="B5839">
        <v>11.9829432948017</v>
      </c>
      <c r="C5839" t="s">
        <v>11</v>
      </c>
      <c r="D5839">
        <v>10</v>
      </c>
      <c r="E5839" t="b">
        <v>0</v>
      </c>
      <c r="F5839">
        <v>2544876.5162904202</v>
      </c>
      <c r="G5839" s="1">
        <v>13904251.846192</v>
      </c>
      <c r="H5839">
        <v>2050</v>
      </c>
      <c r="I5839">
        <f t="shared" si="182"/>
        <v>-2544864.5333471256</v>
      </c>
      <c r="J5839">
        <f t="shared" si="183"/>
        <v>-13904239.863248706</v>
      </c>
    </row>
    <row r="5840" spans="1:10" x14ac:dyDescent="0.3">
      <c r="A5840" t="s">
        <v>890</v>
      </c>
      <c r="B5840">
        <v>14.4887886978801</v>
      </c>
      <c r="C5840" t="s">
        <v>11</v>
      </c>
      <c r="D5840">
        <v>10</v>
      </c>
      <c r="E5840" t="b">
        <v>0</v>
      </c>
      <c r="F5840">
        <v>37555.314635984098</v>
      </c>
      <c r="G5840" s="1">
        <v>69746814.0321282</v>
      </c>
      <c r="H5840">
        <v>1860</v>
      </c>
      <c r="I5840">
        <f t="shared" si="182"/>
        <v>-37540.825847286214</v>
      </c>
      <c r="J5840">
        <f t="shared" si="183"/>
        <v>-69746799.543339506</v>
      </c>
    </row>
    <row r="5841" spans="1:10" x14ac:dyDescent="0.3">
      <c r="A5841" t="e">
        <f>-0.00469016681269667 * y ^ 2 * -0.00697924016876775 * x ^ 1 ^ 7 + 0.00101365099953479 * x ^ 1 + -0.00664311571082048 * y ^ 1 + 10</f>
        <v>#NAME?</v>
      </c>
      <c r="B5841">
        <v>8.6923995276741799</v>
      </c>
      <c r="C5841" t="s">
        <v>11</v>
      </c>
      <c r="D5841">
        <v>10</v>
      </c>
      <c r="E5841" t="b">
        <v>0</v>
      </c>
      <c r="F5841">
        <v>8.6923995276741799</v>
      </c>
      <c r="G5841">
        <v>8.6923995276741799</v>
      </c>
      <c r="H5841">
        <v>260</v>
      </c>
      <c r="I5841">
        <f t="shared" si="182"/>
        <v>0</v>
      </c>
      <c r="J5841">
        <f t="shared" si="183"/>
        <v>0</v>
      </c>
    </row>
    <row r="5842" spans="1:10" x14ac:dyDescent="0.3">
      <c r="A5842" t="e">
        <f>-0.00469016681269667 * y ^ 2 * -0.00697924016876775 * x ^ 1 ^ 7 + 0.00101365099953479 * x ^ 1 + -0.00664311571082048 * y ^ 1 + 10</f>
        <v>#NAME?</v>
      </c>
      <c r="B5842">
        <v>0.83489071842516605</v>
      </c>
      <c r="C5842" t="s">
        <v>11</v>
      </c>
      <c r="D5842">
        <v>10</v>
      </c>
      <c r="E5842" t="b">
        <v>0</v>
      </c>
      <c r="F5842" t="s">
        <v>17</v>
      </c>
      <c r="G5842" t="s">
        <v>17</v>
      </c>
      <c r="H5842">
        <v>2090</v>
      </c>
      <c r="I5842" t="e">
        <f t="shared" si="182"/>
        <v>#VALUE!</v>
      </c>
      <c r="J5842" t="e">
        <f t="shared" si="183"/>
        <v>#VALUE!</v>
      </c>
    </row>
    <row r="5843" spans="1:10" x14ac:dyDescent="0.3">
      <c r="A5843" t="e">
        <f>-0.00469016681269667 * y ^ 2 * -0.00697924016876775 * x ^ 1 ^ 7 + 0.00101365099953479 * x ^ 1 + -0.00664311571082048 * y ^ 1 + 10</f>
        <v>#NAME?</v>
      </c>
      <c r="B5843">
        <v>11.694079222134899</v>
      </c>
      <c r="C5843" t="s">
        <v>11</v>
      </c>
      <c r="D5843">
        <v>10</v>
      </c>
      <c r="E5843" t="b">
        <v>0</v>
      </c>
      <c r="F5843">
        <v>11.694079222134899</v>
      </c>
      <c r="G5843">
        <v>11.694079222134899</v>
      </c>
      <c r="H5843">
        <v>820</v>
      </c>
      <c r="I5843">
        <f t="shared" si="182"/>
        <v>0</v>
      </c>
      <c r="J5843">
        <f t="shared" si="183"/>
        <v>0</v>
      </c>
    </row>
    <row r="5844" spans="1:10" x14ac:dyDescent="0.3">
      <c r="A5844" t="s">
        <v>891</v>
      </c>
      <c r="B5844">
        <v>11.6069028452073</v>
      </c>
      <c r="C5844" t="s">
        <v>11</v>
      </c>
      <c r="D5844">
        <v>10</v>
      </c>
      <c r="E5844" t="b">
        <v>0</v>
      </c>
      <c r="F5844">
        <v>11.6069028452073</v>
      </c>
      <c r="G5844">
        <v>11.6069028452073</v>
      </c>
      <c r="H5844">
        <v>250</v>
      </c>
      <c r="I5844">
        <f t="shared" si="182"/>
        <v>0</v>
      </c>
      <c r="J5844">
        <f t="shared" si="183"/>
        <v>0</v>
      </c>
    </row>
    <row r="5845" spans="1:10" x14ac:dyDescent="0.3">
      <c r="A5845" t="s">
        <v>891</v>
      </c>
      <c r="B5845">
        <v>19.1484151487135</v>
      </c>
      <c r="C5845" t="s">
        <v>11</v>
      </c>
      <c r="D5845">
        <v>10</v>
      </c>
      <c r="E5845" t="b">
        <v>0</v>
      </c>
      <c r="F5845">
        <v>19.1484151487135</v>
      </c>
      <c r="G5845">
        <v>19.1484151487135</v>
      </c>
      <c r="H5845">
        <v>240</v>
      </c>
      <c r="I5845">
        <f t="shared" si="182"/>
        <v>0</v>
      </c>
      <c r="J5845">
        <f t="shared" si="183"/>
        <v>0</v>
      </c>
    </row>
    <row r="5846" spans="1:10" x14ac:dyDescent="0.3">
      <c r="A5846" t="s">
        <v>891</v>
      </c>
      <c r="B5846">
        <v>11.613188886413001</v>
      </c>
      <c r="C5846" t="s">
        <v>11</v>
      </c>
      <c r="D5846">
        <v>10</v>
      </c>
      <c r="E5846" t="b">
        <v>0</v>
      </c>
      <c r="F5846">
        <v>11.613188886413001</v>
      </c>
      <c r="G5846">
        <v>11.613188886413001</v>
      </c>
      <c r="H5846">
        <v>330</v>
      </c>
      <c r="I5846">
        <f t="shared" si="182"/>
        <v>0</v>
      </c>
      <c r="J5846">
        <f t="shared" si="183"/>
        <v>0</v>
      </c>
    </row>
    <row r="5847" spans="1:10" x14ac:dyDescent="0.3">
      <c r="A5847" t="s">
        <v>892</v>
      </c>
      <c r="B5847">
        <v>17.726967535399801</v>
      </c>
      <c r="C5847" t="s">
        <v>11</v>
      </c>
      <c r="D5847">
        <v>10</v>
      </c>
      <c r="E5847" t="b">
        <v>0</v>
      </c>
      <c r="F5847" s="1">
        <v>1.82725025641684E+23</v>
      </c>
      <c r="G5847" s="1">
        <v>1.82725025641684E+23</v>
      </c>
      <c r="H5847">
        <v>1790</v>
      </c>
      <c r="I5847">
        <f t="shared" si="182"/>
        <v>-1.82725025641684E+23</v>
      </c>
      <c r="J5847">
        <f t="shared" si="183"/>
        <v>-1.82725025641684E+23</v>
      </c>
    </row>
    <row r="5848" spans="1:10" x14ac:dyDescent="0.3">
      <c r="A5848" t="s">
        <v>892</v>
      </c>
      <c r="B5848">
        <v>14.3084402727868</v>
      </c>
      <c r="C5848" t="s">
        <v>11</v>
      </c>
      <c r="D5848">
        <v>10</v>
      </c>
      <c r="E5848" t="b">
        <v>0</v>
      </c>
      <c r="F5848">
        <v>3172606.6512396601</v>
      </c>
      <c r="G5848" s="1">
        <v>27737615.020097699</v>
      </c>
      <c r="H5848">
        <v>2110</v>
      </c>
      <c r="I5848">
        <f t="shared" si="182"/>
        <v>-3172592.3427993874</v>
      </c>
      <c r="J5848">
        <f t="shared" si="183"/>
        <v>-27737600.711657427</v>
      </c>
    </row>
    <row r="5849" spans="1:10" x14ac:dyDescent="0.3">
      <c r="A5849" t="s">
        <v>892</v>
      </c>
      <c r="B5849">
        <v>18.952328394568202</v>
      </c>
      <c r="C5849" t="s">
        <v>11</v>
      </c>
      <c r="D5849">
        <v>10</v>
      </c>
      <c r="E5849" t="b">
        <v>0</v>
      </c>
      <c r="F5849">
        <v>18.952328394568202</v>
      </c>
      <c r="G5849">
        <v>7156027.6565659596</v>
      </c>
      <c r="H5849">
        <v>1570</v>
      </c>
      <c r="I5849">
        <f t="shared" si="182"/>
        <v>0</v>
      </c>
      <c r="J5849">
        <f t="shared" si="183"/>
        <v>-7156008.7042375654</v>
      </c>
    </row>
    <row r="5850" spans="1:10" x14ac:dyDescent="0.3">
      <c r="A5850" t="s">
        <v>893</v>
      </c>
      <c r="B5850">
        <v>17.061860435572999</v>
      </c>
      <c r="C5850" t="s">
        <v>11</v>
      </c>
      <c r="D5850">
        <v>10</v>
      </c>
      <c r="E5850" t="b">
        <v>0</v>
      </c>
      <c r="F5850" s="1">
        <v>12142354.483933199</v>
      </c>
      <c r="G5850" s="1">
        <v>62289866.752491303</v>
      </c>
      <c r="H5850">
        <v>2010</v>
      </c>
      <c r="I5850">
        <f t="shared" si="182"/>
        <v>-12142337.422072764</v>
      </c>
      <c r="J5850">
        <f t="shared" si="183"/>
        <v>-62289849.690630868</v>
      </c>
    </row>
    <row r="5851" spans="1:10" x14ac:dyDescent="0.3">
      <c r="A5851" t="s">
        <v>893</v>
      </c>
      <c r="B5851">
        <v>10.989591350986</v>
      </c>
      <c r="C5851" t="s">
        <v>11</v>
      </c>
      <c r="D5851">
        <v>10</v>
      </c>
      <c r="E5851" t="b">
        <v>0</v>
      </c>
      <c r="F5851">
        <v>10.989591350986</v>
      </c>
      <c r="G5851">
        <v>10.989591350986</v>
      </c>
      <c r="H5851">
        <v>440</v>
      </c>
      <c r="I5851">
        <f t="shared" si="182"/>
        <v>0</v>
      </c>
      <c r="J5851">
        <f t="shared" si="183"/>
        <v>0</v>
      </c>
    </row>
    <row r="5852" spans="1:10" x14ac:dyDescent="0.3">
      <c r="A5852" t="s">
        <v>893</v>
      </c>
      <c r="B5852">
        <v>6.3461138780953199</v>
      </c>
      <c r="C5852" t="s">
        <v>11</v>
      </c>
      <c r="D5852">
        <v>10</v>
      </c>
      <c r="E5852" t="b">
        <v>0</v>
      </c>
      <c r="F5852">
        <v>6.3461138780953199</v>
      </c>
      <c r="G5852">
        <v>6.3461138780953199</v>
      </c>
      <c r="H5852">
        <v>570</v>
      </c>
      <c r="I5852">
        <f t="shared" si="182"/>
        <v>0</v>
      </c>
      <c r="J5852">
        <f t="shared" si="183"/>
        <v>0</v>
      </c>
    </row>
    <row r="5853" spans="1:10" x14ac:dyDescent="0.3">
      <c r="A5853" t="s">
        <v>894</v>
      </c>
      <c r="B5853">
        <v>14.975703812315899</v>
      </c>
      <c r="C5853" t="s">
        <v>11</v>
      </c>
      <c r="D5853">
        <v>10</v>
      </c>
      <c r="E5853" t="b">
        <v>0</v>
      </c>
      <c r="F5853" s="1">
        <v>18228195.637497</v>
      </c>
      <c r="G5853" s="1">
        <v>27519585.349231601</v>
      </c>
      <c r="H5853">
        <v>1990</v>
      </c>
      <c r="I5853">
        <f t="shared" si="182"/>
        <v>-18228180.661793187</v>
      </c>
      <c r="J5853">
        <f t="shared" si="183"/>
        <v>-27519570.373527788</v>
      </c>
    </row>
    <row r="5854" spans="1:10" x14ac:dyDescent="0.3">
      <c r="A5854" t="s">
        <v>894</v>
      </c>
      <c r="B5854">
        <v>16.769777153311999</v>
      </c>
      <c r="C5854" t="s">
        <v>11</v>
      </c>
      <c r="D5854">
        <v>10</v>
      </c>
      <c r="E5854" t="b">
        <v>0</v>
      </c>
      <c r="F5854">
        <v>3813702.5148652</v>
      </c>
      <c r="G5854" s="1">
        <v>21311926.632679</v>
      </c>
      <c r="H5854">
        <v>1890</v>
      </c>
      <c r="I5854">
        <f t="shared" si="182"/>
        <v>-3813685.7450880469</v>
      </c>
      <c r="J5854">
        <f t="shared" si="183"/>
        <v>-21311909.862901848</v>
      </c>
    </row>
    <row r="5855" spans="1:10" x14ac:dyDescent="0.3">
      <c r="A5855" t="s">
        <v>894</v>
      </c>
      <c r="B5855">
        <v>11.0985014976337</v>
      </c>
      <c r="C5855" t="s">
        <v>11</v>
      </c>
      <c r="D5855">
        <v>10</v>
      </c>
      <c r="E5855" t="b">
        <v>0</v>
      </c>
      <c r="F5855">
        <v>9260856.9738270007</v>
      </c>
      <c r="G5855" s="1">
        <v>63326566.892990999</v>
      </c>
      <c r="H5855">
        <v>1910</v>
      </c>
      <c r="I5855">
        <f t="shared" si="182"/>
        <v>-9260845.8753255028</v>
      </c>
      <c r="J5855">
        <f t="shared" si="183"/>
        <v>-63326555.794489503</v>
      </c>
    </row>
    <row r="5856" spans="1:10" x14ac:dyDescent="0.3">
      <c r="A5856" t="e">
        <f>-0.00954246445170185 * y ^ 1 + -0.00346293994697543 * x ^ 1 + 10</f>
        <v>#NAME?</v>
      </c>
      <c r="B5856">
        <v>1.17412998312787</v>
      </c>
      <c r="C5856" t="s">
        <v>11</v>
      </c>
      <c r="D5856">
        <v>10</v>
      </c>
      <c r="E5856" t="b">
        <v>0</v>
      </c>
      <c r="F5856" s="1">
        <v>26699199.852900501</v>
      </c>
      <c r="G5856" s="1">
        <v>25554955.372169498</v>
      </c>
      <c r="H5856">
        <v>1950</v>
      </c>
      <c r="I5856">
        <f t="shared" si="182"/>
        <v>-26699198.67877052</v>
      </c>
      <c r="J5856">
        <f t="shared" si="183"/>
        <v>-25554954.198039517</v>
      </c>
    </row>
    <row r="5857" spans="1:10" x14ac:dyDescent="0.3">
      <c r="A5857" t="e">
        <f>-0.00954246445170185 * y ^ 1 + -0.00346293994697543 * x ^ 1 + 10</f>
        <v>#NAME?</v>
      </c>
      <c r="B5857">
        <v>1.5059995453089801</v>
      </c>
      <c r="C5857" t="s">
        <v>11</v>
      </c>
      <c r="D5857">
        <v>10</v>
      </c>
      <c r="E5857" t="b">
        <v>0</v>
      </c>
      <c r="F5857">
        <v>1.5059995453089801</v>
      </c>
      <c r="G5857">
        <v>1.5059995453089801</v>
      </c>
      <c r="H5857">
        <v>200</v>
      </c>
      <c r="I5857">
        <f t="shared" si="182"/>
        <v>0</v>
      </c>
      <c r="J5857">
        <f t="shared" si="183"/>
        <v>0</v>
      </c>
    </row>
    <row r="5858" spans="1:10" x14ac:dyDescent="0.3">
      <c r="A5858" t="e">
        <f>-0.00954246445170185 * y ^ 1 + -0.00346293994697543 * x ^ 1 + 10</f>
        <v>#NAME?</v>
      </c>
      <c r="B5858">
        <v>11.450107184902301</v>
      </c>
      <c r="C5858" t="s">
        <v>11</v>
      </c>
      <c r="D5858">
        <v>10</v>
      </c>
      <c r="E5858" t="b">
        <v>0</v>
      </c>
      <c r="F5858">
        <v>794595.69862963201</v>
      </c>
      <c r="G5858" s="1">
        <v>22547031.081384499</v>
      </c>
      <c r="H5858">
        <v>2050</v>
      </c>
      <c r="I5858">
        <f t="shared" si="182"/>
        <v>-794584.24852244707</v>
      </c>
      <c r="J5858">
        <f t="shared" si="183"/>
        <v>-22547019.631277315</v>
      </c>
    </row>
    <row r="5859" spans="1:10" x14ac:dyDescent="0.3">
      <c r="A5859" t="s">
        <v>895</v>
      </c>
      <c r="B5859">
        <v>8.6737160615632192</v>
      </c>
      <c r="C5859" t="s">
        <v>11</v>
      </c>
      <c r="D5859">
        <v>10</v>
      </c>
      <c r="E5859" t="b">
        <v>0</v>
      </c>
      <c r="F5859">
        <v>8.6737160615632192</v>
      </c>
      <c r="G5859">
        <v>8.6737160615632192</v>
      </c>
      <c r="H5859">
        <v>250</v>
      </c>
      <c r="I5859">
        <f t="shared" si="182"/>
        <v>0</v>
      </c>
      <c r="J5859">
        <f t="shared" si="183"/>
        <v>0</v>
      </c>
    </row>
    <row r="5860" spans="1:10" x14ac:dyDescent="0.3">
      <c r="A5860" t="s">
        <v>895</v>
      </c>
      <c r="B5860">
        <v>18.218547226523</v>
      </c>
      <c r="C5860" t="s">
        <v>11</v>
      </c>
      <c r="D5860">
        <v>10</v>
      </c>
      <c r="E5860" t="b">
        <v>0</v>
      </c>
      <c r="F5860">
        <v>18.218547226523</v>
      </c>
      <c r="G5860" s="1">
        <v>21764919.5153482</v>
      </c>
      <c r="H5860">
        <v>1490</v>
      </c>
      <c r="I5860">
        <f t="shared" si="182"/>
        <v>0</v>
      </c>
      <c r="J5860">
        <f t="shared" si="183"/>
        <v>-21764901.296800975</v>
      </c>
    </row>
    <row r="5861" spans="1:10" x14ac:dyDescent="0.3">
      <c r="A5861" t="s">
        <v>895</v>
      </c>
      <c r="B5861">
        <v>10.353140527028099</v>
      </c>
      <c r="C5861" t="s">
        <v>11</v>
      </c>
      <c r="D5861">
        <v>10</v>
      </c>
      <c r="E5861" t="b">
        <v>0</v>
      </c>
      <c r="F5861" t="s">
        <v>17</v>
      </c>
      <c r="G5861" t="s">
        <v>17</v>
      </c>
      <c r="H5861">
        <v>2130</v>
      </c>
      <c r="I5861" t="e">
        <f t="shared" si="182"/>
        <v>#VALUE!</v>
      </c>
      <c r="J5861" t="e">
        <f t="shared" si="183"/>
        <v>#VALUE!</v>
      </c>
    </row>
    <row r="5862" spans="1:10" x14ac:dyDescent="0.3">
      <c r="A5862" t="s">
        <v>896</v>
      </c>
      <c r="B5862">
        <v>21.749283614344499</v>
      </c>
      <c r="C5862" t="s">
        <v>11</v>
      </c>
      <c r="D5862">
        <v>10</v>
      </c>
      <c r="E5862" t="b">
        <v>0</v>
      </c>
      <c r="F5862">
        <v>21.749283614344499</v>
      </c>
      <c r="G5862">
        <v>21.749283614344499</v>
      </c>
      <c r="H5862">
        <v>200</v>
      </c>
      <c r="I5862">
        <f t="shared" si="182"/>
        <v>0</v>
      </c>
      <c r="J5862">
        <f t="shared" si="183"/>
        <v>0</v>
      </c>
    </row>
    <row r="5863" spans="1:10" x14ac:dyDescent="0.3">
      <c r="A5863" t="s">
        <v>896</v>
      </c>
      <c r="B5863">
        <v>8.6902641916847703</v>
      </c>
      <c r="C5863" t="s">
        <v>11</v>
      </c>
      <c r="D5863">
        <v>10</v>
      </c>
      <c r="E5863" t="b">
        <v>0</v>
      </c>
      <c r="F5863">
        <v>9491126.5499526691</v>
      </c>
      <c r="G5863" s="1">
        <v>708414156096512</v>
      </c>
      <c r="H5863">
        <v>2000</v>
      </c>
      <c r="I5863">
        <f t="shared" si="182"/>
        <v>-9491117.8596884776</v>
      </c>
      <c r="J5863">
        <f t="shared" si="183"/>
        <v>-708414156096503.25</v>
      </c>
    </row>
    <row r="5864" spans="1:10" x14ac:dyDescent="0.3">
      <c r="A5864" t="s">
        <v>896</v>
      </c>
      <c r="B5864">
        <v>9.4961713228261999</v>
      </c>
      <c r="C5864" t="s">
        <v>11</v>
      </c>
      <c r="D5864">
        <v>10</v>
      </c>
      <c r="E5864" t="b">
        <v>0</v>
      </c>
      <c r="F5864">
        <v>9.4961713228261999</v>
      </c>
      <c r="G5864">
        <v>9.4961713228261999</v>
      </c>
      <c r="H5864">
        <v>240</v>
      </c>
      <c r="I5864">
        <f t="shared" si="182"/>
        <v>0</v>
      </c>
      <c r="J5864">
        <f t="shared" si="183"/>
        <v>0</v>
      </c>
    </row>
    <row r="5865" spans="1:10" x14ac:dyDescent="0.3">
      <c r="A5865" t="s">
        <v>897</v>
      </c>
      <c r="B5865">
        <v>18.180787463193401</v>
      </c>
      <c r="C5865" t="s">
        <v>11</v>
      </c>
      <c r="D5865">
        <v>10</v>
      </c>
      <c r="E5865" t="b">
        <v>0</v>
      </c>
      <c r="F5865" s="1">
        <v>2.0242318872446E+49</v>
      </c>
      <c r="G5865" s="1">
        <v>2.0242318872446E+49</v>
      </c>
      <c r="H5865">
        <v>1980</v>
      </c>
      <c r="I5865">
        <f t="shared" si="182"/>
        <v>-2.0242318872446E+49</v>
      </c>
      <c r="J5865">
        <f t="shared" si="183"/>
        <v>-2.0242318872446E+49</v>
      </c>
    </row>
    <row r="5866" spans="1:10" x14ac:dyDescent="0.3">
      <c r="A5866" t="s">
        <v>897</v>
      </c>
      <c r="B5866">
        <v>0.484124642044447</v>
      </c>
      <c r="C5866" t="s">
        <v>11</v>
      </c>
      <c r="D5866">
        <v>10</v>
      </c>
      <c r="E5866" t="b">
        <v>0</v>
      </c>
      <c r="F5866">
        <v>0.484124642044447</v>
      </c>
      <c r="G5866">
        <v>0.484124642044447</v>
      </c>
      <c r="H5866">
        <v>310</v>
      </c>
      <c r="I5866">
        <f t="shared" si="182"/>
        <v>0</v>
      </c>
      <c r="J5866">
        <f t="shared" si="183"/>
        <v>0</v>
      </c>
    </row>
    <row r="5867" spans="1:10" x14ac:dyDescent="0.3">
      <c r="A5867" t="s">
        <v>897</v>
      </c>
      <c r="B5867">
        <v>14.302730076143201</v>
      </c>
      <c r="C5867" t="s">
        <v>11</v>
      </c>
      <c r="D5867">
        <v>10</v>
      </c>
      <c r="E5867" t="b">
        <v>0</v>
      </c>
      <c r="F5867" t="s">
        <v>17</v>
      </c>
      <c r="G5867" t="s">
        <v>17</v>
      </c>
      <c r="H5867">
        <v>2150</v>
      </c>
      <c r="I5867" t="e">
        <f t="shared" si="182"/>
        <v>#VALUE!</v>
      </c>
      <c r="J5867" t="e">
        <f t="shared" si="183"/>
        <v>#VALUE!</v>
      </c>
    </row>
    <row r="5868" spans="1:10" x14ac:dyDescent="0.3">
      <c r="A5868" t="s">
        <v>898</v>
      </c>
      <c r="B5868">
        <v>10.2383938344763</v>
      </c>
      <c r="C5868" t="s">
        <v>11</v>
      </c>
      <c r="D5868">
        <v>10</v>
      </c>
      <c r="E5868" t="b">
        <v>0</v>
      </c>
      <c r="F5868" t="s">
        <v>17</v>
      </c>
      <c r="G5868" t="s">
        <v>17</v>
      </c>
      <c r="H5868">
        <v>2070</v>
      </c>
      <c r="I5868" t="e">
        <f t="shared" si="182"/>
        <v>#VALUE!</v>
      </c>
      <c r="J5868" t="e">
        <f t="shared" si="183"/>
        <v>#VALUE!</v>
      </c>
    </row>
    <row r="5869" spans="1:10" x14ac:dyDescent="0.3">
      <c r="A5869" t="s">
        <v>898</v>
      </c>
      <c r="B5869">
        <v>5.0076348938639903</v>
      </c>
      <c r="C5869" t="s">
        <v>11</v>
      </c>
      <c r="D5869">
        <v>10</v>
      </c>
      <c r="E5869" t="b">
        <v>0</v>
      </c>
      <c r="F5869" t="s">
        <v>17</v>
      </c>
      <c r="G5869" t="s">
        <v>17</v>
      </c>
      <c r="H5869">
        <v>1840</v>
      </c>
      <c r="I5869" t="e">
        <f t="shared" si="182"/>
        <v>#VALUE!</v>
      </c>
      <c r="J5869" t="e">
        <f t="shared" si="183"/>
        <v>#VALUE!</v>
      </c>
    </row>
    <row r="5870" spans="1:10" x14ac:dyDescent="0.3">
      <c r="A5870" t="s">
        <v>898</v>
      </c>
      <c r="B5870">
        <v>14.337279536246299</v>
      </c>
      <c r="C5870" t="s">
        <v>11</v>
      </c>
      <c r="D5870">
        <v>10</v>
      </c>
      <c r="E5870" t="b">
        <v>0</v>
      </c>
      <c r="F5870">
        <v>14.337279536246299</v>
      </c>
      <c r="G5870">
        <v>14.337279536246299</v>
      </c>
      <c r="H5870">
        <v>290</v>
      </c>
      <c r="I5870">
        <f t="shared" si="182"/>
        <v>0</v>
      </c>
      <c r="J5870">
        <f t="shared" si="183"/>
        <v>0</v>
      </c>
    </row>
    <row r="5871" spans="1:10" x14ac:dyDescent="0.3">
      <c r="A5871" t="s">
        <v>899</v>
      </c>
      <c r="B5871">
        <v>4.3687929716604703</v>
      </c>
      <c r="C5871" t="s">
        <v>11</v>
      </c>
      <c r="D5871">
        <v>10</v>
      </c>
      <c r="E5871" t="b">
        <v>0</v>
      </c>
      <c r="F5871" s="1">
        <v>34904202.466262497</v>
      </c>
      <c r="G5871" s="1">
        <v>49089196.301778398</v>
      </c>
      <c r="H5871">
        <v>1890</v>
      </c>
      <c r="I5871">
        <f t="shared" si="182"/>
        <v>-34904198.097469524</v>
      </c>
      <c r="J5871">
        <f t="shared" si="183"/>
        <v>-49089191.932985425</v>
      </c>
    </row>
    <row r="5872" spans="1:10" x14ac:dyDescent="0.3">
      <c r="A5872" t="s">
        <v>899</v>
      </c>
      <c r="B5872">
        <v>5.84830219893154</v>
      </c>
      <c r="C5872" t="s">
        <v>11</v>
      </c>
      <c r="D5872">
        <v>10</v>
      </c>
      <c r="E5872" t="b">
        <v>0</v>
      </c>
      <c r="F5872">
        <v>5.84830219893154</v>
      </c>
      <c r="G5872">
        <v>5.84830219893154</v>
      </c>
      <c r="H5872">
        <v>820</v>
      </c>
      <c r="I5872">
        <f t="shared" si="182"/>
        <v>0</v>
      </c>
      <c r="J5872">
        <f t="shared" si="183"/>
        <v>0</v>
      </c>
    </row>
    <row r="5873" spans="1:10" x14ac:dyDescent="0.3">
      <c r="A5873" t="s">
        <v>899</v>
      </c>
      <c r="B5873">
        <v>10.6469961866724</v>
      </c>
      <c r="C5873" t="s">
        <v>11</v>
      </c>
      <c r="D5873">
        <v>10</v>
      </c>
      <c r="E5873" t="b">
        <v>0</v>
      </c>
      <c r="F5873">
        <v>10.6469961866724</v>
      </c>
      <c r="G5873">
        <v>10.6469961866724</v>
      </c>
      <c r="H5873">
        <v>230</v>
      </c>
      <c r="I5873">
        <f t="shared" si="182"/>
        <v>0</v>
      </c>
      <c r="J5873">
        <f t="shared" si="183"/>
        <v>0</v>
      </c>
    </row>
    <row r="5874" spans="1:10" x14ac:dyDescent="0.3">
      <c r="A5874" t="s">
        <v>900</v>
      </c>
      <c r="B5874">
        <v>10.0700468781978</v>
      </c>
      <c r="C5874" t="s">
        <v>11</v>
      </c>
      <c r="D5874">
        <v>10</v>
      </c>
      <c r="E5874" t="b">
        <v>0</v>
      </c>
      <c r="F5874">
        <v>10.0700468781978</v>
      </c>
      <c r="G5874" s="1">
        <v>17793249.919673398</v>
      </c>
      <c r="H5874">
        <v>1300</v>
      </c>
      <c r="I5874">
        <f t="shared" si="182"/>
        <v>0</v>
      </c>
      <c r="J5874">
        <f t="shared" si="183"/>
        <v>-17793239.849626519</v>
      </c>
    </row>
    <row r="5875" spans="1:10" x14ac:dyDescent="0.3">
      <c r="A5875" t="s">
        <v>900</v>
      </c>
      <c r="B5875">
        <v>10.369508130257699</v>
      </c>
      <c r="C5875" t="s">
        <v>11</v>
      </c>
      <c r="D5875">
        <v>10</v>
      </c>
      <c r="E5875" t="b">
        <v>0</v>
      </c>
      <c r="F5875">
        <v>2406686.5903932401</v>
      </c>
      <c r="G5875" s="1">
        <v>10018308.385704299</v>
      </c>
      <c r="H5875">
        <v>2100</v>
      </c>
      <c r="I5875">
        <f t="shared" si="182"/>
        <v>-2406676.2208851096</v>
      </c>
      <c r="J5875">
        <f t="shared" si="183"/>
        <v>-10018298.016196169</v>
      </c>
    </row>
    <row r="5876" spans="1:10" x14ac:dyDescent="0.3">
      <c r="A5876" t="s">
        <v>900</v>
      </c>
      <c r="B5876">
        <v>9.7570791525333007</v>
      </c>
      <c r="C5876" t="s">
        <v>11</v>
      </c>
      <c r="D5876">
        <v>10</v>
      </c>
      <c r="E5876" t="b">
        <v>0</v>
      </c>
      <c r="F5876" s="1">
        <v>7.9586026432391406E+38</v>
      </c>
      <c r="G5876" s="1">
        <v>7.9586026432391406E+38</v>
      </c>
      <c r="H5876">
        <v>1850</v>
      </c>
      <c r="I5876">
        <f t="shared" si="182"/>
        <v>-7.9586026432391406E+38</v>
      </c>
      <c r="J5876">
        <f t="shared" si="183"/>
        <v>-7.9586026432391406E+38</v>
      </c>
    </row>
    <row r="5877" spans="1:10" x14ac:dyDescent="0.3">
      <c r="A5877" t="s">
        <v>901</v>
      </c>
      <c r="B5877">
        <v>7.2938720467034397</v>
      </c>
      <c r="C5877" t="s">
        <v>11</v>
      </c>
      <c r="D5877">
        <v>10</v>
      </c>
      <c r="E5877" t="b">
        <v>0</v>
      </c>
      <c r="F5877">
        <v>7.2938720467034397</v>
      </c>
      <c r="G5877">
        <v>7.2938720467034397</v>
      </c>
      <c r="H5877">
        <v>260</v>
      </c>
      <c r="I5877">
        <f t="shared" si="182"/>
        <v>0</v>
      </c>
      <c r="J5877">
        <f t="shared" si="183"/>
        <v>0</v>
      </c>
    </row>
    <row r="5878" spans="1:10" x14ac:dyDescent="0.3">
      <c r="A5878" t="s">
        <v>901</v>
      </c>
      <c r="B5878">
        <v>9.9265543920518802</v>
      </c>
      <c r="C5878" t="s">
        <v>11</v>
      </c>
      <c r="D5878">
        <v>10</v>
      </c>
      <c r="E5878" t="b">
        <v>0</v>
      </c>
      <c r="F5878">
        <v>9.9265543920518802</v>
      </c>
      <c r="G5878">
        <v>9.9265543920518802</v>
      </c>
      <c r="H5878">
        <v>370</v>
      </c>
      <c r="I5878">
        <f t="shared" si="182"/>
        <v>0</v>
      </c>
      <c r="J5878">
        <f t="shared" si="183"/>
        <v>0</v>
      </c>
    </row>
    <row r="5879" spans="1:10" x14ac:dyDescent="0.3">
      <c r="A5879" t="s">
        <v>901</v>
      </c>
      <c r="B5879">
        <v>13.0419665296169</v>
      </c>
      <c r="C5879" t="s">
        <v>11</v>
      </c>
      <c r="D5879">
        <v>10</v>
      </c>
      <c r="E5879" t="b">
        <v>0</v>
      </c>
      <c r="F5879">
        <v>13.0419665296169</v>
      </c>
      <c r="G5879">
        <v>13.0419665296169</v>
      </c>
      <c r="H5879">
        <v>240</v>
      </c>
      <c r="I5879">
        <f t="shared" si="182"/>
        <v>0</v>
      </c>
      <c r="J5879">
        <f t="shared" si="183"/>
        <v>0</v>
      </c>
    </row>
    <row r="5880" spans="1:10" x14ac:dyDescent="0.3">
      <c r="A5880" t="e">
        <f>-0.0027371689368944 * y ^ 1 * 0.00664345417751697 * y ^ 3 + 10</f>
        <v>#NAME?</v>
      </c>
      <c r="B5880">
        <v>14.2522316261288</v>
      </c>
      <c r="C5880" t="s">
        <v>11</v>
      </c>
      <c r="D5880">
        <v>10</v>
      </c>
      <c r="E5880" t="b">
        <v>0</v>
      </c>
      <c r="F5880" s="1">
        <v>38271365.5128498</v>
      </c>
      <c r="G5880" s="1">
        <v>243479323803.01501</v>
      </c>
      <c r="H5880">
        <v>2040</v>
      </c>
      <c r="I5880">
        <f t="shared" si="182"/>
        <v>-38271351.260618173</v>
      </c>
      <c r="J5880">
        <f t="shared" si="183"/>
        <v>-243479323788.76279</v>
      </c>
    </row>
    <row r="5881" spans="1:10" x14ac:dyDescent="0.3">
      <c r="A5881" t="e">
        <f>-0.0027371689368944 * y ^ 1 * 0.00664345417751697 * y ^ 3 + 10</f>
        <v>#NAME?</v>
      </c>
      <c r="B5881">
        <v>9.0210704939667092</v>
      </c>
      <c r="C5881" t="s">
        <v>11</v>
      </c>
      <c r="D5881">
        <v>10</v>
      </c>
      <c r="E5881" t="b">
        <v>0</v>
      </c>
      <c r="F5881" t="s">
        <v>17</v>
      </c>
      <c r="G5881" t="s">
        <v>17</v>
      </c>
      <c r="H5881">
        <v>2130</v>
      </c>
      <c r="I5881" t="e">
        <f t="shared" si="182"/>
        <v>#VALUE!</v>
      </c>
      <c r="J5881" t="e">
        <f t="shared" si="183"/>
        <v>#VALUE!</v>
      </c>
    </row>
    <row r="5882" spans="1:10" x14ac:dyDescent="0.3">
      <c r="A5882" t="e">
        <f>-0.0027371689368944 * y ^ 1 * 0.00664345417751697 * y ^ 3 + 10</f>
        <v>#NAME?</v>
      </c>
      <c r="B5882">
        <v>18.1773189872277</v>
      </c>
      <c r="C5882" t="s">
        <v>11</v>
      </c>
      <c r="D5882">
        <v>10</v>
      </c>
      <c r="E5882" t="b">
        <v>0</v>
      </c>
      <c r="F5882">
        <v>8738437.8758831508</v>
      </c>
      <c r="G5882" s="1">
        <v>25326538.4833536</v>
      </c>
      <c r="H5882">
        <v>2010</v>
      </c>
      <c r="I5882">
        <f t="shared" si="182"/>
        <v>-8738419.6985641643</v>
      </c>
      <c r="J5882">
        <f t="shared" si="183"/>
        <v>-25326520.306034613</v>
      </c>
    </row>
    <row r="5883" spans="1:10" x14ac:dyDescent="0.3">
      <c r="A5883" t="s">
        <v>902</v>
      </c>
      <c r="B5883">
        <v>6.22492151914199</v>
      </c>
      <c r="C5883" t="s">
        <v>11</v>
      </c>
      <c r="D5883">
        <v>10</v>
      </c>
      <c r="E5883" t="b">
        <v>0</v>
      </c>
      <c r="F5883">
        <v>6.22492151914199</v>
      </c>
      <c r="G5883">
        <v>6.22492151914199</v>
      </c>
      <c r="H5883">
        <v>210</v>
      </c>
      <c r="I5883">
        <f t="shared" si="182"/>
        <v>0</v>
      </c>
      <c r="J5883">
        <f t="shared" si="183"/>
        <v>0</v>
      </c>
    </row>
    <row r="5884" spans="1:10" x14ac:dyDescent="0.3">
      <c r="A5884" t="s">
        <v>902</v>
      </c>
      <c r="B5884">
        <v>3.0277162497732002</v>
      </c>
      <c r="C5884" t="s">
        <v>11</v>
      </c>
      <c r="D5884">
        <v>10</v>
      </c>
      <c r="E5884" t="b">
        <v>0</v>
      </c>
      <c r="F5884">
        <v>3.0277162497732002</v>
      </c>
      <c r="G5884">
        <v>3.0277162497732002</v>
      </c>
      <c r="H5884">
        <v>290</v>
      </c>
      <c r="I5884">
        <f t="shared" si="182"/>
        <v>0</v>
      </c>
      <c r="J5884">
        <f t="shared" si="183"/>
        <v>0</v>
      </c>
    </row>
    <row r="5885" spans="1:10" x14ac:dyDescent="0.3">
      <c r="A5885" t="s">
        <v>902</v>
      </c>
      <c r="B5885">
        <v>1.3064701189749199</v>
      </c>
      <c r="C5885" t="s">
        <v>11</v>
      </c>
      <c r="D5885">
        <v>10</v>
      </c>
      <c r="E5885" t="b">
        <v>0</v>
      </c>
      <c r="F5885" s="1">
        <v>8.1305456499575208E+31</v>
      </c>
      <c r="G5885" s="1">
        <v>8.1305456499575208E+31</v>
      </c>
      <c r="H5885">
        <v>1990</v>
      </c>
      <c r="I5885">
        <f t="shared" si="182"/>
        <v>-8.1305456499575208E+31</v>
      </c>
      <c r="J5885">
        <f t="shared" si="183"/>
        <v>-8.1305456499575208E+31</v>
      </c>
    </row>
    <row r="5886" spans="1:10" x14ac:dyDescent="0.3">
      <c r="A5886" t="s">
        <v>903</v>
      </c>
      <c r="B5886">
        <v>9.6686520345537801</v>
      </c>
      <c r="C5886" t="s">
        <v>11</v>
      </c>
      <c r="D5886">
        <v>10</v>
      </c>
      <c r="E5886" t="b">
        <v>0</v>
      </c>
      <c r="F5886">
        <v>5078.6134967865601</v>
      </c>
      <c r="G5886" s="1">
        <v>3.54047023061712E+23</v>
      </c>
      <c r="H5886">
        <v>2080</v>
      </c>
      <c r="I5886">
        <f t="shared" si="182"/>
        <v>-5068.9448447520062</v>
      </c>
      <c r="J5886">
        <f t="shared" si="183"/>
        <v>-3.54047023061712E+23</v>
      </c>
    </row>
    <row r="5887" spans="1:10" x14ac:dyDescent="0.3">
      <c r="A5887" t="s">
        <v>903</v>
      </c>
      <c r="B5887">
        <v>12.822961890120499</v>
      </c>
      <c r="C5887" t="s">
        <v>11</v>
      </c>
      <c r="D5887">
        <v>10</v>
      </c>
      <c r="E5887" t="b">
        <v>0</v>
      </c>
      <c r="F5887">
        <v>12.822961890120499</v>
      </c>
      <c r="G5887" s="1">
        <v>32108429.785162002</v>
      </c>
      <c r="H5887">
        <v>2020</v>
      </c>
      <c r="I5887">
        <f t="shared" si="182"/>
        <v>0</v>
      </c>
      <c r="J5887">
        <f t="shared" si="183"/>
        <v>-32108416.962200113</v>
      </c>
    </row>
    <row r="5888" spans="1:10" x14ac:dyDescent="0.3">
      <c r="A5888" t="s">
        <v>903</v>
      </c>
      <c r="B5888">
        <v>9.1658255696444897</v>
      </c>
      <c r="C5888" t="s">
        <v>11</v>
      </c>
      <c r="D5888">
        <v>10</v>
      </c>
      <c r="E5888" t="b">
        <v>0</v>
      </c>
      <c r="F5888">
        <v>9.1658255696444897</v>
      </c>
      <c r="G5888">
        <v>9.1658255696444897</v>
      </c>
      <c r="H5888">
        <v>440</v>
      </c>
      <c r="I5888">
        <f t="shared" si="182"/>
        <v>0</v>
      </c>
      <c r="J5888">
        <f t="shared" si="183"/>
        <v>0</v>
      </c>
    </row>
    <row r="5889" spans="1:10" x14ac:dyDescent="0.3">
      <c r="A5889" t="s">
        <v>904</v>
      </c>
      <c r="B5889">
        <v>16.247870089610199</v>
      </c>
      <c r="C5889" t="s">
        <v>11</v>
      </c>
      <c r="D5889">
        <v>10</v>
      </c>
      <c r="E5889" t="b">
        <v>0</v>
      </c>
      <c r="F5889" s="1">
        <v>1.64625957397703E+20</v>
      </c>
      <c r="G5889" s="1">
        <v>1.64625957397703E+20</v>
      </c>
      <c r="H5889">
        <v>1910</v>
      </c>
      <c r="I5889">
        <f t="shared" si="182"/>
        <v>-1.64625957397703E+20</v>
      </c>
      <c r="J5889">
        <f t="shared" si="183"/>
        <v>-1.64625957397703E+20</v>
      </c>
    </row>
    <row r="5890" spans="1:10" x14ac:dyDescent="0.3">
      <c r="A5890" t="s">
        <v>904</v>
      </c>
      <c r="B5890">
        <v>10.1900343289178</v>
      </c>
      <c r="C5890" t="s">
        <v>11</v>
      </c>
      <c r="D5890">
        <v>10</v>
      </c>
      <c r="E5890" t="b">
        <v>0</v>
      </c>
      <c r="F5890">
        <v>10.1900343289178</v>
      </c>
      <c r="G5890">
        <v>10.1900343289178</v>
      </c>
      <c r="H5890">
        <v>530</v>
      </c>
      <c r="I5890">
        <f t="shared" si="182"/>
        <v>0</v>
      </c>
      <c r="J5890">
        <f t="shared" si="183"/>
        <v>0</v>
      </c>
    </row>
    <row r="5891" spans="1:10" x14ac:dyDescent="0.3">
      <c r="A5891" t="s">
        <v>904</v>
      </c>
      <c r="B5891">
        <v>9.6429902092066406</v>
      </c>
      <c r="C5891" t="s">
        <v>11</v>
      </c>
      <c r="D5891">
        <v>10</v>
      </c>
      <c r="E5891" t="b">
        <v>0</v>
      </c>
      <c r="F5891">
        <v>9.6429902092066406</v>
      </c>
      <c r="G5891">
        <v>9.6429902092066406</v>
      </c>
      <c r="H5891">
        <v>250</v>
      </c>
      <c r="I5891">
        <f t="shared" si="182"/>
        <v>0</v>
      </c>
      <c r="J5891">
        <f t="shared" si="183"/>
        <v>0</v>
      </c>
    </row>
    <row r="5892" spans="1:10" x14ac:dyDescent="0.3">
      <c r="A5892" t="s">
        <v>905</v>
      </c>
      <c r="B5892">
        <v>18.252541547043698</v>
      </c>
      <c r="C5892" t="s">
        <v>11</v>
      </c>
      <c r="D5892">
        <v>10</v>
      </c>
      <c r="E5892" t="b">
        <v>0</v>
      </c>
      <c r="F5892">
        <v>1935904.6946640101</v>
      </c>
      <c r="G5892" s="1">
        <v>25139502.732230801</v>
      </c>
      <c r="H5892">
        <v>1810</v>
      </c>
      <c r="I5892">
        <f t="shared" ref="I5892:I5955" si="184">B5892-F5892</f>
        <v>-1935886.4421224631</v>
      </c>
      <c r="J5892">
        <f t="shared" ref="J5892:J5955" si="185">B5892-G5892</f>
        <v>-25139484.479689255</v>
      </c>
    </row>
    <row r="5893" spans="1:10" x14ac:dyDescent="0.3">
      <c r="A5893" t="s">
        <v>905</v>
      </c>
      <c r="B5893">
        <v>6.3292599010741997</v>
      </c>
      <c r="C5893" t="s">
        <v>11</v>
      </c>
      <c r="D5893">
        <v>10</v>
      </c>
      <c r="E5893" t="b">
        <v>0</v>
      </c>
      <c r="F5893" t="s">
        <v>17</v>
      </c>
      <c r="G5893" t="s">
        <v>17</v>
      </c>
      <c r="H5893">
        <v>2110</v>
      </c>
      <c r="I5893" t="e">
        <f t="shared" si="184"/>
        <v>#VALUE!</v>
      </c>
      <c r="J5893" t="e">
        <f t="shared" si="185"/>
        <v>#VALUE!</v>
      </c>
    </row>
    <row r="5894" spans="1:10" x14ac:dyDescent="0.3">
      <c r="A5894" t="s">
        <v>905</v>
      </c>
      <c r="B5894">
        <v>14.0955379109215</v>
      </c>
      <c r="C5894" t="s">
        <v>11</v>
      </c>
      <c r="D5894">
        <v>10</v>
      </c>
      <c r="E5894" t="b">
        <v>0</v>
      </c>
      <c r="F5894">
        <v>7095791.3062882498</v>
      </c>
      <c r="G5894" s="1">
        <v>19255091.291684501</v>
      </c>
      <c r="H5894">
        <v>2030</v>
      </c>
      <c r="I5894">
        <f t="shared" si="184"/>
        <v>-7095777.2107503386</v>
      </c>
      <c r="J5894">
        <f t="shared" si="185"/>
        <v>-19255077.196146589</v>
      </c>
    </row>
    <row r="5895" spans="1:10" x14ac:dyDescent="0.3">
      <c r="A5895" t="s">
        <v>906</v>
      </c>
      <c r="B5895">
        <v>13.3008143779587</v>
      </c>
      <c r="C5895" t="s">
        <v>11</v>
      </c>
      <c r="D5895">
        <v>10</v>
      </c>
      <c r="E5895" t="b">
        <v>0</v>
      </c>
      <c r="F5895">
        <v>13.3008143779587</v>
      </c>
      <c r="G5895" s="1">
        <v>51663439257.186699</v>
      </c>
      <c r="H5895">
        <v>1130</v>
      </c>
      <c r="I5895">
        <f t="shared" si="184"/>
        <v>0</v>
      </c>
      <c r="J5895">
        <f t="shared" si="185"/>
        <v>-51663439243.885887</v>
      </c>
    </row>
    <row r="5896" spans="1:10" x14ac:dyDescent="0.3">
      <c r="A5896" t="s">
        <v>906</v>
      </c>
      <c r="B5896">
        <v>10.4728764521714</v>
      </c>
      <c r="C5896" t="s">
        <v>11</v>
      </c>
      <c r="D5896">
        <v>10</v>
      </c>
      <c r="E5896" t="b">
        <v>0</v>
      </c>
      <c r="F5896">
        <v>10.4728764521714</v>
      </c>
      <c r="G5896">
        <v>4511.2093777405198</v>
      </c>
      <c r="H5896">
        <v>670</v>
      </c>
      <c r="I5896">
        <f t="shared" si="184"/>
        <v>0</v>
      </c>
      <c r="J5896">
        <f t="shared" si="185"/>
        <v>-4500.7365012883483</v>
      </c>
    </row>
    <row r="5897" spans="1:10" x14ac:dyDescent="0.3">
      <c r="A5897" t="s">
        <v>906</v>
      </c>
      <c r="B5897">
        <v>4.20222670249019</v>
      </c>
      <c r="C5897" t="s">
        <v>11</v>
      </c>
      <c r="D5897">
        <v>10</v>
      </c>
      <c r="E5897" t="b">
        <v>0</v>
      </c>
      <c r="F5897">
        <v>4.20222670249019</v>
      </c>
      <c r="G5897">
        <v>4.20222670249019</v>
      </c>
      <c r="H5897">
        <v>190</v>
      </c>
      <c r="I5897">
        <f t="shared" si="184"/>
        <v>0</v>
      </c>
      <c r="J5897">
        <f t="shared" si="185"/>
        <v>0</v>
      </c>
    </row>
    <row r="5898" spans="1:10" x14ac:dyDescent="0.3">
      <c r="A5898" t="s">
        <v>907</v>
      </c>
      <c r="B5898">
        <v>8.8689374200813802</v>
      </c>
      <c r="C5898" t="s">
        <v>11</v>
      </c>
      <c r="D5898">
        <v>10</v>
      </c>
      <c r="E5898" t="b">
        <v>0</v>
      </c>
      <c r="F5898">
        <v>8.8689374200813802</v>
      </c>
      <c r="G5898">
        <v>8.8689374200813802</v>
      </c>
      <c r="H5898">
        <v>520</v>
      </c>
      <c r="I5898">
        <f t="shared" si="184"/>
        <v>0</v>
      </c>
      <c r="J5898">
        <f t="shared" si="185"/>
        <v>0</v>
      </c>
    </row>
    <row r="5899" spans="1:10" x14ac:dyDescent="0.3">
      <c r="A5899" t="s">
        <v>907</v>
      </c>
      <c r="B5899">
        <v>1.9195709587979</v>
      </c>
      <c r="C5899" t="s">
        <v>11</v>
      </c>
      <c r="D5899">
        <v>10</v>
      </c>
      <c r="E5899" t="b">
        <v>0</v>
      </c>
      <c r="F5899" s="1">
        <v>2.8083050329160702E+33</v>
      </c>
      <c r="G5899" s="1">
        <v>2.8083050329160702E+33</v>
      </c>
      <c r="H5899">
        <v>2030</v>
      </c>
      <c r="I5899">
        <f t="shared" si="184"/>
        <v>-2.8083050329160702E+33</v>
      </c>
      <c r="J5899">
        <f t="shared" si="185"/>
        <v>-2.8083050329160702E+33</v>
      </c>
    </row>
    <row r="5900" spans="1:10" x14ac:dyDescent="0.3">
      <c r="A5900" t="s">
        <v>907</v>
      </c>
      <c r="B5900">
        <v>8.0177628249292301</v>
      </c>
      <c r="C5900" t="s">
        <v>11</v>
      </c>
      <c r="D5900">
        <v>10</v>
      </c>
      <c r="E5900" t="b">
        <v>0</v>
      </c>
      <c r="F5900">
        <v>8.0177628249292301</v>
      </c>
      <c r="G5900">
        <v>8.0177628249292301</v>
      </c>
      <c r="H5900">
        <v>320</v>
      </c>
      <c r="I5900">
        <f t="shared" si="184"/>
        <v>0</v>
      </c>
      <c r="J5900">
        <f t="shared" si="185"/>
        <v>0</v>
      </c>
    </row>
    <row r="5901" spans="1:10" x14ac:dyDescent="0.3">
      <c r="A5901" t="s">
        <v>908</v>
      </c>
      <c r="B5901">
        <v>9.5442697813561903</v>
      </c>
      <c r="C5901" t="s">
        <v>11</v>
      </c>
      <c r="D5901">
        <v>10</v>
      </c>
      <c r="E5901" t="b">
        <v>0</v>
      </c>
      <c r="F5901">
        <v>9.5442697813561903</v>
      </c>
      <c r="G5901">
        <v>9.5442697813561903</v>
      </c>
      <c r="H5901">
        <v>1650</v>
      </c>
      <c r="I5901">
        <f t="shared" si="184"/>
        <v>0</v>
      </c>
      <c r="J5901">
        <f t="shared" si="185"/>
        <v>0</v>
      </c>
    </row>
    <row r="5902" spans="1:10" x14ac:dyDescent="0.3">
      <c r="A5902" t="s">
        <v>908</v>
      </c>
      <c r="B5902">
        <v>11.7130835481472</v>
      </c>
      <c r="C5902" t="s">
        <v>11</v>
      </c>
      <c r="D5902">
        <v>10</v>
      </c>
      <c r="E5902" t="b">
        <v>0</v>
      </c>
      <c r="F5902">
        <v>11.7130835481472</v>
      </c>
      <c r="G5902">
        <v>11.7130835481472</v>
      </c>
      <c r="H5902">
        <v>180</v>
      </c>
      <c r="I5902">
        <f t="shared" si="184"/>
        <v>0</v>
      </c>
      <c r="J5902">
        <f t="shared" si="185"/>
        <v>0</v>
      </c>
    </row>
    <row r="5903" spans="1:10" x14ac:dyDescent="0.3">
      <c r="A5903" t="s">
        <v>908</v>
      </c>
      <c r="B5903">
        <v>18.4165832168297</v>
      </c>
      <c r="C5903" t="s">
        <v>11</v>
      </c>
      <c r="D5903">
        <v>10</v>
      </c>
      <c r="E5903" t="b">
        <v>0</v>
      </c>
      <c r="F5903">
        <v>6988836.0145542901</v>
      </c>
      <c r="G5903" s="1">
        <v>43630716.714314602</v>
      </c>
      <c r="H5903">
        <v>1750</v>
      </c>
      <c r="I5903">
        <f t="shared" si="184"/>
        <v>-6988817.5979710734</v>
      </c>
      <c r="J5903">
        <f t="shared" si="185"/>
        <v>-43630698.297731385</v>
      </c>
    </row>
    <row r="5904" spans="1:10" x14ac:dyDescent="0.3">
      <c r="A5904" t="s">
        <v>909</v>
      </c>
      <c r="B5904">
        <v>16.8899347762666</v>
      </c>
      <c r="C5904" t="s">
        <v>11</v>
      </c>
      <c r="D5904">
        <v>10</v>
      </c>
      <c r="E5904" t="b">
        <v>0</v>
      </c>
      <c r="F5904" s="1">
        <v>21162401.079598799</v>
      </c>
      <c r="G5904" s="1">
        <v>105824538.715058</v>
      </c>
      <c r="H5904">
        <v>1980</v>
      </c>
      <c r="I5904">
        <f t="shared" si="184"/>
        <v>-21162384.189664025</v>
      </c>
      <c r="J5904">
        <f t="shared" si="185"/>
        <v>-105824521.82512322</v>
      </c>
    </row>
    <row r="5905" spans="1:10" x14ac:dyDescent="0.3">
      <c r="A5905" t="s">
        <v>909</v>
      </c>
      <c r="B5905">
        <v>13.1988620456973</v>
      </c>
      <c r="C5905" t="s">
        <v>11</v>
      </c>
      <c r="D5905">
        <v>10</v>
      </c>
      <c r="E5905" t="b">
        <v>0</v>
      </c>
      <c r="F5905" s="1">
        <v>14348654.614976199</v>
      </c>
      <c r="G5905" s="1">
        <v>85188036.216408804</v>
      </c>
      <c r="H5905">
        <v>1930</v>
      </c>
      <c r="I5905">
        <f t="shared" si="184"/>
        <v>-14348641.416114153</v>
      </c>
      <c r="J5905">
        <f t="shared" si="185"/>
        <v>-85188023.017546758</v>
      </c>
    </row>
    <row r="5906" spans="1:10" x14ac:dyDescent="0.3">
      <c r="A5906" t="s">
        <v>909</v>
      </c>
      <c r="B5906">
        <v>3.0601252818282698</v>
      </c>
      <c r="C5906" t="s">
        <v>11</v>
      </c>
      <c r="D5906">
        <v>10</v>
      </c>
      <c r="E5906" t="b">
        <v>0</v>
      </c>
      <c r="F5906">
        <v>3.0601252818282698</v>
      </c>
      <c r="G5906" s="1">
        <v>60334739.770420901</v>
      </c>
      <c r="H5906">
        <v>1630</v>
      </c>
      <c r="I5906">
        <f t="shared" si="184"/>
        <v>0</v>
      </c>
      <c r="J5906">
        <f t="shared" si="185"/>
        <v>-60334736.710295618</v>
      </c>
    </row>
    <row r="5907" spans="1:10" x14ac:dyDescent="0.3">
      <c r="A5907" t="s">
        <v>910</v>
      </c>
      <c r="B5907">
        <v>19.891092523293299</v>
      </c>
      <c r="C5907" t="s">
        <v>11</v>
      </c>
      <c r="D5907">
        <v>10</v>
      </c>
      <c r="E5907" t="b">
        <v>0</v>
      </c>
      <c r="F5907">
        <v>19.891092523293299</v>
      </c>
      <c r="G5907">
        <v>19.891092523293299</v>
      </c>
      <c r="H5907">
        <v>240</v>
      </c>
      <c r="I5907">
        <f t="shared" si="184"/>
        <v>0</v>
      </c>
      <c r="J5907">
        <f t="shared" si="185"/>
        <v>0</v>
      </c>
    </row>
    <row r="5908" spans="1:10" x14ac:dyDescent="0.3">
      <c r="A5908" t="s">
        <v>910</v>
      </c>
      <c r="B5908">
        <v>17.403976412974899</v>
      </c>
      <c r="C5908" t="s">
        <v>11</v>
      </c>
      <c r="D5908">
        <v>10</v>
      </c>
      <c r="E5908" t="b">
        <v>0</v>
      </c>
      <c r="F5908">
        <v>17.403976412974899</v>
      </c>
      <c r="G5908">
        <v>17.403976412974899</v>
      </c>
      <c r="H5908">
        <v>200</v>
      </c>
      <c r="I5908">
        <f t="shared" si="184"/>
        <v>0</v>
      </c>
      <c r="J5908">
        <f t="shared" si="185"/>
        <v>0</v>
      </c>
    </row>
    <row r="5909" spans="1:10" x14ac:dyDescent="0.3">
      <c r="A5909" t="s">
        <v>910</v>
      </c>
      <c r="B5909">
        <v>18.325945389224302</v>
      </c>
      <c r="C5909" t="s">
        <v>11</v>
      </c>
      <c r="D5909">
        <v>10</v>
      </c>
      <c r="E5909" t="b">
        <v>0</v>
      </c>
      <c r="F5909" s="1">
        <v>7.4010305122736403E+28</v>
      </c>
      <c r="G5909" s="1">
        <v>7.4010305122736403E+28</v>
      </c>
      <c r="H5909">
        <v>1900</v>
      </c>
      <c r="I5909">
        <f t="shared" si="184"/>
        <v>-7.4010305122736403E+28</v>
      </c>
      <c r="J5909">
        <f t="shared" si="185"/>
        <v>-7.4010305122736403E+28</v>
      </c>
    </row>
    <row r="5910" spans="1:10" x14ac:dyDescent="0.3">
      <c r="A5910" t="s">
        <v>911</v>
      </c>
      <c r="B5910">
        <v>10.2420263916959</v>
      </c>
      <c r="C5910" t="s">
        <v>11</v>
      </c>
      <c r="D5910">
        <v>10</v>
      </c>
      <c r="E5910" t="b">
        <v>0</v>
      </c>
      <c r="F5910">
        <v>10.2420263916959</v>
      </c>
      <c r="G5910">
        <v>28.651234895551099</v>
      </c>
      <c r="H5910">
        <v>450</v>
      </c>
      <c r="I5910">
        <f t="shared" si="184"/>
        <v>0</v>
      </c>
      <c r="J5910">
        <f t="shared" si="185"/>
        <v>-18.409208503855197</v>
      </c>
    </row>
    <row r="5911" spans="1:10" x14ac:dyDescent="0.3">
      <c r="A5911" t="s">
        <v>911</v>
      </c>
      <c r="B5911">
        <v>2.54345602904933</v>
      </c>
      <c r="C5911" t="s">
        <v>11</v>
      </c>
      <c r="D5911">
        <v>10</v>
      </c>
      <c r="E5911" t="b">
        <v>0</v>
      </c>
      <c r="F5911">
        <v>2.54345602904933</v>
      </c>
      <c r="G5911">
        <v>2.54345602904933</v>
      </c>
      <c r="H5911">
        <v>780</v>
      </c>
      <c r="I5911">
        <f t="shared" si="184"/>
        <v>0</v>
      </c>
      <c r="J5911">
        <f t="shared" si="185"/>
        <v>0</v>
      </c>
    </row>
    <row r="5912" spans="1:10" x14ac:dyDescent="0.3">
      <c r="A5912" t="s">
        <v>911</v>
      </c>
      <c r="B5912">
        <v>8.0571652489331296</v>
      </c>
      <c r="C5912" t="s">
        <v>11</v>
      </c>
      <c r="D5912">
        <v>10</v>
      </c>
      <c r="E5912" t="b">
        <v>0</v>
      </c>
      <c r="F5912">
        <v>8.0571652489331296</v>
      </c>
      <c r="G5912">
        <v>5765649.2623191504</v>
      </c>
      <c r="H5912">
        <v>1590</v>
      </c>
      <c r="I5912">
        <f t="shared" si="184"/>
        <v>0</v>
      </c>
      <c r="J5912">
        <f t="shared" si="185"/>
        <v>-5765641.2051539011</v>
      </c>
    </row>
    <row r="5913" spans="1:10" x14ac:dyDescent="0.3">
      <c r="A5913" t="s">
        <v>912</v>
      </c>
      <c r="B5913">
        <v>3.3785068814559498</v>
      </c>
      <c r="C5913" t="s">
        <v>11</v>
      </c>
      <c r="D5913">
        <v>10</v>
      </c>
      <c r="E5913" t="b">
        <v>0</v>
      </c>
      <c r="F5913">
        <v>3.3785068814559498</v>
      </c>
      <c r="G5913">
        <v>3.3785068814559498</v>
      </c>
      <c r="H5913">
        <v>540</v>
      </c>
      <c r="I5913">
        <f t="shared" si="184"/>
        <v>0</v>
      </c>
      <c r="J5913">
        <f t="shared" si="185"/>
        <v>0</v>
      </c>
    </row>
    <row r="5914" spans="1:10" x14ac:dyDescent="0.3">
      <c r="A5914" t="s">
        <v>912</v>
      </c>
      <c r="B5914">
        <v>15.2957072058745</v>
      </c>
      <c r="C5914" t="s">
        <v>11</v>
      </c>
      <c r="D5914">
        <v>10</v>
      </c>
      <c r="E5914" t="b">
        <v>0</v>
      </c>
      <c r="F5914">
        <v>15.2957072058745</v>
      </c>
      <c r="G5914" s="1">
        <v>64690601.441973798</v>
      </c>
      <c r="H5914">
        <v>1860</v>
      </c>
      <c r="I5914">
        <f t="shared" si="184"/>
        <v>0</v>
      </c>
      <c r="J5914">
        <f t="shared" si="185"/>
        <v>-64690586.146266595</v>
      </c>
    </row>
    <row r="5915" spans="1:10" x14ac:dyDescent="0.3">
      <c r="A5915" t="s">
        <v>912</v>
      </c>
      <c r="B5915">
        <v>8.25809438287056</v>
      </c>
      <c r="C5915" t="s">
        <v>11</v>
      </c>
      <c r="D5915">
        <v>10</v>
      </c>
      <c r="E5915" t="b">
        <v>0</v>
      </c>
      <c r="F5915">
        <v>100953.79006514999</v>
      </c>
      <c r="G5915" s="1">
        <v>4469400634373690</v>
      </c>
      <c r="H5915">
        <v>2060</v>
      </c>
      <c r="I5915">
        <f t="shared" si="184"/>
        <v>-100945.53197076713</v>
      </c>
      <c r="J5915">
        <f t="shared" si="185"/>
        <v>-4469400634373681.5</v>
      </c>
    </row>
    <row r="5916" spans="1:10" x14ac:dyDescent="0.3">
      <c r="A5916" t="s">
        <v>913</v>
      </c>
      <c r="B5916">
        <v>19.532922918604701</v>
      </c>
      <c r="C5916" t="s">
        <v>11</v>
      </c>
      <c r="D5916">
        <v>10</v>
      </c>
      <c r="E5916" t="b">
        <v>0</v>
      </c>
      <c r="F5916">
        <v>19.532922918604701</v>
      </c>
      <c r="G5916" t="s">
        <v>17</v>
      </c>
      <c r="H5916">
        <v>1750</v>
      </c>
      <c r="I5916">
        <f t="shared" si="184"/>
        <v>0</v>
      </c>
      <c r="J5916" t="e">
        <f t="shared" si="185"/>
        <v>#VALUE!</v>
      </c>
    </row>
    <row r="5917" spans="1:10" x14ac:dyDescent="0.3">
      <c r="A5917" t="s">
        <v>913</v>
      </c>
      <c r="B5917">
        <v>4.2244322832113701</v>
      </c>
      <c r="C5917" t="s">
        <v>11</v>
      </c>
      <c r="D5917">
        <v>10</v>
      </c>
      <c r="E5917" t="b">
        <v>0</v>
      </c>
      <c r="F5917" s="1">
        <v>5.5224848587109403E+28</v>
      </c>
      <c r="G5917" s="1">
        <v>5.5224848587109403E+28</v>
      </c>
      <c r="H5917">
        <v>2060</v>
      </c>
      <c r="I5917">
        <f t="shared" si="184"/>
        <v>-5.5224848587109403E+28</v>
      </c>
      <c r="J5917">
        <f t="shared" si="185"/>
        <v>-5.5224848587109403E+28</v>
      </c>
    </row>
    <row r="5918" spans="1:10" x14ac:dyDescent="0.3">
      <c r="A5918" t="s">
        <v>913</v>
      </c>
      <c r="B5918">
        <v>6.0640713265594801</v>
      </c>
      <c r="C5918" t="s">
        <v>11</v>
      </c>
      <c r="D5918">
        <v>10</v>
      </c>
      <c r="E5918" t="b">
        <v>0</v>
      </c>
      <c r="F5918">
        <v>441940.03018914902</v>
      </c>
      <c r="G5918" s="1">
        <v>63866767.119531199</v>
      </c>
      <c r="H5918">
        <v>1560</v>
      </c>
      <c r="I5918">
        <f t="shared" si="184"/>
        <v>-441933.96611782245</v>
      </c>
      <c r="J5918">
        <f t="shared" si="185"/>
        <v>-63866761.055459872</v>
      </c>
    </row>
    <row r="5919" spans="1:10" x14ac:dyDescent="0.3">
      <c r="A5919" t="s">
        <v>914</v>
      </c>
      <c r="B5919">
        <v>9.4850301860900004</v>
      </c>
      <c r="C5919" t="s">
        <v>11</v>
      </c>
      <c r="D5919">
        <v>10</v>
      </c>
      <c r="E5919" t="b">
        <v>0</v>
      </c>
      <c r="F5919">
        <v>9.4850301860900004</v>
      </c>
      <c r="G5919">
        <v>9.4850301860900004</v>
      </c>
      <c r="H5919">
        <v>300</v>
      </c>
      <c r="I5919">
        <f t="shared" si="184"/>
        <v>0</v>
      </c>
      <c r="J5919">
        <f t="shared" si="185"/>
        <v>0</v>
      </c>
    </row>
    <row r="5920" spans="1:10" x14ac:dyDescent="0.3">
      <c r="A5920" t="s">
        <v>914</v>
      </c>
      <c r="B5920">
        <v>14.7157982196474</v>
      </c>
      <c r="C5920" t="s">
        <v>11</v>
      </c>
      <c r="D5920">
        <v>10</v>
      </c>
      <c r="E5920" t="b">
        <v>0</v>
      </c>
      <c r="F5920">
        <v>14.7157982196474</v>
      </c>
      <c r="G5920">
        <v>14.7157982196474</v>
      </c>
      <c r="H5920">
        <v>220</v>
      </c>
      <c r="I5920">
        <f t="shared" si="184"/>
        <v>0</v>
      </c>
      <c r="J5920">
        <f t="shared" si="185"/>
        <v>0</v>
      </c>
    </row>
    <row r="5921" spans="1:10" x14ac:dyDescent="0.3">
      <c r="A5921" t="s">
        <v>914</v>
      </c>
      <c r="B5921">
        <v>6.1746509099847096</v>
      </c>
      <c r="C5921" t="s">
        <v>11</v>
      </c>
      <c r="D5921">
        <v>10</v>
      </c>
      <c r="E5921" t="b">
        <v>0</v>
      </c>
      <c r="F5921" s="1">
        <v>2.2432817639709501E+30</v>
      </c>
      <c r="G5921" s="1">
        <v>2.2432817639709501E+30</v>
      </c>
      <c r="H5921">
        <v>2210</v>
      </c>
      <c r="I5921">
        <f t="shared" si="184"/>
        <v>-2.2432817639709501E+30</v>
      </c>
      <c r="J5921">
        <f t="shared" si="185"/>
        <v>-2.2432817639709501E+30</v>
      </c>
    </row>
    <row r="5922" spans="1:10" x14ac:dyDescent="0.3">
      <c r="A5922" t="e">
        <f>-0.00165879322940929 * y ^ 1 ^ 6 + 0.004214054837421 * y ^ 2 + 10</f>
        <v>#NAME?</v>
      </c>
      <c r="B5922">
        <v>12.0536508400017</v>
      </c>
      <c r="C5922" t="s">
        <v>11</v>
      </c>
      <c r="D5922">
        <v>10</v>
      </c>
      <c r="E5922" t="b">
        <v>0</v>
      </c>
      <c r="F5922">
        <v>12.0536508400017</v>
      </c>
      <c r="G5922" s="1">
        <v>24424236.727449499</v>
      </c>
      <c r="H5922">
        <v>1740</v>
      </c>
      <c r="I5922">
        <f t="shared" si="184"/>
        <v>0</v>
      </c>
      <c r="J5922">
        <f t="shared" si="185"/>
        <v>-24424224.673798658</v>
      </c>
    </row>
    <row r="5923" spans="1:10" x14ac:dyDescent="0.3">
      <c r="A5923" t="e">
        <f>-0.00165879322940929 * y ^ 1 ^ 6 + 0.004214054837421 * y ^ 2 + 10</f>
        <v>#NAME?</v>
      </c>
      <c r="B5923">
        <v>20.998762635526301</v>
      </c>
      <c r="C5923" t="s">
        <v>11</v>
      </c>
      <c r="D5923">
        <v>10</v>
      </c>
      <c r="E5923" t="b">
        <v>0</v>
      </c>
      <c r="F5923" t="s">
        <v>17</v>
      </c>
      <c r="G5923" t="s">
        <v>17</v>
      </c>
      <c r="H5923">
        <v>1940</v>
      </c>
      <c r="I5923" t="e">
        <f t="shared" si="184"/>
        <v>#VALUE!</v>
      </c>
      <c r="J5923" t="e">
        <f t="shared" si="185"/>
        <v>#VALUE!</v>
      </c>
    </row>
    <row r="5924" spans="1:10" x14ac:dyDescent="0.3">
      <c r="A5924" t="e">
        <f>-0.00165879322940929 * y ^ 1 ^ 6 + 0.004214054837421 * y ^ 2 + 10</f>
        <v>#NAME?</v>
      </c>
      <c r="B5924">
        <v>5.6457684685726202</v>
      </c>
      <c r="C5924" t="s">
        <v>11</v>
      </c>
      <c r="D5924">
        <v>10</v>
      </c>
      <c r="E5924" t="b">
        <v>0</v>
      </c>
      <c r="F5924" s="1">
        <v>5.2772835641744E+32</v>
      </c>
      <c r="G5924" s="1">
        <v>5.2772835641744E+32</v>
      </c>
      <c r="H5924">
        <v>1860</v>
      </c>
      <c r="I5924">
        <f t="shared" si="184"/>
        <v>-5.2772835641744E+32</v>
      </c>
      <c r="J5924">
        <f t="shared" si="185"/>
        <v>-5.2772835641744E+32</v>
      </c>
    </row>
    <row r="5925" spans="1:10" x14ac:dyDescent="0.3">
      <c r="A5925" t="s">
        <v>915</v>
      </c>
      <c r="B5925">
        <v>6.2172419424980996</v>
      </c>
      <c r="C5925" t="s">
        <v>11</v>
      </c>
      <c r="D5925">
        <v>10</v>
      </c>
      <c r="E5925" t="b">
        <v>0</v>
      </c>
      <c r="F5925">
        <v>6.2172419424980996</v>
      </c>
      <c r="G5925">
        <v>6.2172419424980996</v>
      </c>
      <c r="H5925">
        <v>340</v>
      </c>
      <c r="I5925">
        <f t="shared" si="184"/>
        <v>0</v>
      </c>
      <c r="J5925">
        <f t="shared" si="185"/>
        <v>0</v>
      </c>
    </row>
    <row r="5926" spans="1:10" x14ac:dyDescent="0.3">
      <c r="A5926" t="s">
        <v>915</v>
      </c>
      <c r="B5926">
        <v>16.150082627042199</v>
      </c>
      <c r="C5926" t="s">
        <v>11</v>
      </c>
      <c r="D5926">
        <v>10</v>
      </c>
      <c r="E5926" t="b">
        <v>0</v>
      </c>
      <c r="F5926">
        <v>16.150082627042199</v>
      </c>
      <c r="G5926">
        <v>16.150082627042199</v>
      </c>
      <c r="H5926">
        <v>350</v>
      </c>
      <c r="I5926">
        <f t="shared" si="184"/>
        <v>0</v>
      </c>
      <c r="J5926">
        <f t="shared" si="185"/>
        <v>0</v>
      </c>
    </row>
    <row r="5927" spans="1:10" x14ac:dyDescent="0.3">
      <c r="A5927" t="s">
        <v>915</v>
      </c>
      <c r="B5927">
        <v>5.0718564432385502</v>
      </c>
      <c r="C5927" t="s">
        <v>11</v>
      </c>
      <c r="D5927">
        <v>10</v>
      </c>
      <c r="E5927" t="b">
        <v>0</v>
      </c>
      <c r="F5927">
        <v>5.0718564432385502</v>
      </c>
      <c r="G5927">
        <v>5.0718564432385502</v>
      </c>
      <c r="H5927">
        <v>250</v>
      </c>
      <c r="I5927">
        <f t="shared" si="184"/>
        <v>0</v>
      </c>
      <c r="J5927">
        <f t="shared" si="185"/>
        <v>0</v>
      </c>
    </row>
    <row r="5928" spans="1:10" x14ac:dyDescent="0.3">
      <c r="A5928" t="s">
        <v>916</v>
      </c>
      <c r="B5928">
        <v>4.1899698863524497</v>
      </c>
      <c r="C5928" t="s">
        <v>11</v>
      </c>
      <c r="D5928">
        <v>10</v>
      </c>
      <c r="E5928" t="b">
        <v>0</v>
      </c>
      <c r="F5928">
        <v>4.1899698863524497</v>
      </c>
      <c r="G5928">
        <v>4.1899698863524497</v>
      </c>
      <c r="H5928">
        <v>400</v>
      </c>
      <c r="I5928">
        <f t="shared" si="184"/>
        <v>0</v>
      </c>
      <c r="J5928">
        <f t="shared" si="185"/>
        <v>0</v>
      </c>
    </row>
    <row r="5929" spans="1:10" x14ac:dyDescent="0.3">
      <c r="A5929" t="s">
        <v>916</v>
      </c>
      <c r="B5929">
        <v>7.7842738128490501</v>
      </c>
      <c r="C5929" t="s">
        <v>11</v>
      </c>
      <c r="D5929">
        <v>10</v>
      </c>
      <c r="E5929" t="b">
        <v>0</v>
      </c>
      <c r="F5929" t="s">
        <v>17</v>
      </c>
      <c r="G5929" t="s">
        <v>17</v>
      </c>
      <c r="H5929">
        <v>2070</v>
      </c>
      <c r="I5929" t="e">
        <f t="shared" si="184"/>
        <v>#VALUE!</v>
      </c>
      <c r="J5929" t="e">
        <f t="shared" si="185"/>
        <v>#VALUE!</v>
      </c>
    </row>
    <row r="5930" spans="1:10" x14ac:dyDescent="0.3">
      <c r="A5930" t="s">
        <v>916</v>
      </c>
      <c r="B5930">
        <v>7.8654015947002103</v>
      </c>
      <c r="C5930" t="s">
        <v>11</v>
      </c>
      <c r="D5930">
        <v>10</v>
      </c>
      <c r="E5930" t="b">
        <v>0</v>
      </c>
      <c r="F5930">
        <v>7.8654015947002103</v>
      </c>
      <c r="G5930">
        <v>7.8654015947002103</v>
      </c>
      <c r="H5930">
        <v>310</v>
      </c>
      <c r="I5930">
        <f t="shared" si="184"/>
        <v>0</v>
      </c>
      <c r="J5930">
        <f t="shared" si="185"/>
        <v>0</v>
      </c>
    </row>
    <row r="5931" spans="1:10" x14ac:dyDescent="0.3">
      <c r="A5931" t="s">
        <v>917</v>
      </c>
      <c r="B5931">
        <v>1.47204918371535</v>
      </c>
      <c r="C5931" t="s">
        <v>11</v>
      </c>
      <c r="D5931">
        <v>10</v>
      </c>
      <c r="E5931" t="b">
        <v>0</v>
      </c>
      <c r="F5931">
        <v>1.47204918371535</v>
      </c>
      <c r="G5931">
        <v>1.47204918371535</v>
      </c>
      <c r="H5931">
        <v>140</v>
      </c>
      <c r="I5931">
        <f t="shared" si="184"/>
        <v>0</v>
      </c>
      <c r="J5931">
        <f t="shared" si="185"/>
        <v>0</v>
      </c>
    </row>
    <row r="5932" spans="1:10" x14ac:dyDescent="0.3">
      <c r="A5932" t="s">
        <v>917</v>
      </c>
      <c r="B5932">
        <v>12.756773414595999</v>
      </c>
      <c r="C5932" t="s">
        <v>11</v>
      </c>
      <c r="D5932">
        <v>10</v>
      </c>
      <c r="E5932" t="b">
        <v>0</v>
      </c>
      <c r="F5932">
        <v>12.756773414595999</v>
      </c>
      <c r="G5932">
        <v>12.756773414595999</v>
      </c>
      <c r="H5932">
        <v>520</v>
      </c>
      <c r="I5932">
        <f t="shared" si="184"/>
        <v>0</v>
      </c>
      <c r="J5932">
        <f t="shared" si="185"/>
        <v>0</v>
      </c>
    </row>
    <row r="5933" spans="1:10" x14ac:dyDescent="0.3">
      <c r="A5933" t="s">
        <v>917</v>
      </c>
      <c r="B5933">
        <v>8.7693935551756503</v>
      </c>
      <c r="C5933" t="s">
        <v>11</v>
      </c>
      <c r="D5933">
        <v>10</v>
      </c>
      <c r="E5933" t="b">
        <v>0</v>
      </c>
      <c r="F5933">
        <v>8.7693935551756503</v>
      </c>
      <c r="G5933" s="1">
        <v>12250018.4722383</v>
      </c>
      <c r="H5933">
        <v>1530</v>
      </c>
      <c r="I5933">
        <f t="shared" si="184"/>
        <v>0</v>
      </c>
      <c r="J5933">
        <f t="shared" si="185"/>
        <v>-12250009.702844745</v>
      </c>
    </row>
    <row r="5934" spans="1:10" x14ac:dyDescent="0.3">
      <c r="A5934" t="e">
        <f>-0.0059909104821882 * x ^ 2 - -0.00304253986250872 * x ^ 2 + 10</f>
        <v>#NAME?</v>
      </c>
      <c r="B5934">
        <v>14.100980652154799</v>
      </c>
      <c r="C5934" t="s">
        <v>11</v>
      </c>
      <c r="D5934">
        <v>10</v>
      </c>
      <c r="E5934" t="b">
        <v>0</v>
      </c>
      <c r="F5934">
        <v>2652745.5309623298</v>
      </c>
      <c r="G5934">
        <v>3485625.3372984901</v>
      </c>
      <c r="H5934">
        <v>2030</v>
      </c>
      <c r="I5934">
        <f t="shared" si="184"/>
        <v>-2652731.4299816778</v>
      </c>
      <c r="J5934">
        <f t="shared" si="185"/>
        <v>-3485611.2363178381</v>
      </c>
    </row>
    <row r="5935" spans="1:10" x14ac:dyDescent="0.3">
      <c r="A5935" t="e">
        <f>-0.0059909104821882 * x ^ 2 - -0.00304253986250872 * x ^ 2 + 10</f>
        <v>#NAME?</v>
      </c>
      <c r="B5935">
        <v>2.0632607299689201</v>
      </c>
      <c r="C5935" t="s">
        <v>11</v>
      </c>
      <c r="D5935">
        <v>10</v>
      </c>
      <c r="E5935" t="b">
        <v>0</v>
      </c>
      <c r="F5935">
        <v>2.0632607299689201</v>
      </c>
      <c r="G5935">
        <v>2.0632607299689201</v>
      </c>
      <c r="H5935">
        <v>250</v>
      </c>
      <c r="I5935">
        <f t="shared" si="184"/>
        <v>0</v>
      </c>
      <c r="J5935">
        <f t="shared" si="185"/>
        <v>0</v>
      </c>
    </row>
    <row r="5936" spans="1:10" x14ac:dyDescent="0.3">
      <c r="A5936" t="e">
        <f>-0.0059909104821882 * x ^ 2 - -0.00304253986250872 * x ^ 2 + 10</f>
        <v>#NAME?</v>
      </c>
      <c r="B5936">
        <v>7.9927265087123702</v>
      </c>
      <c r="C5936" t="s">
        <v>11</v>
      </c>
      <c r="D5936">
        <v>10</v>
      </c>
      <c r="E5936" t="b">
        <v>0</v>
      </c>
      <c r="F5936">
        <v>7.9927265087123702</v>
      </c>
      <c r="G5936">
        <v>7.9927265087123702</v>
      </c>
      <c r="H5936">
        <v>200</v>
      </c>
      <c r="I5936">
        <f t="shared" si="184"/>
        <v>0</v>
      </c>
      <c r="J5936">
        <f t="shared" si="185"/>
        <v>0</v>
      </c>
    </row>
    <row r="5937" spans="1:10" x14ac:dyDescent="0.3">
      <c r="A5937" t="s">
        <v>918</v>
      </c>
      <c r="B5937">
        <v>13.8220724658827</v>
      </c>
      <c r="C5937" t="s">
        <v>11</v>
      </c>
      <c r="D5937">
        <v>10</v>
      </c>
      <c r="E5937" t="b">
        <v>0</v>
      </c>
      <c r="F5937">
        <v>13.8220724658827</v>
      </c>
      <c r="G5937">
        <v>13.8220724658827</v>
      </c>
      <c r="H5937">
        <v>160</v>
      </c>
      <c r="I5937">
        <f t="shared" si="184"/>
        <v>0</v>
      </c>
      <c r="J5937">
        <f t="shared" si="185"/>
        <v>0</v>
      </c>
    </row>
    <row r="5938" spans="1:10" x14ac:dyDescent="0.3">
      <c r="A5938" t="s">
        <v>918</v>
      </c>
      <c r="B5938">
        <v>9.0745980223275602</v>
      </c>
      <c r="C5938" t="s">
        <v>11</v>
      </c>
      <c r="D5938">
        <v>10</v>
      </c>
      <c r="E5938" t="b">
        <v>0</v>
      </c>
      <c r="F5938">
        <v>9.0745980223275602</v>
      </c>
      <c r="G5938" s="1">
        <v>254182297667.827</v>
      </c>
      <c r="H5938">
        <v>2070</v>
      </c>
      <c r="I5938">
        <f t="shared" si="184"/>
        <v>0</v>
      </c>
      <c r="J5938">
        <f t="shared" si="185"/>
        <v>-254182297658.75241</v>
      </c>
    </row>
    <row r="5939" spans="1:10" x14ac:dyDescent="0.3">
      <c r="A5939" t="s">
        <v>918</v>
      </c>
      <c r="B5939">
        <v>16.5000816271559</v>
      </c>
      <c r="C5939" t="s">
        <v>11</v>
      </c>
      <c r="D5939">
        <v>10</v>
      </c>
      <c r="E5939" t="b">
        <v>0</v>
      </c>
      <c r="F5939" t="s">
        <v>17</v>
      </c>
      <c r="G5939" t="s">
        <v>17</v>
      </c>
      <c r="H5939">
        <v>2100</v>
      </c>
      <c r="I5939" t="e">
        <f t="shared" si="184"/>
        <v>#VALUE!</v>
      </c>
      <c r="J5939" t="e">
        <f t="shared" si="185"/>
        <v>#VALUE!</v>
      </c>
    </row>
    <row r="5940" spans="1:10" x14ac:dyDescent="0.3">
      <c r="A5940" t="s">
        <v>919</v>
      </c>
      <c r="B5940">
        <v>13.159455744377</v>
      </c>
      <c r="C5940" t="s">
        <v>11</v>
      </c>
      <c r="D5940">
        <v>10</v>
      </c>
      <c r="E5940" t="b">
        <v>0</v>
      </c>
      <c r="F5940">
        <v>13.159455744377</v>
      </c>
      <c r="G5940">
        <v>13.159455744377</v>
      </c>
      <c r="H5940">
        <v>550</v>
      </c>
      <c r="I5940">
        <f t="shared" si="184"/>
        <v>0</v>
      </c>
      <c r="J5940">
        <f t="shared" si="185"/>
        <v>0</v>
      </c>
    </row>
    <row r="5941" spans="1:10" x14ac:dyDescent="0.3">
      <c r="A5941" t="s">
        <v>919</v>
      </c>
      <c r="B5941">
        <v>15.302523820955599</v>
      </c>
      <c r="C5941" t="s">
        <v>11</v>
      </c>
      <c r="D5941">
        <v>10</v>
      </c>
      <c r="E5941" t="b">
        <v>0</v>
      </c>
      <c r="F5941">
        <v>15.302523820955599</v>
      </c>
      <c r="G5941">
        <v>15.302523820955599</v>
      </c>
      <c r="H5941">
        <v>290</v>
      </c>
      <c r="I5941">
        <f t="shared" si="184"/>
        <v>0</v>
      </c>
      <c r="J5941">
        <f t="shared" si="185"/>
        <v>0</v>
      </c>
    </row>
    <row r="5942" spans="1:10" x14ac:dyDescent="0.3">
      <c r="A5942" t="s">
        <v>919</v>
      </c>
      <c r="B5942">
        <v>8.5185959254306898</v>
      </c>
      <c r="C5942" t="s">
        <v>11</v>
      </c>
      <c r="D5942">
        <v>10</v>
      </c>
      <c r="E5942" t="b">
        <v>0</v>
      </c>
      <c r="F5942" s="1">
        <v>10893877.168195801</v>
      </c>
      <c r="G5942" s="1">
        <v>68559828.092636794</v>
      </c>
      <c r="H5942">
        <v>1780</v>
      </c>
      <c r="I5942">
        <f t="shared" si="184"/>
        <v>-10893868.649599876</v>
      </c>
      <c r="J5942">
        <f t="shared" si="185"/>
        <v>-68559819.574040875</v>
      </c>
    </row>
    <row r="5943" spans="1:10" x14ac:dyDescent="0.3">
      <c r="A5943" t="s">
        <v>920</v>
      </c>
      <c r="B5943">
        <v>8.6251879166017602</v>
      </c>
      <c r="C5943" t="s">
        <v>11</v>
      </c>
      <c r="D5943">
        <v>10</v>
      </c>
      <c r="E5943" t="b">
        <v>0</v>
      </c>
      <c r="F5943" s="1">
        <v>1.5582126451965499E+24</v>
      </c>
      <c r="G5943" s="1">
        <v>1.5582126451965499E+24</v>
      </c>
      <c r="H5943">
        <v>1720</v>
      </c>
      <c r="I5943">
        <f t="shared" si="184"/>
        <v>-1.5582126451965499E+24</v>
      </c>
      <c r="J5943">
        <f t="shared" si="185"/>
        <v>-1.5582126451965499E+24</v>
      </c>
    </row>
    <row r="5944" spans="1:10" x14ac:dyDescent="0.3">
      <c r="A5944" t="s">
        <v>920</v>
      </c>
      <c r="B5944">
        <v>10.7391216268812</v>
      </c>
      <c r="C5944" t="s">
        <v>11</v>
      </c>
      <c r="D5944">
        <v>10</v>
      </c>
      <c r="E5944" t="b">
        <v>0</v>
      </c>
      <c r="F5944">
        <v>10.7391216268812</v>
      </c>
      <c r="G5944">
        <v>10.7391216268812</v>
      </c>
      <c r="H5944">
        <v>230</v>
      </c>
      <c r="I5944">
        <f t="shared" si="184"/>
        <v>0</v>
      </c>
      <c r="J5944">
        <f t="shared" si="185"/>
        <v>0</v>
      </c>
    </row>
    <row r="5945" spans="1:10" x14ac:dyDescent="0.3">
      <c r="A5945" t="s">
        <v>920</v>
      </c>
      <c r="B5945">
        <v>11.8639302587193</v>
      </c>
      <c r="C5945" t="s">
        <v>11</v>
      </c>
      <c r="D5945">
        <v>10</v>
      </c>
      <c r="E5945" t="b">
        <v>0</v>
      </c>
      <c r="F5945">
        <v>11.8639302587193</v>
      </c>
      <c r="G5945">
        <v>11.8639302587193</v>
      </c>
      <c r="H5945">
        <v>200</v>
      </c>
      <c r="I5945">
        <f t="shared" si="184"/>
        <v>0</v>
      </c>
      <c r="J5945">
        <f t="shared" si="185"/>
        <v>0</v>
      </c>
    </row>
    <row r="5946" spans="1:10" x14ac:dyDescent="0.3">
      <c r="A5946" t="s">
        <v>921</v>
      </c>
      <c r="B5946">
        <v>7.3336458287301696</v>
      </c>
      <c r="C5946" t="s">
        <v>11</v>
      </c>
      <c r="D5946">
        <v>10</v>
      </c>
      <c r="E5946" t="b">
        <v>0</v>
      </c>
      <c r="F5946">
        <v>7.3336458287301696</v>
      </c>
      <c r="G5946">
        <v>7.3336458287301696</v>
      </c>
      <c r="H5946">
        <v>390</v>
      </c>
      <c r="I5946">
        <f t="shared" si="184"/>
        <v>0</v>
      </c>
      <c r="J5946">
        <f t="shared" si="185"/>
        <v>0</v>
      </c>
    </row>
    <row r="5947" spans="1:10" x14ac:dyDescent="0.3">
      <c r="A5947" t="s">
        <v>921</v>
      </c>
      <c r="B5947">
        <v>3.4732919895855598</v>
      </c>
      <c r="C5947" t="s">
        <v>11</v>
      </c>
      <c r="D5947">
        <v>10</v>
      </c>
      <c r="E5947" t="b">
        <v>0</v>
      </c>
      <c r="F5947">
        <v>712566.55919104698</v>
      </c>
      <c r="G5947" s="1">
        <v>27723071.529024199</v>
      </c>
      <c r="H5947">
        <v>1770</v>
      </c>
      <c r="I5947">
        <f t="shared" si="184"/>
        <v>-712563.08589905745</v>
      </c>
      <c r="J5947">
        <f t="shared" si="185"/>
        <v>-27723068.055732209</v>
      </c>
    </row>
    <row r="5948" spans="1:10" x14ac:dyDescent="0.3">
      <c r="A5948" t="s">
        <v>921</v>
      </c>
      <c r="B5948">
        <v>7.5406756108802799</v>
      </c>
      <c r="C5948" t="s">
        <v>11</v>
      </c>
      <c r="D5948">
        <v>10</v>
      </c>
      <c r="E5948" t="b">
        <v>0</v>
      </c>
      <c r="F5948">
        <v>7.5406756108802799</v>
      </c>
      <c r="G5948">
        <v>7.5406756108802799</v>
      </c>
      <c r="H5948">
        <v>450</v>
      </c>
      <c r="I5948">
        <f t="shared" si="184"/>
        <v>0</v>
      </c>
      <c r="J5948">
        <f t="shared" si="185"/>
        <v>0</v>
      </c>
    </row>
    <row r="5949" spans="1:10" x14ac:dyDescent="0.3">
      <c r="A5949" t="s">
        <v>922</v>
      </c>
      <c r="B5949">
        <v>8.1431493181185299</v>
      </c>
      <c r="C5949" t="s">
        <v>11</v>
      </c>
      <c r="D5949">
        <v>10</v>
      </c>
      <c r="E5949" t="b">
        <v>0</v>
      </c>
      <c r="F5949">
        <v>8.1431493181185299</v>
      </c>
      <c r="G5949">
        <v>8.1431493181185299</v>
      </c>
      <c r="H5949">
        <v>600</v>
      </c>
      <c r="I5949">
        <f t="shared" si="184"/>
        <v>0</v>
      </c>
      <c r="J5949">
        <f t="shared" si="185"/>
        <v>0</v>
      </c>
    </row>
    <row r="5950" spans="1:10" x14ac:dyDescent="0.3">
      <c r="A5950" t="s">
        <v>922</v>
      </c>
      <c r="B5950">
        <v>8.10592306484617</v>
      </c>
      <c r="C5950" t="s">
        <v>11</v>
      </c>
      <c r="D5950">
        <v>10</v>
      </c>
      <c r="E5950" t="b">
        <v>0</v>
      </c>
      <c r="F5950" t="s">
        <v>17</v>
      </c>
      <c r="G5950" t="s">
        <v>17</v>
      </c>
      <c r="H5950">
        <v>2060</v>
      </c>
      <c r="I5950" t="e">
        <f t="shared" si="184"/>
        <v>#VALUE!</v>
      </c>
      <c r="J5950" t="e">
        <f t="shared" si="185"/>
        <v>#VALUE!</v>
      </c>
    </row>
    <row r="5951" spans="1:10" x14ac:dyDescent="0.3">
      <c r="A5951" t="s">
        <v>922</v>
      </c>
      <c r="B5951">
        <v>13.8289722075602</v>
      </c>
      <c r="C5951" t="s">
        <v>11</v>
      </c>
      <c r="D5951">
        <v>10</v>
      </c>
      <c r="E5951" t="b">
        <v>0</v>
      </c>
      <c r="F5951">
        <v>13.8289722075602</v>
      </c>
      <c r="G5951">
        <v>13.8289722075602</v>
      </c>
      <c r="H5951">
        <v>330</v>
      </c>
      <c r="I5951">
        <f t="shared" si="184"/>
        <v>0</v>
      </c>
      <c r="J5951">
        <f t="shared" si="185"/>
        <v>0</v>
      </c>
    </row>
    <row r="5952" spans="1:10" x14ac:dyDescent="0.3">
      <c r="A5952" t="s">
        <v>923</v>
      </c>
      <c r="B5952">
        <v>11.707621690055401</v>
      </c>
      <c r="C5952" t="s">
        <v>11</v>
      </c>
      <c r="D5952">
        <v>10</v>
      </c>
      <c r="E5952" t="b">
        <v>0</v>
      </c>
      <c r="F5952">
        <v>11.707621690055401</v>
      </c>
      <c r="G5952" s="1">
        <v>13850166.8647057</v>
      </c>
      <c r="H5952">
        <v>1410</v>
      </c>
      <c r="I5952">
        <f t="shared" si="184"/>
        <v>0</v>
      </c>
      <c r="J5952">
        <f t="shared" si="185"/>
        <v>-13850155.157084011</v>
      </c>
    </row>
    <row r="5953" spans="1:10" x14ac:dyDescent="0.3">
      <c r="A5953" t="s">
        <v>923</v>
      </c>
      <c r="B5953">
        <v>10.0906647703206</v>
      </c>
      <c r="C5953" t="s">
        <v>11</v>
      </c>
      <c r="D5953">
        <v>10</v>
      </c>
      <c r="E5953" t="b">
        <v>0</v>
      </c>
      <c r="F5953">
        <v>2314856.7371831299</v>
      </c>
      <c r="G5953" s="1">
        <v>36373203.776408397</v>
      </c>
      <c r="H5953">
        <v>1930</v>
      </c>
      <c r="I5953">
        <f t="shared" si="184"/>
        <v>-2314846.6465183594</v>
      </c>
      <c r="J5953">
        <f t="shared" si="185"/>
        <v>-36373193.68574363</v>
      </c>
    </row>
    <row r="5954" spans="1:10" x14ac:dyDescent="0.3">
      <c r="A5954" t="s">
        <v>923</v>
      </c>
      <c r="B5954">
        <v>6.1810708073192</v>
      </c>
      <c r="C5954" t="s">
        <v>11</v>
      </c>
      <c r="D5954">
        <v>10</v>
      </c>
      <c r="E5954" t="b">
        <v>0</v>
      </c>
      <c r="F5954">
        <v>6.1810708073192</v>
      </c>
      <c r="G5954" s="1">
        <v>31077253.608995501</v>
      </c>
      <c r="H5954">
        <v>1850</v>
      </c>
      <c r="I5954">
        <f t="shared" si="184"/>
        <v>0</v>
      </c>
      <c r="J5954">
        <f t="shared" si="185"/>
        <v>-31077247.427924693</v>
      </c>
    </row>
    <row r="5955" spans="1:10" x14ac:dyDescent="0.3">
      <c r="A5955" t="s">
        <v>924</v>
      </c>
      <c r="B5955">
        <v>11.449562641112401</v>
      </c>
      <c r="C5955" t="s">
        <v>11</v>
      </c>
      <c r="D5955">
        <v>10</v>
      </c>
      <c r="E5955" t="b">
        <v>0</v>
      </c>
      <c r="F5955">
        <v>11.449562641112401</v>
      </c>
      <c r="G5955">
        <v>11.449562641112401</v>
      </c>
      <c r="H5955">
        <v>360</v>
      </c>
      <c r="I5955">
        <f t="shared" si="184"/>
        <v>0</v>
      </c>
      <c r="J5955">
        <f t="shared" si="185"/>
        <v>0</v>
      </c>
    </row>
    <row r="5956" spans="1:10" x14ac:dyDescent="0.3">
      <c r="A5956" t="s">
        <v>924</v>
      </c>
      <c r="B5956">
        <v>1.5360695264978399</v>
      </c>
      <c r="C5956" t="s">
        <v>11</v>
      </c>
      <c r="D5956">
        <v>10</v>
      </c>
      <c r="E5956" t="b">
        <v>0</v>
      </c>
      <c r="F5956">
        <v>1222.1901325070301</v>
      </c>
      <c r="G5956" s="1">
        <v>14563584.2826025</v>
      </c>
      <c r="H5956">
        <v>1780</v>
      </c>
      <c r="I5956">
        <f t="shared" ref="I5956:I6002" si="186">B5956-F5956</f>
        <v>-1220.6540629805322</v>
      </c>
      <c r="J5956">
        <f t="shared" ref="J5956:J6002" si="187">B5956-G5956</f>
        <v>-14563582.746532973</v>
      </c>
    </row>
    <row r="5957" spans="1:10" x14ac:dyDescent="0.3">
      <c r="A5957" t="s">
        <v>924</v>
      </c>
      <c r="B5957">
        <v>2.8534966295539399</v>
      </c>
      <c r="C5957" t="s">
        <v>11</v>
      </c>
      <c r="D5957">
        <v>10</v>
      </c>
      <c r="E5957" t="b">
        <v>0</v>
      </c>
      <c r="F5957">
        <v>2.8534966295539399</v>
      </c>
      <c r="G5957" s="1">
        <v>12317949.9055284</v>
      </c>
      <c r="H5957">
        <v>1050</v>
      </c>
      <c r="I5957">
        <f t="shared" si="186"/>
        <v>0</v>
      </c>
      <c r="J5957">
        <f t="shared" si="187"/>
        <v>-12317947.05203177</v>
      </c>
    </row>
    <row r="5958" spans="1:10" x14ac:dyDescent="0.3">
      <c r="A5958" t="s">
        <v>925</v>
      </c>
      <c r="B5958">
        <v>11.457119242138001</v>
      </c>
      <c r="C5958" t="s">
        <v>11</v>
      </c>
      <c r="D5958">
        <v>10</v>
      </c>
      <c r="E5958" t="b">
        <v>0</v>
      </c>
      <c r="F5958">
        <v>11.457119242138001</v>
      </c>
      <c r="G5958">
        <v>11.457119242138001</v>
      </c>
      <c r="H5958">
        <v>410</v>
      </c>
      <c r="I5958">
        <f t="shared" si="186"/>
        <v>0</v>
      </c>
      <c r="J5958">
        <f t="shared" si="187"/>
        <v>0</v>
      </c>
    </row>
    <row r="5959" spans="1:10" x14ac:dyDescent="0.3">
      <c r="A5959" t="s">
        <v>925</v>
      </c>
      <c r="B5959">
        <v>6.1140137502662801</v>
      </c>
      <c r="C5959" t="s">
        <v>11</v>
      </c>
      <c r="D5959">
        <v>10</v>
      </c>
      <c r="E5959" t="b">
        <v>0</v>
      </c>
      <c r="F5959" s="1">
        <v>4.1838560418685901E+21</v>
      </c>
      <c r="G5959" s="1">
        <v>4.1838560418685901E+21</v>
      </c>
      <c r="H5959">
        <v>2770</v>
      </c>
      <c r="I5959">
        <f t="shared" si="186"/>
        <v>-4.1838560418685901E+21</v>
      </c>
      <c r="J5959">
        <f t="shared" si="187"/>
        <v>-4.1838560418685901E+21</v>
      </c>
    </row>
    <row r="5960" spans="1:10" x14ac:dyDescent="0.3">
      <c r="A5960" t="s">
        <v>925</v>
      </c>
      <c r="B5960">
        <v>13.457449149291801</v>
      </c>
      <c r="C5960" t="s">
        <v>11</v>
      </c>
      <c r="D5960">
        <v>10</v>
      </c>
      <c r="E5960" t="b">
        <v>0</v>
      </c>
      <c r="F5960">
        <v>13.457449149291801</v>
      </c>
      <c r="G5960">
        <v>13.457449149291801</v>
      </c>
      <c r="H5960">
        <v>240</v>
      </c>
      <c r="I5960">
        <f t="shared" si="186"/>
        <v>0</v>
      </c>
      <c r="J5960">
        <f t="shared" si="187"/>
        <v>0</v>
      </c>
    </row>
    <row r="5961" spans="1:10" x14ac:dyDescent="0.3">
      <c r="A5961" t="s">
        <v>926</v>
      </c>
      <c r="B5961">
        <v>7.51995367494058</v>
      </c>
      <c r="C5961" t="s">
        <v>11</v>
      </c>
      <c r="D5961">
        <v>10</v>
      </c>
      <c r="E5961" t="b">
        <v>0</v>
      </c>
      <c r="F5961">
        <v>7.51995367494058</v>
      </c>
      <c r="G5961" s="1">
        <v>89855101.191821203</v>
      </c>
      <c r="H5961">
        <v>1410</v>
      </c>
      <c r="I5961">
        <f t="shared" si="186"/>
        <v>0</v>
      </c>
      <c r="J5961">
        <f t="shared" si="187"/>
        <v>-89855093.671867535</v>
      </c>
    </row>
    <row r="5962" spans="1:10" x14ac:dyDescent="0.3">
      <c r="A5962" t="s">
        <v>926</v>
      </c>
      <c r="B5962">
        <v>9.04321101820282</v>
      </c>
      <c r="C5962" t="s">
        <v>11</v>
      </c>
      <c r="D5962">
        <v>10</v>
      </c>
      <c r="E5962" t="b">
        <v>0</v>
      </c>
      <c r="F5962">
        <v>9.04321101820282</v>
      </c>
      <c r="G5962">
        <v>9.04321101820282</v>
      </c>
      <c r="H5962">
        <v>250</v>
      </c>
      <c r="I5962">
        <f t="shared" si="186"/>
        <v>0</v>
      </c>
      <c r="J5962">
        <f t="shared" si="187"/>
        <v>0</v>
      </c>
    </row>
    <row r="5963" spans="1:10" x14ac:dyDescent="0.3">
      <c r="A5963" t="s">
        <v>926</v>
      </c>
      <c r="B5963">
        <v>9.5872150373304201</v>
      </c>
      <c r="C5963" t="s">
        <v>11</v>
      </c>
      <c r="D5963">
        <v>10</v>
      </c>
      <c r="E5963" t="b">
        <v>0</v>
      </c>
      <c r="F5963">
        <v>7515501.1792888697</v>
      </c>
      <c r="G5963" s="1">
        <v>54015258.813464902</v>
      </c>
      <c r="H5963">
        <v>1880</v>
      </c>
      <c r="I5963">
        <f t="shared" si="186"/>
        <v>-7515491.5920738326</v>
      </c>
      <c r="J5963">
        <f t="shared" si="187"/>
        <v>-54015249.226249866</v>
      </c>
    </row>
    <row r="5964" spans="1:10" x14ac:dyDescent="0.3">
      <c r="A5964" t="s">
        <v>927</v>
      </c>
      <c r="B5964">
        <v>4.9755121707214904</v>
      </c>
      <c r="C5964" t="s">
        <v>11</v>
      </c>
      <c r="D5964">
        <v>10</v>
      </c>
      <c r="E5964" t="b">
        <v>0</v>
      </c>
      <c r="F5964">
        <v>3728227.7700132802</v>
      </c>
      <c r="G5964" s="1">
        <v>23170611.796267699</v>
      </c>
      <c r="H5964">
        <v>1820</v>
      </c>
      <c r="I5964">
        <f t="shared" si="186"/>
        <v>-3728222.7945011095</v>
      </c>
      <c r="J5964">
        <f t="shared" si="187"/>
        <v>-23170606.82075553</v>
      </c>
    </row>
    <row r="5965" spans="1:10" x14ac:dyDescent="0.3">
      <c r="A5965" t="s">
        <v>927</v>
      </c>
      <c r="B5965">
        <v>2.5388334772337098</v>
      </c>
      <c r="C5965" t="s">
        <v>11</v>
      </c>
      <c r="D5965">
        <v>10</v>
      </c>
      <c r="E5965" t="b">
        <v>0</v>
      </c>
      <c r="F5965" t="s">
        <v>17</v>
      </c>
      <c r="G5965" t="s">
        <v>17</v>
      </c>
      <c r="H5965">
        <v>2110</v>
      </c>
      <c r="I5965" t="e">
        <f t="shared" si="186"/>
        <v>#VALUE!</v>
      </c>
      <c r="J5965" t="e">
        <f t="shared" si="187"/>
        <v>#VALUE!</v>
      </c>
    </row>
    <row r="5966" spans="1:10" x14ac:dyDescent="0.3">
      <c r="A5966" t="s">
        <v>927</v>
      </c>
      <c r="B5966">
        <v>13.9716681044317</v>
      </c>
      <c r="C5966" t="s">
        <v>11</v>
      </c>
      <c r="D5966">
        <v>10</v>
      </c>
      <c r="E5966" t="b">
        <v>0</v>
      </c>
      <c r="F5966">
        <v>13.9716681044317</v>
      </c>
      <c r="G5966">
        <v>13.9716681044317</v>
      </c>
      <c r="H5966">
        <v>210</v>
      </c>
      <c r="I5966">
        <f t="shared" si="186"/>
        <v>0</v>
      </c>
      <c r="J5966">
        <f t="shared" si="187"/>
        <v>0</v>
      </c>
    </row>
    <row r="5967" spans="1:10" x14ac:dyDescent="0.3">
      <c r="A5967" t="s">
        <v>928</v>
      </c>
      <c r="B5967">
        <v>9.8474004784781108</v>
      </c>
      <c r="C5967" t="s">
        <v>11</v>
      </c>
      <c r="D5967">
        <v>10</v>
      </c>
      <c r="E5967" t="b">
        <v>0</v>
      </c>
      <c r="F5967" s="1">
        <v>10146638.413229801</v>
      </c>
      <c r="G5967" s="1">
        <v>617989359516319</v>
      </c>
      <c r="H5967">
        <v>1830</v>
      </c>
      <c r="I5967">
        <f t="shared" si="186"/>
        <v>-10146628.565829322</v>
      </c>
      <c r="J5967">
        <f t="shared" si="187"/>
        <v>-617989359516309.13</v>
      </c>
    </row>
    <row r="5968" spans="1:10" x14ac:dyDescent="0.3">
      <c r="A5968" t="s">
        <v>928</v>
      </c>
      <c r="B5968">
        <v>11.9308903381991</v>
      </c>
      <c r="C5968" t="s">
        <v>11</v>
      </c>
      <c r="D5968">
        <v>10</v>
      </c>
      <c r="E5968" t="b">
        <v>0</v>
      </c>
      <c r="F5968" s="1">
        <v>16270068.6636051</v>
      </c>
      <c r="G5968" s="1">
        <v>59746518.5338502</v>
      </c>
      <c r="H5968">
        <v>1760</v>
      </c>
      <c r="I5968">
        <f t="shared" si="186"/>
        <v>-16270056.732714761</v>
      </c>
      <c r="J5968">
        <f t="shared" si="187"/>
        <v>-59746506.602959864</v>
      </c>
    </row>
    <row r="5969" spans="1:10" x14ac:dyDescent="0.3">
      <c r="A5969" t="s">
        <v>928</v>
      </c>
      <c r="B5969">
        <v>3.56583215266977</v>
      </c>
      <c r="C5969" t="s">
        <v>11</v>
      </c>
      <c r="D5969">
        <v>10</v>
      </c>
      <c r="E5969" t="b">
        <v>0</v>
      </c>
      <c r="F5969" t="s">
        <v>17</v>
      </c>
      <c r="G5969" t="s">
        <v>17</v>
      </c>
      <c r="H5969">
        <v>2100</v>
      </c>
      <c r="I5969" t="e">
        <f t="shared" si="186"/>
        <v>#VALUE!</v>
      </c>
      <c r="J5969" t="e">
        <f t="shared" si="187"/>
        <v>#VALUE!</v>
      </c>
    </row>
    <row r="5970" spans="1:10" x14ac:dyDescent="0.3">
      <c r="A5970" t="s">
        <v>929</v>
      </c>
      <c r="B5970">
        <v>10.136694835265301</v>
      </c>
      <c r="C5970" t="s">
        <v>11</v>
      </c>
      <c r="D5970">
        <v>10</v>
      </c>
      <c r="E5970" t="b">
        <v>0</v>
      </c>
      <c r="F5970">
        <v>10.136694835265301</v>
      </c>
      <c r="G5970" s="1">
        <v>15993558.557101499</v>
      </c>
      <c r="H5970">
        <v>1660</v>
      </c>
      <c r="I5970">
        <f t="shared" si="186"/>
        <v>0</v>
      </c>
      <c r="J5970">
        <f t="shared" si="187"/>
        <v>-15993548.420406664</v>
      </c>
    </row>
    <row r="5971" spans="1:10" x14ac:dyDescent="0.3">
      <c r="A5971" t="s">
        <v>929</v>
      </c>
      <c r="B5971">
        <v>15.9866204978462</v>
      </c>
      <c r="C5971" t="s">
        <v>11</v>
      </c>
      <c r="D5971">
        <v>10</v>
      </c>
      <c r="E5971" t="b">
        <v>0</v>
      </c>
      <c r="F5971">
        <v>15.9866204978462</v>
      </c>
      <c r="G5971">
        <v>15.9866204978462</v>
      </c>
      <c r="H5971">
        <v>250</v>
      </c>
      <c r="I5971">
        <f t="shared" si="186"/>
        <v>0</v>
      </c>
      <c r="J5971">
        <f t="shared" si="187"/>
        <v>0</v>
      </c>
    </row>
    <row r="5972" spans="1:10" x14ac:dyDescent="0.3">
      <c r="A5972" t="s">
        <v>929</v>
      </c>
      <c r="B5972">
        <v>10.473444564876001</v>
      </c>
      <c r="C5972" t="s">
        <v>11</v>
      </c>
      <c r="D5972">
        <v>10</v>
      </c>
      <c r="E5972" t="b">
        <v>0</v>
      </c>
      <c r="F5972" t="s">
        <v>17</v>
      </c>
      <c r="G5972" t="s">
        <v>17</v>
      </c>
      <c r="H5972">
        <v>2210</v>
      </c>
      <c r="I5972" t="e">
        <f t="shared" si="186"/>
        <v>#VALUE!</v>
      </c>
      <c r="J5972" t="e">
        <f t="shared" si="187"/>
        <v>#VALUE!</v>
      </c>
    </row>
    <row r="5973" spans="1:10" x14ac:dyDescent="0.3">
      <c r="A5973" t="s">
        <v>930</v>
      </c>
      <c r="B5973">
        <v>7.1592735351185803</v>
      </c>
      <c r="C5973" t="s">
        <v>11</v>
      </c>
      <c r="D5973">
        <v>10</v>
      </c>
      <c r="E5973" t="b">
        <v>0</v>
      </c>
      <c r="F5973">
        <v>7.1592735351185803</v>
      </c>
      <c r="G5973">
        <v>6573421.2280229004</v>
      </c>
      <c r="H5973">
        <v>1720</v>
      </c>
      <c r="I5973">
        <f t="shared" si="186"/>
        <v>0</v>
      </c>
      <c r="J5973">
        <f t="shared" si="187"/>
        <v>-6573414.0687493654</v>
      </c>
    </row>
    <row r="5974" spans="1:10" x14ac:dyDescent="0.3">
      <c r="A5974" t="s">
        <v>930</v>
      </c>
      <c r="B5974">
        <v>11.462593423840101</v>
      </c>
      <c r="C5974" t="s">
        <v>11</v>
      </c>
      <c r="D5974">
        <v>10</v>
      </c>
      <c r="E5974" t="b">
        <v>0</v>
      </c>
      <c r="F5974">
        <v>673918.57234384306</v>
      </c>
      <c r="G5974" s="1">
        <v>30900271.544912402</v>
      </c>
      <c r="H5974">
        <v>2190</v>
      </c>
      <c r="I5974">
        <f t="shared" si="186"/>
        <v>-673907.10975041927</v>
      </c>
      <c r="J5974">
        <f t="shared" si="187"/>
        <v>-30900260.082318977</v>
      </c>
    </row>
    <row r="5975" spans="1:10" x14ac:dyDescent="0.3">
      <c r="A5975" t="s">
        <v>930</v>
      </c>
      <c r="B5975">
        <v>8.2048080571064297</v>
      </c>
      <c r="C5975" t="s">
        <v>11</v>
      </c>
      <c r="D5975">
        <v>10</v>
      </c>
      <c r="E5975" t="b">
        <v>0</v>
      </c>
      <c r="F5975">
        <v>8.2048080571064297</v>
      </c>
      <c r="G5975">
        <v>8.2048080571064297</v>
      </c>
      <c r="H5975">
        <v>2360</v>
      </c>
      <c r="I5975">
        <f t="shared" si="186"/>
        <v>0</v>
      </c>
      <c r="J5975">
        <f t="shared" si="187"/>
        <v>0</v>
      </c>
    </row>
    <row r="5976" spans="1:10" x14ac:dyDescent="0.3">
      <c r="A5976" t="s">
        <v>931</v>
      </c>
      <c r="B5976">
        <v>14.9737678234935</v>
      </c>
      <c r="C5976" t="s">
        <v>11</v>
      </c>
      <c r="D5976">
        <v>10</v>
      </c>
      <c r="E5976" t="b">
        <v>0</v>
      </c>
      <c r="F5976" s="1">
        <v>27041609.393360399</v>
      </c>
      <c r="G5976" s="1">
        <v>723300170041399</v>
      </c>
      <c r="H5976">
        <v>2000</v>
      </c>
      <c r="I5976">
        <f t="shared" si="186"/>
        <v>-27041594.419592574</v>
      </c>
      <c r="J5976">
        <f t="shared" si="187"/>
        <v>-723300170041384</v>
      </c>
    </row>
    <row r="5977" spans="1:10" x14ac:dyDescent="0.3">
      <c r="A5977" t="s">
        <v>931</v>
      </c>
      <c r="B5977">
        <v>12.7730847376535</v>
      </c>
      <c r="C5977" t="s">
        <v>11</v>
      </c>
      <c r="D5977">
        <v>10</v>
      </c>
      <c r="E5977" t="b">
        <v>0</v>
      </c>
      <c r="F5977">
        <v>12.7730847376535</v>
      </c>
      <c r="G5977">
        <v>12.7730847376535</v>
      </c>
      <c r="H5977">
        <v>390</v>
      </c>
      <c r="I5977">
        <f t="shared" si="186"/>
        <v>0</v>
      </c>
      <c r="J5977">
        <f t="shared" si="187"/>
        <v>0</v>
      </c>
    </row>
    <row r="5978" spans="1:10" x14ac:dyDescent="0.3">
      <c r="A5978" t="s">
        <v>931</v>
      </c>
      <c r="B5978">
        <v>9.8452124050330401</v>
      </c>
      <c r="C5978" t="s">
        <v>11</v>
      </c>
      <c r="D5978">
        <v>10</v>
      </c>
      <c r="E5978" t="b">
        <v>0</v>
      </c>
      <c r="F5978">
        <v>9.8452124050330401</v>
      </c>
      <c r="G5978">
        <v>9.8452124050330401</v>
      </c>
      <c r="H5978">
        <v>310</v>
      </c>
      <c r="I5978">
        <f t="shared" si="186"/>
        <v>0</v>
      </c>
      <c r="J5978">
        <f t="shared" si="187"/>
        <v>0</v>
      </c>
    </row>
    <row r="5979" spans="1:10" x14ac:dyDescent="0.3">
      <c r="A5979" t="s">
        <v>932</v>
      </c>
      <c r="B5979">
        <v>6.8258929104744297</v>
      </c>
      <c r="C5979" t="s">
        <v>11</v>
      </c>
      <c r="D5979">
        <v>10</v>
      </c>
      <c r="E5979" t="b">
        <v>0</v>
      </c>
      <c r="F5979" t="s">
        <v>17</v>
      </c>
      <c r="G5979" t="s">
        <v>17</v>
      </c>
      <c r="H5979">
        <v>1940</v>
      </c>
      <c r="I5979" t="e">
        <f t="shared" si="186"/>
        <v>#VALUE!</v>
      </c>
      <c r="J5979" t="e">
        <f t="shared" si="187"/>
        <v>#VALUE!</v>
      </c>
    </row>
    <row r="5980" spans="1:10" x14ac:dyDescent="0.3">
      <c r="A5980" t="s">
        <v>932</v>
      </c>
      <c r="B5980">
        <v>8.5956098712995903</v>
      </c>
      <c r="C5980" t="s">
        <v>11</v>
      </c>
      <c r="D5980">
        <v>10</v>
      </c>
      <c r="E5980" t="b">
        <v>0</v>
      </c>
      <c r="F5980">
        <v>8.5956098712995903</v>
      </c>
      <c r="G5980">
        <v>8.5956098712995903</v>
      </c>
      <c r="H5980">
        <v>310</v>
      </c>
      <c r="I5980">
        <f t="shared" si="186"/>
        <v>0</v>
      </c>
      <c r="J5980">
        <f t="shared" si="187"/>
        <v>0</v>
      </c>
    </row>
    <row r="5981" spans="1:10" x14ac:dyDescent="0.3">
      <c r="A5981" t="s">
        <v>932</v>
      </c>
      <c r="B5981">
        <v>17.501991585017201</v>
      </c>
      <c r="C5981" t="s">
        <v>11</v>
      </c>
      <c r="D5981">
        <v>10</v>
      </c>
      <c r="E5981" t="b">
        <v>0</v>
      </c>
      <c r="F5981" t="s">
        <v>17</v>
      </c>
      <c r="G5981" t="s">
        <v>17</v>
      </c>
      <c r="H5981">
        <v>1910</v>
      </c>
      <c r="I5981" t="e">
        <f t="shared" si="186"/>
        <v>#VALUE!</v>
      </c>
      <c r="J5981" t="e">
        <f t="shared" si="187"/>
        <v>#VALUE!</v>
      </c>
    </row>
    <row r="5982" spans="1:10" x14ac:dyDescent="0.3">
      <c r="A5982" t="s">
        <v>933</v>
      </c>
      <c r="B5982">
        <v>9.0170368644843304</v>
      </c>
      <c r="C5982" t="s">
        <v>11</v>
      </c>
      <c r="D5982">
        <v>10</v>
      </c>
      <c r="E5982" t="b">
        <v>0</v>
      </c>
      <c r="F5982">
        <v>9.0170368644843304</v>
      </c>
      <c r="G5982">
        <v>9.0170368644843304</v>
      </c>
      <c r="H5982">
        <v>320</v>
      </c>
      <c r="I5982">
        <f t="shared" si="186"/>
        <v>0</v>
      </c>
      <c r="J5982">
        <f t="shared" si="187"/>
        <v>0</v>
      </c>
    </row>
    <row r="5983" spans="1:10" x14ac:dyDescent="0.3">
      <c r="A5983" t="s">
        <v>933</v>
      </c>
      <c r="B5983">
        <v>11.121667289974599</v>
      </c>
      <c r="C5983" t="s">
        <v>11</v>
      </c>
      <c r="D5983">
        <v>10</v>
      </c>
      <c r="E5983" t="b">
        <v>0</v>
      </c>
      <c r="F5983">
        <v>4403216.5966507904</v>
      </c>
      <c r="G5983" s="1">
        <v>31988227.837001398</v>
      </c>
      <c r="H5983">
        <v>2120</v>
      </c>
      <c r="I5983">
        <f t="shared" si="186"/>
        <v>-4403205.4749835003</v>
      </c>
      <c r="J5983">
        <f t="shared" si="187"/>
        <v>-31988216.71533411</v>
      </c>
    </row>
    <row r="5984" spans="1:10" x14ac:dyDescent="0.3">
      <c r="A5984" t="s">
        <v>933</v>
      </c>
      <c r="B5984">
        <v>2.5626445260384401</v>
      </c>
      <c r="C5984" t="s">
        <v>11</v>
      </c>
      <c r="D5984">
        <v>10</v>
      </c>
      <c r="E5984" t="b">
        <v>0</v>
      </c>
      <c r="F5984">
        <v>2.5626445260384401</v>
      </c>
      <c r="G5984">
        <v>2.5626445260384401</v>
      </c>
      <c r="H5984">
        <v>330</v>
      </c>
      <c r="I5984">
        <f t="shared" si="186"/>
        <v>0</v>
      </c>
      <c r="J5984">
        <f t="shared" si="187"/>
        <v>0</v>
      </c>
    </row>
    <row r="5985" spans="1:10" x14ac:dyDescent="0.3">
      <c r="A5985" t="s">
        <v>934</v>
      </c>
      <c r="B5985">
        <v>14.063155113532799</v>
      </c>
      <c r="C5985" t="s">
        <v>11</v>
      </c>
      <c r="D5985">
        <v>10</v>
      </c>
      <c r="E5985" t="b">
        <v>0</v>
      </c>
      <c r="F5985" s="1">
        <v>673322011.06183505</v>
      </c>
      <c r="G5985" s="1">
        <v>2825888803.3159299</v>
      </c>
      <c r="H5985">
        <v>1730</v>
      </c>
      <c r="I5985">
        <f t="shared" si="186"/>
        <v>-673321996.99868</v>
      </c>
      <c r="J5985">
        <f t="shared" si="187"/>
        <v>-2825888789.2527747</v>
      </c>
    </row>
    <row r="5986" spans="1:10" x14ac:dyDescent="0.3">
      <c r="A5986" t="s">
        <v>934</v>
      </c>
      <c r="B5986">
        <v>9.6234064455912005</v>
      </c>
      <c r="C5986" t="s">
        <v>11</v>
      </c>
      <c r="D5986">
        <v>10</v>
      </c>
      <c r="E5986" t="b">
        <v>0</v>
      </c>
      <c r="F5986">
        <v>4824957.6208549896</v>
      </c>
      <c r="G5986" s="1">
        <v>12437638.614076201</v>
      </c>
      <c r="H5986">
        <v>1980</v>
      </c>
      <c r="I5986">
        <f t="shared" si="186"/>
        <v>-4824947.997448544</v>
      </c>
      <c r="J5986">
        <f t="shared" si="187"/>
        <v>-12437628.990669755</v>
      </c>
    </row>
    <row r="5987" spans="1:10" x14ac:dyDescent="0.3">
      <c r="A5987" t="s">
        <v>934</v>
      </c>
      <c r="B5987">
        <v>15.0559408836681</v>
      </c>
      <c r="C5987" t="s">
        <v>11</v>
      </c>
      <c r="D5987">
        <v>10</v>
      </c>
      <c r="E5987" t="b">
        <v>0</v>
      </c>
      <c r="F5987">
        <v>15.0559408836681</v>
      </c>
      <c r="G5987">
        <v>15.0559408836681</v>
      </c>
      <c r="H5987">
        <v>600</v>
      </c>
      <c r="I5987">
        <f t="shared" si="186"/>
        <v>0</v>
      </c>
      <c r="J5987">
        <f t="shared" si="187"/>
        <v>0</v>
      </c>
    </row>
    <row r="5988" spans="1:10" x14ac:dyDescent="0.3">
      <c r="A5988" t="s">
        <v>935</v>
      </c>
      <c r="B5988">
        <v>8.7816999390020207</v>
      </c>
      <c r="C5988" t="s">
        <v>11</v>
      </c>
      <c r="D5988">
        <v>10</v>
      </c>
      <c r="E5988" t="b">
        <v>0</v>
      </c>
      <c r="F5988">
        <v>8.7816999390020207</v>
      </c>
      <c r="G5988">
        <v>1917.44147710016</v>
      </c>
      <c r="H5988">
        <v>940</v>
      </c>
      <c r="I5988">
        <f t="shared" si="186"/>
        <v>0</v>
      </c>
      <c r="J5988">
        <f t="shared" si="187"/>
        <v>-1908.659777161158</v>
      </c>
    </row>
    <row r="5989" spans="1:10" x14ac:dyDescent="0.3">
      <c r="A5989" t="s">
        <v>935</v>
      </c>
      <c r="B5989">
        <v>5.5130804510047602</v>
      </c>
      <c r="C5989" t="s">
        <v>11</v>
      </c>
      <c r="D5989">
        <v>10</v>
      </c>
      <c r="E5989" t="b">
        <v>0</v>
      </c>
      <c r="F5989" s="1">
        <v>16381204.121374</v>
      </c>
      <c r="G5989">
        <v>5578190.1789203398</v>
      </c>
      <c r="H5989">
        <v>2020</v>
      </c>
      <c r="I5989">
        <f t="shared" si="186"/>
        <v>-16381198.608293548</v>
      </c>
      <c r="J5989">
        <f t="shared" si="187"/>
        <v>-5578184.6658398891</v>
      </c>
    </row>
    <row r="5990" spans="1:10" x14ac:dyDescent="0.3">
      <c r="A5990" t="s">
        <v>935</v>
      </c>
      <c r="B5990">
        <v>14.375760572738001</v>
      </c>
      <c r="C5990" t="s">
        <v>11</v>
      </c>
      <c r="D5990">
        <v>10</v>
      </c>
      <c r="E5990" t="b">
        <v>0</v>
      </c>
      <c r="F5990">
        <v>14.375760572738001</v>
      </c>
      <c r="G5990">
        <v>14.375760572738001</v>
      </c>
      <c r="H5990">
        <v>230</v>
      </c>
      <c r="I5990">
        <f t="shared" si="186"/>
        <v>0</v>
      </c>
      <c r="J5990">
        <f t="shared" si="187"/>
        <v>0</v>
      </c>
    </row>
    <row r="5991" spans="1:10" x14ac:dyDescent="0.3">
      <c r="A5991" t="s">
        <v>936</v>
      </c>
      <c r="B5991">
        <v>16.977324705571601</v>
      </c>
      <c r="C5991" t="s">
        <v>11</v>
      </c>
      <c r="D5991">
        <v>10</v>
      </c>
      <c r="E5991" t="b">
        <v>0</v>
      </c>
      <c r="F5991">
        <v>16.977324705571601</v>
      </c>
      <c r="G5991">
        <v>16.977324705571601</v>
      </c>
      <c r="H5991">
        <v>320</v>
      </c>
      <c r="I5991">
        <f t="shared" si="186"/>
        <v>0</v>
      </c>
      <c r="J5991">
        <f t="shared" si="187"/>
        <v>0</v>
      </c>
    </row>
    <row r="5992" spans="1:10" x14ac:dyDescent="0.3">
      <c r="A5992" t="s">
        <v>936</v>
      </c>
      <c r="B5992">
        <v>11.742604398421101</v>
      </c>
      <c r="C5992" t="s">
        <v>11</v>
      </c>
      <c r="D5992">
        <v>10</v>
      </c>
      <c r="E5992" t="b">
        <v>0</v>
      </c>
      <c r="F5992">
        <v>11.742604398421101</v>
      </c>
      <c r="G5992">
        <v>11.742604398421101</v>
      </c>
      <c r="H5992">
        <v>340</v>
      </c>
      <c r="I5992">
        <f t="shared" si="186"/>
        <v>0</v>
      </c>
      <c r="J5992">
        <f t="shared" si="187"/>
        <v>0</v>
      </c>
    </row>
    <row r="5993" spans="1:10" x14ac:dyDescent="0.3">
      <c r="A5993" t="s">
        <v>936</v>
      </c>
      <c r="B5993">
        <v>16.382373434153902</v>
      </c>
      <c r="C5993" t="s">
        <v>11</v>
      </c>
      <c r="D5993">
        <v>10</v>
      </c>
      <c r="E5993" t="b">
        <v>0</v>
      </c>
      <c r="F5993">
        <v>16.382373434153902</v>
      </c>
      <c r="G5993">
        <v>16.382373434153902</v>
      </c>
      <c r="H5993">
        <v>190</v>
      </c>
      <c r="I5993">
        <f t="shared" si="186"/>
        <v>0</v>
      </c>
      <c r="J5993">
        <f t="shared" si="187"/>
        <v>0</v>
      </c>
    </row>
    <row r="5994" spans="1:10" x14ac:dyDescent="0.3">
      <c r="A5994" t="e">
        <f>-0.00224960472478308 * y ^ 1 - -0.0097582479858793 * y ^ 2 ^ 3 + -0.00671096048257903 * x ^ 2 - -0.00725851337111151 * y ^ 2 + 10</f>
        <v>#NAME?</v>
      </c>
      <c r="B5994">
        <v>7.5910383084597504</v>
      </c>
      <c r="C5994" t="s">
        <v>11</v>
      </c>
      <c r="D5994">
        <v>10</v>
      </c>
      <c r="E5994" t="b">
        <v>0</v>
      </c>
      <c r="F5994" s="1">
        <v>36011086.6126213</v>
      </c>
      <c r="G5994" s="1">
        <v>47131360953254.102</v>
      </c>
      <c r="H5994">
        <v>1800</v>
      </c>
      <c r="I5994">
        <f t="shared" si="186"/>
        <v>-36011079.021582991</v>
      </c>
      <c r="J5994">
        <f t="shared" si="187"/>
        <v>-47131360953246.508</v>
      </c>
    </row>
    <row r="5995" spans="1:10" x14ac:dyDescent="0.3">
      <c r="A5995" t="e">
        <f>-0.00224960472478308 * y ^ 1 - -0.0097582479858793 * y ^ 2 ^ 3 + -0.00671096048257903 * x ^ 2 - -0.00725851337111151 * y ^ 2 + 10</f>
        <v>#NAME?</v>
      </c>
      <c r="B5995">
        <v>4.7761554614167796</v>
      </c>
      <c r="C5995" t="s">
        <v>11</v>
      </c>
      <c r="D5995">
        <v>10</v>
      </c>
      <c r="E5995" t="b">
        <v>0</v>
      </c>
      <c r="F5995" s="1">
        <v>12642319.514882701</v>
      </c>
      <c r="G5995" s="1">
        <v>39038698.581952699</v>
      </c>
      <c r="H5995">
        <v>1890</v>
      </c>
      <c r="I5995">
        <f t="shared" si="186"/>
        <v>-12642314.73872724</v>
      </c>
      <c r="J5995">
        <f t="shared" si="187"/>
        <v>-39038693.805797234</v>
      </c>
    </row>
    <row r="5996" spans="1:10" x14ac:dyDescent="0.3">
      <c r="A5996" t="e">
        <f>-0.00224960472478308 * y ^ 1 - -0.0097582479858793 * y ^ 2 ^ 3 + -0.00671096048257903 * x ^ 2 - -0.00725851337111151 * y ^ 2 + 10</f>
        <v>#NAME?</v>
      </c>
      <c r="B5996">
        <v>16.056906873696001</v>
      </c>
      <c r="C5996" t="s">
        <v>11</v>
      </c>
      <c r="D5996">
        <v>10</v>
      </c>
      <c r="E5996" t="b">
        <v>0</v>
      </c>
      <c r="F5996" s="1">
        <v>1.9658489360723501E+23</v>
      </c>
      <c r="G5996" s="1">
        <v>1.9658489360723501E+23</v>
      </c>
      <c r="H5996">
        <v>2070</v>
      </c>
      <c r="I5996">
        <f t="shared" si="186"/>
        <v>-1.9658489360723501E+23</v>
      </c>
      <c r="J5996">
        <f t="shared" si="187"/>
        <v>-1.9658489360723501E+23</v>
      </c>
    </row>
    <row r="5997" spans="1:10" x14ac:dyDescent="0.3">
      <c r="A5997" t="s">
        <v>937</v>
      </c>
      <c r="B5997">
        <v>12.925232745027399</v>
      </c>
      <c r="C5997" t="s">
        <v>11</v>
      </c>
      <c r="D5997">
        <v>10</v>
      </c>
      <c r="E5997" t="b">
        <v>0</v>
      </c>
      <c r="F5997" s="1">
        <v>873951859.225896</v>
      </c>
      <c r="G5997" s="1">
        <v>7541211841.4589796</v>
      </c>
      <c r="H5997">
        <v>2000</v>
      </c>
      <c r="I5997">
        <f t="shared" si="186"/>
        <v>-873951846.30066323</v>
      </c>
      <c r="J5997">
        <f t="shared" si="187"/>
        <v>-7541211828.5337467</v>
      </c>
    </row>
    <row r="5998" spans="1:10" x14ac:dyDescent="0.3">
      <c r="A5998" t="s">
        <v>937</v>
      </c>
      <c r="B5998">
        <v>8.81126951911817</v>
      </c>
      <c r="C5998" t="s">
        <v>11</v>
      </c>
      <c r="D5998">
        <v>10</v>
      </c>
      <c r="E5998" t="b">
        <v>0</v>
      </c>
      <c r="F5998">
        <v>8.81126951911817</v>
      </c>
      <c r="G5998">
        <v>8.81126951911817</v>
      </c>
      <c r="H5998">
        <v>250</v>
      </c>
      <c r="I5998">
        <f t="shared" si="186"/>
        <v>0</v>
      </c>
      <c r="J5998">
        <f t="shared" si="187"/>
        <v>0</v>
      </c>
    </row>
    <row r="5999" spans="1:10" x14ac:dyDescent="0.3">
      <c r="A5999" t="s">
        <v>937</v>
      </c>
      <c r="B5999">
        <v>2.1253109924316602</v>
      </c>
      <c r="C5999" t="s">
        <v>11</v>
      </c>
      <c r="D5999">
        <v>10</v>
      </c>
      <c r="E5999" t="b">
        <v>0</v>
      </c>
      <c r="F5999" t="s">
        <v>17</v>
      </c>
      <c r="G5999" t="s">
        <v>17</v>
      </c>
      <c r="H5999">
        <v>1980</v>
      </c>
      <c r="I5999" t="e">
        <f t="shared" si="186"/>
        <v>#VALUE!</v>
      </c>
      <c r="J5999" t="e">
        <f t="shared" si="187"/>
        <v>#VALUE!</v>
      </c>
    </row>
    <row r="6000" spans="1:10" x14ac:dyDescent="0.3">
      <c r="A6000" t="s">
        <v>938</v>
      </c>
      <c r="B6000">
        <v>15.0696578334591</v>
      </c>
      <c r="C6000" t="s">
        <v>11</v>
      </c>
      <c r="D6000">
        <v>10</v>
      </c>
      <c r="E6000" t="b">
        <v>0</v>
      </c>
      <c r="F6000" t="s">
        <v>17</v>
      </c>
      <c r="G6000" t="s">
        <v>17</v>
      </c>
      <c r="H6000">
        <v>2010</v>
      </c>
      <c r="I6000" t="e">
        <f t="shared" si="186"/>
        <v>#VALUE!</v>
      </c>
      <c r="J6000" t="e">
        <f t="shared" si="187"/>
        <v>#VALUE!</v>
      </c>
    </row>
    <row r="6001" spans="1:10" x14ac:dyDescent="0.3">
      <c r="A6001" t="s">
        <v>938</v>
      </c>
      <c r="B6001">
        <v>16.728761215010799</v>
      </c>
      <c r="C6001" t="s">
        <v>11</v>
      </c>
      <c r="D6001">
        <v>10</v>
      </c>
      <c r="E6001" t="b">
        <v>0</v>
      </c>
      <c r="F6001">
        <v>16.728761215010799</v>
      </c>
      <c r="G6001">
        <v>16.728761215010799</v>
      </c>
      <c r="H6001">
        <v>630</v>
      </c>
      <c r="I6001">
        <f t="shared" si="186"/>
        <v>0</v>
      </c>
      <c r="J6001">
        <f t="shared" si="187"/>
        <v>0</v>
      </c>
    </row>
    <row r="6002" spans="1:10" x14ac:dyDescent="0.3">
      <c r="A6002" t="s">
        <v>938</v>
      </c>
      <c r="B6002">
        <v>11.2464470558554</v>
      </c>
      <c r="C6002" t="s">
        <v>11</v>
      </c>
      <c r="D6002">
        <v>10</v>
      </c>
      <c r="E6002" t="b">
        <v>0</v>
      </c>
      <c r="F6002">
        <v>11.2464470558554</v>
      </c>
      <c r="G6002">
        <v>11.2464470558554</v>
      </c>
      <c r="H6002">
        <v>460</v>
      </c>
      <c r="I6002">
        <f t="shared" si="186"/>
        <v>0</v>
      </c>
      <c r="J6002">
        <f t="shared" si="187"/>
        <v>0</v>
      </c>
    </row>
  </sheetData>
  <sortState xmlns:xlrd2="http://schemas.microsoft.com/office/spreadsheetml/2017/richdata2" ref="B2:H6002">
    <sortCondition ref="C2:C6002"/>
  </sortState>
  <conditionalFormatting sqref="B2:H600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{C62EEF61-EB4A-45E6-99B7-9314B087A870}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2EEF61-EB4A-45E6-99B7-9314B087A8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B2:H6002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C51E-10C9-4E96-94EB-56FE7BE2576F}">
  <dimension ref="A1:J2001"/>
  <sheetViews>
    <sheetView workbookViewId="0"/>
  </sheetViews>
  <sheetFormatPr defaultRowHeight="14.4" x14ac:dyDescent="0.3"/>
  <sheetData>
    <row r="1" spans="1:10" x14ac:dyDescent="0.3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941</v>
      </c>
      <c r="J1" t="s">
        <v>942</v>
      </c>
    </row>
    <row r="2" spans="1:10" x14ac:dyDescent="0.3">
      <c r="A2" t="s">
        <v>315</v>
      </c>
      <c r="B2">
        <v>5.4908694631922303</v>
      </c>
      <c r="C2" t="s">
        <v>11</v>
      </c>
      <c r="D2">
        <v>10</v>
      </c>
      <c r="E2" t="b">
        <v>0</v>
      </c>
      <c r="F2">
        <v>5.4908694631922303</v>
      </c>
      <c r="G2">
        <v>5.4908694631922303</v>
      </c>
      <c r="H2">
        <v>1255260</v>
      </c>
      <c r="I2">
        <f t="shared" ref="I2:I65" si="0">B2-F2</f>
        <v>0</v>
      </c>
      <c r="J2">
        <f t="shared" ref="J2:J65" si="1">B2-G2</f>
        <v>0</v>
      </c>
    </row>
    <row r="3" spans="1:10" x14ac:dyDescent="0.3">
      <c r="A3" t="s">
        <v>315</v>
      </c>
      <c r="B3">
        <v>11.823949201922799</v>
      </c>
      <c r="C3" t="s">
        <v>11</v>
      </c>
      <c r="D3">
        <v>10</v>
      </c>
      <c r="E3" t="b">
        <v>0</v>
      </c>
      <c r="F3">
        <v>11.823949201922799</v>
      </c>
      <c r="G3">
        <v>11.823949201922799</v>
      </c>
      <c r="H3">
        <v>8160</v>
      </c>
      <c r="I3">
        <f t="shared" si="0"/>
        <v>0</v>
      </c>
      <c r="J3">
        <f t="shared" si="1"/>
        <v>0</v>
      </c>
    </row>
    <row r="4" spans="1:10" x14ac:dyDescent="0.3">
      <c r="A4" t="s">
        <v>316</v>
      </c>
      <c r="B4">
        <v>3.0363802678441298</v>
      </c>
      <c r="C4" t="s">
        <v>11</v>
      </c>
      <c r="D4">
        <v>10</v>
      </c>
      <c r="E4" t="b">
        <v>0</v>
      </c>
      <c r="F4" s="1">
        <v>17840529.6695152</v>
      </c>
      <c r="G4" s="1">
        <v>87638999.125203997</v>
      </c>
      <c r="H4">
        <v>12260</v>
      </c>
      <c r="I4">
        <f t="shared" si="0"/>
        <v>-17840526.633134931</v>
      </c>
      <c r="J4">
        <f t="shared" si="1"/>
        <v>-87638996.088823736</v>
      </c>
    </row>
    <row r="5" spans="1:10" x14ac:dyDescent="0.3">
      <c r="A5" t="s">
        <v>316</v>
      </c>
      <c r="B5">
        <v>2.2845874007078901</v>
      </c>
      <c r="C5" t="s">
        <v>11</v>
      </c>
      <c r="D5">
        <v>10</v>
      </c>
      <c r="E5" t="b">
        <v>0</v>
      </c>
      <c r="F5">
        <v>4304926.7573020402</v>
      </c>
      <c r="G5" s="1">
        <v>150448235.469051</v>
      </c>
      <c r="H5">
        <v>8720</v>
      </c>
      <c r="I5">
        <f t="shared" si="0"/>
        <v>-4304924.4727146393</v>
      </c>
      <c r="J5">
        <f t="shared" si="1"/>
        <v>-150448233.18446359</v>
      </c>
    </row>
    <row r="6" spans="1:10" x14ac:dyDescent="0.3">
      <c r="A6" t="s">
        <v>316</v>
      </c>
      <c r="B6">
        <v>2.0964157594292101</v>
      </c>
      <c r="C6" t="s">
        <v>11</v>
      </c>
      <c r="D6">
        <v>10</v>
      </c>
      <c r="E6" t="b">
        <v>0</v>
      </c>
      <c r="F6">
        <v>6422073.0484863101</v>
      </c>
      <c r="G6" s="1">
        <v>1.16141581284549E+16</v>
      </c>
      <c r="H6">
        <v>10240</v>
      </c>
      <c r="I6">
        <f t="shared" si="0"/>
        <v>-6422070.952070551</v>
      </c>
      <c r="J6">
        <f t="shared" si="1"/>
        <v>-1.1614158128454898E+16</v>
      </c>
    </row>
    <row r="7" spans="1:10" x14ac:dyDescent="0.3">
      <c r="A7" t="s">
        <v>317</v>
      </c>
      <c r="B7">
        <v>11.1706962596406</v>
      </c>
      <c r="C7" t="s">
        <v>11</v>
      </c>
      <c r="D7">
        <v>10</v>
      </c>
      <c r="E7" t="b">
        <v>0</v>
      </c>
      <c r="F7">
        <v>11.1706962596406</v>
      </c>
      <c r="G7">
        <v>11.1706962596406</v>
      </c>
      <c r="H7">
        <v>4630</v>
      </c>
      <c r="I7">
        <f t="shared" si="0"/>
        <v>0</v>
      </c>
      <c r="J7">
        <f t="shared" si="1"/>
        <v>0</v>
      </c>
    </row>
    <row r="8" spans="1:10" x14ac:dyDescent="0.3">
      <c r="A8" t="s">
        <v>317</v>
      </c>
      <c r="B8">
        <v>4.6015417402303598</v>
      </c>
      <c r="C8" t="s">
        <v>11</v>
      </c>
      <c r="D8">
        <v>10</v>
      </c>
      <c r="E8" t="b">
        <v>0</v>
      </c>
      <c r="F8" t="s">
        <v>17</v>
      </c>
      <c r="G8" t="s">
        <v>17</v>
      </c>
      <c r="H8">
        <v>6630</v>
      </c>
      <c r="I8" t="e">
        <f t="shared" si="0"/>
        <v>#VALUE!</v>
      </c>
      <c r="J8" t="e">
        <f t="shared" si="1"/>
        <v>#VALUE!</v>
      </c>
    </row>
    <row r="9" spans="1:10" x14ac:dyDescent="0.3">
      <c r="A9" t="s">
        <v>317</v>
      </c>
      <c r="B9">
        <v>14.5812695989326</v>
      </c>
      <c r="C9" t="s">
        <v>11</v>
      </c>
      <c r="D9">
        <v>10</v>
      </c>
      <c r="E9" t="b">
        <v>0</v>
      </c>
      <c r="F9">
        <v>14.5812695989326</v>
      </c>
      <c r="G9" s="1">
        <v>2.5865741422856702E+38</v>
      </c>
      <c r="H9">
        <v>5200</v>
      </c>
      <c r="I9">
        <f t="shared" si="0"/>
        <v>0</v>
      </c>
      <c r="J9">
        <f t="shared" si="1"/>
        <v>-2.5865741422856702E+38</v>
      </c>
    </row>
    <row r="10" spans="1:10" x14ac:dyDescent="0.3">
      <c r="A10" t="s">
        <v>318</v>
      </c>
      <c r="B10">
        <v>2.5959557585969701</v>
      </c>
      <c r="C10" t="s">
        <v>11</v>
      </c>
      <c r="D10">
        <v>10</v>
      </c>
      <c r="E10" t="b">
        <v>0</v>
      </c>
      <c r="F10">
        <v>2.5959557585969701</v>
      </c>
      <c r="G10" s="1">
        <v>45319836746.069801</v>
      </c>
      <c r="H10">
        <v>4540</v>
      </c>
      <c r="I10">
        <f t="shared" si="0"/>
        <v>0</v>
      </c>
      <c r="J10">
        <f t="shared" si="1"/>
        <v>-45319836743.473846</v>
      </c>
    </row>
    <row r="11" spans="1:10" x14ac:dyDescent="0.3">
      <c r="A11" t="s">
        <v>318</v>
      </c>
      <c r="B11">
        <v>17.465116651489101</v>
      </c>
      <c r="C11" t="s">
        <v>11</v>
      </c>
      <c r="D11">
        <v>10</v>
      </c>
      <c r="E11" t="b">
        <v>0</v>
      </c>
      <c r="F11">
        <v>17.465116651489101</v>
      </c>
      <c r="G11" s="1">
        <v>1.03272480305083E+16</v>
      </c>
      <c r="H11">
        <v>6390</v>
      </c>
      <c r="I11">
        <f t="shared" si="0"/>
        <v>0</v>
      </c>
      <c r="J11">
        <f t="shared" si="1"/>
        <v>-1.0327248030508282E+16</v>
      </c>
    </row>
    <row r="12" spans="1:10" x14ac:dyDescent="0.3">
      <c r="A12" t="s">
        <v>318</v>
      </c>
      <c r="B12">
        <v>3.8451547083700199</v>
      </c>
      <c r="C12" t="s">
        <v>11</v>
      </c>
      <c r="D12">
        <v>10</v>
      </c>
      <c r="E12" t="b">
        <v>0</v>
      </c>
      <c r="F12" s="1">
        <v>4.9533053387672601E+30</v>
      </c>
      <c r="G12" s="1">
        <v>4.9533053387672601E+30</v>
      </c>
      <c r="H12">
        <v>7720</v>
      </c>
      <c r="I12">
        <f t="shared" si="0"/>
        <v>-4.9533053387672601E+30</v>
      </c>
      <c r="J12">
        <f t="shared" si="1"/>
        <v>-4.9533053387672601E+30</v>
      </c>
    </row>
    <row r="13" spans="1:10" x14ac:dyDescent="0.3">
      <c r="A13" t="s">
        <v>319</v>
      </c>
      <c r="B13">
        <v>6.9027259805988503</v>
      </c>
      <c r="C13" t="s">
        <v>11</v>
      </c>
      <c r="D13">
        <v>10</v>
      </c>
      <c r="E13" t="b">
        <v>0</v>
      </c>
      <c r="F13" t="s">
        <v>17</v>
      </c>
      <c r="G13" t="s">
        <v>17</v>
      </c>
      <c r="H13">
        <v>9040</v>
      </c>
      <c r="I13" t="e">
        <f t="shared" si="0"/>
        <v>#VALUE!</v>
      </c>
      <c r="J13" t="e">
        <f t="shared" si="1"/>
        <v>#VALUE!</v>
      </c>
    </row>
    <row r="14" spans="1:10" x14ac:dyDescent="0.3">
      <c r="A14" t="s">
        <v>319</v>
      </c>
      <c r="B14">
        <v>10.5906906259791</v>
      </c>
      <c r="C14" t="s">
        <v>11</v>
      </c>
      <c r="D14">
        <v>10</v>
      </c>
      <c r="E14" t="b">
        <v>0</v>
      </c>
      <c r="F14">
        <v>9222112.2944687791</v>
      </c>
      <c r="G14" s="1">
        <v>38556870.607887201</v>
      </c>
      <c r="H14">
        <v>8040</v>
      </c>
      <c r="I14">
        <f t="shared" si="0"/>
        <v>-9222101.7037781533</v>
      </c>
      <c r="J14">
        <f t="shared" si="1"/>
        <v>-38556860.017196573</v>
      </c>
    </row>
    <row r="15" spans="1:10" x14ac:dyDescent="0.3">
      <c r="A15" t="s">
        <v>319</v>
      </c>
      <c r="B15">
        <v>5.4944386146997797</v>
      </c>
      <c r="C15" t="s">
        <v>11</v>
      </c>
      <c r="D15">
        <v>10</v>
      </c>
      <c r="E15" t="b">
        <v>0</v>
      </c>
      <c r="F15" t="s">
        <v>17</v>
      </c>
      <c r="G15" t="s">
        <v>17</v>
      </c>
      <c r="H15">
        <v>8450</v>
      </c>
      <c r="I15" t="e">
        <f t="shared" si="0"/>
        <v>#VALUE!</v>
      </c>
      <c r="J15" t="e">
        <f t="shared" si="1"/>
        <v>#VALUE!</v>
      </c>
    </row>
    <row r="16" spans="1:10" x14ac:dyDescent="0.3">
      <c r="A16" t="s">
        <v>320</v>
      </c>
      <c r="B16">
        <v>13.8326211793621</v>
      </c>
      <c r="C16" t="s">
        <v>11</v>
      </c>
      <c r="D16">
        <v>10</v>
      </c>
      <c r="E16" t="b">
        <v>0</v>
      </c>
      <c r="F16" s="1">
        <v>14111377.7233839</v>
      </c>
      <c r="G16" s="1">
        <v>53721934.190832302</v>
      </c>
      <c r="H16">
        <v>7450</v>
      </c>
      <c r="I16">
        <f t="shared" si="0"/>
        <v>-14111363.89076272</v>
      </c>
      <c r="J16">
        <f t="shared" si="1"/>
        <v>-53721920.358211122</v>
      </c>
    </row>
    <row r="17" spans="1:10" x14ac:dyDescent="0.3">
      <c r="A17" t="s">
        <v>320</v>
      </c>
      <c r="B17">
        <v>16.607048103042601</v>
      </c>
      <c r="C17" t="s">
        <v>11</v>
      </c>
      <c r="D17">
        <v>10</v>
      </c>
      <c r="E17" t="b">
        <v>0</v>
      </c>
      <c r="F17">
        <v>16.607048103042601</v>
      </c>
      <c r="G17">
        <v>16.607048103042601</v>
      </c>
      <c r="H17">
        <v>980</v>
      </c>
      <c r="I17">
        <f t="shared" si="0"/>
        <v>0</v>
      </c>
      <c r="J17">
        <f t="shared" si="1"/>
        <v>0</v>
      </c>
    </row>
    <row r="18" spans="1:10" x14ac:dyDescent="0.3">
      <c r="A18" t="s">
        <v>320</v>
      </c>
      <c r="B18">
        <v>6.2043673572170501</v>
      </c>
      <c r="C18" t="s">
        <v>11</v>
      </c>
      <c r="D18">
        <v>10</v>
      </c>
      <c r="E18" t="b">
        <v>0</v>
      </c>
      <c r="F18" s="1">
        <v>9.0198174359527096E+33</v>
      </c>
      <c r="G18" s="1">
        <v>9.0198174359527096E+33</v>
      </c>
      <c r="H18">
        <v>7570</v>
      </c>
      <c r="I18">
        <f t="shared" si="0"/>
        <v>-9.0198174359527096E+33</v>
      </c>
      <c r="J18">
        <f t="shared" si="1"/>
        <v>-9.0198174359527096E+33</v>
      </c>
    </row>
    <row r="19" spans="1:10" x14ac:dyDescent="0.3">
      <c r="A19" t="s">
        <v>321</v>
      </c>
      <c r="B19">
        <v>2.4143060968066199</v>
      </c>
      <c r="C19" t="s">
        <v>11</v>
      </c>
      <c r="D19">
        <v>10</v>
      </c>
      <c r="E19" t="b">
        <v>0</v>
      </c>
      <c r="F19">
        <v>2.4143060968066199</v>
      </c>
      <c r="G19">
        <v>3008.48947671426</v>
      </c>
      <c r="H19">
        <v>1090</v>
      </c>
      <c r="I19">
        <f t="shared" si="0"/>
        <v>0</v>
      </c>
      <c r="J19">
        <f t="shared" si="1"/>
        <v>-3006.0751706174533</v>
      </c>
    </row>
    <row r="20" spans="1:10" x14ac:dyDescent="0.3">
      <c r="A20" t="s">
        <v>321</v>
      </c>
      <c r="B20">
        <v>12.056078100575499</v>
      </c>
      <c r="C20" t="s">
        <v>11</v>
      </c>
      <c r="D20">
        <v>10</v>
      </c>
      <c r="E20" t="b">
        <v>0</v>
      </c>
      <c r="F20" t="s">
        <v>17</v>
      </c>
      <c r="G20" t="s">
        <v>17</v>
      </c>
      <c r="H20">
        <v>8780</v>
      </c>
      <c r="I20" t="e">
        <f t="shared" si="0"/>
        <v>#VALUE!</v>
      </c>
      <c r="J20" t="e">
        <f t="shared" si="1"/>
        <v>#VALUE!</v>
      </c>
    </row>
    <row r="21" spans="1:10" x14ac:dyDescent="0.3">
      <c r="A21" t="s">
        <v>321</v>
      </c>
      <c r="B21">
        <v>4.8756170553269698</v>
      </c>
      <c r="C21" t="s">
        <v>11</v>
      </c>
      <c r="D21">
        <v>10</v>
      </c>
      <c r="E21" t="b">
        <v>0</v>
      </c>
      <c r="F21">
        <v>4.8756170553269698</v>
      </c>
      <c r="G21" s="1">
        <v>34870840.408000998</v>
      </c>
      <c r="H21">
        <v>6650</v>
      </c>
      <c r="I21">
        <f t="shared" si="0"/>
        <v>0</v>
      </c>
      <c r="J21">
        <f t="shared" si="1"/>
        <v>-34870835.532383941</v>
      </c>
    </row>
    <row r="22" spans="1:10" x14ac:dyDescent="0.3">
      <c r="A22" t="s">
        <v>322</v>
      </c>
      <c r="B22">
        <v>15.685479986596899</v>
      </c>
      <c r="C22" t="s">
        <v>11</v>
      </c>
      <c r="D22">
        <v>10</v>
      </c>
      <c r="E22" t="b">
        <v>0</v>
      </c>
      <c r="F22">
        <v>15.685479986596899</v>
      </c>
      <c r="G22">
        <v>15.685479986596899</v>
      </c>
      <c r="H22">
        <v>820</v>
      </c>
      <c r="I22">
        <f t="shared" si="0"/>
        <v>0</v>
      </c>
      <c r="J22">
        <f t="shared" si="1"/>
        <v>0</v>
      </c>
    </row>
    <row r="23" spans="1:10" x14ac:dyDescent="0.3">
      <c r="A23" t="s">
        <v>322</v>
      </c>
      <c r="B23">
        <v>9.3215748952908406</v>
      </c>
      <c r="C23" t="s">
        <v>11</v>
      </c>
      <c r="D23">
        <v>10</v>
      </c>
      <c r="E23" t="b">
        <v>0</v>
      </c>
      <c r="F23" s="1">
        <v>38853566.547580697</v>
      </c>
      <c r="G23" s="1">
        <v>42148099.169674702</v>
      </c>
      <c r="H23">
        <v>7740</v>
      </c>
      <c r="I23">
        <f t="shared" si="0"/>
        <v>-38853557.2260058</v>
      </c>
      <c r="J23">
        <f t="shared" si="1"/>
        <v>-42148089.848099805</v>
      </c>
    </row>
    <row r="24" spans="1:10" x14ac:dyDescent="0.3">
      <c r="A24" t="s">
        <v>322</v>
      </c>
      <c r="B24">
        <v>11.058809164043501</v>
      </c>
      <c r="C24" t="s">
        <v>11</v>
      </c>
      <c r="D24">
        <v>10</v>
      </c>
      <c r="E24" t="b">
        <v>0</v>
      </c>
      <c r="F24">
        <v>1001721.86409728</v>
      </c>
      <c r="G24" s="1">
        <v>41662262.830248602</v>
      </c>
      <c r="H24">
        <v>8520</v>
      </c>
      <c r="I24">
        <f t="shared" si="0"/>
        <v>-1001710.8052881159</v>
      </c>
      <c r="J24">
        <f t="shared" si="1"/>
        <v>-41662251.771439441</v>
      </c>
    </row>
    <row r="25" spans="1:10" x14ac:dyDescent="0.3">
      <c r="A25" t="s">
        <v>323</v>
      </c>
      <c r="B25">
        <v>6.86201598087428</v>
      </c>
      <c r="C25" t="s">
        <v>11</v>
      </c>
      <c r="D25">
        <v>10</v>
      </c>
      <c r="E25" t="b">
        <v>0</v>
      </c>
      <c r="F25">
        <v>6.86201598087428</v>
      </c>
      <c r="G25">
        <v>6.86201598087428</v>
      </c>
      <c r="H25">
        <v>960</v>
      </c>
      <c r="I25">
        <f t="shared" si="0"/>
        <v>0</v>
      </c>
      <c r="J25">
        <f t="shared" si="1"/>
        <v>0</v>
      </c>
    </row>
    <row r="26" spans="1:10" x14ac:dyDescent="0.3">
      <c r="A26" t="s">
        <v>323</v>
      </c>
      <c r="B26">
        <v>16.008949347459701</v>
      </c>
      <c r="C26" t="s">
        <v>11</v>
      </c>
      <c r="D26">
        <v>10</v>
      </c>
      <c r="E26" t="b">
        <v>0</v>
      </c>
      <c r="F26">
        <v>16.008949347459701</v>
      </c>
      <c r="G26" s="1">
        <v>44500852.831165902</v>
      </c>
      <c r="H26">
        <v>7570</v>
      </c>
      <c r="I26">
        <f t="shared" si="0"/>
        <v>0</v>
      </c>
      <c r="J26">
        <f t="shared" si="1"/>
        <v>-44500836.822216555</v>
      </c>
    </row>
    <row r="27" spans="1:10" x14ac:dyDescent="0.3">
      <c r="A27" t="s">
        <v>323</v>
      </c>
      <c r="B27">
        <v>15.203003114873001</v>
      </c>
      <c r="C27" t="s">
        <v>11</v>
      </c>
      <c r="D27">
        <v>10</v>
      </c>
      <c r="E27" t="b">
        <v>0</v>
      </c>
      <c r="F27" s="1">
        <v>25792341.890838899</v>
      </c>
      <c r="G27" s="1">
        <v>34467095.250955798</v>
      </c>
      <c r="H27">
        <v>11390</v>
      </c>
      <c r="I27">
        <f t="shared" si="0"/>
        <v>-25792326.687835783</v>
      </c>
      <c r="J27">
        <f t="shared" si="1"/>
        <v>-34467080.047952682</v>
      </c>
    </row>
    <row r="28" spans="1:10" x14ac:dyDescent="0.3">
      <c r="A28" t="s">
        <v>324</v>
      </c>
      <c r="B28">
        <v>13.1476562663218</v>
      </c>
      <c r="C28" t="s">
        <v>11</v>
      </c>
      <c r="D28">
        <v>10</v>
      </c>
      <c r="E28" t="b">
        <v>0</v>
      </c>
      <c r="F28">
        <v>13.1476562663218</v>
      </c>
      <c r="G28" s="1">
        <v>13333178.3727079</v>
      </c>
      <c r="H28">
        <v>2440</v>
      </c>
      <c r="I28">
        <f t="shared" si="0"/>
        <v>0</v>
      </c>
      <c r="J28">
        <f t="shared" si="1"/>
        <v>-13333165.225051634</v>
      </c>
    </row>
    <row r="29" spans="1:10" x14ac:dyDescent="0.3">
      <c r="A29" t="s">
        <v>324</v>
      </c>
      <c r="B29">
        <v>3.9879042306021901</v>
      </c>
      <c r="C29" t="s">
        <v>11</v>
      </c>
      <c r="D29">
        <v>10</v>
      </c>
      <c r="E29" t="b">
        <v>0</v>
      </c>
      <c r="F29" s="1">
        <v>7.2157422948383204E+22</v>
      </c>
      <c r="G29" s="1">
        <v>7.2157422948383204E+22</v>
      </c>
      <c r="H29">
        <v>2530</v>
      </c>
      <c r="I29">
        <f t="shared" si="0"/>
        <v>-7.2157422948383204E+22</v>
      </c>
      <c r="J29">
        <f t="shared" si="1"/>
        <v>-7.2157422948383204E+22</v>
      </c>
    </row>
    <row r="30" spans="1:10" x14ac:dyDescent="0.3">
      <c r="A30" t="s">
        <v>324</v>
      </c>
      <c r="B30">
        <v>13.975102646876</v>
      </c>
      <c r="C30" t="s">
        <v>11</v>
      </c>
      <c r="D30">
        <v>10</v>
      </c>
      <c r="E30" t="b">
        <v>0</v>
      </c>
      <c r="F30">
        <v>13.975102646876</v>
      </c>
      <c r="G30">
        <v>13.975102646876</v>
      </c>
      <c r="H30">
        <v>810</v>
      </c>
      <c r="I30">
        <f t="shared" si="0"/>
        <v>0</v>
      </c>
      <c r="J30">
        <f t="shared" si="1"/>
        <v>0</v>
      </c>
    </row>
    <row r="31" spans="1:10" x14ac:dyDescent="0.3">
      <c r="A31" t="s">
        <v>325</v>
      </c>
      <c r="B31">
        <v>13.0632546209983</v>
      </c>
      <c r="C31" t="s">
        <v>11</v>
      </c>
      <c r="D31">
        <v>10</v>
      </c>
      <c r="E31" t="b">
        <v>0</v>
      </c>
      <c r="F31">
        <v>3985316.3505883398</v>
      </c>
      <c r="G31" s="1">
        <v>55814614.233525299</v>
      </c>
      <c r="H31">
        <v>2510</v>
      </c>
      <c r="I31">
        <f t="shared" si="0"/>
        <v>-3985303.287333719</v>
      </c>
      <c r="J31">
        <f t="shared" si="1"/>
        <v>-55814601.170270674</v>
      </c>
    </row>
    <row r="32" spans="1:10" x14ac:dyDescent="0.3">
      <c r="A32" t="s">
        <v>325</v>
      </c>
      <c r="B32">
        <v>5.38268881535204</v>
      </c>
      <c r="C32" t="s">
        <v>11</v>
      </c>
      <c r="D32">
        <v>10</v>
      </c>
      <c r="E32" t="b">
        <v>0</v>
      </c>
      <c r="F32" t="s">
        <v>17</v>
      </c>
      <c r="G32" t="s">
        <v>17</v>
      </c>
      <c r="H32">
        <v>2640</v>
      </c>
      <c r="I32" t="e">
        <f t="shared" si="0"/>
        <v>#VALUE!</v>
      </c>
      <c r="J32" t="e">
        <f t="shared" si="1"/>
        <v>#VALUE!</v>
      </c>
    </row>
    <row r="33" spans="1:10" x14ac:dyDescent="0.3">
      <c r="A33" t="s">
        <v>325</v>
      </c>
      <c r="B33">
        <v>8.7985389153934808</v>
      </c>
      <c r="C33" t="s">
        <v>11</v>
      </c>
      <c r="D33">
        <v>10</v>
      </c>
      <c r="E33" t="b">
        <v>0</v>
      </c>
      <c r="F33">
        <v>3607439.2941976702</v>
      </c>
      <c r="G33" s="1">
        <v>53993531.818832397</v>
      </c>
      <c r="H33">
        <v>2790</v>
      </c>
      <c r="I33">
        <f t="shared" si="0"/>
        <v>-3607430.4956587548</v>
      </c>
      <c r="J33">
        <f t="shared" si="1"/>
        <v>-53993523.020293482</v>
      </c>
    </row>
    <row r="34" spans="1:10" x14ac:dyDescent="0.3">
      <c r="A34" t="s">
        <v>326</v>
      </c>
      <c r="B34">
        <v>6.9009212826953004</v>
      </c>
      <c r="C34" t="s">
        <v>11</v>
      </c>
      <c r="D34">
        <v>10</v>
      </c>
      <c r="E34" t="b">
        <v>0</v>
      </c>
      <c r="F34" s="1">
        <v>13633934.3620818</v>
      </c>
      <c r="G34" s="1">
        <v>26234776.1306956</v>
      </c>
      <c r="H34">
        <v>2580</v>
      </c>
      <c r="I34">
        <f t="shared" si="0"/>
        <v>-13633927.461160516</v>
      </c>
      <c r="J34">
        <f t="shared" si="1"/>
        <v>-26234769.229774319</v>
      </c>
    </row>
    <row r="35" spans="1:10" x14ac:dyDescent="0.3">
      <c r="A35" t="s">
        <v>326</v>
      </c>
      <c r="B35">
        <v>14.8664600963303</v>
      </c>
      <c r="C35" t="s">
        <v>11</v>
      </c>
      <c r="D35">
        <v>10</v>
      </c>
      <c r="E35" t="b">
        <v>0</v>
      </c>
      <c r="F35">
        <v>14.8664600963303</v>
      </c>
      <c r="G35">
        <v>14.8664600963303</v>
      </c>
      <c r="H35">
        <v>290</v>
      </c>
      <c r="I35">
        <f t="shared" si="0"/>
        <v>0</v>
      </c>
      <c r="J35">
        <f t="shared" si="1"/>
        <v>0</v>
      </c>
    </row>
    <row r="36" spans="1:10" x14ac:dyDescent="0.3">
      <c r="A36" t="s">
        <v>326</v>
      </c>
      <c r="B36">
        <v>8.9745386464928298</v>
      </c>
      <c r="C36" t="s">
        <v>11</v>
      </c>
      <c r="D36">
        <v>10</v>
      </c>
      <c r="E36" t="b">
        <v>0</v>
      </c>
      <c r="F36">
        <v>8.9745386464928298</v>
      </c>
      <c r="G36">
        <v>8.9745386464928298</v>
      </c>
      <c r="H36">
        <v>900</v>
      </c>
      <c r="I36">
        <f t="shared" si="0"/>
        <v>0</v>
      </c>
      <c r="J36">
        <f t="shared" si="1"/>
        <v>0</v>
      </c>
    </row>
    <row r="37" spans="1:10" x14ac:dyDescent="0.3">
      <c r="A37" t="s">
        <v>327</v>
      </c>
      <c r="B37">
        <v>7.7012127885746597</v>
      </c>
      <c r="C37" t="s">
        <v>11</v>
      </c>
      <c r="D37">
        <v>10</v>
      </c>
      <c r="E37" t="b">
        <v>0</v>
      </c>
      <c r="F37">
        <v>7.7012127885746597</v>
      </c>
      <c r="G37" s="1">
        <v>29481877.9328086</v>
      </c>
      <c r="H37">
        <v>2210</v>
      </c>
      <c r="I37">
        <f t="shared" si="0"/>
        <v>0</v>
      </c>
      <c r="J37">
        <f t="shared" si="1"/>
        <v>-29481870.231595811</v>
      </c>
    </row>
    <row r="38" spans="1:10" x14ac:dyDescent="0.3">
      <c r="A38" t="s">
        <v>327</v>
      </c>
      <c r="B38">
        <v>10.450009680941299</v>
      </c>
      <c r="C38" t="s">
        <v>11</v>
      </c>
      <c r="D38">
        <v>10</v>
      </c>
      <c r="E38" t="b">
        <v>0</v>
      </c>
      <c r="F38">
        <v>10.450009680941299</v>
      </c>
      <c r="G38">
        <v>10.450009680941299</v>
      </c>
      <c r="H38">
        <v>300</v>
      </c>
      <c r="I38">
        <f t="shared" si="0"/>
        <v>0</v>
      </c>
      <c r="J38">
        <f t="shared" si="1"/>
        <v>0</v>
      </c>
    </row>
    <row r="39" spans="1:10" x14ac:dyDescent="0.3">
      <c r="A39" t="s">
        <v>327</v>
      </c>
      <c r="B39">
        <v>18.869597144842199</v>
      </c>
      <c r="C39" t="s">
        <v>11</v>
      </c>
      <c r="D39">
        <v>10</v>
      </c>
      <c r="E39" t="b">
        <v>0</v>
      </c>
      <c r="F39">
        <v>18.869597144842199</v>
      </c>
      <c r="G39">
        <v>18.869597144842199</v>
      </c>
      <c r="H39">
        <v>280</v>
      </c>
      <c r="I39">
        <f t="shared" si="0"/>
        <v>0</v>
      </c>
      <c r="J39">
        <f t="shared" si="1"/>
        <v>0</v>
      </c>
    </row>
    <row r="40" spans="1:10" x14ac:dyDescent="0.3">
      <c r="A40" t="s">
        <v>328</v>
      </c>
      <c r="B40">
        <v>10.5228252490244</v>
      </c>
      <c r="C40" t="s">
        <v>11</v>
      </c>
      <c r="D40">
        <v>10</v>
      </c>
      <c r="E40" t="b">
        <v>0</v>
      </c>
      <c r="F40">
        <v>10.5228252490244</v>
      </c>
      <c r="G40">
        <v>10.5228252490244</v>
      </c>
      <c r="H40">
        <v>730</v>
      </c>
      <c r="I40">
        <f t="shared" si="0"/>
        <v>0</v>
      </c>
      <c r="J40">
        <f t="shared" si="1"/>
        <v>0</v>
      </c>
    </row>
    <row r="41" spans="1:10" x14ac:dyDescent="0.3">
      <c r="A41" t="s">
        <v>328</v>
      </c>
      <c r="B41">
        <v>12.3171493560311</v>
      </c>
      <c r="C41" t="s">
        <v>11</v>
      </c>
      <c r="D41">
        <v>10</v>
      </c>
      <c r="E41" t="b">
        <v>0</v>
      </c>
      <c r="F41">
        <v>12.3171493560311</v>
      </c>
      <c r="G41" t="s">
        <v>17</v>
      </c>
      <c r="H41">
        <v>2530</v>
      </c>
      <c r="I41">
        <f t="shared" si="0"/>
        <v>0</v>
      </c>
      <c r="J41" t="e">
        <f t="shared" si="1"/>
        <v>#VALUE!</v>
      </c>
    </row>
    <row r="42" spans="1:10" x14ac:dyDescent="0.3">
      <c r="A42" t="s">
        <v>328</v>
      </c>
      <c r="B42">
        <v>4.9964452093585203</v>
      </c>
      <c r="C42" t="s">
        <v>11</v>
      </c>
      <c r="D42">
        <v>10</v>
      </c>
      <c r="E42" t="b">
        <v>0</v>
      </c>
      <c r="F42" s="1">
        <v>8.9130829288335097E+36</v>
      </c>
      <c r="G42" s="1">
        <v>8.9130829288335097E+36</v>
      </c>
      <c r="H42">
        <v>2840</v>
      </c>
      <c r="I42">
        <f t="shared" si="0"/>
        <v>-8.9130829288335097E+36</v>
      </c>
      <c r="J42">
        <f t="shared" si="1"/>
        <v>-8.9130829288335097E+36</v>
      </c>
    </row>
    <row r="43" spans="1:10" x14ac:dyDescent="0.3">
      <c r="A43" t="s">
        <v>329</v>
      </c>
      <c r="B43">
        <v>17.078765040914899</v>
      </c>
      <c r="C43" t="s">
        <v>11</v>
      </c>
      <c r="D43">
        <v>10</v>
      </c>
      <c r="E43" t="b">
        <v>0</v>
      </c>
      <c r="F43">
        <v>6682707.1847972898</v>
      </c>
      <c r="G43" s="1">
        <v>12910240.055042701</v>
      </c>
      <c r="H43">
        <v>2940</v>
      </c>
      <c r="I43">
        <f t="shared" si="0"/>
        <v>-6682690.1060322486</v>
      </c>
      <c r="J43">
        <f t="shared" si="1"/>
        <v>-12910222.976277661</v>
      </c>
    </row>
    <row r="44" spans="1:10" x14ac:dyDescent="0.3">
      <c r="A44" t="s">
        <v>329</v>
      </c>
      <c r="B44">
        <v>10.4401517725143</v>
      </c>
      <c r="C44" t="s">
        <v>11</v>
      </c>
      <c r="D44">
        <v>10</v>
      </c>
      <c r="E44" t="b">
        <v>0</v>
      </c>
      <c r="F44" s="1">
        <v>11620919.911463801</v>
      </c>
      <c r="G44" s="1">
        <v>2728997385389350</v>
      </c>
      <c r="H44">
        <v>2880</v>
      </c>
      <c r="I44">
        <f t="shared" si="0"/>
        <v>-11620909.471312027</v>
      </c>
      <c r="J44">
        <f t="shared" si="1"/>
        <v>-2728997385389339.5</v>
      </c>
    </row>
    <row r="45" spans="1:10" x14ac:dyDescent="0.3">
      <c r="A45" t="s">
        <v>329</v>
      </c>
      <c r="B45">
        <v>14.2901860152796</v>
      </c>
      <c r="C45" t="s">
        <v>11</v>
      </c>
      <c r="D45">
        <v>10</v>
      </c>
      <c r="E45" t="b">
        <v>0</v>
      </c>
      <c r="F45">
        <v>14.2901860152796</v>
      </c>
      <c r="G45">
        <v>14.2901860152796</v>
      </c>
      <c r="H45">
        <v>450</v>
      </c>
      <c r="I45">
        <f t="shared" si="0"/>
        <v>0</v>
      </c>
      <c r="J45">
        <f t="shared" si="1"/>
        <v>0</v>
      </c>
    </row>
    <row r="46" spans="1:10" x14ac:dyDescent="0.3">
      <c r="A46" t="e">
        <f>-0.00602086191564022 * x ^ 2 ^ 3 + 0.0029501716057175 * y ^ 3 + 10</f>
        <v>#NAME?</v>
      </c>
      <c r="B46">
        <v>12.6280875279061</v>
      </c>
      <c r="C46" t="s">
        <v>11</v>
      </c>
      <c r="D46">
        <v>10</v>
      </c>
      <c r="E46" t="b">
        <v>0</v>
      </c>
      <c r="F46">
        <v>9465984.0027077701</v>
      </c>
      <c r="G46" s="1">
        <v>31954765.942548402</v>
      </c>
      <c r="H46">
        <v>2370</v>
      </c>
      <c r="I46">
        <f t="shared" si="0"/>
        <v>-9465971.374620242</v>
      </c>
      <c r="J46">
        <f t="shared" si="1"/>
        <v>-31954753.314460874</v>
      </c>
    </row>
    <row r="47" spans="1:10" x14ac:dyDescent="0.3">
      <c r="A47" t="e">
        <f>-0.00602086191564022 * x ^ 2 ^ 3 + 0.0029501716057175 * y ^ 3 + 10</f>
        <v>#NAME?</v>
      </c>
      <c r="B47">
        <v>17.601256236241099</v>
      </c>
      <c r="C47" t="s">
        <v>11</v>
      </c>
      <c r="D47">
        <v>10</v>
      </c>
      <c r="E47" t="b">
        <v>0</v>
      </c>
      <c r="F47">
        <v>17.601256236241099</v>
      </c>
      <c r="G47">
        <v>17.601256236241099</v>
      </c>
      <c r="H47">
        <v>920</v>
      </c>
      <c r="I47">
        <f t="shared" si="0"/>
        <v>0</v>
      </c>
      <c r="J47">
        <f t="shared" si="1"/>
        <v>0</v>
      </c>
    </row>
    <row r="48" spans="1:10" x14ac:dyDescent="0.3">
      <c r="A48" t="e">
        <f>-0.00602086191564022 * x ^ 2 ^ 3 + 0.0029501716057175 * y ^ 3 + 10</f>
        <v>#NAME?</v>
      </c>
      <c r="B48">
        <v>3.7984860908840501</v>
      </c>
      <c r="C48" t="s">
        <v>11</v>
      </c>
      <c r="D48">
        <v>10</v>
      </c>
      <c r="E48" t="b">
        <v>0</v>
      </c>
      <c r="F48">
        <v>3.7984860908840501</v>
      </c>
      <c r="G48" s="1">
        <v>19715347.283385601</v>
      </c>
      <c r="H48">
        <v>1880</v>
      </c>
      <c r="I48">
        <f t="shared" si="0"/>
        <v>0</v>
      </c>
      <c r="J48">
        <f t="shared" si="1"/>
        <v>-19715343.48489951</v>
      </c>
    </row>
    <row r="49" spans="1:10" x14ac:dyDescent="0.3">
      <c r="A49" t="s">
        <v>330</v>
      </c>
      <c r="B49">
        <v>13.7874829937049</v>
      </c>
      <c r="C49" t="s">
        <v>11</v>
      </c>
      <c r="D49">
        <v>10</v>
      </c>
      <c r="E49" t="b">
        <v>0</v>
      </c>
      <c r="F49">
        <v>13.7874829937049</v>
      </c>
      <c r="G49">
        <v>13.7874829937049</v>
      </c>
      <c r="H49">
        <v>480</v>
      </c>
      <c r="I49">
        <f t="shared" si="0"/>
        <v>0</v>
      </c>
      <c r="J49">
        <f t="shared" si="1"/>
        <v>0</v>
      </c>
    </row>
    <row r="50" spans="1:10" x14ac:dyDescent="0.3">
      <c r="A50" t="s">
        <v>330</v>
      </c>
      <c r="B50">
        <v>15.2701662502438</v>
      </c>
      <c r="C50" t="s">
        <v>11</v>
      </c>
      <c r="D50">
        <v>10</v>
      </c>
      <c r="E50" t="b">
        <v>0</v>
      </c>
      <c r="F50" t="s">
        <v>17</v>
      </c>
      <c r="G50" t="s">
        <v>17</v>
      </c>
      <c r="H50">
        <v>2620</v>
      </c>
      <c r="I50" t="e">
        <f t="shared" si="0"/>
        <v>#VALUE!</v>
      </c>
      <c r="J50" t="e">
        <f t="shared" si="1"/>
        <v>#VALUE!</v>
      </c>
    </row>
    <row r="51" spans="1:10" x14ac:dyDescent="0.3">
      <c r="A51" t="s">
        <v>330</v>
      </c>
      <c r="B51">
        <v>11.616394104450899</v>
      </c>
      <c r="C51" t="s">
        <v>11</v>
      </c>
      <c r="D51">
        <v>10</v>
      </c>
      <c r="E51" t="b">
        <v>0</v>
      </c>
      <c r="F51">
        <v>11.616394104450899</v>
      </c>
      <c r="G51" s="1">
        <v>57751905.039036401</v>
      </c>
      <c r="H51">
        <v>1640</v>
      </c>
      <c r="I51">
        <f t="shared" si="0"/>
        <v>0</v>
      </c>
      <c r="J51">
        <f t="shared" si="1"/>
        <v>-57751893.422642298</v>
      </c>
    </row>
    <row r="52" spans="1:10" x14ac:dyDescent="0.3">
      <c r="A52" t="s">
        <v>331</v>
      </c>
      <c r="B52">
        <v>8.1893415156251805</v>
      </c>
      <c r="C52" t="s">
        <v>11</v>
      </c>
      <c r="D52">
        <v>10</v>
      </c>
      <c r="E52" t="b">
        <v>0</v>
      </c>
      <c r="F52">
        <v>8.1893415156251805</v>
      </c>
      <c r="G52">
        <v>8.1893415156251805</v>
      </c>
      <c r="H52">
        <v>1380</v>
      </c>
      <c r="I52">
        <f t="shared" si="0"/>
        <v>0</v>
      </c>
      <c r="J52">
        <f t="shared" si="1"/>
        <v>0</v>
      </c>
    </row>
    <row r="53" spans="1:10" x14ac:dyDescent="0.3">
      <c r="A53" t="s">
        <v>331</v>
      </c>
      <c r="B53">
        <v>13.7511908678652</v>
      </c>
      <c r="C53" t="s">
        <v>11</v>
      </c>
      <c r="D53">
        <v>10</v>
      </c>
      <c r="E53" t="b">
        <v>0</v>
      </c>
      <c r="F53" t="s">
        <v>17</v>
      </c>
      <c r="G53" t="s">
        <v>17</v>
      </c>
      <c r="H53">
        <v>2760</v>
      </c>
      <c r="I53" t="e">
        <f t="shared" si="0"/>
        <v>#VALUE!</v>
      </c>
      <c r="J53" t="e">
        <f t="shared" si="1"/>
        <v>#VALUE!</v>
      </c>
    </row>
    <row r="54" spans="1:10" x14ac:dyDescent="0.3">
      <c r="A54" t="s">
        <v>331</v>
      </c>
      <c r="B54">
        <v>20.803076208763599</v>
      </c>
      <c r="C54" t="s">
        <v>11</v>
      </c>
      <c r="D54">
        <v>10</v>
      </c>
      <c r="E54" t="b">
        <v>0</v>
      </c>
      <c r="F54">
        <v>20.803076208763599</v>
      </c>
      <c r="G54">
        <v>20.803076208763599</v>
      </c>
      <c r="H54">
        <v>550</v>
      </c>
      <c r="I54">
        <f t="shared" si="0"/>
        <v>0</v>
      </c>
      <c r="J54">
        <f t="shared" si="1"/>
        <v>0</v>
      </c>
    </row>
    <row r="55" spans="1:10" x14ac:dyDescent="0.3">
      <c r="A55" t="s">
        <v>332</v>
      </c>
      <c r="B55">
        <v>12.408964721101899</v>
      </c>
      <c r="C55" t="s">
        <v>11</v>
      </c>
      <c r="D55">
        <v>10</v>
      </c>
      <c r="E55" t="b">
        <v>0</v>
      </c>
      <c r="F55">
        <v>12.408964721101899</v>
      </c>
      <c r="G55" t="s">
        <v>17</v>
      </c>
      <c r="H55">
        <v>250</v>
      </c>
      <c r="I55">
        <f t="shared" si="0"/>
        <v>0</v>
      </c>
      <c r="J55" t="e">
        <f t="shared" si="1"/>
        <v>#VALUE!</v>
      </c>
    </row>
    <row r="56" spans="1:10" x14ac:dyDescent="0.3">
      <c r="A56" t="s">
        <v>332</v>
      </c>
      <c r="B56">
        <v>6.7897176377365804</v>
      </c>
      <c r="C56" t="s">
        <v>11</v>
      </c>
      <c r="D56">
        <v>10</v>
      </c>
      <c r="E56" t="b">
        <v>0</v>
      </c>
      <c r="F56">
        <v>6.7897176377365804</v>
      </c>
      <c r="G56">
        <v>6.7897176377365804</v>
      </c>
      <c r="H56">
        <v>360</v>
      </c>
      <c r="I56">
        <f t="shared" si="0"/>
        <v>0</v>
      </c>
      <c r="J56">
        <f t="shared" si="1"/>
        <v>0</v>
      </c>
    </row>
    <row r="57" spans="1:10" x14ac:dyDescent="0.3">
      <c r="A57" t="s">
        <v>332</v>
      </c>
      <c r="B57">
        <v>7.6901034206430001</v>
      </c>
      <c r="C57" t="s">
        <v>11</v>
      </c>
      <c r="D57">
        <v>10</v>
      </c>
      <c r="E57" t="b">
        <v>0</v>
      </c>
      <c r="F57">
        <v>7.6901034206430001</v>
      </c>
      <c r="G57">
        <v>7.6901034206430001</v>
      </c>
      <c r="H57">
        <v>290</v>
      </c>
      <c r="I57">
        <f t="shared" si="0"/>
        <v>0</v>
      </c>
      <c r="J57">
        <f t="shared" si="1"/>
        <v>0</v>
      </c>
    </row>
    <row r="58" spans="1:10" x14ac:dyDescent="0.3">
      <c r="A58" t="s">
        <v>333</v>
      </c>
      <c r="B58">
        <v>21.185040181413399</v>
      </c>
      <c r="C58" t="s">
        <v>11</v>
      </c>
      <c r="D58">
        <v>10</v>
      </c>
      <c r="E58" t="b">
        <v>0</v>
      </c>
      <c r="F58" s="1">
        <v>14304309.056026701</v>
      </c>
      <c r="G58" s="1">
        <v>81570357.512645304</v>
      </c>
      <c r="H58">
        <v>7030</v>
      </c>
      <c r="I58">
        <f t="shared" si="0"/>
        <v>-14304287.870986519</v>
      </c>
      <c r="J58">
        <f t="shared" si="1"/>
        <v>-81570336.327605128</v>
      </c>
    </row>
    <row r="59" spans="1:10" x14ac:dyDescent="0.3">
      <c r="A59" t="s">
        <v>333</v>
      </c>
      <c r="B59">
        <v>9.4231449571885495</v>
      </c>
      <c r="C59" t="s">
        <v>11</v>
      </c>
      <c r="D59">
        <v>10</v>
      </c>
      <c r="E59" t="b">
        <v>0</v>
      </c>
      <c r="F59">
        <v>9.4231449571885495</v>
      </c>
      <c r="G59">
        <v>9.4231449571885495</v>
      </c>
      <c r="H59">
        <v>310</v>
      </c>
      <c r="I59">
        <f t="shared" si="0"/>
        <v>0</v>
      </c>
      <c r="J59">
        <f t="shared" si="1"/>
        <v>0</v>
      </c>
    </row>
    <row r="60" spans="1:10" x14ac:dyDescent="0.3">
      <c r="A60" t="s">
        <v>333</v>
      </c>
      <c r="B60">
        <v>11.622940021987301</v>
      </c>
      <c r="C60" t="s">
        <v>11</v>
      </c>
      <c r="D60">
        <v>10</v>
      </c>
      <c r="E60" t="b">
        <v>0</v>
      </c>
      <c r="F60">
        <v>11.622940021987301</v>
      </c>
      <c r="G60">
        <v>11.622940021987301</v>
      </c>
      <c r="H60">
        <v>510</v>
      </c>
      <c r="I60">
        <f t="shared" si="0"/>
        <v>0</v>
      </c>
      <c r="J60">
        <f t="shared" si="1"/>
        <v>0</v>
      </c>
    </row>
    <row r="61" spans="1:10" x14ac:dyDescent="0.3">
      <c r="A61" t="s">
        <v>334</v>
      </c>
      <c r="B61">
        <v>18.655346784275501</v>
      </c>
      <c r="C61" t="s">
        <v>11</v>
      </c>
      <c r="D61">
        <v>10</v>
      </c>
      <c r="E61" t="b">
        <v>0</v>
      </c>
      <c r="F61" s="1">
        <v>2.4822985917725101E+22</v>
      </c>
      <c r="G61" s="1">
        <v>2.4822985917725101E+22</v>
      </c>
      <c r="H61">
        <v>2500</v>
      </c>
      <c r="I61">
        <f t="shared" si="0"/>
        <v>-2.4822985917725101E+22</v>
      </c>
      <c r="J61">
        <f t="shared" si="1"/>
        <v>-2.4822985917725101E+22</v>
      </c>
    </row>
    <row r="62" spans="1:10" x14ac:dyDescent="0.3">
      <c r="A62" t="s">
        <v>334</v>
      </c>
      <c r="B62">
        <v>9.5607691943965794</v>
      </c>
      <c r="C62" t="s">
        <v>11</v>
      </c>
      <c r="D62">
        <v>10</v>
      </c>
      <c r="E62" t="b">
        <v>0</v>
      </c>
      <c r="F62">
        <v>9.5607691943965794</v>
      </c>
      <c r="G62">
        <v>9.5607691943965794</v>
      </c>
      <c r="H62">
        <v>270</v>
      </c>
      <c r="I62">
        <f t="shared" si="0"/>
        <v>0</v>
      </c>
      <c r="J62">
        <f t="shared" si="1"/>
        <v>0</v>
      </c>
    </row>
    <row r="63" spans="1:10" x14ac:dyDescent="0.3">
      <c r="A63" t="s">
        <v>334</v>
      </c>
      <c r="B63">
        <v>12.034380784173701</v>
      </c>
      <c r="C63" t="s">
        <v>11</v>
      </c>
      <c r="D63">
        <v>10</v>
      </c>
      <c r="E63" t="b">
        <v>0</v>
      </c>
      <c r="F63" s="1">
        <v>29885583.452304401</v>
      </c>
      <c r="G63" s="1">
        <v>48179620.910713501</v>
      </c>
      <c r="H63">
        <v>2450</v>
      </c>
      <c r="I63">
        <f t="shared" si="0"/>
        <v>-29885571.417923618</v>
      </c>
      <c r="J63">
        <f t="shared" si="1"/>
        <v>-48179608.876332715</v>
      </c>
    </row>
    <row r="64" spans="1:10" x14ac:dyDescent="0.3">
      <c r="A64" t="s">
        <v>335</v>
      </c>
      <c r="B64">
        <v>9.5687726781463702</v>
      </c>
      <c r="C64" t="s">
        <v>11</v>
      </c>
      <c r="D64">
        <v>10</v>
      </c>
      <c r="E64" t="b">
        <v>0</v>
      </c>
      <c r="F64">
        <v>2683695.44341909</v>
      </c>
      <c r="G64" s="1">
        <v>28202220.6587006</v>
      </c>
      <c r="H64">
        <v>2340</v>
      </c>
      <c r="I64">
        <f t="shared" si="0"/>
        <v>-2683685.8746464117</v>
      </c>
      <c r="J64">
        <f t="shared" si="1"/>
        <v>-28202211.089927923</v>
      </c>
    </row>
    <row r="65" spans="1:10" x14ac:dyDescent="0.3">
      <c r="A65" t="s">
        <v>335</v>
      </c>
      <c r="B65">
        <v>10.5739893874849</v>
      </c>
      <c r="C65" t="s">
        <v>11</v>
      </c>
      <c r="D65">
        <v>10</v>
      </c>
      <c r="E65" t="b">
        <v>0</v>
      </c>
      <c r="F65">
        <v>10.5739893874849</v>
      </c>
      <c r="G65">
        <v>10.5739893874849</v>
      </c>
      <c r="H65">
        <v>240</v>
      </c>
      <c r="I65">
        <f t="shared" si="0"/>
        <v>0</v>
      </c>
      <c r="J65">
        <f t="shared" si="1"/>
        <v>0</v>
      </c>
    </row>
    <row r="66" spans="1:10" x14ac:dyDescent="0.3">
      <c r="A66" t="s">
        <v>335</v>
      </c>
      <c r="B66">
        <v>15.181258629483199</v>
      </c>
      <c r="C66" t="s">
        <v>11</v>
      </c>
      <c r="D66">
        <v>10</v>
      </c>
      <c r="E66" t="b">
        <v>0</v>
      </c>
      <c r="F66">
        <v>15.181258629483199</v>
      </c>
      <c r="G66">
        <v>15.181258629483199</v>
      </c>
      <c r="H66">
        <v>800</v>
      </c>
      <c r="I66">
        <f t="shared" ref="I66:I129" si="2">B66-F66</f>
        <v>0</v>
      </c>
      <c r="J66">
        <f t="shared" ref="J66:J129" si="3">B66-G66</f>
        <v>0</v>
      </c>
    </row>
    <row r="67" spans="1:10" x14ac:dyDescent="0.3">
      <c r="A67" t="s">
        <v>336</v>
      </c>
      <c r="B67">
        <v>6.3840685189239998</v>
      </c>
      <c r="C67" t="s">
        <v>11</v>
      </c>
      <c r="D67">
        <v>10</v>
      </c>
      <c r="E67" t="b">
        <v>0</v>
      </c>
      <c r="F67">
        <v>6.3840685189239998</v>
      </c>
      <c r="G67">
        <v>6.3840685189239998</v>
      </c>
      <c r="H67">
        <v>280</v>
      </c>
      <c r="I67">
        <f t="shared" si="2"/>
        <v>0</v>
      </c>
      <c r="J67">
        <f t="shared" si="3"/>
        <v>0</v>
      </c>
    </row>
    <row r="68" spans="1:10" x14ac:dyDescent="0.3">
      <c r="A68" t="s">
        <v>336</v>
      </c>
      <c r="B68">
        <v>15.7413812704248</v>
      </c>
      <c r="C68" t="s">
        <v>11</v>
      </c>
      <c r="D68">
        <v>10</v>
      </c>
      <c r="E68" t="b">
        <v>0</v>
      </c>
      <c r="F68" t="s">
        <v>17</v>
      </c>
      <c r="G68" t="s">
        <v>17</v>
      </c>
      <c r="H68">
        <v>2670</v>
      </c>
      <c r="I68" t="e">
        <f t="shared" si="2"/>
        <v>#VALUE!</v>
      </c>
      <c r="J68" t="e">
        <f t="shared" si="3"/>
        <v>#VALUE!</v>
      </c>
    </row>
    <row r="69" spans="1:10" x14ac:dyDescent="0.3">
      <c r="A69" t="s">
        <v>336</v>
      </c>
      <c r="B69">
        <v>11.586452064768601</v>
      </c>
      <c r="C69" t="s">
        <v>11</v>
      </c>
      <c r="D69">
        <v>10</v>
      </c>
      <c r="E69" t="b">
        <v>0</v>
      </c>
      <c r="F69">
        <v>11.586452064768601</v>
      </c>
      <c r="G69" s="1">
        <v>31721567.9539488</v>
      </c>
      <c r="H69">
        <v>2440</v>
      </c>
      <c r="I69">
        <f t="shared" si="2"/>
        <v>0</v>
      </c>
      <c r="J69">
        <f t="shared" si="3"/>
        <v>-31721556.367496736</v>
      </c>
    </row>
    <row r="70" spans="1:10" x14ac:dyDescent="0.3">
      <c r="A70" t="s">
        <v>337</v>
      </c>
      <c r="B70">
        <v>7.6196713581978299</v>
      </c>
      <c r="C70" t="s">
        <v>11</v>
      </c>
      <c r="D70">
        <v>10</v>
      </c>
      <c r="E70" t="b">
        <v>0</v>
      </c>
      <c r="F70">
        <v>7.6196713581978299</v>
      </c>
      <c r="G70">
        <v>7.6196713581978299</v>
      </c>
      <c r="H70">
        <v>910</v>
      </c>
      <c r="I70">
        <f t="shared" si="2"/>
        <v>0</v>
      </c>
      <c r="J70">
        <f t="shared" si="3"/>
        <v>0</v>
      </c>
    </row>
    <row r="71" spans="1:10" x14ac:dyDescent="0.3">
      <c r="A71" t="s">
        <v>337</v>
      </c>
      <c r="B71">
        <v>12.2862425011105</v>
      </c>
      <c r="C71" t="s">
        <v>11</v>
      </c>
      <c r="D71">
        <v>10</v>
      </c>
      <c r="E71" t="b">
        <v>0</v>
      </c>
      <c r="F71" t="s">
        <v>17</v>
      </c>
      <c r="G71" t="s">
        <v>17</v>
      </c>
      <c r="H71">
        <v>2560</v>
      </c>
      <c r="I71" t="e">
        <f t="shared" si="2"/>
        <v>#VALUE!</v>
      </c>
      <c r="J71" t="e">
        <f t="shared" si="3"/>
        <v>#VALUE!</v>
      </c>
    </row>
    <row r="72" spans="1:10" x14ac:dyDescent="0.3">
      <c r="A72" t="s">
        <v>337</v>
      </c>
      <c r="B72">
        <v>9.4135587121248196</v>
      </c>
      <c r="C72" t="s">
        <v>11</v>
      </c>
      <c r="D72">
        <v>10</v>
      </c>
      <c r="E72" t="b">
        <v>0</v>
      </c>
      <c r="F72">
        <v>4639301.0428701602</v>
      </c>
      <c r="G72" s="1">
        <v>26752202.985576998</v>
      </c>
      <c r="H72">
        <v>2450</v>
      </c>
      <c r="I72">
        <f t="shared" si="2"/>
        <v>-4639291.629311448</v>
      </c>
      <c r="J72">
        <f t="shared" si="3"/>
        <v>-26752193.572018288</v>
      </c>
    </row>
    <row r="73" spans="1:10" x14ac:dyDescent="0.3">
      <c r="A73" t="s">
        <v>338</v>
      </c>
      <c r="B73">
        <v>8.8312255936885506</v>
      </c>
      <c r="C73" t="s">
        <v>11</v>
      </c>
      <c r="D73">
        <v>10</v>
      </c>
      <c r="E73" t="b">
        <v>0</v>
      </c>
      <c r="F73">
        <v>8.8312255936885506</v>
      </c>
      <c r="G73" s="1">
        <v>33439749.373949502</v>
      </c>
      <c r="H73">
        <v>2470</v>
      </c>
      <c r="I73">
        <f t="shared" si="2"/>
        <v>0</v>
      </c>
      <c r="J73">
        <f t="shared" si="3"/>
        <v>-33439740.542723909</v>
      </c>
    </row>
    <row r="74" spans="1:10" x14ac:dyDescent="0.3">
      <c r="A74" t="s">
        <v>338</v>
      </c>
      <c r="B74">
        <v>8.0500267478414305</v>
      </c>
      <c r="C74" t="s">
        <v>11</v>
      </c>
      <c r="D74">
        <v>10</v>
      </c>
      <c r="E74" t="b">
        <v>0</v>
      </c>
      <c r="F74">
        <v>1011379.39994656</v>
      </c>
      <c r="G74" s="1">
        <v>31559626.244513702</v>
      </c>
      <c r="H74">
        <v>1870</v>
      </c>
      <c r="I74">
        <f t="shared" si="2"/>
        <v>-1011371.3499198122</v>
      </c>
      <c r="J74">
        <f t="shared" si="3"/>
        <v>-31559618.194486953</v>
      </c>
    </row>
    <row r="75" spans="1:10" x14ac:dyDescent="0.3">
      <c r="A75" t="s">
        <v>338</v>
      </c>
      <c r="B75">
        <v>3.4620327806046198</v>
      </c>
      <c r="C75" t="s">
        <v>11</v>
      </c>
      <c r="D75">
        <v>10</v>
      </c>
      <c r="E75" t="b">
        <v>0</v>
      </c>
      <c r="F75">
        <v>3.4620327806046198</v>
      </c>
      <c r="G75">
        <v>3.4620327806046198</v>
      </c>
      <c r="H75">
        <v>370</v>
      </c>
      <c r="I75">
        <f t="shared" si="2"/>
        <v>0</v>
      </c>
      <c r="J75">
        <f t="shared" si="3"/>
        <v>0</v>
      </c>
    </row>
    <row r="76" spans="1:10" x14ac:dyDescent="0.3">
      <c r="A76" t="s">
        <v>339</v>
      </c>
      <c r="B76">
        <v>15.262970870449699</v>
      </c>
      <c r="C76" t="s">
        <v>11</v>
      </c>
      <c r="D76">
        <v>10</v>
      </c>
      <c r="E76" t="b">
        <v>0</v>
      </c>
      <c r="F76" s="1">
        <v>17906358.157151502</v>
      </c>
      <c r="G76" s="1">
        <v>37802468.229916997</v>
      </c>
      <c r="H76">
        <v>2660</v>
      </c>
      <c r="I76">
        <f t="shared" si="2"/>
        <v>-17906342.894180629</v>
      </c>
      <c r="J76">
        <f t="shared" si="3"/>
        <v>-37802452.966946125</v>
      </c>
    </row>
    <row r="77" spans="1:10" x14ac:dyDescent="0.3">
      <c r="A77" t="s">
        <v>339</v>
      </c>
      <c r="B77">
        <v>15.870094964834699</v>
      </c>
      <c r="C77" t="s">
        <v>11</v>
      </c>
      <c r="D77">
        <v>10</v>
      </c>
      <c r="E77" t="b">
        <v>0</v>
      </c>
      <c r="F77">
        <v>15.870094964834699</v>
      </c>
      <c r="G77" s="1">
        <v>39136177.893687703</v>
      </c>
      <c r="H77">
        <v>2160</v>
      </c>
      <c r="I77">
        <f t="shared" si="2"/>
        <v>0</v>
      </c>
      <c r="J77">
        <f t="shared" si="3"/>
        <v>-39136162.02359274</v>
      </c>
    </row>
    <row r="78" spans="1:10" x14ac:dyDescent="0.3">
      <c r="A78" t="s">
        <v>339</v>
      </c>
      <c r="B78">
        <v>3.2597823304801801</v>
      </c>
      <c r="C78" t="s">
        <v>11</v>
      </c>
      <c r="D78">
        <v>10</v>
      </c>
      <c r="E78" t="b">
        <v>0</v>
      </c>
      <c r="F78">
        <v>3.2597823304801801</v>
      </c>
      <c r="G78">
        <v>3.2597823304801801</v>
      </c>
      <c r="H78">
        <v>330</v>
      </c>
      <c r="I78">
        <f t="shared" si="2"/>
        <v>0</v>
      </c>
      <c r="J78">
        <f t="shared" si="3"/>
        <v>0</v>
      </c>
    </row>
    <row r="79" spans="1:10" x14ac:dyDescent="0.3">
      <c r="A79" t="s">
        <v>340</v>
      </c>
      <c r="B79">
        <v>13.0941631751777</v>
      </c>
      <c r="C79" t="s">
        <v>11</v>
      </c>
      <c r="D79">
        <v>10</v>
      </c>
      <c r="E79" t="b">
        <v>0</v>
      </c>
      <c r="F79">
        <v>12.4747967941744</v>
      </c>
      <c r="G79">
        <v>12.4747967941744</v>
      </c>
      <c r="H79">
        <v>520</v>
      </c>
      <c r="I79">
        <f t="shared" si="2"/>
        <v>0.61936638100329944</v>
      </c>
      <c r="J79">
        <f t="shared" si="3"/>
        <v>0.61936638100329944</v>
      </c>
    </row>
    <row r="80" spans="1:10" x14ac:dyDescent="0.3">
      <c r="A80" t="s">
        <v>340</v>
      </c>
      <c r="B80">
        <v>8.5424669297929103</v>
      </c>
      <c r="C80" t="s">
        <v>11</v>
      </c>
      <c r="D80">
        <v>10</v>
      </c>
      <c r="E80" t="b">
        <v>0</v>
      </c>
      <c r="F80">
        <v>311027.20823041099</v>
      </c>
      <c r="G80" s="1">
        <v>39456668.0028807</v>
      </c>
      <c r="H80">
        <v>2130</v>
      </c>
      <c r="I80">
        <f t="shared" si="2"/>
        <v>-311018.66576348123</v>
      </c>
      <c r="J80">
        <f t="shared" si="3"/>
        <v>-39456659.460413769</v>
      </c>
    </row>
    <row r="81" spans="1:10" x14ac:dyDescent="0.3">
      <c r="A81" t="s">
        <v>340</v>
      </c>
      <c r="B81">
        <v>12.109255110602099</v>
      </c>
      <c r="C81" t="s">
        <v>11</v>
      </c>
      <c r="D81">
        <v>10</v>
      </c>
      <c r="E81" t="b">
        <v>0</v>
      </c>
      <c r="F81">
        <v>12.109255110602099</v>
      </c>
      <c r="G81">
        <v>12.109255110602099</v>
      </c>
      <c r="H81">
        <v>310</v>
      </c>
      <c r="I81">
        <f t="shared" si="2"/>
        <v>0</v>
      </c>
      <c r="J81">
        <f t="shared" si="3"/>
        <v>0</v>
      </c>
    </row>
    <row r="82" spans="1:10" x14ac:dyDescent="0.3">
      <c r="A82" t="s">
        <v>341</v>
      </c>
      <c r="B82">
        <v>3.3099742551783402</v>
      </c>
      <c r="C82" t="s">
        <v>11</v>
      </c>
      <c r="D82">
        <v>10</v>
      </c>
      <c r="E82" t="b">
        <v>0</v>
      </c>
      <c r="F82">
        <v>7619326.5719534503</v>
      </c>
      <c r="G82" s="1">
        <v>38292525.164362602</v>
      </c>
      <c r="H82">
        <v>2540</v>
      </c>
      <c r="I82">
        <f t="shared" si="2"/>
        <v>-7619323.2619791953</v>
      </c>
      <c r="J82">
        <f t="shared" si="3"/>
        <v>-38292521.854388349</v>
      </c>
    </row>
    <row r="83" spans="1:10" x14ac:dyDescent="0.3">
      <c r="A83" t="s">
        <v>341</v>
      </c>
      <c r="B83">
        <v>12.7114712181548</v>
      </c>
      <c r="C83" t="s">
        <v>11</v>
      </c>
      <c r="D83">
        <v>10</v>
      </c>
      <c r="E83" t="b">
        <v>0</v>
      </c>
      <c r="F83">
        <v>1904973.30129349</v>
      </c>
      <c r="G83" s="1">
        <v>26776408.1367357</v>
      </c>
      <c r="H83">
        <v>2640</v>
      </c>
      <c r="I83">
        <f t="shared" si="2"/>
        <v>-1904960.5898222718</v>
      </c>
      <c r="J83">
        <f t="shared" si="3"/>
        <v>-26776395.425264481</v>
      </c>
    </row>
    <row r="84" spans="1:10" x14ac:dyDescent="0.3">
      <c r="A84" t="s">
        <v>341</v>
      </c>
      <c r="B84">
        <v>8.3991852051725502</v>
      </c>
      <c r="C84" t="s">
        <v>11</v>
      </c>
      <c r="D84">
        <v>10</v>
      </c>
      <c r="E84" t="b">
        <v>0</v>
      </c>
      <c r="F84">
        <v>8.3991852051725502</v>
      </c>
      <c r="G84" s="1">
        <v>42063093.660152704</v>
      </c>
      <c r="H84">
        <v>2110</v>
      </c>
      <c r="I84">
        <f t="shared" si="2"/>
        <v>0</v>
      </c>
      <c r="J84">
        <f t="shared" si="3"/>
        <v>-42063085.260967501</v>
      </c>
    </row>
    <row r="85" spans="1:10" x14ac:dyDescent="0.3">
      <c r="A85" t="s">
        <v>342</v>
      </c>
      <c r="B85">
        <v>12.594728316847</v>
      </c>
      <c r="C85" t="s">
        <v>11</v>
      </c>
      <c r="D85">
        <v>10</v>
      </c>
      <c r="E85" t="b">
        <v>0</v>
      </c>
      <c r="F85">
        <v>12.594728316847</v>
      </c>
      <c r="G85">
        <v>12.594728316847</v>
      </c>
      <c r="H85">
        <v>300</v>
      </c>
      <c r="I85">
        <f t="shared" si="2"/>
        <v>0</v>
      </c>
      <c r="J85">
        <f t="shared" si="3"/>
        <v>0</v>
      </c>
    </row>
    <row r="86" spans="1:10" x14ac:dyDescent="0.3">
      <c r="A86" t="s">
        <v>342</v>
      </c>
      <c r="B86">
        <v>11.1897376671955</v>
      </c>
      <c r="C86" t="s">
        <v>11</v>
      </c>
      <c r="D86">
        <v>10</v>
      </c>
      <c r="E86" t="b">
        <v>0</v>
      </c>
      <c r="F86">
        <v>11.1897376671955</v>
      </c>
      <c r="G86" t="s">
        <v>17</v>
      </c>
      <c r="H86">
        <v>2760</v>
      </c>
      <c r="I86">
        <f t="shared" si="2"/>
        <v>0</v>
      </c>
      <c r="J86" t="e">
        <f t="shared" si="3"/>
        <v>#VALUE!</v>
      </c>
    </row>
    <row r="87" spans="1:10" x14ac:dyDescent="0.3">
      <c r="A87" t="s">
        <v>342</v>
      </c>
      <c r="B87">
        <v>4.6189587815482103</v>
      </c>
      <c r="C87" t="s">
        <v>11</v>
      </c>
      <c r="D87">
        <v>10</v>
      </c>
      <c r="E87" t="b">
        <v>0</v>
      </c>
      <c r="F87" s="1">
        <v>17316722.464833301</v>
      </c>
      <c r="G87" s="1">
        <v>41017819.604138903</v>
      </c>
      <c r="H87">
        <v>2410</v>
      </c>
      <c r="I87">
        <f t="shared" si="2"/>
        <v>-17316717.845874518</v>
      </c>
      <c r="J87">
        <f t="shared" si="3"/>
        <v>-41017814.985180125</v>
      </c>
    </row>
    <row r="88" spans="1:10" x14ac:dyDescent="0.3">
      <c r="A88" t="s">
        <v>343</v>
      </c>
      <c r="B88">
        <v>4.3522954090966799</v>
      </c>
      <c r="C88" t="s">
        <v>11</v>
      </c>
      <c r="D88">
        <v>10</v>
      </c>
      <c r="E88" t="b">
        <v>0</v>
      </c>
      <c r="F88">
        <v>4.3522954090966799</v>
      </c>
      <c r="G88">
        <v>4.3522954090966799</v>
      </c>
      <c r="H88">
        <v>300</v>
      </c>
      <c r="I88">
        <f t="shared" si="2"/>
        <v>0</v>
      </c>
      <c r="J88">
        <f t="shared" si="3"/>
        <v>0</v>
      </c>
    </row>
    <row r="89" spans="1:10" x14ac:dyDescent="0.3">
      <c r="A89" t="s">
        <v>343</v>
      </c>
      <c r="B89">
        <v>20.106099756503699</v>
      </c>
      <c r="C89" t="s">
        <v>11</v>
      </c>
      <c r="D89">
        <v>10</v>
      </c>
      <c r="E89" t="b">
        <v>0</v>
      </c>
      <c r="F89">
        <v>20.106099756503699</v>
      </c>
      <c r="G89">
        <v>20.106099756503699</v>
      </c>
      <c r="H89">
        <v>420</v>
      </c>
      <c r="I89">
        <f t="shared" si="2"/>
        <v>0</v>
      </c>
      <c r="J89">
        <f t="shared" si="3"/>
        <v>0</v>
      </c>
    </row>
    <row r="90" spans="1:10" x14ac:dyDescent="0.3">
      <c r="A90" t="s">
        <v>343</v>
      </c>
      <c r="B90">
        <v>13.5421911183987</v>
      </c>
      <c r="C90" t="s">
        <v>11</v>
      </c>
      <c r="D90">
        <v>10</v>
      </c>
      <c r="E90" t="b">
        <v>0</v>
      </c>
      <c r="F90">
        <v>1696475.92951189</v>
      </c>
      <c r="G90" s="1">
        <v>36233463.955895901</v>
      </c>
      <c r="H90">
        <v>2130</v>
      </c>
      <c r="I90">
        <f t="shared" si="2"/>
        <v>-1696462.3873207716</v>
      </c>
      <c r="J90">
        <f t="shared" si="3"/>
        <v>-36233450.413704783</v>
      </c>
    </row>
    <row r="91" spans="1:10" x14ac:dyDescent="0.3">
      <c r="A91" t="s">
        <v>344</v>
      </c>
      <c r="B91">
        <v>15.1931048803518</v>
      </c>
      <c r="C91" t="s">
        <v>11</v>
      </c>
      <c r="D91">
        <v>10</v>
      </c>
      <c r="E91" t="b">
        <v>0</v>
      </c>
      <c r="F91">
        <v>15.1931048803518</v>
      </c>
      <c r="G91">
        <v>15.1931048803518</v>
      </c>
      <c r="H91">
        <v>260</v>
      </c>
      <c r="I91">
        <f t="shared" si="2"/>
        <v>0</v>
      </c>
      <c r="J91">
        <f t="shared" si="3"/>
        <v>0</v>
      </c>
    </row>
    <row r="92" spans="1:10" x14ac:dyDescent="0.3">
      <c r="A92" t="s">
        <v>344</v>
      </c>
      <c r="B92">
        <v>11.4055426487548</v>
      </c>
      <c r="C92" t="s">
        <v>11</v>
      </c>
      <c r="D92">
        <v>10</v>
      </c>
      <c r="E92" t="b">
        <v>0</v>
      </c>
      <c r="F92">
        <v>11.4055426487548</v>
      </c>
      <c r="G92">
        <v>11.4055426487548</v>
      </c>
      <c r="H92">
        <v>240</v>
      </c>
      <c r="I92">
        <f t="shared" si="2"/>
        <v>0</v>
      </c>
      <c r="J92">
        <f t="shared" si="3"/>
        <v>0</v>
      </c>
    </row>
    <row r="93" spans="1:10" x14ac:dyDescent="0.3">
      <c r="A93" t="s">
        <v>344</v>
      </c>
      <c r="B93">
        <v>10.7506207080403</v>
      </c>
      <c r="C93" t="s">
        <v>11</v>
      </c>
      <c r="D93">
        <v>10</v>
      </c>
      <c r="E93" t="b">
        <v>0</v>
      </c>
      <c r="F93">
        <v>10.7506207080403</v>
      </c>
      <c r="G93">
        <v>10.7506207080403</v>
      </c>
      <c r="H93">
        <v>360</v>
      </c>
      <c r="I93">
        <f t="shared" si="2"/>
        <v>0</v>
      </c>
      <c r="J93">
        <f t="shared" si="3"/>
        <v>0</v>
      </c>
    </row>
    <row r="94" spans="1:10" x14ac:dyDescent="0.3">
      <c r="A94" t="s">
        <v>345</v>
      </c>
      <c r="B94">
        <v>8.8602289904156208</v>
      </c>
      <c r="C94" t="s">
        <v>11</v>
      </c>
      <c r="D94">
        <v>10</v>
      </c>
      <c r="E94" t="b">
        <v>0</v>
      </c>
      <c r="F94">
        <v>8.8602289904156208</v>
      </c>
      <c r="G94">
        <v>8.8602289904156208</v>
      </c>
      <c r="H94">
        <v>380</v>
      </c>
      <c r="I94">
        <f t="shared" si="2"/>
        <v>0</v>
      </c>
      <c r="J94">
        <f t="shared" si="3"/>
        <v>0</v>
      </c>
    </row>
    <row r="95" spans="1:10" x14ac:dyDescent="0.3">
      <c r="A95" t="s">
        <v>345</v>
      </c>
      <c r="B95">
        <v>14.0822230598049</v>
      </c>
      <c r="C95" t="s">
        <v>11</v>
      </c>
      <c r="D95">
        <v>10</v>
      </c>
      <c r="E95" t="b">
        <v>0</v>
      </c>
      <c r="F95">
        <v>14.0822230598049</v>
      </c>
      <c r="G95">
        <v>14.0822230598049</v>
      </c>
      <c r="H95">
        <v>370</v>
      </c>
      <c r="I95">
        <f t="shared" si="2"/>
        <v>0</v>
      </c>
      <c r="J95">
        <f t="shared" si="3"/>
        <v>0</v>
      </c>
    </row>
    <row r="96" spans="1:10" x14ac:dyDescent="0.3">
      <c r="A96" t="s">
        <v>345</v>
      </c>
      <c r="B96">
        <v>10.422669534643999</v>
      </c>
      <c r="C96" t="s">
        <v>11</v>
      </c>
      <c r="D96">
        <v>10</v>
      </c>
      <c r="E96" t="b">
        <v>0</v>
      </c>
      <c r="F96">
        <v>10.422669534643999</v>
      </c>
      <c r="G96">
        <v>10.422669534643999</v>
      </c>
      <c r="H96">
        <v>490</v>
      </c>
      <c r="I96">
        <f t="shared" si="2"/>
        <v>0</v>
      </c>
      <c r="J96">
        <f t="shared" si="3"/>
        <v>0</v>
      </c>
    </row>
    <row r="97" spans="1:10" x14ac:dyDescent="0.3">
      <c r="A97" t="s">
        <v>346</v>
      </c>
      <c r="B97">
        <v>16.926077293956901</v>
      </c>
      <c r="C97" t="s">
        <v>11</v>
      </c>
      <c r="D97">
        <v>10</v>
      </c>
      <c r="E97" t="b">
        <v>0</v>
      </c>
      <c r="F97" s="1">
        <v>24578182.428324599</v>
      </c>
      <c r="G97" s="1">
        <v>35117768.929133803</v>
      </c>
      <c r="H97">
        <v>2230</v>
      </c>
      <c r="I97">
        <f t="shared" si="2"/>
        <v>-24578165.502247304</v>
      </c>
      <c r="J97">
        <f t="shared" si="3"/>
        <v>-35117752.003056511</v>
      </c>
    </row>
    <row r="98" spans="1:10" x14ac:dyDescent="0.3">
      <c r="A98" t="s">
        <v>346</v>
      </c>
      <c r="B98">
        <v>9.8718017317893896</v>
      </c>
      <c r="C98" t="s">
        <v>11</v>
      </c>
      <c r="D98">
        <v>10</v>
      </c>
      <c r="E98" t="b">
        <v>0</v>
      </c>
      <c r="F98">
        <v>9.8718017317893896</v>
      </c>
      <c r="G98">
        <v>9.8718017317893896</v>
      </c>
      <c r="H98">
        <v>310</v>
      </c>
      <c r="I98">
        <f t="shared" si="2"/>
        <v>0</v>
      </c>
      <c r="J98">
        <f t="shared" si="3"/>
        <v>0</v>
      </c>
    </row>
    <row r="99" spans="1:10" x14ac:dyDescent="0.3">
      <c r="A99" t="s">
        <v>346</v>
      </c>
      <c r="B99">
        <v>7.3127403459714397</v>
      </c>
      <c r="C99" t="s">
        <v>11</v>
      </c>
      <c r="D99">
        <v>10</v>
      </c>
      <c r="E99" t="b">
        <v>0</v>
      </c>
      <c r="F99" s="1">
        <v>8.5761885849978298E+33</v>
      </c>
      <c r="G99" s="1">
        <v>8.5761885849978298E+33</v>
      </c>
      <c r="H99">
        <v>2380</v>
      </c>
      <c r="I99">
        <f t="shared" si="2"/>
        <v>-8.5761885849978298E+33</v>
      </c>
      <c r="J99">
        <f t="shared" si="3"/>
        <v>-8.5761885849978298E+33</v>
      </c>
    </row>
    <row r="100" spans="1:10" x14ac:dyDescent="0.3">
      <c r="A100" t="s">
        <v>347</v>
      </c>
      <c r="B100">
        <v>8.3268596973489295</v>
      </c>
      <c r="C100" t="s">
        <v>11</v>
      </c>
      <c r="D100">
        <v>10</v>
      </c>
      <c r="E100" t="b">
        <v>0</v>
      </c>
      <c r="F100" t="s">
        <v>17</v>
      </c>
      <c r="G100" t="s">
        <v>17</v>
      </c>
      <c r="H100">
        <v>2660</v>
      </c>
      <c r="I100" t="e">
        <f t="shared" si="2"/>
        <v>#VALUE!</v>
      </c>
      <c r="J100" t="e">
        <f t="shared" si="3"/>
        <v>#VALUE!</v>
      </c>
    </row>
    <row r="101" spans="1:10" x14ac:dyDescent="0.3">
      <c r="A101" t="s">
        <v>347</v>
      </c>
      <c r="B101">
        <v>13.5776095849772</v>
      </c>
      <c r="C101" t="s">
        <v>11</v>
      </c>
      <c r="D101">
        <v>10</v>
      </c>
      <c r="E101" t="b">
        <v>0</v>
      </c>
      <c r="F101">
        <v>13.5776095849772</v>
      </c>
      <c r="G101">
        <v>13.5776095849772</v>
      </c>
      <c r="H101">
        <v>730</v>
      </c>
      <c r="I101">
        <f t="shared" si="2"/>
        <v>0</v>
      </c>
      <c r="J101">
        <f t="shared" si="3"/>
        <v>0</v>
      </c>
    </row>
    <row r="102" spans="1:10" x14ac:dyDescent="0.3">
      <c r="A102" t="s">
        <v>347</v>
      </c>
      <c r="B102">
        <v>14.3064944629716</v>
      </c>
      <c r="C102" t="s">
        <v>11</v>
      </c>
      <c r="D102">
        <v>10</v>
      </c>
      <c r="E102" t="b">
        <v>0</v>
      </c>
      <c r="F102">
        <v>14.3064944629716</v>
      </c>
      <c r="G102">
        <v>14.3064944629716</v>
      </c>
      <c r="H102">
        <v>260</v>
      </c>
      <c r="I102">
        <f t="shared" si="2"/>
        <v>0</v>
      </c>
      <c r="J102">
        <f t="shared" si="3"/>
        <v>0</v>
      </c>
    </row>
    <row r="103" spans="1:10" x14ac:dyDescent="0.3">
      <c r="A103" t="s">
        <v>348</v>
      </c>
      <c r="B103">
        <v>4.5905686054218702</v>
      </c>
      <c r="C103" t="s">
        <v>11</v>
      </c>
      <c r="D103">
        <v>10</v>
      </c>
      <c r="E103" t="b">
        <v>0</v>
      </c>
      <c r="F103">
        <v>4.5905686054218702</v>
      </c>
      <c r="G103">
        <v>4.5905686054218702</v>
      </c>
      <c r="H103">
        <v>210</v>
      </c>
      <c r="I103">
        <f t="shared" si="2"/>
        <v>0</v>
      </c>
      <c r="J103">
        <f t="shared" si="3"/>
        <v>0</v>
      </c>
    </row>
    <row r="104" spans="1:10" x14ac:dyDescent="0.3">
      <c r="A104" t="s">
        <v>348</v>
      </c>
      <c r="B104">
        <v>8.3927681183519809</v>
      </c>
      <c r="C104" t="s">
        <v>11</v>
      </c>
      <c r="D104">
        <v>10</v>
      </c>
      <c r="E104" t="b">
        <v>0</v>
      </c>
      <c r="F104" s="1">
        <v>11927790.860219499</v>
      </c>
      <c r="G104" s="1">
        <v>1.36873308282275E+16</v>
      </c>
      <c r="H104">
        <v>2540</v>
      </c>
      <c r="I104">
        <f t="shared" si="2"/>
        <v>-11927782.467451381</v>
      </c>
      <c r="J104">
        <f t="shared" si="3"/>
        <v>-1.3687330828227492E+16</v>
      </c>
    </row>
    <row r="105" spans="1:10" x14ac:dyDescent="0.3">
      <c r="A105" t="s">
        <v>348</v>
      </c>
      <c r="B105">
        <v>4.9900973462779703</v>
      </c>
      <c r="C105" t="s">
        <v>11</v>
      </c>
      <c r="D105">
        <v>10</v>
      </c>
      <c r="E105" t="b">
        <v>0</v>
      </c>
      <c r="F105" s="1">
        <v>22733421.765125401</v>
      </c>
      <c r="G105" s="1">
        <v>55118497.9525683</v>
      </c>
      <c r="H105">
        <v>2150</v>
      </c>
      <c r="I105">
        <f t="shared" si="2"/>
        <v>-22733416.775028054</v>
      </c>
      <c r="J105">
        <f t="shared" si="3"/>
        <v>-55118492.962470956</v>
      </c>
    </row>
    <row r="106" spans="1:10" x14ac:dyDescent="0.3">
      <c r="A106" t="s">
        <v>349</v>
      </c>
      <c r="B106">
        <v>15.686945310559899</v>
      </c>
      <c r="C106" t="s">
        <v>11</v>
      </c>
      <c r="D106">
        <v>10</v>
      </c>
      <c r="E106" t="b">
        <v>0</v>
      </c>
      <c r="F106">
        <v>15.686945310559899</v>
      </c>
      <c r="G106" s="1">
        <v>74614162.906275004</v>
      </c>
      <c r="H106">
        <v>2320</v>
      </c>
      <c r="I106">
        <f t="shared" si="2"/>
        <v>0</v>
      </c>
      <c r="J106">
        <f t="shared" si="3"/>
        <v>-74614147.2193297</v>
      </c>
    </row>
    <row r="107" spans="1:10" x14ac:dyDescent="0.3">
      <c r="A107" t="s">
        <v>349</v>
      </c>
      <c r="B107">
        <v>16.255199496922</v>
      </c>
      <c r="C107" t="s">
        <v>11</v>
      </c>
      <c r="D107">
        <v>10</v>
      </c>
      <c r="E107" t="b">
        <v>0</v>
      </c>
      <c r="F107">
        <v>16.255199496922</v>
      </c>
      <c r="G107">
        <v>16.255199496922</v>
      </c>
      <c r="H107">
        <v>240</v>
      </c>
      <c r="I107">
        <f t="shared" si="2"/>
        <v>0</v>
      </c>
      <c r="J107">
        <f t="shared" si="3"/>
        <v>0</v>
      </c>
    </row>
    <row r="108" spans="1:10" x14ac:dyDescent="0.3">
      <c r="A108" t="s">
        <v>349</v>
      </c>
      <c r="B108">
        <v>5.87298600559871</v>
      </c>
      <c r="C108" t="s">
        <v>11</v>
      </c>
      <c r="D108">
        <v>10</v>
      </c>
      <c r="E108" t="b">
        <v>0</v>
      </c>
      <c r="F108">
        <v>5.87298600559871</v>
      </c>
      <c r="G108">
        <v>5.87298600559871</v>
      </c>
      <c r="H108">
        <v>320</v>
      </c>
      <c r="I108">
        <f t="shared" si="2"/>
        <v>0</v>
      </c>
      <c r="J108">
        <f t="shared" si="3"/>
        <v>0</v>
      </c>
    </row>
    <row r="109" spans="1:10" x14ac:dyDescent="0.3">
      <c r="A109" t="e">
        <f>-0.00938567604995737 * y ^ 1 * -0.00459898139943684 * y ^ 1 - -0.0048409741868997 * x ^ 1 + 10</f>
        <v>#NAME?</v>
      </c>
      <c r="B109">
        <v>5.1707701905420098</v>
      </c>
      <c r="C109" t="s">
        <v>11</v>
      </c>
      <c r="D109">
        <v>10</v>
      </c>
      <c r="E109" t="b">
        <v>0</v>
      </c>
      <c r="F109">
        <v>5.1707701905420098</v>
      </c>
      <c r="G109">
        <v>5.1707701905420098</v>
      </c>
      <c r="H109">
        <v>610</v>
      </c>
      <c r="I109">
        <f t="shared" si="2"/>
        <v>0</v>
      </c>
      <c r="J109">
        <f t="shared" si="3"/>
        <v>0</v>
      </c>
    </row>
    <row r="110" spans="1:10" x14ac:dyDescent="0.3">
      <c r="A110" t="e">
        <f>-0.00938567604995737 * y ^ 1 * -0.00459898139943684 * y ^ 1 - -0.0048409741868997 * x ^ 1 + 10</f>
        <v>#NAME?</v>
      </c>
      <c r="B110">
        <v>15.9007235192639</v>
      </c>
      <c r="C110" t="s">
        <v>11</v>
      </c>
      <c r="D110">
        <v>10</v>
      </c>
      <c r="E110" t="b">
        <v>0</v>
      </c>
      <c r="F110" t="s">
        <v>17</v>
      </c>
      <c r="G110" t="s">
        <v>17</v>
      </c>
      <c r="H110">
        <v>2670</v>
      </c>
      <c r="I110" t="e">
        <f t="shared" si="2"/>
        <v>#VALUE!</v>
      </c>
      <c r="J110" t="e">
        <f t="shared" si="3"/>
        <v>#VALUE!</v>
      </c>
    </row>
    <row r="111" spans="1:10" x14ac:dyDescent="0.3">
      <c r="A111" t="e">
        <f>-0.00938567604995737 * y ^ 1 * -0.00459898139943684 * y ^ 1 - -0.0048409741868997 * x ^ 1 + 10</f>
        <v>#NAME?</v>
      </c>
      <c r="B111">
        <v>11.1311254329718</v>
      </c>
      <c r="C111" t="s">
        <v>11</v>
      </c>
      <c r="D111">
        <v>10</v>
      </c>
      <c r="E111" t="b">
        <v>0</v>
      </c>
      <c r="F111">
        <v>7994201.4631516105</v>
      </c>
      <c r="G111">
        <v>5838682.2135985298</v>
      </c>
      <c r="H111">
        <v>2440</v>
      </c>
      <c r="I111">
        <f t="shared" si="2"/>
        <v>-7994190.3320261771</v>
      </c>
      <c r="J111">
        <f t="shared" si="3"/>
        <v>-5838671.0824730964</v>
      </c>
    </row>
    <row r="112" spans="1:10" x14ac:dyDescent="0.3">
      <c r="A112" t="s">
        <v>350</v>
      </c>
      <c r="B112">
        <v>19.6487218223753</v>
      </c>
      <c r="C112" t="s">
        <v>11</v>
      </c>
      <c r="D112">
        <v>10</v>
      </c>
      <c r="E112" t="b">
        <v>0</v>
      </c>
      <c r="F112" s="1">
        <v>32565605.263625801</v>
      </c>
      <c r="G112" s="1">
        <v>65104412.200778797</v>
      </c>
      <c r="H112">
        <v>2470</v>
      </c>
      <c r="I112">
        <f t="shared" si="2"/>
        <v>-32565585.614903979</v>
      </c>
      <c r="J112">
        <f t="shared" si="3"/>
        <v>-65104392.552056976</v>
      </c>
    </row>
    <row r="113" spans="1:10" x14ac:dyDescent="0.3">
      <c r="A113" t="s">
        <v>350</v>
      </c>
      <c r="B113">
        <v>3.8048306273276</v>
      </c>
      <c r="C113" t="s">
        <v>11</v>
      </c>
      <c r="D113">
        <v>10</v>
      </c>
      <c r="E113" t="b">
        <v>0</v>
      </c>
      <c r="F113">
        <v>3.8048306273276</v>
      </c>
      <c r="G113" s="1">
        <v>5.7703086497500999E+31</v>
      </c>
      <c r="H113">
        <v>2060</v>
      </c>
      <c r="I113">
        <f t="shared" si="2"/>
        <v>0</v>
      </c>
      <c r="J113">
        <f t="shared" si="3"/>
        <v>-5.7703086497500999E+31</v>
      </c>
    </row>
    <row r="114" spans="1:10" x14ac:dyDescent="0.3">
      <c r="A114" t="s">
        <v>350</v>
      </c>
      <c r="B114">
        <v>6.9058714006848501</v>
      </c>
      <c r="C114" t="s">
        <v>11</v>
      </c>
      <c r="D114">
        <v>10</v>
      </c>
      <c r="E114" t="b">
        <v>0</v>
      </c>
      <c r="F114">
        <v>5731786.6950389696</v>
      </c>
      <c r="G114" s="1">
        <v>32251657.310196999</v>
      </c>
      <c r="H114">
        <v>2320</v>
      </c>
      <c r="I114">
        <f t="shared" si="2"/>
        <v>-5731779.789167569</v>
      </c>
      <c r="J114">
        <f t="shared" si="3"/>
        <v>-32251650.404325597</v>
      </c>
    </row>
    <row r="115" spans="1:10" x14ac:dyDescent="0.3">
      <c r="A115" t="s">
        <v>351</v>
      </c>
      <c r="B115">
        <v>13.611952664718901</v>
      </c>
      <c r="C115" t="s">
        <v>11</v>
      </c>
      <c r="D115">
        <v>10</v>
      </c>
      <c r="E115" t="b">
        <v>0</v>
      </c>
      <c r="F115">
        <v>13.611952664718901</v>
      </c>
      <c r="G115">
        <v>13.611952664718901</v>
      </c>
      <c r="H115">
        <v>250</v>
      </c>
      <c r="I115">
        <f t="shared" si="2"/>
        <v>0</v>
      </c>
      <c r="J115">
        <f t="shared" si="3"/>
        <v>0</v>
      </c>
    </row>
    <row r="116" spans="1:10" x14ac:dyDescent="0.3">
      <c r="A116" t="s">
        <v>351</v>
      </c>
      <c r="B116">
        <v>12.114523858327001</v>
      </c>
      <c r="C116" t="s">
        <v>11</v>
      </c>
      <c r="D116">
        <v>10</v>
      </c>
      <c r="E116" t="b">
        <v>0</v>
      </c>
      <c r="F116">
        <v>12.114523858327001</v>
      </c>
      <c r="G116">
        <v>12.114523858327001</v>
      </c>
      <c r="H116">
        <v>310</v>
      </c>
      <c r="I116">
        <f t="shared" si="2"/>
        <v>0</v>
      </c>
      <c r="J116">
        <f t="shared" si="3"/>
        <v>0</v>
      </c>
    </row>
    <row r="117" spans="1:10" x14ac:dyDescent="0.3">
      <c r="A117" t="s">
        <v>351</v>
      </c>
      <c r="B117">
        <v>10.410156668643699</v>
      </c>
      <c r="C117" t="s">
        <v>11</v>
      </c>
      <c r="D117">
        <v>10</v>
      </c>
      <c r="E117" t="b">
        <v>0</v>
      </c>
      <c r="F117" s="1">
        <v>3.18468408571039E+35</v>
      </c>
      <c r="G117" s="1">
        <v>3.18468408571039E+35</v>
      </c>
      <c r="H117">
        <v>2380</v>
      </c>
      <c r="I117">
        <f t="shared" si="2"/>
        <v>-3.18468408571039E+35</v>
      </c>
      <c r="J117">
        <f t="shared" si="3"/>
        <v>-3.18468408571039E+35</v>
      </c>
    </row>
    <row r="118" spans="1:10" x14ac:dyDescent="0.3">
      <c r="A118" t="s">
        <v>352</v>
      </c>
      <c r="B118">
        <v>15.0024062485763</v>
      </c>
      <c r="C118" t="s">
        <v>11</v>
      </c>
      <c r="D118">
        <v>10</v>
      </c>
      <c r="E118" t="b">
        <v>0</v>
      </c>
      <c r="F118">
        <v>15.0024062485763</v>
      </c>
      <c r="G118">
        <v>821296.45490738598</v>
      </c>
      <c r="H118">
        <v>2210</v>
      </c>
      <c r="I118">
        <f t="shared" si="2"/>
        <v>0</v>
      </c>
      <c r="J118">
        <f t="shared" si="3"/>
        <v>-821281.45250113739</v>
      </c>
    </row>
    <row r="119" spans="1:10" x14ac:dyDescent="0.3">
      <c r="A119" t="s">
        <v>352</v>
      </c>
      <c r="B119">
        <v>7.3242238253516803</v>
      </c>
      <c r="C119" t="s">
        <v>11</v>
      </c>
      <c r="D119">
        <v>10</v>
      </c>
      <c r="E119" t="b">
        <v>0</v>
      </c>
      <c r="F119">
        <v>7.3242238253516803</v>
      </c>
      <c r="G119">
        <v>438499.21611230797</v>
      </c>
      <c r="H119">
        <v>1660</v>
      </c>
      <c r="I119">
        <f t="shared" si="2"/>
        <v>0</v>
      </c>
      <c r="J119">
        <f t="shared" si="3"/>
        <v>-438491.89188848261</v>
      </c>
    </row>
    <row r="120" spans="1:10" x14ac:dyDescent="0.3">
      <c r="A120" t="s">
        <v>352</v>
      </c>
      <c r="B120">
        <v>9.5183194213167095</v>
      </c>
      <c r="C120" t="s">
        <v>11</v>
      </c>
      <c r="D120">
        <v>10</v>
      </c>
      <c r="E120" t="b">
        <v>0</v>
      </c>
      <c r="F120">
        <v>9.5183194213167095</v>
      </c>
      <c r="G120">
        <v>9.5183194213167095</v>
      </c>
      <c r="H120">
        <v>210</v>
      </c>
      <c r="I120">
        <f t="shared" si="2"/>
        <v>0</v>
      </c>
      <c r="J120">
        <f t="shared" si="3"/>
        <v>0</v>
      </c>
    </row>
    <row r="121" spans="1:10" x14ac:dyDescent="0.3">
      <c r="A121" t="s">
        <v>353</v>
      </c>
      <c r="B121">
        <v>17.2583501511854</v>
      </c>
      <c r="C121" t="s">
        <v>11</v>
      </c>
      <c r="D121">
        <v>10</v>
      </c>
      <c r="E121" t="b">
        <v>0</v>
      </c>
      <c r="F121">
        <v>17.2583501511854</v>
      </c>
      <c r="G121">
        <v>17.2583501511854</v>
      </c>
      <c r="H121">
        <v>280</v>
      </c>
      <c r="I121">
        <f t="shared" si="2"/>
        <v>0</v>
      </c>
      <c r="J121">
        <f t="shared" si="3"/>
        <v>0</v>
      </c>
    </row>
    <row r="122" spans="1:10" x14ac:dyDescent="0.3">
      <c r="A122" t="s">
        <v>353</v>
      </c>
      <c r="B122">
        <v>11.6456757990063</v>
      </c>
      <c r="C122" t="s">
        <v>11</v>
      </c>
      <c r="D122">
        <v>10</v>
      </c>
      <c r="E122" t="b">
        <v>0</v>
      </c>
      <c r="F122" s="1">
        <v>34674992.617031999</v>
      </c>
      <c r="G122" s="1">
        <v>940135356387062</v>
      </c>
      <c r="H122">
        <v>2420</v>
      </c>
      <c r="I122">
        <f t="shared" si="2"/>
        <v>-34674980.971356198</v>
      </c>
      <c r="J122">
        <f t="shared" si="3"/>
        <v>-940135356387050.38</v>
      </c>
    </row>
    <row r="123" spans="1:10" x14ac:dyDescent="0.3">
      <c r="A123" t="s">
        <v>353</v>
      </c>
      <c r="B123">
        <v>5.4606181351862197</v>
      </c>
      <c r="C123" t="s">
        <v>11</v>
      </c>
      <c r="D123">
        <v>10</v>
      </c>
      <c r="E123" t="b">
        <v>0</v>
      </c>
      <c r="F123">
        <v>5.4606181351862197</v>
      </c>
      <c r="G123">
        <v>5.4606181351862197</v>
      </c>
      <c r="H123">
        <v>430</v>
      </c>
      <c r="I123">
        <f t="shared" si="2"/>
        <v>0</v>
      </c>
      <c r="J123">
        <f t="shared" si="3"/>
        <v>0</v>
      </c>
    </row>
    <row r="124" spans="1:10" x14ac:dyDescent="0.3">
      <c r="A124" t="s">
        <v>354</v>
      </c>
      <c r="B124">
        <v>5.7301225469880404</v>
      </c>
      <c r="C124" t="s">
        <v>11</v>
      </c>
      <c r="D124">
        <v>10</v>
      </c>
      <c r="E124" t="b">
        <v>0</v>
      </c>
      <c r="F124" t="s">
        <v>17</v>
      </c>
      <c r="G124" t="s">
        <v>17</v>
      </c>
      <c r="H124">
        <v>3320</v>
      </c>
      <c r="I124" t="e">
        <f t="shared" si="2"/>
        <v>#VALUE!</v>
      </c>
      <c r="J124" t="e">
        <f t="shared" si="3"/>
        <v>#VALUE!</v>
      </c>
    </row>
    <row r="125" spans="1:10" x14ac:dyDescent="0.3">
      <c r="A125" t="s">
        <v>354</v>
      </c>
      <c r="B125">
        <v>13.022185181033301</v>
      </c>
      <c r="C125" t="s">
        <v>11</v>
      </c>
      <c r="D125">
        <v>10</v>
      </c>
      <c r="E125" t="b">
        <v>0</v>
      </c>
      <c r="F125">
        <v>13.022185181033301</v>
      </c>
      <c r="G125">
        <v>13.022185181033301</v>
      </c>
      <c r="H125">
        <v>230</v>
      </c>
      <c r="I125">
        <f t="shared" si="2"/>
        <v>0</v>
      </c>
      <c r="J125">
        <f t="shared" si="3"/>
        <v>0</v>
      </c>
    </row>
    <row r="126" spans="1:10" x14ac:dyDescent="0.3">
      <c r="A126" t="s">
        <v>354</v>
      </c>
      <c r="B126">
        <v>15.032452755402799</v>
      </c>
      <c r="C126" t="s">
        <v>11</v>
      </c>
      <c r="D126">
        <v>10</v>
      </c>
      <c r="E126" t="b">
        <v>0</v>
      </c>
      <c r="F126">
        <v>3211929.6504180999</v>
      </c>
      <c r="G126" s="1">
        <v>45256292.203757003</v>
      </c>
      <c r="H126">
        <v>2330</v>
      </c>
      <c r="I126">
        <f t="shared" si="2"/>
        <v>-3211914.6179653443</v>
      </c>
      <c r="J126">
        <f t="shared" si="3"/>
        <v>-45256277.171304248</v>
      </c>
    </row>
    <row r="127" spans="1:10" x14ac:dyDescent="0.3">
      <c r="A127" t="s">
        <v>355</v>
      </c>
      <c r="B127">
        <v>19.301245053274499</v>
      </c>
      <c r="C127" t="s">
        <v>11</v>
      </c>
      <c r="D127">
        <v>10</v>
      </c>
      <c r="E127" t="b">
        <v>0</v>
      </c>
      <c r="F127">
        <v>2310481.1214065901</v>
      </c>
      <c r="G127" s="1">
        <v>2747102696693270</v>
      </c>
      <c r="H127">
        <v>7510</v>
      </c>
      <c r="I127">
        <f t="shared" si="2"/>
        <v>-2310461.8201615368</v>
      </c>
      <c r="J127">
        <f t="shared" si="3"/>
        <v>-2747102696693250.5</v>
      </c>
    </row>
    <row r="128" spans="1:10" x14ac:dyDescent="0.3">
      <c r="A128" t="s">
        <v>355</v>
      </c>
      <c r="B128">
        <v>8.7092957251342895</v>
      </c>
      <c r="C128" t="s">
        <v>11</v>
      </c>
      <c r="D128">
        <v>10</v>
      </c>
      <c r="E128" t="b">
        <v>0</v>
      </c>
      <c r="F128">
        <v>8.7092957251342895</v>
      </c>
      <c r="G128">
        <v>8.7092957251342895</v>
      </c>
      <c r="H128">
        <v>320</v>
      </c>
      <c r="I128">
        <f t="shared" si="2"/>
        <v>0</v>
      </c>
      <c r="J128">
        <f t="shared" si="3"/>
        <v>0</v>
      </c>
    </row>
    <row r="129" spans="1:10" x14ac:dyDescent="0.3">
      <c r="A129" t="s">
        <v>355</v>
      </c>
      <c r="B129">
        <v>6.0588260564379697</v>
      </c>
      <c r="C129" t="s">
        <v>11</v>
      </c>
      <c r="D129">
        <v>10</v>
      </c>
      <c r="E129" t="b">
        <v>0</v>
      </c>
      <c r="F129">
        <v>6.0588260564379697</v>
      </c>
      <c r="G129">
        <v>6.0588260564379697</v>
      </c>
      <c r="H129">
        <v>580</v>
      </c>
      <c r="I129">
        <f t="shared" si="2"/>
        <v>0</v>
      </c>
      <c r="J129">
        <f t="shared" si="3"/>
        <v>0</v>
      </c>
    </row>
    <row r="130" spans="1:10" x14ac:dyDescent="0.3">
      <c r="A130" t="s">
        <v>356</v>
      </c>
      <c r="B130">
        <v>19.853823887967</v>
      </c>
      <c r="C130" t="s">
        <v>11</v>
      </c>
      <c r="D130">
        <v>10</v>
      </c>
      <c r="E130" t="b">
        <v>0</v>
      </c>
      <c r="F130">
        <v>19.853823887967</v>
      </c>
      <c r="G130">
        <v>19.853823887967</v>
      </c>
      <c r="H130">
        <v>260</v>
      </c>
      <c r="I130">
        <f t="shared" ref="I130:I193" si="4">B130-F130</f>
        <v>0</v>
      </c>
      <c r="J130">
        <f t="shared" ref="J130:J193" si="5">B130-G130</f>
        <v>0</v>
      </c>
    </row>
    <row r="131" spans="1:10" x14ac:dyDescent="0.3">
      <c r="A131" t="s">
        <v>356</v>
      </c>
      <c r="B131">
        <v>2.8229680032391902</v>
      </c>
      <c r="C131" t="s">
        <v>11</v>
      </c>
      <c r="D131">
        <v>10</v>
      </c>
      <c r="E131" t="b">
        <v>0</v>
      </c>
      <c r="F131">
        <v>2.8229680032391902</v>
      </c>
      <c r="G131">
        <v>2.8229680032391902</v>
      </c>
      <c r="H131">
        <v>250</v>
      </c>
      <c r="I131">
        <f t="shared" si="4"/>
        <v>0</v>
      </c>
      <c r="J131">
        <f t="shared" si="5"/>
        <v>0</v>
      </c>
    </row>
    <row r="132" spans="1:10" x14ac:dyDescent="0.3">
      <c r="A132" t="s">
        <v>356</v>
      </c>
      <c r="B132">
        <v>14.761006793984601</v>
      </c>
      <c r="C132" t="s">
        <v>11</v>
      </c>
      <c r="D132">
        <v>10</v>
      </c>
      <c r="E132" t="b">
        <v>0</v>
      </c>
      <c r="F132">
        <v>499219.91250253899</v>
      </c>
      <c r="G132" s="1">
        <v>494432765.55070299</v>
      </c>
      <c r="H132">
        <v>2410</v>
      </c>
      <c r="I132">
        <f t="shared" si="4"/>
        <v>-499205.151495745</v>
      </c>
      <c r="J132">
        <f t="shared" si="5"/>
        <v>-494432750.78969622</v>
      </c>
    </row>
    <row r="133" spans="1:10" x14ac:dyDescent="0.3">
      <c r="A133" t="s">
        <v>357</v>
      </c>
      <c r="B133">
        <v>1.9467232655633899</v>
      </c>
      <c r="C133" t="s">
        <v>11</v>
      </c>
      <c r="D133">
        <v>10</v>
      </c>
      <c r="E133" t="b">
        <v>0</v>
      </c>
      <c r="F133" s="1">
        <v>1.30082102389018E+32</v>
      </c>
      <c r="G133" s="1">
        <v>1.30082102389018E+32</v>
      </c>
      <c r="H133">
        <v>2670</v>
      </c>
      <c r="I133">
        <f t="shared" si="4"/>
        <v>-1.30082102389018E+32</v>
      </c>
      <c r="J133">
        <f t="shared" si="5"/>
        <v>-1.30082102389018E+32</v>
      </c>
    </row>
    <row r="134" spans="1:10" x14ac:dyDescent="0.3">
      <c r="A134" t="s">
        <v>357</v>
      </c>
      <c r="B134">
        <v>8.3322280952941199</v>
      </c>
      <c r="C134" t="s">
        <v>11</v>
      </c>
      <c r="D134">
        <v>10</v>
      </c>
      <c r="E134" t="b">
        <v>0</v>
      </c>
      <c r="F134" s="1">
        <v>16704391.4527936</v>
      </c>
      <c r="G134" s="1">
        <v>57830722.662963703</v>
      </c>
      <c r="H134">
        <v>2530</v>
      </c>
      <c r="I134">
        <f t="shared" si="4"/>
        <v>-16704383.120565504</v>
      </c>
      <c r="J134">
        <f t="shared" si="5"/>
        <v>-57830714.330735609</v>
      </c>
    </row>
    <row r="135" spans="1:10" x14ac:dyDescent="0.3">
      <c r="A135" t="s">
        <v>357</v>
      </c>
      <c r="B135">
        <v>11.7532320329484</v>
      </c>
      <c r="C135" t="s">
        <v>11</v>
      </c>
      <c r="D135">
        <v>10</v>
      </c>
      <c r="E135" t="b">
        <v>0</v>
      </c>
      <c r="F135" s="1">
        <v>10477457.616451601</v>
      </c>
      <c r="G135" s="1">
        <v>55039838.671218403</v>
      </c>
      <c r="H135">
        <v>2560</v>
      </c>
      <c r="I135">
        <f t="shared" si="4"/>
        <v>-10477445.863219569</v>
      </c>
      <c r="J135">
        <f t="shared" si="5"/>
        <v>-55039826.917986371</v>
      </c>
    </row>
    <row r="136" spans="1:10" x14ac:dyDescent="0.3">
      <c r="A136" t="s">
        <v>358</v>
      </c>
      <c r="B136">
        <v>4.3652103352177498</v>
      </c>
      <c r="C136" t="s">
        <v>11</v>
      </c>
      <c r="D136">
        <v>10</v>
      </c>
      <c r="E136" t="b">
        <v>0</v>
      </c>
      <c r="F136">
        <v>695550.26653239795</v>
      </c>
      <c r="G136" s="1">
        <v>38955943.637649603</v>
      </c>
      <c r="H136">
        <v>2470</v>
      </c>
      <c r="I136">
        <f t="shared" si="4"/>
        <v>-695545.90132206271</v>
      </c>
      <c r="J136">
        <f t="shared" si="5"/>
        <v>-38955939.272439271</v>
      </c>
    </row>
    <row r="137" spans="1:10" x14ac:dyDescent="0.3">
      <c r="A137" t="s">
        <v>358</v>
      </c>
      <c r="B137">
        <v>5.9006093073721599</v>
      </c>
      <c r="C137" t="s">
        <v>11</v>
      </c>
      <c r="D137">
        <v>10</v>
      </c>
      <c r="E137" t="b">
        <v>0</v>
      </c>
      <c r="F137" s="1">
        <v>16232150.227936899</v>
      </c>
      <c r="G137" s="1">
        <v>35893309.041257299</v>
      </c>
      <c r="H137">
        <v>2600</v>
      </c>
      <c r="I137">
        <f t="shared" si="4"/>
        <v>-16232144.327327592</v>
      </c>
      <c r="J137">
        <f t="shared" si="5"/>
        <v>-35893303.140647992</v>
      </c>
    </row>
    <row r="138" spans="1:10" x14ac:dyDescent="0.3">
      <c r="A138" t="s">
        <v>358</v>
      </c>
      <c r="B138">
        <v>10.9491712289466</v>
      </c>
      <c r="C138" t="s">
        <v>11</v>
      </c>
      <c r="D138">
        <v>10</v>
      </c>
      <c r="E138" t="b">
        <v>0</v>
      </c>
      <c r="F138" s="1">
        <v>23949291.471163299</v>
      </c>
      <c r="G138" s="1">
        <v>49468747.379908301</v>
      </c>
      <c r="H138">
        <v>2500</v>
      </c>
      <c r="I138">
        <f t="shared" si="4"/>
        <v>-23949280.521992069</v>
      </c>
      <c r="J138">
        <f t="shared" si="5"/>
        <v>-49468736.430737071</v>
      </c>
    </row>
    <row r="139" spans="1:10" x14ac:dyDescent="0.3">
      <c r="A139" t="s">
        <v>359</v>
      </c>
      <c r="B139">
        <v>5.1348048647086904</v>
      </c>
      <c r="C139" t="s">
        <v>11</v>
      </c>
      <c r="D139">
        <v>10</v>
      </c>
      <c r="E139" t="b">
        <v>0</v>
      </c>
      <c r="F139">
        <v>5.1348048647086904</v>
      </c>
      <c r="G139">
        <v>5.1348048647086904</v>
      </c>
      <c r="H139">
        <v>590</v>
      </c>
      <c r="I139">
        <f t="shared" si="4"/>
        <v>0</v>
      </c>
      <c r="J139">
        <f t="shared" si="5"/>
        <v>0</v>
      </c>
    </row>
    <row r="140" spans="1:10" x14ac:dyDescent="0.3">
      <c r="A140" t="s">
        <v>359</v>
      </c>
      <c r="B140">
        <v>9.0425322513878008</v>
      </c>
      <c r="C140" t="s">
        <v>11</v>
      </c>
      <c r="D140">
        <v>10</v>
      </c>
      <c r="E140" t="b">
        <v>0</v>
      </c>
      <c r="F140" s="1">
        <v>13471433.5018888</v>
      </c>
      <c r="G140" s="1">
        <v>56524448.2151144</v>
      </c>
      <c r="H140">
        <v>2260</v>
      </c>
      <c r="I140">
        <f t="shared" si="4"/>
        <v>-13471424.459356548</v>
      </c>
      <c r="J140">
        <f t="shared" si="5"/>
        <v>-56524439.17258215</v>
      </c>
    </row>
    <row r="141" spans="1:10" x14ac:dyDescent="0.3">
      <c r="A141" t="s">
        <v>359</v>
      </c>
      <c r="B141">
        <v>11.20112932532</v>
      </c>
      <c r="C141" t="s">
        <v>11</v>
      </c>
      <c r="D141">
        <v>10</v>
      </c>
      <c r="E141" t="b">
        <v>0</v>
      </c>
      <c r="F141">
        <v>4834246.8463466698</v>
      </c>
      <c r="G141" s="1">
        <v>75157907.108098</v>
      </c>
      <c r="H141">
        <v>2690</v>
      </c>
      <c r="I141">
        <f t="shared" si="4"/>
        <v>-4834235.6452173442</v>
      </c>
      <c r="J141">
        <f t="shared" si="5"/>
        <v>-75157895.906968668</v>
      </c>
    </row>
    <row r="142" spans="1:10" x14ac:dyDescent="0.3">
      <c r="A142" t="s">
        <v>360</v>
      </c>
      <c r="B142">
        <v>7.7827395178264602</v>
      </c>
      <c r="C142" t="s">
        <v>11</v>
      </c>
      <c r="D142">
        <v>10</v>
      </c>
      <c r="E142" t="b">
        <v>0</v>
      </c>
      <c r="F142">
        <v>8149346.4387826296</v>
      </c>
      <c r="G142" s="1">
        <v>30872593.956804398</v>
      </c>
      <c r="H142">
        <v>2450</v>
      </c>
      <c r="I142">
        <f t="shared" si="4"/>
        <v>-8149338.6560431113</v>
      </c>
      <c r="J142">
        <f t="shared" si="5"/>
        <v>-30872586.174064882</v>
      </c>
    </row>
    <row r="143" spans="1:10" x14ac:dyDescent="0.3">
      <c r="A143" t="s">
        <v>360</v>
      </c>
      <c r="B143">
        <v>9.5167060386464701</v>
      </c>
      <c r="C143" t="s">
        <v>11</v>
      </c>
      <c r="D143">
        <v>10</v>
      </c>
      <c r="E143" t="b">
        <v>0</v>
      </c>
      <c r="F143">
        <v>9.5167060386464701</v>
      </c>
      <c r="G143">
        <v>9.5167060386464701</v>
      </c>
      <c r="H143">
        <v>390</v>
      </c>
      <c r="I143">
        <f t="shared" si="4"/>
        <v>0</v>
      </c>
      <c r="J143">
        <f t="shared" si="5"/>
        <v>0</v>
      </c>
    </row>
    <row r="144" spans="1:10" x14ac:dyDescent="0.3">
      <c r="A144" t="s">
        <v>360</v>
      </c>
      <c r="B144">
        <v>5.1769440184548596</v>
      </c>
      <c r="C144" t="s">
        <v>11</v>
      </c>
      <c r="D144">
        <v>10</v>
      </c>
      <c r="E144" t="b">
        <v>0</v>
      </c>
      <c r="F144" s="1">
        <v>32777409.303884901</v>
      </c>
      <c r="G144" s="1">
        <v>30437434.9188869</v>
      </c>
      <c r="H144">
        <v>2160</v>
      </c>
      <c r="I144">
        <f t="shared" si="4"/>
        <v>-32777404.126940884</v>
      </c>
      <c r="J144">
        <f t="shared" si="5"/>
        <v>-30437429.741942883</v>
      </c>
    </row>
    <row r="145" spans="1:10" x14ac:dyDescent="0.3">
      <c r="A145" t="s">
        <v>361</v>
      </c>
      <c r="B145">
        <v>15.239587439208499</v>
      </c>
      <c r="C145" t="s">
        <v>11</v>
      </c>
      <c r="D145">
        <v>10</v>
      </c>
      <c r="E145" t="b">
        <v>0</v>
      </c>
      <c r="F145">
        <v>15.239587439208499</v>
      </c>
      <c r="G145">
        <v>15.239587439208499</v>
      </c>
      <c r="H145">
        <v>410</v>
      </c>
      <c r="I145">
        <f t="shared" si="4"/>
        <v>0</v>
      </c>
      <c r="J145">
        <f t="shared" si="5"/>
        <v>0</v>
      </c>
    </row>
    <row r="146" spans="1:10" x14ac:dyDescent="0.3">
      <c r="A146" t="s">
        <v>361</v>
      </c>
      <c r="B146">
        <v>10.4197853363032</v>
      </c>
      <c r="C146" t="s">
        <v>11</v>
      </c>
      <c r="D146">
        <v>10</v>
      </c>
      <c r="E146" t="b">
        <v>0</v>
      </c>
      <c r="F146" s="1">
        <v>2.1294511647238999E+27</v>
      </c>
      <c r="G146" s="1">
        <v>2.1294511647238999E+27</v>
      </c>
      <c r="H146">
        <v>2360</v>
      </c>
      <c r="I146">
        <f t="shared" si="4"/>
        <v>-2.1294511647238999E+27</v>
      </c>
      <c r="J146">
        <f t="shared" si="5"/>
        <v>-2.1294511647238999E+27</v>
      </c>
    </row>
    <row r="147" spans="1:10" x14ac:dyDescent="0.3">
      <c r="A147" t="s">
        <v>361</v>
      </c>
      <c r="B147">
        <v>3.2623579224174901</v>
      </c>
      <c r="C147" t="s">
        <v>11</v>
      </c>
      <c r="D147">
        <v>10</v>
      </c>
      <c r="E147" t="b">
        <v>0</v>
      </c>
      <c r="F147" s="1">
        <v>16803963.508833501</v>
      </c>
      <c r="G147" s="1">
        <v>18519708.567630399</v>
      </c>
      <c r="H147">
        <v>2630</v>
      </c>
      <c r="I147">
        <f t="shared" si="4"/>
        <v>-16803960.246475577</v>
      </c>
      <c r="J147">
        <f t="shared" si="5"/>
        <v>-18519705.305272475</v>
      </c>
    </row>
    <row r="148" spans="1:10" x14ac:dyDescent="0.3">
      <c r="A148" t="s">
        <v>362</v>
      </c>
      <c r="B148">
        <v>7.8856015431031103</v>
      </c>
      <c r="C148" t="s">
        <v>11</v>
      </c>
      <c r="D148">
        <v>10</v>
      </c>
      <c r="E148" t="b">
        <v>0</v>
      </c>
      <c r="F148">
        <v>7.8856015431031103</v>
      </c>
      <c r="G148">
        <v>7.8856015431031103</v>
      </c>
      <c r="H148">
        <v>510</v>
      </c>
      <c r="I148">
        <f t="shared" si="4"/>
        <v>0</v>
      </c>
      <c r="J148">
        <f t="shared" si="5"/>
        <v>0</v>
      </c>
    </row>
    <row r="149" spans="1:10" x14ac:dyDescent="0.3">
      <c r="A149" t="s">
        <v>362</v>
      </c>
      <c r="B149">
        <v>9.4409400036046005</v>
      </c>
      <c r="C149" t="s">
        <v>11</v>
      </c>
      <c r="D149">
        <v>10</v>
      </c>
      <c r="E149" t="b">
        <v>0</v>
      </c>
      <c r="F149" t="s">
        <v>17</v>
      </c>
      <c r="G149" t="s">
        <v>17</v>
      </c>
      <c r="H149">
        <v>2560</v>
      </c>
      <c r="I149" t="e">
        <f t="shared" si="4"/>
        <v>#VALUE!</v>
      </c>
      <c r="J149" t="e">
        <f t="shared" si="5"/>
        <v>#VALUE!</v>
      </c>
    </row>
    <row r="150" spans="1:10" x14ac:dyDescent="0.3">
      <c r="A150" t="s">
        <v>362</v>
      </c>
      <c r="B150">
        <v>19.196842288083701</v>
      </c>
      <c r="C150" t="s">
        <v>11</v>
      </c>
      <c r="D150">
        <v>10</v>
      </c>
      <c r="E150" t="b">
        <v>0</v>
      </c>
      <c r="F150">
        <v>19.196842288083701</v>
      </c>
      <c r="G150">
        <v>19.196842288083701</v>
      </c>
      <c r="H150">
        <v>410</v>
      </c>
      <c r="I150">
        <f t="shared" si="4"/>
        <v>0</v>
      </c>
      <c r="J150">
        <f t="shared" si="5"/>
        <v>0</v>
      </c>
    </row>
    <row r="151" spans="1:10" x14ac:dyDescent="0.3">
      <c r="A151" t="s">
        <v>363</v>
      </c>
      <c r="B151">
        <v>13.4576078325978</v>
      </c>
      <c r="C151" t="s">
        <v>11</v>
      </c>
      <c r="D151">
        <v>10</v>
      </c>
      <c r="E151" t="b">
        <v>0</v>
      </c>
      <c r="F151">
        <v>13.4576078325978</v>
      </c>
      <c r="G151" s="1">
        <v>25536598.505548101</v>
      </c>
      <c r="H151">
        <v>1980</v>
      </c>
      <c r="I151">
        <f t="shared" si="4"/>
        <v>0</v>
      </c>
      <c r="J151">
        <f t="shared" si="5"/>
        <v>-25536585.047940269</v>
      </c>
    </row>
    <row r="152" spans="1:10" x14ac:dyDescent="0.3">
      <c r="A152" t="s">
        <v>363</v>
      </c>
      <c r="B152">
        <v>7.8976025701969004</v>
      </c>
      <c r="C152" t="s">
        <v>11</v>
      </c>
      <c r="D152">
        <v>10</v>
      </c>
      <c r="E152" t="b">
        <v>0</v>
      </c>
      <c r="F152" s="1">
        <v>51549194.396711797</v>
      </c>
      <c r="G152" s="1">
        <v>308428890013819</v>
      </c>
      <c r="H152">
        <v>2670</v>
      </c>
      <c r="I152">
        <f t="shared" si="4"/>
        <v>-51549186.499109223</v>
      </c>
      <c r="J152">
        <f t="shared" si="5"/>
        <v>-308428890013811.13</v>
      </c>
    </row>
    <row r="153" spans="1:10" x14ac:dyDescent="0.3">
      <c r="A153" t="s">
        <v>363</v>
      </c>
      <c r="B153">
        <v>8.4502290422138895</v>
      </c>
      <c r="C153" t="s">
        <v>11</v>
      </c>
      <c r="D153">
        <v>10</v>
      </c>
      <c r="E153" t="b">
        <v>0</v>
      </c>
      <c r="F153">
        <v>8.4502290422138895</v>
      </c>
      <c r="G153">
        <v>8.4502290422138895</v>
      </c>
      <c r="H153">
        <v>520</v>
      </c>
      <c r="I153">
        <f t="shared" si="4"/>
        <v>0</v>
      </c>
      <c r="J153">
        <f t="shared" si="5"/>
        <v>0</v>
      </c>
    </row>
    <row r="154" spans="1:10" x14ac:dyDescent="0.3">
      <c r="A154" t="s">
        <v>364</v>
      </c>
      <c r="B154">
        <v>13.913340468161101</v>
      </c>
      <c r="C154" t="s">
        <v>11</v>
      </c>
      <c r="D154">
        <v>10</v>
      </c>
      <c r="E154" t="b">
        <v>0</v>
      </c>
      <c r="F154">
        <v>479984.48191437399</v>
      </c>
      <c r="G154" s="1">
        <v>773215617201920</v>
      </c>
      <c r="H154">
        <v>2440</v>
      </c>
      <c r="I154">
        <f t="shared" si="4"/>
        <v>-479970.56857390585</v>
      </c>
      <c r="J154">
        <f t="shared" si="5"/>
        <v>-773215617201906.13</v>
      </c>
    </row>
    <row r="155" spans="1:10" x14ac:dyDescent="0.3">
      <c r="A155" t="s">
        <v>364</v>
      </c>
      <c r="B155">
        <v>15.2628176338944</v>
      </c>
      <c r="C155" t="s">
        <v>11</v>
      </c>
      <c r="D155">
        <v>10</v>
      </c>
      <c r="E155" t="b">
        <v>0</v>
      </c>
      <c r="F155">
        <v>585857.92234384001</v>
      </c>
      <c r="G155" s="1">
        <v>67367742.192598894</v>
      </c>
      <c r="H155">
        <v>3210</v>
      </c>
      <c r="I155">
        <f t="shared" si="4"/>
        <v>-585842.65952620609</v>
      </c>
      <c r="J155">
        <f t="shared" si="5"/>
        <v>-67367726.929781258</v>
      </c>
    </row>
    <row r="156" spans="1:10" x14ac:dyDescent="0.3">
      <c r="A156" t="s">
        <v>364</v>
      </c>
      <c r="B156">
        <v>6.60562654510729</v>
      </c>
      <c r="C156" t="s">
        <v>11</v>
      </c>
      <c r="D156">
        <v>10</v>
      </c>
      <c r="E156" t="b">
        <v>0</v>
      </c>
      <c r="F156">
        <v>6.60562654510729</v>
      </c>
      <c r="G156" t="s">
        <v>17</v>
      </c>
      <c r="H156">
        <v>520</v>
      </c>
      <c r="I156">
        <f t="shared" si="4"/>
        <v>0</v>
      </c>
      <c r="J156" t="e">
        <f t="shared" si="5"/>
        <v>#VALUE!</v>
      </c>
    </row>
    <row r="157" spans="1:10" x14ac:dyDescent="0.3">
      <c r="A157" t="s">
        <v>365</v>
      </c>
      <c r="B157">
        <v>3.1771794858351199</v>
      </c>
      <c r="C157" t="s">
        <v>11</v>
      </c>
      <c r="D157">
        <v>10</v>
      </c>
      <c r="E157" t="b">
        <v>0</v>
      </c>
      <c r="F157">
        <v>3.1771794858351199</v>
      </c>
      <c r="G157">
        <v>125747.104818641</v>
      </c>
      <c r="H157">
        <v>1590</v>
      </c>
      <c r="I157">
        <f t="shared" si="4"/>
        <v>0</v>
      </c>
      <c r="J157">
        <f t="shared" si="5"/>
        <v>-125743.92763915517</v>
      </c>
    </row>
    <row r="158" spans="1:10" x14ac:dyDescent="0.3">
      <c r="A158" t="s">
        <v>365</v>
      </c>
      <c r="B158">
        <v>14.4604599354809</v>
      </c>
      <c r="C158" t="s">
        <v>11</v>
      </c>
      <c r="D158">
        <v>10</v>
      </c>
      <c r="E158" t="b">
        <v>0</v>
      </c>
      <c r="F158">
        <v>14.4604599354809</v>
      </c>
      <c r="G158">
        <v>14.4604599354809</v>
      </c>
      <c r="H158">
        <v>250</v>
      </c>
      <c r="I158">
        <f t="shared" si="4"/>
        <v>0</v>
      </c>
      <c r="J158">
        <f t="shared" si="5"/>
        <v>0</v>
      </c>
    </row>
    <row r="159" spans="1:10" x14ac:dyDescent="0.3">
      <c r="A159" t="s">
        <v>365</v>
      </c>
      <c r="B159">
        <v>2.0259205530053301</v>
      </c>
      <c r="C159" t="s">
        <v>11</v>
      </c>
      <c r="D159">
        <v>10</v>
      </c>
      <c r="E159" t="b">
        <v>0</v>
      </c>
      <c r="F159">
        <v>2.0259205530053301</v>
      </c>
      <c r="G159">
        <v>2.0259205530053301</v>
      </c>
      <c r="H159">
        <v>570</v>
      </c>
      <c r="I159">
        <f t="shared" si="4"/>
        <v>0</v>
      </c>
      <c r="J159">
        <f t="shared" si="5"/>
        <v>0</v>
      </c>
    </row>
    <row r="160" spans="1:10" x14ac:dyDescent="0.3">
      <c r="A160" t="s">
        <v>366</v>
      </c>
      <c r="B160">
        <v>15.4933953230264</v>
      </c>
      <c r="C160" t="s">
        <v>11</v>
      </c>
      <c r="D160">
        <v>10</v>
      </c>
      <c r="E160" t="b">
        <v>0</v>
      </c>
      <c r="F160" s="1">
        <v>16432316.8317493</v>
      </c>
      <c r="G160">
        <v>8236301.5699186297</v>
      </c>
      <c r="H160">
        <v>2640</v>
      </c>
      <c r="I160">
        <f t="shared" si="4"/>
        <v>-16432301.338353977</v>
      </c>
      <c r="J160">
        <f t="shared" si="5"/>
        <v>-8236286.0765233068</v>
      </c>
    </row>
    <row r="161" spans="1:10" x14ac:dyDescent="0.3">
      <c r="A161" t="s">
        <v>366</v>
      </c>
      <c r="B161">
        <v>11.170717511124</v>
      </c>
      <c r="C161" t="s">
        <v>11</v>
      </c>
      <c r="D161">
        <v>10</v>
      </c>
      <c r="E161" t="b">
        <v>0</v>
      </c>
      <c r="F161" s="1">
        <v>38096333.362479202</v>
      </c>
      <c r="G161" s="1">
        <v>128837411.470706</v>
      </c>
      <c r="H161">
        <v>2550</v>
      </c>
      <c r="I161">
        <f t="shared" si="4"/>
        <v>-38096322.191761695</v>
      </c>
      <c r="J161">
        <f t="shared" si="5"/>
        <v>-128837400.29998849</v>
      </c>
    </row>
    <row r="162" spans="1:10" x14ac:dyDescent="0.3">
      <c r="A162" t="s">
        <v>366</v>
      </c>
      <c r="B162">
        <v>11.1953165891344</v>
      </c>
      <c r="C162" t="s">
        <v>11</v>
      </c>
      <c r="D162">
        <v>10</v>
      </c>
      <c r="E162" t="b">
        <v>0</v>
      </c>
      <c r="F162">
        <v>11.1953165891344</v>
      </c>
      <c r="G162" s="1">
        <v>11177053.2129067</v>
      </c>
      <c r="H162">
        <v>2260</v>
      </c>
      <c r="I162">
        <f t="shared" si="4"/>
        <v>0</v>
      </c>
      <c r="J162">
        <f t="shared" si="5"/>
        <v>-11177042.017590111</v>
      </c>
    </row>
    <row r="163" spans="1:10" x14ac:dyDescent="0.3">
      <c r="A163" t="s">
        <v>367</v>
      </c>
      <c r="B163">
        <v>3.7301470877552299</v>
      </c>
      <c r="C163" t="s">
        <v>11</v>
      </c>
      <c r="D163">
        <v>10</v>
      </c>
      <c r="E163" t="b">
        <v>0</v>
      </c>
      <c r="F163">
        <v>3.7301470877552299</v>
      </c>
      <c r="G163" s="1">
        <v>4.9162650974180401E+19</v>
      </c>
      <c r="H163">
        <v>2210</v>
      </c>
      <c r="I163">
        <f t="shared" si="4"/>
        <v>0</v>
      </c>
      <c r="J163">
        <f t="shared" si="5"/>
        <v>-4.9162650974180401E+19</v>
      </c>
    </row>
    <row r="164" spans="1:10" x14ac:dyDescent="0.3">
      <c r="A164" t="s">
        <v>367</v>
      </c>
      <c r="B164">
        <v>16.127351108140601</v>
      </c>
      <c r="C164" t="s">
        <v>11</v>
      </c>
      <c r="D164">
        <v>10</v>
      </c>
      <c r="E164" t="b">
        <v>0</v>
      </c>
      <c r="F164" s="1">
        <v>36277964.404036798</v>
      </c>
      <c r="G164" s="1">
        <v>122288442.436501</v>
      </c>
      <c r="H164">
        <v>2260</v>
      </c>
      <c r="I164">
        <f t="shared" si="4"/>
        <v>-36277948.276685692</v>
      </c>
      <c r="J164">
        <f t="shared" si="5"/>
        <v>-122288426.30914989</v>
      </c>
    </row>
    <row r="165" spans="1:10" x14ac:dyDescent="0.3">
      <c r="A165" t="s">
        <v>367</v>
      </c>
      <c r="B165">
        <v>17.1872566210548</v>
      </c>
      <c r="C165" t="s">
        <v>11</v>
      </c>
      <c r="D165">
        <v>10</v>
      </c>
      <c r="E165" t="b">
        <v>0</v>
      </c>
      <c r="F165">
        <v>17.1872566210548</v>
      </c>
      <c r="G165">
        <v>17.1872566210548</v>
      </c>
      <c r="H165">
        <v>300</v>
      </c>
      <c r="I165">
        <f t="shared" si="4"/>
        <v>0</v>
      </c>
      <c r="J165">
        <f t="shared" si="5"/>
        <v>0</v>
      </c>
    </row>
    <row r="166" spans="1:10" x14ac:dyDescent="0.3">
      <c r="A166" t="s">
        <v>368</v>
      </c>
      <c r="B166">
        <v>20.785997646672801</v>
      </c>
      <c r="C166" t="s">
        <v>11</v>
      </c>
      <c r="D166">
        <v>10</v>
      </c>
      <c r="E166" t="b">
        <v>0</v>
      </c>
      <c r="F166">
        <v>20.785997646672801</v>
      </c>
      <c r="G166" s="1">
        <v>47473716.1298941</v>
      </c>
      <c r="H166">
        <v>2100</v>
      </c>
      <c r="I166">
        <f t="shared" si="4"/>
        <v>0</v>
      </c>
      <c r="J166">
        <f t="shared" si="5"/>
        <v>-47473695.343896456</v>
      </c>
    </row>
    <row r="167" spans="1:10" x14ac:dyDescent="0.3">
      <c r="A167" t="s">
        <v>368</v>
      </c>
      <c r="B167">
        <v>16.960321147064199</v>
      </c>
      <c r="C167" t="s">
        <v>11</v>
      </c>
      <c r="D167">
        <v>10</v>
      </c>
      <c r="E167" t="b">
        <v>0</v>
      </c>
      <c r="F167">
        <v>16.960321147064199</v>
      </c>
      <c r="G167">
        <v>16.960321147064199</v>
      </c>
      <c r="H167">
        <v>290</v>
      </c>
      <c r="I167">
        <f t="shared" si="4"/>
        <v>0</v>
      </c>
      <c r="J167">
        <f t="shared" si="5"/>
        <v>0</v>
      </c>
    </row>
    <row r="168" spans="1:10" x14ac:dyDescent="0.3">
      <c r="A168" t="s">
        <v>368</v>
      </c>
      <c r="B168">
        <v>11.7060723357108</v>
      </c>
      <c r="C168" t="s">
        <v>11</v>
      </c>
      <c r="D168">
        <v>10</v>
      </c>
      <c r="E168" t="b">
        <v>0</v>
      </c>
      <c r="F168">
        <v>11.7060723357108</v>
      </c>
      <c r="G168">
        <v>11.7060723357108</v>
      </c>
      <c r="H168">
        <v>500</v>
      </c>
      <c r="I168">
        <f t="shared" si="4"/>
        <v>0</v>
      </c>
      <c r="J168">
        <f t="shared" si="5"/>
        <v>0</v>
      </c>
    </row>
    <row r="169" spans="1:10" x14ac:dyDescent="0.3">
      <c r="A169" t="s">
        <v>369</v>
      </c>
      <c r="B169">
        <v>5.5544129534422702</v>
      </c>
      <c r="C169" t="s">
        <v>11</v>
      </c>
      <c r="D169">
        <v>10</v>
      </c>
      <c r="E169" t="b">
        <v>0</v>
      </c>
      <c r="F169" t="s">
        <v>17</v>
      </c>
      <c r="G169" t="s">
        <v>17</v>
      </c>
      <c r="H169">
        <v>2360</v>
      </c>
      <c r="I169" t="e">
        <f t="shared" si="4"/>
        <v>#VALUE!</v>
      </c>
      <c r="J169" t="e">
        <f t="shared" si="5"/>
        <v>#VALUE!</v>
      </c>
    </row>
    <row r="170" spans="1:10" x14ac:dyDescent="0.3">
      <c r="A170" t="s">
        <v>369</v>
      </c>
      <c r="B170">
        <v>13.6090616678299</v>
      </c>
      <c r="C170" t="s">
        <v>11</v>
      </c>
      <c r="D170">
        <v>10</v>
      </c>
      <c r="E170" t="b">
        <v>0</v>
      </c>
      <c r="F170">
        <v>850521.79297965497</v>
      </c>
      <c r="G170" s="1">
        <v>34641559.101987302</v>
      </c>
      <c r="H170">
        <v>2380</v>
      </c>
      <c r="I170">
        <f t="shared" si="4"/>
        <v>-850508.18391798716</v>
      </c>
      <c r="J170">
        <f t="shared" si="5"/>
        <v>-34641545.492925636</v>
      </c>
    </row>
    <row r="171" spans="1:10" x14ac:dyDescent="0.3">
      <c r="A171" t="s">
        <v>369</v>
      </c>
      <c r="B171">
        <v>8.8301082728106497</v>
      </c>
      <c r="C171" t="s">
        <v>11</v>
      </c>
      <c r="D171">
        <v>10</v>
      </c>
      <c r="E171" t="b">
        <v>0</v>
      </c>
      <c r="F171">
        <v>8.8301082728106497</v>
      </c>
      <c r="G171">
        <v>8.8301082728106497</v>
      </c>
      <c r="H171">
        <v>460</v>
      </c>
      <c r="I171">
        <f t="shared" si="4"/>
        <v>0</v>
      </c>
      <c r="J171">
        <f t="shared" si="5"/>
        <v>0</v>
      </c>
    </row>
    <row r="172" spans="1:10" x14ac:dyDescent="0.3">
      <c r="A172" t="s">
        <v>370</v>
      </c>
      <c r="B172">
        <v>11.869833229049901</v>
      </c>
      <c r="C172" t="s">
        <v>11</v>
      </c>
      <c r="D172">
        <v>10</v>
      </c>
      <c r="E172" t="b">
        <v>0</v>
      </c>
      <c r="F172" t="s">
        <v>17</v>
      </c>
      <c r="G172" t="s">
        <v>17</v>
      </c>
      <c r="H172">
        <v>2670</v>
      </c>
      <c r="I172" t="e">
        <f t="shared" si="4"/>
        <v>#VALUE!</v>
      </c>
      <c r="J172" t="e">
        <f t="shared" si="5"/>
        <v>#VALUE!</v>
      </c>
    </row>
    <row r="173" spans="1:10" x14ac:dyDescent="0.3">
      <c r="A173" t="s">
        <v>370</v>
      </c>
      <c r="B173">
        <v>9.2983496609301302</v>
      </c>
      <c r="C173" t="s">
        <v>11</v>
      </c>
      <c r="D173">
        <v>10</v>
      </c>
      <c r="E173" t="b">
        <v>0</v>
      </c>
      <c r="F173">
        <v>9.2983496609301302</v>
      </c>
      <c r="G173">
        <v>9.2983496609301302</v>
      </c>
      <c r="H173">
        <v>330</v>
      </c>
      <c r="I173">
        <f t="shared" si="4"/>
        <v>0</v>
      </c>
      <c r="J173">
        <f t="shared" si="5"/>
        <v>0</v>
      </c>
    </row>
    <row r="174" spans="1:10" x14ac:dyDescent="0.3">
      <c r="A174" t="s">
        <v>370</v>
      </c>
      <c r="B174">
        <v>16.044321372827</v>
      </c>
      <c r="C174" t="s">
        <v>11</v>
      </c>
      <c r="D174">
        <v>10</v>
      </c>
      <c r="E174" t="b">
        <v>0</v>
      </c>
      <c r="F174">
        <v>2262597.1616606102</v>
      </c>
      <c r="G174">
        <v>6257524.0415530698</v>
      </c>
      <c r="H174">
        <v>2580</v>
      </c>
      <c r="I174">
        <f t="shared" si="4"/>
        <v>-2262581.1173392376</v>
      </c>
      <c r="J174">
        <f t="shared" si="5"/>
        <v>-6257507.9972316967</v>
      </c>
    </row>
    <row r="175" spans="1:10" x14ac:dyDescent="0.3">
      <c r="A175" t="s">
        <v>371</v>
      </c>
      <c r="B175">
        <v>7.3077863750184697</v>
      </c>
      <c r="C175" t="s">
        <v>11</v>
      </c>
      <c r="D175">
        <v>10</v>
      </c>
      <c r="E175" t="b">
        <v>0</v>
      </c>
      <c r="F175">
        <v>7.3077863750184697</v>
      </c>
      <c r="G175">
        <v>7.3077863750184697</v>
      </c>
      <c r="H175">
        <v>320</v>
      </c>
      <c r="I175">
        <f t="shared" si="4"/>
        <v>0</v>
      </c>
      <c r="J175">
        <f t="shared" si="5"/>
        <v>0</v>
      </c>
    </row>
    <row r="176" spans="1:10" x14ac:dyDescent="0.3">
      <c r="A176" t="s">
        <v>371</v>
      </c>
      <c r="B176">
        <v>3.7961689482617</v>
      </c>
      <c r="C176" t="s">
        <v>11</v>
      </c>
      <c r="D176">
        <v>10</v>
      </c>
      <c r="E176" t="b">
        <v>0</v>
      </c>
      <c r="F176" t="s">
        <v>17</v>
      </c>
      <c r="G176" t="s">
        <v>17</v>
      </c>
      <c r="H176">
        <v>2440</v>
      </c>
      <c r="I176" t="e">
        <f t="shared" si="4"/>
        <v>#VALUE!</v>
      </c>
      <c r="J176" t="e">
        <f t="shared" si="5"/>
        <v>#VALUE!</v>
      </c>
    </row>
    <row r="177" spans="1:10" x14ac:dyDescent="0.3">
      <c r="A177" t="s">
        <v>371</v>
      </c>
      <c r="B177">
        <v>5.7298857722512402</v>
      </c>
      <c r="C177" t="s">
        <v>11</v>
      </c>
      <c r="D177">
        <v>10</v>
      </c>
      <c r="E177" t="b">
        <v>0</v>
      </c>
      <c r="F177">
        <v>5.7298857722512402</v>
      </c>
      <c r="G177">
        <v>5.7298857722512402</v>
      </c>
      <c r="H177">
        <v>280</v>
      </c>
      <c r="I177">
        <f t="shared" si="4"/>
        <v>0</v>
      </c>
      <c r="J177">
        <f t="shared" si="5"/>
        <v>0</v>
      </c>
    </row>
    <row r="178" spans="1:10" x14ac:dyDescent="0.3">
      <c r="A178" t="s">
        <v>372</v>
      </c>
      <c r="B178">
        <v>0.70769643258584802</v>
      </c>
      <c r="C178" t="s">
        <v>11</v>
      </c>
      <c r="D178">
        <v>10</v>
      </c>
      <c r="E178" t="b">
        <v>0</v>
      </c>
      <c r="F178" s="1">
        <v>24045590.1737215</v>
      </c>
      <c r="G178" s="1">
        <v>27605836.338127401</v>
      </c>
      <c r="H178">
        <v>2500</v>
      </c>
      <c r="I178">
        <f t="shared" si="4"/>
        <v>-24045589.466025066</v>
      </c>
      <c r="J178">
        <f t="shared" si="5"/>
        <v>-27605835.630430967</v>
      </c>
    </row>
    <row r="179" spans="1:10" x14ac:dyDescent="0.3">
      <c r="A179" t="s">
        <v>372</v>
      </c>
      <c r="B179">
        <v>10.694862746946599</v>
      </c>
      <c r="C179" t="s">
        <v>11</v>
      </c>
      <c r="D179">
        <v>10</v>
      </c>
      <c r="E179" t="b">
        <v>0</v>
      </c>
      <c r="F179">
        <v>10.694862746946599</v>
      </c>
      <c r="G179">
        <v>10.694862746946599</v>
      </c>
      <c r="H179">
        <v>290</v>
      </c>
      <c r="I179">
        <f t="shared" si="4"/>
        <v>0</v>
      </c>
      <c r="J179">
        <f t="shared" si="5"/>
        <v>0</v>
      </c>
    </row>
    <row r="180" spans="1:10" x14ac:dyDescent="0.3">
      <c r="A180" t="s">
        <v>372</v>
      </c>
      <c r="B180">
        <v>6.6297680876721197</v>
      </c>
      <c r="C180" t="s">
        <v>11</v>
      </c>
      <c r="D180">
        <v>10</v>
      </c>
      <c r="E180" t="b">
        <v>0</v>
      </c>
      <c r="F180">
        <v>6.6297680876721197</v>
      </c>
      <c r="G180">
        <v>6.6297680876721197</v>
      </c>
      <c r="H180">
        <v>250</v>
      </c>
      <c r="I180">
        <f t="shared" si="4"/>
        <v>0</v>
      </c>
      <c r="J180">
        <f t="shared" si="5"/>
        <v>0</v>
      </c>
    </row>
    <row r="181" spans="1:10" x14ac:dyDescent="0.3">
      <c r="A181" t="s">
        <v>373</v>
      </c>
      <c r="B181">
        <v>14.7291220513571</v>
      </c>
      <c r="C181" t="s">
        <v>11</v>
      </c>
      <c r="D181">
        <v>10</v>
      </c>
      <c r="E181" t="b">
        <v>0</v>
      </c>
      <c r="F181" s="1">
        <v>1.3477931792483699E+25</v>
      </c>
      <c r="G181" s="1">
        <v>1.3477931792483699E+25</v>
      </c>
      <c r="H181">
        <v>2610</v>
      </c>
      <c r="I181">
        <f t="shared" si="4"/>
        <v>-1.3477931792483699E+25</v>
      </c>
      <c r="J181">
        <f t="shared" si="5"/>
        <v>-1.3477931792483699E+25</v>
      </c>
    </row>
    <row r="182" spans="1:10" x14ac:dyDescent="0.3">
      <c r="A182" t="s">
        <v>373</v>
      </c>
      <c r="B182">
        <v>4.4632472420065703</v>
      </c>
      <c r="C182" t="s">
        <v>11</v>
      </c>
      <c r="D182">
        <v>10</v>
      </c>
      <c r="E182" t="b">
        <v>0</v>
      </c>
      <c r="F182">
        <v>4.4632472420065703</v>
      </c>
      <c r="G182">
        <v>4.4632472420065703</v>
      </c>
      <c r="H182">
        <v>420</v>
      </c>
      <c r="I182">
        <f t="shared" si="4"/>
        <v>0</v>
      </c>
      <c r="J182">
        <f t="shared" si="5"/>
        <v>0</v>
      </c>
    </row>
    <row r="183" spans="1:10" x14ac:dyDescent="0.3">
      <c r="A183" t="s">
        <v>373</v>
      </c>
      <c r="B183">
        <v>9.2829622288707601</v>
      </c>
      <c r="C183" t="s">
        <v>11</v>
      </c>
      <c r="D183">
        <v>10</v>
      </c>
      <c r="E183" t="b">
        <v>0</v>
      </c>
      <c r="F183">
        <v>9.2829622288707601</v>
      </c>
      <c r="G183">
        <v>9.2829622288707601</v>
      </c>
      <c r="H183">
        <v>290</v>
      </c>
      <c r="I183">
        <f t="shared" si="4"/>
        <v>0</v>
      </c>
      <c r="J183">
        <f t="shared" si="5"/>
        <v>0</v>
      </c>
    </row>
    <row r="184" spans="1:10" x14ac:dyDescent="0.3">
      <c r="A184" t="s">
        <v>374</v>
      </c>
      <c r="B184">
        <v>0.73021532192747896</v>
      </c>
      <c r="C184" t="s">
        <v>11</v>
      </c>
      <c r="D184">
        <v>10</v>
      </c>
      <c r="E184" t="b">
        <v>0</v>
      </c>
      <c r="F184">
        <v>0.73021532192747896</v>
      </c>
      <c r="G184">
        <v>0.73021532192747896</v>
      </c>
      <c r="H184">
        <v>190</v>
      </c>
      <c r="I184">
        <f t="shared" si="4"/>
        <v>0</v>
      </c>
      <c r="J184">
        <f t="shared" si="5"/>
        <v>0</v>
      </c>
    </row>
    <row r="185" spans="1:10" x14ac:dyDescent="0.3">
      <c r="A185" t="s">
        <v>374</v>
      </c>
      <c r="B185">
        <v>14.8776165487821</v>
      </c>
      <c r="C185" t="s">
        <v>11</v>
      </c>
      <c r="D185">
        <v>10</v>
      </c>
      <c r="E185" t="b">
        <v>0</v>
      </c>
      <c r="F185">
        <v>14.8776165487821</v>
      </c>
      <c r="G185">
        <v>14.8776165487821</v>
      </c>
      <c r="H185">
        <v>170</v>
      </c>
      <c r="I185">
        <f t="shared" si="4"/>
        <v>0</v>
      </c>
      <c r="J185">
        <f t="shared" si="5"/>
        <v>0</v>
      </c>
    </row>
    <row r="186" spans="1:10" x14ac:dyDescent="0.3">
      <c r="A186" t="s">
        <v>374</v>
      </c>
      <c r="B186">
        <v>7.0612855155307201</v>
      </c>
      <c r="C186" t="s">
        <v>11</v>
      </c>
      <c r="D186">
        <v>10</v>
      </c>
      <c r="E186" t="b">
        <v>0</v>
      </c>
      <c r="F186" t="s">
        <v>17</v>
      </c>
      <c r="G186" t="s">
        <v>17</v>
      </c>
      <c r="H186">
        <v>2690</v>
      </c>
      <c r="I186" t="e">
        <f t="shared" si="4"/>
        <v>#VALUE!</v>
      </c>
      <c r="J186" t="e">
        <f t="shared" si="5"/>
        <v>#VALUE!</v>
      </c>
    </row>
    <row r="187" spans="1:10" x14ac:dyDescent="0.3">
      <c r="A187" t="e">
        <f>-0.00121972132167351 * y ^ 5 ^ 2 + 0.00943723232396477 * x ^ 1 + -0.00756902933031725 * x ^ 1 + 10</f>
        <v>#NAME?</v>
      </c>
      <c r="B187">
        <v>12.4587063404042</v>
      </c>
      <c r="C187" t="s">
        <v>11</v>
      </c>
      <c r="D187">
        <v>10</v>
      </c>
      <c r="E187" t="b">
        <v>0</v>
      </c>
      <c r="F187">
        <v>12.4587063404042</v>
      </c>
      <c r="G187">
        <v>12.4587063404042</v>
      </c>
      <c r="H187">
        <v>290</v>
      </c>
      <c r="I187">
        <f t="shared" si="4"/>
        <v>0</v>
      </c>
      <c r="J187">
        <f t="shared" si="5"/>
        <v>0</v>
      </c>
    </row>
    <row r="188" spans="1:10" x14ac:dyDescent="0.3">
      <c r="A188" t="e">
        <f>-0.00121972132167351 * y ^ 5 ^ 2 + 0.00943723232396477 * x ^ 1 + -0.00756902933031725 * x ^ 1 + 10</f>
        <v>#NAME?</v>
      </c>
      <c r="B188">
        <v>11.670418622886499</v>
      </c>
      <c r="C188" t="s">
        <v>11</v>
      </c>
      <c r="D188">
        <v>10</v>
      </c>
      <c r="E188" t="b">
        <v>0</v>
      </c>
      <c r="F188">
        <v>11.670418622886499</v>
      </c>
      <c r="G188">
        <v>11.670418622886499</v>
      </c>
      <c r="H188">
        <v>280</v>
      </c>
      <c r="I188">
        <f t="shared" si="4"/>
        <v>0</v>
      </c>
      <c r="J188">
        <f t="shared" si="5"/>
        <v>0</v>
      </c>
    </row>
    <row r="189" spans="1:10" x14ac:dyDescent="0.3">
      <c r="A189" t="e">
        <f>-0.00121972132167351 * y ^ 5 ^ 2 + 0.00943723232396477 * x ^ 1 + -0.00756902933031725 * x ^ 1 + 10</f>
        <v>#NAME?</v>
      </c>
      <c r="B189">
        <v>11.6743055690832</v>
      </c>
      <c r="C189" t="s">
        <v>11</v>
      </c>
      <c r="D189">
        <v>10</v>
      </c>
      <c r="E189" t="b">
        <v>0</v>
      </c>
      <c r="F189" s="1">
        <v>9.2024858560083295E+22</v>
      </c>
      <c r="G189" s="1">
        <v>9.2024858560083295E+22</v>
      </c>
      <c r="H189">
        <v>2380</v>
      </c>
      <c r="I189">
        <f t="shared" si="4"/>
        <v>-9.2024858560083295E+22</v>
      </c>
      <c r="J189">
        <f t="shared" si="5"/>
        <v>-9.2024858560083295E+22</v>
      </c>
    </row>
    <row r="190" spans="1:10" x14ac:dyDescent="0.3">
      <c r="A190" t="s">
        <v>375</v>
      </c>
      <c r="B190">
        <v>8.6682449534248196</v>
      </c>
      <c r="C190" t="s">
        <v>11</v>
      </c>
      <c r="D190">
        <v>10</v>
      </c>
      <c r="E190" t="b">
        <v>0</v>
      </c>
      <c r="F190">
        <v>8.6682449534248196</v>
      </c>
      <c r="G190">
        <v>8.6682449534248196</v>
      </c>
      <c r="H190">
        <v>390</v>
      </c>
      <c r="I190">
        <f t="shared" si="4"/>
        <v>0</v>
      </c>
      <c r="J190">
        <f t="shared" si="5"/>
        <v>0</v>
      </c>
    </row>
    <row r="191" spans="1:10" x14ac:dyDescent="0.3">
      <c r="A191" t="s">
        <v>375</v>
      </c>
      <c r="B191">
        <v>14.156256043075899</v>
      </c>
      <c r="C191" t="s">
        <v>11</v>
      </c>
      <c r="D191">
        <v>10</v>
      </c>
      <c r="E191" t="b">
        <v>0</v>
      </c>
      <c r="F191">
        <v>14.156256043075899</v>
      </c>
      <c r="G191">
        <v>14.156256043075899</v>
      </c>
      <c r="H191">
        <v>250</v>
      </c>
      <c r="I191">
        <f t="shared" si="4"/>
        <v>0</v>
      </c>
      <c r="J191">
        <f t="shared" si="5"/>
        <v>0</v>
      </c>
    </row>
    <row r="192" spans="1:10" x14ac:dyDescent="0.3">
      <c r="A192" t="s">
        <v>375</v>
      </c>
      <c r="B192">
        <v>14.2673931104987</v>
      </c>
      <c r="C192" t="s">
        <v>11</v>
      </c>
      <c r="D192">
        <v>10</v>
      </c>
      <c r="E192" t="b">
        <v>0</v>
      </c>
      <c r="F192">
        <v>14.2673931104987</v>
      </c>
      <c r="G192">
        <v>14.2673931104987</v>
      </c>
      <c r="H192">
        <v>470</v>
      </c>
      <c r="I192">
        <f t="shared" si="4"/>
        <v>0</v>
      </c>
      <c r="J192">
        <f t="shared" si="5"/>
        <v>0</v>
      </c>
    </row>
    <row r="193" spans="1:10" x14ac:dyDescent="0.3">
      <c r="A193" t="s">
        <v>376</v>
      </c>
      <c r="B193">
        <v>13.492129192774099</v>
      </c>
      <c r="C193" t="s">
        <v>11</v>
      </c>
      <c r="D193">
        <v>10</v>
      </c>
      <c r="E193" t="b">
        <v>0</v>
      </c>
      <c r="F193">
        <v>13.492129192774099</v>
      </c>
      <c r="G193">
        <v>13.492129192774099</v>
      </c>
      <c r="H193">
        <v>270</v>
      </c>
      <c r="I193">
        <f t="shared" si="4"/>
        <v>0</v>
      </c>
      <c r="J193">
        <f t="shared" si="5"/>
        <v>0</v>
      </c>
    </row>
    <row r="194" spans="1:10" x14ac:dyDescent="0.3">
      <c r="A194" t="s">
        <v>376</v>
      </c>
      <c r="B194">
        <v>2.6831165176721199</v>
      </c>
      <c r="C194" t="s">
        <v>11</v>
      </c>
      <c r="D194">
        <v>10</v>
      </c>
      <c r="E194" t="b">
        <v>0</v>
      </c>
      <c r="F194">
        <v>2.6831165176721199</v>
      </c>
      <c r="G194" s="1">
        <v>19207132.433171999</v>
      </c>
      <c r="H194">
        <v>2220</v>
      </c>
      <c r="I194">
        <f t="shared" ref="I194:I257" si="6">B194-F194</f>
        <v>0</v>
      </c>
      <c r="J194">
        <f t="shared" ref="J194:J257" si="7">B194-G194</f>
        <v>-19207129.750055481</v>
      </c>
    </row>
    <row r="195" spans="1:10" x14ac:dyDescent="0.3">
      <c r="A195" t="s">
        <v>376</v>
      </c>
      <c r="B195">
        <v>9.5196011391581905</v>
      </c>
      <c r="C195" t="s">
        <v>11</v>
      </c>
      <c r="D195">
        <v>10</v>
      </c>
      <c r="E195" t="b">
        <v>0</v>
      </c>
      <c r="F195" s="1">
        <v>26592550.8612785</v>
      </c>
      <c r="G195" s="1">
        <v>62100653.359862998</v>
      </c>
      <c r="H195">
        <v>2400</v>
      </c>
      <c r="I195">
        <f t="shared" si="6"/>
        <v>-26592541.34167736</v>
      </c>
      <c r="J195">
        <f t="shared" si="7"/>
        <v>-62100643.840261862</v>
      </c>
    </row>
    <row r="196" spans="1:10" x14ac:dyDescent="0.3">
      <c r="A196" t="s">
        <v>377</v>
      </c>
      <c r="B196">
        <v>2.9747812424178801</v>
      </c>
      <c r="C196" t="s">
        <v>11</v>
      </c>
      <c r="D196">
        <v>10</v>
      </c>
      <c r="E196" t="b">
        <v>0</v>
      </c>
      <c r="F196">
        <v>2.9747812424178801</v>
      </c>
      <c r="G196">
        <v>2.9747812424178801</v>
      </c>
      <c r="H196">
        <v>510</v>
      </c>
      <c r="I196">
        <f t="shared" si="6"/>
        <v>0</v>
      </c>
      <c r="J196">
        <f t="shared" si="7"/>
        <v>0</v>
      </c>
    </row>
    <row r="197" spans="1:10" x14ac:dyDescent="0.3">
      <c r="A197" t="s">
        <v>377</v>
      </c>
      <c r="B197">
        <v>8.2899163774568905</v>
      </c>
      <c r="C197" t="s">
        <v>11</v>
      </c>
      <c r="D197">
        <v>10</v>
      </c>
      <c r="E197" t="b">
        <v>0</v>
      </c>
      <c r="F197">
        <v>8.2899163774568905</v>
      </c>
      <c r="G197" s="1">
        <v>44764820.287159704</v>
      </c>
      <c r="H197">
        <v>2470</v>
      </c>
      <c r="I197">
        <f t="shared" si="6"/>
        <v>0</v>
      </c>
      <c r="J197">
        <f t="shared" si="7"/>
        <v>-44764811.99724333</v>
      </c>
    </row>
    <row r="198" spans="1:10" x14ac:dyDescent="0.3">
      <c r="A198" t="s">
        <v>377</v>
      </c>
      <c r="B198">
        <v>16.849271960223799</v>
      </c>
      <c r="C198" t="s">
        <v>11</v>
      </c>
      <c r="D198">
        <v>10</v>
      </c>
      <c r="E198" t="b">
        <v>0</v>
      </c>
      <c r="F198">
        <v>16.849271960223799</v>
      </c>
      <c r="G198">
        <v>16.849271960223799</v>
      </c>
      <c r="H198">
        <v>1470</v>
      </c>
      <c r="I198">
        <f t="shared" si="6"/>
        <v>0</v>
      </c>
      <c r="J198">
        <f t="shared" si="7"/>
        <v>0</v>
      </c>
    </row>
    <row r="199" spans="1:10" x14ac:dyDescent="0.3">
      <c r="A199" t="s">
        <v>378</v>
      </c>
      <c r="B199">
        <v>8.1651852550001198</v>
      </c>
      <c r="C199" t="s">
        <v>11</v>
      </c>
      <c r="D199">
        <v>10</v>
      </c>
      <c r="E199" t="b">
        <v>0</v>
      </c>
      <c r="F199">
        <v>8.1651852550001198</v>
      </c>
      <c r="G199">
        <v>8.1651852550001198</v>
      </c>
      <c r="H199">
        <v>1250</v>
      </c>
      <c r="I199">
        <f t="shared" si="6"/>
        <v>0</v>
      </c>
      <c r="J199">
        <f t="shared" si="7"/>
        <v>0</v>
      </c>
    </row>
    <row r="200" spans="1:10" x14ac:dyDescent="0.3">
      <c r="A200" t="s">
        <v>378</v>
      </c>
      <c r="B200">
        <v>18.292446219746498</v>
      </c>
      <c r="C200" t="s">
        <v>11</v>
      </c>
      <c r="D200">
        <v>10</v>
      </c>
      <c r="E200" t="b">
        <v>0</v>
      </c>
      <c r="F200">
        <v>18.292446219746498</v>
      </c>
      <c r="G200">
        <v>18.292446219746498</v>
      </c>
      <c r="H200">
        <v>1340</v>
      </c>
      <c r="I200">
        <f t="shared" si="6"/>
        <v>0</v>
      </c>
      <c r="J200">
        <f t="shared" si="7"/>
        <v>0</v>
      </c>
    </row>
    <row r="201" spans="1:10" x14ac:dyDescent="0.3">
      <c r="A201" t="s">
        <v>378</v>
      </c>
      <c r="B201">
        <v>3.5761092041742799</v>
      </c>
      <c r="C201" t="s">
        <v>11</v>
      </c>
      <c r="D201">
        <v>10</v>
      </c>
      <c r="E201" t="b">
        <v>0</v>
      </c>
      <c r="F201">
        <v>3.5761092041742799</v>
      </c>
      <c r="G201">
        <v>3.5761092041742799</v>
      </c>
      <c r="H201">
        <v>340</v>
      </c>
      <c r="I201">
        <f t="shared" si="6"/>
        <v>0</v>
      </c>
      <c r="J201">
        <f t="shared" si="7"/>
        <v>0</v>
      </c>
    </row>
    <row r="202" spans="1:10" x14ac:dyDescent="0.3">
      <c r="A202" t="s">
        <v>379</v>
      </c>
      <c r="B202">
        <v>10.474617738914899</v>
      </c>
      <c r="C202" t="s">
        <v>11</v>
      </c>
      <c r="D202">
        <v>10</v>
      </c>
      <c r="E202" t="b">
        <v>0</v>
      </c>
      <c r="F202" s="1">
        <v>34041324.783692703</v>
      </c>
      <c r="G202" s="1">
        <v>61034654.149376497</v>
      </c>
      <c r="H202">
        <v>2740</v>
      </c>
      <c r="I202">
        <f t="shared" si="6"/>
        <v>-34041314.309074961</v>
      </c>
      <c r="J202">
        <f t="shared" si="7"/>
        <v>-61034643.674758755</v>
      </c>
    </row>
    <row r="203" spans="1:10" x14ac:dyDescent="0.3">
      <c r="A203" t="s">
        <v>379</v>
      </c>
      <c r="B203">
        <v>12.119223160170799</v>
      </c>
      <c r="C203" t="s">
        <v>11</v>
      </c>
      <c r="D203">
        <v>10</v>
      </c>
      <c r="E203" t="b">
        <v>0</v>
      </c>
      <c r="F203">
        <v>12.119223160170799</v>
      </c>
      <c r="G203">
        <v>12.119223160170799</v>
      </c>
      <c r="H203">
        <v>320</v>
      </c>
      <c r="I203">
        <f t="shared" si="6"/>
        <v>0</v>
      </c>
      <c r="J203">
        <f t="shared" si="7"/>
        <v>0</v>
      </c>
    </row>
    <row r="204" spans="1:10" x14ac:dyDescent="0.3">
      <c r="A204" t="s">
        <v>379</v>
      </c>
      <c r="B204">
        <v>11.004702909788399</v>
      </c>
      <c r="C204" t="s">
        <v>11</v>
      </c>
      <c r="D204">
        <v>10</v>
      </c>
      <c r="E204" t="b">
        <v>0</v>
      </c>
      <c r="F204" t="s">
        <v>17</v>
      </c>
      <c r="G204" t="s">
        <v>17</v>
      </c>
      <c r="H204">
        <v>2500</v>
      </c>
      <c r="I204" t="e">
        <f t="shared" si="6"/>
        <v>#VALUE!</v>
      </c>
      <c r="J204" t="e">
        <f t="shared" si="7"/>
        <v>#VALUE!</v>
      </c>
    </row>
    <row r="205" spans="1:10" x14ac:dyDescent="0.3">
      <c r="A205" t="s">
        <v>380</v>
      </c>
      <c r="B205">
        <v>8.5486416920852406</v>
      </c>
      <c r="C205" t="s">
        <v>11</v>
      </c>
      <c r="D205">
        <v>10</v>
      </c>
      <c r="E205" t="b">
        <v>0</v>
      </c>
      <c r="F205">
        <v>8.5486416920852406</v>
      </c>
      <c r="G205" t="s">
        <v>17</v>
      </c>
      <c r="H205">
        <v>2190</v>
      </c>
      <c r="I205">
        <f t="shared" si="6"/>
        <v>0</v>
      </c>
      <c r="J205" t="e">
        <f t="shared" si="7"/>
        <v>#VALUE!</v>
      </c>
    </row>
    <row r="206" spans="1:10" x14ac:dyDescent="0.3">
      <c r="A206" t="s">
        <v>380</v>
      </c>
      <c r="B206">
        <v>11.985023009439301</v>
      </c>
      <c r="C206" t="s">
        <v>11</v>
      </c>
      <c r="D206">
        <v>10</v>
      </c>
      <c r="E206" t="b">
        <v>0</v>
      </c>
      <c r="F206">
        <v>11.985023009439301</v>
      </c>
      <c r="G206">
        <v>11.985023009439301</v>
      </c>
      <c r="H206">
        <v>260</v>
      </c>
      <c r="I206">
        <f t="shared" si="6"/>
        <v>0</v>
      </c>
      <c r="J206">
        <f t="shared" si="7"/>
        <v>0</v>
      </c>
    </row>
    <row r="207" spans="1:10" x14ac:dyDescent="0.3">
      <c r="A207" t="s">
        <v>380</v>
      </c>
      <c r="B207">
        <v>15.5806535910219</v>
      </c>
      <c r="C207" t="s">
        <v>11</v>
      </c>
      <c r="D207">
        <v>10</v>
      </c>
      <c r="E207" t="b">
        <v>0</v>
      </c>
      <c r="F207" s="1">
        <v>18243443.035206102</v>
      </c>
      <c r="G207" s="1">
        <v>44794723.990252703</v>
      </c>
      <c r="H207">
        <v>2420</v>
      </c>
      <c r="I207">
        <f t="shared" si="6"/>
        <v>-18243427.454552513</v>
      </c>
      <c r="J207">
        <f t="shared" si="7"/>
        <v>-44794708.40959911</v>
      </c>
    </row>
    <row r="208" spans="1:10" x14ac:dyDescent="0.3">
      <c r="A208" t="s">
        <v>381</v>
      </c>
      <c r="B208">
        <v>8.1441783566110093</v>
      </c>
      <c r="C208" t="s">
        <v>11</v>
      </c>
      <c r="D208">
        <v>10</v>
      </c>
      <c r="E208" t="b">
        <v>0</v>
      </c>
      <c r="F208">
        <v>8.1441783566110093</v>
      </c>
      <c r="G208">
        <v>8.1441783566110093</v>
      </c>
      <c r="H208">
        <v>630</v>
      </c>
      <c r="I208">
        <f t="shared" si="6"/>
        <v>0</v>
      </c>
      <c r="J208">
        <f t="shared" si="7"/>
        <v>0</v>
      </c>
    </row>
    <row r="209" spans="1:10" x14ac:dyDescent="0.3">
      <c r="A209" t="s">
        <v>381</v>
      </c>
      <c r="B209">
        <v>21.0452221635895</v>
      </c>
      <c r="C209" t="s">
        <v>11</v>
      </c>
      <c r="D209">
        <v>10</v>
      </c>
      <c r="E209" t="b">
        <v>0</v>
      </c>
      <c r="F209" t="s">
        <v>17</v>
      </c>
      <c r="G209" t="s">
        <v>17</v>
      </c>
      <c r="H209">
        <v>2560</v>
      </c>
      <c r="I209" t="e">
        <f t="shared" si="6"/>
        <v>#VALUE!</v>
      </c>
      <c r="J209" t="e">
        <f t="shared" si="7"/>
        <v>#VALUE!</v>
      </c>
    </row>
    <row r="210" spans="1:10" x14ac:dyDescent="0.3">
      <c r="A210" t="s">
        <v>381</v>
      </c>
      <c r="B210">
        <v>15.842331366280201</v>
      </c>
      <c r="C210" t="s">
        <v>11</v>
      </c>
      <c r="D210">
        <v>10</v>
      </c>
      <c r="E210" t="b">
        <v>0</v>
      </c>
      <c r="F210" s="1">
        <v>4.4082822904949502E+22</v>
      </c>
      <c r="G210" s="1">
        <v>4.4082822904949502E+22</v>
      </c>
      <c r="H210">
        <v>2590</v>
      </c>
      <c r="I210">
        <f t="shared" si="6"/>
        <v>-4.4082822904949502E+22</v>
      </c>
      <c r="J210">
        <f t="shared" si="7"/>
        <v>-4.4082822904949502E+22</v>
      </c>
    </row>
    <row r="211" spans="1:10" x14ac:dyDescent="0.3">
      <c r="A211" t="s">
        <v>382</v>
      </c>
      <c r="B211">
        <v>18.107602979488298</v>
      </c>
      <c r="C211" t="s">
        <v>11</v>
      </c>
      <c r="D211">
        <v>10</v>
      </c>
      <c r="E211" t="b">
        <v>0</v>
      </c>
      <c r="F211" t="s">
        <v>17</v>
      </c>
      <c r="G211" t="s">
        <v>17</v>
      </c>
      <c r="H211">
        <v>2760</v>
      </c>
      <c r="I211" t="e">
        <f t="shared" si="6"/>
        <v>#VALUE!</v>
      </c>
      <c r="J211" t="e">
        <f t="shared" si="7"/>
        <v>#VALUE!</v>
      </c>
    </row>
    <row r="212" spans="1:10" x14ac:dyDescent="0.3">
      <c r="A212" t="s">
        <v>382</v>
      </c>
      <c r="B212">
        <v>6.0511832835955097</v>
      </c>
      <c r="C212" t="s">
        <v>11</v>
      </c>
      <c r="D212">
        <v>10</v>
      </c>
      <c r="E212" t="b">
        <v>0</v>
      </c>
      <c r="F212">
        <v>6.0511832835955097</v>
      </c>
      <c r="G212">
        <v>1106611.78662982</v>
      </c>
      <c r="H212">
        <v>1280</v>
      </c>
      <c r="I212">
        <f t="shared" si="6"/>
        <v>0</v>
      </c>
      <c r="J212">
        <f t="shared" si="7"/>
        <v>-1106605.7354465364</v>
      </c>
    </row>
    <row r="213" spans="1:10" x14ac:dyDescent="0.3">
      <c r="A213" t="s">
        <v>382</v>
      </c>
      <c r="B213">
        <v>10.363121633848699</v>
      </c>
      <c r="C213" t="s">
        <v>11</v>
      </c>
      <c r="D213">
        <v>10</v>
      </c>
      <c r="E213" t="b">
        <v>0</v>
      </c>
      <c r="F213">
        <v>10.363121633848699</v>
      </c>
      <c r="G213">
        <v>10.363121633848699</v>
      </c>
      <c r="H213">
        <v>480</v>
      </c>
      <c r="I213">
        <f t="shared" si="6"/>
        <v>0</v>
      </c>
      <c r="J213">
        <f t="shared" si="7"/>
        <v>0</v>
      </c>
    </row>
    <row r="214" spans="1:10" x14ac:dyDescent="0.3">
      <c r="A214" t="s">
        <v>383</v>
      </c>
      <c r="B214">
        <v>6.41019539559296</v>
      </c>
      <c r="C214" t="s">
        <v>11</v>
      </c>
      <c r="D214">
        <v>10</v>
      </c>
      <c r="E214" t="b">
        <v>0</v>
      </c>
      <c r="F214" t="s">
        <v>17</v>
      </c>
      <c r="G214" t="s">
        <v>17</v>
      </c>
      <c r="H214">
        <v>2650</v>
      </c>
      <c r="I214" t="e">
        <f t="shared" si="6"/>
        <v>#VALUE!</v>
      </c>
      <c r="J214" t="e">
        <f t="shared" si="7"/>
        <v>#VALUE!</v>
      </c>
    </row>
    <row r="215" spans="1:10" x14ac:dyDescent="0.3">
      <c r="A215" t="s">
        <v>383</v>
      </c>
      <c r="B215">
        <v>3.59110708813225</v>
      </c>
      <c r="C215" t="s">
        <v>11</v>
      </c>
      <c r="D215">
        <v>10</v>
      </c>
      <c r="E215" t="b">
        <v>0</v>
      </c>
      <c r="F215" s="1">
        <v>11847879.1288222</v>
      </c>
      <c r="G215" s="1">
        <v>34543540.997410297</v>
      </c>
      <c r="H215">
        <v>2910</v>
      </c>
      <c r="I215">
        <f t="shared" si="6"/>
        <v>-11847875.537715113</v>
      </c>
      <c r="J215">
        <f t="shared" si="7"/>
        <v>-34543537.406303212</v>
      </c>
    </row>
    <row r="216" spans="1:10" x14ac:dyDescent="0.3">
      <c r="A216" t="s">
        <v>383</v>
      </c>
      <c r="B216">
        <v>5.5908876916297103</v>
      </c>
      <c r="C216" t="s">
        <v>11</v>
      </c>
      <c r="D216">
        <v>10</v>
      </c>
      <c r="E216" t="b">
        <v>0</v>
      </c>
      <c r="F216" t="s">
        <v>17</v>
      </c>
      <c r="G216" t="s">
        <v>17</v>
      </c>
      <c r="H216">
        <v>2490</v>
      </c>
      <c r="I216" t="e">
        <f t="shared" si="6"/>
        <v>#VALUE!</v>
      </c>
      <c r="J216" t="e">
        <f t="shared" si="7"/>
        <v>#VALUE!</v>
      </c>
    </row>
    <row r="217" spans="1:10" x14ac:dyDescent="0.3">
      <c r="A217" t="s">
        <v>384</v>
      </c>
      <c r="B217">
        <v>10.1001009783137</v>
      </c>
      <c r="C217" t="s">
        <v>11</v>
      </c>
      <c r="D217">
        <v>10</v>
      </c>
      <c r="E217" t="b">
        <v>0</v>
      </c>
      <c r="F217">
        <v>10.1001009783137</v>
      </c>
      <c r="G217">
        <v>10.1001009783137</v>
      </c>
      <c r="H217">
        <v>280</v>
      </c>
      <c r="I217">
        <f t="shared" si="6"/>
        <v>0</v>
      </c>
      <c r="J217">
        <f t="shared" si="7"/>
        <v>0</v>
      </c>
    </row>
    <row r="218" spans="1:10" x14ac:dyDescent="0.3">
      <c r="A218" t="s">
        <v>384</v>
      </c>
      <c r="B218">
        <v>2.8775213490879299</v>
      </c>
      <c r="C218" t="s">
        <v>11</v>
      </c>
      <c r="D218">
        <v>10</v>
      </c>
      <c r="E218" t="b">
        <v>0</v>
      </c>
      <c r="F218">
        <v>2.8775213490879299</v>
      </c>
      <c r="G218">
        <v>2.8775213490879299</v>
      </c>
      <c r="H218">
        <v>390</v>
      </c>
      <c r="I218">
        <f t="shared" si="6"/>
        <v>0</v>
      </c>
      <c r="J218">
        <f t="shared" si="7"/>
        <v>0</v>
      </c>
    </row>
    <row r="219" spans="1:10" x14ac:dyDescent="0.3">
      <c r="A219" t="s">
        <v>384</v>
      </c>
      <c r="B219">
        <v>5.1637992964904296</v>
      </c>
      <c r="C219" t="s">
        <v>11</v>
      </c>
      <c r="D219">
        <v>10</v>
      </c>
      <c r="E219" t="b">
        <v>0</v>
      </c>
      <c r="F219">
        <v>8108276.2192012696</v>
      </c>
      <c r="G219" s="1">
        <v>19150349.038771201</v>
      </c>
      <c r="H219">
        <v>2430</v>
      </c>
      <c r="I219">
        <f t="shared" si="6"/>
        <v>-8108271.0554019734</v>
      </c>
      <c r="J219">
        <f t="shared" si="7"/>
        <v>-19150343.874971904</v>
      </c>
    </row>
    <row r="220" spans="1:10" x14ac:dyDescent="0.3">
      <c r="A220" t="s">
        <v>385</v>
      </c>
      <c r="B220">
        <v>18.9111982089394</v>
      </c>
      <c r="C220" t="s">
        <v>11</v>
      </c>
      <c r="D220">
        <v>10</v>
      </c>
      <c r="E220" t="b">
        <v>0</v>
      </c>
      <c r="F220" s="1">
        <v>28052535.800007202</v>
      </c>
      <c r="G220" s="1">
        <v>29858162.649413999</v>
      </c>
      <c r="H220">
        <v>2350</v>
      </c>
      <c r="I220">
        <f t="shared" si="6"/>
        <v>-28052516.888808992</v>
      </c>
      <c r="J220">
        <f t="shared" si="7"/>
        <v>-29858143.738215789</v>
      </c>
    </row>
    <row r="221" spans="1:10" x14ac:dyDescent="0.3">
      <c r="A221" t="s">
        <v>385</v>
      </c>
      <c r="B221">
        <v>17.661756283665099</v>
      </c>
      <c r="C221" t="s">
        <v>11</v>
      </c>
      <c r="D221">
        <v>10</v>
      </c>
      <c r="E221" t="b">
        <v>0</v>
      </c>
      <c r="F221">
        <v>17.661756283665099</v>
      </c>
      <c r="G221">
        <v>17.661756283665099</v>
      </c>
      <c r="H221">
        <v>320</v>
      </c>
      <c r="I221">
        <f t="shared" si="6"/>
        <v>0</v>
      </c>
      <c r="J221">
        <f t="shared" si="7"/>
        <v>0</v>
      </c>
    </row>
    <row r="222" spans="1:10" x14ac:dyDescent="0.3">
      <c r="A222" t="s">
        <v>385</v>
      </c>
      <c r="B222">
        <v>12.706784266588199</v>
      </c>
      <c r="C222" t="s">
        <v>11</v>
      </c>
      <c r="D222">
        <v>10</v>
      </c>
      <c r="E222" t="b">
        <v>0</v>
      </c>
      <c r="F222">
        <v>12.706784266588199</v>
      </c>
      <c r="G222">
        <v>3220122.7795065199</v>
      </c>
      <c r="H222">
        <v>1090</v>
      </c>
      <c r="I222">
        <f t="shared" si="6"/>
        <v>0</v>
      </c>
      <c r="J222">
        <f t="shared" si="7"/>
        <v>-3220110.0727222534</v>
      </c>
    </row>
    <row r="223" spans="1:10" x14ac:dyDescent="0.3">
      <c r="A223" t="s">
        <v>386</v>
      </c>
      <c r="B223">
        <v>7.7378757604555499</v>
      </c>
      <c r="C223" t="s">
        <v>11</v>
      </c>
      <c r="D223">
        <v>10</v>
      </c>
      <c r="E223" t="b">
        <v>0</v>
      </c>
      <c r="F223" t="s">
        <v>17</v>
      </c>
      <c r="G223" t="s">
        <v>17</v>
      </c>
      <c r="H223">
        <v>3010</v>
      </c>
      <c r="I223" t="e">
        <f t="shared" si="6"/>
        <v>#VALUE!</v>
      </c>
      <c r="J223" t="e">
        <f t="shared" si="7"/>
        <v>#VALUE!</v>
      </c>
    </row>
    <row r="224" spans="1:10" x14ac:dyDescent="0.3">
      <c r="A224" t="s">
        <v>386</v>
      </c>
      <c r="B224">
        <v>4.1672503423983098</v>
      </c>
      <c r="C224" t="s">
        <v>11</v>
      </c>
      <c r="D224">
        <v>10</v>
      </c>
      <c r="E224" t="b">
        <v>0</v>
      </c>
      <c r="F224" s="1">
        <v>5.6631221979485101E+29</v>
      </c>
      <c r="G224" s="1">
        <v>5.6631221979485101E+29</v>
      </c>
      <c r="H224">
        <v>2440</v>
      </c>
      <c r="I224">
        <f t="shared" si="6"/>
        <v>-5.6631221979485101E+29</v>
      </c>
      <c r="J224">
        <f t="shared" si="7"/>
        <v>-5.6631221979485101E+29</v>
      </c>
    </row>
    <row r="225" spans="1:10" x14ac:dyDescent="0.3">
      <c r="A225" t="s">
        <v>386</v>
      </c>
      <c r="B225">
        <v>7.2515763521753804</v>
      </c>
      <c r="C225" t="s">
        <v>11</v>
      </c>
      <c r="D225">
        <v>10</v>
      </c>
      <c r="E225" t="b">
        <v>0</v>
      </c>
      <c r="F225" t="s">
        <v>17</v>
      </c>
      <c r="G225" t="s">
        <v>17</v>
      </c>
      <c r="H225">
        <v>2630</v>
      </c>
      <c r="I225" t="e">
        <f t="shared" si="6"/>
        <v>#VALUE!</v>
      </c>
      <c r="J225" t="e">
        <f t="shared" si="7"/>
        <v>#VALUE!</v>
      </c>
    </row>
    <row r="226" spans="1:10" x14ac:dyDescent="0.3">
      <c r="A226" t="s">
        <v>387</v>
      </c>
      <c r="B226">
        <v>12.1448275250322</v>
      </c>
      <c r="C226" t="s">
        <v>11</v>
      </c>
      <c r="D226">
        <v>10</v>
      </c>
      <c r="E226" t="b">
        <v>0</v>
      </c>
      <c r="F226">
        <v>12.1448275250322</v>
      </c>
      <c r="G226">
        <v>12.1448275250322</v>
      </c>
      <c r="H226">
        <v>310</v>
      </c>
      <c r="I226">
        <f t="shared" si="6"/>
        <v>0</v>
      </c>
      <c r="J226">
        <f t="shared" si="7"/>
        <v>0</v>
      </c>
    </row>
    <row r="227" spans="1:10" x14ac:dyDescent="0.3">
      <c r="A227" t="s">
        <v>387</v>
      </c>
      <c r="B227">
        <v>12.5082551562266</v>
      </c>
      <c r="C227" t="s">
        <v>11</v>
      </c>
      <c r="D227">
        <v>10</v>
      </c>
      <c r="E227" t="b">
        <v>0</v>
      </c>
      <c r="F227">
        <v>12.5082551562266</v>
      </c>
      <c r="G227">
        <v>12.5082551562266</v>
      </c>
      <c r="H227">
        <v>470</v>
      </c>
      <c r="I227">
        <f t="shared" si="6"/>
        <v>0</v>
      </c>
      <c r="J227">
        <f t="shared" si="7"/>
        <v>0</v>
      </c>
    </row>
    <row r="228" spans="1:10" x14ac:dyDescent="0.3">
      <c r="A228" t="s">
        <v>387</v>
      </c>
      <c r="B228">
        <v>18.004856424632699</v>
      </c>
      <c r="C228" t="s">
        <v>11</v>
      </c>
      <c r="D228">
        <v>10</v>
      </c>
      <c r="E228" t="b">
        <v>0</v>
      </c>
      <c r="F228">
        <v>4095486.6980057899</v>
      </c>
      <c r="G228" s="1">
        <v>56802781.281053297</v>
      </c>
      <c r="H228">
        <v>2150</v>
      </c>
      <c r="I228">
        <f t="shared" si="6"/>
        <v>-4095468.6931493655</v>
      </c>
      <c r="J228">
        <f t="shared" si="7"/>
        <v>-56802763.276196875</v>
      </c>
    </row>
    <row r="229" spans="1:10" x14ac:dyDescent="0.3">
      <c r="A229" t="s">
        <v>388</v>
      </c>
      <c r="B229">
        <v>6.4368532258496902</v>
      </c>
      <c r="C229" t="s">
        <v>11</v>
      </c>
      <c r="D229">
        <v>10</v>
      </c>
      <c r="E229" t="b">
        <v>0</v>
      </c>
      <c r="F229">
        <v>6.4368532258496902</v>
      </c>
      <c r="G229">
        <v>6.4368532258496902</v>
      </c>
      <c r="H229">
        <v>600</v>
      </c>
      <c r="I229">
        <f t="shared" si="6"/>
        <v>0</v>
      </c>
      <c r="J229">
        <f t="shared" si="7"/>
        <v>0</v>
      </c>
    </row>
    <row r="230" spans="1:10" x14ac:dyDescent="0.3">
      <c r="A230" t="s">
        <v>388</v>
      </c>
      <c r="B230">
        <v>10.3831609438994</v>
      </c>
      <c r="C230" t="s">
        <v>11</v>
      </c>
      <c r="D230">
        <v>10</v>
      </c>
      <c r="E230" t="b">
        <v>0</v>
      </c>
      <c r="F230">
        <v>10.3831609438994</v>
      </c>
      <c r="G230" t="s">
        <v>17</v>
      </c>
      <c r="H230">
        <v>2250</v>
      </c>
      <c r="I230">
        <f t="shared" si="6"/>
        <v>0</v>
      </c>
      <c r="J230" t="e">
        <f t="shared" si="7"/>
        <v>#VALUE!</v>
      </c>
    </row>
    <row r="231" spans="1:10" x14ac:dyDescent="0.3">
      <c r="A231" t="s">
        <v>388</v>
      </c>
      <c r="B231">
        <v>14.5354939159586</v>
      </c>
      <c r="C231" t="s">
        <v>11</v>
      </c>
      <c r="D231">
        <v>10</v>
      </c>
      <c r="E231" t="b">
        <v>0</v>
      </c>
      <c r="F231">
        <v>14.5354939159586</v>
      </c>
      <c r="G231">
        <v>14.5354939159586</v>
      </c>
      <c r="H231">
        <v>390</v>
      </c>
      <c r="I231">
        <f t="shared" si="6"/>
        <v>0</v>
      </c>
      <c r="J231">
        <f t="shared" si="7"/>
        <v>0</v>
      </c>
    </row>
    <row r="232" spans="1:10" x14ac:dyDescent="0.3">
      <c r="A232" t="s">
        <v>389</v>
      </c>
      <c r="B232">
        <v>5.3689361647668301</v>
      </c>
      <c r="C232" t="s">
        <v>11</v>
      </c>
      <c r="D232">
        <v>10</v>
      </c>
      <c r="E232" t="b">
        <v>0</v>
      </c>
      <c r="F232">
        <v>5.3689361647668301</v>
      </c>
      <c r="G232" t="s">
        <v>17</v>
      </c>
      <c r="H232">
        <v>3180</v>
      </c>
      <c r="I232">
        <f t="shared" si="6"/>
        <v>0</v>
      </c>
      <c r="J232" t="e">
        <f t="shared" si="7"/>
        <v>#VALUE!</v>
      </c>
    </row>
    <row r="233" spans="1:10" x14ac:dyDescent="0.3">
      <c r="A233" t="s">
        <v>389</v>
      </c>
      <c r="B233">
        <v>10.5771712963484</v>
      </c>
      <c r="C233" t="s">
        <v>11</v>
      </c>
      <c r="D233">
        <v>10</v>
      </c>
      <c r="E233" t="b">
        <v>0</v>
      </c>
      <c r="F233">
        <v>10.5771712963484</v>
      </c>
      <c r="G233">
        <v>10.5771712963484</v>
      </c>
      <c r="H233">
        <v>350</v>
      </c>
      <c r="I233">
        <f t="shared" si="6"/>
        <v>0</v>
      </c>
      <c r="J233">
        <f t="shared" si="7"/>
        <v>0</v>
      </c>
    </row>
    <row r="234" spans="1:10" x14ac:dyDescent="0.3">
      <c r="A234" t="s">
        <v>389</v>
      </c>
      <c r="B234">
        <v>16.790721565470399</v>
      </c>
      <c r="C234" t="s">
        <v>11</v>
      </c>
      <c r="D234">
        <v>10</v>
      </c>
      <c r="E234" t="b">
        <v>0</v>
      </c>
      <c r="F234" s="1">
        <v>38005663.357994802</v>
      </c>
      <c r="G234" s="1">
        <v>48558773.4621104</v>
      </c>
      <c r="H234">
        <v>2830</v>
      </c>
      <c r="I234">
        <f t="shared" si="6"/>
        <v>-38005646.567273237</v>
      </c>
      <c r="J234">
        <f t="shared" si="7"/>
        <v>-48558756.671388835</v>
      </c>
    </row>
    <row r="235" spans="1:10" x14ac:dyDescent="0.3">
      <c r="A235" t="s">
        <v>390</v>
      </c>
      <c r="B235">
        <v>4.4573170244967804</v>
      </c>
      <c r="C235" t="s">
        <v>11</v>
      </c>
      <c r="D235">
        <v>10</v>
      </c>
      <c r="E235" t="b">
        <v>0</v>
      </c>
      <c r="F235">
        <v>4.4573170244967804</v>
      </c>
      <c r="G235">
        <v>4.4573170244967804</v>
      </c>
      <c r="H235">
        <v>1090</v>
      </c>
      <c r="I235">
        <f t="shared" si="6"/>
        <v>0</v>
      </c>
      <c r="J235">
        <f t="shared" si="7"/>
        <v>0</v>
      </c>
    </row>
    <row r="236" spans="1:10" x14ac:dyDescent="0.3">
      <c r="A236" t="s">
        <v>390</v>
      </c>
      <c r="B236">
        <v>14.714804865705</v>
      </c>
      <c r="C236" t="s">
        <v>11</v>
      </c>
      <c r="D236">
        <v>10</v>
      </c>
      <c r="E236" t="b">
        <v>0</v>
      </c>
      <c r="F236">
        <v>14.714804865705</v>
      </c>
      <c r="G236">
        <v>14.714804865705</v>
      </c>
      <c r="H236">
        <v>330</v>
      </c>
      <c r="I236">
        <f t="shared" si="6"/>
        <v>0</v>
      </c>
      <c r="J236">
        <f t="shared" si="7"/>
        <v>0</v>
      </c>
    </row>
    <row r="237" spans="1:10" x14ac:dyDescent="0.3">
      <c r="A237" t="s">
        <v>390</v>
      </c>
      <c r="B237">
        <v>15.4718467728413</v>
      </c>
      <c r="C237" t="s">
        <v>11</v>
      </c>
      <c r="D237">
        <v>10</v>
      </c>
      <c r="E237" t="b">
        <v>0</v>
      </c>
      <c r="F237" s="1">
        <v>23114535.975117698</v>
      </c>
      <c r="G237" s="1">
        <v>43049861.239458703</v>
      </c>
      <c r="H237">
        <v>2440</v>
      </c>
      <c r="I237">
        <f t="shared" si="6"/>
        <v>-23114520.503270924</v>
      </c>
      <c r="J237">
        <f t="shared" si="7"/>
        <v>-43049845.767611928</v>
      </c>
    </row>
    <row r="238" spans="1:10" x14ac:dyDescent="0.3">
      <c r="A238" t="s">
        <v>391</v>
      </c>
      <c r="B238">
        <v>8.0769235932868906</v>
      </c>
      <c r="C238" t="s">
        <v>11</v>
      </c>
      <c r="D238">
        <v>10</v>
      </c>
      <c r="E238" t="b">
        <v>0</v>
      </c>
      <c r="F238" s="1">
        <v>14295224.595249601</v>
      </c>
      <c r="G238" s="1">
        <v>16944985.086330298</v>
      </c>
      <c r="H238">
        <v>2640</v>
      </c>
      <c r="I238">
        <f t="shared" si="6"/>
        <v>-14295216.518326007</v>
      </c>
      <c r="J238">
        <f t="shared" si="7"/>
        <v>-16944977.009406704</v>
      </c>
    </row>
    <row r="239" spans="1:10" x14ac:dyDescent="0.3">
      <c r="A239" t="s">
        <v>391</v>
      </c>
      <c r="B239">
        <v>12.206363664811199</v>
      </c>
      <c r="C239" t="s">
        <v>11</v>
      </c>
      <c r="D239">
        <v>10</v>
      </c>
      <c r="E239" t="b">
        <v>0</v>
      </c>
      <c r="F239">
        <v>12.206363664811199</v>
      </c>
      <c r="G239" s="1">
        <v>17717138.554087099</v>
      </c>
      <c r="H239">
        <v>1700</v>
      </c>
      <c r="I239">
        <f t="shared" si="6"/>
        <v>0</v>
      </c>
      <c r="J239">
        <f t="shared" si="7"/>
        <v>-17717126.347723436</v>
      </c>
    </row>
    <row r="240" spans="1:10" x14ac:dyDescent="0.3">
      <c r="A240" t="s">
        <v>391</v>
      </c>
      <c r="B240">
        <v>18.9835830770744</v>
      </c>
      <c r="C240" t="s">
        <v>11</v>
      </c>
      <c r="D240">
        <v>10</v>
      </c>
      <c r="E240" t="b">
        <v>0</v>
      </c>
      <c r="F240">
        <v>18.9835830770744</v>
      </c>
      <c r="G240">
        <v>18.9835830770744</v>
      </c>
      <c r="H240">
        <v>290</v>
      </c>
      <c r="I240">
        <f t="shared" si="6"/>
        <v>0</v>
      </c>
      <c r="J240">
        <f t="shared" si="7"/>
        <v>0</v>
      </c>
    </row>
    <row r="241" spans="1:10" x14ac:dyDescent="0.3">
      <c r="A241" t="e">
        <f>-0.00742295523704093 * x ^ 1 ^ 6 + -0.00485540264851207 * x ^ 2 ^ 3 + 0.00607110978295351 * y ^ 1 - 0.00629931174103836 * y ^ 4 + 10</f>
        <v>#NAME?</v>
      </c>
      <c r="B241">
        <v>6.7809743088921302</v>
      </c>
      <c r="C241" t="s">
        <v>11</v>
      </c>
      <c r="D241">
        <v>10</v>
      </c>
      <c r="E241" t="b">
        <v>0</v>
      </c>
      <c r="F241">
        <v>6.7809743088921302</v>
      </c>
      <c r="G241" s="1">
        <v>55477771.486563899</v>
      </c>
      <c r="H241">
        <v>2430</v>
      </c>
      <c r="I241">
        <f t="shared" si="6"/>
        <v>0</v>
      </c>
      <c r="J241">
        <f t="shared" si="7"/>
        <v>-55477764.705589592</v>
      </c>
    </row>
    <row r="242" spans="1:10" x14ac:dyDescent="0.3">
      <c r="A242" t="e">
        <f>-0.00742295523704093 * x ^ 1 ^ 6 + -0.00485540264851207 * x ^ 2 ^ 3 + 0.00607110978295351 * y ^ 1 - 0.00629931174103836 * y ^ 4 + 10</f>
        <v>#NAME?</v>
      </c>
      <c r="B242">
        <v>14.394717408645301</v>
      </c>
      <c r="C242" t="s">
        <v>11</v>
      </c>
      <c r="D242">
        <v>10</v>
      </c>
      <c r="E242" t="b">
        <v>0</v>
      </c>
      <c r="F242" t="s">
        <v>17</v>
      </c>
      <c r="G242" t="s">
        <v>17</v>
      </c>
      <c r="H242">
        <v>2560</v>
      </c>
      <c r="I242" t="e">
        <f t="shared" si="6"/>
        <v>#VALUE!</v>
      </c>
      <c r="J242" t="e">
        <f t="shared" si="7"/>
        <v>#VALUE!</v>
      </c>
    </row>
    <row r="243" spans="1:10" x14ac:dyDescent="0.3">
      <c r="A243" t="e">
        <f>-0.00742295523704093 * x ^ 1 ^ 6 + -0.00485540264851207 * x ^ 2 ^ 3 + 0.00607110978295351 * y ^ 1 - 0.00629931174103836 * y ^ 4 + 10</f>
        <v>#NAME?</v>
      </c>
      <c r="B243">
        <v>19.060292189592602</v>
      </c>
      <c r="C243" t="s">
        <v>11</v>
      </c>
      <c r="D243">
        <v>10</v>
      </c>
      <c r="E243" t="b">
        <v>0</v>
      </c>
      <c r="F243">
        <v>19.060292189592602</v>
      </c>
      <c r="G243">
        <v>19.060292189592602</v>
      </c>
      <c r="H243">
        <v>310</v>
      </c>
      <c r="I243">
        <f t="shared" si="6"/>
        <v>0</v>
      </c>
      <c r="J243">
        <f t="shared" si="7"/>
        <v>0</v>
      </c>
    </row>
    <row r="244" spans="1:10" x14ac:dyDescent="0.3">
      <c r="A244" t="s">
        <v>392</v>
      </c>
      <c r="B244">
        <v>12.3531529937519</v>
      </c>
      <c r="C244" t="s">
        <v>11</v>
      </c>
      <c r="D244">
        <v>10</v>
      </c>
      <c r="E244" t="b">
        <v>0</v>
      </c>
      <c r="F244">
        <v>12.3531529937519</v>
      </c>
      <c r="G244">
        <v>12.3531529937519</v>
      </c>
      <c r="H244">
        <v>540</v>
      </c>
      <c r="I244">
        <f t="shared" si="6"/>
        <v>0</v>
      </c>
      <c r="J244">
        <f t="shared" si="7"/>
        <v>0</v>
      </c>
    </row>
    <row r="245" spans="1:10" x14ac:dyDescent="0.3">
      <c r="A245" t="s">
        <v>392</v>
      </c>
      <c r="B245">
        <v>20.358171317845901</v>
      </c>
      <c r="C245" t="s">
        <v>11</v>
      </c>
      <c r="D245">
        <v>10</v>
      </c>
      <c r="E245" t="b">
        <v>0</v>
      </c>
      <c r="F245">
        <v>20.358171317845901</v>
      </c>
      <c r="G245" t="s">
        <v>17</v>
      </c>
      <c r="H245">
        <v>1030</v>
      </c>
      <c r="I245">
        <f t="shared" si="6"/>
        <v>0</v>
      </c>
      <c r="J245" t="e">
        <f t="shared" si="7"/>
        <v>#VALUE!</v>
      </c>
    </row>
    <row r="246" spans="1:10" x14ac:dyDescent="0.3">
      <c r="A246" t="s">
        <v>392</v>
      </c>
      <c r="B246">
        <v>5.07975510112633</v>
      </c>
      <c r="C246" t="s">
        <v>11</v>
      </c>
      <c r="D246">
        <v>10</v>
      </c>
      <c r="E246" t="b">
        <v>0</v>
      </c>
      <c r="F246" s="1">
        <v>1.9478811338796701E+29</v>
      </c>
      <c r="G246" s="1">
        <v>1.9478811338796701E+29</v>
      </c>
      <c r="H246">
        <v>2470</v>
      </c>
      <c r="I246">
        <f t="shared" si="6"/>
        <v>-1.9478811338796701E+29</v>
      </c>
      <c r="J246">
        <f t="shared" si="7"/>
        <v>-1.9478811338796701E+29</v>
      </c>
    </row>
    <row r="247" spans="1:10" x14ac:dyDescent="0.3">
      <c r="A247" t="s">
        <v>393</v>
      </c>
      <c r="B247">
        <v>13.4019940164579</v>
      </c>
      <c r="C247" t="s">
        <v>11</v>
      </c>
      <c r="D247">
        <v>10</v>
      </c>
      <c r="E247" t="b">
        <v>0</v>
      </c>
      <c r="F247">
        <v>13.4019940164579</v>
      </c>
      <c r="G247">
        <v>13.4019940164579</v>
      </c>
      <c r="H247">
        <v>390</v>
      </c>
      <c r="I247">
        <f t="shared" si="6"/>
        <v>0</v>
      </c>
      <c r="J247">
        <f t="shared" si="7"/>
        <v>0</v>
      </c>
    </row>
    <row r="248" spans="1:10" x14ac:dyDescent="0.3">
      <c r="A248" t="s">
        <v>393</v>
      </c>
      <c r="B248">
        <v>5.98765711682685</v>
      </c>
      <c r="C248" t="s">
        <v>11</v>
      </c>
      <c r="D248">
        <v>10</v>
      </c>
      <c r="E248" t="b">
        <v>0</v>
      </c>
      <c r="F248" s="1">
        <v>18718372.941075999</v>
      </c>
      <c r="G248" s="1">
        <v>51937267.697788</v>
      </c>
      <c r="H248">
        <v>2350</v>
      </c>
      <c r="I248">
        <f t="shared" si="6"/>
        <v>-18718366.953418881</v>
      </c>
      <c r="J248">
        <f t="shared" si="7"/>
        <v>-51937261.710130885</v>
      </c>
    </row>
    <row r="249" spans="1:10" x14ac:dyDescent="0.3">
      <c r="A249" t="s">
        <v>393</v>
      </c>
      <c r="B249">
        <v>13.6867797056741</v>
      </c>
      <c r="C249" t="s">
        <v>11</v>
      </c>
      <c r="D249">
        <v>10</v>
      </c>
      <c r="E249" t="b">
        <v>0</v>
      </c>
      <c r="F249">
        <v>13.6867797056741</v>
      </c>
      <c r="G249">
        <v>13.6867797056741</v>
      </c>
      <c r="H249">
        <v>220</v>
      </c>
      <c r="I249">
        <f t="shared" si="6"/>
        <v>0</v>
      </c>
      <c r="J249">
        <f t="shared" si="7"/>
        <v>0</v>
      </c>
    </row>
    <row r="250" spans="1:10" x14ac:dyDescent="0.3">
      <c r="A250" t="s">
        <v>394</v>
      </c>
      <c r="B250">
        <v>6.6030118877005197</v>
      </c>
      <c r="C250" t="s">
        <v>11</v>
      </c>
      <c r="D250">
        <v>10</v>
      </c>
      <c r="E250" t="b">
        <v>0</v>
      </c>
      <c r="F250">
        <v>6.6030118877005197</v>
      </c>
      <c r="G250">
        <v>6.6030118877005197</v>
      </c>
      <c r="H250">
        <v>270</v>
      </c>
      <c r="I250">
        <f t="shared" si="6"/>
        <v>0</v>
      </c>
      <c r="J250">
        <f t="shared" si="7"/>
        <v>0</v>
      </c>
    </row>
    <row r="251" spans="1:10" x14ac:dyDescent="0.3">
      <c r="A251" t="s">
        <v>394</v>
      </c>
      <c r="B251">
        <v>7.1210968326650104</v>
      </c>
      <c r="C251" t="s">
        <v>11</v>
      </c>
      <c r="D251">
        <v>10</v>
      </c>
      <c r="E251" t="b">
        <v>0</v>
      </c>
      <c r="F251">
        <v>3599306.1091138502</v>
      </c>
      <c r="G251" s="1">
        <v>32568747.3071963</v>
      </c>
      <c r="H251">
        <v>2370</v>
      </c>
      <c r="I251">
        <f t="shared" si="6"/>
        <v>-3599298.9880170175</v>
      </c>
      <c r="J251">
        <f t="shared" si="7"/>
        <v>-32568740.18609947</v>
      </c>
    </row>
    <row r="252" spans="1:10" x14ac:dyDescent="0.3">
      <c r="A252" t="s">
        <v>394</v>
      </c>
      <c r="B252">
        <v>11.4772232953105</v>
      </c>
      <c r="C252" t="s">
        <v>11</v>
      </c>
      <c r="D252">
        <v>10</v>
      </c>
      <c r="E252" t="b">
        <v>0</v>
      </c>
      <c r="F252">
        <v>3048858.2298682402</v>
      </c>
      <c r="G252" s="1">
        <v>13466972.116771299</v>
      </c>
      <c r="H252">
        <v>2430</v>
      </c>
      <c r="I252">
        <f t="shared" si="6"/>
        <v>-3048846.7526449449</v>
      </c>
      <c r="J252">
        <f t="shared" si="7"/>
        <v>-13466960.639548004</v>
      </c>
    </row>
    <row r="253" spans="1:10" x14ac:dyDescent="0.3">
      <c r="A253" t="s">
        <v>395</v>
      </c>
      <c r="B253">
        <v>17.281548576672499</v>
      </c>
      <c r="C253" t="s">
        <v>11</v>
      </c>
      <c r="D253">
        <v>10</v>
      </c>
      <c r="E253" t="b">
        <v>0</v>
      </c>
      <c r="F253">
        <v>17.281548576672499</v>
      </c>
      <c r="G253">
        <v>17.281548576672499</v>
      </c>
      <c r="H253">
        <v>410</v>
      </c>
      <c r="I253">
        <f t="shared" si="6"/>
        <v>0</v>
      </c>
      <c r="J253">
        <f t="shared" si="7"/>
        <v>0</v>
      </c>
    </row>
    <row r="254" spans="1:10" x14ac:dyDescent="0.3">
      <c r="A254" t="s">
        <v>395</v>
      </c>
      <c r="B254">
        <v>15.2707745241336</v>
      </c>
      <c r="C254" t="s">
        <v>11</v>
      </c>
      <c r="D254">
        <v>10</v>
      </c>
      <c r="E254" t="b">
        <v>0</v>
      </c>
      <c r="F254" s="1">
        <v>21155792.3888065</v>
      </c>
      <c r="G254" s="1">
        <v>20197521.974190999</v>
      </c>
      <c r="H254">
        <v>2440</v>
      </c>
      <c r="I254">
        <f t="shared" si="6"/>
        <v>-21155777.118031975</v>
      </c>
      <c r="J254">
        <f t="shared" si="7"/>
        <v>-20197506.703416474</v>
      </c>
    </row>
    <row r="255" spans="1:10" x14ac:dyDescent="0.3">
      <c r="A255" t="s">
        <v>395</v>
      </c>
      <c r="B255">
        <v>0.40694005557815699</v>
      </c>
      <c r="C255" t="s">
        <v>11</v>
      </c>
      <c r="D255">
        <v>10</v>
      </c>
      <c r="E255" t="b">
        <v>0</v>
      </c>
      <c r="F255">
        <v>0.40694005557815699</v>
      </c>
      <c r="G255">
        <v>0.40694005557815699</v>
      </c>
      <c r="H255">
        <v>360</v>
      </c>
      <c r="I255">
        <f t="shared" si="6"/>
        <v>0</v>
      </c>
      <c r="J255">
        <f t="shared" si="7"/>
        <v>0</v>
      </c>
    </row>
    <row r="256" spans="1:10" x14ac:dyDescent="0.3">
      <c r="A256" t="s">
        <v>396</v>
      </c>
      <c r="B256">
        <v>7.72530959180932</v>
      </c>
      <c r="C256" t="s">
        <v>11</v>
      </c>
      <c r="D256">
        <v>10</v>
      </c>
      <c r="E256" t="b">
        <v>0</v>
      </c>
      <c r="F256">
        <v>7.72530959180932</v>
      </c>
      <c r="G256">
        <v>7.72530959180932</v>
      </c>
      <c r="H256">
        <v>300</v>
      </c>
      <c r="I256">
        <f t="shared" si="6"/>
        <v>0</v>
      </c>
      <c r="J256">
        <f t="shared" si="7"/>
        <v>0</v>
      </c>
    </row>
    <row r="257" spans="1:10" x14ac:dyDescent="0.3">
      <c r="A257" t="s">
        <v>396</v>
      </c>
      <c r="B257">
        <v>7.9899894933966804</v>
      </c>
      <c r="C257" t="s">
        <v>11</v>
      </c>
      <c r="D257">
        <v>10</v>
      </c>
      <c r="E257" t="b">
        <v>0</v>
      </c>
      <c r="F257" s="1">
        <v>5.08982911014907E+39</v>
      </c>
      <c r="G257" s="1">
        <v>5.08982911014907E+39</v>
      </c>
      <c r="H257">
        <v>2430</v>
      </c>
      <c r="I257">
        <f t="shared" si="6"/>
        <v>-5.08982911014907E+39</v>
      </c>
      <c r="J257">
        <f t="shared" si="7"/>
        <v>-5.08982911014907E+39</v>
      </c>
    </row>
    <row r="258" spans="1:10" x14ac:dyDescent="0.3">
      <c r="A258" t="s">
        <v>396</v>
      </c>
      <c r="B258">
        <v>14.873926475606099</v>
      </c>
      <c r="C258" t="s">
        <v>11</v>
      </c>
      <c r="D258">
        <v>10</v>
      </c>
      <c r="E258" t="b">
        <v>0</v>
      </c>
      <c r="F258">
        <v>14.873926475606099</v>
      </c>
      <c r="G258">
        <v>14.873926475606099</v>
      </c>
      <c r="H258">
        <v>220</v>
      </c>
      <c r="I258">
        <f t="shared" ref="I258:I321" si="8">B258-F258</f>
        <v>0</v>
      </c>
      <c r="J258">
        <f t="shared" ref="J258:J321" si="9">B258-G258</f>
        <v>0</v>
      </c>
    </row>
    <row r="259" spans="1:10" x14ac:dyDescent="0.3">
      <c r="A259" t="s">
        <v>397</v>
      </c>
      <c r="B259">
        <v>10.3228802788328</v>
      </c>
      <c r="C259" t="s">
        <v>11</v>
      </c>
      <c r="D259">
        <v>10</v>
      </c>
      <c r="E259" t="b">
        <v>0</v>
      </c>
      <c r="F259">
        <v>10.3228802788328</v>
      </c>
      <c r="G259">
        <v>10.3228802788328</v>
      </c>
      <c r="H259">
        <v>390</v>
      </c>
      <c r="I259">
        <f t="shared" si="8"/>
        <v>0</v>
      </c>
      <c r="J259">
        <f t="shared" si="9"/>
        <v>0</v>
      </c>
    </row>
    <row r="260" spans="1:10" x14ac:dyDescent="0.3">
      <c r="A260" t="s">
        <v>397</v>
      </c>
      <c r="B260">
        <v>8.6197764595272108</v>
      </c>
      <c r="C260" t="s">
        <v>11</v>
      </c>
      <c r="D260">
        <v>10</v>
      </c>
      <c r="E260" t="b">
        <v>0</v>
      </c>
      <c r="F260">
        <v>8.6197764595272108</v>
      </c>
      <c r="G260">
        <v>8.6197764595272108</v>
      </c>
      <c r="H260">
        <v>300</v>
      </c>
      <c r="I260">
        <f t="shared" si="8"/>
        <v>0</v>
      </c>
      <c r="J260">
        <f t="shared" si="9"/>
        <v>0</v>
      </c>
    </row>
    <row r="261" spans="1:10" x14ac:dyDescent="0.3">
      <c r="A261" t="s">
        <v>397</v>
      </c>
      <c r="B261">
        <v>11.4530342520922</v>
      </c>
      <c r="C261" t="s">
        <v>11</v>
      </c>
      <c r="D261">
        <v>10</v>
      </c>
      <c r="E261" t="b">
        <v>0</v>
      </c>
      <c r="F261">
        <v>11.4530342520922</v>
      </c>
      <c r="G261">
        <v>11.4530342520922</v>
      </c>
      <c r="H261">
        <v>690</v>
      </c>
      <c r="I261">
        <f t="shared" si="8"/>
        <v>0</v>
      </c>
      <c r="J261">
        <f t="shared" si="9"/>
        <v>0</v>
      </c>
    </row>
    <row r="262" spans="1:10" x14ac:dyDescent="0.3">
      <c r="A262" t="s">
        <v>398</v>
      </c>
      <c r="B262">
        <v>6.4871057131135101</v>
      </c>
      <c r="C262" t="s">
        <v>11</v>
      </c>
      <c r="D262">
        <v>10</v>
      </c>
      <c r="E262" t="b">
        <v>0</v>
      </c>
      <c r="F262">
        <v>6.4871057131135101</v>
      </c>
      <c r="G262" s="1">
        <v>11522945.058364</v>
      </c>
      <c r="H262">
        <v>2530</v>
      </c>
      <c r="I262">
        <f t="shared" si="8"/>
        <v>0</v>
      </c>
      <c r="J262">
        <f t="shared" si="9"/>
        <v>-11522938.571258288</v>
      </c>
    </row>
    <row r="263" spans="1:10" x14ac:dyDescent="0.3">
      <c r="A263" t="s">
        <v>398</v>
      </c>
      <c r="B263">
        <v>7.7276484863723898</v>
      </c>
      <c r="C263" t="s">
        <v>11</v>
      </c>
      <c r="D263">
        <v>10</v>
      </c>
      <c r="E263" t="b">
        <v>0</v>
      </c>
      <c r="F263" s="1">
        <v>3.1987671037308799E+27</v>
      </c>
      <c r="G263" s="1">
        <v>3.1987671037308799E+27</v>
      </c>
      <c r="H263">
        <v>2340</v>
      </c>
      <c r="I263">
        <f t="shared" si="8"/>
        <v>-3.1987671037308799E+27</v>
      </c>
      <c r="J263">
        <f t="shared" si="9"/>
        <v>-3.1987671037308799E+27</v>
      </c>
    </row>
    <row r="264" spans="1:10" x14ac:dyDescent="0.3">
      <c r="A264" t="s">
        <v>398</v>
      </c>
      <c r="B264">
        <v>18.9265361990741</v>
      </c>
      <c r="C264" t="s">
        <v>11</v>
      </c>
      <c r="D264">
        <v>10</v>
      </c>
      <c r="E264" t="b">
        <v>0</v>
      </c>
      <c r="F264">
        <v>18.9265361990741</v>
      </c>
      <c r="G264">
        <v>18.9265361990741</v>
      </c>
      <c r="H264">
        <v>320</v>
      </c>
      <c r="I264">
        <f t="shared" si="8"/>
        <v>0</v>
      </c>
      <c r="J264">
        <f t="shared" si="9"/>
        <v>0</v>
      </c>
    </row>
    <row r="265" spans="1:10" x14ac:dyDescent="0.3">
      <c r="A265" t="s">
        <v>399</v>
      </c>
      <c r="B265">
        <v>14.8600500030758</v>
      </c>
      <c r="C265" t="s">
        <v>11</v>
      </c>
      <c r="D265">
        <v>10</v>
      </c>
      <c r="E265" t="b">
        <v>0</v>
      </c>
      <c r="F265">
        <v>819157.888308833</v>
      </c>
      <c r="G265" s="1">
        <v>24961654.5553446</v>
      </c>
      <c r="H265">
        <v>2580</v>
      </c>
      <c r="I265">
        <f t="shared" si="8"/>
        <v>-819143.02825882996</v>
      </c>
      <c r="J265">
        <f t="shared" si="9"/>
        <v>-24961639.695294596</v>
      </c>
    </row>
    <row r="266" spans="1:10" x14ac:dyDescent="0.3">
      <c r="A266" t="s">
        <v>399</v>
      </c>
      <c r="B266">
        <v>13.5267062342795</v>
      </c>
      <c r="C266" t="s">
        <v>11</v>
      </c>
      <c r="D266">
        <v>10</v>
      </c>
      <c r="E266" t="b">
        <v>0</v>
      </c>
      <c r="F266">
        <v>13.5267062342795</v>
      </c>
      <c r="G266">
        <v>13.5267062342795</v>
      </c>
      <c r="H266">
        <v>460</v>
      </c>
      <c r="I266">
        <f t="shared" si="8"/>
        <v>0</v>
      </c>
      <c r="J266">
        <f t="shared" si="9"/>
        <v>0</v>
      </c>
    </row>
    <row r="267" spans="1:10" x14ac:dyDescent="0.3">
      <c r="A267" t="s">
        <v>399</v>
      </c>
      <c r="B267">
        <v>9.6740566978310696</v>
      </c>
      <c r="C267" t="s">
        <v>11</v>
      </c>
      <c r="D267">
        <v>10</v>
      </c>
      <c r="E267" t="b">
        <v>0</v>
      </c>
      <c r="F267">
        <v>170834.08994567301</v>
      </c>
      <c r="G267" s="1">
        <v>65385772.516261503</v>
      </c>
      <c r="H267">
        <v>2490</v>
      </c>
      <c r="I267">
        <f t="shared" si="8"/>
        <v>-170824.41588897517</v>
      </c>
      <c r="J267">
        <f t="shared" si="9"/>
        <v>-65385762.842204802</v>
      </c>
    </row>
    <row r="268" spans="1:10" x14ac:dyDescent="0.3">
      <c r="A268" t="s">
        <v>400</v>
      </c>
      <c r="B268">
        <v>9.8573495144289893</v>
      </c>
      <c r="C268" t="s">
        <v>11</v>
      </c>
      <c r="D268">
        <v>10</v>
      </c>
      <c r="E268" t="b">
        <v>0</v>
      </c>
      <c r="F268">
        <v>9.8573495144289893</v>
      </c>
      <c r="G268" s="1">
        <v>3076317850.7664499</v>
      </c>
      <c r="H268">
        <v>1320</v>
      </c>
      <c r="I268">
        <f t="shared" si="8"/>
        <v>0</v>
      </c>
      <c r="J268">
        <f t="shared" si="9"/>
        <v>-3076317840.9091005</v>
      </c>
    </row>
    <row r="269" spans="1:10" x14ac:dyDescent="0.3">
      <c r="A269" t="s">
        <v>400</v>
      </c>
      <c r="B269">
        <v>7.7382424758525596</v>
      </c>
      <c r="C269" t="s">
        <v>11</v>
      </c>
      <c r="D269">
        <v>10</v>
      </c>
      <c r="E269" t="b">
        <v>0</v>
      </c>
      <c r="F269">
        <v>7.7382424758525596</v>
      </c>
      <c r="G269">
        <v>7.7382424758525596</v>
      </c>
      <c r="H269">
        <v>310</v>
      </c>
      <c r="I269">
        <f t="shared" si="8"/>
        <v>0</v>
      </c>
      <c r="J269">
        <f t="shared" si="9"/>
        <v>0</v>
      </c>
    </row>
    <row r="270" spans="1:10" x14ac:dyDescent="0.3">
      <c r="A270" t="s">
        <v>400</v>
      </c>
      <c r="B270">
        <v>9.2111862322241596</v>
      </c>
      <c r="C270" t="s">
        <v>11</v>
      </c>
      <c r="D270">
        <v>10</v>
      </c>
      <c r="E270" t="b">
        <v>0</v>
      </c>
      <c r="F270">
        <v>7733.6509783274596</v>
      </c>
      <c r="G270" s="1">
        <v>11344990.8348662</v>
      </c>
      <c r="H270">
        <v>2460</v>
      </c>
      <c r="I270">
        <f t="shared" si="8"/>
        <v>-7724.4397920952351</v>
      </c>
      <c r="J270">
        <f t="shared" si="9"/>
        <v>-11344981.623679968</v>
      </c>
    </row>
    <row r="271" spans="1:10" x14ac:dyDescent="0.3">
      <c r="A271" t="s">
        <v>401</v>
      </c>
      <c r="B271">
        <v>7.11335343544848</v>
      </c>
      <c r="C271" t="s">
        <v>11</v>
      </c>
      <c r="D271">
        <v>10</v>
      </c>
      <c r="E271" t="b">
        <v>0</v>
      </c>
      <c r="F271">
        <v>275833.28786566498</v>
      </c>
      <c r="G271" s="1">
        <v>1392575371021800</v>
      </c>
      <c r="H271">
        <v>2490</v>
      </c>
      <c r="I271">
        <f t="shared" si="8"/>
        <v>-275826.17451222951</v>
      </c>
      <c r="J271">
        <f t="shared" si="9"/>
        <v>-1392575371021793</v>
      </c>
    </row>
    <row r="272" spans="1:10" x14ac:dyDescent="0.3">
      <c r="A272" t="s">
        <v>401</v>
      </c>
      <c r="B272">
        <v>5.7290567159699402</v>
      </c>
      <c r="C272" t="s">
        <v>11</v>
      </c>
      <c r="D272">
        <v>10</v>
      </c>
      <c r="E272" t="b">
        <v>0</v>
      </c>
      <c r="F272" s="1">
        <v>4.5451820807598703E+26</v>
      </c>
      <c r="G272" s="1">
        <v>4.5451820807598703E+26</v>
      </c>
      <c r="H272">
        <v>2560</v>
      </c>
      <c r="I272">
        <f t="shared" si="8"/>
        <v>-4.5451820807598703E+26</v>
      </c>
      <c r="J272">
        <f t="shared" si="9"/>
        <v>-4.5451820807598703E+26</v>
      </c>
    </row>
    <row r="273" spans="1:10" x14ac:dyDescent="0.3">
      <c r="A273" t="s">
        <v>401</v>
      </c>
      <c r="B273">
        <v>6.19283631547958</v>
      </c>
      <c r="C273" t="s">
        <v>11</v>
      </c>
      <c r="D273">
        <v>10</v>
      </c>
      <c r="E273" t="b">
        <v>0</v>
      </c>
      <c r="F273">
        <v>6.19283631547958</v>
      </c>
      <c r="G273">
        <v>6.19283631547958</v>
      </c>
      <c r="H273">
        <v>360</v>
      </c>
      <c r="I273">
        <f t="shared" si="8"/>
        <v>0</v>
      </c>
      <c r="J273">
        <f t="shared" si="9"/>
        <v>0</v>
      </c>
    </row>
    <row r="274" spans="1:10" x14ac:dyDescent="0.3">
      <c r="A274" t="s">
        <v>402</v>
      </c>
      <c r="B274">
        <v>9.8668221240849299</v>
      </c>
      <c r="C274" t="s">
        <v>11</v>
      </c>
      <c r="D274">
        <v>10</v>
      </c>
      <c r="E274" t="b">
        <v>0</v>
      </c>
      <c r="F274">
        <v>9.8668221240849299</v>
      </c>
      <c r="G274" s="1">
        <v>2918791859495840</v>
      </c>
      <c r="H274">
        <v>2550</v>
      </c>
      <c r="I274">
        <f t="shared" si="8"/>
        <v>0</v>
      </c>
      <c r="J274">
        <f t="shared" si="9"/>
        <v>-2918791859495830</v>
      </c>
    </row>
    <row r="275" spans="1:10" x14ac:dyDescent="0.3">
      <c r="A275" t="s">
        <v>402</v>
      </c>
      <c r="B275">
        <v>18.1786898682019</v>
      </c>
      <c r="C275" t="s">
        <v>11</v>
      </c>
      <c r="D275">
        <v>10</v>
      </c>
      <c r="E275" t="b">
        <v>0</v>
      </c>
      <c r="F275">
        <v>18.1786898682019</v>
      </c>
      <c r="G275">
        <v>18.1786898682019</v>
      </c>
      <c r="H275">
        <v>370</v>
      </c>
      <c r="I275">
        <f t="shared" si="8"/>
        <v>0</v>
      </c>
      <c r="J275">
        <f t="shared" si="9"/>
        <v>0</v>
      </c>
    </row>
    <row r="276" spans="1:10" x14ac:dyDescent="0.3">
      <c r="A276" t="s">
        <v>402</v>
      </c>
      <c r="B276">
        <v>17.187616745851798</v>
      </c>
      <c r="C276" t="s">
        <v>11</v>
      </c>
      <c r="D276">
        <v>10</v>
      </c>
      <c r="E276" t="b">
        <v>0</v>
      </c>
      <c r="F276" s="1">
        <v>2.38338569938281E+38</v>
      </c>
      <c r="G276" s="1">
        <v>2.38338569938281E+38</v>
      </c>
      <c r="H276">
        <v>2630</v>
      </c>
      <c r="I276">
        <f t="shared" si="8"/>
        <v>-2.38338569938281E+38</v>
      </c>
      <c r="J276">
        <f t="shared" si="9"/>
        <v>-2.38338569938281E+38</v>
      </c>
    </row>
    <row r="277" spans="1:10" x14ac:dyDescent="0.3">
      <c r="A277" t="s">
        <v>403</v>
      </c>
      <c r="B277">
        <v>15.900231620731001</v>
      </c>
      <c r="C277" t="s">
        <v>11</v>
      </c>
      <c r="D277">
        <v>10</v>
      </c>
      <c r="E277" t="b">
        <v>0</v>
      </c>
      <c r="F277">
        <v>15.900231620731001</v>
      </c>
      <c r="G277">
        <v>15.900231620731001</v>
      </c>
      <c r="H277">
        <v>740</v>
      </c>
      <c r="I277">
        <f t="shared" si="8"/>
        <v>0</v>
      </c>
      <c r="J277">
        <f t="shared" si="9"/>
        <v>0</v>
      </c>
    </row>
    <row r="278" spans="1:10" x14ac:dyDescent="0.3">
      <c r="A278" t="s">
        <v>403</v>
      </c>
      <c r="B278">
        <v>8.0638160551848195</v>
      </c>
      <c r="C278" t="s">
        <v>11</v>
      </c>
      <c r="D278">
        <v>10</v>
      </c>
      <c r="E278" t="b">
        <v>0</v>
      </c>
      <c r="F278">
        <v>8.0638160551848195</v>
      </c>
      <c r="G278">
        <v>8.0638160551848195</v>
      </c>
      <c r="H278">
        <v>360</v>
      </c>
      <c r="I278">
        <f t="shared" si="8"/>
        <v>0</v>
      </c>
      <c r="J278">
        <f t="shared" si="9"/>
        <v>0</v>
      </c>
    </row>
    <row r="279" spans="1:10" x14ac:dyDescent="0.3">
      <c r="A279" t="s">
        <v>403</v>
      </c>
      <c r="B279">
        <v>13.704879619074401</v>
      </c>
      <c r="C279" t="s">
        <v>11</v>
      </c>
      <c r="D279">
        <v>10</v>
      </c>
      <c r="E279" t="b">
        <v>0</v>
      </c>
      <c r="F279" s="1">
        <v>76821078.501840293</v>
      </c>
      <c r="G279" s="1">
        <v>1.16233255432527E+16</v>
      </c>
      <c r="H279">
        <v>3350</v>
      </c>
      <c r="I279">
        <f t="shared" si="8"/>
        <v>-76821064.796960682</v>
      </c>
      <c r="J279">
        <f t="shared" si="9"/>
        <v>-1.1623325543252686E+16</v>
      </c>
    </row>
    <row r="280" spans="1:10" x14ac:dyDescent="0.3">
      <c r="A280" t="s">
        <v>404</v>
      </c>
      <c r="B280">
        <v>5.8067899993600998</v>
      </c>
      <c r="C280" t="s">
        <v>11</v>
      </c>
      <c r="D280">
        <v>10</v>
      </c>
      <c r="E280" t="b">
        <v>0</v>
      </c>
      <c r="F280">
        <v>5.8067899993600998</v>
      </c>
      <c r="G280">
        <v>5.8067899993600998</v>
      </c>
      <c r="H280">
        <v>230</v>
      </c>
      <c r="I280">
        <f t="shared" si="8"/>
        <v>0</v>
      </c>
      <c r="J280">
        <f t="shared" si="9"/>
        <v>0</v>
      </c>
    </row>
    <row r="281" spans="1:10" x14ac:dyDescent="0.3">
      <c r="A281" t="s">
        <v>404</v>
      </c>
      <c r="B281">
        <v>8.1906379963539298</v>
      </c>
      <c r="C281" t="s">
        <v>11</v>
      </c>
      <c r="D281">
        <v>10</v>
      </c>
      <c r="E281" t="b">
        <v>0</v>
      </c>
      <c r="F281" t="s">
        <v>17</v>
      </c>
      <c r="G281" t="s">
        <v>17</v>
      </c>
      <c r="H281">
        <v>2370</v>
      </c>
      <c r="I281" t="e">
        <f t="shared" si="8"/>
        <v>#VALUE!</v>
      </c>
      <c r="J281" t="e">
        <f t="shared" si="9"/>
        <v>#VALUE!</v>
      </c>
    </row>
    <row r="282" spans="1:10" x14ac:dyDescent="0.3">
      <c r="A282" t="s">
        <v>404</v>
      </c>
      <c r="B282">
        <v>17.221453920308299</v>
      </c>
      <c r="C282" t="s">
        <v>11</v>
      </c>
      <c r="D282">
        <v>10</v>
      </c>
      <c r="E282" t="b">
        <v>0</v>
      </c>
      <c r="F282">
        <v>17.221453920308299</v>
      </c>
      <c r="G282">
        <v>17.221453920308299</v>
      </c>
      <c r="H282">
        <v>270</v>
      </c>
      <c r="I282">
        <f t="shared" si="8"/>
        <v>0</v>
      </c>
      <c r="J282">
        <f t="shared" si="9"/>
        <v>0</v>
      </c>
    </row>
    <row r="283" spans="1:10" x14ac:dyDescent="0.3">
      <c r="A283" t="s">
        <v>405</v>
      </c>
      <c r="B283">
        <v>7.1419337102182396</v>
      </c>
      <c r="C283" t="s">
        <v>11</v>
      </c>
      <c r="D283">
        <v>10</v>
      </c>
      <c r="E283" t="b">
        <v>0</v>
      </c>
      <c r="F283">
        <v>7.1419337102182396</v>
      </c>
      <c r="G283">
        <v>7.1419337102182396</v>
      </c>
      <c r="H283">
        <v>550</v>
      </c>
      <c r="I283">
        <f t="shared" si="8"/>
        <v>0</v>
      </c>
      <c r="J283">
        <f t="shared" si="9"/>
        <v>0</v>
      </c>
    </row>
    <row r="284" spans="1:10" x14ac:dyDescent="0.3">
      <c r="A284" t="s">
        <v>405</v>
      </c>
      <c r="B284">
        <v>4.68143511126656</v>
      </c>
      <c r="C284" t="s">
        <v>11</v>
      </c>
      <c r="D284">
        <v>10</v>
      </c>
      <c r="E284" t="b">
        <v>0</v>
      </c>
      <c r="F284">
        <v>4.68143511126656</v>
      </c>
      <c r="G284">
        <v>4.68143511126656</v>
      </c>
      <c r="H284">
        <v>800</v>
      </c>
      <c r="I284">
        <f t="shared" si="8"/>
        <v>0</v>
      </c>
      <c r="J284">
        <f t="shared" si="9"/>
        <v>0</v>
      </c>
    </row>
    <row r="285" spans="1:10" x14ac:dyDescent="0.3">
      <c r="A285" t="s">
        <v>405</v>
      </c>
      <c r="B285">
        <v>14.718722886039901</v>
      </c>
      <c r="C285" t="s">
        <v>11</v>
      </c>
      <c r="D285">
        <v>10</v>
      </c>
      <c r="E285" t="b">
        <v>0</v>
      </c>
      <c r="F285">
        <v>9825169.8328142297</v>
      </c>
      <c r="G285" s="1">
        <v>117897005.49005701</v>
      </c>
      <c r="H285">
        <v>2380</v>
      </c>
      <c r="I285">
        <f t="shared" si="8"/>
        <v>-9825155.1140913442</v>
      </c>
      <c r="J285">
        <f t="shared" si="9"/>
        <v>-117896990.77133413</v>
      </c>
    </row>
    <row r="286" spans="1:10" x14ac:dyDescent="0.3">
      <c r="A286" t="s">
        <v>406</v>
      </c>
      <c r="B286">
        <v>20.3832902065325</v>
      </c>
      <c r="C286" t="s">
        <v>11</v>
      </c>
      <c r="D286">
        <v>10</v>
      </c>
      <c r="E286" t="b">
        <v>0</v>
      </c>
      <c r="F286">
        <v>20.3832902065325</v>
      </c>
      <c r="G286">
        <v>20.3832902065325</v>
      </c>
      <c r="H286">
        <v>270</v>
      </c>
      <c r="I286">
        <f t="shared" si="8"/>
        <v>0</v>
      </c>
      <c r="J286">
        <f t="shared" si="9"/>
        <v>0</v>
      </c>
    </row>
    <row r="287" spans="1:10" x14ac:dyDescent="0.3">
      <c r="A287" t="s">
        <v>406</v>
      </c>
      <c r="B287">
        <v>11.022662669529799</v>
      </c>
      <c r="C287" t="s">
        <v>11</v>
      </c>
      <c r="D287">
        <v>10</v>
      </c>
      <c r="E287" t="b">
        <v>0</v>
      </c>
      <c r="F287">
        <v>6588762.3205293501</v>
      </c>
      <c r="G287" s="1">
        <v>105550477.592544</v>
      </c>
      <c r="H287">
        <v>2420</v>
      </c>
      <c r="I287">
        <f t="shared" si="8"/>
        <v>-6588751.2978666807</v>
      </c>
      <c r="J287">
        <f t="shared" si="9"/>
        <v>-105550466.56988133</v>
      </c>
    </row>
    <row r="288" spans="1:10" x14ac:dyDescent="0.3">
      <c r="A288" t="s">
        <v>406</v>
      </c>
      <c r="B288">
        <v>6.2566985448478398</v>
      </c>
      <c r="C288" t="s">
        <v>11</v>
      </c>
      <c r="D288">
        <v>10</v>
      </c>
      <c r="E288" t="b">
        <v>0</v>
      </c>
      <c r="F288" s="1">
        <v>3.0561370319358298E+40</v>
      </c>
      <c r="G288" s="1">
        <v>3.0561370319358298E+40</v>
      </c>
      <c r="H288">
        <v>2270</v>
      </c>
      <c r="I288">
        <f t="shared" si="8"/>
        <v>-3.0561370319358298E+40</v>
      </c>
      <c r="J288">
        <f t="shared" si="9"/>
        <v>-3.0561370319358298E+40</v>
      </c>
    </row>
    <row r="289" spans="1:10" x14ac:dyDescent="0.3">
      <c r="A289" t="s">
        <v>407</v>
      </c>
      <c r="B289">
        <v>8.3590774439905005</v>
      </c>
      <c r="C289" t="s">
        <v>11</v>
      </c>
      <c r="D289">
        <v>10</v>
      </c>
      <c r="E289" t="b">
        <v>0</v>
      </c>
      <c r="F289">
        <v>8.3590774439905005</v>
      </c>
      <c r="G289">
        <v>8.3590774439905005</v>
      </c>
      <c r="H289">
        <v>330</v>
      </c>
      <c r="I289">
        <f t="shared" si="8"/>
        <v>0</v>
      </c>
      <c r="J289">
        <f t="shared" si="9"/>
        <v>0</v>
      </c>
    </row>
    <row r="290" spans="1:10" x14ac:dyDescent="0.3">
      <c r="A290" t="s">
        <v>407</v>
      </c>
      <c r="B290">
        <v>14.431651310340101</v>
      </c>
      <c r="C290" t="s">
        <v>11</v>
      </c>
      <c r="D290">
        <v>10</v>
      </c>
      <c r="E290" t="b">
        <v>0</v>
      </c>
      <c r="F290">
        <v>14.431651310340101</v>
      </c>
      <c r="G290" s="1">
        <v>8915050107.7939796</v>
      </c>
      <c r="H290">
        <v>1990</v>
      </c>
      <c r="I290">
        <f t="shared" si="8"/>
        <v>0</v>
      </c>
      <c r="J290">
        <f t="shared" si="9"/>
        <v>-8915050093.3623276</v>
      </c>
    </row>
    <row r="291" spans="1:10" x14ac:dyDescent="0.3">
      <c r="A291" t="s">
        <v>407</v>
      </c>
      <c r="B291">
        <v>10.4723261810454</v>
      </c>
      <c r="C291" t="s">
        <v>11</v>
      </c>
      <c r="D291">
        <v>10</v>
      </c>
      <c r="E291" t="b">
        <v>0</v>
      </c>
      <c r="F291">
        <v>10.4723261810454</v>
      </c>
      <c r="G291">
        <v>10.4723261810454</v>
      </c>
      <c r="H291">
        <v>260</v>
      </c>
      <c r="I291">
        <f t="shared" si="8"/>
        <v>0</v>
      </c>
      <c r="J291">
        <f t="shared" si="9"/>
        <v>0</v>
      </c>
    </row>
    <row r="292" spans="1:10" x14ac:dyDescent="0.3">
      <c r="A292" t="s">
        <v>408</v>
      </c>
      <c r="B292">
        <v>13.308199877023601</v>
      </c>
      <c r="C292" t="s">
        <v>11</v>
      </c>
      <c r="D292">
        <v>10</v>
      </c>
      <c r="E292" t="b">
        <v>0</v>
      </c>
      <c r="F292">
        <v>13.308199877023601</v>
      </c>
      <c r="G292">
        <v>13.308199877023601</v>
      </c>
      <c r="H292">
        <v>290</v>
      </c>
      <c r="I292">
        <f t="shared" si="8"/>
        <v>0</v>
      </c>
      <c r="J292">
        <f t="shared" si="9"/>
        <v>0</v>
      </c>
    </row>
    <row r="293" spans="1:10" x14ac:dyDescent="0.3">
      <c r="A293" t="s">
        <v>408</v>
      </c>
      <c r="B293">
        <v>9.4838168749536607</v>
      </c>
      <c r="C293" t="s">
        <v>11</v>
      </c>
      <c r="D293">
        <v>10</v>
      </c>
      <c r="E293" t="b">
        <v>0</v>
      </c>
      <c r="F293">
        <v>9.4838168749536607</v>
      </c>
      <c r="G293">
        <v>9.4838168749536607</v>
      </c>
      <c r="H293">
        <v>360</v>
      </c>
      <c r="I293">
        <f t="shared" si="8"/>
        <v>0</v>
      </c>
      <c r="J293">
        <f t="shared" si="9"/>
        <v>0</v>
      </c>
    </row>
    <row r="294" spans="1:10" x14ac:dyDescent="0.3">
      <c r="A294" t="s">
        <v>408</v>
      </c>
      <c r="B294">
        <v>6.7589774747739204</v>
      </c>
      <c r="C294" t="s">
        <v>11</v>
      </c>
      <c r="D294">
        <v>10</v>
      </c>
      <c r="E294" t="b">
        <v>0</v>
      </c>
      <c r="F294">
        <v>6.7589774747739204</v>
      </c>
      <c r="G294" s="1">
        <v>22659516.4764059</v>
      </c>
      <c r="H294">
        <v>2200</v>
      </c>
      <c r="I294">
        <f t="shared" si="8"/>
        <v>0</v>
      </c>
      <c r="J294">
        <f t="shared" si="9"/>
        <v>-22659509.717428423</v>
      </c>
    </row>
    <row r="295" spans="1:10" x14ac:dyDescent="0.3">
      <c r="A295" t="s">
        <v>409</v>
      </c>
      <c r="B295">
        <v>15.5292493576149</v>
      </c>
      <c r="C295" t="s">
        <v>11</v>
      </c>
      <c r="D295">
        <v>10</v>
      </c>
      <c r="E295" t="b">
        <v>0</v>
      </c>
      <c r="F295" s="1">
        <v>1.61774846532848E+32</v>
      </c>
      <c r="G295" s="1">
        <v>1.61774846532848E+32</v>
      </c>
      <c r="H295">
        <v>2560</v>
      </c>
      <c r="I295">
        <f t="shared" si="8"/>
        <v>-1.61774846532848E+32</v>
      </c>
      <c r="J295">
        <f t="shared" si="9"/>
        <v>-1.61774846532848E+32</v>
      </c>
    </row>
    <row r="296" spans="1:10" x14ac:dyDescent="0.3">
      <c r="A296" t="s">
        <v>409</v>
      </c>
      <c r="B296">
        <v>12.312229676241399</v>
      </c>
      <c r="C296" t="s">
        <v>11</v>
      </c>
      <c r="D296">
        <v>10</v>
      </c>
      <c r="E296" t="b">
        <v>0</v>
      </c>
      <c r="F296">
        <v>12.312229676241399</v>
      </c>
      <c r="G296">
        <v>12.312229676241399</v>
      </c>
      <c r="H296">
        <v>290</v>
      </c>
      <c r="I296">
        <f t="shared" si="8"/>
        <v>0</v>
      </c>
      <c r="J296">
        <f t="shared" si="9"/>
        <v>0</v>
      </c>
    </row>
    <row r="297" spans="1:10" x14ac:dyDescent="0.3">
      <c r="A297" t="s">
        <v>409</v>
      </c>
      <c r="B297">
        <v>6.50189945797311</v>
      </c>
      <c r="C297" t="s">
        <v>11</v>
      </c>
      <c r="D297">
        <v>10</v>
      </c>
      <c r="E297" t="b">
        <v>0</v>
      </c>
      <c r="F297">
        <v>7127891.3827595199</v>
      </c>
      <c r="G297" s="1">
        <v>49340501.040293403</v>
      </c>
      <c r="H297">
        <v>2240</v>
      </c>
      <c r="I297">
        <f t="shared" si="8"/>
        <v>-7127884.8808600623</v>
      </c>
      <c r="J297">
        <f t="shared" si="9"/>
        <v>-49340494.538393945</v>
      </c>
    </row>
    <row r="298" spans="1:10" x14ac:dyDescent="0.3">
      <c r="A298" t="s">
        <v>410</v>
      </c>
      <c r="B298">
        <v>14.4821775258304</v>
      </c>
      <c r="C298" t="s">
        <v>11</v>
      </c>
      <c r="D298">
        <v>10</v>
      </c>
      <c r="E298" t="b">
        <v>0</v>
      </c>
      <c r="F298">
        <v>14.4821775258304</v>
      </c>
      <c r="G298">
        <v>14.4821775258304</v>
      </c>
      <c r="H298">
        <v>300</v>
      </c>
      <c r="I298">
        <f t="shared" si="8"/>
        <v>0</v>
      </c>
      <c r="J298">
        <f t="shared" si="9"/>
        <v>0</v>
      </c>
    </row>
    <row r="299" spans="1:10" x14ac:dyDescent="0.3">
      <c r="A299" t="s">
        <v>410</v>
      </c>
      <c r="B299">
        <v>14.2328074848136</v>
      </c>
      <c r="C299" t="s">
        <v>11</v>
      </c>
      <c r="D299">
        <v>10</v>
      </c>
      <c r="E299" t="b">
        <v>0</v>
      </c>
      <c r="F299">
        <v>14.2328074848136</v>
      </c>
      <c r="G299">
        <v>14.2328074848136</v>
      </c>
      <c r="H299">
        <v>1960</v>
      </c>
      <c r="I299">
        <f t="shared" si="8"/>
        <v>0</v>
      </c>
      <c r="J299">
        <f t="shared" si="9"/>
        <v>0</v>
      </c>
    </row>
    <row r="300" spans="1:10" x14ac:dyDescent="0.3">
      <c r="A300" t="s">
        <v>410</v>
      </c>
      <c r="B300">
        <v>6.0636658665446399</v>
      </c>
      <c r="C300" t="s">
        <v>11</v>
      </c>
      <c r="D300">
        <v>10</v>
      </c>
      <c r="E300" t="b">
        <v>0</v>
      </c>
      <c r="F300">
        <v>6.0636658665446399</v>
      </c>
      <c r="G300">
        <v>6.0636658665446399</v>
      </c>
      <c r="H300">
        <v>360</v>
      </c>
      <c r="I300">
        <f t="shared" si="8"/>
        <v>0</v>
      </c>
      <c r="J300">
        <f t="shared" si="9"/>
        <v>0</v>
      </c>
    </row>
    <row r="301" spans="1:10" x14ac:dyDescent="0.3">
      <c r="A301" t="s">
        <v>411</v>
      </c>
      <c r="B301">
        <v>5.1287373201699404</v>
      </c>
      <c r="C301" t="s">
        <v>11</v>
      </c>
      <c r="D301">
        <v>10</v>
      </c>
      <c r="E301" t="b">
        <v>0</v>
      </c>
      <c r="F301">
        <v>5.1287373201699404</v>
      </c>
      <c r="G301">
        <v>5.1287373201699404</v>
      </c>
      <c r="H301">
        <v>350</v>
      </c>
      <c r="I301">
        <f t="shared" si="8"/>
        <v>0</v>
      </c>
      <c r="J301">
        <f t="shared" si="9"/>
        <v>0</v>
      </c>
    </row>
    <row r="302" spans="1:10" x14ac:dyDescent="0.3">
      <c r="A302" t="s">
        <v>411</v>
      </c>
      <c r="B302">
        <v>13.238788518570299</v>
      </c>
      <c r="C302" t="s">
        <v>11</v>
      </c>
      <c r="D302">
        <v>10</v>
      </c>
      <c r="E302" t="b">
        <v>0</v>
      </c>
      <c r="F302">
        <v>13.238788518570299</v>
      </c>
      <c r="G302">
        <v>13.238788518570299</v>
      </c>
      <c r="H302">
        <v>490</v>
      </c>
      <c r="I302">
        <f t="shared" si="8"/>
        <v>0</v>
      </c>
      <c r="J302">
        <f t="shared" si="9"/>
        <v>0</v>
      </c>
    </row>
    <row r="303" spans="1:10" x14ac:dyDescent="0.3">
      <c r="A303" t="s">
        <v>411</v>
      </c>
      <c r="B303">
        <v>7.17624876775995</v>
      </c>
      <c r="C303" t="s">
        <v>11</v>
      </c>
      <c r="D303">
        <v>10</v>
      </c>
      <c r="E303" t="b">
        <v>0</v>
      </c>
      <c r="F303">
        <v>7.17624876775995</v>
      </c>
      <c r="G303">
        <v>7.17624876775995</v>
      </c>
      <c r="H303">
        <v>200</v>
      </c>
      <c r="I303">
        <f t="shared" si="8"/>
        <v>0</v>
      </c>
      <c r="J303">
        <f t="shared" si="9"/>
        <v>0</v>
      </c>
    </row>
    <row r="304" spans="1:10" x14ac:dyDescent="0.3">
      <c r="A304" t="s">
        <v>412</v>
      </c>
      <c r="B304">
        <v>6.2173733371300903</v>
      </c>
      <c r="C304" t="s">
        <v>11</v>
      </c>
      <c r="D304">
        <v>10</v>
      </c>
      <c r="E304" t="b">
        <v>0</v>
      </c>
      <c r="F304" s="1">
        <v>7.8475484100296304E+29</v>
      </c>
      <c r="G304" s="1">
        <v>7.8475484100296304E+29</v>
      </c>
      <c r="H304">
        <v>2600</v>
      </c>
      <c r="I304">
        <f t="shared" si="8"/>
        <v>-7.8475484100296304E+29</v>
      </c>
      <c r="J304">
        <f t="shared" si="9"/>
        <v>-7.8475484100296304E+29</v>
      </c>
    </row>
    <row r="305" spans="1:10" x14ac:dyDescent="0.3">
      <c r="A305" t="s">
        <v>412</v>
      </c>
      <c r="B305">
        <v>5.5355411938207704</v>
      </c>
      <c r="C305" t="s">
        <v>11</v>
      </c>
      <c r="D305">
        <v>10</v>
      </c>
      <c r="E305" t="b">
        <v>0</v>
      </c>
      <c r="F305" s="1">
        <v>31455066.734463699</v>
      </c>
      <c r="G305" s="1">
        <v>19162067.147827402</v>
      </c>
      <c r="H305">
        <v>2880</v>
      </c>
      <c r="I305">
        <f t="shared" si="8"/>
        <v>-31455061.198922504</v>
      </c>
      <c r="J305">
        <f t="shared" si="9"/>
        <v>-19162061.612286206</v>
      </c>
    </row>
    <row r="306" spans="1:10" x14ac:dyDescent="0.3">
      <c r="A306" t="s">
        <v>412</v>
      </c>
      <c r="B306">
        <v>12.316526127853599</v>
      </c>
      <c r="C306" t="s">
        <v>11</v>
      </c>
      <c r="D306">
        <v>10</v>
      </c>
      <c r="E306" t="b">
        <v>0</v>
      </c>
      <c r="F306">
        <v>12.316526127853599</v>
      </c>
      <c r="G306">
        <v>12.316526127853599</v>
      </c>
      <c r="H306">
        <v>270</v>
      </c>
      <c r="I306">
        <f t="shared" si="8"/>
        <v>0</v>
      </c>
      <c r="J306">
        <f t="shared" si="9"/>
        <v>0</v>
      </c>
    </row>
    <row r="307" spans="1:10" x14ac:dyDescent="0.3">
      <c r="A307" t="s">
        <v>413</v>
      </c>
      <c r="B307">
        <v>15.204162633326501</v>
      </c>
      <c r="C307" t="s">
        <v>11</v>
      </c>
      <c r="D307">
        <v>10</v>
      </c>
      <c r="E307" t="b">
        <v>0</v>
      </c>
      <c r="F307">
        <v>15.204162633326501</v>
      </c>
      <c r="G307" s="1">
        <v>20907347.548937</v>
      </c>
      <c r="H307">
        <v>1870</v>
      </c>
      <c r="I307">
        <f t="shared" si="8"/>
        <v>0</v>
      </c>
      <c r="J307">
        <f t="shared" si="9"/>
        <v>-20907332.344774365</v>
      </c>
    </row>
    <row r="308" spans="1:10" x14ac:dyDescent="0.3">
      <c r="A308" t="s">
        <v>413</v>
      </c>
      <c r="B308">
        <v>13.007500946125999</v>
      </c>
      <c r="C308" t="s">
        <v>11</v>
      </c>
      <c r="D308">
        <v>10</v>
      </c>
      <c r="E308" t="b">
        <v>0</v>
      </c>
      <c r="F308" s="1">
        <v>3.0830329019568899E+31</v>
      </c>
      <c r="G308" s="1">
        <v>3.0830329019568899E+31</v>
      </c>
      <c r="H308">
        <v>3500</v>
      </c>
      <c r="I308">
        <f t="shared" si="8"/>
        <v>-3.0830329019568899E+31</v>
      </c>
      <c r="J308">
        <f t="shared" si="9"/>
        <v>-3.0830329019568899E+31</v>
      </c>
    </row>
    <row r="309" spans="1:10" x14ac:dyDescent="0.3">
      <c r="A309" t="s">
        <v>413</v>
      </c>
      <c r="B309">
        <v>18.463716890886801</v>
      </c>
      <c r="C309" t="s">
        <v>11</v>
      </c>
      <c r="D309">
        <v>10</v>
      </c>
      <c r="E309" t="b">
        <v>0</v>
      </c>
      <c r="F309">
        <v>18.463716890886801</v>
      </c>
      <c r="G309">
        <v>18.463716890886801</v>
      </c>
      <c r="H309">
        <v>820</v>
      </c>
      <c r="I309">
        <f t="shared" si="8"/>
        <v>0</v>
      </c>
      <c r="J309">
        <f t="shared" si="9"/>
        <v>0</v>
      </c>
    </row>
    <row r="310" spans="1:10" x14ac:dyDescent="0.3">
      <c r="A310" t="s">
        <v>414</v>
      </c>
      <c r="B310">
        <v>7.6844606977380296</v>
      </c>
      <c r="C310" t="s">
        <v>11</v>
      </c>
      <c r="D310">
        <v>10</v>
      </c>
      <c r="E310" t="b">
        <v>0</v>
      </c>
      <c r="F310">
        <v>7.6844606977380296</v>
      </c>
      <c r="G310">
        <v>7.6844606977380296</v>
      </c>
      <c r="H310">
        <v>210</v>
      </c>
      <c r="I310">
        <f t="shared" si="8"/>
        <v>0</v>
      </c>
      <c r="J310">
        <f t="shared" si="9"/>
        <v>0</v>
      </c>
    </row>
    <row r="311" spans="1:10" x14ac:dyDescent="0.3">
      <c r="A311" t="s">
        <v>414</v>
      </c>
      <c r="B311">
        <v>13.7601452595427</v>
      </c>
      <c r="C311" t="s">
        <v>11</v>
      </c>
      <c r="D311">
        <v>10</v>
      </c>
      <c r="E311" t="b">
        <v>0</v>
      </c>
      <c r="F311" s="1">
        <v>38095288.029690497</v>
      </c>
      <c r="G311" s="1">
        <v>38746553.643127501</v>
      </c>
      <c r="H311">
        <v>2530</v>
      </c>
      <c r="I311">
        <f t="shared" si="8"/>
        <v>-38095274.269545235</v>
      </c>
      <c r="J311">
        <f t="shared" si="9"/>
        <v>-38746539.882982239</v>
      </c>
    </row>
    <row r="312" spans="1:10" x14ac:dyDescent="0.3">
      <c r="A312" t="s">
        <v>414</v>
      </c>
      <c r="B312">
        <v>12.089221666616501</v>
      </c>
      <c r="C312" t="s">
        <v>11</v>
      </c>
      <c r="D312">
        <v>10</v>
      </c>
      <c r="E312" t="b">
        <v>0</v>
      </c>
      <c r="F312">
        <v>12.089221666616501</v>
      </c>
      <c r="G312">
        <v>12.089221666616501</v>
      </c>
      <c r="H312">
        <v>380</v>
      </c>
      <c r="I312">
        <f t="shared" si="8"/>
        <v>0</v>
      </c>
      <c r="J312">
        <f t="shared" si="9"/>
        <v>0</v>
      </c>
    </row>
    <row r="313" spans="1:10" x14ac:dyDescent="0.3">
      <c r="A313" t="s">
        <v>415</v>
      </c>
      <c r="B313">
        <v>7.4387043923007203</v>
      </c>
      <c r="C313" t="s">
        <v>11</v>
      </c>
      <c r="D313">
        <v>10</v>
      </c>
      <c r="E313" t="b">
        <v>0</v>
      </c>
      <c r="F313">
        <v>7.4387043923007203</v>
      </c>
      <c r="G313">
        <v>7.4387043923007203</v>
      </c>
      <c r="H313">
        <v>710</v>
      </c>
      <c r="I313">
        <f t="shared" si="8"/>
        <v>0</v>
      </c>
      <c r="J313">
        <f t="shared" si="9"/>
        <v>0</v>
      </c>
    </row>
    <row r="314" spans="1:10" x14ac:dyDescent="0.3">
      <c r="A314" t="s">
        <v>415</v>
      </c>
      <c r="B314">
        <v>13.398322059485499</v>
      </c>
      <c r="C314" t="s">
        <v>11</v>
      </c>
      <c r="D314">
        <v>10</v>
      </c>
      <c r="E314" t="b">
        <v>0</v>
      </c>
      <c r="F314" s="1">
        <v>22195081.6081816</v>
      </c>
      <c r="G314" s="1">
        <v>30710056.898148801</v>
      </c>
      <c r="H314">
        <v>2590</v>
      </c>
      <c r="I314">
        <f t="shared" si="8"/>
        <v>-22195068.209859539</v>
      </c>
      <c r="J314">
        <f t="shared" si="9"/>
        <v>-30710043.49982674</v>
      </c>
    </row>
    <row r="315" spans="1:10" x14ac:dyDescent="0.3">
      <c r="A315" t="s">
        <v>415</v>
      </c>
      <c r="B315">
        <v>2.5326787822819501</v>
      </c>
      <c r="C315" t="s">
        <v>11</v>
      </c>
      <c r="D315">
        <v>10</v>
      </c>
      <c r="E315" t="b">
        <v>0</v>
      </c>
      <c r="F315">
        <v>2.5326787822819501</v>
      </c>
      <c r="G315">
        <v>20392.7342431242</v>
      </c>
      <c r="H315">
        <v>1010</v>
      </c>
      <c r="I315">
        <f t="shared" si="8"/>
        <v>0</v>
      </c>
      <c r="J315">
        <f t="shared" si="9"/>
        <v>-20390.201564341918</v>
      </c>
    </row>
    <row r="316" spans="1:10" x14ac:dyDescent="0.3">
      <c r="A316" t="s">
        <v>416</v>
      </c>
      <c r="B316">
        <v>8.2942314783818905</v>
      </c>
      <c r="C316" t="s">
        <v>11</v>
      </c>
      <c r="D316">
        <v>10</v>
      </c>
      <c r="E316" t="b">
        <v>0</v>
      </c>
      <c r="F316">
        <v>8.2942314783818905</v>
      </c>
      <c r="G316" t="s">
        <v>17</v>
      </c>
      <c r="H316">
        <v>2480</v>
      </c>
      <c r="I316">
        <f t="shared" si="8"/>
        <v>0</v>
      </c>
      <c r="J316" t="e">
        <f t="shared" si="9"/>
        <v>#VALUE!</v>
      </c>
    </row>
    <row r="317" spans="1:10" x14ac:dyDescent="0.3">
      <c r="A317" t="s">
        <v>416</v>
      </c>
      <c r="B317">
        <v>1.21539764103921</v>
      </c>
      <c r="C317" t="s">
        <v>11</v>
      </c>
      <c r="D317">
        <v>10</v>
      </c>
      <c r="E317" t="b">
        <v>0</v>
      </c>
      <c r="F317" s="1">
        <v>30094374.526443198</v>
      </c>
      <c r="G317" s="1">
        <v>21139717.103095099</v>
      </c>
      <c r="H317">
        <v>2430</v>
      </c>
      <c r="I317">
        <f t="shared" si="8"/>
        <v>-30094373.311045557</v>
      </c>
      <c r="J317">
        <f t="shared" si="9"/>
        <v>-21139715.887697458</v>
      </c>
    </row>
    <row r="318" spans="1:10" x14ac:dyDescent="0.3">
      <c r="A318" t="s">
        <v>416</v>
      </c>
      <c r="B318">
        <v>10.784996388226601</v>
      </c>
      <c r="C318" t="s">
        <v>11</v>
      </c>
      <c r="D318">
        <v>10</v>
      </c>
      <c r="E318" t="b">
        <v>0</v>
      </c>
      <c r="F318">
        <v>10.784996388226601</v>
      </c>
      <c r="G318">
        <v>10.784996388226601</v>
      </c>
      <c r="H318">
        <v>360</v>
      </c>
      <c r="I318">
        <f t="shared" si="8"/>
        <v>0</v>
      </c>
      <c r="J318">
        <f t="shared" si="9"/>
        <v>0</v>
      </c>
    </row>
    <row r="319" spans="1:10" x14ac:dyDescent="0.3">
      <c r="A319" t="s">
        <v>417</v>
      </c>
      <c r="B319">
        <v>21.894792187183398</v>
      </c>
      <c r="C319" t="s">
        <v>11</v>
      </c>
      <c r="D319">
        <v>10</v>
      </c>
      <c r="E319" t="b">
        <v>0</v>
      </c>
      <c r="F319" s="1">
        <v>33533154.182956599</v>
      </c>
      <c r="G319" s="1">
        <v>57271992.961533897</v>
      </c>
      <c r="H319">
        <v>2380</v>
      </c>
      <c r="I319">
        <f t="shared" si="8"/>
        <v>-33533132.288164411</v>
      </c>
      <c r="J319">
        <f t="shared" si="9"/>
        <v>-57271971.066741712</v>
      </c>
    </row>
    <row r="320" spans="1:10" x14ac:dyDescent="0.3">
      <c r="A320" t="s">
        <v>417</v>
      </c>
      <c r="B320">
        <v>4.5239099099590403</v>
      </c>
      <c r="C320" t="s">
        <v>11</v>
      </c>
      <c r="D320">
        <v>10</v>
      </c>
      <c r="E320" t="b">
        <v>0</v>
      </c>
      <c r="F320" t="s">
        <v>17</v>
      </c>
      <c r="G320" t="s">
        <v>17</v>
      </c>
      <c r="H320">
        <v>2750</v>
      </c>
      <c r="I320" t="e">
        <f t="shared" si="8"/>
        <v>#VALUE!</v>
      </c>
      <c r="J320" t="e">
        <f t="shared" si="9"/>
        <v>#VALUE!</v>
      </c>
    </row>
    <row r="321" spans="1:10" x14ac:dyDescent="0.3">
      <c r="A321" t="s">
        <v>417</v>
      </c>
      <c r="B321">
        <v>9.0536873879696493</v>
      </c>
      <c r="C321" t="s">
        <v>11</v>
      </c>
      <c r="D321">
        <v>10</v>
      </c>
      <c r="E321" t="b">
        <v>0</v>
      </c>
      <c r="F321">
        <v>9.0536873879696493</v>
      </c>
      <c r="G321">
        <v>9.0536873879696493</v>
      </c>
      <c r="H321">
        <v>450</v>
      </c>
      <c r="I321">
        <f t="shared" si="8"/>
        <v>0</v>
      </c>
      <c r="J321">
        <f t="shared" si="9"/>
        <v>0</v>
      </c>
    </row>
    <row r="322" spans="1:10" x14ac:dyDescent="0.3">
      <c r="A322" t="s">
        <v>418</v>
      </c>
      <c r="B322">
        <v>0.41818046487438398</v>
      </c>
      <c r="C322" t="s">
        <v>11</v>
      </c>
      <c r="D322">
        <v>10</v>
      </c>
      <c r="E322" t="b">
        <v>0</v>
      </c>
      <c r="F322">
        <v>422213.57709960901</v>
      </c>
      <c r="G322" s="1">
        <v>33444804.1325459</v>
      </c>
      <c r="H322">
        <v>2370</v>
      </c>
      <c r="I322">
        <f t="shared" ref="I322:I385" si="10">B322-F322</f>
        <v>-422213.15891914413</v>
      </c>
      <c r="J322">
        <f t="shared" ref="J322:J385" si="11">B322-G322</f>
        <v>-33444803.714365434</v>
      </c>
    </row>
    <row r="323" spans="1:10" x14ac:dyDescent="0.3">
      <c r="A323" t="s">
        <v>418</v>
      </c>
      <c r="B323">
        <v>6.5736836090570003</v>
      </c>
      <c r="C323" t="s">
        <v>11</v>
      </c>
      <c r="D323">
        <v>10</v>
      </c>
      <c r="E323" t="b">
        <v>0</v>
      </c>
      <c r="F323">
        <v>2723457.1092608599</v>
      </c>
      <c r="G323" s="1">
        <v>17119665.0871877</v>
      </c>
      <c r="H323">
        <v>2420</v>
      </c>
      <c r="I323">
        <f t="shared" si="10"/>
        <v>-2723450.5355772506</v>
      </c>
      <c r="J323">
        <f t="shared" si="11"/>
        <v>-17119658.513504092</v>
      </c>
    </row>
    <row r="324" spans="1:10" x14ac:dyDescent="0.3">
      <c r="A324" t="s">
        <v>418</v>
      </c>
      <c r="B324">
        <v>5.9983915458556503</v>
      </c>
      <c r="C324" t="s">
        <v>11</v>
      </c>
      <c r="D324">
        <v>10</v>
      </c>
      <c r="E324" t="b">
        <v>0</v>
      </c>
      <c r="F324" t="s">
        <v>17</v>
      </c>
      <c r="G324" t="s">
        <v>17</v>
      </c>
      <c r="H324">
        <v>2650</v>
      </c>
      <c r="I324" t="e">
        <f t="shared" si="10"/>
        <v>#VALUE!</v>
      </c>
      <c r="J324" t="e">
        <f t="shared" si="11"/>
        <v>#VALUE!</v>
      </c>
    </row>
    <row r="325" spans="1:10" x14ac:dyDescent="0.3">
      <c r="A325" t="s">
        <v>419</v>
      </c>
      <c r="B325">
        <v>8.6597230203773403</v>
      </c>
      <c r="C325" t="s">
        <v>11</v>
      </c>
      <c r="D325">
        <v>10</v>
      </c>
      <c r="E325" t="b">
        <v>0</v>
      </c>
      <c r="F325">
        <v>8.6597230203773403</v>
      </c>
      <c r="G325">
        <v>8.6597230203773403</v>
      </c>
      <c r="H325">
        <v>420</v>
      </c>
      <c r="I325">
        <f t="shared" si="10"/>
        <v>0</v>
      </c>
      <c r="J325">
        <f t="shared" si="11"/>
        <v>0</v>
      </c>
    </row>
    <row r="326" spans="1:10" x14ac:dyDescent="0.3">
      <c r="A326" t="s">
        <v>419</v>
      </c>
      <c r="B326">
        <v>16.8606879909693</v>
      </c>
      <c r="C326" t="s">
        <v>11</v>
      </c>
      <c r="D326">
        <v>10</v>
      </c>
      <c r="E326" t="b">
        <v>0</v>
      </c>
      <c r="F326">
        <v>16.8606879909693</v>
      </c>
      <c r="G326">
        <v>16.8606879909693</v>
      </c>
      <c r="H326">
        <v>410</v>
      </c>
      <c r="I326">
        <f t="shared" si="10"/>
        <v>0</v>
      </c>
      <c r="J326">
        <f t="shared" si="11"/>
        <v>0</v>
      </c>
    </row>
    <row r="327" spans="1:10" x14ac:dyDescent="0.3">
      <c r="A327" t="s">
        <v>419</v>
      </c>
      <c r="B327">
        <v>13.9513787603744</v>
      </c>
      <c r="C327" t="s">
        <v>11</v>
      </c>
      <c r="D327">
        <v>10</v>
      </c>
      <c r="E327" t="b">
        <v>0</v>
      </c>
      <c r="F327">
        <v>13.9513787603744</v>
      </c>
      <c r="G327">
        <v>13.9513787603744</v>
      </c>
      <c r="H327">
        <v>280</v>
      </c>
      <c r="I327">
        <f t="shared" si="10"/>
        <v>0</v>
      </c>
      <c r="J327">
        <f t="shared" si="11"/>
        <v>0</v>
      </c>
    </row>
    <row r="328" spans="1:10" x14ac:dyDescent="0.3">
      <c r="A328" t="s">
        <v>420</v>
      </c>
      <c r="B328">
        <v>7.6688576002349</v>
      </c>
      <c r="C328" t="s">
        <v>11</v>
      </c>
      <c r="D328">
        <v>10</v>
      </c>
      <c r="E328" t="b">
        <v>0</v>
      </c>
      <c r="F328">
        <v>7.6688576002349</v>
      </c>
      <c r="G328">
        <v>7.6688576002349</v>
      </c>
      <c r="H328">
        <v>870</v>
      </c>
      <c r="I328">
        <f t="shared" si="10"/>
        <v>0</v>
      </c>
      <c r="J328">
        <f t="shared" si="11"/>
        <v>0</v>
      </c>
    </row>
    <row r="329" spans="1:10" x14ac:dyDescent="0.3">
      <c r="A329" t="s">
        <v>420</v>
      </c>
      <c r="B329">
        <v>17.389497849585499</v>
      </c>
      <c r="C329" t="s">
        <v>11</v>
      </c>
      <c r="D329">
        <v>10</v>
      </c>
      <c r="E329" t="b">
        <v>0</v>
      </c>
      <c r="F329">
        <v>17.389497849585499</v>
      </c>
      <c r="G329">
        <v>45326.695186239602</v>
      </c>
      <c r="H329">
        <v>710</v>
      </c>
      <c r="I329">
        <f t="shared" si="10"/>
        <v>0</v>
      </c>
      <c r="J329">
        <f t="shared" si="11"/>
        <v>-45309.305688390014</v>
      </c>
    </row>
    <row r="330" spans="1:10" x14ac:dyDescent="0.3">
      <c r="A330" t="s">
        <v>420</v>
      </c>
      <c r="B330">
        <v>11.5157478900657</v>
      </c>
      <c r="C330" t="s">
        <v>11</v>
      </c>
      <c r="D330">
        <v>10</v>
      </c>
      <c r="E330" t="b">
        <v>0</v>
      </c>
      <c r="F330" s="1">
        <v>2.2443797898804498E+25</v>
      </c>
      <c r="G330" s="1">
        <v>2.2443797898804498E+25</v>
      </c>
      <c r="H330">
        <v>2390</v>
      </c>
      <c r="I330">
        <f t="shared" si="10"/>
        <v>-2.2443797898804498E+25</v>
      </c>
      <c r="J330">
        <f t="shared" si="11"/>
        <v>-2.2443797898804498E+25</v>
      </c>
    </row>
    <row r="331" spans="1:10" x14ac:dyDescent="0.3">
      <c r="A331" t="s">
        <v>421</v>
      </c>
      <c r="B331">
        <v>17.787695830101399</v>
      </c>
      <c r="C331" t="s">
        <v>11</v>
      </c>
      <c r="D331">
        <v>10</v>
      </c>
      <c r="E331" t="b">
        <v>0</v>
      </c>
      <c r="F331" t="s">
        <v>17</v>
      </c>
      <c r="G331" t="s">
        <v>17</v>
      </c>
      <c r="H331">
        <v>7360</v>
      </c>
      <c r="I331" t="e">
        <f t="shared" si="10"/>
        <v>#VALUE!</v>
      </c>
      <c r="J331" t="e">
        <f t="shared" si="11"/>
        <v>#VALUE!</v>
      </c>
    </row>
    <row r="332" spans="1:10" x14ac:dyDescent="0.3">
      <c r="A332" t="s">
        <v>421</v>
      </c>
      <c r="B332">
        <v>11.8683563024065</v>
      </c>
      <c r="C332" t="s">
        <v>11</v>
      </c>
      <c r="D332">
        <v>10</v>
      </c>
      <c r="E332" t="b">
        <v>0</v>
      </c>
      <c r="F332">
        <v>691129.75505649997</v>
      </c>
      <c r="G332" s="1">
        <v>6897379954968980</v>
      </c>
      <c r="H332">
        <v>2720</v>
      </c>
      <c r="I332">
        <f t="shared" si="10"/>
        <v>-691117.88670019759</v>
      </c>
      <c r="J332">
        <f t="shared" si="11"/>
        <v>-6897379954968968</v>
      </c>
    </row>
    <row r="333" spans="1:10" x14ac:dyDescent="0.3">
      <c r="A333" t="s">
        <v>421</v>
      </c>
      <c r="B333">
        <v>9.1610997548609703</v>
      </c>
      <c r="C333" t="s">
        <v>11</v>
      </c>
      <c r="D333">
        <v>10</v>
      </c>
      <c r="E333" t="b">
        <v>0</v>
      </c>
      <c r="F333">
        <v>9.1610997548609703</v>
      </c>
      <c r="G333">
        <v>9.1610997548609703</v>
      </c>
      <c r="H333">
        <v>220</v>
      </c>
      <c r="I333">
        <f t="shared" si="10"/>
        <v>0</v>
      </c>
      <c r="J333">
        <f t="shared" si="11"/>
        <v>0</v>
      </c>
    </row>
    <row r="334" spans="1:10" x14ac:dyDescent="0.3">
      <c r="A334" t="s">
        <v>422</v>
      </c>
      <c r="B334">
        <v>9.3486338868653895</v>
      </c>
      <c r="C334" t="s">
        <v>11</v>
      </c>
      <c r="D334">
        <v>10</v>
      </c>
      <c r="E334" t="b">
        <v>0</v>
      </c>
      <c r="F334" t="s">
        <v>17</v>
      </c>
      <c r="G334" t="s">
        <v>17</v>
      </c>
      <c r="H334">
        <v>3500</v>
      </c>
      <c r="I334" t="e">
        <f t="shared" si="10"/>
        <v>#VALUE!</v>
      </c>
      <c r="J334" t="e">
        <f t="shared" si="11"/>
        <v>#VALUE!</v>
      </c>
    </row>
    <row r="335" spans="1:10" x14ac:dyDescent="0.3">
      <c r="A335" t="s">
        <v>422</v>
      </c>
      <c r="B335">
        <v>3.0461782863429598</v>
      </c>
      <c r="C335" t="s">
        <v>11</v>
      </c>
      <c r="D335">
        <v>10</v>
      </c>
      <c r="E335" t="b">
        <v>0</v>
      </c>
      <c r="F335">
        <v>3.0461782863429598</v>
      </c>
      <c r="G335">
        <v>3.0461782863429598</v>
      </c>
      <c r="H335">
        <v>540</v>
      </c>
      <c r="I335">
        <f t="shared" si="10"/>
        <v>0</v>
      </c>
      <c r="J335">
        <f t="shared" si="11"/>
        <v>0</v>
      </c>
    </row>
    <row r="336" spans="1:10" x14ac:dyDescent="0.3">
      <c r="A336" t="s">
        <v>422</v>
      </c>
      <c r="B336">
        <v>19.274430392092</v>
      </c>
      <c r="C336" t="s">
        <v>11</v>
      </c>
      <c r="D336">
        <v>10</v>
      </c>
      <c r="E336" t="b">
        <v>0</v>
      </c>
      <c r="F336">
        <v>208841.916035359</v>
      </c>
      <c r="G336" s="1">
        <v>22798953.1388437</v>
      </c>
      <c r="H336">
        <v>2690</v>
      </c>
      <c r="I336">
        <f t="shared" si="10"/>
        <v>-208822.64160496689</v>
      </c>
      <c r="J336">
        <f t="shared" si="11"/>
        <v>-22798933.86441331</v>
      </c>
    </row>
    <row r="337" spans="1:10" x14ac:dyDescent="0.3">
      <c r="A337" t="s">
        <v>423</v>
      </c>
      <c r="B337">
        <v>12.3986316264912</v>
      </c>
      <c r="C337" t="s">
        <v>11</v>
      </c>
      <c r="D337">
        <v>10</v>
      </c>
      <c r="E337" t="b">
        <v>0</v>
      </c>
      <c r="F337" s="1">
        <v>36173656.280520603</v>
      </c>
      <c r="G337" s="1">
        <v>45894007.846866898</v>
      </c>
      <c r="H337">
        <v>2320</v>
      </c>
      <c r="I337">
        <f t="shared" si="10"/>
        <v>-36173643.881888978</v>
      </c>
      <c r="J337">
        <f t="shared" si="11"/>
        <v>-45893995.448235273</v>
      </c>
    </row>
    <row r="338" spans="1:10" x14ac:dyDescent="0.3">
      <c r="A338" t="s">
        <v>423</v>
      </c>
      <c r="B338">
        <v>14.468726072870099</v>
      </c>
      <c r="C338" t="s">
        <v>11</v>
      </c>
      <c r="D338">
        <v>10</v>
      </c>
      <c r="E338" t="b">
        <v>0</v>
      </c>
      <c r="F338">
        <v>14.468726072870099</v>
      </c>
      <c r="G338">
        <v>14.468726072870099</v>
      </c>
      <c r="H338">
        <v>280</v>
      </c>
      <c r="I338">
        <f t="shared" si="10"/>
        <v>0</v>
      </c>
      <c r="J338">
        <f t="shared" si="11"/>
        <v>0</v>
      </c>
    </row>
    <row r="339" spans="1:10" x14ac:dyDescent="0.3">
      <c r="A339" t="s">
        <v>423</v>
      </c>
      <c r="B339">
        <v>12.1187888566234</v>
      </c>
      <c r="C339" t="s">
        <v>11</v>
      </c>
      <c r="D339">
        <v>10</v>
      </c>
      <c r="E339" t="b">
        <v>0</v>
      </c>
      <c r="F339">
        <v>12.1187888566234</v>
      </c>
      <c r="G339" s="1">
        <v>10256893.195785301</v>
      </c>
      <c r="H339">
        <v>2280</v>
      </c>
      <c r="I339">
        <f t="shared" si="10"/>
        <v>0</v>
      </c>
      <c r="J339">
        <f t="shared" si="11"/>
        <v>-10256881.076996444</v>
      </c>
    </row>
    <row r="340" spans="1:10" x14ac:dyDescent="0.3">
      <c r="A340" t="s">
        <v>424</v>
      </c>
      <c r="B340">
        <v>3.5763761641171898</v>
      </c>
      <c r="C340" t="s">
        <v>11</v>
      </c>
      <c r="D340">
        <v>10</v>
      </c>
      <c r="E340" t="b">
        <v>0</v>
      </c>
      <c r="F340">
        <v>3.5763761641171898</v>
      </c>
      <c r="G340">
        <v>3.5763761641171898</v>
      </c>
      <c r="H340">
        <v>240</v>
      </c>
      <c r="I340">
        <f t="shared" si="10"/>
        <v>0</v>
      </c>
      <c r="J340">
        <f t="shared" si="11"/>
        <v>0</v>
      </c>
    </row>
    <row r="341" spans="1:10" x14ac:dyDescent="0.3">
      <c r="A341" t="s">
        <v>424</v>
      </c>
      <c r="B341">
        <v>18.865547239252699</v>
      </c>
      <c r="C341" t="s">
        <v>11</v>
      </c>
      <c r="D341">
        <v>10</v>
      </c>
      <c r="E341" t="b">
        <v>0</v>
      </c>
      <c r="F341">
        <v>18.865547239252699</v>
      </c>
      <c r="G341">
        <v>18.865547239252699</v>
      </c>
      <c r="H341">
        <v>300</v>
      </c>
      <c r="I341">
        <f t="shared" si="10"/>
        <v>0</v>
      </c>
      <c r="J341">
        <f t="shared" si="11"/>
        <v>0</v>
      </c>
    </row>
    <row r="342" spans="1:10" x14ac:dyDescent="0.3">
      <c r="A342" t="s">
        <v>424</v>
      </c>
      <c r="B342">
        <v>8.6959436651006001</v>
      </c>
      <c r="C342" t="s">
        <v>11</v>
      </c>
      <c r="D342">
        <v>10</v>
      </c>
      <c r="E342" t="b">
        <v>0</v>
      </c>
      <c r="F342">
        <v>8.6959436651006001</v>
      </c>
      <c r="G342" s="1">
        <v>38621699.590745598</v>
      </c>
      <c r="H342">
        <v>2650</v>
      </c>
      <c r="I342">
        <f t="shared" si="10"/>
        <v>0</v>
      </c>
      <c r="J342">
        <f t="shared" si="11"/>
        <v>-38621690.89480193</v>
      </c>
    </row>
    <row r="343" spans="1:10" x14ac:dyDescent="0.3">
      <c r="A343" t="s">
        <v>425</v>
      </c>
      <c r="B343">
        <v>18.2053888235553</v>
      </c>
      <c r="C343" t="s">
        <v>11</v>
      </c>
      <c r="D343">
        <v>10</v>
      </c>
      <c r="E343" t="b">
        <v>0</v>
      </c>
      <c r="F343">
        <v>18.2053888235553</v>
      </c>
      <c r="G343">
        <v>4898973.2852321099</v>
      </c>
      <c r="H343">
        <v>2120</v>
      </c>
      <c r="I343">
        <f t="shared" si="10"/>
        <v>0</v>
      </c>
      <c r="J343">
        <f t="shared" si="11"/>
        <v>-4898955.0798432864</v>
      </c>
    </row>
    <row r="344" spans="1:10" x14ac:dyDescent="0.3">
      <c r="A344" t="s">
        <v>425</v>
      </c>
      <c r="B344">
        <v>7.0196601262678797</v>
      </c>
      <c r="C344" t="s">
        <v>11</v>
      </c>
      <c r="D344">
        <v>10</v>
      </c>
      <c r="E344" t="b">
        <v>0</v>
      </c>
      <c r="F344" t="s">
        <v>17</v>
      </c>
      <c r="G344" t="s">
        <v>17</v>
      </c>
      <c r="H344">
        <v>2610</v>
      </c>
      <c r="I344" t="e">
        <f t="shared" si="10"/>
        <v>#VALUE!</v>
      </c>
      <c r="J344" t="e">
        <f t="shared" si="11"/>
        <v>#VALUE!</v>
      </c>
    </row>
    <row r="345" spans="1:10" x14ac:dyDescent="0.3">
      <c r="A345" t="s">
        <v>425</v>
      </c>
      <c r="B345">
        <v>10.5876972253145</v>
      </c>
      <c r="C345" t="s">
        <v>11</v>
      </c>
      <c r="D345">
        <v>10</v>
      </c>
      <c r="E345" t="b">
        <v>0</v>
      </c>
      <c r="F345">
        <v>10.5876972253145</v>
      </c>
      <c r="G345" s="1">
        <v>38515507.087421902</v>
      </c>
      <c r="H345">
        <v>2160</v>
      </c>
      <c r="I345">
        <f t="shared" si="10"/>
        <v>0</v>
      </c>
      <c r="J345">
        <f t="shared" si="11"/>
        <v>-38515496.499724679</v>
      </c>
    </row>
    <row r="346" spans="1:10" x14ac:dyDescent="0.3">
      <c r="A346" t="s">
        <v>426</v>
      </c>
      <c r="B346">
        <v>14.2099093215951</v>
      </c>
      <c r="C346" t="s">
        <v>11</v>
      </c>
      <c r="D346">
        <v>10</v>
      </c>
      <c r="E346" t="b">
        <v>0</v>
      </c>
      <c r="F346">
        <v>9264328.1852390599</v>
      </c>
      <c r="G346" s="1">
        <v>37093850.008397102</v>
      </c>
      <c r="H346">
        <v>2330</v>
      </c>
      <c r="I346">
        <f t="shared" si="10"/>
        <v>-9264313.9753297381</v>
      </c>
      <c r="J346">
        <f t="shared" si="11"/>
        <v>-37093835.798487782</v>
      </c>
    </row>
    <row r="347" spans="1:10" x14ac:dyDescent="0.3">
      <c r="A347" t="s">
        <v>426</v>
      </c>
      <c r="B347">
        <v>8.9087779716254598</v>
      </c>
      <c r="C347" t="s">
        <v>11</v>
      </c>
      <c r="D347">
        <v>10</v>
      </c>
      <c r="E347" t="b">
        <v>0</v>
      </c>
      <c r="F347" t="s">
        <v>17</v>
      </c>
      <c r="G347" t="s">
        <v>17</v>
      </c>
      <c r="H347">
        <v>2580</v>
      </c>
      <c r="I347" t="e">
        <f t="shared" si="10"/>
        <v>#VALUE!</v>
      </c>
      <c r="J347" t="e">
        <f t="shared" si="11"/>
        <v>#VALUE!</v>
      </c>
    </row>
    <row r="348" spans="1:10" x14ac:dyDescent="0.3">
      <c r="A348" t="s">
        <v>426</v>
      </c>
      <c r="B348">
        <v>5.4971907093133199</v>
      </c>
      <c r="C348" t="s">
        <v>11</v>
      </c>
      <c r="D348">
        <v>10</v>
      </c>
      <c r="E348" t="b">
        <v>0</v>
      </c>
      <c r="F348">
        <v>5.4971907093133199</v>
      </c>
      <c r="G348">
        <v>5.4971907093133199</v>
      </c>
      <c r="H348">
        <v>370</v>
      </c>
      <c r="I348">
        <f t="shared" si="10"/>
        <v>0</v>
      </c>
      <c r="J348">
        <f t="shared" si="11"/>
        <v>0</v>
      </c>
    </row>
    <row r="349" spans="1:10" x14ac:dyDescent="0.3">
      <c r="A349" t="s">
        <v>427</v>
      </c>
      <c r="B349">
        <v>0.95382703060609597</v>
      </c>
      <c r="C349" t="s">
        <v>11</v>
      </c>
      <c r="D349">
        <v>10</v>
      </c>
      <c r="E349" t="b">
        <v>0</v>
      </c>
      <c r="F349">
        <v>514103.64653558302</v>
      </c>
      <c r="G349" t="s">
        <v>17</v>
      </c>
      <c r="H349">
        <v>1890</v>
      </c>
      <c r="I349">
        <f t="shared" si="10"/>
        <v>-514102.69270855241</v>
      </c>
      <c r="J349" t="e">
        <f t="shared" si="11"/>
        <v>#VALUE!</v>
      </c>
    </row>
    <row r="350" spans="1:10" x14ac:dyDescent="0.3">
      <c r="A350" t="s">
        <v>427</v>
      </c>
      <c r="B350">
        <v>11.8471994243976</v>
      </c>
      <c r="C350" t="s">
        <v>11</v>
      </c>
      <c r="D350">
        <v>10</v>
      </c>
      <c r="E350" t="b">
        <v>0</v>
      </c>
      <c r="F350">
        <v>11.8471994243976</v>
      </c>
      <c r="G350">
        <v>11.8471994243976</v>
      </c>
      <c r="H350">
        <v>260</v>
      </c>
      <c r="I350">
        <f t="shared" si="10"/>
        <v>0</v>
      </c>
      <c r="J350">
        <f t="shared" si="11"/>
        <v>0</v>
      </c>
    </row>
    <row r="351" spans="1:10" x14ac:dyDescent="0.3">
      <c r="A351" t="s">
        <v>427</v>
      </c>
      <c r="B351">
        <v>14.110858375270301</v>
      </c>
      <c r="C351" t="s">
        <v>11</v>
      </c>
      <c r="D351">
        <v>10</v>
      </c>
      <c r="E351" t="b">
        <v>0</v>
      </c>
      <c r="F351">
        <v>14.110858375270301</v>
      </c>
      <c r="G351">
        <v>14.110858375270301</v>
      </c>
      <c r="H351">
        <v>320</v>
      </c>
      <c r="I351">
        <f t="shared" si="10"/>
        <v>0</v>
      </c>
      <c r="J351">
        <f t="shared" si="11"/>
        <v>0</v>
      </c>
    </row>
    <row r="352" spans="1:10" x14ac:dyDescent="0.3">
      <c r="A352" t="s">
        <v>428</v>
      </c>
      <c r="B352">
        <v>8.3864704654025104</v>
      </c>
      <c r="C352" t="s">
        <v>11</v>
      </c>
      <c r="D352">
        <v>10</v>
      </c>
      <c r="E352" t="b">
        <v>0</v>
      </c>
      <c r="F352">
        <v>8.3864704654025104</v>
      </c>
      <c r="G352">
        <v>8.3864704654025104</v>
      </c>
      <c r="H352">
        <v>280</v>
      </c>
      <c r="I352">
        <f t="shared" si="10"/>
        <v>0</v>
      </c>
      <c r="J352">
        <f t="shared" si="11"/>
        <v>0</v>
      </c>
    </row>
    <row r="353" spans="1:10" x14ac:dyDescent="0.3">
      <c r="A353" t="s">
        <v>428</v>
      </c>
      <c r="B353">
        <v>4.4173096894500299</v>
      </c>
      <c r="C353" t="s">
        <v>11</v>
      </c>
      <c r="D353">
        <v>10</v>
      </c>
      <c r="E353" t="b">
        <v>0</v>
      </c>
      <c r="F353">
        <v>76.3082559327718</v>
      </c>
      <c r="G353" s="1">
        <v>20460585.7492842</v>
      </c>
      <c r="H353">
        <v>4040</v>
      </c>
      <c r="I353">
        <f t="shared" si="10"/>
        <v>-71.890946243321764</v>
      </c>
      <c r="J353">
        <f t="shared" si="11"/>
        <v>-20460581.33197451</v>
      </c>
    </row>
    <row r="354" spans="1:10" x14ac:dyDescent="0.3">
      <c r="A354" t="s">
        <v>428</v>
      </c>
      <c r="B354">
        <v>14.073035297190099</v>
      </c>
      <c r="C354" t="s">
        <v>11</v>
      </c>
      <c r="D354">
        <v>10</v>
      </c>
      <c r="E354" t="b">
        <v>0</v>
      </c>
      <c r="F354" t="s">
        <v>17</v>
      </c>
      <c r="G354" t="s">
        <v>17</v>
      </c>
      <c r="H354">
        <v>2470</v>
      </c>
      <c r="I354" t="e">
        <f t="shared" si="10"/>
        <v>#VALUE!</v>
      </c>
      <c r="J354" t="e">
        <f t="shared" si="11"/>
        <v>#VALUE!</v>
      </c>
    </row>
    <row r="355" spans="1:10" x14ac:dyDescent="0.3">
      <c r="A355" t="s">
        <v>429</v>
      </c>
      <c r="B355">
        <v>6.4569314664775996</v>
      </c>
      <c r="C355" t="s">
        <v>11</v>
      </c>
      <c r="D355">
        <v>10</v>
      </c>
      <c r="E355" t="b">
        <v>0</v>
      </c>
      <c r="F355">
        <v>6.4569314664775996</v>
      </c>
      <c r="G355">
        <v>6.4569314664775996</v>
      </c>
      <c r="H355">
        <v>370</v>
      </c>
      <c r="I355">
        <f t="shared" si="10"/>
        <v>0</v>
      </c>
      <c r="J355">
        <f t="shared" si="11"/>
        <v>0</v>
      </c>
    </row>
    <row r="356" spans="1:10" x14ac:dyDescent="0.3">
      <c r="A356" t="s">
        <v>429</v>
      </c>
      <c r="B356">
        <v>7.5058072035898498</v>
      </c>
      <c r="C356" t="s">
        <v>11</v>
      </c>
      <c r="D356">
        <v>10</v>
      </c>
      <c r="E356" t="b">
        <v>0</v>
      </c>
      <c r="F356" t="s">
        <v>17</v>
      </c>
      <c r="G356" t="s">
        <v>17</v>
      </c>
      <c r="H356">
        <v>2290</v>
      </c>
      <c r="I356" t="e">
        <f t="shared" si="10"/>
        <v>#VALUE!</v>
      </c>
      <c r="J356" t="e">
        <f t="shared" si="11"/>
        <v>#VALUE!</v>
      </c>
    </row>
    <row r="357" spans="1:10" x14ac:dyDescent="0.3">
      <c r="A357" t="s">
        <v>429</v>
      </c>
      <c r="B357">
        <v>9.2480937502769205</v>
      </c>
      <c r="C357" t="s">
        <v>11</v>
      </c>
      <c r="D357">
        <v>10</v>
      </c>
      <c r="E357" t="b">
        <v>0</v>
      </c>
      <c r="F357">
        <v>9.2480937502769205</v>
      </c>
      <c r="G357">
        <v>9.2480937502769205</v>
      </c>
      <c r="H357">
        <v>320</v>
      </c>
      <c r="I357">
        <f t="shared" si="10"/>
        <v>0</v>
      </c>
      <c r="J357">
        <f t="shared" si="11"/>
        <v>0</v>
      </c>
    </row>
    <row r="358" spans="1:10" x14ac:dyDescent="0.3">
      <c r="A358" t="s">
        <v>430</v>
      </c>
      <c r="B358">
        <v>12.7080835387615</v>
      </c>
      <c r="C358" t="s">
        <v>11</v>
      </c>
      <c r="D358">
        <v>10</v>
      </c>
      <c r="E358" t="b">
        <v>0</v>
      </c>
      <c r="F358">
        <v>86695.444254803893</v>
      </c>
      <c r="G358" s="1">
        <v>12492548.9254447</v>
      </c>
      <c r="H358">
        <v>2710</v>
      </c>
      <c r="I358">
        <f t="shared" si="10"/>
        <v>-86682.736171265133</v>
      </c>
      <c r="J358">
        <f t="shared" si="11"/>
        <v>-12492536.217361161</v>
      </c>
    </row>
    <row r="359" spans="1:10" x14ac:dyDescent="0.3">
      <c r="A359" t="s">
        <v>430</v>
      </c>
      <c r="B359">
        <v>11.877991181311</v>
      </c>
      <c r="C359" t="s">
        <v>11</v>
      </c>
      <c r="D359">
        <v>10</v>
      </c>
      <c r="E359" t="b">
        <v>0</v>
      </c>
      <c r="F359">
        <v>11.877991181311</v>
      </c>
      <c r="G359">
        <v>11.877991181311</v>
      </c>
      <c r="H359">
        <v>1470</v>
      </c>
      <c r="I359">
        <f t="shared" si="10"/>
        <v>0</v>
      </c>
      <c r="J359">
        <f t="shared" si="11"/>
        <v>0</v>
      </c>
    </row>
    <row r="360" spans="1:10" x14ac:dyDescent="0.3">
      <c r="A360" t="s">
        <v>430</v>
      </c>
      <c r="B360">
        <v>12.3810182515215</v>
      </c>
      <c r="C360" t="s">
        <v>11</v>
      </c>
      <c r="D360">
        <v>10</v>
      </c>
      <c r="E360" t="b">
        <v>0</v>
      </c>
      <c r="F360">
        <v>12.3810182515215</v>
      </c>
      <c r="G360">
        <v>12.3810182515215</v>
      </c>
      <c r="H360">
        <v>200</v>
      </c>
      <c r="I360">
        <f t="shared" si="10"/>
        <v>0</v>
      </c>
      <c r="J360">
        <f t="shared" si="11"/>
        <v>0</v>
      </c>
    </row>
    <row r="361" spans="1:10" x14ac:dyDescent="0.3">
      <c r="A361" t="s">
        <v>431</v>
      </c>
      <c r="B361">
        <v>15.237633731201599</v>
      </c>
      <c r="C361" t="s">
        <v>11</v>
      </c>
      <c r="D361">
        <v>10</v>
      </c>
      <c r="E361" t="b">
        <v>0</v>
      </c>
      <c r="F361">
        <v>15.237633731201599</v>
      </c>
      <c r="G361">
        <v>15.237633731201599</v>
      </c>
      <c r="H361">
        <v>270</v>
      </c>
      <c r="I361">
        <f t="shared" si="10"/>
        <v>0</v>
      </c>
      <c r="J361">
        <f t="shared" si="11"/>
        <v>0</v>
      </c>
    </row>
    <row r="362" spans="1:10" x14ac:dyDescent="0.3">
      <c r="A362" t="s">
        <v>431</v>
      </c>
      <c r="B362">
        <v>5.0196350818984703</v>
      </c>
      <c r="C362" t="s">
        <v>11</v>
      </c>
      <c r="D362">
        <v>10</v>
      </c>
      <c r="E362" t="b">
        <v>0</v>
      </c>
      <c r="F362">
        <v>185244.595354171</v>
      </c>
      <c r="G362" s="1">
        <v>74015096.615897894</v>
      </c>
      <c r="H362">
        <v>2630</v>
      </c>
      <c r="I362">
        <f t="shared" si="10"/>
        <v>-185239.5757190891</v>
      </c>
      <c r="J362">
        <f t="shared" si="11"/>
        <v>-74015091.596262813</v>
      </c>
    </row>
    <row r="363" spans="1:10" x14ac:dyDescent="0.3">
      <c r="A363" t="s">
        <v>431</v>
      </c>
      <c r="B363">
        <v>10.5146496164671</v>
      </c>
      <c r="C363" t="s">
        <v>11</v>
      </c>
      <c r="D363">
        <v>10</v>
      </c>
      <c r="E363" t="b">
        <v>0</v>
      </c>
      <c r="F363">
        <v>10.5146496164671</v>
      </c>
      <c r="G363">
        <v>10.5146496164671</v>
      </c>
      <c r="H363">
        <v>360</v>
      </c>
      <c r="I363">
        <f t="shared" si="10"/>
        <v>0</v>
      </c>
      <c r="J363">
        <f t="shared" si="11"/>
        <v>0</v>
      </c>
    </row>
    <row r="364" spans="1:10" x14ac:dyDescent="0.3">
      <c r="A364" t="e">
        <f>-0.000747183710505239 * x ^ 4 * 0.00638751561274799 * x ^ 3 * 0.00702249423789489 * x ^ 1 + 10</f>
        <v>#NAME?</v>
      </c>
      <c r="B364">
        <v>12.310641852021501</v>
      </c>
      <c r="C364" t="s">
        <v>11</v>
      </c>
      <c r="D364">
        <v>10</v>
      </c>
      <c r="E364" t="b">
        <v>0</v>
      </c>
      <c r="F364" t="s">
        <v>17</v>
      </c>
      <c r="G364" t="s">
        <v>17</v>
      </c>
      <c r="H364">
        <v>2670</v>
      </c>
      <c r="I364" t="e">
        <f t="shared" si="10"/>
        <v>#VALUE!</v>
      </c>
      <c r="J364" t="e">
        <f t="shared" si="11"/>
        <v>#VALUE!</v>
      </c>
    </row>
    <row r="365" spans="1:10" x14ac:dyDescent="0.3">
      <c r="A365" t="e">
        <f>-0.000747183710505239 * x ^ 4 * 0.00638751561274799 * x ^ 3 * 0.00702249423789489 * x ^ 1 + 10</f>
        <v>#NAME?</v>
      </c>
      <c r="B365">
        <v>14.671107366745</v>
      </c>
      <c r="C365" t="s">
        <v>11</v>
      </c>
      <c r="D365">
        <v>10</v>
      </c>
      <c r="E365" t="b">
        <v>0</v>
      </c>
      <c r="F365">
        <v>14.671107366745</v>
      </c>
      <c r="G365">
        <v>14.671107366745</v>
      </c>
      <c r="H365">
        <v>350</v>
      </c>
      <c r="I365">
        <f t="shared" si="10"/>
        <v>0</v>
      </c>
      <c r="J365">
        <f t="shared" si="11"/>
        <v>0</v>
      </c>
    </row>
    <row r="366" spans="1:10" x14ac:dyDescent="0.3">
      <c r="A366" t="e">
        <f>-0.000747183710505239 * x ^ 4 * 0.00638751561274799 * x ^ 3 * 0.00702249423789489 * x ^ 1 + 10</f>
        <v>#NAME?</v>
      </c>
      <c r="B366">
        <v>0.96534078682645297</v>
      </c>
      <c r="C366" t="s">
        <v>11</v>
      </c>
      <c r="D366">
        <v>10</v>
      </c>
      <c r="E366" t="b">
        <v>0</v>
      </c>
      <c r="F366">
        <v>0.96534078682645297</v>
      </c>
      <c r="G366" s="1">
        <v>3.0561431443076902E+40</v>
      </c>
      <c r="H366">
        <v>2260</v>
      </c>
      <c r="I366">
        <f t="shared" si="10"/>
        <v>0</v>
      </c>
      <c r="J366">
        <f t="shared" si="11"/>
        <v>-3.0561431443076902E+40</v>
      </c>
    </row>
    <row r="367" spans="1:10" x14ac:dyDescent="0.3">
      <c r="A367" t="s">
        <v>432</v>
      </c>
      <c r="B367">
        <v>16.136872756390801</v>
      </c>
      <c r="C367" t="s">
        <v>11</v>
      </c>
      <c r="D367">
        <v>10</v>
      </c>
      <c r="E367" t="b">
        <v>0</v>
      </c>
      <c r="F367">
        <v>16.136872756390801</v>
      </c>
      <c r="G367">
        <v>16.136872756390801</v>
      </c>
      <c r="H367">
        <v>250</v>
      </c>
      <c r="I367">
        <f t="shared" si="10"/>
        <v>0</v>
      </c>
      <c r="J367">
        <f t="shared" si="11"/>
        <v>0</v>
      </c>
    </row>
    <row r="368" spans="1:10" x14ac:dyDescent="0.3">
      <c r="A368" t="s">
        <v>432</v>
      </c>
      <c r="B368">
        <v>12.4365017859311</v>
      </c>
      <c r="C368" t="s">
        <v>11</v>
      </c>
      <c r="D368">
        <v>10</v>
      </c>
      <c r="E368" t="b">
        <v>0</v>
      </c>
      <c r="F368">
        <v>317752.49381764903</v>
      </c>
      <c r="G368" s="1">
        <v>62766256.075515397</v>
      </c>
      <c r="H368">
        <v>2520</v>
      </c>
      <c r="I368">
        <f t="shared" si="10"/>
        <v>-317740.05731586309</v>
      </c>
      <c r="J368">
        <f t="shared" si="11"/>
        <v>-62766243.639013611</v>
      </c>
    </row>
    <row r="369" spans="1:10" x14ac:dyDescent="0.3">
      <c r="A369" t="s">
        <v>432</v>
      </c>
      <c r="B369">
        <v>5.1799536212118502</v>
      </c>
      <c r="C369" t="s">
        <v>11</v>
      </c>
      <c r="D369">
        <v>10</v>
      </c>
      <c r="E369" t="b">
        <v>0</v>
      </c>
      <c r="F369" t="s">
        <v>17</v>
      </c>
      <c r="G369" t="s">
        <v>17</v>
      </c>
      <c r="H369">
        <v>2700</v>
      </c>
      <c r="I369" t="e">
        <f t="shared" si="10"/>
        <v>#VALUE!</v>
      </c>
      <c r="J369" t="e">
        <f t="shared" si="11"/>
        <v>#VALUE!</v>
      </c>
    </row>
    <row r="370" spans="1:10" x14ac:dyDescent="0.3">
      <c r="A370" t="s">
        <v>433</v>
      </c>
      <c r="B370">
        <v>8.3497987699345408</v>
      </c>
      <c r="C370" t="s">
        <v>11</v>
      </c>
      <c r="D370">
        <v>10</v>
      </c>
      <c r="E370" t="b">
        <v>0</v>
      </c>
      <c r="F370">
        <v>8.3497987699345408</v>
      </c>
      <c r="G370">
        <v>8.3497987699345408</v>
      </c>
      <c r="H370">
        <v>790</v>
      </c>
      <c r="I370">
        <f t="shared" si="10"/>
        <v>0</v>
      </c>
      <c r="J370">
        <f t="shared" si="11"/>
        <v>0</v>
      </c>
    </row>
    <row r="371" spans="1:10" x14ac:dyDescent="0.3">
      <c r="A371" t="s">
        <v>433</v>
      </c>
      <c r="B371">
        <v>6.68189467645335</v>
      </c>
      <c r="C371" t="s">
        <v>11</v>
      </c>
      <c r="D371">
        <v>10</v>
      </c>
      <c r="E371" t="b">
        <v>0</v>
      </c>
      <c r="F371">
        <v>6.68189467645335</v>
      </c>
      <c r="G371">
        <v>5845108.1856141696</v>
      </c>
      <c r="H371">
        <v>2460</v>
      </c>
      <c r="I371">
        <f t="shared" si="10"/>
        <v>0</v>
      </c>
      <c r="J371">
        <f t="shared" si="11"/>
        <v>-5845101.5037194928</v>
      </c>
    </row>
    <row r="372" spans="1:10" x14ac:dyDescent="0.3">
      <c r="A372" t="s">
        <v>433</v>
      </c>
      <c r="B372">
        <v>15.4564840744709</v>
      </c>
      <c r="C372" t="s">
        <v>11</v>
      </c>
      <c r="D372">
        <v>10</v>
      </c>
      <c r="E372" t="b">
        <v>0</v>
      </c>
      <c r="F372">
        <v>15.4564840744709</v>
      </c>
      <c r="G372" t="s">
        <v>17</v>
      </c>
      <c r="H372">
        <v>2160</v>
      </c>
      <c r="I372">
        <f t="shared" si="10"/>
        <v>0</v>
      </c>
      <c r="J372" t="e">
        <f t="shared" si="11"/>
        <v>#VALUE!</v>
      </c>
    </row>
    <row r="373" spans="1:10" x14ac:dyDescent="0.3">
      <c r="A373" t="s">
        <v>434</v>
      </c>
      <c r="B373">
        <v>10.067091978799301</v>
      </c>
      <c r="C373" t="s">
        <v>11</v>
      </c>
      <c r="D373">
        <v>10</v>
      </c>
      <c r="E373" t="b">
        <v>0</v>
      </c>
      <c r="F373" s="1">
        <v>35954431.520606898</v>
      </c>
      <c r="G373" s="1">
        <v>95276151496.073196</v>
      </c>
      <c r="H373">
        <v>2560</v>
      </c>
      <c r="I373">
        <f t="shared" si="10"/>
        <v>-35954421.453514919</v>
      </c>
      <c r="J373">
        <f t="shared" si="11"/>
        <v>-95276151486.006104</v>
      </c>
    </row>
    <row r="374" spans="1:10" x14ac:dyDescent="0.3">
      <c r="A374" t="s">
        <v>434</v>
      </c>
      <c r="B374">
        <v>6.1621465605482104</v>
      </c>
      <c r="C374" t="s">
        <v>11</v>
      </c>
      <c r="D374">
        <v>10</v>
      </c>
      <c r="E374" t="b">
        <v>0</v>
      </c>
      <c r="F374">
        <v>6.1621465605482104</v>
      </c>
      <c r="G374" s="1">
        <v>10532333111.0284</v>
      </c>
      <c r="H374">
        <v>2480</v>
      </c>
      <c r="I374">
        <f t="shared" si="10"/>
        <v>0</v>
      </c>
      <c r="J374">
        <f t="shared" si="11"/>
        <v>-10532333104.866255</v>
      </c>
    </row>
    <row r="375" spans="1:10" x14ac:dyDescent="0.3">
      <c r="A375" t="s">
        <v>434</v>
      </c>
      <c r="B375">
        <v>13.4056728767462</v>
      </c>
      <c r="C375" t="s">
        <v>11</v>
      </c>
      <c r="D375">
        <v>10</v>
      </c>
      <c r="E375" t="b">
        <v>0</v>
      </c>
      <c r="F375" t="s">
        <v>17</v>
      </c>
      <c r="G375" t="s">
        <v>17</v>
      </c>
      <c r="H375">
        <v>2510</v>
      </c>
      <c r="I375" t="e">
        <f t="shared" si="10"/>
        <v>#VALUE!</v>
      </c>
      <c r="J375" t="e">
        <f t="shared" si="11"/>
        <v>#VALUE!</v>
      </c>
    </row>
    <row r="376" spans="1:10" x14ac:dyDescent="0.3">
      <c r="A376" t="s">
        <v>435</v>
      </c>
      <c r="B376">
        <v>16.545075374834699</v>
      </c>
      <c r="C376" t="s">
        <v>11</v>
      </c>
      <c r="D376">
        <v>10</v>
      </c>
      <c r="E376" t="b">
        <v>0</v>
      </c>
      <c r="F376">
        <v>16.545075374834699</v>
      </c>
      <c r="G376">
        <v>16.545075374834699</v>
      </c>
      <c r="H376">
        <v>300</v>
      </c>
      <c r="I376">
        <f t="shared" si="10"/>
        <v>0</v>
      </c>
      <c r="J376">
        <f t="shared" si="11"/>
        <v>0</v>
      </c>
    </row>
    <row r="377" spans="1:10" x14ac:dyDescent="0.3">
      <c r="A377" t="s">
        <v>435</v>
      </c>
      <c r="B377">
        <v>15.345050382624301</v>
      </c>
      <c r="C377" t="s">
        <v>11</v>
      </c>
      <c r="D377">
        <v>10</v>
      </c>
      <c r="E377" t="b">
        <v>0</v>
      </c>
      <c r="F377">
        <v>15.345050382624301</v>
      </c>
      <c r="G377">
        <v>15.345050382624301</v>
      </c>
      <c r="H377">
        <v>270</v>
      </c>
      <c r="I377">
        <f t="shared" si="10"/>
        <v>0</v>
      </c>
      <c r="J377">
        <f t="shared" si="11"/>
        <v>0</v>
      </c>
    </row>
    <row r="378" spans="1:10" x14ac:dyDescent="0.3">
      <c r="A378" t="s">
        <v>435</v>
      </c>
      <c r="B378">
        <v>11.749341214763801</v>
      </c>
      <c r="C378" t="s">
        <v>11</v>
      </c>
      <c r="D378">
        <v>10</v>
      </c>
      <c r="E378" t="b">
        <v>0</v>
      </c>
      <c r="F378">
        <v>268989.15854645998</v>
      </c>
      <c r="G378" s="1">
        <v>30579050.115768</v>
      </c>
      <c r="H378">
        <v>2510</v>
      </c>
      <c r="I378">
        <f t="shared" si="10"/>
        <v>-268977.4092052452</v>
      </c>
      <c r="J378">
        <f t="shared" si="11"/>
        <v>-30579038.366426785</v>
      </c>
    </row>
    <row r="379" spans="1:10" x14ac:dyDescent="0.3">
      <c r="A379" t="e">
        <f>-0.00752733834621498 * y ^ 1 + 0.00201278301090586 * y ^ 1 ^ 2 + 0.00763321436977067 * y ^ 1 + 10</f>
        <v>#NAME?</v>
      </c>
      <c r="B379">
        <v>15.519874057645699</v>
      </c>
      <c r="C379" t="s">
        <v>11</v>
      </c>
      <c r="D379">
        <v>10</v>
      </c>
      <c r="E379" t="b">
        <v>0</v>
      </c>
      <c r="F379">
        <v>7461.0864451119196</v>
      </c>
      <c r="G379">
        <v>2164337.2427327102</v>
      </c>
      <c r="H379">
        <v>2690</v>
      </c>
      <c r="I379">
        <f t="shared" si="10"/>
        <v>-7445.5665710542735</v>
      </c>
      <c r="J379">
        <f t="shared" si="11"/>
        <v>-2164321.7228586525</v>
      </c>
    </row>
    <row r="380" spans="1:10" x14ac:dyDescent="0.3">
      <c r="A380" t="e">
        <f>-0.00752733834621498 * y ^ 1 + 0.00201278301090586 * y ^ 1 ^ 2 + 0.00763321436977067 * y ^ 1 + 10</f>
        <v>#NAME?</v>
      </c>
      <c r="B380">
        <v>6.55071172408379</v>
      </c>
      <c r="C380" t="s">
        <v>11</v>
      </c>
      <c r="D380">
        <v>10</v>
      </c>
      <c r="E380" t="b">
        <v>0</v>
      </c>
      <c r="F380" s="1">
        <v>17978300.177419201</v>
      </c>
      <c r="G380" s="1">
        <v>13862097.500571599</v>
      </c>
      <c r="H380">
        <v>2220</v>
      </c>
      <c r="I380">
        <f t="shared" si="10"/>
        <v>-17978293.626707476</v>
      </c>
      <c r="J380">
        <f t="shared" si="11"/>
        <v>-13862090.949859874</v>
      </c>
    </row>
    <row r="381" spans="1:10" x14ac:dyDescent="0.3">
      <c r="A381" t="e">
        <f>-0.00752733834621498 * y ^ 1 + 0.00201278301090586 * y ^ 1 ^ 2 + 0.00763321436977067 * y ^ 1 + 10</f>
        <v>#NAME?</v>
      </c>
      <c r="B381">
        <v>14.204745694131701</v>
      </c>
      <c r="C381" t="s">
        <v>11</v>
      </c>
      <c r="D381">
        <v>10</v>
      </c>
      <c r="E381" t="b">
        <v>0</v>
      </c>
      <c r="F381">
        <v>14.204745694131701</v>
      </c>
      <c r="G381">
        <v>14.204745694131701</v>
      </c>
      <c r="H381">
        <v>280</v>
      </c>
      <c r="I381">
        <f t="shared" si="10"/>
        <v>0</v>
      </c>
      <c r="J381">
        <f t="shared" si="11"/>
        <v>0</v>
      </c>
    </row>
    <row r="382" spans="1:10" x14ac:dyDescent="0.3">
      <c r="A382" t="s">
        <v>436</v>
      </c>
      <c r="B382">
        <v>12.238879234209699</v>
      </c>
      <c r="C382" t="s">
        <v>11</v>
      </c>
      <c r="D382">
        <v>10</v>
      </c>
      <c r="E382" t="b">
        <v>0</v>
      </c>
      <c r="F382" s="1">
        <v>15489849.7418859</v>
      </c>
      <c r="G382" s="1">
        <v>56597774.122803196</v>
      </c>
      <c r="H382">
        <v>2630</v>
      </c>
      <c r="I382">
        <f t="shared" si="10"/>
        <v>-15489837.503006667</v>
      </c>
      <c r="J382">
        <f t="shared" si="11"/>
        <v>-56597761.883923963</v>
      </c>
    </row>
    <row r="383" spans="1:10" x14ac:dyDescent="0.3">
      <c r="A383" t="s">
        <v>436</v>
      </c>
      <c r="B383">
        <v>2.1160282305405902</v>
      </c>
      <c r="C383" t="s">
        <v>11</v>
      </c>
      <c r="D383">
        <v>10</v>
      </c>
      <c r="E383" t="b">
        <v>0</v>
      </c>
      <c r="F383" t="s">
        <v>17</v>
      </c>
      <c r="G383" t="s">
        <v>17</v>
      </c>
      <c r="H383">
        <v>2610</v>
      </c>
      <c r="I383" t="e">
        <f t="shared" si="10"/>
        <v>#VALUE!</v>
      </c>
      <c r="J383" t="e">
        <f t="shared" si="11"/>
        <v>#VALUE!</v>
      </c>
    </row>
    <row r="384" spans="1:10" x14ac:dyDescent="0.3">
      <c r="A384" t="s">
        <v>436</v>
      </c>
      <c r="B384">
        <v>17.1872301188533</v>
      </c>
      <c r="C384" t="s">
        <v>11</v>
      </c>
      <c r="D384">
        <v>10</v>
      </c>
      <c r="E384" t="b">
        <v>0</v>
      </c>
      <c r="F384" s="1">
        <v>28294330.759531401</v>
      </c>
      <c r="G384" s="1">
        <v>72366346.768173799</v>
      </c>
      <c r="H384">
        <v>2820</v>
      </c>
      <c r="I384">
        <f t="shared" si="10"/>
        <v>-28294313.572301283</v>
      </c>
      <c r="J384">
        <f t="shared" si="11"/>
        <v>-72366329.580943674</v>
      </c>
    </row>
    <row r="385" spans="1:10" x14ac:dyDescent="0.3">
      <c r="A385" t="s">
        <v>437</v>
      </c>
      <c r="B385">
        <v>12.774548946856401</v>
      </c>
      <c r="C385" t="s">
        <v>11</v>
      </c>
      <c r="D385">
        <v>10</v>
      </c>
      <c r="E385" t="b">
        <v>0</v>
      </c>
      <c r="F385" s="1">
        <v>5711228678.7737999</v>
      </c>
      <c r="G385" s="1">
        <v>1409689812209820</v>
      </c>
      <c r="H385">
        <v>2340</v>
      </c>
      <c r="I385">
        <f t="shared" si="10"/>
        <v>-5711228665.9992514</v>
      </c>
      <c r="J385">
        <f t="shared" si="11"/>
        <v>-1409689812209807.3</v>
      </c>
    </row>
    <row r="386" spans="1:10" x14ac:dyDescent="0.3">
      <c r="A386" t="s">
        <v>437</v>
      </c>
      <c r="B386">
        <v>8.5460565905554606</v>
      </c>
      <c r="C386" t="s">
        <v>11</v>
      </c>
      <c r="D386">
        <v>10</v>
      </c>
      <c r="E386" t="b">
        <v>0</v>
      </c>
      <c r="F386">
        <v>8.5460565905554606</v>
      </c>
      <c r="G386">
        <v>8.5460565905554606</v>
      </c>
      <c r="H386">
        <v>290</v>
      </c>
      <c r="I386">
        <f t="shared" ref="I386:I449" si="12">B386-F386</f>
        <v>0</v>
      </c>
      <c r="J386">
        <f t="shared" ref="J386:J449" si="13">B386-G386</f>
        <v>0</v>
      </c>
    </row>
    <row r="387" spans="1:10" x14ac:dyDescent="0.3">
      <c r="A387" t="s">
        <v>437</v>
      </c>
      <c r="B387">
        <v>15.060288971188101</v>
      </c>
      <c r="C387" t="s">
        <v>11</v>
      </c>
      <c r="D387">
        <v>10</v>
      </c>
      <c r="E387" t="b">
        <v>0</v>
      </c>
      <c r="F387">
        <v>6009785.6780243404</v>
      </c>
      <c r="G387" s="1">
        <v>49513808.475853398</v>
      </c>
      <c r="H387">
        <v>2420</v>
      </c>
      <c r="I387">
        <f t="shared" si="12"/>
        <v>-6009770.6177353691</v>
      </c>
      <c r="J387">
        <f t="shared" si="13"/>
        <v>-49513793.415564425</v>
      </c>
    </row>
    <row r="388" spans="1:10" x14ac:dyDescent="0.3">
      <c r="A388" t="s">
        <v>438</v>
      </c>
      <c r="B388">
        <v>14.2309532098053</v>
      </c>
      <c r="C388" t="s">
        <v>11</v>
      </c>
      <c r="D388">
        <v>10</v>
      </c>
      <c r="E388" t="b">
        <v>0</v>
      </c>
      <c r="F388">
        <v>14.2309532098053</v>
      </c>
      <c r="G388">
        <v>14.2309532098053</v>
      </c>
      <c r="H388">
        <v>430</v>
      </c>
      <c r="I388">
        <f t="shared" si="12"/>
        <v>0</v>
      </c>
      <c r="J388">
        <f t="shared" si="13"/>
        <v>0</v>
      </c>
    </row>
    <row r="389" spans="1:10" x14ac:dyDescent="0.3">
      <c r="A389" t="s">
        <v>438</v>
      </c>
      <c r="B389">
        <v>10.730117708946899</v>
      </c>
      <c r="C389" t="s">
        <v>11</v>
      </c>
      <c r="D389">
        <v>10</v>
      </c>
      <c r="E389" t="b">
        <v>0</v>
      </c>
      <c r="F389">
        <v>10.730117708946899</v>
      </c>
      <c r="G389">
        <v>10.730117708946899</v>
      </c>
      <c r="H389">
        <v>190</v>
      </c>
      <c r="I389">
        <f t="shared" si="12"/>
        <v>0</v>
      </c>
      <c r="J389">
        <f t="shared" si="13"/>
        <v>0</v>
      </c>
    </row>
    <row r="390" spans="1:10" x14ac:dyDescent="0.3">
      <c r="A390" t="s">
        <v>438</v>
      </c>
      <c r="B390">
        <v>10.998075385758201</v>
      </c>
      <c r="C390" t="s">
        <v>11</v>
      </c>
      <c r="D390">
        <v>10</v>
      </c>
      <c r="E390" t="b">
        <v>0</v>
      </c>
      <c r="F390">
        <v>10.998075385758201</v>
      </c>
      <c r="G390" s="1">
        <v>5538010763756920</v>
      </c>
      <c r="H390">
        <v>2010</v>
      </c>
      <c r="I390">
        <f t="shared" si="12"/>
        <v>0</v>
      </c>
      <c r="J390">
        <f t="shared" si="13"/>
        <v>-5538010763756909</v>
      </c>
    </row>
    <row r="391" spans="1:10" x14ac:dyDescent="0.3">
      <c r="A391" t="s">
        <v>439</v>
      </c>
      <c r="B391">
        <v>3.5980945968221199</v>
      </c>
      <c r="C391" t="s">
        <v>11</v>
      </c>
      <c r="D391">
        <v>10</v>
      </c>
      <c r="E391" t="b">
        <v>0</v>
      </c>
      <c r="F391">
        <v>3.5980945968221199</v>
      </c>
      <c r="G391">
        <v>3.5980945968221199</v>
      </c>
      <c r="H391">
        <v>580</v>
      </c>
      <c r="I391">
        <f t="shared" si="12"/>
        <v>0</v>
      </c>
      <c r="J391">
        <f t="shared" si="13"/>
        <v>0</v>
      </c>
    </row>
    <row r="392" spans="1:10" x14ac:dyDescent="0.3">
      <c r="A392" t="s">
        <v>439</v>
      </c>
      <c r="B392">
        <v>12.3893784385531</v>
      </c>
      <c r="C392" t="s">
        <v>11</v>
      </c>
      <c r="D392">
        <v>10</v>
      </c>
      <c r="E392" t="b">
        <v>0</v>
      </c>
      <c r="F392">
        <v>12.3893784385531</v>
      </c>
      <c r="G392">
        <v>12.3893784385531</v>
      </c>
      <c r="H392">
        <v>370</v>
      </c>
      <c r="I392">
        <f t="shared" si="12"/>
        <v>0</v>
      </c>
      <c r="J392">
        <f t="shared" si="13"/>
        <v>0</v>
      </c>
    </row>
    <row r="393" spans="1:10" x14ac:dyDescent="0.3">
      <c r="A393" t="s">
        <v>439</v>
      </c>
      <c r="B393">
        <v>14.0471762600434</v>
      </c>
      <c r="C393" t="s">
        <v>11</v>
      </c>
      <c r="D393">
        <v>10</v>
      </c>
      <c r="E393" t="b">
        <v>0</v>
      </c>
      <c r="F393">
        <v>14.0471762600434</v>
      </c>
      <c r="G393">
        <v>14.0471762600434</v>
      </c>
      <c r="H393">
        <v>240</v>
      </c>
      <c r="I393">
        <f t="shared" si="12"/>
        <v>0</v>
      </c>
      <c r="J393">
        <f t="shared" si="13"/>
        <v>0</v>
      </c>
    </row>
    <row r="394" spans="1:10" x14ac:dyDescent="0.3">
      <c r="A394" t="s">
        <v>440</v>
      </c>
      <c r="B394">
        <v>3.1226798588062099</v>
      </c>
      <c r="C394" t="s">
        <v>11</v>
      </c>
      <c r="D394">
        <v>10</v>
      </c>
      <c r="E394" t="b">
        <v>0</v>
      </c>
      <c r="F394">
        <v>3.1226798588062099</v>
      </c>
      <c r="G394">
        <v>3.1226798588062099</v>
      </c>
      <c r="H394">
        <v>630</v>
      </c>
      <c r="I394">
        <f t="shared" si="12"/>
        <v>0</v>
      </c>
      <c r="J394">
        <f t="shared" si="13"/>
        <v>0</v>
      </c>
    </row>
    <row r="395" spans="1:10" x14ac:dyDescent="0.3">
      <c r="A395" t="s">
        <v>440</v>
      </c>
      <c r="B395">
        <v>5.6151648674506003</v>
      </c>
      <c r="C395" t="s">
        <v>11</v>
      </c>
      <c r="D395">
        <v>10</v>
      </c>
      <c r="E395" t="b">
        <v>0</v>
      </c>
      <c r="F395">
        <v>384651.09231626301</v>
      </c>
      <c r="G395" s="1">
        <v>62796064.3516047</v>
      </c>
      <c r="H395">
        <v>2240</v>
      </c>
      <c r="I395">
        <f t="shared" si="12"/>
        <v>-384645.47715139558</v>
      </c>
      <c r="J395">
        <f t="shared" si="13"/>
        <v>-62796058.736439832</v>
      </c>
    </row>
    <row r="396" spans="1:10" x14ac:dyDescent="0.3">
      <c r="A396" t="s">
        <v>440</v>
      </c>
      <c r="B396">
        <v>21.3109262291633</v>
      </c>
      <c r="C396" t="s">
        <v>11</v>
      </c>
      <c r="D396">
        <v>10</v>
      </c>
      <c r="E396" t="b">
        <v>0</v>
      </c>
      <c r="F396">
        <v>9667366.1637885105</v>
      </c>
      <c r="G396" s="1">
        <v>16385034.2038332</v>
      </c>
      <c r="H396">
        <v>2190</v>
      </c>
      <c r="I396">
        <f t="shared" si="12"/>
        <v>-9667344.8528622817</v>
      </c>
      <c r="J396">
        <f t="shared" si="13"/>
        <v>-16385012.892906971</v>
      </c>
    </row>
    <row r="397" spans="1:10" x14ac:dyDescent="0.3">
      <c r="A397" t="s">
        <v>441</v>
      </c>
      <c r="B397">
        <v>18.7022978720019</v>
      </c>
      <c r="C397" t="s">
        <v>11</v>
      </c>
      <c r="D397">
        <v>10</v>
      </c>
      <c r="E397" t="b">
        <v>0</v>
      </c>
      <c r="F397">
        <v>18.7022978720019</v>
      </c>
      <c r="G397">
        <v>18.7022978720019</v>
      </c>
      <c r="H397">
        <v>310</v>
      </c>
      <c r="I397">
        <f t="shared" si="12"/>
        <v>0</v>
      </c>
      <c r="J397">
        <f t="shared" si="13"/>
        <v>0</v>
      </c>
    </row>
    <row r="398" spans="1:10" x14ac:dyDescent="0.3">
      <c r="A398" t="s">
        <v>441</v>
      </c>
      <c r="B398">
        <v>12.484561375928999</v>
      </c>
      <c r="C398" t="s">
        <v>11</v>
      </c>
      <c r="D398">
        <v>10</v>
      </c>
      <c r="E398" t="b">
        <v>0</v>
      </c>
      <c r="F398" s="1">
        <v>12700789.0154362</v>
      </c>
      <c r="G398" s="1">
        <v>1701564815874070</v>
      </c>
      <c r="H398">
        <v>2310</v>
      </c>
      <c r="I398">
        <f t="shared" si="12"/>
        <v>-12700776.530874824</v>
      </c>
      <c r="J398">
        <f t="shared" si="13"/>
        <v>-1701564815874057.5</v>
      </c>
    </row>
    <row r="399" spans="1:10" x14ac:dyDescent="0.3">
      <c r="A399" t="s">
        <v>441</v>
      </c>
      <c r="B399">
        <v>7.5866252625723298</v>
      </c>
      <c r="C399" t="s">
        <v>11</v>
      </c>
      <c r="D399">
        <v>10</v>
      </c>
      <c r="E399" t="b">
        <v>0</v>
      </c>
      <c r="F399" t="s">
        <v>17</v>
      </c>
      <c r="G399" t="s">
        <v>17</v>
      </c>
      <c r="H399">
        <v>2910</v>
      </c>
      <c r="I399" t="e">
        <f t="shared" si="12"/>
        <v>#VALUE!</v>
      </c>
      <c r="J399" t="e">
        <f t="shared" si="13"/>
        <v>#VALUE!</v>
      </c>
    </row>
    <row r="400" spans="1:10" x14ac:dyDescent="0.3">
      <c r="A400" t="s">
        <v>442</v>
      </c>
      <c r="B400">
        <v>11.2459275217112</v>
      </c>
      <c r="C400" t="s">
        <v>11</v>
      </c>
      <c r="D400">
        <v>10</v>
      </c>
      <c r="E400" t="b">
        <v>0</v>
      </c>
      <c r="F400">
        <v>7450236.1823599804</v>
      </c>
      <c r="G400" s="1">
        <v>3921255307488410</v>
      </c>
      <c r="H400">
        <v>2600</v>
      </c>
      <c r="I400">
        <f t="shared" si="12"/>
        <v>-7450224.9364324585</v>
      </c>
      <c r="J400">
        <f t="shared" si="13"/>
        <v>-3921255307488399</v>
      </c>
    </row>
    <row r="401" spans="1:10" x14ac:dyDescent="0.3">
      <c r="A401" t="s">
        <v>442</v>
      </c>
      <c r="B401">
        <v>13.9899339005429</v>
      </c>
      <c r="C401" t="s">
        <v>11</v>
      </c>
      <c r="D401">
        <v>10</v>
      </c>
      <c r="E401" t="b">
        <v>0</v>
      </c>
      <c r="F401" t="s">
        <v>17</v>
      </c>
      <c r="G401" t="s">
        <v>17</v>
      </c>
      <c r="H401">
        <v>2850</v>
      </c>
      <c r="I401" t="e">
        <f t="shared" si="12"/>
        <v>#VALUE!</v>
      </c>
      <c r="J401" t="e">
        <f t="shared" si="13"/>
        <v>#VALUE!</v>
      </c>
    </row>
    <row r="402" spans="1:10" x14ac:dyDescent="0.3">
      <c r="A402" t="s">
        <v>442</v>
      </c>
      <c r="B402">
        <v>14.376242615748801</v>
      </c>
      <c r="C402" t="s">
        <v>11</v>
      </c>
      <c r="D402">
        <v>10</v>
      </c>
      <c r="E402" t="b">
        <v>0</v>
      </c>
      <c r="F402" s="1">
        <v>7.1422708174547803E+33</v>
      </c>
      <c r="G402" s="1">
        <v>7.1422708174547803E+33</v>
      </c>
      <c r="H402">
        <v>2480</v>
      </c>
      <c r="I402">
        <f t="shared" si="12"/>
        <v>-7.1422708174547803E+33</v>
      </c>
      <c r="J402">
        <f t="shared" si="13"/>
        <v>-7.1422708174547803E+33</v>
      </c>
    </row>
    <row r="403" spans="1:10" x14ac:dyDescent="0.3">
      <c r="A403" t="s">
        <v>443</v>
      </c>
      <c r="B403">
        <v>6.1621331476592998</v>
      </c>
      <c r="C403" t="s">
        <v>11</v>
      </c>
      <c r="D403">
        <v>10</v>
      </c>
      <c r="E403" t="b">
        <v>0</v>
      </c>
      <c r="F403" t="s">
        <v>17</v>
      </c>
      <c r="G403" t="s">
        <v>17</v>
      </c>
      <c r="H403">
        <v>2580</v>
      </c>
      <c r="I403" t="e">
        <f t="shared" si="12"/>
        <v>#VALUE!</v>
      </c>
      <c r="J403" t="e">
        <f t="shared" si="13"/>
        <v>#VALUE!</v>
      </c>
    </row>
    <row r="404" spans="1:10" x14ac:dyDescent="0.3">
      <c r="A404" t="s">
        <v>443</v>
      </c>
      <c r="B404">
        <v>23.148357172818201</v>
      </c>
      <c r="C404" t="s">
        <v>11</v>
      </c>
      <c r="D404">
        <v>10</v>
      </c>
      <c r="E404" t="b">
        <v>0</v>
      </c>
      <c r="F404">
        <v>23.148357172818201</v>
      </c>
      <c r="G404">
        <v>23.148357172818201</v>
      </c>
      <c r="H404">
        <v>460</v>
      </c>
      <c r="I404">
        <f t="shared" si="12"/>
        <v>0</v>
      </c>
      <c r="J404">
        <f t="shared" si="13"/>
        <v>0</v>
      </c>
    </row>
    <row r="405" spans="1:10" x14ac:dyDescent="0.3">
      <c r="A405" t="s">
        <v>443</v>
      </c>
      <c r="B405">
        <v>9.6386047129808894</v>
      </c>
      <c r="C405" t="s">
        <v>11</v>
      </c>
      <c r="D405">
        <v>10</v>
      </c>
      <c r="E405" t="b">
        <v>0</v>
      </c>
      <c r="F405">
        <v>9.6386047129808894</v>
      </c>
      <c r="G405">
        <v>9.6386047129808894</v>
      </c>
      <c r="H405">
        <v>520</v>
      </c>
      <c r="I405">
        <f t="shared" si="12"/>
        <v>0</v>
      </c>
      <c r="J405">
        <f t="shared" si="13"/>
        <v>0</v>
      </c>
    </row>
    <row r="406" spans="1:10" x14ac:dyDescent="0.3">
      <c r="A406" t="e">
        <f>-0.00319728096843737 * x ^ 1 * 0.00199000809005215 * x ^ 2 + -0.00217210635549139 * x ^ 1 + 10</f>
        <v>#NAME?</v>
      </c>
      <c r="B406">
        <v>19.2497551093753</v>
      </c>
      <c r="C406" t="s">
        <v>11</v>
      </c>
      <c r="D406">
        <v>10</v>
      </c>
      <c r="E406" t="b">
        <v>0</v>
      </c>
      <c r="F406" s="1">
        <v>11360541.045113601</v>
      </c>
      <c r="G406" s="1">
        <v>35336395.834849901</v>
      </c>
      <c r="H406">
        <v>2520</v>
      </c>
      <c r="I406">
        <f t="shared" si="12"/>
        <v>-11360521.795358492</v>
      </c>
      <c r="J406">
        <f t="shared" si="13"/>
        <v>-35336376.585094795</v>
      </c>
    </row>
    <row r="407" spans="1:10" x14ac:dyDescent="0.3">
      <c r="A407" t="e">
        <f>-0.00319728096843737 * x ^ 1 * 0.00199000809005215 * x ^ 2 + -0.00217210635549139 * x ^ 1 + 10</f>
        <v>#NAME?</v>
      </c>
      <c r="B407">
        <v>11.69941646895</v>
      </c>
      <c r="C407" t="s">
        <v>11</v>
      </c>
      <c r="D407">
        <v>10</v>
      </c>
      <c r="E407" t="b">
        <v>0</v>
      </c>
      <c r="F407">
        <v>11.69941646895</v>
      </c>
      <c r="G407">
        <v>11.69941646895</v>
      </c>
      <c r="H407">
        <v>360</v>
      </c>
      <c r="I407">
        <f t="shared" si="12"/>
        <v>0</v>
      </c>
      <c r="J407">
        <f t="shared" si="13"/>
        <v>0</v>
      </c>
    </row>
    <row r="408" spans="1:10" x14ac:dyDescent="0.3">
      <c r="A408" t="e">
        <f>-0.00319728096843737 * x ^ 1 * 0.00199000809005215 * x ^ 2 + -0.00217210635549139 * x ^ 1 + 10</f>
        <v>#NAME?</v>
      </c>
      <c r="B408">
        <v>12.697509441849499</v>
      </c>
      <c r="C408" t="s">
        <v>11</v>
      </c>
      <c r="D408">
        <v>10</v>
      </c>
      <c r="E408" t="b">
        <v>0</v>
      </c>
      <c r="F408">
        <v>12.697509441849499</v>
      </c>
      <c r="G408" t="s">
        <v>17</v>
      </c>
      <c r="H408">
        <v>500</v>
      </c>
      <c r="I408">
        <f t="shared" si="12"/>
        <v>0</v>
      </c>
      <c r="J408" t="e">
        <f t="shared" si="13"/>
        <v>#VALUE!</v>
      </c>
    </row>
    <row r="409" spans="1:10" x14ac:dyDescent="0.3">
      <c r="A409" t="s">
        <v>444</v>
      </c>
      <c r="B409">
        <v>15.648082989071501</v>
      </c>
      <c r="C409" t="s">
        <v>11</v>
      </c>
      <c r="D409">
        <v>10</v>
      </c>
      <c r="E409" t="b">
        <v>0</v>
      </c>
      <c r="F409">
        <v>15.648082989071501</v>
      </c>
      <c r="G409">
        <v>15.648082989071501</v>
      </c>
      <c r="H409">
        <v>460</v>
      </c>
      <c r="I409">
        <f t="shared" si="12"/>
        <v>0</v>
      </c>
      <c r="J409">
        <f t="shared" si="13"/>
        <v>0</v>
      </c>
    </row>
    <row r="410" spans="1:10" x14ac:dyDescent="0.3">
      <c r="A410" t="s">
        <v>444</v>
      </c>
      <c r="B410">
        <v>6.64699637389523</v>
      </c>
      <c r="C410" t="s">
        <v>11</v>
      </c>
      <c r="D410">
        <v>10</v>
      </c>
      <c r="E410" t="b">
        <v>0</v>
      </c>
      <c r="F410">
        <v>6.64699637389523</v>
      </c>
      <c r="G410">
        <v>6.64699637389523</v>
      </c>
      <c r="H410">
        <v>580</v>
      </c>
      <c r="I410">
        <f t="shared" si="12"/>
        <v>0</v>
      </c>
      <c r="J410">
        <f t="shared" si="13"/>
        <v>0</v>
      </c>
    </row>
    <row r="411" spans="1:10" x14ac:dyDescent="0.3">
      <c r="A411" t="s">
        <v>444</v>
      </c>
      <c r="B411">
        <v>16.533122742980499</v>
      </c>
      <c r="C411" t="s">
        <v>11</v>
      </c>
      <c r="D411">
        <v>10</v>
      </c>
      <c r="E411" t="b">
        <v>0</v>
      </c>
      <c r="F411">
        <v>16.533122742980499</v>
      </c>
      <c r="G411">
        <v>16.533122742980499</v>
      </c>
      <c r="H411">
        <v>250</v>
      </c>
      <c r="I411">
        <f t="shared" si="12"/>
        <v>0</v>
      </c>
      <c r="J411">
        <f t="shared" si="13"/>
        <v>0</v>
      </c>
    </row>
    <row r="412" spans="1:10" x14ac:dyDescent="0.3">
      <c r="A412" t="s">
        <v>445</v>
      </c>
      <c r="B412">
        <v>13.3902228957497</v>
      </c>
      <c r="C412" t="s">
        <v>11</v>
      </c>
      <c r="D412">
        <v>10</v>
      </c>
      <c r="E412" t="b">
        <v>0</v>
      </c>
      <c r="F412" t="s">
        <v>17</v>
      </c>
      <c r="G412" t="s">
        <v>17</v>
      </c>
      <c r="H412">
        <v>2530</v>
      </c>
      <c r="I412" t="e">
        <f t="shared" si="12"/>
        <v>#VALUE!</v>
      </c>
      <c r="J412" t="e">
        <f t="shared" si="13"/>
        <v>#VALUE!</v>
      </c>
    </row>
    <row r="413" spans="1:10" x14ac:dyDescent="0.3">
      <c r="A413" t="s">
        <v>445</v>
      </c>
      <c r="B413">
        <v>16.253881724579401</v>
      </c>
      <c r="C413" t="s">
        <v>11</v>
      </c>
      <c r="D413">
        <v>10</v>
      </c>
      <c r="E413" t="b">
        <v>0</v>
      </c>
      <c r="F413" t="s">
        <v>17</v>
      </c>
      <c r="G413" t="s">
        <v>17</v>
      </c>
      <c r="H413">
        <v>2500</v>
      </c>
      <c r="I413" t="e">
        <f t="shared" si="12"/>
        <v>#VALUE!</v>
      </c>
      <c r="J413" t="e">
        <f t="shared" si="13"/>
        <v>#VALUE!</v>
      </c>
    </row>
    <row r="414" spans="1:10" x14ac:dyDescent="0.3">
      <c r="A414" t="s">
        <v>445</v>
      </c>
      <c r="B414">
        <v>10.4252670504737</v>
      </c>
      <c r="C414" t="s">
        <v>11</v>
      </c>
      <c r="D414">
        <v>10</v>
      </c>
      <c r="E414" t="b">
        <v>0</v>
      </c>
      <c r="F414" t="s">
        <v>17</v>
      </c>
      <c r="G414" t="s">
        <v>17</v>
      </c>
      <c r="H414">
        <v>2720</v>
      </c>
      <c r="I414" t="e">
        <f t="shared" si="12"/>
        <v>#VALUE!</v>
      </c>
      <c r="J414" t="e">
        <f t="shared" si="13"/>
        <v>#VALUE!</v>
      </c>
    </row>
    <row r="415" spans="1:10" x14ac:dyDescent="0.3">
      <c r="A415" t="s">
        <v>446</v>
      </c>
      <c r="B415">
        <v>16.670523366336699</v>
      </c>
      <c r="C415" t="s">
        <v>11</v>
      </c>
      <c r="D415">
        <v>10</v>
      </c>
      <c r="E415" t="b">
        <v>0</v>
      </c>
      <c r="F415">
        <v>16.670523366336699</v>
      </c>
      <c r="G415">
        <v>16.670523366336699</v>
      </c>
      <c r="H415">
        <v>310</v>
      </c>
      <c r="I415">
        <f t="shared" si="12"/>
        <v>0</v>
      </c>
      <c r="J415">
        <f t="shared" si="13"/>
        <v>0</v>
      </c>
    </row>
    <row r="416" spans="1:10" x14ac:dyDescent="0.3">
      <c r="A416" t="s">
        <v>446</v>
      </c>
      <c r="B416">
        <v>7.8327547209089996</v>
      </c>
      <c r="C416" t="s">
        <v>11</v>
      </c>
      <c r="D416">
        <v>10</v>
      </c>
      <c r="E416" t="b">
        <v>0</v>
      </c>
      <c r="F416">
        <v>7.8327547209089996</v>
      </c>
      <c r="G416">
        <v>7.8327547209089996</v>
      </c>
      <c r="H416">
        <v>230</v>
      </c>
      <c r="I416">
        <f t="shared" si="12"/>
        <v>0</v>
      </c>
      <c r="J416">
        <f t="shared" si="13"/>
        <v>0</v>
      </c>
    </row>
    <row r="417" spans="1:10" x14ac:dyDescent="0.3">
      <c r="A417" t="s">
        <v>446</v>
      </c>
      <c r="B417">
        <v>15.6745488591769</v>
      </c>
      <c r="C417" t="s">
        <v>11</v>
      </c>
      <c r="D417">
        <v>10</v>
      </c>
      <c r="E417" t="b">
        <v>0</v>
      </c>
      <c r="F417" t="s">
        <v>17</v>
      </c>
      <c r="G417" t="s">
        <v>17</v>
      </c>
      <c r="H417">
        <v>2590</v>
      </c>
      <c r="I417" t="e">
        <f t="shared" si="12"/>
        <v>#VALUE!</v>
      </c>
      <c r="J417" t="e">
        <f t="shared" si="13"/>
        <v>#VALUE!</v>
      </c>
    </row>
    <row r="418" spans="1:10" x14ac:dyDescent="0.3">
      <c r="A418" t="s">
        <v>447</v>
      </c>
      <c r="B418">
        <v>2.3505806485213898</v>
      </c>
      <c r="C418" t="s">
        <v>11</v>
      </c>
      <c r="D418">
        <v>10</v>
      </c>
      <c r="E418" t="b">
        <v>0</v>
      </c>
      <c r="F418" s="1">
        <v>44281203.980658203</v>
      </c>
      <c r="G418" s="1">
        <v>3531703626837060</v>
      </c>
      <c r="H418">
        <v>2420</v>
      </c>
      <c r="I418">
        <f t="shared" si="12"/>
        <v>-44281201.630077556</v>
      </c>
      <c r="J418">
        <f t="shared" si="13"/>
        <v>-3531703626837057.5</v>
      </c>
    </row>
    <row r="419" spans="1:10" x14ac:dyDescent="0.3">
      <c r="A419" t="s">
        <v>447</v>
      </c>
      <c r="B419">
        <v>3.4618018674465101</v>
      </c>
      <c r="C419" t="s">
        <v>11</v>
      </c>
      <c r="D419">
        <v>10</v>
      </c>
      <c r="E419" t="b">
        <v>0</v>
      </c>
      <c r="F419">
        <v>3.4618018674465101</v>
      </c>
      <c r="G419">
        <v>3.4618018674465101</v>
      </c>
      <c r="H419">
        <v>370</v>
      </c>
      <c r="I419">
        <f t="shared" si="12"/>
        <v>0</v>
      </c>
      <c r="J419">
        <f t="shared" si="13"/>
        <v>0</v>
      </c>
    </row>
    <row r="420" spans="1:10" x14ac:dyDescent="0.3">
      <c r="A420" t="s">
        <v>447</v>
      </c>
      <c r="B420">
        <v>7.2757800474077099</v>
      </c>
      <c r="C420" t="s">
        <v>11</v>
      </c>
      <c r="D420">
        <v>10</v>
      </c>
      <c r="E420" t="b">
        <v>0</v>
      </c>
      <c r="F420">
        <v>7.2757800474077099</v>
      </c>
      <c r="G420">
        <v>7.2757800474077099</v>
      </c>
      <c r="H420">
        <v>280</v>
      </c>
      <c r="I420">
        <f t="shared" si="12"/>
        <v>0</v>
      </c>
      <c r="J420">
        <f t="shared" si="13"/>
        <v>0</v>
      </c>
    </row>
    <row r="421" spans="1:10" x14ac:dyDescent="0.3">
      <c r="A421" t="s">
        <v>448</v>
      </c>
      <c r="B421">
        <v>7.9205440871324804</v>
      </c>
      <c r="C421" t="s">
        <v>11</v>
      </c>
      <c r="D421">
        <v>10</v>
      </c>
      <c r="E421" t="b">
        <v>0</v>
      </c>
      <c r="F421" s="1">
        <v>32108003.371569902</v>
      </c>
      <c r="G421" s="1">
        <v>55772170.599714801</v>
      </c>
      <c r="H421">
        <v>2130</v>
      </c>
      <c r="I421">
        <f t="shared" si="12"/>
        <v>-32107995.451025814</v>
      </c>
      <c r="J421">
        <f t="shared" si="13"/>
        <v>-55772162.679170713</v>
      </c>
    </row>
    <row r="422" spans="1:10" x14ac:dyDescent="0.3">
      <c r="A422" t="s">
        <v>448</v>
      </c>
      <c r="B422">
        <v>4.3654430337290604</v>
      </c>
      <c r="C422" t="s">
        <v>11</v>
      </c>
      <c r="D422">
        <v>10</v>
      </c>
      <c r="E422" t="b">
        <v>0</v>
      </c>
      <c r="F422">
        <v>4.3654430337290604</v>
      </c>
      <c r="G422">
        <v>4.3654430337290604</v>
      </c>
      <c r="H422">
        <v>330</v>
      </c>
      <c r="I422">
        <f t="shared" si="12"/>
        <v>0</v>
      </c>
      <c r="J422">
        <f t="shared" si="13"/>
        <v>0</v>
      </c>
    </row>
    <row r="423" spans="1:10" x14ac:dyDescent="0.3">
      <c r="A423" t="s">
        <v>448</v>
      </c>
      <c r="B423">
        <v>5.4550476538430397</v>
      </c>
      <c r="C423" t="s">
        <v>11</v>
      </c>
      <c r="D423">
        <v>10</v>
      </c>
      <c r="E423" t="b">
        <v>0</v>
      </c>
      <c r="F423">
        <v>5.4550476538430397</v>
      </c>
      <c r="G423" s="1">
        <v>38317414.630913503</v>
      </c>
      <c r="H423">
        <v>2270</v>
      </c>
      <c r="I423">
        <f t="shared" si="12"/>
        <v>0</v>
      </c>
      <c r="J423">
        <f t="shared" si="13"/>
        <v>-38317409.175865851</v>
      </c>
    </row>
    <row r="424" spans="1:10" x14ac:dyDescent="0.3">
      <c r="A424" t="s">
        <v>449</v>
      </c>
      <c r="B424">
        <v>2.07693770591561</v>
      </c>
      <c r="C424" t="s">
        <v>11</v>
      </c>
      <c r="D424">
        <v>10</v>
      </c>
      <c r="E424" t="b">
        <v>0</v>
      </c>
      <c r="F424" s="1">
        <v>1.3902008273532301E+36</v>
      </c>
      <c r="G424" s="1">
        <v>1.3902008273532301E+36</v>
      </c>
      <c r="H424">
        <v>2490</v>
      </c>
      <c r="I424">
        <f t="shared" si="12"/>
        <v>-1.3902008273532301E+36</v>
      </c>
      <c r="J424">
        <f t="shared" si="13"/>
        <v>-1.3902008273532301E+36</v>
      </c>
    </row>
    <row r="425" spans="1:10" x14ac:dyDescent="0.3">
      <c r="A425" t="s">
        <v>449</v>
      </c>
      <c r="B425">
        <v>0.19893781387188</v>
      </c>
      <c r="C425" t="s">
        <v>11</v>
      </c>
      <c r="D425">
        <v>10</v>
      </c>
      <c r="E425" t="b">
        <v>0</v>
      </c>
      <c r="F425">
        <v>0.19893781387188</v>
      </c>
      <c r="G425">
        <v>1519.7148240418001</v>
      </c>
      <c r="H425">
        <v>950</v>
      </c>
      <c r="I425">
        <f t="shared" si="12"/>
        <v>0</v>
      </c>
      <c r="J425">
        <f t="shared" si="13"/>
        <v>-1519.5158862279281</v>
      </c>
    </row>
    <row r="426" spans="1:10" x14ac:dyDescent="0.3">
      <c r="A426" t="s">
        <v>449</v>
      </c>
      <c r="B426">
        <v>10.006918646179001</v>
      </c>
      <c r="C426" t="s">
        <v>11</v>
      </c>
      <c r="D426">
        <v>10</v>
      </c>
      <c r="E426" t="b">
        <v>0</v>
      </c>
      <c r="F426">
        <v>10.006918646179001</v>
      </c>
      <c r="G426">
        <v>10.006918646179001</v>
      </c>
      <c r="H426">
        <v>270</v>
      </c>
      <c r="I426">
        <f t="shared" si="12"/>
        <v>0</v>
      </c>
      <c r="J426">
        <f t="shared" si="13"/>
        <v>0</v>
      </c>
    </row>
    <row r="427" spans="1:10" x14ac:dyDescent="0.3">
      <c r="A427" t="s">
        <v>450</v>
      </c>
      <c r="B427">
        <v>8.5275679624243192</v>
      </c>
      <c r="C427" t="s">
        <v>11</v>
      </c>
      <c r="D427">
        <v>10</v>
      </c>
      <c r="E427" t="b">
        <v>0</v>
      </c>
      <c r="F427">
        <v>8.5275679624243192</v>
      </c>
      <c r="G427">
        <v>8.5275679624243192</v>
      </c>
      <c r="H427">
        <v>270</v>
      </c>
      <c r="I427">
        <f t="shared" si="12"/>
        <v>0</v>
      </c>
      <c r="J427">
        <f t="shared" si="13"/>
        <v>0</v>
      </c>
    </row>
    <row r="428" spans="1:10" x14ac:dyDescent="0.3">
      <c r="A428" t="s">
        <v>450</v>
      </c>
      <c r="B428">
        <v>14.4760821033365</v>
      </c>
      <c r="C428" t="s">
        <v>11</v>
      </c>
      <c r="D428">
        <v>10</v>
      </c>
      <c r="E428" t="b">
        <v>0</v>
      </c>
      <c r="F428">
        <v>14.4760821033365</v>
      </c>
      <c r="G428" t="s">
        <v>17</v>
      </c>
      <c r="H428">
        <v>1840</v>
      </c>
      <c r="I428">
        <f t="shared" si="12"/>
        <v>0</v>
      </c>
      <c r="J428" t="e">
        <f t="shared" si="13"/>
        <v>#VALUE!</v>
      </c>
    </row>
    <row r="429" spans="1:10" x14ac:dyDescent="0.3">
      <c r="A429" t="s">
        <v>450</v>
      </c>
      <c r="B429">
        <v>11.639868829697701</v>
      </c>
      <c r="C429" t="s">
        <v>11</v>
      </c>
      <c r="D429">
        <v>10</v>
      </c>
      <c r="E429" t="b">
        <v>0</v>
      </c>
      <c r="F429">
        <v>11.639868829697701</v>
      </c>
      <c r="G429">
        <v>11.639868829697701</v>
      </c>
      <c r="H429">
        <v>310</v>
      </c>
      <c r="I429">
        <f t="shared" si="12"/>
        <v>0</v>
      </c>
      <c r="J429">
        <f t="shared" si="13"/>
        <v>0</v>
      </c>
    </row>
    <row r="430" spans="1:10" x14ac:dyDescent="0.3">
      <c r="A430" t="s">
        <v>451</v>
      </c>
      <c r="B430">
        <v>2.4350953450938699</v>
      </c>
      <c r="C430" t="s">
        <v>11</v>
      </c>
      <c r="D430">
        <v>10</v>
      </c>
      <c r="E430" t="b">
        <v>0</v>
      </c>
      <c r="F430" t="s">
        <v>17</v>
      </c>
      <c r="G430" t="s">
        <v>17</v>
      </c>
      <c r="H430">
        <v>2810</v>
      </c>
      <c r="I430" t="e">
        <f t="shared" si="12"/>
        <v>#VALUE!</v>
      </c>
      <c r="J430" t="e">
        <f t="shared" si="13"/>
        <v>#VALUE!</v>
      </c>
    </row>
    <row r="431" spans="1:10" x14ac:dyDescent="0.3">
      <c r="A431" t="s">
        <v>451</v>
      </c>
      <c r="B431">
        <v>6.1660867067059497</v>
      </c>
      <c r="C431" t="s">
        <v>11</v>
      </c>
      <c r="D431">
        <v>10</v>
      </c>
      <c r="E431" t="b">
        <v>0</v>
      </c>
      <c r="F431" t="s">
        <v>17</v>
      </c>
      <c r="G431" t="s">
        <v>17</v>
      </c>
      <c r="H431">
        <v>2600</v>
      </c>
      <c r="I431" t="e">
        <f t="shared" si="12"/>
        <v>#VALUE!</v>
      </c>
      <c r="J431" t="e">
        <f t="shared" si="13"/>
        <v>#VALUE!</v>
      </c>
    </row>
    <row r="432" spans="1:10" x14ac:dyDescent="0.3">
      <c r="A432" t="s">
        <v>451</v>
      </c>
      <c r="B432">
        <v>11.705881008753799</v>
      </c>
      <c r="C432" t="s">
        <v>11</v>
      </c>
      <c r="D432">
        <v>10</v>
      </c>
      <c r="E432" t="b">
        <v>0</v>
      </c>
      <c r="F432">
        <v>11.705881008753799</v>
      </c>
      <c r="G432" t="s">
        <v>17</v>
      </c>
      <c r="H432">
        <v>2010</v>
      </c>
      <c r="I432">
        <f t="shared" si="12"/>
        <v>0</v>
      </c>
      <c r="J432" t="e">
        <f t="shared" si="13"/>
        <v>#VALUE!</v>
      </c>
    </row>
    <row r="433" spans="1:10" x14ac:dyDescent="0.3">
      <c r="A433" t="s">
        <v>452</v>
      </c>
      <c r="B433">
        <v>18.511836258263401</v>
      </c>
      <c r="C433" t="s">
        <v>11</v>
      </c>
      <c r="D433">
        <v>10</v>
      </c>
      <c r="E433" t="b">
        <v>0</v>
      </c>
      <c r="F433" s="1">
        <v>24252795.764275599</v>
      </c>
      <c r="G433" s="1">
        <v>37793832.630697399</v>
      </c>
      <c r="H433">
        <v>2160</v>
      </c>
      <c r="I433">
        <f t="shared" si="12"/>
        <v>-24252777.252439342</v>
      </c>
      <c r="J433">
        <f t="shared" si="13"/>
        <v>-37793814.118861139</v>
      </c>
    </row>
    <row r="434" spans="1:10" x14ac:dyDescent="0.3">
      <c r="A434" t="s">
        <v>452</v>
      </c>
      <c r="B434">
        <v>7.5734821756727504</v>
      </c>
      <c r="C434" t="s">
        <v>11</v>
      </c>
      <c r="D434">
        <v>10</v>
      </c>
      <c r="E434" t="b">
        <v>0</v>
      </c>
      <c r="F434">
        <v>7.5734821756727504</v>
      </c>
      <c r="G434">
        <v>7.5734821756727504</v>
      </c>
      <c r="H434">
        <v>250</v>
      </c>
      <c r="I434">
        <f t="shared" si="12"/>
        <v>0</v>
      </c>
      <c r="J434">
        <f t="shared" si="13"/>
        <v>0</v>
      </c>
    </row>
    <row r="435" spans="1:10" x14ac:dyDescent="0.3">
      <c r="A435" t="s">
        <v>452</v>
      </c>
      <c r="B435">
        <v>12.032280167601501</v>
      </c>
      <c r="C435" t="s">
        <v>11</v>
      </c>
      <c r="D435">
        <v>10</v>
      </c>
      <c r="E435" t="b">
        <v>0</v>
      </c>
      <c r="F435">
        <v>12.032280167601501</v>
      </c>
      <c r="G435" s="1">
        <v>50431090.241232902</v>
      </c>
      <c r="H435">
        <v>2400</v>
      </c>
      <c r="I435">
        <f t="shared" si="12"/>
        <v>0</v>
      </c>
      <c r="J435">
        <f t="shared" si="13"/>
        <v>-50431078.208952732</v>
      </c>
    </row>
    <row r="436" spans="1:10" x14ac:dyDescent="0.3">
      <c r="A436" t="s">
        <v>453</v>
      </c>
      <c r="B436">
        <v>1.5590535011164299</v>
      </c>
      <c r="C436" t="s">
        <v>11</v>
      </c>
      <c r="D436">
        <v>10</v>
      </c>
      <c r="E436" t="b">
        <v>0</v>
      </c>
      <c r="F436" s="1">
        <v>37261364.947609</v>
      </c>
      <c r="G436" s="1">
        <v>27983803.188298099</v>
      </c>
      <c r="H436">
        <v>2330</v>
      </c>
      <c r="I436">
        <f t="shared" si="12"/>
        <v>-37261363.388555497</v>
      </c>
      <c r="J436">
        <f t="shared" si="13"/>
        <v>-27983801.629244596</v>
      </c>
    </row>
    <row r="437" spans="1:10" x14ac:dyDescent="0.3">
      <c r="A437" t="s">
        <v>453</v>
      </c>
      <c r="B437">
        <v>8.8770307601085499</v>
      </c>
      <c r="C437" t="s">
        <v>11</v>
      </c>
      <c r="D437">
        <v>10</v>
      </c>
      <c r="E437" t="b">
        <v>0</v>
      </c>
      <c r="F437" s="1">
        <v>27490565.218334299</v>
      </c>
      <c r="G437" s="1">
        <v>97415299.981052101</v>
      </c>
      <c r="H437">
        <v>3500</v>
      </c>
      <c r="I437">
        <f t="shared" si="12"/>
        <v>-27490556.341303539</v>
      </c>
      <c r="J437">
        <f t="shared" si="13"/>
        <v>-97415291.104021341</v>
      </c>
    </row>
    <row r="438" spans="1:10" x14ac:dyDescent="0.3">
      <c r="A438" t="s">
        <v>453</v>
      </c>
      <c r="B438">
        <v>5.8019479928431199</v>
      </c>
      <c r="C438" t="s">
        <v>11</v>
      </c>
      <c r="D438">
        <v>10</v>
      </c>
      <c r="E438" t="b">
        <v>0</v>
      </c>
      <c r="F438" t="s">
        <v>17</v>
      </c>
      <c r="G438" t="s">
        <v>17</v>
      </c>
      <c r="H438">
        <v>2600</v>
      </c>
      <c r="I438" t="e">
        <f t="shared" si="12"/>
        <v>#VALUE!</v>
      </c>
      <c r="J438" t="e">
        <f t="shared" si="13"/>
        <v>#VALUE!</v>
      </c>
    </row>
    <row r="439" spans="1:10" x14ac:dyDescent="0.3">
      <c r="A439" t="s">
        <v>454</v>
      </c>
      <c r="B439">
        <v>15.578233093991599</v>
      </c>
      <c r="C439" t="s">
        <v>11</v>
      </c>
      <c r="D439">
        <v>10</v>
      </c>
      <c r="E439" t="b">
        <v>0</v>
      </c>
      <c r="F439" s="1">
        <v>2.0837671300944399E+24</v>
      </c>
      <c r="G439" s="1">
        <v>2.0837671300944399E+24</v>
      </c>
      <c r="H439">
        <v>2380</v>
      </c>
      <c r="I439">
        <f t="shared" si="12"/>
        <v>-2.0837671300944399E+24</v>
      </c>
      <c r="J439">
        <f t="shared" si="13"/>
        <v>-2.0837671300944399E+24</v>
      </c>
    </row>
    <row r="440" spans="1:10" x14ac:dyDescent="0.3">
      <c r="A440" t="s">
        <v>454</v>
      </c>
      <c r="B440">
        <v>15.1913383071621</v>
      </c>
      <c r="C440" t="s">
        <v>11</v>
      </c>
      <c r="D440">
        <v>10</v>
      </c>
      <c r="E440" t="b">
        <v>0</v>
      </c>
      <c r="F440">
        <v>15.1913383071621</v>
      </c>
      <c r="G440">
        <v>15.1913383071621</v>
      </c>
      <c r="H440">
        <v>520</v>
      </c>
      <c r="I440">
        <f t="shared" si="12"/>
        <v>0</v>
      </c>
      <c r="J440">
        <f t="shared" si="13"/>
        <v>0</v>
      </c>
    </row>
    <row r="441" spans="1:10" x14ac:dyDescent="0.3">
      <c r="A441" t="s">
        <v>454</v>
      </c>
      <c r="B441">
        <v>19.463795998200599</v>
      </c>
      <c r="C441" t="s">
        <v>11</v>
      </c>
      <c r="D441">
        <v>10</v>
      </c>
      <c r="E441" t="b">
        <v>0</v>
      </c>
      <c r="F441">
        <v>19.463795998200599</v>
      </c>
      <c r="G441">
        <v>19.463795998200599</v>
      </c>
      <c r="H441">
        <v>580</v>
      </c>
      <c r="I441">
        <f t="shared" si="12"/>
        <v>0</v>
      </c>
      <c r="J441">
        <f t="shared" si="13"/>
        <v>0</v>
      </c>
    </row>
    <row r="442" spans="1:10" x14ac:dyDescent="0.3">
      <c r="A442" t="e">
        <f>-0.00556864855484946 * x ^ 2 ^ 2 + 0.00356840704503979 * x ^ 5 * 0.00011553022246206 * y ^ 2 + 10</f>
        <v>#NAME?</v>
      </c>
      <c r="B442">
        <v>2.29550832597331</v>
      </c>
      <c r="C442" t="s">
        <v>11</v>
      </c>
      <c r="D442">
        <v>10</v>
      </c>
      <c r="E442" t="b">
        <v>0</v>
      </c>
      <c r="F442" t="s">
        <v>17</v>
      </c>
      <c r="G442" t="s">
        <v>17</v>
      </c>
      <c r="H442">
        <v>2570</v>
      </c>
      <c r="I442" t="e">
        <f t="shared" si="12"/>
        <v>#VALUE!</v>
      </c>
      <c r="J442" t="e">
        <f t="shared" si="13"/>
        <v>#VALUE!</v>
      </c>
    </row>
    <row r="443" spans="1:10" x14ac:dyDescent="0.3">
      <c r="A443" t="e">
        <f>-0.00556864855484946 * x ^ 2 ^ 2 + 0.00356840704503979 * x ^ 5 * 0.00011553022246206 * y ^ 2 + 10</f>
        <v>#NAME?</v>
      </c>
      <c r="B443">
        <v>14.2032396324358</v>
      </c>
      <c r="C443" t="s">
        <v>11</v>
      </c>
      <c r="D443">
        <v>10</v>
      </c>
      <c r="E443" t="b">
        <v>0</v>
      </c>
      <c r="F443">
        <v>14.2032396324358</v>
      </c>
      <c r="G443" s="1">
        <v>38399516.790031902</v>
      </c>
      <c r="H443">
        <v>2230</v>
      </c>
      <c r="I443">
        <f t="shared" si="12"/>
        <v>0</v>
      </c>
      <c r="J443">
        <f t="shared" si="13"/>
        <v>-38399502.586792268</v>
      </c>
    </row>
    <row r="444" spans="1:10" x14ac:dyDescent="0.3">
      <c r="A444" t="e">
        <f>-0.00556864855484946 * x ^ 2 ^ 2 + 0.00356840704503979 * x ^ 5 * 0.00011553022246206 * y ^ 2 + 10</f>
        <v>#NAME?</v>
      </c>
      <c r="B444">
        <v>19.0775625002446</v>
      </c>
      <c r="C444" t="s">
        <v>11</v>
      </c>
      <c r="D444">
        <v>10</v>
      </c>
      <c r="E444" t="b">
        <v>0</v>
      </c>
      <c r="F444" s="1">
        <v>15311313.460500401</v>
      </c>
      <c r="G444" s="1">
        <v>18182917.916922599</v>
      </c>
      <c r="H444">
        <v>2710</v>
      </c>
      <c r="I444">
        <f t="shared" si="12"/>
        <v>-15311294.382937901</v>
      </c>
      <c r="J444">
        <f t="shared" si="13"/>
        <v>-18182898.839360099</v>
      </c>
    </row>
    <row r="445" spans="1:10" x14ac:dyDescent="0.3">
      <c r="A445" t="s">
        <v>455</v>
      </c>
      <c r="B445">
        <v>3.4537904523959502</v>
      </c>
      <c r="C445" t="s">
        <v>11</v>
      </c>
      <c r="D445">
        <v>10</v>
      </c>
      <c r="E445" t="b">
        <v>0</v>
      </c>
      <c r="F445">
        <v>178.27278655682599</v>
      </c>
      <c r="G445">
        <v>8031958.9987170203</v>
      </c>
      <c r="H445">
        <v>2240</v>
      </c>
      <c r="I445">
        <f t="shared" si="12"/>
        <v>-174.81899610443003</v>
      </c>
      <c r="J445">
        <f t="shared" si="13"/>
        <v>-8031955.5449265679</v>
      </c>
    </row>
    <row r="446" spans="1:10" x14ac:dyDescent="0.3">
      <c r="A446" t="s">
        <v>455</v>
      </c>
      <c r="B446">
        <v>8.4549182426666007</v>
      </c>
      <c r="C446" t="s">
        <v>11</v>
      </c>
      <c r="D446">
        <v>10</v>
      </c>
      <c r="E446" t="b">
        <v>0</v>
      </c>
      <c r="F446" t="s">
        <v>17</v>
      </c>
      <c r="G446" t="s">
        <v>17</v>
      </c>
      <c r="H446">
        <v>2640</v>
      </c>
      <c r="I446" t="e">
        <f t="shared" si="12"/>
        <v>#VALUE!</v>
      </c>
      <c r="J446" t="e">
        <f t="shared" si="13"/>
        <v>#VALUE!</v>
      </c>
    </row>
    <row r="447" spans="1:10" x14ac:dyDescent="0.3">
      <c r="A447" t="s">
        <v>455</v>
      </c>
      <c r="B447">
        <v>13.509005003084299</v>
      </c>
      <c r="C447" t="s">
        <v>11</v>
      </c>
      <c r="D447">
        <v>10</v>
      </c>
      <c r="E447" t="b">
        <v>0</v>
      </c>
      <c r="F447">
        <v>13.509005003084299</v>
      </c>
      <c r="G447" s="1">
        <v>34901153.062393896</v>
      </c>
      <c r="H447">
        <v>2000</v>
      </c>
      <c r="I447">
        <f t="shared" si="12"/>
        <v>0</v>
      </c>
      <c r="J447">
        <f t="shared" si="13"/>
        <v>-34901139.553388894</v>
      </c>
    </row>
    <row r="448" spans="1:10" x14ac:dyDescent="0.3">
      <c r="A448" t="s">
        <v>456</v>
      </c>
      <c r="B448">
        <v>15.500512210730401</v>
      </c>
      <c r="C448" t="s">
        <v>11</v>
      </c>
      <c r="D448">
        <v>10</v>
      </c>
      <c r="E448" t="b">
        <v>0</v>
      </c>
      <c r="F448" s="1">
        <v>10630398.290578101</v>
      </c>
      <c r="G448" s="1">
        <v>50996388.503432803</v>
      </c>
      <c r="H448">
        <v>2590</v>
      </c>
      <c r="I448">
        <f t="shared" si="12"/>
        <v>-10630382.79006589</v>
      </c>
      <c r="J448">
        <f t="shared" si="13"/>
        <v>-50996373.00292059</v>
      </c>
    </row>
    <row r="449" spans="1:10" x14ac:dyDescent="0.3">
      <c r="A449" t="s">
        <v>456</v>
      </c>
      <c r="B449">
        <v>7.5674601037948204</v>
      </c>
      <c r="C449" t="s">
        <v>11</v>
      </c>
      <c r="D449">
        <v>10</v>
      </c>
      <c r="E449" t="b">
        <v>0</v>
      </c>
      <c r="F449">
        <v>7.5674601037948204</v>
      </c>
      <c r="G449">
        <v>7.5674601037948204</v>
      </c>
      <c r="H449">
        <v>350</v>
      </c>
      <c r="I449">
        <f t="shared" si="12"/>
        <v>0</v>
      </c>
      <c r="J449">
        <f t="shared" si="13"/>
        <v>0</v>
      </c>
    </row>
    <row r="450" spans="1:10" x14ac:dyDescent="0.3">
      <c r="A450" t="s">
        <v>456</v>
      </c>
      <c r="B450">
        <v>11.844966567702601</v>
      </c>
      <c r="C450" t="s">
        <v>11</v>
      </c>
      <c r="D450">
        <v>10</v>
      </c>
      <c r="E450" t="b">
        <v>0</v>
      </c>
      <c r="F450">
        <v>11.844966567702601</v>
      </c>
      <c r="G450">
        <v>11.844966567702601</v>
      </c>
      <c r="H450">
        <v>380</v>
      </c>
      <c r="I450">
        <f t="shared" ref="I450:I513" si="14">B450-F450</f>
        <v>0</v>
      </c>
      <c r="J450">
        <f t="shared" ref="J450:J513" si="15">B450-G450</f>
        <v>0</v>
      </c>
    </row>
    <row r="451" spans="1:10" x14ac:dyDescent="0.3">
      <c r="A451" t="e">
        <f>-0.00215177901839479 * x ^ 1 + 0.00662341113445493 * x ^ 4 + 10</f>
        <v>#NAME?</v>
      </c>
      <c r="B451">
        <v>18.234200762303399</v>
      </c>
      <c r="C451" t="s">
        <v>11</v>
      </c>
      <c r="D451">
        <v>10</v>
      </c>
      <c r="E451" t="b">
        <v>0</v>
      </c>
      <c r="F451">
        <v>18.234200762303399</v>
      </c>
      <c r="G451">
        <v>18.234200762303399</v>
      </c>
      <c r="H451">
        <v>180</v>
      </c>
      <c r="I451">
        <f t="shared" si="14"/>
        <v>0</v>
      </c>
      <c r="J451">
        <f t="shared" si="15"/>
        <v>0</v>
      </c>
    </row>
    <row r="452" spans="1:10" x14ac:dyDescent="0.3">
      <c r="A452" t="e">
        <f>-0.00215177901839479 * x ^ 1 + 0.00662341113445493 * x ^ 4 + 10</f>
        <v>#NAME?</v>
      </c>
      <c r="B452">
        <v>18.091795890484299</v>
      </c>
      <c r="C452" t="s">
        <v>11</v>
      </c>
      <c r="D452">
        <v>10</v>
      </c>
      <c r="E452" t="b">
        <v>0</v>
      </c>
      <c r="F452" t="s">
        <v>17</v>
      </c>
      <c r="G452" t="s">
        <v>17</v>
      </c>
      <c r="H452">
        <v>2660</v>
      </c>
      <c r="I452" t="e">
        <f t="shared" si="14"/>
        <v>#VALUE!</v>
      </c>
      <c r="J452" t="e">
        <f t="shared" si="15"/>
        <v>#VALUE!</v>
      </c>
    </row>
    <row r="453" spans="1:10" x14ac:dyDescent="0.3">
      <c r="A453" t="e">
        <f>-0.00215177901839479 * x ^ 1 + 0.00662341113445493 * x ^ 4 + 10</f>
        <v>#NAME?</v>
      </c>
      <c r="B453">
        <v>13.1081091402756</v>
      </c>
      <c r="C453" t="s">
        <v>11</v>
      </c>
      <c r="D453">
        <v>10</v>
      </c>
      <c r="E453" t="b">
        <v>0</v>
      </c>
      <c r="F453">
        <v>13.1081091402756</v>
      </c>
      <c r="G453">
        <v>13.1081091402756</v>
      </c>
      <c r="H453">
        <v>310</v>
      </c>
      <c r="I453">
        <f t="shared" si="14"/>
        <v>0</v>
      </c>
      <c r="J453">
        <f t="shared" si="15"/>
        <v>0</v>
      </c>
    </row>
    <row r="454" spans="1:10" x14ac:dyDescent="0.3">
      <c r="A454" t="s">
        <v>457</v>
      </c>
      <c r="B454">
        <v>14.777291064838</v>
      </c>
      <c r="C454" t="s">
        <v>11</v>
      </c>
      <c r="D454">
        <v>10</v>
      </c>
      <c r="E454" t="b">
        <v>0</v>
      </c>
      <c r="F454" t="s">
        <v>17</v>
      </c>
      <c r="G454" t="s">
        <v>17</v>
      </c>
      <c r="H454">
        <v>2670</v>
      </c>
      <c r="I454" t="e">
        <f t="shared" si="14"/>
        <v>#VALUE!</v>
      </c>
      <c r="J454" t="e">
        <f t="shared" si="15"/>
        <v>#VALUE!</v>
      </c>
    </row>
    <row r="455" spans="1:10" x14ac:dyDescent="0.3">
      <c r="A455" t="s">
        <v>457</v>
      </c>
      <c r="B455">
        <v>15.8390921011227</v>
      </c>
      <c r="C455" t="s">
        <v>11</v>
      </c>
      <c r="D455">
        <v>10</v>
      </c>
      <c r="E455" t="b">
        <v>0</v>
      </c>
      <c r="F455">
        <v>15.8390921011227</v>
      </c>
      <c r="G455">
        <v>15.8390921011227</v>
      </c>
      <c r="H455">
        <v>260</v>
      </c>
      <c r="I455">
        <f t="shared" si="14"/>
        <v>0</v>
      </c>
      <c r="J455">
        <f t="shared" si="15"/>
        <v>0</v>
      </c>
    </row>
    <row r="456" spans="1:10" x14ac:dyDescent="0.3">
      <c r="A456" t="s">
        <v>457</v>
      </c>
      <c r="B456">
        <v>9.9021239052068903</v>
      </c>
      <c r="C456" t="s">
        <v>11</v>
      </c>
      <c r="D456">
        <v>10</v>
      </c>
      <c r="E456" t="b">
        <v>0</v>
      </c>
      <c r="F456">
        <v>9.9021239052068903</v>
      </c>
      <c r="G456">
        <v>9.9021239052068903</v>
      </c>
      <c r="H456">
        <v>340</v>
      </c>
      <c r="I456">
        <f t="shared" si="14"/>
        <v>0</v>
      </c>
      <c r="J456">
        <f t="shared" si="15"/>
        <v>0</v>
      </c>
    </row>
    <row r="457" spans="1:10" x14ac:dyDescent="0.3">
      <c r="A457" t="s">
        <v>458</v>
      </c>
      <c r="B457">
        <v>11.8301062455678</v>
      </c>
      <c r="C457" t="s">
        <v>11</v>
      </c>
      <c r="D457">
        <v>10</v>
      </c>
      <c r="E457" t="b">
        <v>0</v>
      </c>
      <c r="F457">
        <v>11.8301062455678</v>
      </c>
      <c r="G457">
        <v>11.8301062455678</v>
      </c>
      <c r="H457">
        <v>350</v>
      </c>
      <c r="I457">
        <f t="shared" si="14"/>
        <v>0</v>
      </c>
      <c r="J457">
        <f t="shared" si="15"/>
        <v>0</v>
      </c>
    </row>
    <row r="458" spans="1:10" x14ac:dyDescent="0.3">
      <c r="A458" t="s">
        <v>458</v>
      </c>
      <c r="B458">
        <v>17.7450570989764</v>
      </c>
      <c r="C458" t="s">
        <v>11</v>
      </c>
      <c r="D458">
        <v>10</v>
      </c>
      <c r="E458" t="b">
        <v>0</v>
      </c>
      <c r="F458" t="s">
        <v>17</v>
      </c>
      <c r="G458" t="s">
        <v>17</v>
      </c>
      <c r="H458">
        <v>2670</v>
      </c>
      <c r="I458" t="e">
        <f t="shared" si="14"/>
        <v>#VALUE!</v>
      </c>
      <c r="J458" t="e">
        <f t="shared" si="15"/>
        <v>#VALUE!</v>
      </c>
    </row>
    <row r="459" spans="1:10" x14ac:dyDescent="0.3">
      <c r="A459" t="s">
        <v>458</v>
      </c>
      <c r="B459">
        <v>4.8898919337857096</v>
      </c>
      <c r="C459" t="s">
        <v>11</v>
      </c>
      <c r="D459">
        <v>10</v>
      </c>
      <c r="E459" t="b">
        <v>0</v>
      </c>
      <c r="F459">
        <v>4.8898919337857096</v>
      </c>
      <c r="G459">
        <v>4.8898919337857096</v>
      </c>
      <c r="H459">
        <v>530</v>
      </c>
      <c r="I459">
        <f t="shared" si="14"/>
        <v>0</v>
      </c>
      <c r="J459">
        <f t="shared" si="15"/>
        <v>0</v>
      </c>
    </row>
    <row r="460" spans="1:10" x14ac:dyDescent="0.3">
      <c r="A460" t="s">
        <v>459</v>
      </c>
      <c r="B460">
        <v>11.187992334321301</v>
      </c>
      <c r="C460" t="s">
        <v>11</v>
      </c>
      <c r="D460">
        <v>10</v>
      </c>
      <c r="E460" t="b">
        <v>0</v>
      </c>
      <c r="F460">
        <v>11.187992334321301</v>
      </c>
      <c r="G460">
        <v>11.187992334321301</v>
      </c>
      <c r="H460">
        <v>340</v>
      </c>
      <c r="I460">
        <f t="shared" si="14"/>
        <v>0</v>
      </c>
      <c r="J460">
        <f t="shared" si="15"/>
        <v>0</v>
      </c>
    </row>
    <row r="461" spans="1:10" x14ac:dyDescent="0.3">
      <c r="A461" t="s">
        <v>459</v>
      </c>
      <c r="B461">
        <v>3.8251941686510702</v>
      </c>
      <c r="C461" t="s">
        <v>11</v>
      </c>
      <c r="D461">
        <v>10</v>
      </c>
      <c r="E461" t="b">
        <v>0</v>
      </c>
      <c r="F461">
        <v>3.8251941686510702</v>
      </c>
      <c r="G461">
        <v>5573820.7265940197</v>
      </c>
      <c r="H461">
        <v>1340</v>
      </c>
      <c r="I461">
        <f t="shared" si="14"/>
        <v>0</v>
      </c>
      <c r="J461">
        <f t="shared" si="15"/>
        <v>-5573816.9013998508</v>
      </c>
    </row>
    <row r="462" spans="1:10" x14ac:dyDescent="0.3">
      <c r="A462" t="s">
        <v>459</v>
      </c>
      <c r="B462">
        <v>19.351665009345702</v>
      </c>
      <c r="C462" t="s">
        <v>11</v>
      </c>
      <c r="D462">
        <v>10</v>
      </c>
      <c r="E462" t="b">
        <v>0</v>
      </c>
      <c r="F462">
        <v>45.655135374343303</v>
      </c>
      <c r="G462" s="1">
        <v>1.02984202306923E+28</v>
      </c>
      <c r="H462">
        <v>2480</v>
      </c>
      <c r="I462">
        <f t="shared" si="14"/>
        <v>-26.303470364997601</v>
      </c>
      <c r="J462">
        <f t="shared" si="15"/>
        <v>-1.02984202306923E+28</v>
      </c>
    </row>
    <row r="463" spans="1:10" x14ac:dyDescent="0.3">
      <c r="A463" t="s">
        <v>460</v>
      </c>
      <c r="B463">
        <v>10.384057420129199</v>
      </c>
      <c r="C463" t="s">
        <v>11</v>
      </c>
      <c r="D463">
        <v>10</v>
      </c>
      <c r="E463" t="b">
        <v>0</v>
      </c>
      <c r="F463">
        <v>10.384057420129199</v>
      </c>
      <c r="G463">
        <v>10.384057420129199</v>
      </c>
      <c r="H463">
        <v>350</v>
      </c>
      <c r="I463">
        <f t="shared" si="14"/>
        <v>0</v>
      </c>
      <c r="J463">
        <f t="shared" si="15"/>
        <v>0</v>
      </c>
    </row>
    <row r="464" spans="1:10" x14ac:dyDescent="0.3">
      <c r="A464" t="s">
        <v>460</v>
      </c>
      <c r="B464">
        <v>4.7272510395521099</v>
      </c>
      <c r="C464" t="s">
        <v>11</v>
      </c>
      <c r="D464">
        <v>10</v>
      </c>
      <c r="E464" t="b">
        <v>0</v>
      </c>
      <c r="F464">
        <v>4.7272510395521099</v>
      </c>
      <c r="G464">
        <v>4.7272510395521099</v>
      </c>
      <c r="H464">
        <v>440</v>
      </c>
      <c r="I464">
        <f t="shared" si="14"/>
        <v>0</v>
      </c>
      <c r="J464">
        <f t="shared" si="15"/>
        <v>0</v>
      </c>
    </row>
    <row r="465" spans="1:10" x14ac:dyDescent="0.3">
      <c r="A465" t="s">
        <v>460</v>
      </c>
      <c r="B465">
        <v>21.126528568248101</v>
      </c>
      <c r="C465" t="s">
        <v>11</v>
      </c>
      <c r="D465">
        <v>10</v>
      </c>
      <c r="E465" t="b">
        <v>0</v>
      </c>
      <c r="F465">
        <v>21.126528568248101</v>
      </c>
      <c r="G465">
        <v>21.126528568248101</v>
      </c>
      <c r="H465">
        <v>300</v>
      </c>
      <c r="I465">
        <f t="shared" si="14"/>
        <v>0</v>
      </c>
      <c r="J465">
        <f t="shared" si="15"/>
        <v>0</v>
      </c>
    </row>
    <row r="466" spans="1:10" x14ac:dyDescent="0.3">
      <c r="A466" t="s">
        <v>461</v>
      </c>
      <c r="B466">
        <v>7.88498443498111</v>
      </c>
      <c r="C466" t="s">
        <v>11</v>
      </c>
      <c r="D466">
        <v>10</v>
      </c>
      <c r="E466" t="b">
        <v>0</v>
      </c>
      <c r="F466" s="1">
        <v>27891848.674774099</v>
      </c>
      <c r="G466" s="1">
        <v>54637836.562312603</v>
      </c>
      <c r="H466">
        <v>2570</v>
      </c>
      <c r="I466">
        <f t="shared" si="14"/>
        <v>-27891840.789789665</v>
      </c>
      <c r="J466">
        <f t="shared" si="15"/>
        <v>-54637828.677328169</v>
      </c>
    </row>
    <row r="467" spans="1:10" x14ac:dyDescent="0.3">
      <c r="A467" t="s">
        <v>461</v>
      </c>
      <c r="B467">
        <v>9.9840193968661897</v>
      </c>
      <c r="C467" t="s">
        <v>11</v>
      </c>
      <c r="D467">
        <v>10</v>
      </c>
      <c r="E467" t="b">
        <v>0</v>
      </c>
      <c r="F467">
        <v>166250.791117057</v>
      </c>
      <c r="G467" s="1">
        <v>34119873.847929202</v>
      </c>
      <c r="H467">
        <v>2460</v>
      </c>
      <c r="I467">
        <f t="shared" si="14"/>
        <v>-166240.80709766014</v>
      </c>
      <c r="J467">
        <f t="shared" si="15"/>
        <v>-34119863.863909803</v>
      </c>
    </row>
    <row r="468" spans="1:10" x14ac:dyDescent="0.3">
      <c r="A468" t="s">
        <v>461</v>
      </c>
      <c r="B468">
        <v>15.8234562410269</v>
      </c>
      <c r="C468" t="s">
        <v>11</v>
      </c>
      <c r="D468">
        <v>10</v>
      </c>
      <c r="E468" t="b">
        <v>0</v>
      </c>
      <c r="F468" t="s">
        <v>17</v>
      </c>
      <c r="G468" t="s">
        <v>17</v>
      </c>
      <c r="H468">
        <v>2540</v>
      </c>
      <c r="I468" t="e">
        <f t="shared" si="14"/>
        <v>#VALUE!</v>
      </c>
      <c r="J468" t="e">
        <f t="shared" si="15"/>
        <v>#VALUE!</v>
      </c>
    </row>
    <row r="469" spans="1:10" x14ac:dyDescent="0.3">
      <c r="A469" t="s">
        <v>462</v>
      </c>
      <c r="B469">
        <v>3.2814599829827702</v>
      </c>
      <c r="C469" t="s">
        <v>11</v>
      </c>
      <c r="D469">
        <v>10</v>
      </c>
      <c r="E469" t="b">
        <v>0</v>
      </c>
      <c r="F469" s="1">
        <v>6.8925211085209699E+31</v>
      </c>
      <c r="G469" s="1">
        <v>6.8925211085209699E+31</v>
      </c>
      <c r="H469">
        <v>2690</v>
      </c>
      <c r="I469">
        <f t="shared" si="14"/>
        <v>-6.8925211085209699E+31</v>
      </c>
      <c r="J469">
        <f t="shared" si="15"/>
        <v>-6.8925211085209699E+31</v>
      </c>
    </row>
    <row r="470" spans="1:10" x14ac:dyDescent="0.3">
      <c r="A470" t="s">
        <v>462</v>
      </c>
      <c r="B470">
        <v>4.5372127531938196</v>
      </c>
      <c r="C470" t="s">
        <v>11</v>
      </c>
      <c r="D470">
        <v>10</v>
      </c>
      <c r="E470" t="b">
        <v>0</v>
      </c>
      <c r="F470">
        <v>4.5372127531938196</v>
      </c>
      <c r="G470">
        <v>4.5372127531938196</v>
      </c>
      <c r="H470">
        <v>450</v>
      </c>
      <c r="I470">
        <f t="shared" si="14"/>
        <v>0</v>
      </c>
      <c r="J470">
        <f t="shared" si="15"/>
        <v>0</v>
      </c>
    </row>
    <row r="471" spans="1:10" x14ac:dyDescent="0.3">
      <c r="A471" t="s">
        <v>462</v>
      </c>
      <c r="B471">
        <v>6.0302808362578304</v>
      </c>
      <c r="C471" t="s">
        <v>11</v>
      </c>
      <c r="D471">
        <v>10</v>
      </c>
      <c r="E471" t="b">
        <v>0</v>
      </c>
      <c r="F471" t="s">
        <v>17</v>
      </c>
      <c r="G471" t="s">
        <v>17</v>
      </c>
      <c r="H471">
        <v>2580</v>
      </c>
      <c r="I471" t="e">
        <f t="shared" si="14"/>
        <v>#VALUE!</v>
      </c>
      <c r="J471" t="e">
        <f t="shared" si="15"/>
        <v>#VALUE!</v>
      </c>
    </row>
    <row r="472" spans="1:10" x14ac:dyDescent="0.3">
      <c r="A472" t="s">
        <v>463</v>
      </c>
      <c r="B472">
        <v>11.159709181363301</v>
      </c>
      <c r="C472" t="s">
        <v>11</v>
      </c>
      <c r="D472">
        <v>10</v>
      </c>
      <c r="E472" t="b">
        <v>0</v>
      </c>
      <c r="F472">
        <v>11.159709181363301</v>
      </c>
      <c r="G472">
        <v>11.159709181363301</v>
      </c>
      <c r="H472">
        <v>480</v>
      </c>
      <c r="I472">
        <f t="shared" si="14"/>
        <v>0</v>
      </c>
      <c r="J472">
        <f t="shared" si="15"/>
        <v>0</v>
      </c>
    </row>
    <row r="473" spans="1:10" x14ac:dyDescent="0.3">
      <c r="A473" t="s">
        <v>463</v>
      </c>
      <c r="B473">
        <v>18.1311998363478</v>
      </c>
      <c r="C473" t="s">
        <v>11</v>
      </c>
      <c r="D473">
        <v>10</v>
      </c>
      <c r="E473" t="b">
        <v>0</v>
      </c>
      <c r="F473">
        <v>18.1311998363478</v>
      </c>
      <c r="G473">
        <v>18.1311998363478</v>
      </c>
      <c r="H473">
        <v>240</v>
      </c>
      <c r="I473">
        <f t="shared" si="14"/>
        <v>0</v>
      </c>
      <c r="J473">
        <f t="shared" si="15"/>
        <v>0</v>
      </c>
    </row>
    <row r="474" spans="1:10" x14ac:dyDescent="0.3">
      <c r="A474" t="s">
        <v>463</v>
      </c>
      <c r="B474">
        <v>12.8716095282117</v>
      </c>
      <c r="C474" t="s">
        <v>11</v>
      </c>
      <c r="D474">
        <v>10</v>
      </c>
      <c r="E474" t="b">
        <v>0</v>
      </c>
      <c r="F474">
        <v>5980010.3408751301</v>
      </c>
      <c r="G474" s="1">
        <v>30132023.239258502</v>
      </c>
      <c r="H474">
        <v>2330</v>
      </c>
      <c r="I474">
        <f t="shared" si="14"/>
        <v>-5979997.4692656016</v>
      </c>
      <c r="J474">
        <f t="shared" si="15"/>
        <v>-30132010.367648974</v>
      </c>
    </row>
    <row r="475" spans="1:10" x14ac:dyDescent="0.3">
      <c r="A475" t="s">
        <v>464</v>
      </c>
      <c r="B475">
        <v>6.9348229052551797</v>
      </c>
      <c r="C475" t="s">
        <v>11</v>
      </c>
      <c r="D475">
        <v>10</v>
      </c>
      <c r="E475" t="b">
        <v>0</v>
      </c>
      <c r="F475">
        <v>6.9348229052551797</v>
      </c>
      <c r="G475">
        <v>6.9348229052551797</v>
      </c>
      <c r="H475">
        <v>1410</v>
      </c>
      <c r="I475">
        <f t="shared" si="14"/>
        <v>0</v>
      </c>
      <c r="J475">
        <f t="shared" si="15"/>
        <v>0</v>
      </c>
    </row>
    <row r="476" spans="1:10" x14ac:dyDescent="0.3">
      <c r="A476" t="s">
        <v>464</v>
      </c>
      <c r="B476">
        <v>13.463139826830099</v>
      </c>
      <c r="C476" t="s">
        <v>11</v>
      </c>
      <c r="D476">
        <v>10</v>
      </c>
      <c r="E476" t="b">
        <v>0</v>
      </c>
      <c r="F476">
        <v>13.463139826830099</v>
      </c>
      <c r="G476">
        <v>13.463139826830099</v>
      </c>
      <c r="H476">
        <v>270</v>
      </c>
      <c r="I476">
        <f t="shared" si="14"/>
        <v>0</v>
      </c>
      <c r="J476">
        <f t="shared" si="15"/>
        <v>0</v>
      </c>
    </row>
    <row r="477" spans="1:10" x14ac:dyDescent="0.3">
      <c r="A477" t="s">
        <v>464</v>
      </c>
      <c r="B477">
        <v>13.2291049766366</v>
      </c>
      <c r="C477" t="s">
        <v>11</v>
      </c>
      <c r="D477">
        <v>10</v>
      </c>
      <c r="E477" t="b">
        <v>0</v>
      </c>
      <c r="F477">
        <v>13.2291049766366</v>
      </c>
      <c r="G477" s="1">
        <v>24227501.9648473</v>
      </c>
      <c r="H477">
        <v>2170</v>
      </c>
      <c r="I477">
        <f t="shared" si="14"/>
        <v>0</v>
      </c>
      <c r="J477">
        <f t="shared" si="15"/>
        <v>-24227488.735742323</v>
      </c>
    </row>
    <row r="478" spans="1:10" x14ac:dyDescent="0.3">
      <c r="A478" t="s">
        <v>465</v>
      </c>
      <c r="B478">
        <v>16.7072706341234</v>
      </c>
      <c r="C478" t="s">
        <v>11</v>
      </c>
      <c r="D478">
        <v>10</v>
      </c>
      <c r="E478" t="b">
        <v>0</v>
      </c>
      <c r="F478">
        <v>16.7072706341234</v>
      </c>
      <c r="G478" s="1">
        <v>72398817.613178596</v>
      </c>
      <c r="H478">
        <v>1550</v>
      </c>
      <c r="I478">
        <f t="shared" si="14"/>
        <v>0</v>
      </c>
      <c r="J478">
        <f t="shared" si="15"/>
        <v>-72398800.905907959</v>
      </c>
    </row>
    <row r="479" spans="1:10" x14ac:dyDescent="0.3">
      <c r="A479" t="s">
        <v>465</v>
      </c>
      <c r="B479">
        <v>2.6909238049542901</v>
      </c>
      <c r="C479" t="s">
        <v>11</v>
      </c>
      <c r="D479">
        <v>10</v>
      </c>
      <c r="E479" t="b">
        <v>0</v>
      </c>
      <c r="F479">
        <v>2.6909238049542901</v>
      </c>
      <c r="G479" t="s">
        <v>17</v>
      </c>
      <c r="H479">
        <v>1500</v>
      </c>
      <c r="I479">
        <f t="shared" si="14"/>
        <v>0</v>
      </c>
      <c r="J479" t="e">
        <f t="shared" si="15"/>
        <v>#VALUE!</v>
      </c>
    </row>
    <row r="480" spans="1:10" x14ac:dyDescent="0.3">
      <c r="A480" t="s">
        <v>465</v>
      </c>
      <c r="B480">
        <v>17.646483732507399</v>
      </c>
      <c r="C480" t="s">
        <v>11</v>
      </c>
      <c r="D480">
        <v>10</v>
      </c>
      <c r="E480" t="b">
        <v>0</v>
      </c>
      <c r="F480">
        <v>17.646483732507399</v>
      </c>
      <c r="G480">
        <v>17.646483732507399</v>
      </c>
      <c r="H480">
        <v>520</v>
      </c>
      <c r="I480">
        <f t="shared" si="14"/>
        <v>0</v>
      </c>
      <c r="J480">
        <f t="shared" si="15"/>
        <v>0</v>
      </c>
    </row>
    <row r="481" spans="1:10" x14ac:dyDescent="0.3">
      <c r="A481" t="s">
        <v>466</v>
      </c>
      <c r="B481">
        <v>8.5650285351350899</v>
      </c>
      <c r="C481" t="s">
        <v>11</v>
      </c>
      <c r="D481">
        <v>10</v>
      </c>
      <c r="E481" t="b">
        <v>0</v>
      </c>
      <c r="F481" t="s">
        <v>17</v>
      </c>
      <c r="G481" t="s">
        <v>17</v>
      </c>
      <c r="H481">
        <v>2670</v>
      </c>
      <c r="I481" t="e">
        <f t="shared" si="14"/>
        <v>#VALUE!</v>
      </c>
      <c r="J481" t="e">
        <f t="shared" si="15"/>
        <v>#VALUE!</v>
      </c>
    </row>
    <row r="482" spans="1:10" x14ac:dyDescent="0.3">
      <c r="A482" t="s">
        <v>466</v>
      </c>
      <c r="B482">
        <v>7.5054730570542896</v>
      </c>
      <c r="C482" t="s">
        <v>11</v>
      </c>
      <c r="D482">
        <v>10</v>
      </c>
      <c r="E482" t="b">
        <v>0</v>
      </c>
      <c r="F482">
        <v>7.5054730570542896</v>
      </c>
      <c r="G482">
        <v>7.5054730570542896</v>
      </c>
      <c r="H482">
        <v>320</v>
      </c>
      <c r="I482">
        <f t="shared" si="14"/>
        <v>0</v>
      </c>
      <c r="J482">
        <f t="shared" si="15"/>
        <v>0</v>
      </c>
    </row>
    <row r="483" spans="1:10" x14ac:dyDescent="0.3">
      <c r="A483" t="s">
        <v>466</v>
      </c>
      <c r="B483">
        <v>14.842441096091999</v>
      </c>
      <c r="C483" t="s">
        <v>11</v>
      </c>
      <c r="D483">
        <v>10</v>
      </c>
      <c r="E483" t="b">
        <v>0</v>
      </c>
      <c r="F483">
        <v>14.842441096091999</v>
      </c>
      <c r="G483">
        <v>14.842441096091999</v>
      </c>
      <c r="H483">
        <v>270</v>
      </c>
      <c r="I483">
        <f t="shared" si="14"/>
        <v>0</v>
      </c>
      <c r="J483">
        <f t="shared" si="15"/>
        <v>0</v>
      </c>
    </row>
    <row r="484" spans="1:10" x14ac:dyDescent="0.3">
      <c r="A484" t="s">
        <v>467</v>
      </c>
      <c r="B484">
        <v>15.5794252960749</v>
      </c>
      <c r="C484" t="s">
        <v>11</v>
      </c>
      <c r="D484">
        <v>10</v>
      </c>
      <c r="E484" t="b">
        <v>0</v>
      </c>
      <c r="F484">
        <v>1980454.6439197599</v>
      </c>
      <c r="G484" s="1">
        <v>34806121.0937097</v>
      </c>
      <c r="H484">
        <v>2370</v>
      </c>
      <c r="I484">
        <f t="shared" si="14"/>
        <v>-1980439.0644944638</v>
      </c>
      <c r="J484">
        <f t="shared" si="15"/>
        <v>-34806105.514284402</v>
      </c>
    </row>
    <row r="485" spans="1:10" x14ac:dyDescent="0.3">
      <c r="A485" t="s">
        <v>467</v>
      </c>
      <c r="B485">
        <v>7.0666121776054798</v>
      </c>
      <c r="C485" t="s">
        <v>11</v>
      </c>
      <c r="D485">
        <v>10</v>
      </c>
      <c r="E485" t="b">
        <v>0</v>
      </c>
      <c r="F485" s="1">
        <v>4.6143775393583303E+34</v>
      </c>
      <c r="G485" s="1">
        <v>4.6143775393583303E+34</v>
      </c>
      <c r="H485">
        <v>2570</v>
      </c>
      <c r="I485">
        <f t="shared" si="14"/>
        <v>-4.6143775393583303E+34</v>
      </c>
      <c r="J485">
        <f t="shared" si="15"/>
        <v>-4.6143775393583303E+34</v>
      </c>
    </row>
    <row r="486" spans="1:10" x14ac:dyDescent="0.3">
      <c r="A486" t="s">
        <v>467</v>
      </c>
      <c r="B486">
        <v>12.2601163134724</v>
      </c>
      <c r="C486" t="s">
        <v>11</v>
      </c>
      <c r="D486">
        <v>10</v>
      </c>
      <c r="E486" t="b">
        <v>0</v>
      </c>
      <c r="F486">
        <v>12.2601163134724</v>
      </c>
      <c r="G486">
        <v>12.2601163134724</v>
      </c>
      <c r="H486">
        <v>400</v>
      </c>
      <c r="I486">
        <f t="shared" si="14"/>
        <v>0</v>
      </c>
      <c r="J486">
        <f t="shared" si="15"/>
        <v>0</v>
      </c>
    </row>
    <row r="487" spans="1:10" x14ac:dyDescent="0.3">
      <c r="A487" t="s">
        <v>468</v>
      </c>
      <c r="B487">
        <v>7.6315985194079898</v>
      </c>
      <c r="C487" t="s">
        <v>11</v>
      </c>
      <c r="D487">
        <v>10</v>
      </c>
      <c r="E487" t="b">
        <v>0</v>
      </c>
      <c r="F487" s="1">
        <v>7.7768844363142404E+42</v>
      </c>
      <c r="G487" s="1">
        <v>7.7768844363142404E+42</v>
      </c>
      <c r="H487">
        <v>2120</v>
      </c>
      <c r="I487">
        <f t="shared" si="14"/>
        <v>-7.7768844363142404E+42</v>
      </c>
      <c r="J487">
        <f t="shared" si="15"/>
        <v>-7.7768844363142404E+42</v>
      </c>
    </row>
    <row r="488" spans="1:10" x14ac:dyDescent="0.3">
      <c r="A488" t="s">
        <v>468</v>
      </c>
      <c r="B488">
        <v>12.0082468873584</v>
      </c>
      <c r="C488" t="s">
        <v>11</v>
      </c>
      <c r="D488">
        <v>10</v>
      </c>
      <c r="E488" t="b">
        <v>0</v>
      </c>
      <c r="F488">
        <v>12.0082468873584</v>
      </c>
      <c r="G488">
        <v>12.0082468873584</v>
      </c>
      <c r="H488">
        <v>240</v>
      </c>
      <c r="I488">
        <f t="shared" si="14"/>
        <v>0</v>
      </c>
      <c r="J488">
        <f t="shared" si="15"/>
        <v>0</v>
      </c>
    </row>
    <row r="489" spans="1:10" x14ac:dyDescent="0.3">
      <c r="A489" t="s">
        <v>468</v>
      </c>
      <c r="B489">
        <v>11.2580760833591</v>
      </c>
      <c r="C489" t="s">
        <v>11</v>
      </c>
      <c r="D489">
        <v>10</v>
      </c>
      <c r="E489" t="b">
        <v>0</v>
      </c>
      <c r="F489" t="s">
        <v>17</v>
      </c>
      <c r="G489" t="s">
        <v>17</v>
      </c>
      <c r="H489">
        <v>2580</v>
      </c>
      <c r="I489" t="e">
        <f t="shared" si="14"/>
        <v>#VALUE!</v>
      </c>
      <c r="J489" t="e">
        <f t="shared" si="15"/>
        <v>#VALUE!</v>
      </c>
    </row>
    <row r="490" spans="1:10" x14ac:dyDescent="0.3">
      <c r="A490" t="s">
        <v>469</v>
      </c>
      <c r="B490">
        <v>6.02046841130805</v>
      </c>
      <c r="C490" t="s">
        <v>11</v>
      </c>
      <c r="D490">
        <v>10</v>
      </c>
      <c r="E490" t="b">
        <v>0</v>
      </c>
      <c r="F490">
        <v>6.02046841130805</v>
      </c>
      <c r="G490">
        <v>6.02046841130805</v>
      </c>
      <c r="H490">
        <v>600</v>
      </c>
      <c r="I490">
        <f t="shared" si="14"/>
        <v>0</v>
      </c>
      <c r="J490">
        <f t="shared" si="15"/>
        <v>0</v>
      </c>
    </row>
    <row r="491" spans="1:10" x14ac:dyDescent="0.3">
      <c r="A491" t="s">
        <v>469</v>
      </c>
      <c r="B491">
        <v>11.817994756680299</v>
      </c>
      <c r="C491" t="s">
        <v>11</v>
      </c>
      <c r="D491">
        <v>10</v>
      </c>
      <c r="E491" t="b">
        <v>0</v>
      </c>
      <c r="F491">
        <v>11.817994756680299</v>
      </c>
      <c r="G491" s="1">
        <v>1.6489751789534501E+21</v>
      </c>
      <c r="H491">
        <v>2300</v>
      </c>
      <c r="I491">
        <f t="shared" si="14"/>
        <v>0</v>
      </c>
      <c r="J491">
        <f t="shared" si="15"/>
        <v>-1.6489751789534501E+21</v>
      </c>
    </row>
    <row r="492" spans="1:10" x14ac:dyDescent="0.3">
      <c r="A492" t="s">
        <v>469</v>
      </c>
      <c r="B492">
        <v>11.2806479155222</v>
      </c>
      <c r="C492" t="s">
        <v>11</v>
      </c>
      <c r="D492">
        <v>10</v>
      </c>
      <c r="E492" t="b">
        <v>0</v>
      </c>
      <c r="F492">
        <v>11.2806479155222</v>
      </c>
      <c r="G492" t="s">
        <v>17</v>
      </c>
      <c r="H492">
        <v>290</v>
      </c>
      <c r="I492">
        <f t="shared" si="14"/>
        <v>0</v>
      </c>
      <c r="J492" t="e">
        <f t="shared" si="15"/>
        <v>#VALUE!</v>
      </c>
    </row>
    <row r="493" spans="1:10" x14ac:dyDescent="0.3">
      <c r="A493" t="s">
        <v>470</v>
      </c>
      <c r="B493">
        <v>6.4223313726834599</v>
      </c>
      <c r="C493" t="s">
        <v>11</v>
      </c>
      <c r="D493">
        <v>10</v>
      </c>
      <c r="E493" t="b">
        <v>0</v>
      </c>
      <c r="F493" s="1">
        <v>21871616.509411901</v>
      </c>
      <c r="G493" s="1">
        <v>76223281.488318399</v>
      </c>
      <c r="H493">
        <v>2480</v>
      </c>
      <c r="I493">
        <f t="shared" si="14"/>
        <v>-21871610.087080527</v>
      </c>
      <c r="J493">
        <f t="shared" si="15"/>
        <v>-76223275.065987021</v>
      </c>
    </row>
    <row r="494" spans="1:10" x14ac:dyDescent="0.3">
      <c r="A494" t="s">
        <v>470</v>
      </c>
      <c r="B494">
        <v>7.9815614536256998</v>
      </c>
      <c r="C494" t="s">
        <v>11</v>
      </c>
      <c r="D494">
        <v>10</v>
      </c>
      <c r="E494" t="b">
        <v>0</v>
      </c>
      <c r="F494">
        <v>7.9815614536256998</v>
      </c>
      <c r="G494" s="1">
        <v>22344696.821452402</v>
      </c>
      <c r="H494">
        <v>2580</v>
      </c>
      <c r="I494">
        <f t="shared" si="14"/>
        <v>0</v>
      </c>
      <c r="J494">
        <f t="shared" si="15"/>
        <v>-22344688.839890949</v>
      </c>
    </row>
    <row r="495" spans="1:10" x14ac:dyDescent="0.3">
      <c r="A495" t="s">
        <v>470</v>
      </c>
      <c r="B495">
        <v>6.5071812632263999</v>
      </c>
      <c r="C495" t="s">
        <v>11</v>
      </c>
      <c r="D495">
        <v>10</v>
      </c>
      <c r="E495" t="b">
        <v>0</v>
      </c>
      <c r="F495" t="s">
        <v>17</v>
      </c>
      <c r="G495" t="s">
        <v>17</v>
      </c>
      <c r="H495">
        <v>2830</v>
      </c>
      <c r="I495" t="e">
        <f t="shared" si="14"/>
        <v>#VALUE!</v>
      </c>
      <c r="J495" t="e">
        <f t="shared" si="15"/>
        <v>#VALUE!</v>
      </c>
    </row>
    <row r="496" spans="1:10" x14ac:dyDescent="0.3">
      <c r="A496" t="s">
        <v>471</v>
      </c>
      <c r="B496">
        <v>8.0676094559813496</v>
      </c>
      <c r="C496" t="s">
        <v>11</v>
      </c>
      <c r="D496">
        <v>10</v>
      </c>
      <c r="E496" t="b">
        <v>0</v>
      </c>
      <c r="F496" t="s">
        <v>17</v>
      </c>
      <c r="G496" t="s">
        <v>17</v>
      </c>
      <c r="H496">
        <v>2490</v>
      </c>
      <c r="I496" t="e">
        <f t="shared" si="14"/>
        <v>#VALUE!</v>
      </c>
      <c r="J496" t="e">
        <f t="shared" si="15"/>
        <v>#VALUE!</v>
      </c>
    </row>
    <row r="497" spans="1:10" x14ac:dyDescent="0.3">
      <c r="A497" t="s">
        <v>471</v>
      </c>
      <c r="B497">
        <v>9.1145933840232498</v>
      </c>
      <c r="C497" t="s">
        <v>11</v>
      </c>
      <c r="D497">
        <v>10</v>
      </c>
      <c r="E497" t="b">
        <v>0</v>
      </c>
      <c r="F497">
        <v>9.1145933840232498</v>
      </c>
      <c r="G497" s="1">
        <v>65149125.9380733</v>
      </c>
      <c r="H497">
        <v>2230</v>
      </c>
      <c r="I497">
        <f t="shared" si="14"/>
        <v>0</v>
      </c>
      <c r="J497">
        <f t="shared" si="15"/>
        <v>-65149116.823479913</v>
      </c>
    </row>
    <row r="498" spans="1:10" x14ac:dyDescent="0.3">
      <c r="A498" t="s">
        <v>471</v>
      </c>
      <c r="B498">
        <v>20.0402201573966</v>
      </c>
      <c r="C498" t="s">
        <v>11</v>
      </c>
      <c r="D498">
        <v>10</v>
      </c>
      <c r="E498" t="b">
        <v>0</v>
      </c>
      <c r="F498">
        <v>20.0402201573966</v>
      </c>
      <c r="G498">
        <v>20.0402201573966</v>
      </c>
      <c r="H498">
        <v>570</v>
      </c>
      <c r="I498">
        <f t="shared" si="14"/>
        <v>0</v>
      </c>
      <c r="J498">
        <f t="shared" si="15"/>
        <v>0</v>
      </c>
    </row>
    <row r="499" spans="1:10" x14ac:dyDescent="0.3">
      <c r="A499" t="s">
        <v>472</v>
      </c>
      <c r="B499">
        <v>21.015094290407699</v>
      </c>
      <c r="C499" t="s">
        <v>11</v>
      </c>
      <c r="D499">
        <v>10</v>
      </c>
      <c r="E499" t="b">
        <v>0</v>
      </c>
      <c r="F499">
        <v>21.015094290407699</v>
      </c>
      <c r="G499" s="1">
        <v>1.40963774938779E+37</v>
      </c>
      <c r="H499">
        <v>1850</v>
      </c>
      <c r="I499">
        <f t="shared" si="14"/>
        <v>0</v>
      </c>
      <c r="J499">
        <f t="shared" si="15"/>
        <v>-1.40963774938779E+37</v>
      </c>
    </row>
    <row r="500" spans="1:10" x14ac:dyDescent="0.3">
      <c r="A500" t="s">
        <v>472</v>
      </c>
      <c r="B500">
        <v>17.558857148604499</v>
      </c>
      <c r="C500" t="s">
        <v>11</v>
      </c>
      <c r="D500">
        <v>10</v>
      </c>
      <c r="E500" t="b">
        <v>0</v>
      </c>
      <c r="F500">
        <v>891765.05552708905</v>
      </c>
      <c r="G500">
        <v>3098596.2507649302</v>
      </c>
      <c r="H500">
        <v>2820</v>
      </c>
      <c r="I500">
        <f t="shared" si="14"/>
        <v>-891747.49666994042</v>
      </c>
      <c r="J500">
        <f t="shared" si="15"/>
        <v>-3098578.6919077816</v>
      </c>
    </row>
    <row r="501" spans="1:10" x14ac:dyDescent="0.3">
      <c r="A501" t="s">
        <v>472</v>
      </c>
      <c r="B501">
        <v>19.040921592068901</v>
      </c>
      <c r="C501" t="s">
        <v>11</v>
      </c>
      <c r="D501">
        <v>10</v>
      </c>
      <c r="E501" t="b">
        <v>0</v>
      </c>
      <c r="F501">
        <v>19.040921592068901</v>
      </c>
      <c r="G501">
        <v>19.040921592068901</v>
      </c>
      <c r="H501">
        <v>250</v>
      </c>
      <c r="I501">
        <f t="shared" si="14"/>
        <v>0</v>
      </c>
      <c r="J501">
        <f t="shared" si="15"/>
        <v>0</v>
      </c>
    </row>
    <row r="502" spans="1:10" x14ac:dyDescent="0.3">
      <c r="A502" t="s">
        <v>473</v>
      </c>
      <c r="B502">
        <v>10.488219766411699</v>
      </c>
      <c r="C502" t="s">
        <v>11</v>
      </c>
      <c r="D502">
        <v>10</v>
      </c>
      <c r="E502" t="b">
        <v>0</v>
      </c>
      <c r="F502">
        <v>10.488219766411699</v>
      </c>
      <c r="G502">
        <v>10.488219766411699</v>
      </c>
      <c r="H502">
        <v>370</v>
      </c>
      <c r="I502">
        <f t="shared" si="14"/>
        <v>0</v>
      </c>
      <c r="J502">
        <f t="shared" si="15"/>
        <v>0</v>
      </c>
    </row>
    <row r="503" spans="1:10" x14ac:dyDescent="0.3">
      <c r="A503" t="s">
        <v>473</v>
      </c>
      <c r="B503">
        <v>17.267165750923599</v>
      </c>
      <c r="C503" t="s">
        <v>11</v>
      </c>
      <c r="D503">
        <v>10</v>
      </c>
      <c r="E503" t="b">
        <v>0</v>
      </c>
      <c r="F503">
        <v>17.267165750923599</v>
      </c>
      <c r="G503">
        <v>17.267165750923599</v>
      </c>
      <c r="H503">
        <v>430</v>
      </c>
      <c r="I503">
        <f t="shared" si="14"/>
        <v>0</v>
      </c>
      <c r="J503">
        <f t="shared" si="15"/>
        <v>0</v>
      </c>
    </row>
    <row r="504" spans="1:10" x14ac:dyDescent="0.3">
      <c r="A504" t="s">
        <v>473</v>
      </c>
      <c r="B504">
        <v>6.0430775249486999</v>
      </c>
      <c r="C504" t="s">
        <v>11</v>
      </c>
      <c r="D504">
        <v>10</v>
      </c>
      <c r="E504" t="b">
        <v>0</v>
      </c>
      <c r="F504">
        <v>6.0430775249486999</v>
      </c>
      <c r="G504">
        <v>6.0430775249486999</v>
      </c>
      <c r="H504">
        <v>560</v>
      </c>
      <c r="I504">
        <f t="shared" si="14"/>
        <v>0</v>
      </c>
      <c r="J504">
        <f t="shared" si="15"/>
        <v>0</v>
      </c>
    </row>
    <row r="505" spans="1:10" x14ac:dyDescent="0.3">
      <c r="A505" t="s">
        <v>474</v>
      </c>
      <c r="B505">
        <v>8.46601966006466</v>
      </c>
      <c r="C505" t="s">
        <v>11</v>
      </c>
      <c r="D505">
        <v>10</v>
      </c>
      <c r="E505" t="b">
        <v>0</v>
      </c>
      <c r="F505">
        <v>8.46601966006466</v>
      </c>
      <c r="G505" s="1">
        <v>48851660.2000615</v>
      </c>
      <c r="H505">
        <v>1390</v>
      </c>
      <c r="I505">
        <f t="shared" si="14"/>
        <v>0</v>
      </c>
      <c r="J505">
        <f t="shared" si="15"/>
        <v>-48851651.73404184</v>
      </c>
    </row>
    <row r="506" spans="1:10" x14ac:dyDescent="0.3">
      <c r="A506" t="s">
        <v>474</v>
      </c>
      <c r="B506">
        <v>11.9236607189812</v>
      </c>
      <c r="C506" t="s">
        <v>11</v>
      </c>
      <c r="D506">
        <v>10</v>
      </c>
      <c r="E506" t="b">
        <v>0</v>
      </c>
      <c r="F506">
        <v>11.9236607189812</v>
      </c>
      <c r="G506" t="s">
        <v>17</v>
      </c>
      <c r="H506">
        <v>2360</v>
      </c>
      <c r="I506">
        <f t="shared" si="14"/>
        <v>0</v>
      </c>
      <c r="J506" t="e">
        <f t="shared" si="15"/>
        <v>#VALUE!</v>
      </c>
    </row>
    <row r="507" spans="1:10" x14ac:dyDescent="0.3">
      <c r="A507" t="s">
        <v>474</v>
      </c>
      <c r="B507">
        <v>5.4138719816555501</v>
      </c>
      <c r="C507" t="s">
        <v>11</v>
      </c>
      <c r="D507">
        <v>10</v>
      </c>
      <c r="E507" t="b">
        <v>0</v>
      </c>
      <c r="F507" t="s">
        <v>17</v>
      </c>
      <c r="G507" t="s">
        <v>17</v>
      </c>
      <c r="H507">
        <v>2850</v>
      </c>
      <c r="I507" t="e">
        <f t="shared" si="14"/>
        <v>#VALUE!</v>
      </c>
      <c r="J507" t="e">
        <f t="shared" si="15"/>
        <v>#VALUE!</v>
      </c>
    </row>
    <row r="508" spans="1:10" x14ac:dyDescent="0.3">
      <c r="A508" t="s">
        <v>475</v>
      </c>
      <c r="B508">
        <v>4.7530952136915596</v>
      </c>
      <c r="C508" t="s">
        <v>11</v>
      </c>
      <c r="D508">
        <v>10</v>
      </c>
      <c r="E508" t="b">
        <v>0</v>
      </c>
      <c r="F508">
        <v>4.7530952136915596</v>
      </c>
      <c r="G508">
        <v>4.7530952136915596</v>
      </c>
      <c r="H508">
        <v>230</v>
      </c>
      <c r="I508">
        <f t="shared" si="14"/>
        <v>0</v>
      </c>
      <c r="J508">
        <f t="shared" si="15"/>
        <v>0</v>
      </c>
    </row>
    <row r="509" spans="1:10" x14ac:dyDescent="0.3">
      <c r="A509" t="s">
        <v>475</v>
      </c>
      <c r="B509">
        <v>6.44866344802508</v>
      </c>
      <c r="C509" t="s">
        <v>11</v>
      </c>
      <c r="D509">
        <v>10</v>
      </c>
      <c r="E509" t="b">
        <v>0</v>
      </c>
      <c r="F509">
        <v>6.44866344802508</v>
      </c>
      <c r="G509">
        <v>6.44866344802508</v>
      </c>
      <c r="H509">
        <v>590</v>
      </c>
      <c r="I509">
        <f t="shared" si="14"/>
        <v>0</v>
      </c>
      <c r="J509">
        <f t="shared" si="15"/>
        <v>0</v>
      </c>
    </row>
    <row r="510" spans="1:10" x14ac:dyDescent="0.3">
      <c r="A510" t="s">
        <v>475</v>
      </c>
      <c r="B510">
        <v>18.7574111321251</v>
      </c>
      <c r="C510" t="s">
        <v>11</v>
      </c>
      <c r="D510">
        <v>10</v>
      </c>
      <c r="E510" t="b">
        <v>0</v>
      </c>
      <c r="F510">
        <v>18.7574111321251</v>
      </c>
      <c r="G510" s="1">
        <v>30786975.854240399</v>
      </c>
      <c r="H510">
        <v>2490</v>
      </c>
      <c r="I510">
        <f t="shared" si="14"/>
        <v>0</v>
      </c>
      <c r="J510">
        <f t="shared" si="15"/>
        <v>-30786957.096829265</v>
      </c>
    </row>
    <row r="511" spans="1:10" x14ac:dyDescent="0.3">
      <c r="A511" t="s">
        <v>476</v>
      </c>
      <c r="B511">
        <v>17.704835778364298</v>
      </c>
      <c r="C511" t="s">
        <v>11</v>
      </c>
      <c r="D511">
        <v>10</v>
      </c>
      <c r="E511" t="b">
        <v>0</v>
      </c>
      <c r="F511" t="s">
        <v>17</v>
      </c>
      <c r="G511" t="s">
        <v>17</v>
      </c>
      <c r="H511">
        <v>2820</v>
      </c>
      <c r="I511" t="e">
        <f t="shared" si="14"/>
        <v>#VALUE!</v>
      </c>
      <c r="J511" t="e">
        <f t="shared" si="15"/>
        <v>#VALUE!</v>
      </c>
    </row>
    <row r="512" spans="1:10" x14ac:dyDescent="0.3">
      <c r="A512" t="s">
        <v>476</v>
      </c>
      <c r="B512">
        <v>4.8716326031750201</v>
      </c>
      <c r="C512" t="s">
        <v>11</v>
      </c>
      <c r="D512">
        <v>10</v>
      </c>
      <c r="E512" t="b">
        <v>0</v>
      </c>
      <c r="F512">
        <v>4.8716326031750201</v>
      </c>
      <c r="G512">
        <v>4.8716326031750201</v>
      </c>
      <c r="H512">
        <v>370</v>
      </c>
      <c r="I512">
        <f t="shared" si="14"/>
        <v>0</v>
      </c>
      <c r="J512">
        <f t="shared" si="15"/>
        <v>0</v>
      </c>
    </row>
    <row r="513" spans="1:10" x14ac:dyDescent="0.3">
      <c r="A513" t="s">
        <v>476</v>
      </c>
      <c r="B513">
        <v>15.116933294899701</v>
      </c>
      <c r="C513" t="s">
        <v>11</v>
      </c>
      <c r="D513">
        <v>10</v>
      </c>
      <c r="E513" t="b">
        <v>0</v>
      </c>
      <c r="F513">
        <v>15.116933294899701</v>
      </c>
      <c r="G513">
        <v>15.116933294899701</v>
      </c>
      <c r="H513">
        <v>220</v>
      </c>
      <c r="I513">
        <f t="shared" si="14"/>
        <v>0</v>
      </c>
      <c r="J513">
        <f t="shared" si="15"/>
        <v>0</v>
      </c>
    </row>
    <row r="514" spans="1:10" x14ac:dyDescent="0.3">
      <c r="A514" t="s">
        <v>477</v>
      </c>
      <c r="B514">
        <v>23.777162104600698</v>
      </c>
      <c r="C514" t="s">
        <v>11</v>
      </c>
      <c r="D514">
        <v>10</v>
      </c>
      <c r="E514" t="b">
        <v>0</v>
      </c>
      <c r="F514" t="s">
        <v>17</v>
      </c>
      <c r="G514" t="s">
        <v>17</v>
      </c>
      <c r="H514">
        <v>2810</v>
      </c>
      <c r="I514" t="e">
        <f t="shared" ref="I514:I577" si="16">B514-F514</f>
        <v>#VALUE!</v>
      </c>
      <c r="J514" t="e">
        <f t="shared" ref="J514:J577" si="17">B514-G514</f>
        <v>#VALUE!</v>
      </c>
    </row>
    <row r="515" spans="1:10" x14ac:dyDescent="0.3">
      <c r="A515" t="s">
        <v>477</v>
      </c>
      <c r="B515">
        <v>5.4800862379950601</v>
      </c>
      <c r="C515" t="s">
        <v>11</v>
      </c>
      <c r="D515">
        <v>10</v>
      </c>
      <c r="E515" t="b">
        <v>0</v>
      </c>
      <c r="F515">
        <v>5.4800862379950601</v>
      </c>
      <c r="G515">
        <v>5.4800862379950601</v>
      </c>
      <c r="H515">
        <v>900</v>
      </c>
      <c r="I515">
        <f t="shared" si="16"/>
        <v>0</v>
      </c>
      <c r="J515">
        <f t="shared" si="17"/>
        <v>0</v>
      </c>
    </row>
    <row r="516" spans="1:10" x14ac:dyDescent="0.3">
      <c r="A516" t="s">
        <v>477</v>
      </c>
      <c r="B516">
        <v>5.5981051269036497</v>
      </c>
      <c r="C516" t="s">
        <v>11</v>
      </c>
      <c r="D516">
        <v>10</v>
      </c>
      <c r="E516" t="b">
        <v>0</v>
      </c>
      <c r="F516">
        <v>5.5981051269036497</v>
      </c>
      <c r="G516">
        <v>5.5981051269036497</v>
      </c>
      <c r="H516">
        <v>530</v>
      </c>
      <c r="I516">
        <f t="shared" si="16"/>
        <v>0</v>
      </c>
      <c r="J516">
        <f t="shared" si="17"/>
        <v>0</v>
      </c>
    </row>
    <row r="517" spans="1:10" x14ac:dyDescent="0.3">
      <c r="A517" t="s">
        <v>478</v>
      </c>
      <c r="B517">
        <v>5.1288158049967496</v>
      </c>
      <c r="C517" t="s">
        <v>11</v>
      </c>
      <c r="D517">
        <v>10</v>
      </c>
      <c r="E517" t="b">
        <v>0</v>
      </c>
      <c r="F517">
        <v>105084.006142033</v>
      </c>
      <c r="G517" s="1">
        <v>4145487717458760</v>
      </c>
      <c r="H517">
        <v>2490</v>
      </c>
      <c r="I517">
        <f t="shared" si="16"/>
        <v>-105078.877326228</v>
      </c>
      <c r="J517">
        <f t="shared" si="17"/>
        <v>-4145487717458755</v>
      </c>
    </row>
    <row r="518" spans="1:10" x14ac:dyDescent="0.3">
      <c r="A518" t="s">
        <v>478</v>
      </c>
      <c r="B518">
        <v>14.3761942471211</v>
      </c>
      <c r="C518" t="s">
        <v>11</v>
      </c>
      <c r="D518">
        <v>10</v>
      </c>
      <c r="E518" t="b">
        <v>0</v>
      </c>
      <c r="F518">
        <v>14.3761942471211</v>
      </c>
      <c r="G518" s="1">
        <v>52026438.585944198</v>
      </c>
      <c r="H518">
        <v>2050</v>
      </c>
      <c r="I518">
        <f t="shared" si="16"/>
        <v>0</v>
      </c>
      <c r="J518">
        <f t="shared" si="17"/>
        <v>-52026424.209749952</v>
      </c>
    </row>
    <row r="519" spans="1:10" x14ac:dyDescent="0.3">
      <c r="A519" t="s">
        <v>478</v>
      </c>
      <c r="B519">
        <v>9.6342466831257205</v>
      </c>
      <c r="C519" t="s">
        <v>11</v>
      </c>
      <c r="D519">
        <v>10</v>
      </c>
      <c r="E519" t="b">
        <v>0</v>
      </c>
      <c r="F519">
        <v>65961.037261489197</v>
      </c>
      <c r="G519" s="1">
        <v>14340083.990165699</v>
      </c>
      <c r="H519">
        <v>2380</v>
      </c>
      <c r="I519">
        <f t="shared" si="16"/>
        <v>-65951.40301480607</v>
      </c>
      <c r="J519">
        <f t="shared" si="17"/>
        <v>-14340074.355919017</v>
      </c>
    </row>
    <row r="520" spans="1:10" x14ac:dyDescent="0.3">
      <c r="A520" t="s">
        <v>479</v>
      </c>
      <c r="B520">
        <v>3.9077529611321302</v>
      </c>
      <c r="C520" t="s">
        <v>11</v>
      </c>
      <c r="D520">
        <v>10</v>
      </c>
      <c r="E520" t="b">
        <v>0</v>
      </c>
      <c r="F520">
        <v>3.9077529611321302</v>
      </c>
      <c r="G520">
        <v>3.9077529611321302</v>
      </c>
      <c r="H520">
        <v>270</v>
      </c>
      <c r="I520">
        <f t="shared" si="16"/>
        <v>0</v>
      </c>
      <c r="J520">
        <f t="shared" si="17"/>
        <v>0</v>
      </c>
    </row>
    <row r="521" spans="1:10" x14ac:dyDescent="0.3">
      <c r="A521" t="s">
        <v>479</v>
      </c>
      <c r="B521">
        <v>9.9473268880548709</v>
      </c>
      <c r="C521" t="s">
        <v>11</v>
      </c>
      <c r="D521">
        <v>10</v>
      </c>
      <c r="E521" t="b">
        <v>0</v>
      </c>
      <c r="F521">
        <v>575775.34642051999</v>
      </c>
      <c r="G521" s="1">
        <v>92052321.030902505</v>
      </c>
      <c r="H521">
        <v>2650</v>
      </c>
      <c r="I521">
        <f t="shared" si="16"/>
        <v>-575765.39909363189</v>
      </c>
      <c r="J521">
        <f t="shared" si="17"/>
        <v>-92052311.083575621</v>
      </c>
    </row>
    <row r="522" spans="1:10" x14ac:dyDescent="0.3">
      <c r="A522" t="s">
        <v>479</v>
      </c>
      <c r="B522">
        <v>11.6181593497826</v>
      </c>
      <c r="C522" t="s">
        <v>11</v>
      </c>
      <c r="D522">
        <v>10</v>
      </c>
      <c r="E522" t="b">
        <v>0</v>
      </c>
      <c r="F522">
        <v>11.6181593497826</v>
      </c>
      <c r="G522">
        <v>11.6181593497826</v>
      </c>
      <c r="H522">
        <v>330</v>
      </c>
      <c r="I522">
        <f t="shared" si="16"/>
        <v>0</v>
      </c>
      <c r="J522">
        <f t="shared" si="17"/>
        <v>0</v>
      </c>
    </row>
    <row r="523" spans="1:10" x14ac:dyDescent="0.3">
      <c r="A523" t="s">
        <v>480</v>
      </c>
      <c r="B523">
        <v>15.344931312163601</v>
      </c>
      <c r="C523" t="s">
        <v>11</v>
      </c>
      <c r="D523">
        <v>10</v>
      </c>
      <c r="E523" t="b">
        <v>0</v>
      </c>
      <c r="F523">
        <v>15.344931312163601</v>
      </c>
      <c r="G523" s="1">
        <v>39726661.085743099</v>
      </c>
      <c r="H523">
        <v>1660</v>
      </c>
      <c r="I523">
        <f t="shared" si="16"/>
        <v>0</v>
      </c>
      <c r="J523">
        <f t="shared" si="17"/>
        <v>-39726645.740811788</v>
      </c>
    </row>
    <row r="524" spans="1:10" x14ac:dyDescent="0.3">
      <c r="A524" t="s">
        <v>480</v>
      </c>
      <c r="B524">
        <v>8.0351082981038804</v>
      </c>
      <c r="C524" t="s">
        <v>11</v>
      </c>
      <c r="D524">
        <v>10</v>
      </c>
      <c r="E524" t="b">
        <v>0</v>
      </c>
      <c r="F524">
        <v>8.0351082981038804</v>
      </c>
      <c r="G524" s="1">
        <v>19846094344.554199</v>
      </c>
      <c r="H524">
        <v>1570</v>
      </c>
      <c r="I524">
        <f t="shared" si="16"/>
        <v>0</v>
      </c>
      <c r="J524">
        <f t="shared" si="17"/>
        <v>-19846094336.519093</v>
      </c>
    </row>
    <row r="525" spans="1:10" x14ac:dyDescent="0.3">
      <c r="A525" t="s">
        <v>480</v>
      </c>
      <c r="B525">
        <v>3.0213091363927802</v>
      </c>
      <c r="C525" t="s">
        <v>11</v>
      </c>
      <c r="D525">
        <v>10</v>
      </c>
      <c r="E525" t="b">
        <v>0</v>
      </c>
      <c r="F525" s="1">
        <v>6.56000546869359E+18</v>
      </c>
      <c r="G525" s="1">
        <v>6.5600058239332096E+18</v>
      </c>
      <c r="H525">
        <v>2320</v>
      </c>
      <c r="I525">
        <f t="shared" si="16"/>
        <v>-6.56000546869359E+18</v>
      </c>
      <c r="J525">
        <f t="shared" si="17"/>
        <v>-6.5600058239332096E+18</v>
      </c>
    </row>
    <row r="526" spans="1:10" x14ac:dyDescent="0.3">
      <c r="A526" t="s">
        <v>481</v>
      </c>
      <c r="B526">
        <v>13.4945405415825</v>
      </c>
      <c r="C526" t="s">
        <v>11</v>
      </c>
      <c r="D526">
        <v>10</v>
      </c>
      <c r="E526" t="b">
        <v>0</v>
      </c>
      <c r="F526">
        <v>1855605.8550292701</v>
      </c>
      <c r="G526" s="1">
        <v>56675066.296085402</v>
      </c>
      <c r="H526">
        <v>2360</v>
      </c>
      <c r="I526">
        <f t="shared" si="16"/>
        <v>-1855592.3604887284</v>
      </c>
      <c r="J526">
        <f t="shared" si="17"/>
        <v>-56675052.80154486</v>
      </c>
    </row>
    <row r="527" spans="1:10" x14ac:dyDescent="0.3">
      <c r="A527" t="s">
        <v>481</v>
      </c>
      <c r="B527">
        <v>7.9703284175115403</v>
      </c>
      <c r="C527" t="s">
        <v>11</v>
      </c>
      <c r="D527">
        <v>10</v>
      </c>
      <c r="E527" t="b">
        <v>0</v>
      </c>
      <c r="F527">
        <v>7.9703284175115403</v>
      </c>
      <c r="G527">
        <v>7.9703284175115403</v>
      </c>
      <c r="H527">
        <v>370</v>
      </c>
      <c r="I527">
        <f t="shared" si="16"/>
        <v>0</v>
      </c>
      <c r="J527">
        <f t="shared" si="17"/>
        <v>0</v>
      </c>
    </row>
    <row r="528" spans="1:10" x14ac:dyDescent="0.3">
      <c r="A528" t="s">
        <v>481</v>
      </c>
      <c r="B528">
        <v>3.1109448862567799</v>
      </c>
      <c r="C528" t="s">
        <v>11</v>
      </c>
      <c r="D528">
        <v>10</v>
      </c>
      <c r="E528" t="b">
        <v>0</v>
      </c>
      <c r="F528">
        <v>3.1109448862567799</v>
      </c>
      <c r="G528" s="1">
        <v>29271592281.073101</v>
      </c>
      <c r="H528">
        <v>1730</v>
      </c>
      <c r="I528">
        <f t="shared" si="16"/>
        <v>0</v>
      </c>
      <c r="J528">
        <f t="shared" si="17"/>
        <v>-29271592277.962154</v>
      </c>
    </row>
    <row r="529" spans="1:10" x14ac:dyDescent="0.3">
      <c r="A529" t="s">
        <v>482</v>
      </c>
      <c r="B529">
        <v>15.8903391228418</v>
      </c>
      <c r="C529" t="s">
        <v>11</v>
      </c>
      <c r="D529">
        <v>10</v>
      </c>
      <c r="E529" t="b">
        <v>0</v>
      </c>
      <c r="F529">
        <v>15.8903391228418</v>
      </c>
      <c r="G529">
        <v>15.8903391228418</v>
      </c>
      <c r="H529">
        <v>290</v>
      </c>
      <c r="I529">
        <f t="shared" si="16"/>
        <v>0</v>
      </c>
      <c r="J529">
        <f t="shared" si="17"/>
        <v>0</v>
      </c>
    </row>
    <row r="530" spans="1:10" x14ac:dyDescent="0.3">
      <c r="A530" t="s">
        <v>482</v>
      </c>
      <c r="B530">
        <v>5.9455676766070997</v>
      </c>
      <c r="C530" t="s">
        <v>11</v>
      </c>
      <c r="D530">
        <v>10</v>
      </c>
      <c r="E530" t="b">
        <v>0</v>
      </c>
      <c r="F530">
        <v>5.9455676766070997</v>
      </c>
      <c r="G530" s="1">
        <v>2.8788108789522899E+19</v>
      </c>
      <c r="H530">
        <v>2470</v>
      </c>
      <c r="I530">
        <f t="shared" si="16"/>
        <v>0</v>
      </c>
      <c r="J530">
        <f t="shared" si="17"/>
        <v>-2.8788108789522899E+19</v>
      </c>
    </row>
    <row r="531" spans="1:10" x14ac:dyDescent="0.3">
      <c r="A531" t="s">
        <v>482</v>
      </c>
      <c r="B531">
        <v>12.2994880950287</v>
      </c>
      <c r="C531" t="s">
        <v>11</v>
      </c>
      <c r="D531">
        <v>10</v>
      </c>
      <c r="E531" t="b">
        <v>0</v>
      </c>
      <c r="F531" s="1">
        <v>11046461.1884505</v>
      </c>
      <c r="G531" s="1">
        <v>30763386.881365299</v>
      </c>
      <c r="H531">
        <v>2510</v>
      </c>
      <c r="I531">
        <f t="shared" si="16"/>
        <v>-11046448.888962405</v>
      </c>
      <c r="J531">
        <f t="shared" si="17"/>
        <v>-30763374.581877206</v>
      </c>
    </row>
    <row r="532" spans="1:10" x14ac:dyDescent="0.3">
      <c r="A532" t="s">
        <v>483</v>
      </c>
      <c r="B532">
        <v>5.1241054519586999</v>
      </c>
      <c r="C532" t="s">
        <v>11</v>
      </c>
      <c r="D532">
        <v>10</v>
      </c>
      <c r="E532" t="b">
        <v>0</v>
      </c>
      <c r="F532">
        <v>5.1241054519586999</v>
      </c>
      <c r="G532" s="1">
        <v>53010641.640252203</v>
      </c>
      <c r="H532">
        <v>3710</v>
      </c>
      <c r="I532">
        <f t="shared" si="16"/>
        <v>0</v>
      </c>
      <c r="J532">
        <f t="shared" si="17"/>
        <v>-53010636.516146749</v>
      </c>
    </row>
    <row r="533" spans="1:10" x14ac:dyDescent="0.3">
      <c r="A533" t="s">
        <v>483</v>
      </c>
      <c r="B533">
        <v>21.7578313601738</v>
      </c>
      <c r="C533" t="s">
        <v>11</v>
      </c>
      <c r="D533">
        <v>10</v>
      </c>
      <c r="E533" t="b">
        <v>0</v>
      </c>
      <c r="F533" s="1">
        <v>22971164.403711401</v>
      </c>
      <c r="G533" s="1">
        <v>16550960.1208608</v>
      </c>
      <c r="H533">
        <v>2470</v>
      </c>
      <c r="I533">
        <f t="shared" si="16"/>
        <v>-22971142.64588004</v>
      </c>
      <c r="J533">
        <f t="shared" si="17"/>
        <v>-16550938.363029441</v>
      </c>
    </row>
    <row r="534" spans="1:10" x14ac:dyDescent="0.3">
      <c r="A534" t="s">
        <v>483</v>
      </c>
      <c r="B534">
        <v>18.760947590588099</v>
      </c>
      <c r="C534" t="s">
        <v>11</v>
      </c>
      <c r="D534">
        <v>10</v>
      </c>
      <c r="E534" t="b">
        <v>0</v>
      </c>
      <c r="F534">
        <v>18.760947590588099</v>
      </c>
      <c r="G534">
        <v>18.760947590588099</v>
      </c>
      <c r="H534">
        <v>470</v>
      </c>
      <c r="I534">
        <f t="shared" si="16"/>
        <v>0</v>
      </c>
      <c r="J534">
        <f t="shared" si="17"/>
        <v>0</v>
      </c>
    </row>
    <row r="535" spans="1:10" x14ac:dyDescent="0.3">
      <c r="A535" t="s">
        <v>484</v>
      </c>
      <c r="B535">
        <v>5.5726274344995304</v>
      </c>
      <c r="C535" t="s">
        <v>11</v>
      </c>
      <c r="D535">
        <v>10</v>
      </c>
      <c r="E535" t="b">
        <v>0</v>
      </c>
      <c r="F535" s="1">
        <v>1.8361390720111699E+29</v>
      </c>
      <c r="G535" s="1">
        <v>1.8361390720111699E+29</v>
      </c>
      <c r="H535">
        <v>2430</v>
      </c>
      <c r="I535">
        <f t="shared" si="16"/>
        <v>-1.8361390720111699E+29</v>
      </c>
      <c r="J535">
        <f t="shared" si="17"/>
        <v>-1.8361390720111699E+29</v>
      </c>
    </row>
    <row r="536" spans="1:10" x14ac:dyDescent="0.3">
      <c r="A536" t="s">
        <v>484</v>
      </c>
      <c r="B536">
        <v>15.3214453105942</v>
      </c>
      <c r="C536" t="s">
        <v>11</v>
      </c>
      <c r="D536">
        <v>10</v>
      </c>
      <c r="E536" t="b">
        <v>0</v>
      </c>
      <c r="F536">
        <v>5272547.9085957203</v>
      </c>
      <c r="G536" s="1">
        <v>26849841.216711301</v>
      </c>
      <c r="H536">
        <v>2540</v>
      </c>
      <c r="I536">
        <f t="shared" si="16"/>
        <v>-5272532.5871504098</v>
      </c>
      <c r="J536">
        <f t="shared" si="17"/>
        <v>-26849825.895265989</v>
      </c>
    </row>
    <row r="537" spans="1:10" x14ac:dyDescent="0.3">
      <c r="A537" t="s">
        <v>484</v>
      </c>
      <c r="B537">
        <v>4.4050115428080003</v>
      </c>
      <c r="C537" t="s">
        <v>11</v>
      </c>
      <c r="D537">
        <v>10</v>
      </c>
      <c r="E537" t="b">
        <v>0</v>
      </c>
      <c r="F537">
        <v>4.4050115428080003</v>
      </c>
      <c r="G537" s="1">
        <v>13821923.0811725</v>
      </c>
      <c r="H537">
        <v>2550</v>
      </c>
      <c r="I537">
        <f t="shared" si="16"/>
        <v>0</v>
      </c>
      <c r="J537">
        <f t="shared" si="17"/>
        <v>-13821918.676160958</v>
      </c>
    </row>
    <row r="538" spans="1:10" x14ac:dyDescent="0.3">
      <c r="A538" t="s">
        <v>485</v>
      </c>
      <c r="B538">
        <v>14.2354949538621</v>
      </c>
      <c r="C538" t="s">
        <v>11</v>
      </c>
      <c r="D538">
        <v>10</v>
      </c>
      <c r="E538" t="b">
        <v>0</v>
      </c>
      <c r="F538">
        <v>14.2354949538621</v>
      </c>
      <c r="G538">
        <v>20570.413607390801</v>
      </c>
      <c r="H538">
        <v>1370</v>
      </c>
      <c r="I538">
        <f t="shared" si="16"/>
        <v>0</v>
      </c>
      <c r="J538">
        <f t="shared" si="17"/>
        <v>-20556.178112436941</v>
      </c>
    </row>
    <row r="539" spans="1:10" x14ac:dyDescent="0.3">
      <c r="A539" t="s">
        <v>485</v>
      </c>
      <c r="B539">
        <v>9.4112430225602193</v>
      </c>
      <c r="C539" t="s">
        <v>11</v>
      </c>
      <c r="D539">
        <v>10</v>
      </c>
      <c r="E539" t="b">
        <v>0</v>
      </c>
      <c r="F539">
        <v>9.4112430225602193</v>
      </c>
      <c r="G539">
        <v>9.4112430225602193</v>
      </c>
      <c r="H539">
        <v>3900</v>
      </c>
      <c r="I539">
        <f t="shared" si="16"/>
        <v>0</v>
      </c>
      <c r="J539">
        <f t="shared" si="17"/>
        <v>0</v>
      </c>
    </row>
    <row r="540" spans="1:10" x14ac:dyDescent="0.3">
      <c r="A540" t="s">
        <v>485</v>
      </c>
      <c r="B540">
        <v>4.6820150151161197</v>
      </c>
      <c r="C540" t="s">
        <v>11</v>
      </c>
      <c r="D540">
        <v>10</v>
      </c>
      <c r="E540" t="b">
        <v>0</v>
      </c>
      <c r="F540">
        <v>4.6820150151161197</v>
      </c>
      <c r="G540">
        <v>4.6820150151161197</v>
      </c>
      <c r="H540">
        <v>340</v>
      </c>
      <c r="I540">
        <f t="shared" si="16"/>
        <v>0</v>
      </c>
      <c r="J540">
        <f t="shared" si="17"/>
        <v>0</v>
      </c>
    </row>
    <row r="541" spans="1:10" x14ac:dyDescent="0.3">
      <c r="A541" t="s">
        <v>486</v>
      </c>
      <c r="B541">
        <v>10.8163146068558</v>
      </c>
      <c r="C541" t="s">
        <v>11</v>
      </c>
      <c r="D541">
        <v>10</v>
      </c>
      <c r="E541" t="b">
        <v>0</v>
      </c>
      <c r="F541">
        <v>10.8163146068558</v>
      </c>
      <c r="G541" t="s">
        <v>17</v>
      </c>
      <c r="H541">
        <v>1790</v>
      </c>
      <c r="I541">
        <f t="shared" si="16"/>
        <v>0</v>
      </c>
      <c r="J541" t="e">
        <f t="shared" si="17"/>
        <v>#VALUE!</v>
      </c>
    </row>
    <row r="542" spans="1:10" x14ac:dyDescent="0.3">
      <c r="A542" t="s">
        <v>486</v>
      </c>
      <c r="B542">
        <v>19.407178474985599</v>
      </c>
      <c r="C542" t="s">
        <v>11</v>
      </c>
      <c r="D542">
        <v>10</v>
      </c>
      <c r="E542" t="b">
        <v>0</v>
      </c>
      <c r="F542">
        <v>19.407178474985599</v>
      </c>
      <c r="G542">
        <v>19.407178474985599</v>
      </c>
      <c r="H542">
        <v>250</v>
      </c>
      <c r="I542">
        <f t="shared" si="16"/>
        <v>0</v>
      </c>
      <c r="J542">
        <f t="shared" si="17"/>
        <v>0</v>
      </c>
    </row>
    <row r="543" spans="1:10" x14ac:dyDescent="0.3">
      <c r="A543" t="s">
        <v>486</v>
      </c>
      <c r="B543">
        <v>8.2395742200883202</v>
      </c>
      <c r="C543" t="s">
        <v>11</v>
      </c>
      <c r="D543">
        <v>10</v>
      </c>
      <c r="E543" t="b">
        <v>0</v>
      </c>
      <c r="F543" s="1">
        <v>3.1381802207002702E+23</v>
      </c>
      <c r="G543" s="1">
        <v>3.1381802207002702E+23</v>
      </c>
      <c r="H543">
        <v>2060</v>
      </c>
      <c r="I543">
        <f t="shared" si="16"/>
        <v>-3.1381802207002702E+23</v>
      </c>
      <c r="J543">
        <f t="shared" si="17"/>
        <v>-3.1381802207002702E+23</v>
      </c>
    </row>
    <row r="544" spans="1:10" x14ac:dyDescent="0.3">
      <c r="A544" t="s">
        <v>487</v>
      </c>
      <c r="B544">
        <v>12.4438584141138</v>
      </c>
      <c r="C544" t="s">
        <v>11</v>
      </c>
      <c r="D544">
        <v>10</v>
      </c>
      <c r="E544" t="b">
        <v>0</v>
      </c>
      <c r="F544">
        <v>12.4438584141138</v>
      </c>
      <c r="G544">
        <v>12.4438584141138</v>
      </c>
      <c r="H544">
        <v>220</v>
      </c>
      <c r="I544">
        <f t="shared" si="16"/>
        <v>0</v>
      </c>
      <c r="J544">
        <f t="shared" si="17"/>
        <v>0</v>
      </c>
    </row>
    <row r="545" spans="1:10" x14ac:dyDescent="0.3">
      <c r="A545" t="s">
        <v>487</v>
      </c>
      <c r="B545">
        <v>16.2289961455159</v>
      </c>
      <c r="C545" t="s">
        <v>11</v>
      </c>
      <c r="D545">
        <v>10</v>
      </c>
      <c r="E545" t="b">
        <v>0</v>
      </c>
      <c r="F545" s="1">
        <v>25977976.617898699</v>
      </c>
      <c r="G545" s="1">
        <v>29498055.132577099</v>
      </c>
      <c r="H545">
        <v>1790</v>
      </c>
      <c r="I545">
        <f t="shared" si="16"/>
        <v>-25977960.388902552</v>
      </c>
      <c r="J545">
        <f t="shared" si="17"/>
        <v>-29498038.903580952</v>
      </c>
    </row>
    <row r="546" spans="1:10" x14ac:dyDescent="0.3">
      <c r="A546" t="s">
        <v>487</v>
      </c>
      <c r="B546">
        <v>10.148737409617301</v>
      </c>
      <c r="C546" t="s">
        <v>11</v>
      </c>
      <c r="D546">
        <v>10</v>
      </c>
      <c r="E546" t="b">
        <v>0</v>
      </c>
      <c r="F546">
        <v>10.148737409617301</v>
      </c>
      <c r="G546">
        <v>10.148737409617301</v>
      </c>
      <c r="H546">
        <v>460</v>
      </c>
      <c r="I546">
        <f t="shared" si="16"/>
        <v>0</v>
      </c>
      <c r="J546">
        <f t="shared" si="17"/>
        <v>0</v>
      </c>
    </row>
    <row r="547" spans="1:10" x14ac:dyDescent="0.3">
      <c r="A547" t="s">
        <v>488</v>
      </c>
      <c r="B547">
        <v>10.3817850523585</v>
      </c>
      <c r="C547" t="s">
        <v>11</v>
      </c>
      <c r="D547">
        <v>10</v>
      </c>
      <c r="E547" t="b">
        <v>0</v>
      </c>
      <c r="F547">
        <v>10.3817850523585</v>
      </c>
      <c r="G547" s="1">
        <v>48288147.640449002</v>
      </c>
      <c r="H547">
        <v>1860</v>
      </c>
      <c r="I547">
        <f t="shared" si="16"/>
        <v>0</v>
      </c>
      <c r="J547">
        <f t="shared" si="17"/>
        <v>-48288137.258663952</v>
      </c>
    </row>
    <row r="548" spans="1:10" x14ac:dyDescent="0.3">
      <c r="A548" t="s">
        <v>488</v>
      </c>
      <c r="B548">
        <v>8.5770954644333202</v>
      </c>
      <c r="C548" t="s">
        <v>11</v>
      </c>
      <c r="D548">
        <v>10</v>
      </c>
      <c r="E548" t="b">
        <v>0</v>
      </c>
      <c r="F548" s="1">
        <v>17022399.079629101</v>
      </c>
      <c r="G548" s="1">
        <v>47682452.661476903</v>
      </c>
      <c r="H548">
        <v>1830</v>
      </c>
      <c r="I548">
        <f t="shared" si="16"/>
        <v>-17022390.502533637</v>
      </c>
      <c r="J548">
        <f t="shared" si="17"/>
        <v>-47682444.084381439</v>
      </c>
    </row>
    <row r="549" spans="1:10" x14ac:dyDescent="0.3">
      <c r="A549" t="s">
        <v>488</v>
      </c>
      <c r="B549">
        <v>19.0569632917516</v>
      </c>
      <c r="C549" t="s">
        <v>11</v>
      </c>
      <c r="D549">
        <v>10</v>
      </c>
      <c r="E549" t="b">
        <v>0</v>
      </c>
      <c r="F549">
        <v>19.0569632917516</v>
      </c>
      <c r="G549">
        <v>19.0569632917516</v>
      </c>
      <c r="H549">
        <v>330</v>
      </c>
      <c r="I549">
        <f t="shared" si="16"/>
        <v>0</v>
      </c>
      <c r="J549">
        <f t="shared" si="17"/>
        <v>0</v>
      </c>
    </row>
    <row r="550" spans="1:10" x14ac:dyDescent="0.3">
      <c r="A550" t="s">
        <v>489</v>
      </c>
      <c r="B550">
        <v>5.8165085650923203</v>
      </c>
      <c r="C550" t="s">
        <v>11</v>
      </c>
      <c r="D550">
        <v>10</v>
      </c>
      <c r="E550" t="b">
        <v>0</v>
      </c>
      <c r="F550" s="1">
        <v>9.3820771461533504E+34</v>
      </c>
      <c r="G550" s="1">
        <v>9.3820771461533504E+34</v>
      </c>
      <c r="H550">
        <v>2080</v>
      </c>
      <c r="I550">
        <f t="shared" si="16"/>
        <v>-9.3820771461533504E+34</v>
      </c>
      <c r="J550">
        <f t="shared" si="17"/>
        <v>-9.3820771461533504E+34</v>
      </c>
    </row>
    <row r="551" spans="1:10" x14ac:dyDescent="0.3">
      <c r="A551" t="s">
        <v>489</v>
      </c>
      <c r="B551">
        <v>16.855185094226801</v>
      </c>
      <c r="C551" t="s">
        <v>11</v>
      </c>
      <c r="D551">
        <v>10</v>
      </c>
      <c r="E551" t="b">
        <v>0</v>
      </c>
      <c r="F551" t="s">
        <v>17</v>
      </c>
      <c r="G551" t="s">
        <v>17</v>
      </c>
      <c r="H551">
        <v>2310</v>
      </c>
      <c r="I551" t="e">
        <f t="shared" si="16"/>
        <v>#VALUE!</v>
      </c>
      <c r="J551" t="e">
        <f t="shared" si="17"/>
        <v>#VALUE!</v>
      </c>
    </row>
    <row r="552" spans="1:10" x14ac:dyDescent="0.3">
      <c r="A552" t="s">
        <v>489</v>
      </c>
      <c r="B552">
        <v>7.5072989927590497</v>
      </c>
      <c r="C552" t="s">
        <v>11</v>
      </c>
      <c r="D552">
        <v>10</v>
      </c>
      <c r="E552" t="b">
        <v>0</v>
      </c>
      <c r="F552">
        <v>814303.08566129301</v>
      </c>
      <c r="G552" s="1">
        <v>86063428.388504505</v>
      </c>
      <c r="H552">
        <v>1960</v>
      </c>
      <c r="I552">
        <f t="shared" si="16"/>
        <v>-814295.57836230029</v>
      </c>
      <c r="J552">
        <f t="shared" si="17"/>
        <v>-86063420.881205514</v>
      </c>
    </row>
    <row r="553" spans="1:10" x14ac:dyDescent="0.3">
      <c r="A553" t="s">
        <v>490</v>
      </c>
      <c r="B553">
        <v>11.043688401058199</v>
      </c>
      <c r="C553" t="s">
        <v>11</v>
      </c>
      <c r="D553">
        <v>10</v>
      </c>
      <c r="E553" t="b">
        <v>0</v>
      </c>
      <c r="F553">
        <v>8365047.22798202</v>
      </c>
      <c r="G553" s="1">
        <v>31193595.873187501</v>
      </c>
      <c r="H553">
        <v>1960</v>
      </c>
      <c r="I553">
        <f t="shared" si="16"/>
        <v>-8365036.1842936194</v>
      </c>
      <c r="J553">
        <f t="shared" si="17"/>
        <v>-31193584.829499099</v>
      </c>
    </row>
    <row r="554" spans="1:10" x14ac:dyDescent="0.3">
      <c r="A554" t="s">
        <v>490</v>
      </c>
      <c r="B554">
        <v>8.4992584955741695</v>
      </c>
      <c r="C554" t="s">
        <v>11</v>
      </c>
      <c r="D554">
        <v>10</v>
      </c>
      <c r="E554" t="b">
        <v>0</v>
      </c>
      <c r="F554">
        <v>8.4992584955741695</v>
      </c>
      <c r="G554">
        <v>4997.4613334096202</v>
      </c>
      <c r="H554">
        <v>300</v>
      </c>
      <c r="I554">
        <f t="shared" si="16"/>
        <v>0</v>
      </c>
      <c r="J554">
        <f t="shared" si="17"/>
        <v>-4988.9620749140458</v>
      </c>
    </row>
    <row r="555" spans="1:10" x14ac:dyDescent="0.3">
      <c r="A555" t="s">
        <v>490</v>
      </c>
      <c r="B555">
        <v>14.4563999391578</v>
      </c>
      <c r="C555" t="s">
        <v>11</v>
      </c>
      <c r="D555">
        <v>10</v>
      </c>
      <c r="E555" t="b">
        <v>0</v>
      </c>
      <c r="F555">
        <v>1915808.8214190099</v>
      </c>
      <c r="G555" s="1">
        <v>91601415.198333696</v>
      </c>
      <c r="H555">
        <v>1980</v>
      </c>
      <c r="I555">
        <f t="shared" si="16"/>
        <v>-1915794.3650190707</v>
      </c>
      <c r="J555">
        <f t="shared" si="17"/>
        <v>-91601400.741933763</v>
      </c>
    </row>
    <row r="556" spans="1:10" x14ac:dyDescent="0.3">
      <c r="A556" t="s">
        <v>491</v>
      </c>
      <c r="B556">
        <v>9.2343881316351393</v>
      </c>
      <c r="C556" t="s">
        <v>11</v>
      </c>
      <c r="D556">
        <v>10</v>
      </c>
      <c r="E556" t="b">
        <v>0</v>
      </c>
      <c r="F556" s="1">
        <v>28263943.8109251</v>
      </c>
      <c r="G556" s="1">
        <v>48873503.4525102</v>
      </c>
      <c r="H556">
        <v>1720</v>
      </c>
      <c r="I556">
        <f t="shared" si="16"/>
        <v>-28263934.576536968</v>
      </c>
      <c r="J556">
        <f t="shared" si="17"/>
        <v>-48873494.218122073</v>
      </c>
    </row>
    <row r="557" spans="1:10" x14ac:dyDescent="0.3">
      <c r="A557" t="s">
        <v>491</v>
      </c>
      <c r="B557">
        <v>13.4098753481492</v>
      </c>
      <c r="C557" t="s">
        <v>11</v>
      </c>
      <c r="D557">
        <v>10</v>
      </c>
      <c r="E557" t="b">
        <v>0</v>
      </c>
      <c r="F557">
        <v>13.4098753481492</v>
      </c>
      <c r="G557">
        <v>13.4098753481492</v>
      </c>
      <c r="H557">
        <v>230</v>
      </c>
      <c r="I557">
        <f t="shared" si="16"/>
        <v>0</v>
      </c>
      <c r="J557">
        <f t="shared" si="17"/>
        <v>0</v>
      </c>
    </row>
    <row r="558" spans="1:10" x14ac:dyDescent="0.3">
      <c r="A558" t="s">
        <v>491</v>
      </c>
      <c r="B558">
        <v>7.8819232187187502</v>
      </c>
      <c r="C558" t="s">
        <v>11</v>
      </c>
      <c r="D558">
        <v>10</v>
      </c>
      <c r="E558" t="b">
        <v>0</v>
      </c>
      <c r="F558" t="s">
        <v>17</v>
      </c>
      <c r="G558" t="s">
        <v>17</v>
      </c>
      <c r="H558">
        <v>2080</v>
      </c>
      <c r="I558" t="e">
        <f t="shared" si="16"/>
        <v>#VALUE!</v>
      </c>
      <c r="J558" t="e">
        <f t="shared" si="17"/>
        <v>#VALUE!</v>
      </c>
    </row>
    <row r="559" spans="1:10" x14ac:dyDescent="0.3">
      <c r="A559" t="s">
        <v>492</v>
      </c>
      <c r="B559">
        <v>20.551092823514701</v>
      </c>
      <c r="C559" t="s">
        <v>11</v>
      </c>
      <c r="D559">
        <v>10</v>
      </c>
      <c r="E559" t="b">
        <v>0</v>
      </c>
      <c r="F559" s="1">
        <v>1.6647144712471501E+32</v>
      </c>
      <c r="G559" s="1">
        <v>1.6647144712471501E+32</v>
      </c>
      <c r="H559">
        <v>1810</v>
      </c>
      <c r="I559">
        <f t="shared" si="16"/>
        <v>-1.6647144712471501E+32</v>
      </c>
      <c r="J559">
        <f t="shared" si="17"/>
        <v>-1.6647144712471501E+32</v>
      </c>
    </row>
    <row r="560" spans="1:10" x14ac:dyDescent="0.3">
      <c r="A560" t="s">
        <v>492</v>
      </c>
      <c r="B560">
        <v>12.362444544015201</v>
      </c>
      <c r="C560" t="s">
        <v>11</v>
      </c>
      <c r="D560">
        <v>10</v>
      </c>
      <c r="E560" t="b">
        <v>0</v>
      </c>
      <c r="F560">
        <v>12.362444544015201</v>
      </c>
      <c r="G560">
        <v>12.362444544015201</v>
      </c>
      <c r="H560">
        <v>280</v>
      </c>
      <c r="I560">
        <f t="shared" si="16"/>
        <v>0</v>
      </c>
      <c r="J560">
        <f t="shared" si="17"/>
        <v>0</v>
      </c>
    </row>
    <row r="561" spans="1:10" x14ac:dyDescent="0.3">
      <c r="A561" t="s">
        <v>492</v>
      </c>
      <c r="B561">
        <v>14.628411378738701</v>
      </c>
      <c r="C561" t="s">
        <v>11</v>
      </c>
      <c r="D561">
        <v>10</v>
      </c>
      <c r="E561" t="b">
        <v>0</v>
      </c>
      <c r="F561">
        <v>14.628411378738701</v>
      </c>
      <c r="G561" t="s">
        <v>17</v>
      </c>
      <c r="H561">
        <v>1800</v>
      </c>
      <c r="I561">
        <f t="shared" si="16"/>
        <v>0</v>
      </c>
      <c r="J561" t="e">
        <f t="shared" si="17"/>
        <v>#VALUE!</v>
      </c>
    </row>
    <row r="562" spans="1:10" x14ac:dyDescent="0.3">
      <c r="A562" t="s">
        <v>493</v>
      </c>
      <c r="B562">
        <v>1.7762630165234801</v>
      </c>
      <c r="C562" t="s">
        <v>11</v>
      </c>
      <c r="D562">
        <v>10</v>
      </c>
      <c r="E562" t="b">
        <v>0</v>
      </c>
      <c r="F562">
        <v>1.7762630165234801</v>
      </c>
      <c r="G562" t="s">
        <v>17</v>
      </c>
      <c r="H562">
        <v>1050</v>
      </c>
      <c r="I562">
        <f t="shared" si="16"/>
        <v>0</v>
      </c>
      <c r="J562" t="e">
        <f t="shared" si="17"/>
        <v>#VALUE!</v>
      </c>
    </row>
    <row r="563" spans="1:10" x14ac:dyDescent="0.3">
      <c r="A563" t="s">
        <v>493</v>
      </c>
      <c r="B563">
        <v>4.9633183047826801</v>
      </c>
      <c r="C563" t="s">
        <v>11</v>
      </c>
      <c r="D563">
        <v>10</v>
      </c>
      <c r="E563" t="b">
        <v>0</v>
      </c>
      <c r="F563">
        <v>4.9633183047826801</v>
      </c>
      <c r="G563">
        <v>4.9633183047826801</v>
      </c>
      <c r="H563">
        <v>180</v>
      </c>
      <c r="I563">
        <f t="shared" si="16"/>
        <v>0</v>
      </c>
      <c r="J563">
        <f t="shared" si="17"/>
        <v>0</v>
      </c>
    </row>
    <row r="564" spans="1:10" x14ac:dyDescent="0.3">
      <c r="A564" t="s">
        <v>493</v>
      </c>
      <c r="B564">
        <v>16.7634679344416</v>
      </c>
      <c r="C564" t="s">
        <v>11</v>
      </c>
      <c r="D564">
        <v>10</v>
      </c>
      <c r="E564" t="b">
        <v>0</v>
      </c>
      <c r="F564" t="s">
        <v>17</v>
      </c>
      <c r="G564" t="s">
        <v>17</v>
      </c>
      <c r="H564">
        <v>2070</v>
      </c>
      <c r="I564" t="e">
        <f t="shared" si="16"/>
        <v>#VALUE!</v>
      </c>
      <c r="J564" t="e">
        <f t="shared" si="17"/>
        <v>#VALUE!</v>
      </c>
    </row>
    <row r="565" spans="1:10" x14ac:dyDescent="0.3">
      <c r="A565" t="s">
        <v>494</v>
      </c>
      <c r="B565">
        <v>18.209530385508</v>
      </c>
      <c r="C565" t="s">
        <v>11</v>
      </c>
      <c r="D565">
        <v>10</v>
      </c>
      <c r="E565" t="b">
        <v>0</v>
      </c>
      <c r="F565">
        <v>18.209530385508</v>
      </c>
      <c r="G565">
        <v>18.209530385508</v>
      </c>
      <c r="H565">
        <v>500</v>
      </c>
      <c r="I565">
        <f t="shared" si="16"/>
        <v>0</v>
      </c>
      <c r="J565">
        <f t="shared" si="17"/>
        <v>0</v>
      </c>
    </row>
    <row r="566" spans="1:10" x14ac:dyDescent="0.3">
      <c r="A566" t="s">
        <v>494</v>
      </c>
      <c r="B566">
        <v>5.7268153207447998</v>
      </c>
      <c r="C566" t="s">
        <v>11</v>
      </c>
      <c r="D566">
        <v>10</v>
      </c>
      <c r="E566" t="b">
        <v>0</v>
      </c>
      <c r="F566">
        <v>1944159.60046525</v>
      </c>
      <c r="G566" s="1">
        <v>114623758.30214401</v>
      </c>
      <c r="H566">
        <v>2320</v>
      </c>
      <c r="I566">
        <f t="shared" si="16"/>
        <v>-1944153.8736499292</v>
      </c>
      <c r="J566">
        <f t="shared" si="17"/>
        <v>-114623752.57532868</v>
      </c>
    </row>
    <row r="567" spans="1:10" x14ac:dyDescent="0.3">
      <c r="A567" t="s">
        <v>494</v>
      </c>
      <c r="B567">
        <v>14.601298245752499</v>
      </c>
      <c r="C567" t="s">
        <v>11</v>
      </c>
      <c r="D567">
        <v>10</v>
      </c>
      <c r="E567" t="b">
        <v>0</v>
      </c>
      <c r="F567">
        <v>14.601298245752499</v>
      </c>
      <c r="G567">
        <v>14.601298245752499</v>
      </c>
      <c r="H567">
        <v>190</v>
      </c>
      <c r="I567">
        <f t="shared" si="16"/>
        <v>0</v>
      </c>
      <c r="J567">
        <f t="shared" si="17"/>
        <v>0</v>
      </c>
    </row>
    <row r="568" spans="1:10" x14ac:dyDescent="0.3">
      <c r="A568" t="s">
        <v>495</v>
      </c>
      <c r="B568">
        <v>16.918905667569501</v>
      </c>
      <c r="C568" t="s">
        <v>11</v>
      </c>
      <c r="D568">
        <v>10</v>
      </c>
      <c r="E568" t="b">
        <v>0</v>
      </c>
      <c r="F568">
        <v>16.918905667569501</v>
      </c>
      <c r="G568">
        <v>16.918905667569501</v>
      </c>
      <c r="H568">
        <v>230</v>
      </c>
      <c r="I568">
        <f t="shared" si="16"/>
        <v>0</v>
      </c>
      <c r="J568">
        <f t="shared" si="17"/>
        <v>0</v>
      </c>
    </row>
    <row r="569" spans="1:10" x14ac:dyDescent="0.3">
      <c r="A569" t="s">
        <v>495</v>
      </c>
      <c r="B569">
        <v>8.0712006681424402</v>
      </c>
      <c r="C569" t="s">
        <v>11</v>
      </c>
      <c r="D569">
        <v>10</v>
      </c>
      <c r="E569" t="b">
        <v>0</v>
      </c>
      <c r="F569">
        <v>8.0712006681424402</v>
      </c>
      <c r="G569" s="1">
        <v>59193328.697549097</v>
      </c>
      <c r="H569">
        <v>1900</v>
      </c>
      <c r="I569">
        <f t="shared" si="16"/>
        <v>0</v>
      </c>
      <c r="J569">
        <f t="shared" si="17"/>
        <v>-59193320.626348428</v>
      </c>
    </row>
    <row r="570" spans="1:10" x14ac:dyDescent="0.3">
      <c r="A570" t="s">
        <v>495</v>
      </c>
      <c r="B570">
        <v>15.333030735729499</v>
      </c>
      <c r="C570" t="s">
        <v>11</v>
      </c>
      <c r="D570">
        <v>10</v>
      </c>
      <c r="E570" t="b">
        <v>0</v>
      </c>
      <c r="F570">
        <v>15.333030735729499</v>
      </c>
      <c r="G570">
        <v>15.333030735729499</v>
      </c>
      <c r="H570">
        <v>800</v>
      </c>
      <c r="I570">
        <f t="shared" si="16"/>
        <v>0</v>
      </c>
      <c r="J570">
        <f t="shared" si="17"/>
        <v>0</v>
      </c>
    </row>
    <row r="571" spans="1:10" x14ac:dyDescent="0.3">
      <c r="A571" t="s">
        <v>496</v>
      </c>
      <c r="B571">
        <v>13.0949476694728</v>
      </c>
      <c r="C571" t="s">
        <v>11</v>
      </c>
      <c r="D571">
        <v>10</v>
      </c>
      <c r="E571" t="b">
        <v>0</v>
      </c>
      <c r="F571">
        <v>13.0949476694728</v>
      </c>
      <c r="G571">
        <v>13.0949476694728</v>
      </c>
      <c r="H571">
        <v>310</v>
      </c>
      <c r="I571">
        <f t="shared" si="16"/>
        <v>0</v>
      </c>
      <c r="J571">
        <f t="shared" si="17"/>
        <v>0</v>
      </c>
    </row>
    <row r="572" spans="1:10" x14ac:dyDescent="0.3">
      <c r="A572" t="s">
        <v>496</v>
      </c>
      <c r="B572">
        <v>15.585716971733101</v>
      </c>
      <c r="C572" t="s">
        <v>11</v>
      </c>
      <c r="D572">
        <v>10</v>
      </c>
      <c r="E572" t="b">
        <v>0</v>
      </c>
      <c r="F572">
        <v>15.585716971733101</v>
      </c>
      <c r="G572">
        <v>15.585716971733101</v>
      </c>
      <c r="H572">
        <v>360</v>
      </c>
      <c r="I572">
        <f t="shared" si="16"/>
        <v>0</v>
      </c>
      <c r="J572">
        <f t="shared" si="17"/>
        <v>0</v>
      </c>
    </row>
    <row r="573" spans="1:10" x14ac:dyDescent="0.3">
      <c r="A573" t="s">
        <v>496</v>
      </c>
      <c r="B573">
        <v>19.277636245823398</v>
      </c>
      <c r="C573" t="s">
        <v>11</v>
      </c>
      <c r="D573">
        <v>10</v>
      </c>
      <c r="E573" t="b">
        <v>0</v>
      </c>
      <c r="F573">
        <v>7790551.5592545103</v>
      </c>
      <c r="G573" s="1">
        <v>108950873.950608</v>
      </c>
      <c r="H573">
        <v>1960</v>
      </c>
      <c r="I573">
        <f t="shared" si="16"/>
        <v>-7790532.2816182645</v>
      </c>
      <c r="J573">
        <f t="shared" si="17"/>
        <v>-108950854.67297176</v>
      </c>
    </row>
    <row r="574" spans="1:10" x14ac:dyDescent="0.3">
      <c r="A574" t="s">
        <v>497</v>
      </c>
      <c r="B574">
        <v>19.8151594277331</v>
      </c>
      <c r="C574" t="s">
        <v>11</v>
      </c>
      <c r="D574">
        <v>10</v>
      </c>
      <c r="E574" t="b">
        <v>0</v>
      </c>
      <c r="F574">
        <v>19.8151594277331</v>
      </c>
      <c r="G574">
        <v>19.8151594277331</v>
      </c>
      <c r="H574">
        <v>410</v>
      </c>
      <c r="I574">
        <f t="shared" si="16"/>
        <v>0</v>
      </c>
      <c r="J574">
        <f t="shared" si="17"/>
        <v>0</v>
      </c>
    </row>
    <row r="575" spans="1:10" x14ac:dyDescent="0.3">
      <c r="A575" t="s">
        <v>497</v>
      </c>
      <c r="B575">
        <v>11.9161958409862</v>
      </c>
      <c r="C575" t="s">
        <v>11</v>
      </c>
      <c r="D575">
        <v>10</v>
      </c>
      <c r="E575" t="b">
        <v>0</v>
      </c>
      <c r="F575">
        <v>11.9161958409862</v>
      </c>
      <c r="G575">
        <v>547.043409961208</v>
      </c>
      <c r="H575">
        <v>660</v>
      </c>
      <c r="I575">
        <f t="shared" si="16"/>
        <v>0</v>
      </c>
      <c r="J575">
        <f t="shared" si="17"/>
        <v>-535.12721412022177</v>
      </c>
    </row>
    <row r="576" spans="1:10" x14ac:dyDescent="0.3">
      <c r="A576" t="s">
        <v>497</v>
      </c>
      <c r="B576">
        <v>8.1485956111235591</v>
      </c>
      <c r="C576" t="s">
        <v>11</v>
      </c>
      <c r="D576">
        <v>10</v>
      </c>
      <c r="E576" t="b">
        <v>0</v>
      </c>
      <c r="F576">
        <v>1160046.00493312</v>
      </c>
      <c r="G576" s="1">
        <v>11444825.5129165</v>
      </c>
      <c r="H576">
        <v>1950</v>
      </c>
      <c r="I576">
        <f t="shared" si="16"/>
        <v>-1160037.8563375089</v>
      </c>
      <c r="J576">
        <f t="shared" si="17"/>
        <v>-11444817.364320889</v>
      </c>
    </row>
    <row r="577" spans="1:10" x14ac:dyDescent="0.3">
      <c r="A577" t="s">
        <v>498</v>
      </c>
      <c r="B577">
        <v>6.5829406313055197</v>
      </c>
      <c r="C577" t="s">
        <v>11</v>
      </c>
      <c r="D577">
        <v>10</v>
      </c>
      <c r="E577" t="b">
        <v>0</v>
      </c>
      <c r="F577" t="s">
        <v>17</v>
      </c>
      <c r="G577" t="s">
        <v>17</v>
      </c>
      <c r="H577">
        <v>1990</v>
      </c>
      <c r="I577" t="e">
        <f t="shared" si="16"/>
        <v>#VALUE!</v>
      </c>
      <c r="J577" t="e">
        <f t="shared" si="17"/>
        <v>#VALUE!</v>
      </c>
    </row>
    <row r="578" spans="1:10" x14ac:dyDescent="0.3">
      <c r="A578" t="s">
        <v>498</v>
      </c>
      <c r="B578">
        <v>2.9976350133570699</v>
      </c>
      <c r="C578" t="s">
        <v>11</v>
      </c>
      <c r="D578">
        <v>10</v>
      </c>
      <c r="E578" t="b">
        <v>0</v>
      </c>
      <c r="F578">
        <v>2.9976350133570699</v>
      </c>
      <c r="G578">
        <v>2.9976350133570699</v>
      </c>
      <c r="H578">
        <v>200</v>
      </c>
      <c r="I578">
        <f t="shared" ref="I578:I641" si="18">B578-F578</f>
        <v>0</v>
      </c>
      <c r="J578">
        <f t="shared" ref="J578:J641" si="19">B578-G578</f>
        <v>0</v>
      </c>
    </row>
    <row r="579" spans="1:10" x14ac:dyDescent="0.3">
      <c r="A579" t="s">
        <v>498</v>
      </c>
      <c r="B579">
        <v>14.499482680208599</v>
      </c>
      <c r="C579" t="s">
        <v>11</v>
      </c>
      <c r="D579">
        <v>10</v>
      </c>
      <c r="E579" t="b">
        <v>0</v>
      </c>
      <c r="F579" s="1">
        <v>12673940.795275999</v>
      </c>
      <c r="G579" s="1">
        <v>99483363.385549396</v>
      </c>
      <c r="H579">
        <v>2150</v>
      </c>
      <c r="I579">
        <f t="shared" si="18"/>
        <v>-12673926.295793319</v>
      </c>
      <c r="J579">
        <f t="shared" si="19"/>
        <v>-99483348.88606672</v>
      </c>
    </row>
    <row r="580" spans="1:10" x14ac:dyDescent="0.3">
      <c r="A580" t="s">
        <v>499</v>
      </c>
      <c r="B580">
        <v>13.431251432460099</v>
      </c>
      <c r="C580" t="s">
        <v>11</v>
      </c>
      <c r="D580">
        <v>10</v>
      </c>
      <c r="E580" t="b">
        <v>0</v>
      </c>
      <c r="F580">
        <v>13.431251432460099</v>
      </c>
      <c r="G580" t="s">
        <v>17</v>
      </c>
      <c r="H580">
        <v>1790</v>
      </c>
      <c r="I580">
        <f t="shared" si="18"/>
        <v>0</v>
      </c>
      <c r="J580" t="e">
        <f t="shared" si="19"/>
        <v>#VALUE!</v>
      </c>
    </row>
    <row r="581" spans="1:10" x14ac:dyDescent="0.3">
      <c r="A581" t="s">
        <v>499</v>
      </c>
      <c r="B581">
        <v>7.1689835623420102</v>
      </c>
      <c r="C581" t="s">
        <v>11</v>
      </c>
      <c r="D581">
        <v>10</v>
      </c>
      <c r="E581" t="b">
        <v>0</v>
      </c>
      <c r="F581" t="s">
        <v>17</v>
      </c>
      <c r="G581" t="s">
        <v>17</v>
      </c>
      <c r="H581">
        <v>2170</v>
      </c>
      <c r="I581" t="e">
        <f t="shared" si="18"/>
        <v>#VALUE!</v>
      </c>
      <c r="J581" t="e">
        <f t="shared" si="19"/>
        <v>#VALUE!</v>
      </c>
    </row>
    <row r="582" spans="1:10" x14ac:dyDescent="0.3">
      <c r="A582" t="s">
        <v>499</v>
      </c>
      <c r="B582">
        <v>17.729448338494201</v>
      </c>
      <c r="C582" t="s">
        <v>11</v>
      </c>
      <c r="D582">
        <v>10</v>
      </c>
      <c r="E582" t="b">
        <v>0</v>
      </c>
      <c r="F582">
        <v>17.729448338494201</v>
      </c>
      <c r="G582">
        <v>17.729448338494201</v>
      </c>
      <c r="H582">
        <v>530</v>
      </c>
      <c r="I582">
        <f t="shared" si="18"/>
        <v>0</v>
      </c>
      <c r="J582">
        <f t="shared" si="19"/>
        <v>0</v>
      </c>
    </row>
    <row r="583" spans="1:10" x14ac:dyDescent="0.3">
      <c r="A583" t="s">
        <v>500</v>
      </c>
      <c r="B583">
        <v>3.5259108791870899</v>
      </c>
      <c r="C583" t="s">
        <v>11</v>
      </c>
      <c r="D583">
        <v>10</v>
      </c>
      <c r="E583" t="b">
        <v>0</v>
      </c>
      <c r="F583">
        <v>3.5259108791870899</v>
      </c>
      <c r="G583" t="s">
        <v>17</v>
      </c>
      <c r="H583">
        <v>1330</v>
      </c>
      <c r="I583">
        <f t="shared" si="18"/>
        <v>0</v>
      </c>
      <c r="J583" t="e">
        <f t="shared" si="19"/>
        <v>#VALUE!</v>
      </c>
    </row>
    <row r="584" spans="1:10" x14ac:dyDescent="0.3">
      <c r="A584" t="s">
        <v>500</v>
      </c>
      <c r="B584">
        <v>2.0053041180944802</v>
      </c>
      <c r="C584" t="s">
        <v>11</v>
      </c>
      <c r="D584">
        <v>10</v>
      </c>
      <c r="E584" t="b">
        <v>0</v>
      </c>
      <c r="F584">
        <v>2.0053041180944802</v>
      </c>
      <c r="G584">
        <v>2.0053041180944802</v>
      </c>
      <c r="H584">
        <v>230</v>
      </c>
      <c r="I584">
        <f t="shared" si="18"/>
        <v>0</v>
      </c>
      <c r="J584">
        <f t="shared" si="19"/>
        <v>0</v>
      </c>
    </row>
    <row r="585" spans="1:10" x14ac:dyDescent="0.3">
      <c r="A585" t="s">
        <v>500</v>
      </c>
      <c r="B585">
        <v>5.7301365129737496</v>
      </c>
      <c r="C585" t="s">
        <v>11</v>
      </c>
      <c r="D585">
        <v>10</v>
      </c>
      <c r="E585" t="b">
        <v>0</v>
      </c>
      <c r="F585">
        <v>5.7301365129737496</v>
      </c>
      <c r="G585" s="1">
        <v>2591464382303930</v>
      </c>
      <c r="H585">
        <v>1940</v>
      </c>
      <c r="I585">
        <f t="shared" si="18"/>
        <v>0</v>
      </c>
      <c r="J585">
        <f t="shared" si="19"/>
        <v>-2591464382303924.5</v>
      </c>
    </row>
    <row r="586" spans="1:10" x14ac:dyDescent="0.3">
      <c r="A586" t="s">
        <v>501</v>
      </c>
      <c r="B586">
        <v>17.258162983068399</v>
      </c>
      <c r="C586" t="s">
        <v>11</v>
      </c>
      <c r="D586">
        <v>10</v>
      </c>
      <c r="E586" t="b">
        <v>0</v>
      </c>
      <c r="F586">
        <v>17.258162983068399</v>
      </c>
      <c r="G586">
        <v>48.286295528976702</v>
      </c>
      <c r="H586">
        <v>240</v>
      </c>
      <c r="I586">
        <f t="shared" si="18"/>
        <v>0</v>
      </c>
      <c r="J586">
        <f t="shared" si="19"/>
        <v>-31.028132545908303</v>
      </c>
    </row>
    <row r="587" spans="1:10" x14ac:dyDescent="0.3">
      <c r="A587" t="s">
        <v>501</v>
      </c>
      <c r="B587">
        <v>4.9817017987133196</v>
      </c>
      <c r="C587" t="s">
        <v>11</v>
      </c>
      <c r="D587">
        <v>10</v>
      </c>
      <c r="E587" t="b">
        <v>0</v>
      </c>
      <c r="F587">
        <v>4.9817017987133196</v>
      </c>
      <c r="G587">
        <v>4.9817017987133196</v>
      </c>
      <c r="H587">
        <v>270</v>
      </c>
      <c r="I587">
        <f t="shared" si="18"/>
        <v>0</v>
      </c>
      <c r="J587">
        <f t="shared" si="19"/>
        <v>0</v>
      </c>
    </row>
    <row r="588" spans="1:10" x14ac:dyDescent="0.3">
      <c r="A588" t="s">
        <v>501</v>
      </c>
      <c r="B588">
        <v>17.643788160335902</v>
      </c>
      <c r="C588" t="s">
        <v>11</v>
      </c>
      <c r="D588">
        <v>10</v>
      </c>
      <c r="E588" t="b">
        <v>0</v>
      </c>
      <c r="F588">
        <v>17.643788160335902</v>
      </c>
      <c r="G588">
        <v>17.643788160335902</v>
      </c>
      <c r="H588">
        <v>280</v>
      </c>
      <c r="I588">
        <f t="shared" si="18"/>
        <v>0</v>
      </c>
      <c r="J588">
        <f t="shared" si="19"/>
        <v>0</v>
      </c>
    </row>
    <row r="589" spans="1:10" x14ac:dyDescent="0.3">
      <c r="A589" t="s">
        <v>502</v>
      </c>
      <c r="B589">
        <v>8.4558800026775103</v>
      </c>
      <c r="C589" t="s">
        <v>11</v>
      </c>
      <c r="D589">
        <v>10</v>
      </c>
      <c r="E589" t="b">
        <v>0</v>
      </c>
      <c r="F589">
        <v>8.4558800026775103</v>
      </c>
      <c r="G589">
        <v>8.4558800026775103</v>
      </c>
      <c r="H589">
        <v>210</v>
      </c>
      <c r="I589">
        <f t="shared" si="18"/>
        <v>0</v>
      </c>
      <c r="J589">
        <f t="shared" si="19"/>
        <v>0</v>
      </c>
    </row>
    <row r="590" spans="1:10" x14ac:dyDescent="0.3">
      <c r="A590" t="s">
        <v>502</v>
      </c>
      <c r="B590">
        <v>12.0103193646605</v>
      </c>
      <c r="C590" t="s">
        <v>11</v>
      </c>
      <c r="D590">
        <v>10</v>
      </c>
      <c r="E590" t="b">
        <v>0</v>
      </c>
      <c r="F590" s="1">
        <v>1.84427583175691E+21</v>
      </c>
      <c r="G590" s="1">
        <v>1.84427583175691E+21</v>
      </c>
      <c r="H590">
        <v>2200</v>
      </c>
      <c r="I590">
        <f t="shared" si="18"/>
        <v>-1.84427583175691E+21</v>
      </c>
      <c r="J590">
        <f t="shared" si="19"/>
        <v>-1.84427583175691E+21</v>
      </c>
    </row>
    <row r="591" spans="1:10" x14ac:dyDescent="0.3">
      <c r="A591" t="s">
        <v>502</v>
      </c>
      <c r="B591">
        <v>2.24747657564799</v>
      </c>
      <c r="C591" t="s">
        <v>11</v>
      </c>
      <c r="D591">
        <v>10</v>
      </c>
      <c r="E591" t="b">
        <v>0</v>
      </c>
      <c r="F591">
        <v>2.24747657564799</v>
      </c>
      <c r="G591">
        <v>2.24747657564799</v>
      </c>
      <c r="H591">
        <v>350</v>
      </c>
      <c r="I591">
        <f t="shared" si="18"/>
        <v>0</v>
      </c>
      <c r="J591">
        <f t="shared" si="19"/>
        <v>0</v>
      </c>
    </row>
    <row r="592" spans="1:10" x14ac:dyDescent="0.3">
      <c r="A592" t="s">
        <v>503</v>
      </c>
      <c r="B592">
        <v>8.0727760707894909</v>
      </c>
      <c r="C592" t="s">
        <v>11</v>
      </c>
      <c r="D592">
        <v>10</v>
      </c>
      <c r="E592" t="b">
        <v>0</v>
      </c>
      <c r="F592">
        <v>8.0727760707894909</v>
      </c>
      <c r="G592">
        <v>8.0727760707894909</v>
      </c>
      <c r="H592">
        <v>540</v>
      </c>
      <c r="I592">
        <f t="shared" si="18"/>
        <v>0</v>
      </c>
      <c r="J592">
        <f t="shared" si="19"/>
        <v>0</v>
      </c>
    </row>
    <row r="593" spans="1:10" x14ac:dyDescent="0.3">
      <c r="A593" t="s">
        <v>503</v>
      </c>
      <c r="B593">
        <v>12.9792747551995</v>
      </c>
      <c r="C593" t="s">
        <v>11</v>
      </c>
      <c r="D593">
        <v>10</v>
      </c>
      <c r="E593" t="b">
        <v>0</v>
      </c>
      <c r="F593">
        <v>12.9792747551995</v>
      </c>
      <c r="G593">
        <v>12.9792747551995</v>
      </c>
      <c r="H593">
        <v>420</v>
      </c>
      <c r="I593">
        <f t="shared" si="18"/>
        <v>0</v>
      </c>
      <c r="J593">
        <f t="shared" si="19"/>
        <v>0</v>
      </c>
    </row>
    <row r="594" spans="1:10" x14ac:dyDescent="0.3">
      <c r="A594" t="s">
        <v>503</v>
      </c>
      <c r="B594">
        <v>0.49954139892264898</v>
      </c>
      <c r="C594" t="s">
        <v>11</v>
      </c>
      <c r="D594">
        <v>10</v>
      </c>
      <c r="E594" t="b">
        <v>0</v>
      </c>
      <c r="F594">
        <v>0.49954139892264898</v>
      </c>
      <c r="G594">
        <v>0.49954139892264898</v>
      </c>
      <c r="H594">
        <v>300</v>
      </c>
      <c r="I594">
        <f t="shared" si="18"/>
        <v>0</v>
      </c>
      <c r="J594">
        <f t="shared" si="19"/>
        <v>0</v>
      </c>
    </row>
    <row r="595" spans="1:10" x14ac:dyDescent="0.3">
      <c r="A595" t="s">
        <v>504</v>
      </c>
      <c r="B595">
        <v>15.198978719418699</v>
      </c>
      <c r="C595" t="s">
        <v>11</v>
      </c>
      <c r="D595">
        <v>10</v>
      </c>
      <c r="E595" t="b">
        <v>0</v>
      </c>
      <c r="F595">
        <v>15.198978719418699</v>
      </c>
      <c r="G595">
        <v>15.198978719418699</v>
      </c>
      <c r="H595">
        <v>230</v>
      </c>
      <c r="I595">
        <f t="shared" si="18"/>
        <v>0</v>
      </c>
      <c r="J595">
        <f t="shared" si="19"/>
        <v>0</v>
      </c>
    </row>
    <row r="596" spans="1:10" x14ac:dyDescent="0.3">
      <c r="A596" t="s">
        <v>504</v>
      </c>
      <c r="B596">
        <v>11.2857704923798</v>
      </c>
      <c r="C596" t="s">
        <v>11</v>
      </c>
      <c r="D596">
        <v>10</v>
      </c>
      <c r="E596" t="b">
        <v>0</v>
      </c>
      <c r="F596">
        <v>844848.90535167896</v>
      </c>
      <c r="G596" s="1">
        <v>55264302.790576197</v>
      </c>
      <c r="H596">
        <v>1910</v>
      </c>
      <c r="I596">
        <f t="shared" si="18"/>
        <v>-844837.61958118656</v>
      </c>
      <c r="J596">
        <f t="shared" si="19"/>
        <v>-55264291.504805706</v>
      </c>
    </row>
    <row r="597" spans="1:10" x14ac:dyDescent="0.3">
      <c r="A597" t="s">
        <v>504</v>
      </c>
      <c r="B597">
        <v>14.5088249091589</v>
      </c>
      <c r="C597" t="s">
        <v>11</v>
      </c>
      <c r="D597">
        <v>10</v>
      </c>
      <c r="E597" t="b">
        <v>0</v>
      </c>
      <c r="F597">
        <v>14.5088249091589</v>
      </c>
      <c r="G597">
        <v>14.5088249091589</v>
      </c>
      <c r="H597">
        <v>280</v>
      </c>
      <c r="I597">
        <f t="shared" si="18"/>
        <v>0</v>
      </c>
      <c r="J597">
        <f t="shared" si="19"/>
        <v>0</v>
      </c>
    </row>
    <row r="598" spans="1:10" x14ac:dyDescent="0.3">
      <c r="A598" t="s">
        <v>505</v>
      </c>
      <c r="B598">
        <v>16.4433724448178</v>
      </c>
      <c r="C598" t="s">
        <v>11</v>
      </c>
      <c r="D598">
        <v>10</v>
      </c>
      <c r="E598" t="b">
        <v>0</v>
      </c>
      <c r="F598">
        <v>6492459.5195623999</v>
      </c>
      <c r="G598" s="1">
        <v>40935758.906562202</v>
      </c>
      <c r="H598">
        <v>1830</v>
      </c>
      <c r="I598">
        <f t="shared" si="18"/>
        <v>-6492443.0761899548</v>
      </c>
      <c r="J598">
        <f t="shared" si="19"/>
        <v>-40935742.463189758</v>
      </c>
    </row>
    <row r="599" spans="1:10" x14ac:dyDescent="0.3">
      <c r="A599" t="s">
        <v>505</v>
      </c>
      <c r="B599">
        <v>8.4131775995652909</v>
      </c>
      <c r="C599" t="s">
        <v>11</v>
      </c>
      <c r="D599">
        <v>10</v>
      </c>
      <c r="E599" t="b">
        <v>0</v>
      </c>
      <c r="F599" s="1">
        <v>26305602.312638499</v>
      </c>
      <c r="G599" s="1">
        <v>78970388.764168203</v>
      </c>
      <c r="H599">
        <v>1730</v>
      </c>
      <c r="I599">
        <f t="shared" si="18"/>
        <v>-26305593.899460901</v>
      </c>
      <c r="J599">
        <f t="shared" si="19"/>
        <v>-78970380.350990608</v>
      </c>
    </row>
    <row r="600" spans="1:10" x14ac:dyDescent="0.3">
      <c r="A600" t="s">
        <v>505</v>
      </c>
      <c r="B600">
        <v>14.525069650031201</v>
      </c>
      <c r="C600" t="s">
        <v>11</v>
      </c>
      <c r="D600">
        <v>10</v>
      </c>
      <c r="E600" t="b">
        <v>0</v>
      </c>
      <c r="F600" s="1">
        <v>10632581.047652099</v>
      </c>
      <c r="G600" s="1">
        <v>1673987915999130</v>
      </c>
      <c r="H600">
        <v>1960</v>
      </c>
      <c r="I600">
        <f t="shared" si="18"/>
        <v>-10632566.522582449</v>
      </c>
      <c r="J600">
        <f t="shared" si="19"/>
        <v>-1673987915999115.5</v>
      </c>
    </row>
    <row r="601" spans="1:10" x14ac:dyDescent="0.3">
      <c r="A601" t="s">
        <v>506</v>
      </c>
      <c r="B601">
        <v>10.4793910044444</v>
      </c>
      <c r="C601" t="s">
        <v>11</v>
      </c>
      <c r="D601">
        <v>10</v>
      </c>
      <c r="E601" t="b">
        <v>0</v>
      </c>
      <c r="F601">
        <v>10.4793910044444</v>
      </c>
      <c r="G601">
        <v>10.4793910044444</v>
      </c>
      <c r="H601">
        <v>920</v>
      </c>
      <c r="I601">
        <f t="shared" si="18"/>
        <v>0</v>
      </c>
      <c r="J601">
        <f t="shared" si="19"/>
        <v>0</v>
      </c>
    </row>
    <row r="602" spans="1:10" x14ac:dyDescent="0.3">
      <c r="A602" t="s">
        <v>506</v>
      </c>
      <c r="B602">
        <v>10.768172358472301</v>
      </c>
      <c r="C602" t="s">
        <v>11</v>
      </c>
      <c r="D602">
        <v>10</v>
      </c>
      <c r="E602" t="b">
        <v>0</v>
      </c>
      <c r="F602" s="1">
        <v>30549795.847942099</v>
      </c>
      <c r="G602" s="1">
        <v>29280861.981916901</v>
      </c>
      <c r="H602">
        <v>2180</v>
      </c>
      <c r="I602">
        <f t="shared" si="18"/>
        <v>-30549785.079769742</v>
      </c>
      <c r="J602">
        <f t="shared" si="19"/>
        <v>-29280851.213744543</v>
      </c>
    </row>
    <row r="603" spans="1:10" x14ac:dyDescent="0.3">
      <c r="A603" t="s">
        <v>506</v>
      </c>
      <c r="B603">
        <v>2.8997120589073901</v>
      </c>
      <c r="C603" t="s">
        <v>11</v>
      </c>
      <c r="D603">
        <v>10</v>
      </c>
      <c r="E603" t="b">
        <v>0</v>
      </c>
      <c r="F603" s="1">
        <v>2.5467783132833499E+39</v>
      </c>
      <c r="G603" s="1">
        <v>2.5467783132833499E+39</v>
      </c>
      <c r="H603">
        <v>1980</v>
      </c>
      <c r="I603">
        <f t="shared" si="18"/>
        <v>-2.5467783132833499E+39</v>
      </c>
      <c r="J603">
        <f t="shared" si="19"/>
        <v>-2.5467783132833499E+39</v>
      </c>
    </row>
    <row r="604" spans="1:10" x14ac:dyDescent="0.3">
      <c r="A604" t="s">
        <v>507</v>
      </c>
      <c r="B604">
        <v>5.9659432203960199</v>
      </c>
      <c r="C604" t="s">
        <v>11</v>
      </c>
      <c r="D604">
        <v>10</v>
      </c>
      <c r="E604" t="b">
        <v>0</v>
      </c>
      <c r="F604" t="s">
        <v>17</v>
      </c>
      <c r="G604" t="s">
        <v>17</v>
      </c>
      <c r="H604">
        <v>2080</v>
      </c>
      <c r="I604" t="e">
        <f t="shared" si="18"/>
        <v>#VALUE!</v>
      </c>
      <c r="J604" t="e">
        <f t="shared" si="19"/>
        <v>#VALUE!</v>
      </c>
    </row>
    <row r="605" spans="1:10" x14ac:dyDescent="0.3">
      <c r="A605" t="s">
        <v>507</v>
      </c>
      <c r="B605">
        <v>4.0096013984585701</v>
      </c>
      <c r="C605" t="s">
        <v>11</v>
      </c>
      <c r="D605">
        <v>10</v>
      </c>
      <c r="E605" t="b">
        <v>0</v>
      </c>
      <c r="F605">
        <v>4.0096013984585701</v>
      </c>
      <c r="G605">
        <v>4.0096013984585701</v>
      </c>
      <c r="H605">
        <v>220</v>
      </c>
      <c r="I605">
        <f t="shared" si="18"/>
        <v>0</v>
      </c>
      <c r="J605">
        <f t="shared" si="19"/>
        <v>0</v>
      </c>
    </row>
    <row r="606" spans="1:10" x14ac:dyDescent="0.3">
      <c r="A606" t="s">
        <v>507</v>
      </c>
      <c r="B606">
        <v>7.0619333707846499</v>
      </c>
      <c r="C606" t="s">
        <v>11</v>
      </c>
      <c r="D606">
        <v>10</v>
      </c>
      <c r="E606" t="b">
        <v>0</v>
      </c>
      <c r="F606" s="1">
        <v>4.0988650295686198E+34</v>
      </c>
      <c r="G606" s="1">
        <v>4.0988650295686198E+34</v>
      </c>
      <c r="H606">
        <v>2190</v>
      </c>
      <c r="I606">
        <f t="shared" si="18"/>
        <v>-4.0988650295686198E+34</v>
      </c>
      <c r="J606">
        <f t="shared" si="19"/>
        <v>-4.0988650295686198E+34</v>
      </c>
    </row>
    <row r="607" spans="1:10" x14ac:dyDescent="0.3">
      <c r="A607" t="s">
        <v>508</v>
      </c>
      <c r="B607">
        <v>15.3936749788844</v>
      </c>
      <c r="C607" t="s">
        <v>11</v>
      </c>
      <c r="D607">
        <v>10</v>
      </c>
      <c r="E607" t="b">
        <v>0</v>
      </c>
      <c r="F607" s="1">
        <v>29879932.373151001</v>
      </c>
      <c r="G607" s="1">
        <v>8608706222607970</v>
      </c>
      <c r="H607">
        <v>2100</v>
      </c>
      <c r="I607">
        <f t="shared" si="18"/>
        <v>-29879916.979476023</v>
      </c>
      <c r="J607">
        <f t="shared" si="19"/>
        <v>-8608706222607955</v>
      </c>
    </row>
    <row r="608" spans="1:10" x14ac:dyDescent="0.3">
      <c r="A608" t="s">
        <v>508</v>
      </c>
      <c r="B608">
        <v>11.585486486782999</v>
      </c>
      <c r="C608" t="s">
        <v>11</v>
      </c>
      <c r="D608">
        <v>10</v>
      </c>
      <c r="E608" t="b">
        <v>0</v>
      </c>
      <c r="F608" s="1">
        <v>29795833.784735501</v>
      </c>
      <c r="G608" s="1">
        <v>1974311984296530</v>
      </c>
      <c r="H608">
        <v>1950</v>
      </c>
      <c r="I608">
        <f t="shared" si="18"/>
        <v>-29795822.199249014</v>
      </c>
      <c r="J608">
        <f t="shared" si="19"/>
        <v>-1974311984296518.5</v>
      </c>
    </row>
    <row r="609" spans="1:10" x14ac:dyDescent="0.3">
      <c r="A609" t="s">
        <v>508</v>
      </c>
      <c r="B609">
        <v>10.443903062813501</v>
      </c>
      <c r="C609" t="s">
        <v>11</v>
      </c>
      <c r="D609">
        <v>10</v>
      </c>
      <c r="E609" t="b">
        <v>0</v>
      </c>
      <c r="F609">
        <v>10.443903062813501</v>
      </c>
      <c r="G609">
        <v>10.443903062813501</v>
      </c>
      <c r="H609">
        <v>260</v>
      </c>
      <c r="I609">
        <f t="shared" si="18"/>
        <v>0</v>
      </c>
      <c r="J609">
        <f t="shared" si="19"/>
        <v>0</v>
      </c>
    </row>
    <row r="610" spans="1:10" x14ac:dyDescent="0.3">
      <c r="A610" t="s">
        <v>509</v>
      </c>
      <c r="B610">
        <v>3.0313150702324498</v>
      </c>
      <c r="C610" t="s">
        <v>11</v>
      </c>
      <c r="D610">
        <v>10</v>
      </c>
      <c r="E610" t="b">
        <v>0</v>
      </c>
      <c r="F610" s="1">
        <v>582777903.15984797</v>
      </c>
      <c r="G610" s="1">
        <v>105826657563.911</v>
      </c>
      <c r="H610">
        <v>1930</v>
      </c>
      <c r="I610">
        <f t="shared" si="18"/>
        <v>-582777900.12853289</v>
      </c>
      <c r="J610">
        <f t="shared" si="19"/>
        <v>-105826657560.87968</v>
      </c>
    </row>
    <row r="611" spans="1:10" x14ac:dyDescent="0.3">
      <c r="A611" t="s">
        <v>509</v>
      </c>
      <c r="B611">
        <v>9.4827304962182204</v>
      </c>
      <c r="C611" t="s">
        <v>11</v>
      </c>
      <c r="D611">
        <v>10</v>
      </c>
      <c r="E611" t="b">
        <v>0</v>
      </c>
      <c r="F611">
        <v>9.4827304962182204</v>
      </c>
      <c r="G611">
        <v>9.4827304962182204</v>
      </c>
      <c r="H611">
        <v>190</v>
      </c>
      <c r="I611">
        <f t="shared" si="18"/>
        <v>0</v>
      </c>
      <c r="J611">
        <f t="shared" si="19"/>
        <v>0</v>
      </c>
    </row>
    <row r="612" spans="1:10" x14ac:dyDescent="0.3">
      <c r="A612" t="s">
        <v>509</v>
      </c>
      <c r="B612">
        <v>13.777020094606501</v>
      </c>
      <c r="C612" t="s">
        <v>11</v>
      </c>
      <c r="D612">
        <v>10</v>
      </c>
      <c r="E612" t="b">
        <v>0</v>
      </c>
      <c r="F612">
        <v>13.777020094606501</v>
      </c>
      <c r="G612">
        <v>13.777020094606501</v>
      </c>
      <c r="H612">
        <v>530</v>
      </c>
      <c r="I612">
        <f t="shared" si="18"/>
        <v>0</v>
      </c>
      <c r="J612">
        <f t="shared" si="19"/>
        <v>0</v>
      </c>
    </row>
    <row r="613" spans="1:10" x14ac:dyDescent="0.3">
      <c r="A613" t="e">
        <f>-0.00504950759405744 * y ^ 1 ^ 4 + 0.00493839646961257 * y ^ 1 * -0.00878611789538525 * y ^ 3 + 10</f>
        <v>#NAME?</v>
      </c>
      <c r="B613">
        <v>13.393037115854</v>
      </c>
      <c r="C613" t="s">
        <v>11</v>
      </c>
      <c r="D613">
        <v>10</v>
      </c>
      <c r="E613" t="b">
        <v>0</v>
      </c>
      <c r="F613">
        <v>13.393037115854</v>
      </c>
      <c r="G613">
        <v>13.393037115854</v>
      </c>
      <c r="H613">
        <v>190</v>
      </c>
      <c r="I613">
        <f t="shared" si="18"/>
        <v>0</v>
      </c>
      <c r="J613">
        <f t="shared" si="19"/>
        <v>0</v>
      </c>
    </row>
    <row r="614" spans="1:10" x14ac:dyDescent="0.3">
      <c r="A614" t="e">
        <f>-0.00504950759405744 * y ^ 1 ^ 4 + 0.00493839646961257 * y ^ 1 * -0.00878611789538525 * y ^ 3 + 10</f>
        <v>#NAME?</v>
      </c>
      <c r="B614">
        <v>16.903800935860001</v>
      </c>
      <c r="C614" t="s">
        <v>11</v>
      </c>
      <c r="D614">
        <v>10</v>
      </c>
      <c r="E614" t="b">
        <v>0</v>
      </c>
      <c r="F614">
        <v>8003.4150673061604</v>
      </c>
      <c r="G614" s="1">
        <v>47025255.662768602</v>
      </c>
      <c r="H614">
        <v>1950</v>
      </c>
      <c r="I614">
        <f t="shared" si="18"/>
        <v>-7986.5112663703003</v>
      </c>
      <c r="J614">
        <f t="shared" si="19"/>
        <v>-47025238.758967668</v>
      </c>
    </row>
    <row r="615" spans="1:10" x14ac:dyDescent="0.3">
      <c r="A615" t="e">
        <f>-0.00504950759405744 * y ^ 1 ^ 4 + 0.00493839646961257 * y ^ 1 * -0.00878611789538525 * y ^ 3 + 10</f>
        <v>#NAME?</v>
      </c>
      <c r="B615">
        <v>5.8811478116316103</v>
      </c>
      <c r="C615" t="s">
        <v>11</v>
      </c>
      <c r="D615">
        <v>10</v>
      </c>
      <c r="E615" t="b">
        <v>0</v>
      </c>
      <c r="F615">
        <v>1587317.47668347</v>
      </c>
      <c r="G615" s="1">
        <v>18556643.190565899</v>
      </c>
      <c r="H615">
        <v>1790</v>
      </c>
      <c r="I615">
        <f t="shared" si="18"/>
        <v>-1587311.5955356583</v>
      </c>
      <c r="J615">
        <f t="shared" si="19"/>
        <v>-18556637.309418086</v>
      </c>
    </row>
    <row r="616" spans="1:10" x14ac:dyDescent="0.3">
      <c r="A616" t="s">
        <v>510</v>
      </c>
      <c r="B616">
        <v>18.739558051976999</v>
      </c>
      <c r="C616" t="s">
        <v>11</v>
      </c>
      <c r="D616">
        <v>10</v>
      </c>
      <c r="E616" t="b">
        <v>0</v>
      </c>
      <c r="F616" t="s">
        <v>17</v>
      </c>
      <c r="G616" t="s">
        <v>17</v>
      </c>
      <c r="H616">
        <v>1990</v>
      </c>
      <c r="I616" t="e">
        <f t="shared" si="18"/>
        <v>#VALUE!</v>
      </c>
      <c r="J616" t="e">
        <f t="shared" si="19"/>
        <v>#VALUE!</v>
      </c>
    </row>
    <row r="617" spans="1:10" x14ac:dyDescent="0.3">
      <c r="A617" t="s">
        <v>510</v>
      </c>
      <c r="B617">
        <v>8.1083853243095696</v>
      </c>
      <c r="C617" t="s">
        <v>11</v>
      </c>
      <c r="D617">
        <v>10</v>
      </c>
      <c r="E617" t="b">
        <v>0</v>
      </c>
      <c r="F617">
        <v>8.1083853243095696</v>
      </c>
      <c r="G617">
        <v>8.1083853243095696</v>
      </c>
      <c r="H617">
        <v>230</v>
      </c>
      <c r="I617">
        <f t="shared" si="18"/>
        <v>0</v>
      </c>
      <c r="J617">
        <f t="shared" si="19"/>
        <v>0</v>
      </c>
    </row>
    <row r="618" spans="1:10" x14ac:dyDescent="0.3">
      <c r="A618" t="s">
        <v>510</v>
      </c>
      <c r="B618">
        <v>10.769746359999999</v>
      </c>
      <c r="C618" t="s">
        <v>11</v>
      </c>
      <c r="D618">
        <v>10</v>
      </c>
      <c r="E618" t="b">
        <v>0</v>
      </c>
      <c r="F618">
        <v>10.769746359999999</v>
      </c>
      <c r="G618">
        <v>10.769746359999999</v>
      </c>
      <c r="H618">
        <v>390</v>
      </c>
      <c r="I618">
        <f t="shared" si="18"/>
        <v>0</v>
      </c>
      <c r="J618">
        <f t="shared" si="19"/>
        <v>0</v>
      </c>
    </row>
    <row r="619" spans="1:10" x14ac:dyDescent="0.3">
      <c r="A619" t="s">
        <v>511</v>
      </c>
      <c r="B619">
        <v>9.2392675512474192</v>
      </c>
      <c r="C619" t="s">
        <v>11</v>
      </c>
      <c r="D619">
        <v>10</v>
      </c>
      <c r="E619" t="b">
        <v>0</v>
      </c>
      <c r="F619">
        <v>9.2392675512474192</v>
      </c>
      <c r="G619">
        <v>9.2392675512474192</v>
      </c>
      <c r="H619">
        <v>350</v>
      </c>
      <c r="I619">
        <f t="shared" si="18"/>
        <v>0</v>
      </c>
      <c r="J619">
        <f t="shared" si="19"/>
        <v>0</v>
      </c>
    </row>
    <row r="620" spans="1:10" x14ac:dyDescent="0.3">
      <c r="A620" t="s">
        <v>511</v>
      </c>
      <c r="B620">
        <v>7.1335290504993596</v>
      </c>
      <c r="C620" t="s">
        <v>11</v>
      </c>
      <c r="D620">
        <v>10</v>
      </c>
      <c r="E620" t="b">
        <v>0</v>
      </c>
      <c r="F620">
        <v>7.1335290504993596</v>
      </c>
      <c r="G620" s="1">
        <v>78810388.972373694</v>
      </c>
      <c r="H620">
        <v>2030</v>
      </c>
      <c r="I620">
        <f t="shared" si="18"/>
        <v>0</v>
      </c>
      <c r="J620">
        <f t="shared" si="19"/>
        <v>-78810381.838844642</v>
      </c>
    </row>
    <row r="621" spans="1:10" x14ac:dyDescent="0.3">
      <c r="A621" t="s">
        <v>511</v>
      </c>
      <c r="B621">
        <v>12.838215613598001</v>
      </c>
      <c r="C621" t="s">
        <v>11</v>
      </c>
      <c r="D621">
        <v>10</v>
      </c>
      <c r="E621" t="b">
        <v>0</v>
      </c>
      <c r="F621">
        <v>2731186.3980205101</v>
      </c>
      <c r="G621" s="1">
        <v>99057729.561450198</v>
      </c>
      <c r="H621">
        <v>1870</v>
      </c>
      <c r="I621">
        <f t="shared" si="18"/>
        <v>-2731173.5598048964</v>
      </c>
      <c r="J621">
        <f t="shared" si="19"/>
        <v>-99057716.723234579</v>
      </c>
    </row>
    <row r="622" spans="1:10" x14ac:dyDescent="0.3">
      <c r="A622" t="s">
        <v>512</v>
      </c>
      <c r="B622">
        <v>17.911156109598899</v>
      </c>
      <c r="C622" t="s">
        <v>11</v>
      </c>
      <c r="D622">
        <v>10</v>
      </c>
      <c r="E622" t="b">
        <v>0</v>
      </c>
      <c r="F622" s="1">
        <v>21795582.522771802</v>
      </c>
      <c r="G622" s="1">
        <v>73309739.272077098</v>
      </c>
      <c r="H622">
        <v>2080</v>
      </c>
      <c r="I622">
        <f t="shared" si="18"/>
        <v>-21795564.611615691</v>
      </c>
      <c r="J622">
        <f t="shared" si="19"/>
        <v>-73309721.360920995</v>
      </c>
    </row>
    <row r="623" spans="1:10" x14ac:dyDescent="0.3">
      <c r="A623" t="s">
        <v>512</v>
      </c>
      <c r="B623">
        <v>6.2425373914879101</v>
      </c>
      <c r="C623" t="s">
        <v>11</v>
      </c>
      <c r="D623">
        <v>10</v>
      </c>
      <c r="E623" t="b">
        <v>0</v>
      </c>
      <c r="F623">
        <v>6.2425373914879101</v>
      </c>
      <c r="G623">
        <v>6.2425373914879101</v>
      </c>
      <c r="H623">
        <v>410</v>
      </c>
      <c r="I623">
        <f t="shared" si="18"/>
        <v>0</v>
      </c>
      <c r="J623">
        <f t="shared" si="19"/>
        <v>0</v>
      </c>
    </row>
    <row r="624" spans="1:10" x14ac:dyDescent="0.3">
      <c r="A624" t="s">
        <v>512</v>
      </c>
      <c r="B624">
        <v>17.994394586642201</v>
      </c>
      <c r="C624" t="s">
        <v>11</v>
      </c>
      <c r="D624">
        <v>10</v>
      </c>
      <c r="E624" t="b">
        <v>0</v>
      </c>
      <c r="F624" s="1">
        <v>38107549.649034902</v>
      </c>
      <c r="G624" s="1">
        <v>46630585.459223799</v>
      </c>
      <c r="H624">
        <v>1920</v>
      </c>
      <c r="I624">
        <f t="shared" si="18"/>
        <v>-38107531.654640317</v>
      </c>
      <c r="J624">
        <f t="shared" si="19"/>
        <v>-46630567.464829214</v>
      </c>
    </row>
    <row r="625" spans="1:10" x14ac:dyDescent="0.3">
      <c r="A625" t="s">
        <v>513</v>
      </c>
      <c r="B625">
        <v>7.3583062768537202</v>
      </c>
      <c r="C625" t="s">
        <v>11</v>
      </c>
      <c r="D625">
        <v>10</v>
      </c>
      <c r="E625" t="b">
        <v>0</v>
      </c>
      <c r="F625">
        <v>7.3583062768537202</v>
      </c>
      <c r="G625">
        <v>7.3583062768537202</v>
      </c>
      <c r="H625">
        <v>260</v>
      </c>
      <c r="I625">
        <f t="shared" si="18"/>
        <v>0</v>
      </c>
      <c r="J625">
        <f t="shared" si="19"/>
        <v>0</v>
      </c>
    </row>
    <row r="626" spans="1:10" x14ac:dyDescent="0.3">
      <c r="A626" t="s">
        <v>513</v>
      </c>
      <c r="B626">
        <v>11.3740694042184</v>
      </c>
      <c r="C626" t="s">
        <v>11</v>
      </c>
      <c r="D626">
        <v>10</v>
      </c>
      <c r="E626" t="b">
        <v>0</v>
      </c>
      <c r="F626">
        <v>11.3740694042184</v>
      </c>
      <c r="G626" s="1">
        <v>3825446082.0689998</v>
      </c>
      <c r="H626">
        <v>1410</v>
      </c>
      <c r="I626">
        <f t="shared" si="18"/>
        <v>0</v>
      </c>
      <c r="J626">
        <f t="shared" si="19"/>
        <v>-3825446070.6949306</v>
      </c>
    </row>
    <row r="627" spans="1:10" x14ac:dyDescent="0.3">
      <c r="A627" t="s">
        <v>513</v>
      </c>
      <c r="B627">
        <v>16.6558397813412</v>
      </c>
      <c r="C627" t="s">
        <v>11</v>
      </c>
      <c r="D627">
        <v>10</v>
      </c>
      <c r="E627" t="b">
        <v>0</v>
      </c>
      <c r="F627">
        <v>1993712.4075453801</v>
      </c>
      <c r="G627" s="1">
        <v>26152736.113403801</v>
      </c>
      <c r="H627">
        <v>1830</v>
      </c>
      <c r="I627">
        <f t="shared" si="18"/>
        <v>-1993695.7517055988</v>
      </c>
      <c r="J627">
        <f t="shared" si="19"/>
        <v>-26152719.457564019</v>
      </c>
    </row>
    <row r="628" spans="1:10" x14ac:dyDescent="0.3">
      <c r="A628" t="s">
        <v>514</v>
      </c>
      <c r="B628">
        <v>4.4314496712605402</v>
      </c>
      <c r="C628" t="s">
        <v>11</v>
      </c>
      <c r="D628">
        <v>10</v>
      </c>
      <c r="E628" t="b">
        <v>0</v>
      </c>
      <c r="F628" t="s">
        <v>17</v>
      </c>
      <c r="G628" t="s">
        <v>17</v>
      </c>
      <c r="H628">
        <v>2060</v>
      </c>
      <c r="I628" t="e">
        <f t="shared" si="18"/>
        <v>#VALUE!</v>
      </c>
      <c r="J628" t="e">
        <f t="shared" si="19"/>
        <v>#VALUE!</v>
      </c>
    </row>
    <row r="629" spans="1:10" x14ac:dyDescent="0.3">
      <c r="A629" t="s">
        <v>514</v>
      </c>
      <c r="B629">
        <v>7.8746666940703296</v>
      </c>
      <c r="C629" t="s">
        <v>11</v>
      </c>
      <c r="D629">
        <v>10</v>
      </c>
      <c r="E629" t="b">
        <v>0</v>
      </c>
      <c r="F629">
        <v>7.8746666940703296</v>
      </c>
      <c r="G629">
        <v>20.723333975481601</v>
      </c>
      <c r="H629">
        <v>510</v>
      </c>
      <c r="I629">
        <f t="shared" si="18"/>
        <v>0</v>
      </c>
      <c r="J629">
        <f t="shared" si="19"/>
        <v>-12.848667281411272</v>
      </c>
    </row>
    <row r="630" spans="1:10" x14ac:dyDescent="0.3">
      <c r="A630" t="s">
        <v>514</v>
      </c>
      <c r="B630">
        <v>8.6135352216540806</v>
      </c>
      <c r="C630" t="s">
        <v>11</v>
      </c>
      <c r="D630">
        <v>10</v>
      </c>
      <c r="E630" t="b">
        <v>0</v>
      </c>
      <c r="F630">
        <v>8.6135352216540806</v>
      </c>
      <c r="G630">
        <v>8.6135352216540806</v>
      </c>
      <c r="H630">
        <v>230</v>
      </c>
      <c r="I630">
        <f t="shared" si="18"/>
        <v>0</v>
      </c>
      <c r="J630">
        <f t="shared" si="19"/>
        <v>0</v>
      </c>
    </row>
    <row r="631" spans="1:10" x14ac:dyDescent="0.3">
      <c r="A631" t="s">
        <v>515</v>
      </c>
      <c r="B631">
        <v>7.7492005530908799</v>
      </c>
      <c r="C631" t="s">
        <v>11</v>
      </c>
      <c r="D631">
        <v>10</v>
      </c>
      <c r="E631" t="b">
        <v>0</v>
      </c>
      <c r="F631" t="s">
        <v>17</v>
      </c>
      <c r="G631" t="s">
        <v>17</v>
      </c>
      <c r="H631">
        <v>2100</v>
      </c>
      <c r="I631" t="e">
        <f t="shared" si="18"/>
        <v>#VALUE!</v>
      </c>
      <c r="J631" t="e">
        <f t="shared" si="19"/>
        <v>#VALUE!</v>
      </c>
    </row>
    <row r="632" spans="1:10" x14ac:dyDescent="0.3">
      <c r="A632" t="s">
        <v>515</v>
      </c>
      <c r="B632">
        <v>11.1028692086298</v>
      </c>
      <c r="C632" t="s">
        <v>11</v>
      </c>
      <c r="D632">
        <v>10</v>
      </c>
      <c r="E632" t="b">
        <v>0</v>
      </c>
      <c r="F632">
        <v>11.1028692086298</v>
      </c>
      <c r="G632" s="1">
        <v>2.1321532717646499E+27</v>
      </c>
      <c r="H632">
        <v>1730</v>
      </c>
      <c r="I632">
        <f t="shared" si="18"/>
        <v>0</v>
      </c>
      <c r="J632">
        <f t="shared" si="19"/>
        <v>-2.1321532717646499E+27</v>
      </c>
    </row>
    <row r="633" spans="1:10" x14ac:dyDescent="0.3">
      <c r="A633" t="s">
        <v>515</v>
      </c>
      <c r="B633">
        <v>14.3313237517175</v>
      </c>
      <c r="C633" t="s">
        <v>11</v>
      </c>
      <c r="D633">
        <v>10</v>
      </c>
      <c r="E633" t="b">
        <v>0</v>
      </c>
      <c r="F633">
        <v>14.3313237517175</v>
      </c>
      <c r="G633" s="1">
        <v>36080896.849560998</v>
      </c>
      <c r="H633">
        <v>1340</v>
      </c>
      <c r="I633">
        <f t="shared" si="18"/>
        <v>0</v>
      </c>
      <c r="J633">
        <f t="shared" si="19"/>
        <v>-36080882.518237248</v>
      </c>
    </row>
    <row r="634" spans="1:10" x14ac:dyDescent="0.3">
      <c r="A634" t="e">
        <f>-0.00559388237763161 * y ^ 2 * -0.00774471798304462 * y ^ 1 - 0.00861357827241324 * y ^ 2 - -0.00952424647144649 * x ^ 1 + 10</f>
        <v>#NAME?</v>
      </c>
      <c r="B634">
        <v>13.8644869111743</v>
      </c>
      <c r="C634" t="s">
        <v>11</v>
      </c>
      <c r="D634">
        <v>10</v>
      </c>
      <c r="E634" t="b">
        <v>0</v>
      </c>
      <c r="F634">
        <v>13.8644869111743</v>
      </c>
      <c r="G634">
        <v>13.8644869111743</v>
      </c>
      <c r="H634">
        <v>260</v>
      </c>
      <c r="I634">
        <f t="shared" si="18"/>
        <v>0</v>
      </c>
      <c r="J634">
        <f t="shared" si="19"/>
        <v>0</v>
      </c>
    </row>
    <row r="635" spans="1:10" x14ac:dyDescent="0.3">
      <c r="A635" t="e">
        <f>-0.00559388237763161 * y ^ 2 * -0.00774471798304462 * y ^ 1 - 0.00861357827241324 * y ^ 2 - -0.00952424647144649 * x ^ 1 + 10</f>
        <v>#NAME?</v>
      </c>
      <c r="B635">
        <v>20.474552810044901</v>
      </c>
      <c r="C635" t="s">
        <v>11</v>
      </c>
      <c r="D635">
        <v>10</v>
      </c>
      <c r="E635" t="b">
        <v>0</v>
      </c>
      <c r="F635" s="1">
        <v>10755386.643515101</v>
      </c>
      <c r="G635" s="1">
        <v>72738092.839005098</v>
      </c>
      <c r="H635">
        <v>1870</v>
      </c>
      <c r="I635">
        <f t="shared" si="18"/>
        <v>-10755366.168962291</v>
      </c>
      <c r="J635">
        <f t="shared" si="19"/>
        <v>-72738072.364452288</v>
      </c>
    </row>
    <row r="636" spans="1:10" x14ac:dyDescent="0.3">
      <c r="A636" t="e">
        <f>-0.00559388237763161 * y ^ 2 * -0.00774471798304462 * y ^ 1 - 0.00861357827241324 * y ^ 2 - -0.00952424647144649 * x ^ 1 + 10</f>
        <v>#NAME?</v>
      </c>
      <c r="B636">
        <v>8.8878144312228393</v>
      </c>
      <c r="C636" t="s">
        <v>11</v>
      </c>
      <c r="D636">
        <v>10</v>
      </c>
      <c r="E636" t="b">
        <v>0</v>
      </c>
      <c r="F636" t="s">
        <v>17</v>
      </c>
      <c r="G636" t="s">
        <v>17</v>
      </c>
      <c r="H636">
        <v>2030</v>
      </c>
      <c r="I636" t="e">
        <f t="shared" si="18"/>
        <v>#VALUE!</v>
      </c>
      <c r="J636" t="e">
        <f t="shared" si="19"/>
        <v>#VALUE!</v>
      </c>
    </row>
    <row r="637" spans="1:10" x14ac:dyDescent="0.3">
      <c r="A637" t="s">
        <v>516</v>
      </c>
      <c r="B637">
        <v>9.9799102301011207</v>
      </c>
      <c r="C637" t="s">
        <v>11</v>
      </c>
      <c r="D637">
        <v>10</v>
      </c>
      <c r="E637" t="b">
        <v>0</v>
      </c>
      <c r="F637" t="s">
        <v>17</v>
      </c>
      <c r="G637" t="s">
        <v>17</v>
      </c>
      <c r="H637">
        <v>2160</v>
      </c>
      <c r="I637" t="e">
        <f t="shared" si="18"/>
        <v>#VALUE!</v>
      </c>
      <c r="J637" t="e">
        <f t="shared" si="19"/>
        <v>#VALUE!</v>
      </c>
    </row>
    <row r="638" spans="1:10" x14ac:dyDescent="0.3">
      <c r="A638" t="s">
        <v>516</v>
      </c>
      <c r="B638">
        <v>4.4174695985597801</v>
      </c>
      <c r="C638" t="s">
        <v>11</v>
      </c>
      <c r="D638">
        <v>10</v>
      </c>
      <c r="E638" t="b">
        <v>0</v>
      </c>
      <c r="F638">
        <v>5956800.4900484299</v>
      </c>
      <c r="G638" s="1">
        <v>48335766.225977801</v>
      </c>
      <c r="H638">
        <v>1950</v>
      </c>
      <c r="I638">
        <f t="shared" si="18"/>
        <v>-5956796.0725788316</v>
      </c>
      <c r="J638">
        <f t="shared" si="19"/>
        <v>-48335761.808508202</v>
      </c>
    </row>
    <row r="639" spans="1:10" x14ac:dyDescent="0.3">
      <c r="A639" t="s">
        <v>516</v>
      </c>
      <c r="B639">
        <v>10.6192839992739</v>
      </c>
      <c r="C639" t="s">
        <v>11</v>
      </c>
      <c r="D639">
        <v>10</v>
      </c>
      <c r="E639" t="b">
        <v>0</v>
      </c>
      <c r="F639">
        <v>737713.63521666406</v>
      </c>
      <c r="G639" s="1">
        <v>13083545786.2034</v>
      </c>
      <c r="H639">
        <v>2040</v>
      </c>
      <c r="I639">
        <f t="shared" si="18"/>
        <v>-737703.01593266474</v>
      </c>
      <c r="J639">
        <f t="shared" si="19"/>
        <v>-13083545775.584116</v>
      </c>
    </row>
    <row r="640" spans="1:10" x14ac:dyDescent="0.3">
      <c r="A640" t="s">
        <v>517</v>
      </c>
      <c r="B640">
        <v>6.9063643443120499</v>
      </c>
      <c r="C640" t="s">
        <v>11</v>
      </c>
      <c r="D640">
        <v>10</v>
      </c>
      <c r="E640" t="b">
        <v>0</v>
      </c>
      <c r="F640">
        <v>6.9063643443120499</v>
      </c>
      <c r="G640">
        <v>6.9063643443120499</v>
      </c>
      <c r="H640">
        <v>620</v>
      </c>
      <c r="I640">
        <f t="shared" si="18"/>
        <v>0</v>
      </c>
      <c r="J640">
        <f t="shared" si="19"/>
        <v>0</v>
      </c>
    </row>
    <row r="641" spans="1:10" x14ac:dyDescent="0.3">
      <c r="A641" t="s">
        <v>517</v>
      </c>
      <c r="B641">
        <v>8.2184917531283794</v>
      </c>
      <c r="C641" t="s">
        <v>11</v>
      </c>
      <c r="D641">
        <v>10</v>
      </c>
      <c r="E641" t="b">
        <v>0</v>
      </c>
      <c r="F641">
        <v>8.2184917531283794</v>
      </c>
      <c r="G641">
        <v>8.2184917531283794</v>
      </c>
      <c r="H641">
        <v>520</v>
      </c>
      <c r="I641">
        <f t="shared" si="18"/>
        <v>0</v>
      </c>
      <c r="J641">
        <f t="shared" si="19"/>
        <v>0</v>
      </c>
    </row>
    <row r="642" spans="1:10" x14ac:dyDescent="0.3">
      <c r="A642" t="s">
        <v>517</v>
      </c>
      <c r="B642">
        <v>16.637078150097999</v>
      </c>
      <c r="C642" t="s">
        <v>11</v>
      </c>
      <c r="D642">
        <v>10</v>
      </c>
      <c r="E642" t="b">
        <v>0</v>
      </c>
      <c r="F642">
        <v>16.637078150097999</v>
      </c>
      <c r="G642">
        <v>16.637078150097999</v>
      </c>
      <c r="H642">
        <v>360</v>
      </c>
      <c r="I642">
        <f t="shared" ref="I642:I705" si="20">B642-F642</f>
        <v>0</v>
      </c>
      <c r="J642">
        <f t="shared" ref="J642:J705" si="21">B642-G642</f>
        <v>0</v>
      </c>
    </row>
    <row r="643" spans="1:10" x14ac:dyDescent="0.3">
      <c r="A643" t="s">
        <v>518</v>
      </c>
      <c r="B643">
        <v>4.7276590619151397</v>
      </c>
      <c r="C643" t="s">
        <v>11</v>
      </c>
      <c r="D643">
        <v>10</v>
      </c>
      <c r="E643" t="b">
        <v>0</v>
      </c>
      <c r="F643">
        <v>4.7276590619151397</v>
      </c>
      <c r="G643">
        <v>0.74053537481419995</v>
      </c>
      <c r="H643">
        <v>180</v>
      </c>
      <c r="I643">
        <f t="shared" si="20"/>
        <v>0</v>
      </c>
      <c r="J643">
        <f t="shared" si="21"/>
        <v>3.9871236871009397</v>
      </c>
    </row>
    <row r="644" spans="1:10" x14ac:dyDescent="0.3">
      <c r="A644" t="s">
        <v>518</v>
      </c>
      <c r="B644">
        <v>16.657560660193798</v>
      </c>
      <c r="C644" t="s">
        <v>11</v>
      </c>
      <c r="D644">
        <v>10</v>
      </c>
      <c r="E644" t="b">
        <v>0</v>
      </c>
      <c r="F644">
        <v>2594901.4892239501</v>
      </c>
      <c r="G644" s="1">
        <v>57881476.250928201</v>
      </c>
      <c r="H644">
        <v>1950</v>
      </c>
      <c r="I644">
        <f t="shared" si="20"/>
        <v>-2594884.83166329</v>
      </c>
      <c r="J644">
        <f t="shared" si="21"/>
        <v>-57881459.593367539</v>
      </c>
    </row>
    <row r="645" spans="1:10" x14ac:dyDescent="0.3">
      <c r="A645" t="s">
        <v>518</v>
      </c>
      <c r="B645">
        <v>11.3976841778597</v>
      </c>
      <c r="C645" t="s">
        <v>11</v>
      </c>
      <c r="D645">
        <v>10</v>
      </c>
      <c r="E645" t="b">
        <v>0</v>
      </c>
      <c r="F645" t="s">
        <v>17</v>
      </c>
      <c r="G645" t="s">
        <v>17</v>
      </c>
      <c r="H645">
        <v>2110</v>
      </c>
      <c r="I645" t="e">
        <f t="shared" si="20"/>
        <v>#VALUE!</v>
      </c>
      <c r="J645" t="e">
        <f t="shared" si="21"/>
        <v>#VALUE!</v>
      </c>
    </row>
    <row r="646" spans="1:10" x14ac:dyDescent="0.3">
      <c r="A646" t="s">
        <v>519</v>
      </c>
      <c r="B646">
        <v>9.0950296419040395</v>
      </c>
      <c r="C646" t="s">
        <v>11</v>
      </c>
      <c r="D646">
        <v>10</v>
      </c>
      <c r="E646" t="b">
        <v>0</v>
      </c>
      <c r="F646">
        <v>9.0950296419040395</v>
      </c>
      <c r="G646">
        <v>9.0950296419040395</v>
      </c>
      <c r="H646">
        <v>360</v>
      </c>
      <c r="I646">
        <f t="shared" si="20"/>
        <v>0</v>
      </c>
      <c r="J646">
        <f t="shared" si="21"/>
        <v>0</v>
      </c>
    </row>
    <row r="647" spans="1:10" x14ac:dyDescent="0.3">
      <c r="A647" t="s">
        <v>519</v>
      </c>
      <c r="B647">
        <v>8.8746826964706997</v>
      </c>
      <c r="C647" t="s">
        <v>11</v>
      </c>
      <c r="D647">
        <v>10</v>
      </c>
      <c r="E647" t="b">
        <v>0</v>
      </c>
      <c r="F647">
        <v>7842427.6143984897</v>
      </c>
      <c r="G647">
        <v>8836423.8411694709</v>
      </c>
      <c r="H647">
        <v>2110</v>
      </c>
      <c r="I647">
        <f t="shared" si="20"/>
        <v>-7842418.7397157932</v>
      </c>
      <c r="J647">
        <f t="shared" si="21"/>
        <v>-8836414.9664867744</v>
      </c>
    </row>
    <row r="648" spans="1:10" x14ac:dyDescent="0.3">
      <c r="A648" t="s">
        <v>519</v>
      </c>
      <c r="B648">
        <v>10.346345554673601</v>
      </c>
      <c r="C648" t="s">
        <v>11</v>
      </c>
      <c r="D648">
        <v>10</v>
      </c>
      <c r="E648" t="b">
        <v>0</v>
      </c>
      <c r="F648">
        <v>10.346345554673601</v>
      </c>
      <c r="G648">
        <v>10.346345554673601</v>
      </c>
      <c r="H648">
        <v>210</v>
      </c>
      <c r="I648">
        <f t="shared" si="20"/>
        <v>0</v>
      </c>
      <c r="J648">
        <f t="shared" si="21"/>
        <v>0</v>
      </c>
    </row>
    <row r="649" spans="1:10" x14ac:dyDescent="0.3">
      <c r="A649" t="s">
        <v>520</v>
      </c>
      <c r="B649">
        <v>10.8269363928801</v>
      </c>
      <c r="C649" t="s">
        <v>11</v>
      </c>
      <c r="D649">
        <v>10</v>
      </c>
      <c r="E649" t="b">
        <v>0</v>
      </c>
      <c r="F649">
        <v>10.8269363928801</v>
      </c>
      <c r="G649">
        <v>10.8269363928801</v>
      </c>
      <c r="H649">
        <v>460</v>
      </c>
      <c r="I649">
        <f t="shared" si="20"/>
        <v>0</v>
      </c>
      <c r="J649">
        <f t="shared" si="21"/>
        <v>0</v>
      </c>
    </row>
    <row r="650" spans="1:10" x14ac:dyDescent="0.3">
      <c r="A650" t="s">
        <v>520</v>
      </c>
      <c r="B650">
        <v>16.412250643792099</v>
      </c>
      <c r="C650" t="s">
        <v>11</v>
      </c>
      <c r="D650">
        <v>10</v>
      </c>
      <c r="E650" t="b">
        <v>0</v>
      </c>
      <c r="F650">
        <v>16.412250643792099</v>
      </c>
      <c r="G650" s="1">
        <v>41480904.193408802</v>
      </c>
      <c r="H650">
        <v>2460</v>
      </c>
      <c r="I650">
        <f t="shared" si="20"/>
        <v>0</v>
      </c>
      <c r="J650">
        <f t="shared" si="21"/>
        <v>-41480887.781158157</v>
      </c>
    </row>
    <row r="651" spans="1:10" x14ac:dyDescent="0.3">
      <c r="A651" t="s">
        <v>520</v>
      </c>
      <c r="B651">
        <v>15.767584065188</v>
      </c>
      <c r="C651" t="s">
        <v>11</v>
      </c>
      <c r="D651">
        <v>10</v>
      </c>
      <c r="E651" t="b">
        <v>0</v>
      </c>
      <c r="F651">
        <v>6383573.0906368</v>
      </c>
      <c r="G651">
        <v>4705672.7885270203</v>
      </c>
      <c r="H651">
        <v>2070</v>
      </c>
      <c r="I651">
        <f t="shared" si="20"/>
        <v>-6383557.3230527351</v>
      </c>
      <c r="J651">
        <f t="shared" si="21"/>
        <v>-4705657.0209429553</v>
      </c>
    </row>
    <row r="652" spans="1:10" x14ac:dyDescent="0.3">
      <c r="A652" t="s">
        <v>521</v>
      </c>
      <c r="B652">
        <v>9.7806010102358805</v>
      </c>
      <c r="C652" t="s">
        <v>11</v>
      </c>
      <c r="D652">
        <v>10</v>
      </c>
      <c r="E652" t="b">
        <v>0</v>
      </c>
      <c r="F652">
        <v>9.7806010102358805</v>
      </c>
      <c r="G652">
        <v>9.7806010102358805</v>
      </c>
      <c r="H652">
        <v>300</v>
      </c>
      <c r="I652">
        <f t="shared" si="20"/>
        <v>0</v>
      </c>
      <c r="J652">
        <f t="shared" si="21"/>
        <v>0</v>
      </c>
    </row>
    <row r="653" spans="1:10" x14ac:dyDescent="0.3">
      <c r="A653" t="s">
        <v>521</v>
      </c>
      <c r="B653">
        <v>13.080565448264901</v>
      </c>
      <c r="C653" t="s">
        <v>11</v>
      </c>
      <c r="D653">
        <v>10</v>
      </c>
      <c r="E653" t="b">
        <v>0</v>
      </c>
      <c r="F653">
        <v>15.7980266028153</v>
      </c>
      <c r="G653" s="1">
        <v>25453260.290618099</v>
      </c>
      <c r="H653">
        <v>2010</v>
      </c>
      <c r="I653">
        <f t="shared" si="20"/>
        <v>-2.7174611545503993</v>
      </c>
      <c r="J653">
        <f t="shared" si="21"/>
        <v>-25453247.21005265</v>
      </c>
    </row>
    <row r="654" spans="1:10" x14ac:dyDescent="0.3">
      <c r="A654" t="s">
        <v>521</v>
      </c>
      <c r="B654">
        <v>2.6831246813423002</v>
      </c>
      <c r="C654" t="s">
        <v>11</v>
      </c>
      <c r="D654">
        <v>10</v>
      </c>
      <c r="E654" t="b">
        <v>0</v>
      </c>
      <c r="F654" t="s">
        <v>17</v>
      </c>
      <c r="G654" t="s">
        <v>17</v>
      </c>
      <c r="H654">
        <v>1940</v>
      </c>
      <c r="I654" t="e">
        <f t="shared" si="20"/>
        <v>#VALUE!</v>
      </c>
      <c r="J654" t="e">
        <f t="shared" si="21"/>
        <v>#VALUE!</v>
      </c>
    </row>
    <row r="655" spans="1:10" x14ac:dyDescent="0.3">
      <c r="A655" t="s">
        <v>522</v>
      </c>
      <c r="B655">
        <v>4.0618707330244099</v>
      </c>
      <c r="C655" t="s">
        <v>11</v>
      </c>
      <c r="D655">
        <v>10</v>
      </c>
      <c r="E655" t="b">
        <v>0</v>
      </c>
      <c r="F655" t="s">
        <v>17</v>
      </c>
      <c r="G655" t="s">
        <v>17</v>
      </c>
      <c r="H655">
        <v>1810</v>
      </c>
      <c r="I655" t="e">
        <f t="shared" si="20"/>
        <v>#VALUE!</v>
      </c>
      <c r="J655" t="e">
        <f t="shared" si="21"/>
        <v>#VALUE!</v>
      </c>
    </row>
    <row r="656" spans="1:10" x14ac:dyDescent="0.3">
      <c r="A656" t="s">
        <v>522</v>
      </c>
      <c r="B656">
        <v>13.6345217828054</v>
      </c>
      <c r="C656" t="s">
        <v>11</v>
      </c>
      <c r="D656">
        <v>10</v>
      </c>
      <c r="E656" t="b">
        <v>0</v>
      </c>
      <c r="F656">
        <v>13.6345217828054</v>
      </c>
      <c r="G656">
        <v>13.6345217828054</v>
      </c>
      <c r="H656">
        <v>820</v>
      </c>
      <c r="I656">
        <f t="shared" si="20"/>
        <v>0</v>
      </c>
      <c r="J656">
        <f t="shared" si="21"/>
        <v>0</v>
      </c>
    </row>
    <row r="657" spans="1:10" x14ac:dyDescent="0.3">
      <c r="A657" t="s">
        <v>522</v>
      </c>
      <c r="B657">
        <v>2.9715668468052598</v>
      </c>
      <c r="C657" t="s">
        <v>11</v>
      </c>
      <c r="D657">
        <v>10</v>
      </c>
      <c r="E657" t="b">
        <v>0</v>
      </c>
      <c r="F657">
        <v>2.9715668468052598</v>
      </c>
      <c r="G657">
        <v>2.9715668468052598</v>
      </c>
      <c r="H657">
        <v>190</v>
      </c>
      <c r="I657">
        <f t="shared" si="20"/>
        <v>0</v>
      </c>
      <c r="J657">
        <f t="shared" si="21"/>
        <v>0</v>
      </c>
    </row>
    <row r="658" spans="1:10" x14ac:dyDescent="0.3">
      <c r="A658" t="s">
        <v>523</v>
      </c>
      <c r="B658">
        <v>14.3428599932436</v>
      </c>
      <c r="C658" t="s">
        <v>11</v>
      </c>
      <c r="D658">
        <v>10</v>
      </c>
      <c r="E658" t="b">
        <v>0</v>
      </c>
      <c r="F658" t="s">
        <v>17</v>
      </c>
      <c r="G658" t="s">
        <v>17</v>
      </c>
      <c r="H658">
        <v>2150</v>
      </c>
      <c r="I658" t="e">
        <f t="shared" si="20"/>
        <v>#VALUE!</v>
      </c>
      <c r="J658" t="e">
        <f t="shared" si="21"/>
        <v>#VALUE!</v>
      </c>
    </row>
    <row r="659" spans="1:10" x14ac:dyDescent="0.3">
      <c r="A659" t="s">
        <v>523</v>
      </c>
      <c r="B659">
        <v>15.7572892191947</v>
      </c>
      <c r="C659" t="s">
        <v>11</v>
      </c>
      <c r="D659">
        <v>10</v>
      </c>
      <c r="E659" t="b">
        <v>0</v>
      </c>
      <c r="F659" s="1">
        <v>3.1604532486769901E+32</v>
      </c>
      <c r="G659" s="1">
        <v>3.1604532486769901E+32</v>
      </c>
      <c r="H659">
        <v>1880</v>
      </c>
      <c r="I659">
        <f t="shared" si="20"/>
        <v>-3.1604532486769901E+32</v>
      </c>
      <c r="J659">
        <f t="shared" si="21"/>
        <v>-3.1604532486769901E+32</v>
      </c>
    </row>
    <row r="660" spans="1:10" x14ac:dyDescent="0.3">
      <c r="A660" t="s">
        <v>523</v>
      </c>
      <c r="B660">
        <v>20.028679594156301</v>
      </c>
      <c r="C660" t="s">
        <v>11</v>
      </c>
      <c r="D660">
        <v>10</v>
      </c>
      <c r="E660" t="b">
        <v>0</v>
      </c>
      <c r="F660" t="s">
        <v>17</v>
      </c>
      <c r="G660" t="s">
        <v>17</v>
      </c>
      <c r="H660">
        <v>1950</v>
      </c>
      <c r="I660" t="e">
        <f t="shared" si="20"/>
        <v>#VALUE!</v>
      </c>
      <c r="J660" t="e">
        <f t="shared" si="21"/>
        <v>#VALUE!</v>
      </c>
    </row>
    <row r="661" spans="1:10" x14ac:dyDescent="0.3">
      <c r="A661" t="s">
        <v>524</v>
      </c>
      <c r="B661">
        <v>5.7692218027991302</v>
      </c>
      <c r="C661" t="s">
        <v>11</v>
      </c>
      <c r="D661">
        <v>10</v>
      </c>
      <c r="E661" t="b">
        <v>0</v>
      </c>
      <c r="F661">
        <v>5.7692218027991302</v>
      </c>
      <c r="G661" s="1">
        <v>4238014100686680</v>
      </c>
      <c r="H661">
        <v>1650</v>
      </c>
      <c r="I661">
        <f t="shared" si="20"/>
        <v>0</v>
      </c>
      <c r="J661">
        <f t="shared" si="21"/>
        <v>-4238014100686674</v>
      </c>
    </row>
    <row r="662" spans="1:10" x14ac:dyDescent="0.3">
      <c r="A662" t="s">
        <v>524</v>
      </c>
      <c r="B662">
        <v>12.452338741023301</v>
      </c>
      <c r="C662" t="s">
        <v>11</v>
      </c>
      <c r="D662">
        <v>10</v>
      </c>
      <c r="E662" t="b">
        <v>0</v>
      </c>
      <c r="F662">
        <v>12.452338741023301</v>
      </c>
      <c r="G662">
        <v>12.452338741023301</v>
      </c>
      <c r="H662">
        <v>360</v>
      </c>
      <c r="I662">
        <f t="shared" si="20"/>
        <v>0</v>
      </c>
      <c r="J662">
        <f t="shared" si="21"/>
        <v>0</v>
      </c>
    </row>
    <row r="663" spans="1:10" x14ac:dyDescent="0.3">
      <c r="A663" t="s">
        <v>524</v>
      </c>
      <c r="B663">
        <v>13.792936599295301</v>
      </c>
      <c r="C663" t="s">
        <v>11</v>
      </c>
      <c r="D663">
        <v>10</v>
      </c>
      <c r="E663" t="b">
        <v>0</v>
      </c>
      <c r="F663">
        <v>13.792936599295301</v>
      </c>
      <c r="G663">
        <v>13.792936599295301</v>
      </c>
      <c r="H663">
        <v>790</v>
      </c>
      <c r="I663">
        <f t="shared" si="20"/>
        <v>0</v>
      </c>
      <c r="J663">
        <f t="shared" si="21"/>
        <v>0</v>
      </c>
    </row>
    <row r="664" spans="1:10" x14ac:dyDescent="0.3">
      <c r="A664" t="s">
        <v>525</v>
      </c>
      <c r="B664">
        <v>9.1471951391377395</v>
      </c>
      <c r="C664" t="s">
        <v>11</v>
      </c>
      <c r="D664">
        <v>10</v>
      </c>
      <c r="E664" t="b">
        <v>0</v>
      </c>
      <c r="F664" t="s">
        <v>17</v>
      </c>
      <c r="G664" t="s">
        <v>17</v>
      </c>
      <c r="H664">
        <v>2000</v>
      </c>
      <c r="I664" t="e">
        <f t="shared" si="20"/>
        <v>#VALUE!</v>
      </c>
      <c r="J664" t="e">
        <f t="shared" si="21"/>
        <v>#VALUE!</v>
      </c>
    </row>
    <row r="665" spans="1:10" x14ac:dyDescent="0.3">
      <c r="A665" t="s">
        <v>525</v>
      </c>
      <c r="B665">
        <v>2.89441546102011</v>
      </c>
      <c r="C665" t="s">
        <v>11</v>
      </c>
      <c r="D665">
        <v>10</v>
      </c>
      <c r="E665" t="b">
        <v>0</v>
      </c>
      <c r="F665">
        <v>2.89441546102011</v>
      </c>
      <c r="G665">
        <v>2.89441546102011</v>
      </c>
      <c r="H665">
        <v>420</v>
      </c>
      <c r="I665">
        <f t="shared" si="20"/>
        <v>0</v>
      </c>
      <c r="J665">
        <f t="shared" si="21"/>
        <v>0</v>
      </c>
    </row>
    <row r="666" spans="1:10" x14ac:dyDescent="0.3">
      <c r="A666" t="s">
        <v>525</v>
      </c>
      <c r="B666">
        <v>9.4764678168708603</v>
      </c>
      <c r="C666" t="s">
        <v>11</v>
      </c>
      <c r="D666">
        <v>10</v>
      </c>
      <c r="E666" t="b">
        <v>0</v>
      </c>
      <c r="F666">
        <v>9.4764678168708603</v>
      </c>
      <c r="G666">
        <v>9.4764678168708603</v>
      </c>
      <c r="H666">
        <v>380</v>
      </c>
      <c r="I666">
        <f t="shared" si="20"/>
        <v>0</v>
      </c>
      <c r="J666">
        <f t="shared" si="21"/>
        <v>0</v>
      </c>
    </row>
    <row r="667" spans="1:10" x14ac:dyDescent="0.3">
      <c r="A667" t="s">
        <v>526</v>
      </c>
      <c r="B667">
        <v>12.978303194886401</v>
      </c>
      <c r="C667" t="s">
        <v>11</v>
      </c>
      <c r="D667">
        <v>10</v>
      </c>
      <c r="E667" t="b">
        <v>0</v>
      </c>
      <c r="F667">
        <v>12.978303194886401</v>
      </c>
      <c r="G667" s="1">
        <v>14839055.5598378</v>
      </c>
      <c r="H667">
        <v>1650</v>
      </c>
      <c r="I667">
        <f t="shared" si="20"/>
        <v>0</v>
      </c>
      <c r="J667">
        <f t="shared" si="21"/>
        <v>-14839042.581534605</v>
      </c>
    </row>
    <row r="668" spans="1:10" x14ac:dyDescent="0.3">
      <c r="A668" t="s">
        <v>526</v>
      </c>
      <c r="B668">
        <v>18.051117310217901</v>
      </c>
      <c r="C668" t="s">
        <v>11</v>
      </c>
      <c r="D668">
        <v>10</v>
      </c>
      <c r="E668" t="b">
        <v>0</v>
      </c>
      <c r="F668">
        <v>18.051117310217901</v>
      </c>
      <c r="G668" s="1">
        <v>29605798.8626808</v>
      </c>
      <c r="H668">
        <v>1860</v>
      </c>
      <c r="I668">
        <f t="shared" si="20"/>
        <v>0</v>
      </c>
      <c r="J668">
        <f t="shared" si="21"/>
        <v>-29605780.811563492</v>
      </c>
    </row>
    <row r="669" spans="1:10" x14ac:dyDescent="0.3">
      <c r="A669" t="s">
        <v>526</v>
      </c>
      <c r="B669">
        <v>13.3513999373834</v>
      </c>
      <c r="C669" t="s">
        <v>11</v>
      </c>
      <c r="D669">
        <v>10</v>
      </c>
      <c r="E669" t="b">
        <v>0</v>
      </c>
      <c r="F669">
        <v>449758.33458970702</v>
      </c>
      <c r="G669" s="1">
        <v>353675885.79367298</v>
      </c>
      <c r="H669">
        <v>1530</v>
      </c>
      <c r="I669">
        <f t="shared" si="20"/>
        <v>-449744.98318976961</v>
      </c>
      <c r="J669">
        <f t="shared" si="21"/>
        <v>-353675872.44227302</v>
      </c>
    </row>
    <row r="670" spans="1:10" x14ac:dyDescent="0.3">
      <c r="A670" t="s">
        <v>527</v>
      </c>
      <c r="B670">
        <v>11.4319313460083</v>
      </c>
      <c r="C670" t="s">
        <v>11</v>
      </c>
      <c r="D670">
        <v>10</v>
      </c>
      <c r="E670" t="b">
        <v>0</v>
      </c>
      <c r="F670">
        <v>11.4319313460083</v>
      </c>
      <c r="G670" s="1">
        <v>7299688905.4254599</v>
      </c>
      <c r="H670">
        <v>1290</v>
      </c>
      <c r="I670">
        <f t="shared" si="20"/>
        <v>0</v>
      </c>
      <c r="J670">
        <f t="shared" si="21"/>
        <v>-7299688893.9935284</v>
      </c>
    </row>
    <row r="671" spans="1:10" x14ac:dyDescent="0.3">
      <c r="A671" t="s">
        <v>527</v>
      </c>
      <c r="B671">
        <v>11.7249604796828</v>
      </c>
      <c r="C671" t="s">
        <v>11</v>
      </c>
      <c r="D671">
        <v>10</v>
      </c>
      <c r="E671" t="b">
        <v>0</v>
      </c>
      <c r="F671" s="1">
        <v>1.18247496762751E+25</v>
      </c>
      <c r="G671" s="1">
        <v>1.18247496762751E+25</v>
      </c>
      <c r="H671">
        <v>1860</v>
      </c>
      <c r="I671">
        <f t="shared" si="20"/>
        <v>-1.18247496762751E+25</v>
      </c>
      <c r="J671">
        <f t="shared" si="21"/>
        <v>-1.18247496762751E+25</v>
      </c>
    </row>
    <row r="672" spans="1:10" x14ac:dyDescent="0.3">
      <c r="A672" t="s">
        <v>527</v>
      </c>
      <c r="B672">
        <v>11.351057903080999</v>
      </c>
      <c r="C672" t="s">
        <v>11</v>
      </c>
      <c r="D672">
        <v>10</v>
      </c>
      <c r="E672" t="b">
        <v>0</v>
      </c>
      <c r="F672" s="1">
        <v>7.7512138251470705E+23</v>
      </c>
      <c r="G672" s="1">
        <v>7.7512138251470705E+23</v>
      </c>
      <c r="H672">
        <v>1960</v>
      </c>
      <c r="I672">
        <f t="shared" si="20"/>
        <v>-7.7512138251470705E+23</v>
      </c>
      <c r="J672">
        <f t="shared" si="21"/>
        <v>-7.7512138251470705E+23</v>
      </c>
    </row>
    <row r="673" spans="1:10" x14ac:dyDescent="0.3">
      <c r="A673" t="s">
        <v>528</v>
      </c>
      <c r="B673">
        <v>7.3162565183786699</v>
      </c>
      <c r="C673" t="s">
        <v>11</v>
      </c>
      <c r="D673">
        <v>10</v>
      </c>
      <c r="E673" t="b">
        <v>0</v>
      </c>
      <c r="F673" t="s">
        <v>17</v>
      </c>
      <c r="G673" t="s">
        <v>17</v>
      </c>
      <c r="H673">
        <v>2010</v>
      </c>
      <c r="I673" t="e">
        <f t="shared" si="20"/>
        <v>#VALUE!</v>
      </c>
      <c r="J673" t="e">
        <f t="shared" si="21"/>
        <v>#VALUE!</v>
      </c>
    </row>
    <row r="674" spans="1:10" x14ac:dyDescent="0.3">
      <c r="A674" t="s">
        <v>528</v>
      </c>
      <c r="B674">
        <v>18.393284363652501</v>
      </c>
      <c r="C674" t="s">
        <v>11</v>
      </c>
      <c r="D674">
        <v>10</v>
      </c>
      <c r="E674" t="b">
        <v>0</v>
      </c>
      <c r="F674" t="s">
        <v>17</v>
      </c>
      <c r="G674" t="s">
        <v>17</v>
      </c>
      <c r="H674">
        <v>2090</v>
      </c>
      <c r="I674" t="e">
        <f t="shared" si="20"/>
        <v>#VALUE!</v>
      </c>
      <c r="J674" t="e">
        <f t="shared" si="21"/>
        <v>#VALUE!</v>
      </c>
    </row>
    <row r="675" spans="1:10" x14ac:dyDescent="0.3">
      <c r="A675" t="s">
        <v>528</v>
      </c>
      <c r="B675">
        <v>7.88278804112469</v>
      </c>
      <c r="C675" t="s">
        <v>11</v>
      </c>
      <c r="D675">
        <v>10</v>
      </c>
      <c r="E675" t="b">
        <v>0</v>
      </c>
      <c r="F675">
        <v>4060601.28213302</v>
      </c>
      <c r="G675">
        <v>6240203.3253738899</v>
      </c>
      <c r="H675">
        <v>2050</v>
      </c>
      <c r="I675">
        <f t="shared" si="20"/>
        <v>-4060593.3993449789</v>
      </c>
      <c r="J675">
        <f t="shared" si="21"/>
        <v>-6240195.4425858492</v>
      </c>
    </row>
    <row r="676" spans="1:10" x14ac:dyDescent="0.3">
      <c r="A676" t="s">
        <v>529</v>
      </c>
      <c r="B676">
        <v>13.261755664885801</v>
      </c>
      <c r="C676" t="s">
        <v>11</v>
      </c>
      <c r="D676">
        <v>10</v>
      </c>
      <c r="E676" t="b">
        <v>0</v>
      </c>
      <c r="F676">
        <v>13.261755664885801</v>
      </c>
      <c r="G676">
        <v>13.261755664885801</v>
      </c>
      <c r="H676">
        <v>440</v>
      </c>
      <c r="I676">
        <f t="shared" si="20"/>
        <v>0</v>
      </c>
      <c r="J676">
        <f t="shared" si="21"/>
        <v>0</v>
      </c>
    </row>
    <row r="677" spans="1:10" x14ac:dyDescent="0.3">
      <c r="A677" t="s">
        <v>529</v>
      </c>
      <c r="B677">
        <v>6.9379980333620503</v>
      </c>
      <c r="C677" t="s">
        <v>11</v>
      </c>
      <c r="D677">
        <v>10</v>
      </c>
      <c r="E677" t="b">
        <v>0</v>
      </c>
      <c r="F677">
        <v>6.9379980333620503</v>
      </c>
      <c r="G677">
        <v>6.9379980333620503</v>
      </c>
      <c r="H677">
        <v>170</v>
      </c>
      <c r="I677">
        <f t="shared" si="20"/>
        <v>0</v>
      </c>
      <c r="J677">
        <f t="shared" si="21"/>
        <v>0</v>
      </c>
    </row>
    <row r="678" spans="1:10" x14ac:dyDescent="0.3">
      <c r="A678" t="s">
        <v>529</v>
      </c>
      <c r="B678">
        <v>8.9215817091682492</v>
      </c>
      <c r="C678" t="s">
        <v>11</v>
      </c>
      <c r="D678">
        <v>10</v>
      </c>
      <c r="E678" t="b">
        <v>0</v>
      </c>
      <c r="F678">
        <v>8.9215817091682492</v>
      </c>
      <c r="G678">
        <v>8.9215817091682492</v>
      </c>
      <c r="H678">
        <v>210</v>
      </c>
      <c r="I678">
        <f t="shared" si="20"/>
        <v>0</v>
      </c>
      <c r="J678">
        <f t="shared" si="21"/>
        <v>0</v>
      </c>
    </row>
    <row r="679" spans="1:10" x14ac:dyDescent="0.3">
      <c r="A679" t="s">
        <v>530</v>
      </c>
      <c r="B679">
        <v>11.7956374259273</v>
      </c>
      <c r="C679" t="s">
        <v>11</v>
      </c>
      <c r="D679">
        <v>10</v>
      </c>
      <c r="E679" t="b">
        <v>0</v>
      </c>
      <c r="F679">
        <v>11.7956374259273</v>
      </c>
      <c r="G679">
        <v>11.7956374259273</v>
      </c>
      <c r="H679">
        <v>230</v>
      </c>
      <c r="I679">
        <f t="shared" si="20"/>
        <v>0</v>
      </c>
      <c r="J679">
        <f t="shared" si="21"/>
        <v>0</v>
      </c>
    </row>
    <row r="680" spans="1:10" x14ac:dyDescent="0.3">
      <c r="A680" t="s">
        <v>530</v>
      </c>
      <c r="B680">
        <v>13.059513945616301</v>
      </c>
      <c r="C680" t="s">
        <v>11</v>
      </c>
      <c r="D680">
        <v>10</v>
      </c>
      <c r="E680" t="b">
        <v>0</v>
      </c>
      <c r="F680">
        <v>13.059513945616301</v>
      </c>
      <c r="G680">
        <v>13.059513945616301</v>
      </c>
      <c r="H680">
        <v>420</v>
      </c>
      <c r="I680">
        <f t="shared" si="20"/>
        <v>0</v>
      </c>
      <c r="J680">
        <f t="shared" si="21"/>
        <v>0</v>
      </c>
    </row>
    <row r="681" spans="1:10" x14ac:dyDescent="0.3">
      <c r="A681" t="s">
        <v>530</v>
      </c>
      <c r="B681">
        <v>5.5620304726443601</v>
      </c>
      <c r="C681" t="s">
        <v>11</v>
      </c>
      <c r="D681">
        <v>10</v>
      </c>
      <c r="E681" t="b">
        <v>0</v>
      </c>
      <c r="F681">
        <v>5.5620304726443601</v>
      </c>
      <c r="G681">
        <v>5.5620304726443601</v>
      </c>
      <c r="H681">
        <v>220</v>
      </c>
      <c r="I681">
        <f t="shared" si="20"/>
        <v>0</v>
      </c>
      <c r="J681">
        <f t="shared" si="21"/>
        <v>0</v>
      </c>
    </row>
    <row r="682" spans="1:10" x14ac:dyDescent="0.3">
      <c r="A682" t="s">
        <v>531</v>
      </c>
      <c r="B682">
        <v>6.6303242596847696</v>
      </c>
      <c r="C682" t="s">
        <v>11</v>
      </c>
      <c r="D682">
        <v>10</v>
      </c>
      <c r="E682" t="b">
        <v>0</v>
      </c>
      <c r="F682">
        <v>6.6303242596847696</v>
      </c>
      <c r="G682">
        <v>6.6303242596847696</v>
      </c>
      <c r="H682">
        <v>180</v>
      </c>
      <c r="I682">
        <f t="shared" si="20"/>
        <v>0</v>
      </c>
      <c r="J682">
        <f t="shared" si="21"/>
        <v>0</v>
      </c>
    </row>
    <row r="683" spans="1:10" x14ac:dyDescent="0.3">
      <c r="A683" t="s">
        <v>531</v>
      </c>
      <c r="B683">
        <v>0.71381108802525095</v>
      </c>
      <c r="C683" t="s">
        <v>11</v>
      </c>
      <c r="D683">
        <v>10</v>
      </c>
      <c r="E683" t="b">
        <v>0</v>
      </c>
      <c r="F683">
        <v>0.71381108802525095</v>
      </c>
      <c r="G683">
        <v>0.71381108802525095</v>
      </c>
      <c r="H683">
        <v>270</v>
      </c>
      <c r="I683">
        <f t="shared" si="20"/>
        <v>0</v>
      </c>
      <c r="J683">
        <f t="shared" si="21"/>
        <v>0</v>
      </c>
    </row>
    <row r="684" spans="1:10" x14ac:dyDescent="0.3">
      <c r="A684" t="s">
        <v>531</v>
      </c>
      <c r="B684">
        <v>4.9770766793099304</v>
      </c>
      <c r="C684" t="s">
        <v>11</v>
      </c>
      <c r="D684">
        <v>10</v>
      </c>
      <c r="E684" t="b">
        <v>0</v>
      </c>
      <c r="F684" s="1">
        <v>1.1566179774523299E+22</v>
      </c>
      <c r="G684" s="1">
        <v>1.1566179774523299E+22</v>
      </c>
      <c r="H684">
        <v>1940</v>
      </c>
      <c r="I684">
        <f t="shared" si="20"/>
        <v>-1.1566179774523299E+22</v>
      </c>
      <c r="J684">
        <f t="shared" si="21"/>
        <v>-1.1566179774523299E+22</v>
      </c>
    </row>
    <row r="685" spans="1:10" x14ac:dyDescent="0.3">
      <c r="A685" t="s">
        <v>532</v>
      </c>
      <c r="B685">
        <v>19.3120069941676</v>
      </c>
      <c r="C685" t="s">
        <v>11</v>
      </c>
      <c r="D685">
        <v>10</v>
      </c>
      <c r="E685" t="b">
        <v>0</v>
      </c>
      <c r="F685">
        <v>19.3120069941676</v>
      </c>
      <c r="G685">
        <v>19.3120069941676</v>
      </c>
      <c r="H685">
        <v>240</v>
      </c>
      <c r="I685">
        <f t="shared" si="20"/>
        <v>0</v>
      </c>
      <c r="J685">
        <f t="shared" si="21"/>
        <v>0</v>
      </c>
    </row>
    <row r="686" spans="1:10" x14ac:dyDescent="0.3">
      <c r="A686" t="s">
        <v>532</v>
      </c>
      <c r="B686">
        <v>4.05997404537026</v>
      </c>
      <c r="C686" t="s">
        <v>11</v>
      </c>
      <c r="D686">
        <v>10</v>
      </c>
      <c r="E686" t="b">
        <v>0</v>
      </c>
      <c r="F686">
        <v>918446.863297301</v>
      </c>
      <c r="G686" s="1">
        <v>67007480.200081997</v>
      </c>
      <c r="H686">
        <v>1770</v>
      </c>
      <c r="I686">
        <f t="shared" si="20"/>
        <v>-918442.80332325562</v>
      </c>
      <c r="J686">
        <f t="shared" si="21"/>
        <v>-67007476.140107952</v>
      </c>
    </row>
    <row r="687" spans="1:10" x14ac:dyDescent="0.3">
      <c r="A687" t="s">
        <v>532</v>
      </c>
      <c r="B687">
        <v>15.0263354815567</v>
      </c>
      <c r="C687" t="s">
        <v>11</v>
      </c>
      <c r="D687">
        <v>10</v>
      </c>
      <c r="E687" t="b">
        <v>0</v>
      </c>
      <c r="F687">
        <v>15.0263354815567</v>
      </c>
      <c r="G687">
        <v>15.0263354815567</v>
      </c>
      <c r="H687">
        <v>450</v>
      </c>
      <c r="I687">
        <f t="shared" si="20"/>
        <v>0</v>
      </c>
      <c r="J687">
        <f t="shared" si="21"/>
        <v>0</v>
      </c>
    </row>
    <row r="688" spans="1:10" x14ac:dyDescent="0.3">
      <c r="A688" t="s">
        <v>533</v>
      </c>
      <c r="B688">
        <v>13.1223389359885</v>
      </c>
      <c r="C688" t="s">
        <v>11</v>
      </c>
      <c r="D688">
        <v>10</v>
      </c>
      <c r="E688" t="b">
        <v>0</v>
      </c>
      <c r="F688" s="1">
        <v>13163292.2331494</v>
      </c>
      <c r="G688" s="1">
        <v>774808051453853</v>
      </c>
      <c r="H688">
        <v>1850</v>
      </c>
      <c r="I688">
        <f t="shared" si="20"/>
        <v>-13163279.110810464</v>
      </c>
      <c r="J688">
        <f t="shared" si="21"/>
        <v>-774808051453839.88</v>
      </c>
    </row>
    <row r="689" spans="1:10" x14ac:dyDescent="0.3">
      <c r="A689" t="s">
        <v>533</v>
      </c>
      <c r="B689">
        <v>11.8170274800445</v>
      </c>
      <c r="C689" t="s">
        <v>11</v>
      </c>
      <c r="D689">
        <v>10</v>
      </c>
      <c r="E689" t="b">
        <v>0</v>
      </c>
      <c r="F689" t="s">
        <v>17</v>
      </c>
      <c r="G689" t="s">
        <v>17</v>
      </c>
      <c r="H689">
        <v>2090</v>
      </c>
      <c r="I689" t="e">
        <f t="shared" si="20"/>
        <v>#VALUE!</v>
      </c>
      <c r="J689" t="e">
        <f t="shared" si="21"/>
        <v>#VALUE!</v>
      </c>
    </row>
    <row r="690" spans="1:10" x14ac:dyDescent="0.3">
      <c r="A690" t="s">
        <v>533</v>
      </c>
      <c r="B690">
        <v>2.6768308819836202</v>
      </c>
      <c r="C690" t="s">
        <v>11</v>
      </c>
      <c r="D690">
        <v>10</v>
      </c>
      <c r="E690" t="b">
        <v>0</v>
      </c>
      <c r="F690">
        <v>2.6768308819836202</v>
      </c>
      <c r="G690" s="1">
        <v>14820849.8380711</v>
      </c>
      <c r="H690">
        <v>1630</v>
      </c>
      <c r="I690">
        <f t="shared" si="20"/>
        <v>0</v>
      </c>
      <c r="J690">
        <f t="shared" si="21"/>
        <v>-14820847.161240218</v>
      </c>
    </row>
    <row r="691" spans="1:10" x14ac:dyDescent="0.3">
      <c r="A691" t="s">
        <v>534</v>
      </c>
      <c r="B691">
        <v>12.6362372086873</v>
      </c>
      <c r="C691" t="s">
        <v>11</v>
      </c>
      <c r="D691">
        <v>10</v>
      </c>
      <c r="E691" t="b">
        <v>0</v>
      </c>
      <c r="F691">
        <v>12.6362372086873</v>
      </c>
      <c r="G691">
        <v>12.6362372086873</v>
      </c>
      <c r="H691">
        <v>250</v>
      </c>
      <c r="I691">
        <f t="shared" si="20"/>
        <v>0</v>
      </c>
      <c r="J691">
        <f t="shared" si="21"/>
        <v>0</v>
      </c>
    </row>
    <row r="692" spans="1:10" x14ac:dyDescent="0.3">
      <c r="A692" t="s">
        <v>534</v>
      </c>
      <c r="B692">
        <v>12.0887519896804</v>
      </c>
      <c r="C692" t="s">
        <v>11</v>
      </c>
      <c r="D692">
        <v>10</v>
      </c>
      <c r="E692" t="b">
        <v>0</v>
      </c>
      <c r="F692">
        <v>12.0887519896804</v>
      </c>
      <c r="G692">
        <v>12.0887519896804</v>
      </c>
      <c r="H692">
        <v>190</v>
      </c>
      <c r="I692">
        <f t="shared" si="20"/>
        <v>0</v>
      </c>
      <c r="J692">
        <f t="shared" si="21"/>
        <v>0</v>
      </c>
    </row>
    <row r="693" spans="1:10" x14ac:dyDescent="0.3">
      <c r="A693" t="s">
        <v>534</v>
      </c>
      <c r="B693">
        <v>5.7056995146587797</v>
      </c>
      <c r="C693" t="s">
        <v>11</v>
      </c>
      <c r="D693">
        <v>10</v>
      </c>
      <c r="E693" t="b">
        <v>0</v>
      </c>
      <c r="F693" s="1">
        <v>28171536.5804452</v>
      </c>
      <c r="G693" s="1">
        <v>1.43955416435368E+16</v>
      </c>
      <c r="H693">
        <v>1920</v>
      </c>
      <c r="I693">
        <f t="shared" si="20"/>
        <v>-28171530.874745686</v>
      </c>
      <c r="J693">
        <f t="shared" si="21"/>
        <v>-1.4395541643536794E+16</v>
      </c>
    </row>
    <row r="694" spans="1:10" x14ac:dyDescent="0.3">
      <c r="A694" t="s">
        <v>535</v>
      </c>
      <c r="B694">
        <v>19.128180087094002</v>
      </c>
      <c r="C694" t="s">
        <v>11</v>
      </c>
      <c r="D694">
        <v>10</v>
      </c>
      <c r="E694" t="b">
        <v>0</v>
      </c>
      <c r="F694" s="1">
        <v>3.1317417158837099E+32</v>
      </c>
      <c r="G694" s="1">
        <v>3.1317417158837099E+32</v>
      </c>
      <c r="H694">
        <v>1740</v>
      </c>
      <c r="I694">
        <f t="shared" si="20"/>
        <v>-3.1317417158837099E+32</v>
      </c>
      <c r="J694">
        <f t="shared" si="21"/>
        <v>-3.1317417158837099E+32</v>
      </c>
    </row>
    <row r="695" spans="1:10" x14ac:dyDescent="0.3">
      <c r="A695" t="s">
        <v>535</v>
      </c>
      <c r="B695">
        <v>3.8092903485296499</v>
      </c>
      <c r="C695" t="s">
        <v>11</v>
      </c>
      <c r="D695">
        <v>10</v>
      </c>
      <c r="E695" t="b">
        <v>0</v>
      </c>
      <c r="F695">
        <v>692139.58517410699</v>
      </c>
      <c r="G695" s="1">
        <v>94932893.712957606</v>
      </c>
      <c r="H695">
        <v>2280</v>
      </c>
      <c r="I695">
        <f t="shared" si="20"/>
        <v>-692135.77588375844</v>
      </c>
      <c r="J695">
        <f t="shared" si="21"/>
        <v>-94932889.903667256</v>
      </c>
    </row>
    <row r="696" spans="1:10" x14ac:dyDescent="0.3">
      <c r="A696" t="s">
        <v>535</v>
      </c>
      <c r="B696">
        <v>16.600612763447</v>
      </c>
      <c r="C696" t="s">
        <v>11</v>
      </c>
      <c r="D696">
        <v>10</v>
      </c>
      <c r="E696" t="b">
        <v>0</v>
      </c>
      <c r="F696">
        <v>16.600612763447</v>
      </c>
      <c r="G696">
        <v>16.600612763447</v>
      </c>
      <c r="H696">
        <v>300</v>
      </c>
      <c r="I696">
        <f t="shared" si="20"/>
        <v>0</v>
      </c>
      <c r="J696">
        <f t="shared" si="21"/>
        <v>0</v>
      </c>
    </row>
    <row r="697" spans="1:10" x14ac:dyDescent="0.3">
      <c r="A697" t="s">
        <v>536</v>
      </c>
      <c r="B697">
        <v>2.1949945864086802</v>
      </c>
      <c r="C697" t="s">
        <v>11</v>
      </c>
      <c r="D697">
        <v>10</v>
      </c>
      <c r="E697" t="b">
        <v>0</v>
      </c>
      <c r="F697">
        <v>2.1949945864086802</v>
      </c>
      <c r="G697">
        <v>2.1949945864086802</v>
      </c>
      <c r="H697">
        <v>140</v>
      </c>
      <c r="I697">
        <f t="shared" si="20"/>
        <v>0</v>
      </c>
      <c r="J697">
        <f t="shared" si="21"/>
        <v>0</v>
      </c>
    </row>
    <row r="698" spans="1:10" x14ac:dyDescent="0.3">
      <c r="A698" t="s">
        <v>536</v>
      </c>
      <c r="B698">
        <v>14.153467611842499</v>
      </c>
      <c r="C698" t="s">
        <v>11</v>
      </c>
      <c r="D698">
        <v>10</v>
      </c>
      <c r="E698" t="b">
        <v>0</v>
      </c>
      <c r="F698">
        <v>14.153467611842499</v>
      </c>
      <c r="G698">
        <v>14.153467611842499</v>
      </c>
      <c r="H698">
        <v>160</v>
      </c>
      <c r="I698">
        <f t="shared" si="20"/>
        <v>0</v>
      </c>
      <c r="J698">
        <f t="shared" si="21"/>
        <v>0</v>
      </c>
    </row>
    <row r="699" spans="1:10" x14ac:dyDescent="0.3">
      <c r="A699" t="s">
        <v>536</v>
      </c>
      <c r="B699">
        <v>7.2607546234415699</v>
      </c>
      <c r="C699" t="s">
        <v>11</v>
      </c>
      <c r="D699">
        <v>10</v>
      </c>
      <c r="E699" t="b">
        <v>0</v>
      </c>
      <c r="F699">
        <v>7.2607546234415699</v>
      </c>
      <c r="G699">
        <v>7.2607546234415699</v>
      </c>
      <c r="H699">
        <v>170</v>
      </c>
      <c r="I699">
        <f t="shared" si="20"/>
        <v>0</v>
      </c>
      <c r="J699">
        <f t="shared" si="21"/>
        <v>0</v>
      </c>
    </row>
    <row r="700" spans="1:10" x14ac:dyDescent="0.3">
      <c r="A700" t="s">
        <v>537</v>
      </c>
      <c r="B700">
        <v>5.07936256249367</v>
      </c>
      <c r="C700" t="s">
        <v>11</v>
      </c>
      <c r="D700">
        <v>10</v>
      </c>
      <c r="E700" t="b">
        <v>0</v>
      </c>
      <c r="F700">
        <v>5.07936256249367</v>
      </c>
      <c r="G700">
        <v>5.07936256249367</v>
      </c>
      <c r="H700">
        <v>190</v>
      </c>
      <c r="I700">
        <f t="shared" si="20"/>
        <v>0</v>
      </c>
      <c r="J700">
        <f t="shared" si="21"/>
        <v>0</v>
      </c>
    </row>
    <row r="701" spans="1:10" x14ac:dyDescent="0.3">
      <c r="A701" t="s">
        <v>537</v>
      </c>
      <c r="B701">
        <v>14.3163602290124</v>
      </c>
      <c r="C701" t="s">
        <v>11</v>
      </c>
      <c r="D701">
        <v>10</v>
      </c>
      <c r="E701" t="b">
        <v>0</v>
      </c>
      <c r="F701">
        <v>14.3163602290124</v>
      </c>
      <c r="G701">
        <v>14.3163602290124</v>
      </c>
      <c r="H701">
        <v>150</v>
      </c>
      <c r="I701">
        <f t="shared" si="20"/>
        <v>0</v>
      </c>
      <c r="J701">
        <f t="shared" si="21"/>
        <v>0</v>
      </c>
    </row>
    <row r="702" spans="1:10" x14ac:dyDescent="0.3">
      <c r="A702" t="s">
        <v>537</v>
      </c>
      <c r="B702">
        <v>19.300396435294701</v>
      </c>
      <c r="C702" t="s">
        <v>11</v>
      </c>
      <c r="D702">
        <v>10</v>
      </c>
      <c r="E702" t="b">
        <v>0</v>
      </c>
      <c r="F702">
        <v>318990.48869961599</v>
      </c>
      <c r="G702" s="1">
        <v>2.5686853398846002E+21</v>
      </c>
      <c r="H702">
        <v>1800</v>
      </c>
      <c r="I702">
        <f t="shared" si="20"/>
        <v>-318971.18830318068</v>
      </c>
      <c r="J702">
        <f t="shared" si="21"/>
        <v>-2.5686853398846002E+21</v>
      </c>
    </row>
    <row r="703" spans="1:10" x14ac:dyDescent="0.3">
      <c r="A703" t="s">
        <v>538</v>
      </c>
      <c r="B703">
        <v>4.2142991133087602</v>
      </c>
      <c r="C703" t="s">
        <v>11</v>
      </c>
      <c r="D703">
        <v>10</v>
      </c>
      <c r="E703" t="b">
        <v>0</v>
      </c>
      <c r="F703" s="1">
        <v>6.67404889088734E+21</v>
      </c>
      <c r="G703" s="1">
        <v>6.67404889088734E+21</v>
      </c>
      <c r="H703">
        <v>2010</v>
      </c>
      <c r="I703">
        <f t="shared" si="20"/>
        <v>-6.67404889088734E+21</v>
      </c>
      <c r="J703">
        <f t="shared" si="21"/>
        <v>-6.67404889088734E+21</v>
      </c>
    </row>
    <row r="704" spans="1:10" x14ac:dyDescent="0.3">
      <c r="A704" t="s">
        <v>538</v>
      </c>
      <c r="B704">
        <v>11.7245119783734</v>
      </c>
      <c r="C704" t="s">
        <v>11</v>
      </c>
      <c r="D704">
        <v>10</v>
      </c>
      <c r="E704" t="b">
        <v>0</v>
      </c>
      <c r="F704">
        <v>11.7245119783734</v>
      </c>
      <c r="G704">
        <v>11.7245119783734</v>
      </c>
      <c r="H704">
        <v>330</v>
      </c>
      <c r="I704">
        <f t="shared" si="20"/>
        <v>0</v>
      </c>
      <c r="J704">
        <f t="shared" si="21"/>
        <v>0</v>
      </c>
    </row>
    <row r="705" spans="1:10" x14ac:dyDescent="0.3">
      <c r="A705" t="s">
        <v>538</v>
      </c>
      <c r="B705">
        <v>11.3731489766698</v>
      </c>
      <c r="C705" t="s">
        <v>11</v>
      </c>
      <c r="D705">
        <v>10</v>
      </c>
      <c r="E705" t="b">
        <v>0</v>
      </c>
      <c r="F705">
        <v>11.3731489766698</v>
      </c>
      <c r="G705">
        <v>11.3731489766698</v>
      </c>
      <c r="H705">
        <v>250</v>
      </c>
      <c r="I705">
        <f t="shared" si="20"/>
        <v>0</v>
      </c>
      <c r="J705">
        <f t="shared" si="21"/>
        <v>0</v>
      </c>
    </row>
    <row r="706" spans="1:10" x14ac:dyDescent="0.3">
      <c r="A706" t="s">
        <v>539</v>
      </c>
      <c r="B706">
        <v>19.629402936628701</v>
      </c>
      <c r="C706" t="s">
        <v>11</v>
      </c>
      <c r="D706">
        <v>10</v>
      </c>
      <c r="E706" t="b">
        <v>0</v>
      </c>
      <c r="F706">
        <v>8282.9844086418398</v>
      </c>
      <c r="G706" s="1">
        <v>8167944571206.7305</v>
      </c>
      <c r="H706">
        <v>1780</v>
      </c>
      <c r="I706">
        <f t="shared" ref="I706:I769" si="22">B706-F706</f>
        <v>-8263.3550057052107</v>
      </c>
      <c r="J706">
        <f t="shared" ref="J706:J769" si="23">B706-G706</f>
        <v>-8167944571187.1006</v>
      </c>
    </row>
    <row r="707" spans="1:10" x14ac:dyDescent="0.3">
      <c r="A707" t="s">
        <v>539</v>
      </c>
      <c r="B707">
        <v>11.6064090938054</v>
      </c>
      <c r="C707" t="s">
        <v>11</v>
      </c>
      <c r="D707">
        <v>10</v>
      </c>
      <c r="E707" t="b">
        <v>0</v>
      </c>
      <c r="F707">
        <v>6097788.4868090199</v>
      </c>
      <c r="G707" s="1">
        <v>25118911.931531999</v>
      </c>
      <c r="H707">
        <v>1990</v>
      </c>
      <c r="I707">
        <f t="shared" si="22"/>
        <v>-6097776.8803999266</v>
      </c>
      <c r="J707">
        <f t="shared" si="23"/>
        <v>-25118900.325122904</v>
      </c>
    </row>
    <row r="708" spans="1:10" x14ac:dyDescent="0.3">
      <c r="A708" t="s">
        <v>539</v>
      </c>
      <c r="B708">
        <v>7.63297941421561</v>
      </c>
      <c r="C708" t="s">
        <v>11</v>
      </c>
      <c r="D708">
        <v>10</v>
      </c>
      <c r="E708" t="b">
        <v>0</v>
      </c>
      <c r="F708">
        <v>7.63297941421561</v>
      </c>
      <c r="G708">
        <v>7.63297941421561</v>
      </c>
      <c r="H708">
        <v>380</v>
      </c>
      <c r="I708">
        <f t="shared" si="22"/>
        <v>0</v>
      </c>
      <c r="J708">
        <f t="shared" si="23"/>
        <v>0</v>
      </c>
    </row>
    <row r="709" spans="1:10" x14ac:dyDescent="0.3">
      <c r="A709" t="e">
        <f>-0.00066626124072142 * y ^ 1 - 0.000833508056841535 * y ^ 2 + 10</f>
        <v>#NAME?</v>
      </c>
      <c r="B709">
        <v>25.949874188309401</v>
      </c>
      <c r="C709" t="s">
        <v>11</v>
      </c>
      <c r="D709">
        <v>10</v>
      </c>
      <c r="E709" t="b">
        <v>0</v>
      </c>
      <c r="F709">
        <v>1327200.0247597899</v>
      </c>
      <c r="G709" s="1">
        <v>22076607.4254939</v>
      </c>
      <c r="H709">
        <v>1380</v>
      </c>
      <c r="I709">
        <f t="shared" si="22"/>
        <v>-1327174.0748856016</v>
      </c>
      <c r="J709">
        <f t="shared" si="23"/>
        <v>-22076581.475619711</v>
      </c>
    </row>
    <row r="710" spans="1:10" x14ac:dyDescent="0.3">
      <c r="A710" t="e">
        <f>-0.00066626124072142 * y ^ 1 - 0.000833508056841535 * y ^ 2 + 10</f>
        <v>#NAME?</v>
      </c>
      <c r="B710">
        <v>13.4476756535311</v>
      </c>
      <c r="C710" t="s">
        <v>11</v>
      </c>
      <c r="D710">
        <v>10</v>
      </c>
      <c r="E710" t="b">
        <v>0</v>
      </c>
      <c r="F710">
        <v>13.4476756535311</v>
      </c>
      <c r="G710" s="1">
        <v>30866203.7379357</v>
      </c>
      <c r="H710">
        <v>2130</v>
      </c>
      <c r="I710">
        <f t="shared" si="22"/>
        <v>0</v>
      </c>
      <c r="J710">
        <f t="shared" si="23"/>
        <v>-30866190.290260047</v>
      </c>
    </row>
    <row r="711" spans="1:10" x14ac:dyDescent="0.3">
      <c r="A711" t="e">
        <f>-0.00066626124072142 * y ^ 1 - 0.000833508056841535 * y ^ 2 + 10</f>
        <v>#NAME?</v>
      </c>
      <c r="B711">
        <v>4.4786084267648398</v>
      </c>
      <c r="C711" t="s">
        <v>11</v>
      </c>
      <c r="D711">
        <v>10</v>
      </c>
      <c r="E711" t="b">
        <v>0</v>
      </c>
      <c r="F711" s="1">
        <v>23354239.697439</v>
      </c>
      <c r="G711" s="1">
        <v>3611420982121920</v>
      </c>
      <c r="H711">
        <v>1960</v>
      </c>
      <c r="I711">
        <f t="shared" si="22"/>
        <v>-23354235.218830574</v>
      </c>
      <c r="J711">
        <f t="shared" si="23"/>
        <v>-3611420982121915.5</v>
      </c>
    </row>
    <row r="712" spans="1:10" x14ac:dyDescent="0.3">
      <c r="A712" t="s">
        <v>540</v>
      </c>
      <c r="B712">
        <v>9.30379577804338</v>
      </c>
      <c r="C712" t="s">
        <v>11</v>
      </c>
      <c r="D712">
        <v>10</v>
      </c>
      <c r="E712" t="b">
        <v>0</v>
      </c>
      <c r="F712">
        <v>9.30379577804338</v>
      </c>
      <c r="G712">
        <v>9.30379577804338</v>
      </c>
      <c r="H712">
        <v>450</v>
      </c>
      <c r="I712">
        <f t="shared" si="22"/>
        <v>0</v>
      </c>
      <c r="J712">
        <f t="shared" si="23"/>
        <v>0</v>
      </c>
    </row>
    <row r="713" spans="1:10" x14ac:dyDescent="0.3">
      <c r="A713" t="s">
        <v>540</v>
      </c>
      <c r="B713">
        <v>7.2431732459454503</v>
      </c>
      <c r="C713" t="s">
        <v>11</v>
      </c>
      <c r="D713">
        <v>10</v>
      </c>
      <c r="E713" t="b">
        <v>0</v>
      </c>
      <c r="F713">
        <v>7.2431732459454503</v>
      </c>
      <c r="G713">
        <v>7.2431732459454503</v>
      </c>
      <c r="H713">
        <v>380</v>
      </c>
      <c r="I713">
        <f t="shared" si="22"/>
        <v>0</v>
      </c>
      <c r="J713">
        <f t="shared" si="23"/>
        <v>0</v>
      </c>
    </row>
    <row r="714" spans="1:10" x14ac:dyDescent="0.3">
      <c r="A714" t="s">
        <v>540</v>
      </c>
      <c r="B714">
        <v>13.6818426821473</v>
      </c>
      <c r="C714" t="s">
        <v>11</v>
      </c>
      <c r="D714">
        <v>10</v>
      </c>
      <c r="E714" t="b">
        <v>0</v>
      </c>
      <c r="F714" t="s">
        <v>17</v>
      </c>
      <c r="G714" t="s">
        <v>17</v>
      </c>
      <c r="H714">
        <v>2110</v>
      </c>
      <c r="I714" t="e">
        <f t="shared" si="22"/>
        <v>#VALUE!</v>
      </c>
      <c r="J714" t="e">
        <f t="shared" si="23"/>
        <v>#VALUE!</v>
      </c>
    </row>
    <row r="715" spans="1:10" x14ac:dyDescent="0.3">
      <c r="A715" t="s">
        <v>541</v>
      </c>
      <c r="B715">
        <v>15.1416830189903</v>
      </c>
      <c r="C715" t="s">
        <v>11</v>
      </c>
      <c r="D715">
        <v>10</v>
      </c>
      <c r="E715" t="b">
        <v>0</v>
      </c>
      <c r="F715">
        <v>15.1416830189903</v>
      </c>
      <c r="G715">
        <v>15.1416830189903</v>
      </c>
      <c r="H715">
        <v>240</v>
      </c>
      <c r="I715">
        <f t="shared" si="22"/>
        <v>0</v>
      </c>
      <c r="J715">
        <f t="shared" si="23"/>
        <v>0</v>
      </c>
    </row>
    <row r="716" spans="1:10" x14ac:dyDescent="0.3">
      <c r="A716" t="s">
        <v>541</v>
      </c>
      <c r="B716">
        <v>6.3148848127058903</v>
      </c>
      <c r="C716" t="s">
        <v>11</v>
      </c>
      <c r="D716">
        <v>10</v>
      </c>
      <c r="E716" t="b">
        <v>0</v>
      </c>
      <c r="F716">
        <v>6.3148848127058903</v>
      </c>
      <c r="G716" t="s">
        <v>17</v>
      </c>
      <c r="H716">
        <v>1810</v>
      </c>
      <c r="I716">
        <f t="shared" si="22"/>
        <v>0</v>
      </c>
      <c r="J716" t="e">
        <f t="shared" si="23"/>
        <v>#VALUE!</v>
      </c>
    </row>
    <row r="717" spans="1:10" x14ac:dyDescent="0.3">
      <c r="A717" t="s">
        <v>541</v>
      </c>
      <c r="B717">
        <v>8.06503747446604</v>
      </c>
      <c r="C717" t="s">
        <v>11</v>
      </c>
      <c r="D717">
        <v>10</v>
      </c>
      <c r="E717" t="b">
        <v>0</v>
      </c>
      <c r="F717" t="s">
        <v>17</v>
      </c>
      <c r="G717" t="s">
        <v>17</v>
      </c>
      <c r="H717">
        <v>2010</v>
      </c>
      <c r="I717" t="e">
        <f t="shared" si="22"/>
        <v>#VALUE!</v>
      </c>
      <c r="J717" t="e">
        <f t="shared" si="23"/>
        <v>#VALUE!</v>
      </c>
    </row>
    <row r="718" spans="1:10" x14ac:dyDescent="0.3">
      <c r="A718" t="s">
        <v>542</v>
      </c>
      <c r="B718">
        <v>7.5024446324907004</v>
      </c>
      <c r="C718" t="s">
        <v>11</v>
      </c>
      <c r="D718">
        <v>10</v>
      </c>
      <c r="E718" t="b">
        <v>0</v>
      </c>
      <c r="F718" t="s">
        <v>17</v>
      </c>
      <c r="G718" t="s">
        <v>17</v>
      </c>
      <c r="H718">
        <v>2200</v>
      </c>
      <c r="I718" t="e">
        <f t="shared" si="22"/>
        <v>#VALUE!</v>
      </c>
      <c r="J718" t="e">
        <f t="shared" si="23"/>
        <v>#VALUE!</v>
      </c>
    </row>
    <row r="719" spans="1:10" x14ac:dyDescent="0.3">
      <c r="A719" t="s">
        <v>542</v>
      </c>
      <c r="B719">
        <v>5.9596747565690196</v>
      </c>
      <c r="C719" t="s">
        <v>11</v>
      </c>
      <c r="D719">
        <v>10</v>
      </c>
      <c r="E719" t="b">
        <v>0</v>
      </c>
      <c r="F719">
        <v>5.9596747565690196</v>
      </c>
      <c r="G719">
        <v>5.9596747565690196</v>
      </c>
      <c r="H719">
        <v>340</v>
      </c>
      <c r="I719">
        <f t="shared" si="22"/>
        <v>0</v>
      </c>
      <c r="J719">
        <f t="shared" si="23"/>
        <v>0</v>
      </c>
    </row>
    <row r="720" spans="1:10" x14ac:dyDescent="0.3">
      <c r="A720" t="s">
        <v>542</v>
      </c>
      <c r="B720">
        <v>10.9101610553417</v>
      </c>
      <c r="C720" t="s">
        <v>11</v>
      </c>
      <c r="D720">
        <v>10</v>
      </c>
      <c r="E720" t="b">
        <v>0</v>
      </c>
      <c r="F720">
        <v>10.9101610553417</v>
      </c>
      <c r="G720" s="1">
        <v>42709976.283186503</v>
      </c>
      <c r="H720">
        <v>1490</v>
      </c>
      <c r="I720">
        <f t="shared" si="22"/>
        <v>0</v>
      </c>
      <c r="J720">
        <f t="shared" si="23"/>
        <v>-42709965.373025447</v>
      </c>
    </row>
    <row r="721" spans="1:10" x14ac:dyDescent="0.3">
      <c r="A721" t="s">
        <v>543</v>
      </c>
      <c r="B721">
        <v>13.5188901905134</v>
      </c>
      <c r="C721" t="s">
        <v>11</v>
      </c>
      <c r="D721">
        <v>10</v>
      </c>
      <c r="E721" t="b">
        <v>0</v>
      </c>
      <c r="F721">
        <v>13.5188901905134</v>
      </c>
      <c r="G721">
        <v>13.5188901905134</v>
      </c>
      <c r="H721">
        <v>330</v>
      </c>
      <c r="I721">
        <f t="shared" si="22"/>
        <v>0</v>
      </c>
      <c r="J721">
        <f t="shared" si="23"/>
        <v>0</v>
      </c>
    </row>
    <row r="722" spans="1:10" x14ac:dyDescent="0.3">
      <c r="A722" t="s">
        <v>543</v>
      </c>
      <c r="B722">
        <v>18.1704555664213</v>
      </c>
      <c r="C722" t="s">
        <v>11</v>
      </c>
      <c r="D722">
        <v>10</v>
      </c>
      <c r="E722" t="b">
        <v>0</v>
      </c>
      <c r="F722">
        <v>18.1704555664213</v>
      </c>
      <c r="G722">
        <v>8007143.1261476101</v>
      </c>
      <c r="H722">
        <v>1620</v>
      </c>
      <c r="I722">
        <f t="shared" si="22"/>
        <v>0</v>
      </c>
      <c r="J722">
        <f t="shared" si="23"/>
        <v>-8007124.9556920435</v>
      </c>
    </row>
    <row r="723" spans="1:10" x14ac:dyDescent="0.3">
      <c r="A723" t="s">
        <v>543</v>
      </c>
      <c r="B723">
        <v>16.3474675574966</v>
      </c>
      <c r="C723" t="s">
        <v>11</v>
      </c>
      <c r="D723">
        <v>10</v>
      </c>
      <c r="E723" t="b">
        <v>0</v>
      </c>
      <c r="F723">
        <v>6955898.7998435805</v>
      </c>
      <c r="G723" s="1">
        <v>2476304926597000</v>
      </c>
      <c r="H723">
        <v>2130</v>
      </c>
      <c r="I723">
        <f t="shared" si="22"/>
        <v>-6955882.4523760229</v>
      </c>
      <c r="J723">
        <f t="shared" si="23"/>
        <v>-2476304926596983.5</v>
      </c>
    </row>
    <row r="724" spans="1:10" x14ac:dyDescent="0.3">
      <c r="A724" t="s">
        <v>544</v>
      </c>
      <c r="B724">
        <v>14.637069968731501</v>
      </c>
      <c r="C724" t="s">
        <v>11</v>
      </c>
      <c r="D724">
        <v>10</v>
      </c>
      <c r="E724" t="b">
        <v>0</v>
      </c>
      <c r="F724" t="s">
        <v>17</v>
      </c>
      <c r="G724" t="s">
        <v>17</v>
      </c>
      <c r="H724">
        <v>2030</v>
      </c>
      <c r="I724" t="e">
        <f t="shared" si="22"/>
        <v>#VALUE!</v>
      </c>
      <c r="J724" t="e">
        <f t="shared" si="23"/>
        <v>#VALUE!</v>
      </c>
    </row>
    <row r="725" spans="1:10" x14ac:dyDescent="0.3">
      <c r="A725" t="s">
        <v>544</v>
      </c>
      <c r="B725">
        <v>18.736235634425899</v>
      </c>
      <c r="C725" t="s">
        <v>11</v>
      </c>
      <c r="D725">
        <v>10</v>
      </c>
      <c r="E725" t="b">
        <v>0</v>
      </c>
      <c r="F725">
        <v>18.736235634425899</v>
      </c>
      <c r="G725" s="1">
        <v>48279157.748690903</v>
      </c>
      <c r="H725">
        <v>1640</v>
      </c>
      <c r="I725">
        <f t="shared" si="22"/>
        <v>0</v>
      </c>
      <c r="J725">
        <f t="shared" si="23"/>
        <v>-48279139.01245527</v>
      </c>
    </row>
    <row r="726" spans="1:10" x14ac:dyDescent="0.3">
      <c r="A726" t="s">
        <v>544</v>
      </c>
      <c r="B726">
        <v>16.0876611610298</v>
      </c>
      <c r="C726" t="s">
        <v>11</v>
      </c>
      <c r="D726">
        <v>10</v>
      </c>
      <c r="E726" t="b">
        <v>0</v>
      </c>
      <c r="F726">
        <v>16.0876611610298</v>
      </c>
      <c r="G726">
        <v>16.0876611610298</v>
      </c>
      <c r="H726">
        <v>960</v>
      </c>
      <c r="I726">
        <f t="shared" si="22"/>
        <v>0</v>
      </c>
      <c r="J726">
        <f t="shared" si="23"/>
        <v>0</v>
      </c>
    </row>
    <row r="727" spans="1:10" x14ac:dyDescent="0.3">
      <c r="A727" t="s">
        <v>545</v>
      </c>
      <c r="B727">
        <v>6.9914758250034703</v>
      </c>
      <c r="C727" t="s">
        <v>11</v>
      </c>
      <c r="D727">
        <v>10</v>
      </c>
      <c r="E727" t="b">
        <v>0</v>
      </c>
      <c r="F727">
        <v>6.9914758250034703</v>
      </c>
      <c r="G727">
        <v>6.9914758250034703</v>
      </c>
      <c r="H727">
        <v>280</v>
      </c>
      <c r="I727">
        <f t="shared" si="22"/>
        <v>0</v>
      </c>
      <c r="J727">
        <f t="shared" si="23"/>
        <v>0</v>
      </c>
    </row>
    <row r="728" spans="1:10" x14ac:dyDescent="0.3">
      <c r="A728" t="s">
        <v>545</v>
      </c>
      <c r="B728">
        <v>7.2710945268710701</v>
      </c>
      <c r="C728" t="s">
        <v>11</v>
      </c>
      <c r="D728">
        <v>10</v>
      </c>
      <c r="E728" t="b">
        <v>0</v>
      </c>
      <c r="F728">
        <v>7.2710945268710701</v>
      </c>
      <c r="G728">
        <v>7.2710945268710701</v>
      </c>
      <c r="H728">
        <v>360</v>
      </c>
      <c r="I728">
        <f t="shared" si="22"/>
        <v>0</v>
      </c>
      <c r="J728">
        <f t="shared" si="23"/>
        <v>0</v>
      </c>
    </row>
    <row r="729" spans="1:10" x14ac:dyDescent="0.3">
      <c r="A729" t="s">
        <v>545</v>
      </c>
      <c r="B729">
        <v>15.4575544238549</v>
      </c>
      <c r="C729" t="s">
        <v>11</v>
      </c>
      <c r="D729">
        <v>10</v>
      </c>
      <c r="E729" t="b">
        <v>0</v>
      </c>
      <c r="F729">
        <v>15.4575544238549</v>
      </c>
      <c r="G729">
        <v>15.4575544238549</v>
      </c>
      <c r="H729">
        <v>150</v>
      </c>
      <c r="I729">
        <f t="shared" si="22"/>
        <v>0</v>
      </c>
      <c r="J729">
        <f t="shared" si="23"/>
        <v>0</v>
      </c>
    </row>
    <row r="730" spans="1:10" x14ac:dyDescent="0.3">
      <c r="A730" t="s">
        <v>546</v>
      </c>
      <c r="B730">
        <v>8.4148792611845007</v>
      </c>
      <c r="C730" t="s">
        <v>11</v>
      </c>
      <c r="D730">
        <v>10</v>
      </c>
      <c r="E730" t="b">
        <v>0</v>
      </c>
      <c r="F730">
        <v>8.4148792611845007</v>
      </c>
      <c r="G730">
        <v>8.4148792611845007</v>
      </c>
      <c r="H730">
        <v>360</v>
      </c>
      <c r="I730">
        <f t="shared" si="22"/>
        <v>0</v>
      </c>
      <c r="J730">
        <f t="shared" si="23"/>
        <v>0</v>
      </c>
    </row>
    <row r="731" spans="1:10" x14ac:dyDescent="0.3">
      <c r="A731" t="s">
        <v>546</v>
      </c>
      <c r="B731">
        <v>8.9980084242408491</v>
      </c>
      <c r="C731" t="s">
        <v>11</v>
      </c>
      <c r="D731">
        <v>10</v>
      </c>
      <c r="E731" t="b">
        <v>0</v>
      </c>
      <c r="F731" s="1">
        <v>10268877.970021</v>
      </c>
      <c r="G731" s="1">
        <v>122188572.40115</v>
      </c>
      <c r="H731">
        <v>1980</v>
      </c>
      <c r="I731">
        <f t="shared" si="22"/>
        <v>-10268868.972012576</v>
      </c>
      <c r="J731">
        <f t="shared" si="23"/>
        <v>-122188563.40314157</v>
      </c>
    </row>
    <row r="732" spans="1:10" x14ac:dyDescent="0.3">
      <c r="A732" t="s">
        <v>546</v>
      </c>
      <c r="B732">
        <v>11.090114132400901</v>
      </c>
      <c r="C732" t="s">
        <v>11</v>
      </c>
      <c r="D732">
        <v>10</v>
      </c>
      <c r="E732" t="b">
        <v>0</v>
      </c>
      <c r="F732">
        <v>11.090114132400901</v>
      </c>
      <c r="G732">
        <v>11.090114132400901</v>
      </c>
      <c r="H732">
        <v>420</v>
      </c>
      <c r="I732">
        <f t="shared" si="22"/>
        <v>0</v>
      </c>
      <c r="J732">
        <f t="shared" si="23"/>
        <v>0</v>
      </c>
    </row>
    <row r="733" spans="1:10" x14ac:dyDescent="0.3">
      <c r="A733" t="s">
        <v>547</v>
      </c>
      <c r="B733">
        <v>6.7263464102039503</v>
      </c>
      <c r="C733" t="s">
        <v>11</v>
      </c>
      <c r="D733">
        <v>10</v>
      </c>
      <c r="E733" t="b">
        <v>0</v>
      </c>
      <c r="F733">
        <v>3689048.3184636501</v>
      </c>
      <c r="G733" s="1">
        <v>18488701.866661701</v>
      </c>
      <c r="H733">
        <v>1840</v>
      </c>
      <c r="I733">
        <f t="shared" si="22"/>
        <v>-3689041.5921172397</v>
      </c>
      <c r="J733">
        <f t="shared" si="23"/>
        <v>-18488695.140315291</v>
      </c>
    </row>
    <row r="734" spans="1:10" x14ac:dyDescent="0.3">
      <c r="A734" t="s">
        <v>547</v>
      </c>
      <c r="B734">
        <v>16.410145314083799</v>
      </c>
      <c r="C734" t="s">
        <v>11</v>
      </c>
      <c r="D734">
        <v>10</v>
      </c>
      <c r="E734" t="b">
        <v>0</v>
      </c>
      <c r="F734">
        <v>16.410145314083799</v>
      </c>
      <c r="G734">
        <v>16.410145314083799</v>
      </c>
      <c r="H734">
        <v>220</v>
      </c>
      <c r="I734">
        <f t="shared" si="22"/>
        <v>0</v>
      </c>
      <c r="J734">
        <f t="shared" si="23"/>
        <v>0</v>
      </c>
    </row>
    <row r="735" spans="1:10" x14ac:dyDescent="0.3">
      <c r="A735" t="s">
        <v>547</v>
      </c>
      <c r="B735">
        <v>12.4063099211122</v>
      </c>
      <c r="C735" t="s">
        <v>11</v>
      </c>
      <c r="D735">
        <v>10</v>
      </c>
      <c r="E735" t="b">
        <v>0</v>
      </c>
      <c r="F735">
        <v>12.4063099211122</v>
      </c>
      <c r="G735">
        <v>12.4063099211122</v>
      </c>
      <c r="H735">
        <v>370</v>
      </c>
      <c r="I735">
        <f t="shared" si="22"/>
        <v>0</v>
      </c>
      <c r="J735">
        <f t="shared" si="23"/>
        <v>0</v>
      </c>
    </row>
    <row r="736" spans="1:10" x14ac:dyDescent="0.3">
      <c r="A736" t="s">
        <v>548</v>
      </c>
      <c r="B736">
        <v>17.967673327303402</v>
      </c>
      <c r="C736" t="s">
        <v>11</v>
      </c>
      <c r="D736">
        <v>10</v>
      </c>
      <c r="E736" t="b">
        <v>0</v>
      </c>
      <c r="F736">
        <v>17.967673327303402</v>
      </c>
      <c r="G736">
        <v>17.967673327303402</v>
      </c>
      <c r="H736">
        <v>190</v>
      </c>
      <c r="I736">
        <f t="shared" si="22"/>
        <v>0</v>
      </c>
      <c r="J736">
        <f t="shared" si="23"/>
        <v>0</v>
      </c>
    </row>
    <row r="737" spans="1:10" x14ac:dyDescent="0.3">
      <c r="A737" t="s">
        <v>548</v>
      </c>
      <c r="B737">
        <v>15.4878006879569</v>
      </c>
      <c r="C737" t="s">
        <v>11</v>
      </c>
      <c r="D737">
        <v>10</v>
      </c>
      <c r="E737" t="b">
        <v>0</v>
      </c>
      <c r="F737">
        <v>15.4878006879569</v>
      </c>
      <c r="G737">
        <v>15.4878006879569</v>
      </c>
      <c r="H737">
        <v>260</v>
      </c>
      <c r="I737">
        <f t="shared" si="22"/>
        <v>0</v>
      </c>
      <c r="J737">
        <f t="shared" si="23"/>
        <v>0</v>
      </c>
    </row>
    <row r="738" spans="1:10" x14ac:dyDescent="0.3">
      <c r="A738" t="s">
        <v>548</v>
      </c>
      <c r="B738">
        <v>5.6969164211496297</v>
      </c>
      <c r="C738" t="s">
        <v>11</v>
      </c>
      <c r="D738">
        <v>10</v>
      </c>
      <c r="E738" t="b">
        <v>0</v>
      </c>
      <c r="F738">
        <v>5.6969164211496297</v>
      </c>
      <c r="G738">
        <v>5.6969164211496297</v>
      </c>
      <c r="H738">
        <v>270</v>
      </c>
      <c r="I738">
        <f t="shared" si="22"/>
        <v>0</v>
      </c>
      <c r="J738">
        <f t="shared" si="23"/>
        <v>0</v>
      </c>
    </row>
    <row r="739" spans="1:10" x14ac:dyDescent="0.3">
      <c r="A739" t="s">
        <v>549</v>
      </c>
      <c r="B739">
        <v>12.077652426441199</v>
      </c>
      <c r="C739" t="s">
        <v>11</v>
      </c>
      <c r="D739">
        <v>10</v>
      </c>
      <c r="E739" t="b">
        <v>0</v>
      </c>
      <c r="F739">
        <v>2515210.5139120002</v>
      </c>
      <c r="G739" s="1">
        <v>27232025.715186201</v>
      </c>
      <c r="H739">
        <v>1620</v>
      </c>
      <c r="I739">
        <f t="shared" si="22"/>
        <v>-2515198.4362595738</v>
      </c>
      <c r="J739">
        <f t="shared" si="23"/>
        <v>-27232013.637533773</v>
      </c>
    </row>
    <row r="740" spans="1:10" x14ac:dyDescent="0.3">
      <c r="A740" t="s">
        <v>549</v>
      </c>
      <c r="B740">
        <v>2.0783137618648002</v>
      </c>
      <c r="C740" t="s">
        <v>11</v>
      </c>
      <c r="D740">
        <v>10</v>
      </c>
      <c r="E740" t="b">
        <v>0</v>
      </c>
      <c r="F740">
        <v>2.0783137618648002</v>
      </c>
      <c r="G740">
        <v>2.0783137618648002</v>
      </c>
      <c r="H740">
        <v>370</v>
      </c>
      <c r="I740">
        <f t="shared" si="22"/>
        <v>0</v>
      </c>
      <c r="J740">
        <f t="shared" si="23"/>
        <v>0</v>
      </c>
    </row>
    <row r="741" spans="1:10" x14ac:dyDescent="0.3">
      <c r="A741" t="s">
        <v>549</v>
      </c>
      <c r="B741">
        <v>9.49340961228922</v>
      </c>
      <c r="C741" t="s">
        <v>11</v>
      </c>
      <c r="D741">
        <v>10</v>
      </c>
      <c r="E741" t="b">
        <v>0</v>
      </c>
      <c r="F741" s="1">
        <v>22782820.8910717</v>
      </c>
      <c r="G741" s="1">
        <v>83728146.745437607</v>
      </c>
      <c r="H741">
        <v>2000</v>
      </c>
      <c r="I741">
        <f t="shared" si="22"/>
        <v>-22782811.397662088</v>
      </c>
      <c r="J741">
        <f t="shared" si="23"/>
        <v>-83728137.252027988</v>
      </c>
    </row>
    <row r="742" spans="1:10" x14ac:dyDescent="0.3">
      <c r="A742" t="s">
        <v>550</v>
      </c>
      <c r="B742">
        <v>8.5249580772004006</v>
      </c>
      <c r="C742" t="s">
        <v>11</v>
      </c>
      <c r="D742">
        <v>10</v>
      </c>
      <c r="E742" t="b">
        <v>0</v>
      </c>
      <c r="F742">
        <v>8.5249580772004006</v>
      </c>
      <c r="G742">
        <v>8.5249580772004006</v>
      </c>
      <c r="H742">
        <v>210</v>
      </c>
      <c r="I742">
        <f t="shared" si="22"/>
        <v>0</v>
      </c>
      <c r="J742">
        <f t="shared" si="23"/>
        <v>0</v>
      </c>
    </row>
    <row r="743" spans="1:10" x14ac:dyDescent="0.3">
      <c r="A743" t="s">
        <v>550</v>
      </c>
      <c r="B743">
        <v>3.0464007567159799</v>
      </c>
      <c r="C743" t="s">
        <v>11</v>
      </c>
      <c r="D743">
        <v>10</v>
      </c>
      <c r="E743" t="b">
        <v>0</v>
      </c>
      <c r="F743" s="1">
        <v>7.2292921491754696E+43</v>
      </c>
      <c r="G743" s="1">
        <v>7.2292921491754696E+43</v>
      </c>
      <c r="H743">
        <v>2200</v>
      </c>
      <c r="I743">
        <f t="shared" si="22"/>
        <v>-7.2292921491754696E+43</v>
      </c>
      <c r="J743">
        <f t="shared" si="23"/>
        <v>-7.2292921491754696E+43</v>
      </c>
    </row>
    <row r="744" spans="1:10" x14ac:dyDescent="0.3">
      <c r="A744" t="s">
        <v>550</v>
      </c>
      <c r="B744">
        <v>14.179136831175301</v>
      </c>
      <c r="C744" t="s">
        <v>11</v>
      </c>
      <c r="D744">
        <v>10</v>
      </c>
      <c r="E744" t="b">
        <v>0</v>
      </c>
      <c r="F744">
        <v>14.179136831175301</v>
      </c>
      <c r="G744">
        <v>14.179136831175301</v>
      </c>
      <c r="H744">
        <v>240</v>
      </c>
      <c r="I744">
        <f t="shared" si="22"/>
        <v>0</v>
      </c>
      <c r="J744">
        <f t="shared" si="23"/>
        <v>0</v>
      </c>
    </row>
    <row r="745" spans="1:10" x14ac:dyDescent="0.3">
      <c r="A745" t="s">
        <v>551</v>
      </c>
      <c r="B745">
        <v>12.7883028356871</v>
      </c>
      <c r="C745" t="s">
        <v>11</v>
      </c>
      <c r="D745">
        <v>10</v>
      </c>
      <c r="E745" t="b">
        <v>0</v>
      </c>
      <c r="F745">
        <v>12.7883028356871</v>
      </c>
      <c r="G745">
        <v>12.7883028356871</v>
      </c>
      <c r="H745">
        <v>190</v>
      </c>
      <c r="I745">
        <f t="shared" si="22"/>
        <v>0</v>
      </c>
      <c r="J745">
        <f t="shared" si="23"/>
        <v>0</v>
      </c>
    </row>
    <row r="746" spans="1:10" x14ac:dyDescent="0.3">
      <c r="A746" t="s">
        <v>551</v>
      </c>
      <c r="B746">
        <v>10.026435563700399</v>
      </c>
      <c r="C746" t="s">
        <v>11</v>
      </c>
      <c r="D746">
        <v>10</v>
      </c>
      <c r="E746" t="b">
        <v>0</v>
      </c>
      <c r="F746">
        <v>665703.02604416502</v>
      </c>
      <c r="G746" s="1">
        <v>77927542.141166896</v>
      </c>
      <c r="H746">
        <v>1960</v>
      </c>
      <c r="I746">
        <f t="shared" si="22"/>
        <v>-665692.99960860133</v>
      </c>
      <c r="J746">
        <f t="shared" si="23"/>
        <v>-77927532.114731327</v>
      </c>
    </row>
    <row r="747" spans="1:10" x14ac:dyDescent="0.3">
      <c r="A747" t="s">
        <v>551</v>
      </c>
      <c r="B747">
        <v>2.4898175808835998</v>
      </c>
      <c r="C747" t="s">
        <v>11</v>
      </c>
      <c r="D747">
        <v>10</v>
      </c>
      <c r="E747" t="b">
        <v>0</v>
      </c>
      <c r="F747" t="s">
        <v>17</v>
      </c>
      <c r="G747" t="s">
        <v>17</v>
      </c>
      <c r="H747">
        <v>1960</v>
      </c>
      <c r="I747" t="e">
        <f t="shared" si="22"/>
        <v>#VALUE!</v>
      </c>
      <c r="J747" t="e">
        <f t="shared" si="23"/>
        <v>#VALUE!</v>
      </c>
    </row>
    <row r="748" spans="1:10" x14ac:dyDescent="0.3">
      <c r="A748" t="e">
        <f>-0.00834075570126482 * x ^ 3 + -0.000796837699267132 * x ^ 1 - -0.00664495816081672 * y ^ 2 + 10</f>
        <v>#NAME?</v>
      </c>
      <c r="B748">
        <v>11.8319462956721</v>
      </c>
      <c r="C748" t="s">
        <v>11</v>
      </c>
      <c r="D748">
        <v>10</v>
      </c>
      <c r="E748" t="b">
        <v>0</v>
      </c>
      <c r="F748" t="s">
        <v>17</v>
      </c>
      <c r="G748" t="s">
        <v>17</v>
      </c>
      <c r="H748">
        <v>1920</v>
      </c>
      <c r="I748" t="e">
        <f t="shared" si="22"/>
        <v>#VALUE!</v>
      </c>
      <c r="J748" t="e">
        <f t="shared" si="23"/>
        <v>#VALUE!</v>
      </c>
    </row>
    <row r="749" spans="1:10" x14ac:dyDescent="0.3">
      <c r="A749" t="e">
        <f>-0.00834075570126482 * x ^ 3 + -0.000796837699267132 * x ^ 1 - -0.00664495816081672 * y ^ 2 + 10</f>
        <v>#NAME?</v>
      </c>
      <c r="B749">
        <v>11.1536924684189</v>
      </c>
      <c r="C749" t="s">
        <v>11</v>
      </c>
      <c r="D749">
        <v>10</v>
      </c>
      <c r="E749" t="b">
        <v>0</v>
      </c>
      <c r="F749">
        <v>11.1536924684189</v>
      </c>
      <c r="G749">
        <v>11.1536924684189</v>
      </c>
      <c r="H749">
        <v>670</v>
      </c>
      <c r="I749">
        <f t="shared" si="22"/>
        <v>0</v>
      </c>
      <c r="J749">
        <f t="shared" si="23"/>
        <v>0</v>
      </c>
    </row>
    <row r="750" spans="1:10" x14ac:dyDescent="0.3">
      <c r="A750" t="e">
        <f>-0.00834075570126482 * x ^ 3 + -0.000796837699267132 * x ^ 1 - -0.00664495816081672 * y ^ 2 + 10</f>
        <v>#NAME?</v>
      </c>
      <c r="B750">
        <v>5.9501058888856297</v>
      </c>
      <c r="C750" t="s">
        <v>11</v>
      </c>
      <c r="D750">
        <v>10</v>
      </c>
      <c r="E750" t="b">
        <v>0</v>
      </c>
      <c r="F750" s="1">
        <v>14534564.6223593</v>
      </c>
      <c r="G750">
        <v>9079267.8762184307</v>
      </c>
      <c r="H750">
        <v>1780</v>
      </c>
      <c r="I750">
        <f t="shared" si="22"/>
        <v>-14534558.672253411</v>
      </c>
      <c r="J750">
        <f t="shared" si="23"/>
        <v>-9079261.9261125419</v>
      </c>
    </row>
    <row r="751" spans="1:10" x14ac:dyDescent="0.3">
      <c r="A751" t="s">
        <v>552</v>
      </c>
      <c r="B751">
        <v>12.0723082334805</v>
      </c>
      <c r="C751" t="s">
        <v>11</v>
      </c>
      <c r="D751">
        <v>10</v>
      </c>
      <c r="E751" t="b">
        <v>0</v>
      </c>
      <c r="F751">
        <v>12.0723082334805</v>
      </c>
      <c r="G751">
        <v>12.0723082334805</v>
      </c>
      <c r="H751">
        <v>360</v>
      </c>
      <c r="I751">
        <f t="shared" si="22"/>
        <v>0</v>
      </c>
      <c r="J751">
        <f t="shared" si="23"/>
        <v>0</v>
      </c>
    </row>
    <row r="752" spans="1:10" x14ac:dyDescent="0.3">
      <c r="A752" t="s">
        <v>552</v>
      </c>
      <c r="B752">
        <v>10.663969377313601</v>
      </c>
      <c r="C752" t="s">
        <v>11</v>
      </c>
      <c r="D752">
        <v>10</v>
      </c>
      <c r="E752" t="b">
        <v>0</v>
      </c>
      <c r="F752" s="1">
        <v>37545911.583277799</v>
      </c>
      <c r="G752" s="1">
        <v>20951675.495097801</v>
      </c>
      <c r="H752">
        <v>1920</v>
      </c>
      <c r="I752">
        <f t="shared" si="22"/>
        <v>-37545900.919308424</v>
      </c>
      <c r="J752">
        <f t="shared" si="23"/>
        <v>-20951664.831128422</v>
      </c>
    </row>
    <row r="753" spans="1:10" x14ac:dyDescent="0.3">
      <c r="A753" t="s">
        <v>552</v>
      </c>
      <c r="B753">
        <v>15.422303400289399</v>
      </c>
      <c r="C753" t="s">
        <v>11</v>
      </c>
      <c r="D753">
        <v>10</v>
      </c>
      <c r="E753" t="b">
        <v>0</v>
      </c>
      <c r="F753">
        <v>15.422303400289399</v>
      </c>
      <c r="G753">
        <v>15.422303400289399</v>
      </c>
      <c r="H753">
        <v>390</v>
      </c>
      <c r="I753">
        <f t="shared" si="22"/>
        <v>0</v>
      </c>
      <c r="J753">
        <f t="shared" si="23"/>
        <v>0</v>
      </c>
    </row>
    <row r="754" spans="1:10" x14ac:dyDescent="0.3">
      <c r="A754" t="s">
        <v>553</v>
      </c>
      <c r="B754">
        <v>3.5856094327806098</v>
      </c>
      <c r="C754" t="s">
        <v>11</v>
      </c>
      <c r="D754">
        <v>10</v>
      </c>
      <c r="E754" t="b">
        <v>0</v>
      </c>
      <c r="F754">
        <v>3.5856094327806098</v>
      </c>
      <c r="G754">
        <v>3.5856094327806098</v>
      </c>
      <c r="H754">
        <v>320</v>
      </c>
      <c r="I754">
        <f t="shared" si="22"/>
        <v>0</v>
      </c>
      <c r="J754">
        <f t="shared" si="23"/>
        <v>0</v>
      </c>
    </row>
    <row r="755" spans="1:10" x14ac:dyDescent="0.3">
      <c r="A755" t="s">
        <v>553</v>
      </c>
      <c r="B755">
        <v>22.5881840320009</v>
      </c>
      <c r="C755" t="s">
        <v>11</v>
      </c>
      <c r="D755">
        <v>10</v>
      </c>
      <c r="E755" t="b">
        <v>0</v>
      </c>
      <c r="F755" s="1">
        <v>5.0935719071766602E+40</v>
      </c>
      <c r="G755" s="1">
        <v>5.0935719071766602E+40</v>
      </c>
      <c r="H755">
        <v>1900</v>
      </c>
      <c r="I755">
        <f t="shared" si="22"/>
        <v>-5.0935719071766602E+40</v>
      </c>
      <c r="J755">
        <f t="shared" si="23"/>
        <v>-5.0935719071766602E+40</v>
      </c>
    </row>
    <row r="756" spans="1:10" x14ac:dyDescent="0.3">
      <c r="A756" t="s">
        <v>553</v>
      </c>
      <c r="B756">
        <v>8.4450786404279103</v>
      </c>
      <c r="C756" t="s">
        <v>11</v>
      </c>
      <c r="D756">
        <v>10</v>
      </c>
      <c r="E756" t="b">
        <v>0</v>
      </c>
      <c r="F756">
        <v>8.4450786404279103</v>
      </c>
      <c r="G756">
        <v>8.4450786404279103</v>
      </c>
      <c r="H756">
        <v>440</v>
      </c>
      <c r="I756">
        <f t="shared" si="22"/>
        <v>0</v>
      </c>
      <c r="J756">
        <f t="shared" si="23"/>
        <v>0</v>
      </c>
    </row>
    <row r="757" spans="1:10" x14ac:dyDescent="0.3">
      <c r="A757" t="s">
        <v>554</v>
      </c>
      <c r="B757">
        <v>6.4023021853360502</v>
      </c>
      <c r="C757" t="s">
        <v>11</v>
      </c>
      <c r="D757">
        <v>10</v>
      </c>
      <c r="E757" t="b">
        <v>0</v>
      </c>
      <c r="F757">
        <v>6.4023021853360502</v>
      </c>
      <c r="G757">
        <v>6.4023021853360502</v>
      </c>
      <c r="H757">
        <v>200</v>
      </c>
      <c r="I757">
        <f t="shared" si="22"/>
        <v>0</v>
      </c>
      <c r="J757">
        <f t="shared" si="23"/>
        <v>0</v>
      </c>
    </row>
    <row r="758" spans="1:10" x14ac:dyDescent="0.3">
      <c r="A758" t="s">
        <v>554</v>
      </c>
      <c r="B758">
        <v>10.307900741254</v>
      </c>
      <c r="C758" t="s">
        <v>11</v>
      </c>
      <c r="D758">
        <v>10</v>
      </c>
      <c r="E758" t="b">
        <v>0</v>
      </c>
      <c r="F758">
        <v>10.307900741254</v>
      </c>
      <c r="G758">
        <v>10.307900741254</v>
      </c>
      <c r="H758">
        <v>190</v>
      </c>
      <c r="I758">
        <f t="shared" si="22"/>
        <v>0</v>
      </c>
      <c r="J758">
        <f t="shared" si="23"/>
        <v>0</v>
      </c>
    </row>
    <row r="759" spans="1:10" x14ac:dyDescent="0.3">
      <c r="A759" t="s">
        <v>554</v>
      </c>
      <c r="B759">
        <v>10.4577417403446</v>
      </c>
      <c r="C759" t="s">
        <v>11</v>
      </c>
      <c r="D759">
        <v>10</v>
      </c>
      <c r="E759" t="b">
        <v>0</v>
      </c>
      <c r="F759">
        <v>10.4577417403446</v>
      </c>
      <c r="G759">
        <v>10.4577417403446</v>
      </c>
      <c r="H759">
        <v>220</v>
      </c>
      <c r="I759">
        <f t="shared" si="22"/>
        <v>0</v>
      </c>
      <c r="J759">
        <f t="shared" si="23"/>
        <v>0</v>
      </c>
    </row>
    <row r="760" spans="1:10" x14ac:dyDescent="0.3">
      <c r="A760" t="s">
        <v>555</v>
      </c>
      <c r="B760">
        <v>9.31005887973628</v>
      </c>
      <c r="C760" t="s">
        <v>11</v>
      </c>
      <c r="D760">
        <v>10</v>
      </c>
      <c r="E760" t="b">
        <v>0</v>
      </c>
      <c r="F760">
        <v>9.31005887973628</v>
      </c>
      <c r="G760">
        <v>9.31005887973628</v>
      </c>
      <c r="H760">
        <v>210</v>
      </c>
      <c r="I760">
        <f t="shared" si="22"/>
        <v>0</v>
      </c>
      <c r="J760">
        <f t="shared" si="23"/>
        <v>0</v>
      </c>
    </row>
    <row r="761" spans="1:10" x14ac:dyDescent="0.3">
      <c r="A761" t="s">
        <v>555</v>
      </c>
      <c r="B761">
        <v>23.0453135018948</v>
      </c>
      <c r="C761" t="s">
        <v>11</v>
      </c>
      <c r="D761">
        <v>10</v>
      </c>
      <c r="E761" t="b">
        <v>0</v>
      </c>
      <c r="F761">
        <v>23.0453135018948</v>
      </c>
      <c r="G761">
        <v>23.0453135018948</v>
      </c>
      <c r="H761">
        <v>890</v>
      </c>
      <c r="I761">
        <f t="shared" si="22"/>
        <v>0</v>
      </c>
      <c r="J761">
        <f t="shared" si="23"/>
        <v>0</v>
      </c>
    </row>
    <row r="762" spans="1:10" x14ac:dyDescent="0.3">
      <c r="A762" t="s">
        <v>555</v>
      </c>
      <c r="B762">
        <v>9.8226044539904098</v>
      </c>
      <c r="C762" t="s">
        <v>11</v>
      </c>
      <c r="D762">
        <v>10</v>
      </c>
      <c r="E762" t="b">
        <v>0</v>
      </c>
      <c r="F762">
        <v>9.8226044539904098</v>
      </c>
      <c r="G762">
        <v>9.8226044539904098</v>
      </c>
      <c r="H762">
        <v>250</v>
      </c>
      <c r="I762">
        <f t="shared" si="22"/>
        <v>0</v>
      </c>
      <c r="J762">
        <f t="shared" si="23"/>
        <v>0</v>
      </c>
    </row>
    <row r="763" spans="1:10" x14ac:dyDescent="0.3">
      <c r="A763" t="e">
        <f>-0.0043121972079059 * x ^ 2 + -0.00242973841445717 * x ^ 2 - -0.0022756869183874 * x ^ 1 + 10</f>
        <v>#NAME?</v>
      </c>
      <c r="B763">
        <v>17.5788311599451</v>
      </c>
      <c r="C763" t="s">
        <v>11</v>
      </c>
      <c r="D763">
        <v>10</v>
      </c>
      <c r="E763" t="b">
        <v>0</v>
      </c>
      <c r="F763">
        <v>17.5788311599451</v>
      </c>
      <c r="G763">
        <v>17.5788311599451</v>
      </c>
      <c r="H763">
        <v>340</v>
      </c>
      <c r="I763">
        <f t="shared" si="22"/>
        <v>0</v>
      </c>
      <c r="J763">
        <f t="shared" si="23"/>
        <v>0</v>
      </c>
    </row>
    <row r="764" spans="1:10" x14ac:dyDescent="0.3">
      <c r="A764" t="e">
        <f>-0.0043121972079059 * x ^ 2 + -0.00242973841445717 * x ^ 2 - -0.0022756869183874 * x ^ 1 + 10</f>
        <v>#NAME?</v>
      </c>
      <c r="B764">
        <v>4.72906080730806</v>
      </c>
      <c r="C764" t="s">
        <v>11</v>
      </c>
      <c r="D764">
        <v>10</v>
      </c>
      <c r="E764" t="b">
        <v>0</v>
      </c>
      <c r="F764">
        <v>4.72906080730806</v>
      </c>
      <c r="G764">
        <v>4.72906080730806</v>
      </c>
      <c r="H764">
        <v>230</v>
      </c>
      <c r="I764">
        <f t="shared" si="22"/>
        <v>0</v>
      </c>
      <c r="J764">
        <f t="shared" si="23"/>
        <v>0</v>
      </c>
    </row>
    <row r="765" spans="1:10" x14ac:dyDescent="0.3">
      <c r="A765" t="e">
        <f>-0.0043121972079059 * x ^ 2 + -0.00242973841445717 * x ^ 2 - -0.0022756869183874 * x ^ 1 + 10</f>
        <v>#NAME?</v>
      </c>
      <c r="B765">
        <v>0.81515760002544202</v>
      </c>
      <c r="C765" t="s">
        <v>11</v>
      </c>
      <c r="D765">
        <v>10</v>
      </c>
      <c r="E765" t="b">
        <v>0</v>
      </c>
      <c r="F765">
        <v>0.81515760002544202</v>
      </c>
      <c r="G765">
        <v>0.81515760002544202</v>
      </c>
      <c r="H765">
        <v>520</v>
      </c>
      <c r="I765">
        <f t="shared" si="22"/>
        <v>0</v>
      </c>
      <c r="J765">
        <f t="shared" si="23"/>
        <v>0</v>
      </c>
    </row>
    <row r="766" spans="1:10" x14ac:dyDescent="0.3">
      <c r="A766" t="s">
        <v>556</v>
      </c>
      <c r="B766">
        <v>12.745517367561099</v>
      </c>
      <c r="C766" t="s">
        <v>11</v>
      </c>
      <c r="D766">
        <v>10</v>
      </c>
      <c r="E766" t="b">
        <v>0</v>
      </c>
      <c r="F766">
        <v>12.745517367561099</v>
      </c>
      <c r="G766">
        <v>12.745517367561099</v>
      </c>
      <c r="H766">
        <v>330</v>
      </c>
      <c r="I766">
        <f t="shared" si="22"/>
        <v>0</v>
      </c>
      <c r="J766">
        <f t="shared" si="23"/>
        <v>0</v>
      </c>
    </row>
    <row r="767" spans="1:10" x14ac:dyDescent="0.3">
      <c r="A767" t="s">
        <v>556</v>
      </c>
      <c r="B767">
        <v>7.2143646898324603</v>
      </c>
      <c r="C767" t="s">
        <v>11</v>
      </c>
      <c r="D767">
        <v>10</v>
      </c>
      <c r="E767" t="b">
        <v>0</v>
      </c>
      <c r="F767">
        <v>7.2143646898324603</v>
      </c>
      <c r="G767">
        <v>7.2143646898324603</v>
      </c>
      <c r="H767">
        <v>220</v>
      </c>
      <c r="I767">
        <f t="shared" si="22"/>
        <v>0</v>
      </c>
      <c r="J767">
        <f t="shared" si="23"/>
        <v>0</v>
      </c>
    </row>
    <row r="768" spans="1:10" x14ac:dyDescent="0.3">
      <c r="A768" t="s">
        <v>556</v>
      </c>
      <c r="B768">
        <v>7.2584595413263404</v>
      </c>
      <c r="C768" t="s">
        <v>11</v>
      </c>
      <c r="D768">
        <v>10</v>
      </c>
      <c r="E768" t="b">
        <v>0</v>
      </c>
      <c r="F768">
        <v>7.2584595413263404</v>
      </c>
      <c r="G768">
        <v>7.2584595413263404</v>
      </c>
      <c r="H768">
        <v>170</v>
      </c>
      <c r="I768">
        <f t="shared" si="22"/>
        <v>0</v>
      </c>
      <c r="J768">
        <f t="shared" si="23"/>
        <v>0</v>
      </c>
    </row>
    <row r="769" spans="1:10" x14ac:dyDescent="0.3">
      <c r="A769" t="s">
        <v>557</v>
      </c>
      <c r="B769">
        <v>7.5421260904268603</v>
      </c>
      <c r="C769" t="s">
        <v>11</v>
      </c>
      <c r="D769">
        <v>10</v>
      </c>
      <c r="E769" t="b">
        <v>0</v>
      </c>
      <c r="F769">
        <v>7.5421260904268603</v>
      </c>
      <c r="G769" s="1">
        <v>30826563.0418486</v>
      </c>
      <c r="H769">
        <v>1950</v>
      </c>
      <c r="I769">
        <f t="shared" si="22"/>
        <v>0</v>
      </c>
      <c r="J769">
        <f t="shared" si="23"/>
        <v>-30826555.499722511</v>
      </c>
    </row>
    <row r="770" spans="1:10" x14ac:dyDescent="0.3">
      <c r="A770" t="s">
        <v>557</v>
      </c>
      <c r="B770">
        <v>8.7483472061599095</v>
      </c>
      <c r="C770" t="s">
        <v>11</v>
      </c>
      <c r="D770">
        <v>10</v>
      </c>
      <c r="E770" t="b">
        <v>0</v>
      </c>
      <c r="F770">
        <v>4811258.5877603404</v>
      </c>
      <c r="G770" s="1">
        <v>54960931.7716465</v>
      </c>
      <c r="H770">
        <v>1880</v>
      </c>
      <c r="I770">
        <f t="shared" ref="I770:I833" si="24">B770-F770</f>
        <v>-4811249.8394131344</v>
      </c>
      <c r="J770">
        <f t="shared" ref="J770:J833" si="25">B770-G770</f>
        <v>-54960923.023299292</v>
      </c>
    </row>
    <row r="771" spans="1:10" x14ac:dyDescent="0.3">
      <c r="A771" t="s">
        <v>557</v>
      </c>
      <c r="B771">
        <v>24.128934637331199</v>
      </c>
      <c r="C771" t="s">
        <v>11</v>
      </c>
      <c r="D771">
        <v>10</v>
      </c>
      <c r="E771" t="b">
        <v>0</v>
      </c>
      <c r="F771">
        <v>24.128934637331199</v>
      </c>
      <c r="G771">
        <v>24.128934637331199</v>
      </c>
      <c r="H771">
        <v>300</v>
      </c>
      <c r="I771">
        <f t="shared" si="24"/>
        <v>0</v>
      </c>
      <c r="J771">
        <f t="shared" si="25"/>
        <v>0</v>
      </c>
    </row>
    <row r="772" spans="1:10" x14ac:dyDescent="0.3">
      <c r="A772" t="s">
        <v>558</v>
      </c>
      <c r="B772">
        <v>9.24780087997466</v>
      </c>
      <c r="C772" t="s">
        <v>11</v>
      </c>
      <c r="D772">
        <v>10</v>
      </c>
      <c r="E772" t="b">
        <v>0</v>
      </c>
      <c r="F772" s="1">
        <v>21651489.6478885</v>
      </c>
      <c r="G772" s="1">
        <v>5427856905705350</v>
      </c>
      <c r="H772">
        <v>2170</v>
      </c>
      <c r="I772">
        <f t="shared" si="24"/>
        <v>-21651480.400087621</v>
      </c>
      <c r="J772">
        <f t="shared" si="25"/>
        <v>-5427856905705341</v>
      </c>
    </row>
    <row r="773" spans="1:10" x14ac:dyDescent="0.3">
      <c r="A773" t="s">
        <v>558</v>
      </c>
      <c r="B773">
        <v>5.4741337778582304</v>
      </c>
      <c r="C773" t="s">
        <v>11</v>
      </c>
      <c r="D773">
        <v>10</v>
      </c>
      <c r="E773" t="b">
        <v>0</v>
      </c>
      <c r="F773" t="s">
        <v>17</v>
      </c>
      <c r="G773" t="s">
        <v>17</v>
      </c>
      <c r="H773">
        <v>2050</v>
      </c>
      <c r="I773" t="e">
        <f t="shared" si="24"/>
        <v>#VALUE!</v>
      </c>
      <c r="J773" t="e">
        <f t="shared" si="25"/>
        <v>#VALUE!</v>
      </c>
    </row>
    <row r="774" spans="1:10" x14ac:dyDescent="0.3">
      <c r="A774" t="s">
        <v>558</v>
      </c>
      <c r="B774">
        <v>11.0128058409221</v>
      </c>
      <c r="C774" t="s">
        <v>11</v>
      </c>
      <c r="D774">
        <v>10</v>
      </c>
      <c r="E774" t="b">
        <v>0</v>
      </c>
      <c r="F774" s="1">
        <v>30163749.876967799</v>
      </c>
      <c r="G774" s="1">
        <v>52854621.797428101</v>
      </c>
      <c r="H774">
        <v>1900</v>
      </c>
      <c r="I774">
        <f t="shared" si="24"/>
        <v>-30163738.864161957</v>
      </c>
      <c r="J774">
        <f t="shared" si="25"/>
        <v>-52854610.784622259</v>
      </c>
    </row>
    <row r="775" spans="1:10" x14ac:dyDescent="0.3">
      <c r="A775" t="s">
        <v>559</v>
      </c>
      <c r="B775">
        <v>12.5225471052104</v>
      </c>
      <c r="C775" t="s">
        <v>11</v>
      </c>
      <c r="D775">
        <v>10</v>
      </c>
      <c r="E775" t="b">
        <v>0</v>
      </c>
      <c r="F775">
        <v>5632078.7783718398</v>
      </c>
      <c r="G775">
        <v>8245130.1334330598</v>
      </c>
      <c r="H775">
        <v>1950</v>
      </c>
      <c r="I775">
        <f t="shared" si="24"/>
        <v>-5632066.2558247345</v>
      </c>
      <c r="J775">
        <f t="shared" si="25"/>
        <v>-8245117.6108859545</v>
      </c>
    </row>
    <row r="776" spans="1:10" x14ac:dyDescent="0.3">
      <c r="A776" t="s">
        <v>559</v>
      </c>
      <c r="B776">
        <v>12.4671170776006</v>
      </c>
      <c r="C776" t="s">
        <v>11</v>
      </c>
      <c r="D776">
        <v>10</v>
      </c>
      <c r="E776" t="b">
        <v>0</v>
      </c>
      <c r="F776" s="1">
        <v>28388939.153960001</v>
      </c>
      <c r="G776" s="1">
        <v>47639684.045416497</v>
      </c>
      <c r="H776">
        <v>1850</v>
      </c>
      <c r="I776">
        <f t="shared" si="24"/>
        <v>-28388926.686842922</v>
      </c>
      <c r="J776">
        <f t="shared" si="25"/>
        <v>-47639671.578299418</v>
      </c>
    </row>
    <row r="777" spans="1:10" x14ac:dyDescent="0.3">
      <c r="A777" t="s">
        <v>559</v>
      </c>
      <c r="B777">
        <v>13.3092482404795</v>
      </c>
      <c r="C777" t="s">
        <v>11</v>
      </c>
      <c r="D777">
        <v>10</v>
      </c>
      <c r="E777" t="b">
        <v>0</v>
      </c>
      <c r="F777">
        <v>13.3092482404795</v>
      </c>
      <c r="G777">
        <v>5431.8008742709799</v>
      </c>
      <c r="H777">
        <v>450</v>
      </c>
      <c r="I777">
        <f t="shared" si="24"/>
        <v>0</v>
      </c>
      <c r="J777">
        <f t="shared" si="25"/>
        <v>-5418.4916260305008</v>
      </c>
    </row>
    <row r="778" spans="1:10" x14ac:dyDescent="0.3">
      <c r="A778" t="s">
        <v>560</v>
      </c>
      <c r="B778">
        <v>6.1541900047039597</v>
      </c>
      <c r="C778" t="s">
        <v>11</v>
      </c>
      <c r="D778">
        <v>10</v>
      </c>
      <c r="E778" t="b">
        <v>0</v>
      </c>
      <c r="F778">
        <v>6.1541900047039597</v>
      </c>
      <c r="G778">
        <v>6.1541900047039597</v>
      </c>
      <c r="H778">
        <v>220</v>
      </c>
      <c r="I778">
        <f t="shared" si="24"/>
        <v>0</v>
      </c>
      <c r="J778">
        <f t="shared" si="25"/>
        <v>0</v>
      </c>
    </row>
    <row r="779" spans="1:10" x14ac:dyDescent="0.3">
      <c r="A779" t="s">
        <v>560</v>
      </c>
      <c r="B779">
        <v>16.011027968267399</v>
      </c>
      <c r="C779" t="s">
        <v>11</v>
      </c>
      <c r="D779">
        <v>10</v>
      </c>
      <c r="E779" t="b">
        <v>0</v>
      </c>
      <c r="F779" t="s">
        <v>17</v>
      </c>
      <c r="G779" t="s">
        <v>17</v>
      </c>
      <c r="H779">
        <v>2100</v>
      </c>
      <c r="I779" t="e">
        <f t="shared" si="24"/>
        <v>#VALUE!</v>
      </c>
      <c r="J779" t="e">
        <f t="shared" si="25"/>
        <v>#VALUE!</v>
      </c>
    </row>
    <row r="780" spans="1:10" x14ac:dyDescent="0.3">
      <c r="A780" t="s">
        <v>560</v>
      </c>
      <c r="B780">
        <v>7.0661484852615901</v>
      </c>
      <c r="C780" t="s">
        <v>11</v>
      </c>
      <c r="D780">
        <v>10</v>
      </c>
      <c r="E780" t="b">
        <v>0</v>
      </c>
      <c r="F780">
        <v>7.0661484852615901</v>
      </c>
      <c r="G780" s="1">
        <v>33230152.716193501</v>
      </c>
      <c r="H780">
        <v>1730</v>
      </c>
      <c r="I780">
        <f t="shared" si="24"/>
        <v>0</v>
      </c>
      <c r="J780">
        <f t="shared" si="25"/>
        <v>-33230145.650045015</v>
      </c>
    </row>
    <row r="781" spans="1:10" x14ac:dyDescent="0.3">
      <c r="A781" t="s">
        <v>561</v>
      </c>
      <c r="B781">
        <v>4.77967437693815</v>
      </c>
      <c r="C781" t="s">
        <v>11</v>
      </c>
      <c r="D781">
        <v>10</v>
      </c>
      <c r="E781" t="b">
        <v>0</v>
      </c>
      <c r="F781">
        <v>1799362.6506046001</v>
      </c>
      <c r="G781" s="1">
        <v>63890968.605925001</v>
      </c>
      <c r="H781">
        <v>1990</v>
      </c>
      <c r="I781">
        <f t="shared" si="24"/>
        <v>-1799357.8709302233</v>
      </c>
      <c r="J781">
        <f t="shared" si="25"/>
        <v>-63890963.826250628</v>
      </c>
    </row>
    <row r="782" spans="1:10" x14ac:dyDescent="0.3">
      <c r="A782" t="s">
        <v>561</v>
      </c>
      <c r="B782">
        <v>16.245274981523799</v>
      </c>
      <c r="C782" t="s">
        <v>11</v>
      </c>
      <c r="D782">
        <v>10</v>
      </c>
      <c r="E782" t="b">
        <v>0</v>
      </c>
      <c r="F782">
        <v>16.245274981523799</v>
      </c>
      <c r="G782" t="s">
        <v>17</v>
      </c>
      <c r="H782">
        <v>530</v>
      </c>
      <c r="I782">
        <f t="shared" si="24"/>
        <v>0</v>
      </c>
      <c r="J782" t="e">
        <f t="shared" si="25"/>
        <v>#VALUE!</v>
      </c>
    </row>
    <row r="783" spans="1:10" x14ac:dyDescent="0.3">
      <c r="A783" t="s">
        <v>561</v>
      </c>
      <c r="B783">
        <v>11.6569883177169</v>
      </c>
      <c r="C783" t="s">
        <v>11</v>
      </c>
      <c r="D783">
        <v>10</v>
      </c>
      <c r="E783" t="b">
        <v>0</v>
      </c>
      <c r="F783" t="s">
        <v>17</v>
      </c>
      <c r="G783" t="s">
        <v>17</v>
      </c>
      <c r="H783">
        <v>1910</v>
      </c>
      <c r="I783" t="e">
        <f t="shared" si="24"/>
        <v>#VALUE!</v>
      </c>
      <c r="J783" t="e">
        <f t="shared" si="25"/>
        <v>#VALUE!</v>
      </c>
    </row>
    <row r="784" spans="1:10" x14ac:dyDescent="0.3">
      <c r="A784" t="s">
        <v>562</v>
      </c>
      <c r="B784">
        <v>10.0983250986363</v>
      </c>
      <c r="C784" t="s">
        <v>11</v>
      </c>
      <c r="D784">
        <v>10</v>
      </c>
      <c r="E784" t="b">
        <v>0</v>
      </c>
      <c r="F784">
        <v>10.0983250986363</v>
      </c>
      <c r="G784">
        <v>10.0983250986363</v>
      </c>
      <c r="H784">
        <v>210</v>
      </c>
      <c r="I784">
        <f t="shared" si="24"/>
        <v>0</v>
      </c>
      <c r="J784">
        <f t="shared" si="25"/>
        <v>0</v>
      </c>
    </row>
    <row r="785" spans="1:10" x14ac:dyDescent="0.3">
      <c r="A785" t="s">
        <v>562</v>
      </c>
      <c r="B785">
        <v>10.941566085165499</v>
      </c>
      <c r="C785" t="s">
        <v>11</v>
      </c>
      <c r="D785">
        <v>10</v>
      </c>
      <c r="E785" t="b">
        <v>0</v>
      </c>
      <c r="F785">
        <v>10.941566085165499</v>
      </c>
      <c r="G785">
        <v>10.941566085165499</v>
      </c>
      <c r="H785">
        <v>370</v>
      </c>
      <c r="I785">
        <f t="shared" si="24"/>
        <v>0</v>
      </c>
      <c r="J785">
        <f t="shared" si="25"/>
        <v>0</v>
      </c>
    </row>
    <row r="786" spans="1:10" x14ac:dyDescent="0.3">
      <c r="A786" t="s">
        <v>562</v>
      </c>
      <c r="B786">
        <v>12.5598882358225</v>
      </c>
      <c r="C786" t="s">
        <v>11</v>
      </c>
      <c r="D786">
        <v>10</v>
      </c>
      <c r="E786" t="b">
        <v>0</v>
      </c>
      <c r="F786">
        <v>211298.30638679201</v>
      </c>
      <c r="G786" s="1">
        <v>73521862.484021693</v>
      </c>
      <c r="H786">
        <v>1930</v>
      </c>
      <c r="I786">
        <f t="shared" si="24"/>
        <v>-211285.7464985562</v>
      </c>
      <c r="J786">
        <f t="shared" si="25"/>
        <v>-73521849.924133465</v>
      </c>
    </row>
    <row r="787" spans="1:10" x14ac:dyDescent="0.3">
      <c r="A787" t="s">
        <v>563</v>
      </c>
      <c r="B787">
        <v>22.375278347508299</v>
      </c>
      <c r="C787" t="s">
        <v>11</v>
      </c>
      <c r="D787">
        <v>10</v>
      </c>
      <c r="E787" t="b">
        <v>0</v>
      </c>
      <c r="F787">
        <v>8382264.0398199698</v>
      </c>
      <c r="G787" s="1">
        <v>71592272.906385407</v>
      </c>
      <c r="H787">
        <v>2360</v>
      </c>
      <c r="I787">
        <f t="shared" si="24"/>
        <v>-8382241.6645416226</v>
      </c>
      <c r="J787">
        <f t="shared" si="25"/>
        <v>-71592250.531107053</v>
      </c>
    </row>
    <row r="788" spans="1:10" x14ac:dyDescent="0.3">
      <c r="A788" t="s">
        <v>563</v>
      </c>
      <c r="B788">
        <v>14.2377044732975</v>
      </c>
      <c r="C788" t="s">
        <v>11</v>
      </c>
      <c r="D788">
        <v>10</v>
      </c>
      <c r="E788" t="b">
        <v>0</v>
      </c>
      <c r="F788" t="s">
        <v>17</v>
      </c>
      <c r="G788" t="s">
        <v>17</v>
      </c>
      <c r="H788">
        <v>1960</v>
      </c>
      <c r="I788" t="e">
        <f t="shared" si="24"/>
        <v>#VALUE!</v>
      </c>
      <c r="J788" t="e">
        <f t="shared" si="25"/>
        <v>#VALUE!</v>
      </c>
    </row>
    <row r="789" spans="1:10" x14ac:dyDescent="0.3">
      <c r="A789" t="s">
        <v>563</v>
      </c>
      <c r="B789">
        <v>10.396008704433299</v>
      </c>
      <c r="C789" t="s">
        <v>11</v>
      </c>
      <c r="D789">
        <v>10</v>
      </c>
      <c r="E789" t="b">
        <v>0</v>
      </c>
      <c r="F789">
        <v>2842410.3300133198</v>
      </c>
      <c r="G789" s="1">
        <v>82944349.403573096</v>
      </c>
      <c r="H789">
        <v>2130</v>
      </c>
      <c r="I789">
        <f t="shared" si="24"/>
        <v>-2842399.9340046155</v>
      </c>
      <c r="J789">
        <f t="shared" si="25"/>
        <v>-82944339.007564396</v>
      </c>
    </row>
    <row r="790" spans="1:10" x14ac:dyDescent="0.3">
      <c r="A790" t="s">
        <v>564</v>
      </c>
      <c r="B790">
        <v>12.406490163602999</v>
      </c>
      <c r="C790" t="s">
        <v>11</v>
      </c>
      <c r="D790">
        <v>10</v>
      </c>
      <c r="E790" t="b">
        <v>0</v>
      </c>
      <c r="F790">
        <v>12.406490163602999</v>
      </c>
      <c r="G790">
        <v>12.406490163602999</v>
      </c>
      <c r="H790">
        <v>210</v>
      </c>
      <c r="I790">
        <f t="shared" si="24"/>
        <v>0</v>
      </c>
      <c r="J790">
        <f t="shared" si="25"/>
        <v>0</v>
      </c>
    </row>
    <row r="791" spans="1:10" x14ac:dyDescent="0.3">
      <c r="A791" t="s">
        <v>564</v>
      </c>
      <c r="B791">
        <v>7.83007312274633</v>
      </c>
      <c r="C791" t="s">
        <v>11</v>
      </c>
      <c r="D791">
        <v>10</v>
      </c>
      <c r="E791" t="b">
        <v>0</v>
      </c>
      <c r="F791" s="1">
        <v>1.20939083534361E+30</v>
      </c>
      <c r="G791" s="1">
        <v>1.20939083534361E+30</v>
      </c>
      <c r="H791">
        <v>1970</v>
      </c>
      <c r="I791">
        <f t="shared" si="24"/>
        <v>-1.20939083534361E+30</v>
      </c>
      <c r="J791">
        <f t="shared" si="25"/>
        <v>-1.20939083534361E+30</v>
      </c>
    </row>
    <row r="792" spans="1:10" x14ac:dyDescent="0.3">
      <c r="A792" t="s">
        <v>564</v>
      </c>
      <c r="B792">
        <v>1.7405783052441699</v>
      </c>
      <c r="C792" t="s">
        <v>11</v>
      </c>
      <c r="D792">
        <v>10</v>
      </c>
      <c r="E792" t="b">
        <v>0</v>
      </c>
      <c r="F792">
        <v>1.7405783052441699</v>
      </c>
      <c r="G792">
        <v>1.7405783052441699</v>
      </c>
      <c r="H792">
        <v>300</v>
      </c>
      <c r="I792">
        <f t="shared" si="24"/>
        <v>0</v>
      </c>
      <c r="J792">
        <f t="shared" si="25"/>
        <v>0</v>
      </c>
    </row>
    <row r="793" spans="1:10" x14ac:dyDescent="0.3">
      <c r="A793" t="s">
        <v>565</v>
      </c>
      <c r="B793">
        <v>7.3062446625730502</v>
      </c>
      <c r="C793" t="s">
        <v>11</v>
      </c>
      <c r="D793">
        <v>10</v>
      </c>
      <c r="E793" t="b">
        <v>0</v>
      </c>
      <c r="F793">
        <v>7.3062446625730502</v>
      </c>
      <c r="G793">
        <v>7.3062446625730502</v>
      </c>
      <c r="H793">
        <v>170</v>
      </c>
      <c r="I793">
        <f t="shared" si="24"/>
        <v>0</v>
      </c>
      <c r="J793">
        <f t="shared" si="25"/>
        <v>0</v>
      </c>
    </row>
    <row r="794" spans="1:10" x14ac:dyDescent="0.3">
      <c r="A794" t="s">
        <v>565</v>
      </c>
      <c r="B794">
        <v>15.476677690931201</v>
      </c>
      <c r="C794" t="s">
        <v>11</v>
      </c>
      <c r="D794">
        <v>10</v>
      </c>
      <c r="E794" t="b">
        <v>0</v>
      </c>
      <c r="F794" t="s">
        <v>17</v>
      </c>
      <c r="G794" t="s">
        <v>17</v>
      </c>
      <c r="H794">
        <v>2090</v>
      </c>
      <c r="I794" t="e">
        <f t="shared" si="24"/>
        <v>#VALUE!</v>
      </c>
      <c r="J794" t="e">
        <f t="shared" si="25"/>
        <v>#VALUE!</v>
      </c>
    </row>
    <row r="795" spans="1:10" x14ac:dyDescent="0.3">
      <c r="A795" t="s">
        <v>565</v>
      </c>
      <c r="B795">
        <v>14.2458864568862</v>
      </c>
      <c r="C795" t="s">
        <v>11</v>
      </c>
      <c r="D795">
        <v>10</v>
      </c>
      <c r="E795" t="b">
        <v>0</v>
      </c>
      <c r="F795">
        <v>14.2458864568862</v>
      </c>
      <c r="G795">
        <v>14.2458864568862</v>
      </c>
      <c r="H795">
        <v>320</v>
      </c>
      <c r="I795">
        <f t="shared" si="24"/>
        <v>0</v>
      </c>
      <c r="J795">
        <f t="shared" si="25"/>
        <v>0</v>
      </c>
    </row>
    <row r="796" spans="1:10" x14ac:dyDescent="0.3">
      <c r="A796" t="s">
        <v>566</v>
      </c>
      <c r="B796">
        <v>5.1091958189160396</v>
      </c>
      <c r="C796" t="s">
        <v>11</v>
      </c>
      <c r="D796">
        <v>10</v>
      </c>
      <c r="E796" t="b">
        <v>0</v>
      </c>
      <c r="F796">
        <v>5.1091958189160396</v>
      </c>
      <c r="G796">
        <v>5.1091958189160396</v>
      </c>
      <c r="H796">
        <v>170</v>
      </c>
      <c r="I796">
        <f t="shared" si="24"/>
        <v>0</v>
      </c>
      <c r="J796">
        <f t="shared" si="25"/>
        <v>0</v>
      </c>
    </row>
    <row r="797" spans="1:10" x14ac:dyDescent="0.3">
      <c r="A797" t="s">
        <v>566</v>
      </c>
      <c r="B797">
        <v>4.90806226623575</v>
      </c>
      <c r="C797" t="s">
        <v>11</v>
      </c>
      <c r="D797">
        <v>10</v>
      </c>
      <c r="E797" t="b">
        <v>0</v>
      </c>
      <c r="F797" s="1">
        <v>19958737.643197801</v>
      </c>
      <c r="G797" s="1">
        <v>32921557.902296599</v>
      </c>
      <c r="H797">
        <v>2150</v>
      </c>
      <c r="I797">
        <f t="shared" si="24"/>
        <v>-19958732.735135533</v>
      </c>
      <c r="J797">
        <f t="shared" si="25"/>
        <v>-32921552.994234331</v>
      </c>
    </row>
    <row r="798" spans="1:10" x14ac:dyDescent="0.3">
      <c r="A798" t="s">
        <v>566</v>
      </c>
      <c r="B798">
        <v>4.9587201999903199</v>
      </c>
      <c r="C798" t="s">
        <v>11</v>
      </c>
      <c r="D798">
        <v>10</v>
      </c>
      <c r="E798" t="b">
        <v>0</v>
      </c>
      <c r="F798">
        <v>4.9587201999903199</v>
      </c>
      <c r="G798">
        <v>4.9587201999903199</v>
      </c>
      <c r="H798">
        <v>450</v>
      </c>
      <c r="I798">
        <f t="shared" si="24"/>
        <v>0</v>
      </c>
      <c r="J798">
        <f t="shared" si="25"/>
        <v>0</v>
      </c>
    </row>
    <row r="799" spans="1:10" x14ac:dyDescent="0.3">
      <c r="A799" t="e">
        <f>-0.00377168085453621 * y ^ 3 + 0.00541788530938061 * y ^ 1 + 0.000367254253572225 * y ^ 2 + 10</f>
        <v>#NAME?</v>
      </c>
      <c r="B799">
        <v>12.5012312815931</v>
      </c>
      <c r="C799" t="s">
        <v>11</v>
      </c>
      <c r="D799">
        <v>10</v>
      </c>
      <c r="E799" t="b">
        <v>0</v>
      </c>
      <c r="F799">
        <v>12.5012312815931</v>
      </c>
      <c r="G799" s="1">
        <v>5.7909929953102397E+36</v>
      </c>
      <c r="H799">
        <v>1170</v>
      </c>
      <c r="I799">
        <f t="shared" si="24"/>
        <v>0</v>
      </c>
      <c r="J799">
        <f t="shared" si="25"/>
        <v>-5.7909929953102397E+36</v>
      </c>
    </row>
    <row r="800" spans="1:10" x14ac:dyDescent="0.3">
      <c r="A800" t="e">
        <f>-0.00377168085453621 * y ^ 3 + 0.00541788530938061 * y ^ 1 + 0.000367254253572225 * y ^ 2 + 10</f>
        <v>#NAME?</v>
      </c>
      <c r="B800">
        <v>10.418673751220499</v>
      </c>
      <c r="C800" t="s">
        <v>11</v>
      </c>
      <c r="D800">
        <v>10</v>
      </c>
      <c r="E800" t="b">
        <v>0</v>
      </c>
      <c r="F800" s="1">
        <v>29539542.5699929</v>
      </c>
      <c r="G800" s="1">
        <v>47917410.340094097</v>
      </c>
      <c r="H800">
        <v>2120</v>
      </c>
      <c r="I800">
        <f t="shared" si="24"/>
        <v>-29539532.15131915</v>
      </c>
      <c r="J800">
        <f t="shared" si="25"/>
        <v>-47917399.921420343</v>
      </c>
    </row>
    <row r="801" spans="1:10" x14ac:dyDescent="0.3">
      <c r="A801" t="e">
        <f>-0.00377168085453621 * y ^ 3 + 0.00541788530938061 * y ^ 1 + 0.000367254253572225 * y ^ 2 + 10</f>
        <v>#NAME?</v>
      </c>
      <c r="B801">
        <v>14.715215281747399</v>
      </c>
      <c r="C801" t="s">
        <v>11</v>
      </c>
      <c r="D801">
        <v>10</v>
      </c>
      <c r="E801" t="b">
        <v>0</v>
      </c>
      <c r="F801" s="1">
        <v>15634180.523906</v>
      </c>
      <c r="G801" s="1">
        <v>64015997.193172</v>
      </c>
      <c r="H801">
        <v>1840</v>
      </c>
      <c r="I801">
        <f t="shared" si="24"/>
        <v>-15634165.808690717</v>
      </c>
      <c r="J801">
        <f t="shared" si="25"/>
        <v>-64015982.47795672</v>
      </c>
    </row>
    <row r="802" spans="1:10" x14ac:dyDescent="0.3">
      <c r="A802" t="s">
        <v>567</v>
      </c>
      <c r="B802">
        <v>8.3303881144134202</v>
      </c>
      <c r="C802" t="s">
        <v>11</v>
      </c>
      <c r="D802">
        <v>10</v>
      </c>
      <c r="E802" t="b">
        <v>0</v>
      </c>
      <c r="F802" s="1">
        <v>5.4422452794231301E+33</v>
      </c>
      <c r="G802" s="1">
        <v>5.4422452794231301E+33</v>
      </c>
      <c r="H802">
        <v>2020</v>
      </c>
      <c r="I802">
        <f t="shared" si="24"/>
        <v>-5.4422452794231301E+33</v>
      </c>
      <c r="J802">
        <f t="shared" si="25"/>
        <v>-5.4422452794231301E+33</v>
      </c>
    </row>
    <row r="803" spans="1:10" x14ac:dyDescent="0.3">
      <c r="A803" t="s">
        <v>567</v>
      </c>
      <c r="B803">
        <v>14.032815055563001</v>
      </c>
      <c r="C803" t="s">
        <v>11</v>
      </c>
      <c r="D803">
        <v>10</v>
      </c>
      <c r="E803" t="b">
        <v>0</v>
      </c>
      <c r="F803">
        <v>14.032815055563001</v>
      </c>
      <c r="G803">
        <v>5353783.6640538098</v>
      </c>
      <c r="H803">
        <v>1470</v>
      </c>
      <c r="I803">
        <f t="shared" si="24"/>
        <v>0</v>
      </c>
      <c r="J803">
        <f t="shared" si="25"/>
        <v>-5353769.6312387539</v>
      </c>
    </row>
    <row r="804" spans="1:10" x14ac:dyDescent="0.3">
      <c r="A804" t="s">
        <v>567</v>
      </c>
      <c r="B804">
        <v>16.477777401268</v>
      </c>
      <c r="C804" t="s">
        <v>11</v>
      </c>
      <c r="D804">
        <v>10</v>
      </c>
      <c r="E804" t="b">
        <v>0</v>
      </c>
      <c r="F804" t="s">
        <v>17</v>
      </c>
      <c r="G804" t="s">
        <v>17</v>
      </c>
      <c r="H804">
        <v>2130</v>
      </c>
      <c r="I804" t="e">
        <f t="shared" si="24"/>
        <v>#VALUE!</v>
      </c>
      <c r="J804" t="e">
        <f t="shared" si="25"/>
        <v>#VALUE!</v>
      </c>
    </row>
    <row r="805" spans="1:10" x14ac:dyDescent="0.3">
      <c r="A805" t="s">
        <v>568</v>
      </c>
      <c r="B805">
        <v>11.5801566960524</v>
      </c>
      <c r="C805" t="s">
        <v>11</v>
      </c>
      <c r="D805">
        <v>10</v>
      </c>
      <c r="E805" t="b">
        <v>0</v>
      </c>
      <c r="F805" s="1">
        <v>2900348946.49051</v>
      </c>
      <c r="G805" s="1">
        <v>4737028115.2070904</v>
      </c>
      <c r="H805">
        <v>1840</v>
      </c>
      <c r="I805">
        <f t="shared" si="24"/>
        <v>-2900348934.9103532</v>
      </c>
      <c r="J805">
        <f t="shared" si="25"/>
        <v>-4737028103.6269341</v>
      </c>
    </row>
    <row r="806" spans="1:10" x14ac:dyDescent="0.3">
      <c r="A806" t="s">
        <v>568</v>
      </c>
      <c r="B806">
        <v>4.8713541434070899</v>
      </c>
      <c r="C806" t="s">
        <v>11</v>
      </c>
      <c r="D806">
        <v>10</v>
      </c>
      <c r="E806" t="b">
        <v>0</v>
      </c>
      <c r="F806">
        <v>4.8713541434070899</v>
      </c>
      <c r="G806">
        <v>4.8713541434070899</v>
      </c>
      <c r="H806">
        <v>360</v>
      </c>
      <c r="I806">
        <f t="shared" si="24"/>
        <v>0</v>
      </c>
      <c r="J806">
        <f t="shared" si="25"/>
        <v>0</v>
      </c>
    </row>
    <row r="807" spans="1:10" x14ac:dyDescent="0.3">
      <c r="A807" t="s">
        <v>568</v>
      </c>
      <c r="B807">
        <v>9.3585225461567205</v>
      </c>
      <c r="C807" t="s">
        <v>11</v>
      </c>
      <c r="D807">
        <v>10</v>
      </c>
      <c r="E807" t="b">
        <v>0</v>
      </c>
      <c r="F807">
        <v>9.3585225461567205</v>
      </c>
      <c r="G807">
        <v>9.3585225461567205</v>
      </c>
      <c r="H807">
        <v>370</v>
      </c>
      <c r="I807">
        <f t="shared" si="24"/>
        <v>0</v>
      </c>
      <c r="J807">
        <f t="shared" si="25"/>
        <v>0</v>
      </c>
    </row>
    <row r="808" spans="1:10" x14ac:dyDescent="0.3">
      <c r="A808" t="s">
        <v>569</v>
      </c>
      <c r="B808">
        <v>8.5006868972033107</v>
      </c>
      <c r="C808" t="s">
        <v>11</v>
      </c>
      <c r="D808">
        <v>10</v>
      </c>
      <c r="E808" t="b">
        <v>0</v>
      </c>
      <c r="F808">
        <v>8.5006868972033107</v>
      </c>
      <c r="G808">
        <v>8.5006868972033107</v>
      </c>
      <c r="H808">
        <v>140</v>
      </c>
      <c r="I808">
        <f t="shared" si="24"/>
        <v>0</v>
      </c>
      <c r="J808">
        <f t="shared" si="25"/>
        <v>0</v>
      </c>
    </row>
    <row r="809" spans="1:10" x14ac:dyDescent="0.3">
      <c r="A809" t="s">
        <v>569</v>
      </c>
      <c r="B809">
        <v>12.4035526928637</v>
      </c>
      <c r="C809" t="s">
        <v>11</v>
      </c>
      <c r="D809">
        <v>10</v>
      </c>
      <c r="E809" t="b">
        <v>0</v>
      </c>
      <c r="F809">
        <v>6144296.6878234902</v>
      </c>
      <c r="G809" s="1">
        <v>69099982.328367293</v>
      </c>
      <c r="H809">
        <v>1790</v>
      </c>
      <c r="I809">
        <f t="shared" si="24"/>
        <v>-6144284.2842707969</v>
      </c>
      <c r="J809">
        <f t="shared" si="25"/>
        <v>-69099969.924814597</v>
      </c>
    </row>
    <row r="810" spans="1:10" x14ac:dyDescent="0.3">
      <c r="A810" t="s">
        <v>569</v>
      </c>
      <c r="B810">
        <v>5.2846353066595801</v>
      </c>
      <c r="C810" t="s">
        <v>11</v>
      </c>
      <c r="D810">
        <v>10</v>
      </c>
      <c r="E810" t="b">
        <v>0</v>
      </c>
      <c r="F810" t="s">
        <v>17</v>
      </c>
      <c r="G810" t="s">
        <v>17</v>
      </c>
      <c r="H810">
        <v>2060</v>
      </c>
      <c r="I810" t="e">
        <f t="shared" si="24"/>
        <v>#VALUE!</v>
      </c>
      <c r="J810" t="e">
        <f t="shared" si="25"/>
        <v>#VALUE!</v>
      </c>
    </row>
    <row r="811" spans="1:10" x14ac:dyDescent="0.3">
      <c r="A811" t="s">
        <v>570</v>
      </c>
      <c r="B811">
        <v>21.8144609370169</v>
      </c>
      <c r="C811" t="s">
        <v>11</v>
      </c>
      <c r="D811">
        <v>10</v>
      </c>
      <c r="E811" t="b">
        <v>0</v>
      </c>
      <c r="F811">
        <v>1743018.5239927999</v>
      </c>
      <c r="G811" s="1">
        <v>46433389.024317302</v>
      </c>
      <c r="H811">
        <v>2050</v>
      </c>
      <c r="I811">
        <f t="shared" si="24"/>
        <v>-1742996.709531863</v>
      </c>
      <c r="J811">
        <f t="shared" si="25"/>
        <v>-46433367.209856361</v>
      </c>
    </row>
    <row r="812" spans="1:10" x14ac:dyDescent="0.3">
      <c r="A812" t="s">
        <v>570</v>
      </c>
      <c r="B812">
        <v>16.695339433776699</v>
      </c>
      <c r="C812" t="s">
        <v>11</v>
      </c>
      <c r="D812">
        <v>10</v>
      </c>
      <c r="E812" t="b">
        <v>0</v>
      </c>
      <c r="F812">
        <v>16.695339433776699</v>
      </c>
      <c r="G812">
        <v>16.695339433776699</v>
      </c>
      <c r="H812">
        <v>310</v>
      </c>
      <c r="I812">
        <f t="shared" si="24"/>
        <v>0</v>
      </c>
      <c r="J812">
        <f t="shared" si="25"/>
        <v>0</v>
      </c>
    </row>
    <row r="813" spans="1:10" x14ac:dyDescent="0.3">
      <c r="A813" t="s">
        <v>570</v>
      </c>
      <c r="B813">
        <v>4.6374726565091997</v>
      </c>
      <c r="C813" t="s">
        <v>11</v>
      </c>
      <c r="D813">
        <v>10</v>
      </c>
      <c r="E813" t="b">
        <v>0</v>
      </c>
      <c r="F813">
        <v>4.6374726565091997</v>
      </c>
      <c r="G813">
        <v>4.6374726565091997</v>
      </c>
      <c r="H813">
        <v>210</v>
      </c>
      <c r="I813">
        <f t="shared" si="24"/>
        <v>0</v>
      </c>
      <c r="J813">
        <f t="shared" si="25"/>
        <v>0</v>
      </c>
    </row>
    <row r="814" spans="1:10" x14ac:dyDescent="0.3">
      <c r="A814" t="s">
        <v>571</v>
      </c>
      <c r="B814">
        <v>5.7393534827783004</v>
      </c>
      <c r="C814" t="s">
        <v>11</v>
      </c>
      <c r="D814">
        <v>10</v>
      </c>
      <c r="E814" t="b">
        <v>0</v>
      </c>
      <c r="F814" s="1">
        <v>27899051.317671701</v>
      </c>
      <c r="G814" s="1">
        <v>16919684.574624401</v>
      </c>
      <c r="H814">
        <v>1970</v>
      </c>
      <c r="I814">
        <f t="shared" si="24"/>
        <v>-27899045.57831822</v>
      </c>
      <c r="J814">
        <f t="shared" si="25"/>
        <v>-16919678.835270919</v>
      </c>
    </row>
    <row r="815" spans="1:10" x14ac:dyDescent="0.3">
      <c r="A815" t="s">
        <v>571</v>
      </c>
      <c r="B815">
        <v>1.26997587177731</v>
      </c>
      <c r="C815" t="s">
        <v>11</v>
      </c>
      <c r="D815">
        <v>10</v>
      </c>
      <c r="E815" t="b">
        <v>0</v>
      </c>
      <c r="F815">
        <v>148583.75539108599</v>
      </c>
      <c r="G815" s="1">
        <v>43008891.862553</v>
      </c>
      <c r="H815">
        <v>2030</v>
      </c>
      <c r="I815">
        <f t="shared" si="24"/>
        <v>-148582.48541521421</v>
      </c>
      <c r="J815">
        <f t="shared" si="25"/>
        <v>-43008890.59257713</v>
      </c>
    </row>
    <row r="816" spans="1:10" x14ac:dyDescent="0.3">
      <c r="A816" t="s">
        <v>571</v>
      </c>
      <c r="B816">
        <v>5.7319285280941301</v>
      </c>
      <c r="C816" t="s">
        <v>11</v>
      </c>
      <c r="D816">
        <v>10</v>
      </c>
      <c r="E816" t="b">
        <v>0</v>
      </c>
      <c r="F816">
        <v>5.7319285280941301</v>
      </c>
      <c r="G816">
        <v>5.7319285280941301</v>
      </c>
      <c r="H816">
        <v>300</v>
      </c>
      <c r="I816">
        <f t="shared" si="24"/>
        <v>0</v>
      </c>
      <c r="J816">
        <f t="shared" si="25"/>
        <v>0</v>
      </c>
    </row>
    <row r="817" spans="1:10" x14ac:dyDescent="0.3">
      <c r="A817" t="s">
        <v>572</v>
      </c>
      <c r="B817">
        <v>3.95177368110518</v>
      </c>
      <c r="C817" t="s">
        <v>11</v>
      </c>
      <c r="D817">
        <v>10</v>
      </c>
      <c r="E817" t="b">
        <v>0</v>
      </c>
      <c r="F817" t="s">
        <v>17</v>
      </c>
      <c r="G817" t="s">
        <v>17</v>
      </c>
      <c r="H817">
        <v>1950</v>
      </c>
      <c r="I817" t="e">
        <f t="shared" si="24"/>
        <v>#VALUE!</v>
      </c>
      <c r="J817" t="e">
        <f t="shared" si="25"/>
        <v>#VALUE!</v>
      </c>
    </row>
    <row r="818" spans="1:10" x14ac:dyDescent="0.3">
      <c r="A818" t="s">
        <v>572</v>
      </c>
      <c r="B818">
        <v>17.111374199247901</v>
      </c>
      <c r="C818" t="s">
        <v>11</v>
      </c>
      <c r="D818">
        <v>10</v>
      </c>
      <c r="E818" t="b">
        <v>0</v>
      </c>
      <c r="F818">
        <v>17.111374199247901</v>
      </c>
      <c r="G818">
        <v>17.111374199247901</v>
      </c>
      <c r="H818">
        <v>230</v>
      </c>
      <c r="I818">
        <f t="shared" si="24"/>
        <v>0</v>
      </c>
      <c r="J818">
        <f t="shared" si="25"/>
        <v>0</v>
      </c>
    </row>
    <row r="819" spans="1:10" x14ac:dyDescent="0.3">
      <c r="A819" t="s">
        <v>572</v>
      </c>
      <c r="B819">
        <v>3.99435007732388</v>
      </c>
      <c r="C819" t="s">
        <v>11</v>
      </c>
      <c r="D819">
        <v>10</v>
      </c>
      <c r="E819" t="b">
        <v>0</v>
      </c>
      <c r="F819" s="1">
        <v>7.7282957130516199E+21</v>
      </c>
      <c r="G819" s="1">
        <v>7.7282957130516199E+21</v>
      </c>
      <c r="H819">
        <v>1850</v>
      </c>
      <c r="I819">
        <f t="shared" si="24"/>
        <v>-7.7282957130516199E+21</v>
      </c>
      <c r="J819">
        <f t="shared" si="25"/>
        <v>-7.7282957130516199E+21</v>
      </c>
    </row>
    <row r="820" spans="1:10" x14ac:dyDescent="0.3">
      <c r="A820" t="s">
        <v>573</v>
      </c>
      <c r="B820">
        <v>9.7453452694755001</v>
      </c>
      <c r="C820" t="s">
        <v>11</v>
      </c>
      <c r="D820">
        <v>10</v>
      </c>
      <c r="E820" t="b">
        <v>0</v>
      </c>
      <c r="F820">
        <v>9.7453452694755001</v>
      </c>
      <c r="G820">
        <v>9.7453452694755001</v>
      </c>
      <c r="H820">
        <v>280</v>
      </c>
      <c r="I820">
        <f t="shared" si="24"/>
        <v>0</v>
      </c>
      <c r="J820">
        <f t="shared" si="25"/>
        <v>0</v>
      </c>
    </row>
    <row r="821" spans="1:10" x14ac:dyDescent="0.3">
      <c r="A821" t="s">
        <v>573</v>
      </c>
      <c r="B821">
        <v>13.3420141558178</v>
      </c>
      <c r="C821" t="s">
        <v>11</v>
      </c>
      <c r="D821">
        <v>10</v>
      </c>
      <c r="E821" t="b">
        <v>0</v>
      </c>
      <c r="F821" s="1">
        <v>28212917.951019298</v>
      </c>
      <c r="G821" s="1">
        <v>21740352.103436001</v>
      </c>
      <c r="H821">
        <v>2110</v>
      </c>
      <c r="I821">
        <f t="shared" si="24"/>
        <v>-28212904.609005142</v>
      </c>
      <c r="J821">
        <f t="shared" si="25"/>
        <v>-21740338.761421844</v>
      </c>
    </row>
    <row r="822" spans="1:10" x14ac:dyDescent="0.3">
      <c r="A822" t="s">
        <v>573</v>
      </c>
      <c r="B822">
        <v>13.7812754868889</v>
      </c>
      <c r="C822" t="s">
        <v>11</v>
      </c>
      <c r="D822">
        <v>10</v>
      </c>
      <c r="E822" t="b">
        <v>0</v>
      </c>
      <c r="F822">
        <v>13.7812754868889</v>
      </c>
      <c r="G822" s="1">
        <v>30671981013.640598</v>
      </c>
      <c r="H822">
        <v>1680</v>
      </c>
      <c r="I822">
        <f t="shared" si="24"/>
        <v>0</v>
      </c>
      <c r="J822">
        <f t="shared" si="25"/>
        <v>-30671980999.859322</v>
      </c>
    </row>
    <row r="823" spans="1:10" x14ac:dyDescent="0.3">
      <c r="A823" t="s">
        <v>574</v>
      </c>
      <c r="B823">
        <v>15.224583983447999</v>
      </c>
      <c r="C823" t="s">
        <v>11</v>
      </c>
      <c r="D823">
        <v>10</v>
      </c>
      <c r="E823" t="b">
        <v>0</v>
      </c>
      <c r="F823">
        <v>52557.1554058572</v>
      </c>
      <c r="G823" s="1">
        <v>59783409.367178202</v>
      </c>
      <c r="H823">
        <v>2070</v>
      </c>
      <c r="I823">
        <f t="shared" si="24"/>
        <v>-52541.93082187375</v>
      </c>
      <c r="J823">
        <f t="shared" si="25"/>
        <v>-59783394.142594218</v>
      </c>
    </row>
    <row r="824" spans="1:10" x14ac:dyDescent="0.3">
      <c r="A824" t="s">
        <v>574</v>
      </c>
      <c r="B824">
        <v>12.2327913979956</v>
      </c>
      <c r="C824" t="s">
        <v>11</v>
      </c>
      <c r="D824">
        <v>10</v>
      </c>
      <c r="E824" t="b">
        <v>0</v>
      </c>
      <c r="F824">
        <v>12.2327913979956</v>
      </c>
      <c r="G824">
        <v>23.540313307519099</v>
      </c>
      <c r="H824">
        <v>810</v>
      </c>
      <c r="I824">
        <f t="shared" si="24"/>
        <v>0</v>
      </c>
      <c r="J824">
        <f t="shared" si="25"/>
        <v>-11.3075219095235</v>
      </c>
    </row>
    <row r="825" spans="1:10" x14ac:dyDescent="0.3">
      <c r="A825" t="s">
        <v>574</v>
      </c>
      <c r="B825">
        <v>10.782453988137901</v>
      </c>
      <c r="C825" t="s">
        <v>11</v>
      </c>
      <c r="D825">
        <v>10</v>
      </c>
      <c r="E825" t="b">
        <v>0</v>
      </c>
      <c r="F825" s="1">
        <v>36083742.449368097</v>
      </c>
      <c r="G825" s="1">
        <v>71897338.476658702</v>
      </c>
      <c r="H825">
        <v>2100</v>
      </c>
      <c r="I825">
        <f t="shared" si="24"/>
        <v>-36083731.666914105</v>
      </c>
      <c r="J825">
        <f t="shared" si="25"/>
        <v>-71897327.694204718</v>
      </c>
    </row>
    <row r="826" spans="1:10" x14ac:dyDescent="0.3">
      <c r="A826" t="s">
        <v>575</v>
      </c>
      <c r="B826">
        <v>16.9653985798234</v>
      </c>
      <c r="C826" t="s">
        <v>11</v>
      </c>
      <c r="D826">
        <v>10</v>
      </c>
      <c r="E826" t="b">
        <v>0</v>
      </c>
      <c r="F826">
        <v>16.9653985798234</v>
      </c>
      <c r="G826">
        <v>16.9653985798234</v>
      </c>
      <c r="H826">
        <v>270</v>
      </c>
      <c r="I826">
        <f t="shared" si="24"/>
        <v>0</v>
      </c>
      <c r="J826">
        <f t="shared" si="25"/>
        <v>0</v>
      </c>
    </row>
    <row r="827" spans="1:10" x14ac:dyDescent="0.3">
      <c r="A827" t="s">
        <v>575</v>
      </c>
      <c r="B827">
        <v>13.1451996063913</v>
      </c>
      <c r="C827" t="s">
        <v>11</v>
      </c>
      <c r="D827">
        <v>10</v>
      </c>
      <c r="E827" t="b">
        <v>0</v>
      </c>
      <c r="F827">
        <v>13.1451996063913</v>
      </c>
      <c r="G827">
        <v>13.1451996063913</v>
      </c>
      <c r="H827">
        <v>270</v>
      </c>
      <c r="I827">
        <f t="shared" si="24"/>
        <v>0</v>
      </c>
      <c r="J827">
        <f t="shared" si="25"/>
        <v>0</v>
      </c>
    </row>
    <row r="828" spans="1:10" x14ac:dyDescent="0.3">
      <c r="A828" t="s">
        <v>575</v>
      </c>
      <c r="B828">
        <v>3.7194753995382799</v>
      </c>
      <c r="C828" t="s">
        <v>11</v>
      </c>
      <c r="D828">
        <v>10</v>
      </c>
      <c r="E828" t="b">
        <v>0</v>
      </c>
      <c r="F828">
        <v>3.7194753995382799</v>
      </c>
      <c r="G828" s="1">
        <v>53078179.243520796</v>
      </c>
      <c r="H828">
        <v>2650</v>
      </c>
      <c r="I828">
        <f t="shared" si="24"/>
        <v>0</v>
      </c>
      <c r="J828">
        <f t="shared" si="25"/>
        <v>-53078175.5240454</v>
      </c>
    </row>
    <row r="829" spans="1:10" x14ac:dyDescent="0.3">
      <c r="A829" t="s">
        <v>576</v>
      </c>
      <c r="B829">
        <v>10.952110337098199</v>
      </c>
      <c r="C829" t="s">
        <v>11</v>
      </c>
      <c r="D829">
        <v>10</v>
      </c>
      <c r="E829" t="b">
        <v>0</v>
      </c>
      <c r="F829">
        <v>10.952110337098199</v>
      </c>
      <c r="G829" s="1">
        <v>57598752.324962899</v>
      </c>
      <c r="H829">
        <v>1880</v>
      </c>
      <c r="I829">
        <f t="shared" si="24"/>
        <v>0</v>
      </c>
      <c r="J829">
        <f t="shared" si="25"/>
        <v>-57598741.372852564</v>
      </c>
    </row>
    <row r="830" spans="1:10" x14ac:dyDescent="0.3">
      <c r="A830" t="s">
        <v>576</v>
      </c>
      <c r="B830">
        <v>8.2179634328497109</v>
      </c>
      <c r="C830" t="s">
        <v>11</v>
      </c>
      <c r="D830">
        <v>10</v>
      </c>
      <c r="E830" t="b">
        <v>0</v>
      </c>
      <c r="F830">
        <v>8.2179634328497109</v>
      </c>
      <c r="G830">
        <v>8.2179634328497109</v>
      </c>
      <c r="H830">
        <v>310</v>
      </c>
      <c r="I830">
        <f t="shared" si="24"/>
        <v>0</v>
      </c>
      <c r="J830">
        <f t="shared" si="25"/>
        <v>0</v>
      </c>
    </row>
    <row r="831" spans="1:10" x14ac:dyDescent="0.3">
      <c r="A831" t="s">
        <v>576</v>
      </c>
      <c r="B831">
        <v>9.2347685467590299</v>
      </c>
      <c r="C831" t="s">
        <v>11</v>
      </c>
      <c r="D831">
        <v>10</v>
      </c>
      <c r="E831" t="b">
        <v>0</v>
      </c>
      <c r="F831">
        <v>9.2347685467590299</v>
      </c>
      <c r="G831">
        <v>9.2347685467590299</v>
      </c>
      <c r="H831">
        <v>600</v>
      </c>
      <c r="I831">
        <f t="shared" si="24"/>
        <v>0</v>
      </c>
      <c r="J831">
        <f t="shared" si="25"/>
        <v>0</v>
      </c>
    </row>
    <row r="832" spans="1:10" x14ac:dyDescent="0.3">
      <c r="A832" t="s">
        <v>577</v>
      </c>
      <c r="B832">
        <v>7.6053704698097704</v>
      </c>
      <c r="C832" t="s">
        <v>11</v>
      </c>
      <c r="D832">
        <v>10</v>
      </c>
      <c r="E832" t="b">
        <v>0</v>
      </c>
      <c r="F832">
        <v>7.6053704698097704</v>
      </c>
      <c r="G832">
        <v>7.6053704698097704</v>
      </c>
      <c r="H832">
        <v>250</v>
      </c>
      <c r="I832">
        <f t="shared" si="24"/>
        <v>0</v>
      </c>
      <c r="J832">
        <f t="shared" si="25"/>
        <v>0</v>
      </c>
    </row>
    <row r="833" spans="1:10" x14ac:dyDescent="0.3">
      <c r="A833" t="s">
        <v>577</v>
      </c>
      <c r="B833">
        <v>12.532747298079499</v>
      </c>
      <c r="C833" t="s">
        <v>11</v>
      </c>
      <c r="D833">
        <v>10</v>
      </c>
      <c r="E833" t="b">
        <v>0</v>
      </c>
      <c r="F833">
        <v>38969.501766049303</v>
      </c>
      <c r="G833" s="1">
        <v>60381272.498134501</v>
      </c>
      <c r="H833">
        <v>1980</v>
      </c>
      <c r="I833">
        <f t="shared" si="24"/>
        <v>-38956.969018751224</v>
      </c>
      <c r="J833">
        <f t="shared" si="25"/>
        <v>-60381259.965387203</v>
      </c>
    </row>
    <row r="834" spans="1:10" x14ac:dyDescent="0.3">
      <c r="A834" t="s">
        <v>577</v>
      </c>
      <c r="B834">
        <v>13.3780666942947</v>
      </c>
      <c r="C834" t="s">
        <v>11</v>
      </c>
      <c r="D834">
        <v>10</v>
      </c>
      <c r="E834" t="b">
        <v>0</v>
      </c>
      <c r="F834">
        <v>7907766.1312686</v>
      </c>
      <c r="G834" s="1">
        <v>22808198.028948501</v>
      </c>
      <c r="H834">
        <v>2240</v>
      </c>
      <c r="I834">
        <f t="shared" ref="I834:I897" si="26">B834-F834</f>
        <v>-7907752.7532019056</v>
      </c>
      <c r="J834">
        <f t="shared" ref="J834:J897" si="27">B834-G834</f>
        <v>-22808184.650881808</v>
      </c>
    </row>
    <row r="835" spans="1:10" x14ac:dyDescent="0.3">
      <c r="A835" t="s">
        <v>578</v>
      </c>
      <c r="B835">
        <v>15.9592087168806</v>
      </c>
      <c r="C835" t="s">
        <v>11</v>
      </c>
      <c r="D835">
        <v>10</v>
      </c>
      <c r="E835" t="b">
        <v>0</v>
      </c>
      <c r="F835">
        <v>15.9592087168806</v>
      </c>
      <c r="G835">
        <v>15.9592087168806</v>
      </c>
      <c r="H835">
        <v>330</v>
      </c>
      <c r="I835">
        <f t="shared" si="26"/>
        <v>0</v>
      </c>
      <c r="J835">
        <f t="shared" si="27"/>
        <v>0</v>
      </c>
    </row>
    <row r="836" spans="1:10" x14ac:dyDescent="0.3">
      <c r="A836" t="s">
        <v>578</v>
      </c>
      <c r="B836">
        <v>18.9105450223805</v>
      </c>
      <c r="C836" t="s">
        <v>11</v>
      </c>
      <c r="D836">
        <v>10</v>
      </c>
      <c r="E836" t="b">
        <v>0</v>
      </c>
      <c r="F836">
        <v>18.9105450223805</v>
      </c>
      <c r="G836">
        <v>18.9105450223805</v>
      </c>
      <c r="H836">
        <v>220</v>
      </c>
      <c r="I836">
        <f t="shared" si="26"/>
        <v>0</v>
      </c>
      <c r="J836">
        <f t="shared" si="27"/>
        <v>0</v>
      </c>
    </row>
    <row r="837" spans="1:10" x14ac:dyDescent="0.3">
      <c r="A837" t="s">
        <v>578</v>
      </c>
      <c r="B837">
        <v>9.6951602385517095</v>
      </c>
      <c r="C837" t="s">
        <v>11</v>
      </c>
      <c r="D837">
        <v>10</v>
      </c>
      <c r="E837" t="b">
        <v>0</v>
      </c>
      <c r="F837">
        <v>810565.633971998</v>
      </c>
      <c r="G837" s="1">
        <v>29261212.6047462</v>
      </c>
      <c r="H837">
        <v>1930</v>
      </c>
      <c r="I837">
        <f t="shared" si="26"/>
        <v>-810555.93881175946</v>
      </c>
      <c r="J837">
        <f t="shared" si="27"/>
        <v>-29261202.90958596</v>
      </c>
    </row>
    <row r="838" spans="1:10" x14ac:dyDescent="0.3">
      <c r="A838" t="s">
        <v>579</v>
      </c>
      <c r="B838">
        <v>11.9829432948017</v>
      </c>
      <c r="C838" t="s">
        <v>11</v>
      </c>
      <c r="D838">
        <v>10</v>
      </c>
      <c r="E838" t="b">
        <v>0</v>
      </c>
      <c r="F838">
        <v>2544876.5162904202</v>
      </c>
      <c r="G838" s="1">
        <v>13904251.846192</v>
      </c>
      <c r="H838">
        <v>2050</v>
      </c>
      <c r="I838">
        <f t="shared" si="26"/>
        <v>-2544864.5333471256</v>
      </c>
      <c r="J838">
        <f t="shared" si="27"/>
        <v>-13904239.863248706</v>
      </c>
    </row>
    <row r="839" spans="1:10" x14ac:dyDescent="0.3">
      <c r="A839" t="s">
        <v>579</v>
      </c>
      <c r="B839">
        <v>14.4887886978801</v>
      </c>
      <c r="C839" t="s">
        <v>11</v>
      </c>
      <c r="D839">
        <v>10</v>
      </c>
      <c r="E839" t="b">
        <v>0</v>
      </c>
      <c r="F839">
        <v>37555.314635984098</v>
      </c>
      <c r="G839" s="1">
        <v>69746814.0321282</v>
      </c>
      <c r="H839">
        <v>1860</v>
      </c>
      <c r="I839">
        <f t="shared" si="26"/>
        <v>-37540.825847286214</v>
      </c>
      <c r="J839">
        <f t="shared" si="27"/>
        <v>-69746799.543339506</v>
      </c>
    </row>
    <row r="840" spans="1:10" x14ac:dyDescent="0.3">
      <c r="A840" t="s">
        <v>579</v>
      </c>
      <c r="B840">
        <v>8.6923995276741799</v>
      </c>
      <c r="C840" t="s">
        <v>11</v>
      </c>
      <c r="D840">
        <v>10</v>
      </c>
      <c r="E840" t="b">
        <v>0</v>
      </c>
      <c r="F840">
        <v>8.6923995276741799</v>
      </c>
      <c r="G840">
        <v>8.6923995276741799</v>
      </c>
      <c r="H840">
        <v>260</v>
      </c>
      <c r="I840">
        <f t="shared" si="26"/>
        <v>0</v>
      </c>
      <c r="J840">
        <f t="shared" si="27"/>
        <v>0</v>
      </c>
    </row>
    <row r="841" spans="1:10" x14ac:dyDescent="0.3">
      <c r="A841" t="s">
        <v>580</v>
      </c>
      <c r="B841">
        <v>0.83489071842516605</v>
      </c>
      <c r="C841" t="s">
        <v>11</v>
      </c>
      <c r="D841">
        <v>10</v>
      </c>
      <c r="E841" t="b">
        <v>0</v>
      </c>
      <c r="F841" t="s">
        <v>17</v>
      </c>
      <c r="G841" t="s">
        <v>17</v>
      </c>
      <c r="H841">
        <v>2090</v>
      </c>
      <c r="I841" t="e">
        <f t="shared" si="26"/>
        <v>#VALUE!</v>
      </c>
      <c r="J841" t="e">
        <f t="shared" si="27"/>
        <v>#VALUE!</v>
      </c>
    </row>
    <row r="842" spans="1:10" x14ac:dyDescent="0.3">
      <c r="A842" t="s">
        <v>580</v>
      </c>
      <c r="B842">
        <v>11.694079222134899</v>
      </c>
      <c r="C842" t="s">
        <v>11</v>
      </c>
      <c r="D842">
        <v>10</v>
      </c>
      <c r="E842" t="b">
        <v>0</v>
      </c>
      <c r="F842">
        <v>11.694079222134899</v>
      </c>
      <c r="G842">
        <v>11.694079222134899</v>
      </c>
      <c r="H842">
        <v>820</v>
      </c>
      <c r="I842">
        <f t="shared" si="26"/>
        <v>0</v>
      </c>
      <c r="J842">
        <f t="shared" si="27"/>
        <v>0</v>
      </c>
    </row>
    <row r="843" spans="1:10" x14ac:dyDescent="0.3">
      <c r="A843" t="s">
        <v>580</v>
      </c>
      <c r="B843">
        <v>11.6069028452073</v>
      </c>
      <c r="C843" t="s">
        <v>11</v>
      </c>
      <c r="D843">
        <v>10</v>
      </c>
      <c r="E843" t="b">
        <v>0</v>
      </c>
      <c r="F843">
        <v>11.6069028452073</v>
      </c>
      <c r="G843">
        <v>11.6069028452073</v>
      </c>
      <c r="H843">
        <v>250</v>
      </c>
      <c r="I843">
        <f t="shared" si="26"/>
        <v>0</v>
      </c>
      <c r="J843">
        <f t="shared" si="27"/>
        <v>0</v>
      </c>
    </row>
    <row r="844" spans="1:10" x14ac:dyDescent="0.3">
      <c r="A844" t="s">
        <v>581</v>
      </c>
      <c r="B844">
        <v>19.1484151487135</v>
      </c>
      <c r="C844" t="s">
        <v>11</v>
      </c>
      <c r="D844">
        <v>10</v>
      </c>
      <c r="E844" t="b">
        <v>0</v>
      </c>
      <c r="F844">
        <v>19.1484151487135</v>
      </c>
      <c r="G844">
        <v>19.1484151487135</v>
      </c>
      <c r="H844">
        <v>240</v>
      </c>
      <c r="I844">
        <f t="shared" si="26"/>
        <v>0</v>
      </c>
      <c r="J844">
        <f t="shared" si="27"/>
        <v>0</v>
      </c>
    </row>
    <row r="845" spans="1:10" x14ac:dyDescent="0.3">
      <c r="A845" t="s">
        <v>581</v>
      </c>
      <c r="B845">
        <v>11.613188886413001</v>
      </c>
      <c r="C845" t="s">
        <v>11</v>
      </c>
      <c r="D845">
        <v>10</v>
      </c>
      <c r="E845" t="b">
        <v>0</v>
      </c>
      <c r="F845">
        <v>11.613188886413001</v>
      </c>
      <c r="G845">
        <v>11.613188886413001</v>
      </c>
      <c r="H845">
        <v>330</v>
      </c>
      <c r="I845">
        <f t="shared" si="26"/>
        <v>0</v>
      </c>
      <c r="J845">
        <f t="shared" si="27"/>
        <v>0</v>
      </c>
    </row>
    <row r="846" spans="1:10" x14ac:dyDescent="0.3">
      <c r="A846" t="s">
        <v>581</v>
      </c>
      <c r="B846">
        <v>17.726967535399801</v>
      </c>
      <c r="C846" t="s">
        <v>11</v>
      </c>
      <c r="D846">
        <v>10</v>
      </c>
      <c r="E846" t="b">
        <v>0</v>
      </c>
      <c r="F846" s="1">
        <v>1.82725025641684E+23</v>
      </c>
      <c r="G846" s="1">
        <v>1.82725025641684E+23</v>
      </c>
      <c r="H846">
        <v>1790</v>
      </c>
      <c r="I846">
        <f t="shared" si="26"/>
        <v>-1.82725025641684E+23</v>
      </c>
      <c r="J846">
        <f t="shared" si="27"/>
        <v>-1.82725025641684E+23</v>
      </c>
    </row>
    <row r="847" spans="1:10" x14ac:dyDescent="0.3">
      <c r="A847" t="s">
        <v>582</v>
      </c>
      <c r="B847">
        <v>14.3084402727868</v>
      </c>
      <c r="C847" t="s">
        <v>11</v>
      </c>
      <c r="D847">
        <v>10</v>
      </c>
      <c r="E847" t="b">
        <v>0</v>
      </c>
      <c r="F847">
        <v>3172606.6512396601</v>
      </c>
      <c r="G847" s="1">
        <v>27737615.020097699</v>
      </c>
      <c r="H847">
        <v>2110</v>
      </c>
      <c r="I847">
        <f t="shared" si="26"/>
        <v>-3172592.3427993874</v>
      </c>
      <c r="J847">
        <f t="shared" si="27"/>
        <v>-27737600.711657427</v>
      </c>
    </row>
    <row r="848" spans="1:10" x14ac:dyDescent="0.3">
      <c r="A848" t="s">
        <v>582</v>
      </c>
      <c r="B848">
        <v>18.952328394568202</v>
      </c>
      <c r="C848" t="s">
        <v>11</v>
      </c>
      <c r="D848">
        <v>10</v>
      </c>
      <c r="E848" t="b">
        <v>0</v>
      </c>
      <c r="F848">
        <v>18.952328394568202</v>
      </c>
      <c r="G848">
        <v>7156027.6565659596</v>
      </c>
      <c r="H848">
        <v>1570</v>
      </c>
      <c r="I848">
        <f t="shared" si="26"/>
        <v>0</v>
      </c>
      <c r="J848">
        <f t="shared" si="27"/>
        <v>-7156008.7042375654</v>
      </c>
    </row>
    <row r="849" spans="1:10" x14ac:dyDescent="0.3">
      <c r="A849" t="s">
        <v>582</v>
      </c>
      <c r="B849">
        <v>17.061860435572999</v>
      </c>
      <c r="C849" t="s">
        <v>11</v>
      </c>
      <c r="D849">
        <v>10</v>
      </c>
      <c r="E849" t="b">
        <v>0</v>
      </c>
      <c r="F849" s="1">
        <v>12142354.483933199</v>
      </c>
      <c r="G849" s="1">
        <v>62289866.752491303</v>
      </c>
      <c r="H849">
        <v>2010</v>
      </c>
      <c r="I849">
        <f t="shared" si="26"/>
        <v>-12142337.422072764</v>
      </c>
      <c r="J849">
        <f t="shared" si="27"/>
        <v>-62289849.690630868</v>
      </c>
    </row>
    <row r="850" spans="1:10" x14ac:dyDescent="0.3">
      <c r="A850" t="s">
        <v>583</v>
      </c>
      <c r="B850">
        <v>10.989591350986</v>
      </c>
      <c r="C850" t="s">
        <v>11</v>
      </c>
      <c r="D850">
        <v>10</v>
      </c>
      <c r="E850" t="b">
        <v>0</v>
      </c>
      <c r="F850">
        <v>10.989591350986</v>
      </c>
      <c r="G850">
        <v>10.989591350986</v>
      </c>
      <c r="H850">
        <v>440</v>
      </c>
      <c r="I850">
        <f t="shared" si="26"/>
        <v>0</v>
      </c>
      <c r="J850">
        <f t="shared" si="27"/>
        <v>0</v>
      </c>
    </row>
    <row r="851" spans="1:10" x14ac:dyDescent="0.3">
      <c r="A851" t="s">
        <v>583</v>
      </c>
      <c r="B851">
        <v>6.3461138780953199</v>
      </c>
      <c r="C851" t="s">
        <v>11</v>
      </c>
      <c r="D851">
        <v>10</v>
      </c>
      <c r="E851" t="b">
        <v>0</v>
      </c>
      <c r="F851">
        <v>6.3461138780953199</v>
      </c>
      <c r="G851">
        <v>6.3461138780953199</v>
      </c>
      <c r="H851">
        <v>570</v>
      </c>
      <c r="I851">
        <f t="shared" si="26"/>
        <v>0</v>
      </c>
      <c r="J851">
        <f t="shared" si="27"/>
        <v>0</v>
      </c>
    </row>
    <row r="852" spans="1:10" x14ac:dyDescent="0.3">
      <c r="A852" t="s">
        <v>583</v>
      </c>
      <c r="B852">
        <v>14.975703812315899</v>
      </c>
      <c r="C852" t="s">
        <v>11</v>
      </c>
      <c r="D852">
        <v>10</v>
      </c>
      <c r="E852" t="b">
        <v>0</v>
      </c>
      <c r="F852" s="1">
        <v>18228195.637497</v>
      </c>
      <c r="G852" s="1">
        <v>27519585.349231601</v>
      </c>
      <c r="H852">
        <v>1990</v>
      </c>
      <c r="I852">
        <f t="shared" si="26"/>
        <v>-18228180.661793187</v>
      </c>
      <c r="J852">
        <f t="shared" si="27"/>
        <v>-27519570.373527788</v>
      </c>
    </row>
    <row r="853" spans="1:10" x14ac:dyDescent="0.3">
      <c r="A853" t="s">
        <v>584</v>
      </c>
      <c r="B853">
        <v>16.769777153311999</v>
      </c>
      <c r="C853" t="s">
        <v>11</v>
      </c>
      <c r="D853">
        <v>10</v>
      </c>
      <c r="E853" t="b">
        <v>0</v>
      </c>
      <c r="F853">
        <v>3813702.5148652</v>
      </c>
      <c r="G853" s="1">
        <v>21311926.632679</v>
      </c>
      <c r="H853">
        <v>1890</v>
      </c>
      <c r="I853">
        <f t="shared" si="26"/>
        <v>-3813685.7450880469</v>
      </c>
      <c r="J853">
        <f t="shared" si="27"/>
        <v>-21311909.862901848</v>
      </c>
    </row>
    <row r="854" spans="1:10" x14ac:dyDescent="0.3">
      <c r="A854" t="s">
        <v>584</v>
      </c>
      <c r="B854">
        <v>11.0985014976337</v>
      </c>
      <c r="C854" t="s">
        <v>11</v>
      </c>
      <c r="D854">
        <v>10</v>
      </c>
      <c r="E854" t="b">
        <v>0</v>
      </c>
      <c r="F854">
        <v>9260856.9738270007</v>
      </c>
      <c r="G854" s="1">
        <v>63326566.892990999</v>
      </c>
      <c r="H854">
        <v>1910</v>
      </c>
      <c r="I854">
        <f t="shared" si="26"/>
        <v>-9260845.8753255028</v>
      </c>
      <c r="J854">
        <f t="shared" si="27"/>
        <v>-63326555.794489503</v>
      </c>
    </row>
    <row r="855" spans="1:10" x14ac:dyDescent="0.3">
      <c r="A855" t="s">
        <v>584</v>
      </c>
      <c r="B855">
        <v>1.17412998312787</v>
      </c>
      <c r="C855" t="s">
        <v>11</v>
      </c>
      <c r="D855">
        <v>10</v>
      </c>
      <c r="E855" t="b">
        <v>0</v>
      </c>
      <c r="F855" s="1">
        <v>26699199.852900501</v>
      </c>
      <c r="G855" s="1">
        <v>25554955.372169498</v>
      </c>
      <c r="H855">
        <v>1950</v>
      </c>
      <c r="I855">
        <f t="shared" si="26"/>
        <v>-26699198.67877052</v>
      </c>
      <c r="J855">
        <f t="shared" si="27"/>
        <v>-25554954.198039517</v>
      </c>
    </row>
    <row r="856" spans="1:10" x14ac:dyDescent="0.3">
      <c r="A856" t="s">
        <v>585</v>
      </c>
      <c r="B856">
        <v>1.5059995453089801</v>
      </c>
      <c r="C856" t="s">
        <v>11</v>
      </c>
      <c r="D856">
        <v>10</v>
      </c>
      <c r="E856" t="b">
        <v>0</v>
      </c>
      <c r="F856">
        <v>1.5059995453089801</v>
      </c>
      <c r="G856">
        <v>1.5059995453089801</v>
      </c>
      <c r="H856">
        <v>200</v>
      </c>
      <c r="I856">
        <f t="shared" si="26"/>
        <v>0</v>
      </c>
      <c r="J856">
        <f t="shared" si="27"/>
        <v>0</v>
      </c>
    </row>
    <row r="857" spans="1:10" x14ac:dyDescent="0.3">
      <c r="A857" t="s">
        <v>585</v>
      </c>
      <c r="B857">
        <v>11.450107184902301</v>
      </c>
      <c r="C857" t="s">
        <v>11</v>
      </c>
      <c r="D857">
        <v>10</v>
      </c>
      <c r="E857" t="b">
        <v>0</v>
      </c>
      <c r="F857">
        <v>794595.69862963201</v>
      </c>
      <c r="G857" s="1">
        <v>22547031.081384499</v>
      </c>
      <c r="H857">
        <v>2050</v>
      </c>
      <c r="I857">
        <f t="shared" si="26"/>
        <v>-794584.24852244707</v>
      </c>
      <c r="J857">
        <f t="shared" si="27"/>
        <v>-22547019.631277315</v>
      </c>
    </row>
    <row r="858" spans="1:10" x14ac:dyDescent="0.3">
      <c r="A858" t="s">
        <v>585</v>
      </c>
      <c r="B858">
        <v>8.6737160615632192</v>
      </c>
      <c r="C858" t="s">
        <v>11</v>
      </c>
      <c r="D858">
        <v>10</v>
      </c>
      <c r="E858" t="b">
        <v>0</v>
      </c>
      <c r="F858">
        <v>8.6737160615632192</v>
      </c>
      <c r="G858">
        <v>8.6737160615632192</v>
      </c>
      <c r="H858">
        <v>250</v>
      </c>
      <c r="I858">
        <f t="shared" si="26"/>
        <v>0</v>
      </c>
      <c r="J858">
        <f t="shared" si="27"/>
        <v>0</v>
      </c>
    </row>
    <row r="859" spans="1:10" x14ac:dyDescent="0.3">
      <c r="A859" t="s">
        <v>586</v>
      </c>
      <c r="B859">
        <v>18.218547226523</v>
      </c>
      <c r="C859" t="s">
        <v>11</v>
      </c>
      <c r="D859">
        <v>10</v>
      </c>
      <c r="E859" t="b">
        <v>0</v>
      </c>
      <c r="F859">
        <v>18.218547226523</v>
      </c>
      <c r="G859" s="1">
        <v>21764919.5153482</v>
      </c>
      <c r="H859">
        <v>1490</v>
      </c>
      <c r="I859">
        <f t="shared" si="26"/>
        <v>0</v>
      </c>
      <c r="J859">
        <f t="shared" si="27"/>
        <v>-21764901.296800975</v>
      </c>
    </row>
    <row r="860" spans="1:10" x14ac:dyDescent="0.3">
      <c r="A860" t="s">
        <v>586</v>
      </c>
      <c r="B860">
        <v>10.353140527028099</v>
      </c>
      <c r="C860" t="s">
        <v>11</v>
      </c>
      <c r="D860">
        <v>10</v>
      </c>
      <c r="E860" t="b">
        <v>0</v>
      </c>
      <c r="F860" t="s">
        <v>17</v>
      </c>
      <c r="G860" t="s">
        <v>17</v>
      </c>
      <c r="H860">
        <v>2130</v>
      </c>
      <c r="I860" t="e">
        <f t="shared" si="26"/>
        <v>#VALUE!</v>
      </c>
      <c r="J860" t="e">
        <f t="shared" si="27"/>
        <v>#VALUE!</v>
      </c>
    </row>
    <row r="861" spans="1:10" x14ac:dyDescent="0.3">
      <c r="A861" t="s">
        <v>586</v>
      </c>
      <c r="B861">
        <v>21.749283614344499</v>
      </c>
      <c r="C861" t="s">
        <v>11</v>
      </c>
      <c r="D861">
        <v>10</v>
      </c>
      <c r="E861" t="b">
        <v>0</v>
      </c>
      <c r="F861">
        <v>21.749283614344499</v>
      </c>
      <c r="G861">
        <v>21.749283614344499</v>
      </c>
      <c r="H861">
        <v>200</v>
      </c>
      <c r="I861">
        <f t="shared" si="26"/>
        <v>0</v>
      </c>
      <c r="J861">
        <f t="shared" si="27"/>
        <v>0</v>
      </c>
    </row>
    <row r="862" spans="1:10" x14ac:dyDescent="0.3">
      <c r="A862" t="s">
        <v>587</v>
      </c>
      <c r="B862">
        <v>8.6902641916847703</v>
      </c>
      <c r="C862" t="s">
        <v>11</v>
      </c>
      <c r="D862">
        <v>10</v>
      </c>
      <c r="E862" t="b">
        <v>0</v>
      </c>
      <c r="F862">
        <v>9491126.5499526691</v>
      </c>
      <c r="G862" s="1">
        <v>708414156096512</v>
      </c>
      <c r="H862">
        <v>2000</v>
      </c>
      <c r="I862">
        <f t="shared" si="26"/>
        <v>-9491117.8596884776</v>
      </c>
      <c r="J862">
        <f t="shared" si="27"/>
        <v>-708414156096503.25</v>
      </c>
    </row>
    <row r="863" spans="1:10" x14ac:dyDescent="0.3">
      <c r="A863" t="s">
        <v>587</v>
      </c>
      <c r="B863">
        <v>9.4961713228261999</v>
      </c>
      <c r="C863" t="s">
        <v>11</v>
      </c>
      <c r="D863">
        <v>10</v>
      </c>
      <c r="E863" t="b">
        <v>0</v>
      </c>
      <c r="F863">
        <v>9.4961713228261999</v>
      </c>
      <c r="G863">
        <v>9.4961713228261999</v>
      </c>
      <c r="H863">
        <v>240</v>
      </c>
      <c r="I863">
        <f t="shared" si="26"/>
        <v>0</v>
      </c>
      <c r="J863">
        <f t="shared" si="27"/>
        <v>0</v>
      </c>
    </row>
    <row r="864" spans="1:10" x14ac:dyDescent="0.3">
      <c r="A864" t="s">
        <v>587</v>
      </c>
      <c r="B864">
        <v>18.180787463193401</v>
      </c>
      <c r="C864" t="s">
        <v>11</v>
      </c>
      <c r="D864">
        <v>10</v>
      </c>
      <c r="E864" t="b">
        <v>0</v>
      </c>
      <c r="F864" s="1">
        <v>2.0242318872446E+49</v>
      </c>
      <c r="G864" s="1">
        <v>2.0242318872446E+49</v>
      </c>
      <c r="H864">
        <v>1980</v>
      </c>
      <c r="I864">
        <f t="shared" si="26"/>
        <v>-2.0242318872446E+49</v>
      </c>
      <c r="J864">
        <f t="shared" si="27"/>
        <v>-2.0242318872446E+49</v>
      </c>
    </row>
    <row r="865" spans="1:10" x14ac:dyDescent="0.3">
      <c r="A865" t="s">
        <v>588</v>
      </c>
      <c r="B865">
        <v>0.484124642044447</v>
      </c>
      <c r="C865" t="s">
        <v>11</v>
      </c>
      <c r="D865">
        <v>10</v>
      </c>
      <c r="E865" t="b">
        <v>0</v>
      </c>
      <c r="F865">
        <v>0.484124642044447</v>
      </c>
      <c r="G865">
        <v>0.484124642044447</v>
      </c>
      <c r="H865">
        <v>310</v>
      </c>
      <c r="I865">
        <f t="shared" si="26"/>
        <v>0</v>
      </c>
      <c r="J865">
        <f t="shared" si="27"/>
        <v>0</v>
      </c>
    </row>
    <row r="866" spans="1:10" x14ac:dyDescent="0.3">
      <c r="A866" t="s">
        <v>588</v>
      </c>
      <c r="B866">
        <v>14.302730076143201</v>
      </c>
      <c r="C866" t="s">
        <v>11</v>
      </c>
      <c r="D866">
        <v>10</v>
      </c>
      <c r="E866" t="b">
        <v>0</v>
      </c>
      <c r="F866" t="s">
        <v>17</v>
      </c>
      <c r="G866" t="s">
        <v>17</v>
      </c>
      <c r="H866">
        <v>2150</v>
      </c>
      <c r="I866" t="e">
        <f t="shared" si="26"/>
        <v>#VALUE!</v>
      </c>
      <c r="J866" t="e">
        <f t="shared" si="27"/>
        <v>#VALUE!</v>
      </c>
    </row>
    <row r="867" spans="1:10" x14ac:dyDescent="0.3">
      <c r="A867" t="s">
        <v>588</v>
      </c>
      <c r="B867">
        <v>10.2383938344763</v>
      </c>
      <c r="C867" t="s">
        <v>11</v>
      </c>
      <c r="D867">
        <v>10</v>
      </c>
      <c r="E867" t="b">
        <v>0</v>
      </c>
      <c r="F867" t="s">
        <v>17</v>
      </c>
      <c r="G867" t="s">
        <v>17</v>
      </c>
      <c r="H867">
        <v>2070</v>
      </c>
      <c r="I867" t="e">
        <f t="shared" si="26"/>
        <v>#VALUE!</v>
      </c>
      <c r="J867" t="e">
        <f t="shared" si="27"/>
        <v>#VALUE!</v>
      </c>
    </row>
    <row r="868" spans="1:10" x14ac:dyDescent="0.3">
      <c r="A868" t="s">
        <v>589</v>
      </c>
      <c r="B868">
        <v>5.0076348938639903</v>
      </c>
      <c r="C868" t="s">
        <v>11</v>
      </c>
      <c r="D868">
        <v>10</v>
      </c>
      <c r="E868" t="b">
        <v>0</v>
      </c>
      <c r="F868" t="s">
        <v>17</v>
      </c>
      <c r="G868" t="s">
        <v>17</v>
      </c>
      <c r="H868">
        <v>1840</v>
      </c>
      <c r="I868" t="e">
        <f t="shared" si="26"/>
        <v>#VALUE!</v>
      </c>
      <c r="J868" t="e">
        <f t="shared" si="27"/>
        <v>#VALUE!</v>
      </c>
    </row>
    <row r="869" spans="1:10" x14ac:dyDescent="0.3">
      <c r="A869" t="s">
        <v>589</v>
      </c>
      <c r="B869">
        <v>14.337279536246299</v>
      </c>
      <c r="C869" t="s">
        <v>11</v>
      </c>
      <c r="D869">
        <v>10</v>
      </c>
      <c r="E869" t="b">
        <v>0</v>
      </c>
      <c r="F869">
        <v>14.337279536246299</v>
      </c>
      <c r="G869">
        <v>14.337279536246299</v>
      </c>
      <c r="H869">
        <v>290</v>
      </c>
      <c r="I869">
        <f t="shared" si="26"/>
        <v>0</v>
      </c>
      <c r="J869">
        <f t="shared" si="27"/>
        <v>0</v>
      </c>
    </row>
    <row r="870" spans="1:10" x14ac:dyDescent="0.3">
      <c r="A870" t="s">
        <v>589</v>
      </c>
      <c r="B870">
        <v>4.3687929716604703</v>
      </c>
      <c r="C870" t="s">
        <v>11</v>
      </c>
      <c r="D870">
        <v>10</v>
      </c>
      <c r="E870" t="b">
        <v>0</v>
      </c>
      <c r="F870" s="1">
        <v>34904202.466262497</v>
      </c>
      <c r="G870" s="1">
        <v>49089196.301778398</v>
      </c>
      <c r="H870">
        <v>1890</v>
      </c>
      <c r="I870">
        <f t="shared" si="26"/>
        <v>-34904198.097469524</v>
      </c>
      <c r="J870">
        <f t="shared" si="27"/>
        <v>-49089191.932985425</v>
      </c>
    </row>
    <row r="871" spans="1:10" x14ac:dyDescent="0.3">
      <c r="A871" t="e">
        <f>-0.00503358243656799 * y ^ 1 ^ 2 + -0.0073641645749845 * x ^ 2 + -0.00996080948233021 * y ^ 2 + 10</f>
        <v>#NAME?</v>
      </c>
      <c r="B871">
        <v>5.84830219893154</v>
      </c>
      <c r="C871" t="s">
        <v>11</v>
      </c>
      <c r="D871">
        <v>10</v>
      </c>
      <c r="E871" t="b">
        <v>0</v>
      </c>
      <c r="F871">
        <v>5.84830219893154</v>
      </c>
      <c r="G871">
        <v>5.84830219893154</v>
      </c>
      <c r="H871">
        <v>820</v>
      </c>
      <c r="I871">
        <f t="shared" si="26"/>
        <v>0</v>
      </c>
      <c r="J871">
        <f t="shared" si="27"/>
        <v>0</v>
      </c>
    </row>
    <row r="872" spans="1:10" x14ac:dyDescent="0.3">
      <c r="A872" t="e">
        <f>-0.00503358243656799 * y ^ 1 ^ 2 + -0.0073641645749845 * x ^ 2 + -0.00996080948233021 * y ^ 2 + 10</f>
        <v>#NAME?</v>
      </c>
      <c r="B872">
        <v>10.6469961866724</v>
      </c>
      <c r="C872" t="s">
        <v>11</v>
      </c>
      <c r="D872">
        <v>10</v>
      </c>
      <c r="E872" t="b">
        <v>0</v>
      </c>
      <c r="F872">
        <v>10.6469961866724</v>
      </c>
      <c r="G872">
        <v>10.6469961866724</v>
      </c>
      <c r="H872">
        <v>230</v>
      </c>
      <c r="I872">
        <f t="shared" si="26"/>
        <v>0</v>
      </c>
      <c r="J872">
        <f t="shared" si="27"/>
        <v>0</v>
      </c>
    </row>
    <row r="873" spans="1:10" x14ac:dyDescent="0.3">
      <c r="A873" t="e">
        <f>-0.00503358243656799 * y ^ 1 ^ 2 + -0.0073641645749845 * x ^ 2 + -0.00996080948233021 * y ^ 2 + 10</f>
        <v>#NAME?</v>
      </c>
      <c r="B873">
        <v>10.0700468781978</v>
      </c>
      <c r="C873" t="s">
        <v>11</v>
      </c>
      <c r="D873">
        <v>10</v>
      </c>
      <c r="E873" t="b">
        <v>0</v>
      </c>
      <c r="F873">
        <v>10.0700468781978</v>
      </c>
      <c r="G873" s="1">
        <v>17793249.919673398</v>
      </c>
      <c r="H873">
        <v>1300</v>
      </c>
      <c r="I873">
        <f t="shared" si="26"/>
        <v>0</v>
      </c>
      <c r="J873">
        <f t="shared" si="27"/>
        <v>-17793239.849626519</v>
      </c>
    </row>
    <row r="874" spans="1:10" x14ac:dyDescent="0.3">
      <c r="A874" t="s">
        <v>590</v>
      </c>
      <c r="B874">
        <v>10.369508130257699</v>
      </c>
      <c r="C874" t="s">
        <v>11</v>
      </c>
      <c r="D874">
        <v>10</v>
      </c>
      <c r="E874" t="b">
        <v>0</v>
      </c>
      <c r="F874">
        <v>2406686.5903932401</v>
      </c>
      <c r="G874" s="1">
        <v>10018308.385704299</v>
      </c>
      <c r="H874">
        <v>2100</v>
      </c>
      <c r="I874">
        <f t="shared" si="26"/>
        <v>-2406676.2208851096</v>
      </c>
      <c r="J874">
        <f t="shared" si="27"/>
        <v>-10018298.016196169</v>
      </c>
    </row>
    <row r="875" spans="1:10" x14ac:dyDescent="0.3">
      <c r="A875" t="s">
        <v>590</v>
      </c>
      <c r="B875">
        <v>9.7570791525333007</v>
      </c>
      <c r="C875" t="s">
        <v>11</v>
      </c>
      <c r="D875">
        <v>10</v>
      </c>
      <c r="E875" t="b">
        <v>0</v>
      </c>
      <c r="F875" s="1">
        <v>7.9586026432391406E+38</v>
      </c>
      <c r="G875" s="1">
        <v>7.9586026432391406E+38</v>
      </c>
      <c r="H875">
        <v>1850</v>
      </c>
      <c r="I875">
        <f t="shared" si="26"/>
        <v>-7.9586026432391406E+38</v>
      </c>
      <c r="J875">
        <f t="shared" si="27"/>
        <v>-7.9586026432391406E+38</v>
      </c>
    </row>
    <row r="876" spans="1:10" x14ac:dyDescent="0.3">
      <c r="A876" t="s">
        <v>590</v>
      </c>
      <c r="B876">
        <v>7.2938720467034397</v>
      </c>
      <c r="C876" t="s">
        <v>11</v>
      </c>
      <c r="D876">
        <v>10</v>
      </c>
      <c r="E876" t="b">
        <v>0</v>
      </c>
      <c r="F876">
        <v>7.2938720467034397</v>
      </c>
      <c r="G876">
        <v>7.2938720467034397</v>
      </c>
      <c r="H876">
        <v>260</v>
      </c>
      <c r="I876">
        <f t="shared" si="26"/>
        <v>0</v>
      </c>
      <c r="J876">
        <f t="shared" si="27"/>
        <v>0</v>
      </c>
    </row>
    <row r="877" spans="1:10" x14ac:dyDescent="0.3">
      <c r="A877" t="s">
        <v>591</v>
      </c>
      <c r="B877">
        <v>9.9265543920518802</v>
      </c>
      <c r="C877" t="s">
        <v>11</v>
      </c>
      <c r="D877">
        <v>10</v>
      </c>
      <c r="E877" t="b">
        <v>0</v>
      </c>
      <c r="F877">
        <v>9.9265543920518802</v>
      </c>
      <c r="G877">
        <v>9.9265543920518802</v>
      </c>
      <c r="H877">
        <v>370</v>
      </c>
      <c r="I877">
        <f t="shared" si="26"/>
        <v>0</v>
      </c>
      <c r="J877">
        <f t="shared" si="27"/>
        <v>0</v>
      </c>
    </row>
    <row r="878" spans="1:10" x14ac:dyDescent="0.3">
      <c r="A878" t="s">
        <v>591</v>
      </c>
      <c r="B878">
        <v>13.0419665296169</v>
      </c>
      <c r="C878" t="s">
        <v>11</v>
      </c>
      <c r="D878">
        <v>10</v>
      </c>
      <c r="E878" t="b">
        <v>0</v>
      </c>
      <c r="F878">
        <v>13.0419665296169</v>
      </c>
      <c r="G878">
        <v>13.0419665296169</v>
      </c>
      <c r="H878">
        <v>240</v>
      </c>
      <c r="I878">
        <f t="shared" si="26"/>
        <v>0</v>
      </c>
      <c r="J878">
        <f t="shared" si="27"/>
        <v>0</v>
      </c>
    </row>
    <row r="879" spans="1:10" x14ac:dyDescent="0.3">
      <c r="A879" t="s">
        <v>591</v>
      </c>
      <c r="B879">
        <v>14.2522316261288</v>
      </c>
      <c r="C879" t="s">
        <v>11</v>
      </c>
      <c r="D879">
        <v>10</v>
      </c>
      <c r="E879" t="b">
        <v>0</v>
      </c>
      <c r="F879" s="1">
        <v>38271365.5128498</v>
      </c>
      <c r="G879" s="1">
        <v>243479323803.01501</v>
      </c>
      <c r="H879">
        <v>2040</v>
      </c>
      <c r="I879">
        <f t="shared" si="26"/>
        <v>-38271351.260618173</v>
      </c>
      <c r="J879">
        <f t="shared" si="27"/>
        <v>-243479323788.76279</v>
      </c>
    </row>
    <row r="880" spans="1:10" x14ac:dyDescent="0.3">
      <c r="A880" t="s">
        <v>592</v>
      </c>
      <c r="B880">
        <v>9.0210704939667092</v>
      </c>
      <c r="C880" t="s">
        <v>11</v>
      </c>
      <c r="D880">
        <v>10</v>
      </c>
      <c r="E880" t="b">
        <v>0</v>
      </c>
      <c r="F880" t="s">
        <v>17</v>
      </c>
      <c r="G880" t="s">
        <v>17</v>
      </c>
      <c r="H880">
        <v>2130</v>
      </c>
      <c r="I880" t="e">
        <f t="shared" si="26"/>
        <v>#VALUE!</v>
      </c>
      <c r="J880" t="e">
        <f t="shared" si="27"/>
        <v>#VALUE!</v>
      </c>
    </row>
    <row r="881" spans="1:10" x14ac:dyDescent="0.3">
      <c r="A881" t="s">
        <v>592</v>
      </c>
      <c r="B881">
        <v>18.1773189872277</v>
      </c>
      <c r="C881" t="s">
        <v>11</v>
      </c>
      <c r="D881">
        <v>10</v>
      </c>
      <c r="E881" t="b">
        <v>0</v>
      </c>
      <c r="F881">
        <v>8738437.8758831508</v>
      </c>
      <c r="G881" s="1">
        <v>25326538.4833536</v>
      </c>
      <c r="H881">
        <v>2010</v>
      </c>
      <c r="I881">
        <f t="shared" si="26"/>
        <v>-8738419.6985641643</v>
      </c>
      <c r="J881">
        <f t="shared" si="27"/>
        <v>-25326520.306034613</v>
      </c>
    </row>
    <row r="882" spans="1:10" x14ac:dyDescent="0.3">
      <c r="A882" t="s">
        <v>592</v>
      </c>
      <c r="B882">
        <v>6.22492151914199</v>
      </c>
      <c r="C882" t="s">
        <v>11</v>
      </c>
      <c r="D882">
        <v>10</v>
      </c>
      <c r="E882" t="b">
        <v>0</v>
      </c>
      <c r="F882">
        <v>6.22492151914199</v>
      </c>
      <c r="G882">
        <v>6.22492151914199</v>
      </c>
      <c r="H882">
        <v>210</v>
      </c>
      <c r="I882">
        <f t="shared" si="26"/>
        <v>0</v>
      </c>
      <c r="J882">
        <f t="shared" si="27"/>
        <v>0</v>
      </c>
    </row>
    <row r="883" spans="1:10" x14ac:dyDescent="0.3">
      <c r="A883" t="s">
        <v>593</v>
      </c>
      <c r="B883">
        <v>3.0277162497732002</v>
      </c>
      <c r="C883" t="s">
        <v>11</v>
      </c>
      <c r="D883">
        <v>10</v>
      </c>
      <c r="E883" t="b">
        <v>0</v>
      </c>
      <c r="F883">
        <v>3.0277162497732002</v>
      </c>
      <c r="G883">
        <v>3.0277162497732002</v>
      </c>
      <c r="H883">
        <v>290</v>
      </c>
      <c r="I883">
        <f t="shared" si="26"/>
        <v>0</v>
      </c>
      <c r="J883">
        <f t="shared" si="27"/>
        <v>0</v>
      </c>
    </row>
    <row r="884" spans="1:10" x14ac:dyDescent="0.3">
      <c r="A884" t="s">
        <v>593</v>
      </c>
      <c r="B884">
        <v>1.3064701189749199</v>
      </c>
      <c r="C884" t="s">
        <v>11</v>
      </c>
      <c r="D884">
        <v>10</v>
      </c>
      <c r="E884" t="b">
        <v>0</v>
      </c>
      <c r="F884" s="1">
        <v>8.1305456499575208E+31</v>
      </c>
      <c r="G884" s="1">
        <v>8.1305456499575208E+31</v>
      </c>
      <c r="H884">
        <v>1990</v>
      </c>
      <c r="I884">
        <f t="shared" si="26"/>
        <v>-8.1305456499575208E+31</v>
      </c>
      <c r="J884">
        <f t="shared" si="27"/>
        <v>-8.1305456499575208E+31</v>
      </c>
    </row>
    <row r="885" spans="1:10" x14ac:dyDescent="0.3">
      <c r="A885" t="s">
        <v>593</v>
      </c>
      <c r="B885">
        <v>9.6686520345537801</v>
      </c>
      <c r="C885" t="s">
        <v>11</v>
      </c>
      <c r="D885">
        <v>10</v>
      </c>
      <c r="E885" t="b">
        <v>0</v>
      </c>
      <c r="F885">
        <v>5078.6134967865601</v>
      </c>
      <c r="G885" s="1">
        <v>3.54047023061712E+23</v>
      </c>
      <c r="H885">
        <v>2080</v>
      </c>
      <c r="I885">
        <f t="shared" si="26"/>
        <v>-5068.9448447520062</v>
      </c>
      <c r="J885">
        <f t="shared" si="27"/>
        <v>-3.54047023061712E+23</v>
      </c>
    </row>
    <row r="886" spans="1:10" x14ac:dyDescent="0.3">
      <c r="A886" t="e">
        <f>-0.00514610960839195 * x ^ 1 ^ 2 + 0.00815658032216901 * y ^ 1 - 0.00645182124970796 * y ^ 2 + 10</f>
        <v>#NAME?</v>
      </c>
      <c r="B886">
        <v>12.822961890120499</v>
      </c>
      <c r="C886" t="s">
        <v>11</v>
      </c>
      <c r="D886">
        <v>10</v>
      </c>
      <c r="E886" t="b">
        <v>0</v>
      </c>
      <c r="F886">
        <v>12.822961890120499</v>
      </c>
      <c r="G886" s="1">
        <v>32108429.785162002</v>
      </c>
      <c r="H886">
        <v>2020</v>
      </c>
      <c r="I886">
        <f t="shared" si="26"/>
        <v>0</v>
      </c>
      <c r="J886">
        <f t="shared" si="27"/>
        <v>-32108416.962200113</v>
      </c>
    </row>
    <row r="887" spans="1:10" x14ac:dyDescent="0.3">
      <c r="A887" t="e">
        <f>-0.00514610960839195 * x ^ 1 ^ 2 + 0.00815658032216901 * y ^ 1 - 0.00645182124970796 * y ^ 2 + 10</f>
        <v>#NAME?</v>
      </c>
      <c r="B887">
        <v>9.1658255696444897</v>
      </c>
      <c r="C887" t="s">
        <v>11</v>
      </c>
      <c r="D887">
        <v>10</v>
      </c>
      <c r="E887" t="b">
        <v>0</v>
      </c>
      <c r="F887">
        <v>9.1658255696444897</v>
      </c>
      <c r="G887">
        <v>9.1658255696444897</v>
      </c>
      <c r="H887">
        <v>440</v>
      </c>
      <c r="I887">
        <f t="shared" si="26"/>
        <v>0</v>
      </c>
      <c r="J887">
        <f t="shared" si="27"/>
        <v>0</v>
      </c>
    </row>
    <row r="888" spans="1:10" x14ac:dyDescent="0.3">
      <c r="A888" t="e">
        <f>-0.00514610960839195 * x ^ 1 ^ 2 + 0.00815658032216901 * y ^ 1 - 0.00645182124970796 * y ^ 2 + 10</f>
        <v>#NAME?</v>
      </c>
      <c r="B888">
        <v>16.247870089610199</v>
      </c>
      <c r="C888" t="s">
        <v>11</v>
      </c>
      <c r="D888">
        <v>10</v>
      </c>
      <c r="E888" t="b">
        <v>0</v>
      </c>
      <c r="F888" s="1">
        <v>1.64625957397703E+20</v>
      </c>
      <c r="G888" s="1">
        <v>1.64625957397703E+20</v>
      </c>
      <c r="H888">
        <v>1910</v>
      </c>
      <c r="I888">
        <f t="shared" si="26"/>
        <v>-1.64625957397703E+20</v>
      </c>
      <c r="J888">
        <f t="shared" si="27"/>
        <v>-1.64625957397703E+20</v>
      </c>
    </row>
    <row r="889" spans="1:10" x14ac:dyDescent="0.3">
      <c r="A889" t="s">
        <v>594</v>
      </c>
      <c r="B889">
        <v>10.1900343289178</v>
      </c>
      <c r="C889" t="s">
        <v>11</v>
      </c>
      <c r="D889">
        <v>10</v>
      </c>
      <c r="E889" t="b">
        <v>0</v>
      </c>
      <c r="F889">
        <v>10.1900343289178</v>
      </c>
      <c r="G889">
        <v>10.1900343289178</v>
      </c>
      <c r="H889">
        <v>530</v>
      </c>
      <c r="I889">
        <f t="shared" si="26"/>
        <v>0</v>
      </c>
      <c r="J889">
        <f t="shared" si="27"/>
        <v>0</v>
      </c>
    </row>
    <row r="890" spans="1:10" x14ac:dyDescent="0.3">
      <c r="A890" t="s">
        <v>594</v>
      </c>
      <c r="B890">
        <v>9.6429902092066406</v>
      </c>
      <c r="C890" t="s">
        <v>11</v>
      </c>
      <c r="D890">
        <v>10</v>
      </c>
      <c r="E890" t="b">
        <v>0</v>
      </c>
      <c r="F890">
        <v>9.6429902092066406</v>
      </c>
      <c r="G890">
        <v>9.6429902092066406</v>
      </c>
      <c r="H890">
        <v>250</v>
      </c>
      <c r="I890">
        <f t="shared" si="26"/>
        <v>0</v>
      </c>
      <c r="J890">
        <f t="shared" si="27"/>
        <v>0</v>
      </c>
    </row>
    <row r="891" spans="1:10" x14ac:dyDescent="0.3">
      <c r="A891" t="s">
        <v>594</v>
      </c>
      <c r="B891">
        <v>18.252541547043698</v>
      </c>
      <c r="C891" t="s">
        <v>11</v>
      </c>
      <c r="D891">
        <v>10</v>
      </c>
      <c r="E891" t="b">
        <v>0</v>
      </c>
      <c r="F891">
        <v>1935904.6946640101</v>
      </c>
      <c r="G891" s="1">
        <v>25139502.732230801</v>
      </c>
      <c r="H891">
        <v>1810</v>
      </c>
      <c r="I891">
        <f t="shared" si="26"/>
        <v>-1935886.4421224631</v>
      </c>
      <c r="J891">
        <f t="shared" si="27"/>
        <v>-25139484.479689255</v>
      </c>
    </row>
    <row r="892" spans="1:10" x14ac:dyDescent="0.3">
      <c r="A892" t="s">
        <v>595</v>
      </c>
      <c r="B892">
        <v>6.3292599010741997</v>
      </c>
      <c r="C892" t="s">
        <v>11</v>
      </c>
      <c r="D892">
        <v>10</v>
      </c>
      <c r="E892" t="b">
        <v>0</v>
      </c>
      <c r="F892" t="s">
        <v>17</v>
      </c>
      <c r="G892" t="s">
        <v>17</v>
      </c>
      <c r="H892">
        <v>2110</v>
      </c>
      <c r="I892" t="e">
        <f t="shared" si="26"/>
        <v>#VALUE!</v>
      </c>
      <c r="J892" t="e">
        <f t="shared" si="27"/>
        <v>#VALUE!</v>
      </c>
    </row>
    <row r="893" spans="1:10" x14ac:dyDescent="0.3">
      <c r="A893" t="s">
        <v>595</v>
      </c>
      <c r="B893">
        <v>14.0955379109215</v>
      </c>
      <c r="C893" t="s">
        <v>11</v>
      </c>
      <c r="D893">
        <v>10</v>
      </c>
      <c r="E893" t="b">
        <v>0</v>
      </c>
      <c r="F893">
        <v>7095791.3062882498</v>
      </c>
      <c r="G893" s="1">
        <v>19255091.291684501</v>
      </c>
      <c r="H893">
        <v>2030</v>
      </c>
      <c r="I893">
        <f t="shared" si="26"/>
        <v>-7095777.2107503386</v>
      </c>
      <c r="J893">
        <f t="shared" si="27"/>
        <v>-19255077.196146589</v>
      </c>
    </row>
    <row r="894" spans="1:10" x14ac:dyDescent="0.3">
      <c r="A894" t="s">
        <v>595</v>
      </c>
      <c r="B894">
        <v>13.3008143779587</v>
      </c>
      <c r="C894" t="s">
        <v>11</v>
      </c>
      <c r="D894">
        <v>10</v>
      </c>
      <c r="E894" t="b">
        <v>0</v>
      </c>
      <c r="F894">
        <v>13.3008143779587</v>
      </c>
      <c r="G894" s="1">
        <v>51663439257.186699</v>
      </c>
      <c r="H894">
        <v>1130</v>
      </c>
      <c r="I894">
        <f t="shared" si="26"/>
        <v>0</v>
      </c>
      <c r="J894">
        <f t="shared" si="27"/>
        <v>-51663439243.885887</v>
      </c>
    </row>
    <row r="895" spans="1:10" x14ac:dyDescent="0.3">
      <c r="A895" t="s">
        <v>596</v>
      </c>
      <c r="B895">
        <v>10.4728764521714</v>
      </c>
      <c r="C895" t="s">
        <v>11</v>
      </c>
      <c r="D895">
        <v>10</v>
      </c>
      <c r="E895" t="b">
        <v>0</v>
      </c>
      <c r="F895">
        <v>10.4728764521714</v>
      </c>
      <c r="G895">
        <v>4511.2093777405198</v>
      </c>
      <c r="H895">
        <v>670</v>
      </c>
      <c r="I895">
        <f t="shared" si="26"/>
        <v>0</v>
      </c>
      <c r="J895">
        <f t="shared" si="27"/>
        <v>-4500.7365012883483</v>
      </c>
    </row>
    <row r="896" spans="1:10" x14ac:dyDescent="0.3">
      <c r="A896" t="s">
        <v>596</v>
      </c>
      <c r="B896">
        <v>4.20222670249019</v>
      </c>
      <c r="C896" t="s">
        <v>11</v>
      </c>
      <c r="D896">
        <v>10</v>
      </c>
      <c r="E896" t="b">
        <v>0</v>
      </c>
      <c r="F896">
        <v>4.20222670249019</v>
      </c>
      <c r="G896">
        <v>4.20222670249019</v>
      </c>
      <c r="H896">
        <v>190</v>
      </c>
      <c r="I896">
        <f t="shared" si="26"/>
        <v>0</v>
      </c>
      <c r="J896">
        <f t="shared" si="27"/>
        <v>0</v>
      </c>
    </row>
    <row r="897" spans="1:10" x14ac:dyDescent="0.3">
      <c r="A897" t="s">
        <v>596</v>
      </c>
      <c r="B897">
        <v>8.8689374200813802</v>
      </c>
      <c r="C897" t="s">
        <v>11</v>
      </c>
      <c r="D897">
        <v>10</v>
      </c>
      <c r="E897" t="b">
        <v>0</v>
      </c>
      <c r="F897">
        <v>8.8689374200813802</v>
      </c>
      <c r="G897">
        <v>8.8689374200813802</v>
      </c>
      <c r="H897">
        <v>520</v>
      </c>
      <c r="I897">
        <f t="shared" si="26"/>
        <v>0</v>
      </c>
      <c r="J897">
        <f t="shared" si="27"/>
        <v>0</v>
      </c>
    </row>
    <row r="898" spans="1:10" x14ac:dyDescent="0.3">
      <c r="A898" t="s">
        <v>597</v>
      </c>
      <c r="B898">
        <v>1.9195709587979</v>
      </c>
      <c r="C898" t="s">
        <v>11</v>
      </c>
      <c r="D898">
        <v>10</v>
      </c>
      <c r="E898" t="b">
        <v>0</v>
      </c>
      <c r="F898" s="1">
        <v>2.8083050329160702E+33</v>
      </c>
      <c r="G898" s="1">
        <v>2.8083050329160702E+33</v>
      </c>
      <c r="H898">
        <v>2030</v>
      </c>
      <c r="I898">
        <f t="shared" ref="I898:I961" si="28">B898-F898</f>
        <v>-2.8083050329160702E+33</v>
      </c>
      <c r="J898">
        <f t="shared" ref="J898:J961" si="29">B898-G898</f>
        <v>-2.8083050329160702E+33</v>
      </c>
    </row>
    <row r="899" spans="1:10" x14ac:dyDescent="0.3">
      <c r="A899" t="s">
        <v>597</v>
      </c>
      <c r="B899">
        <v>8.0177628249292301</v>
      </c>
      <c r="C899" t="s">
        <v>11</v>
      </c>
      <c r="D899">
        <v>10</v>
      </c>
      <c r="E899" t="b">
        <v>0</v>
      </c>
      <c r="F899">
        <v>8.0177628249292301</v>
      </c>
      <c r="G899">
        <v>8.0177628249292301</v>
      </c>
      <c r="H899">
        <v>320</v>
      </c>
      <c r="I899">
        <f t="shared" si="28"/>
        <v>0</v>
      </c>
      <c r="J899">
        <f t="shared" si="29"/>
        <v>0</v>
      </c>
    </row>
    <row r="900" spans="1:10" x14ac:dyDescent="0.3">
      <c r="A900" t="s">
        <v>597</v>
      </c>
      <c r="B900">
        <v>9.5442697813561903</v>
      </c>
      <c r="C900" t="s">
        <v>11</v>
      </c>
      <c r="D900">
        <v>10</v>
      </c>
      <c r="E900" t="b">
        <v>0</v>
      </c>
      <c r="F900">
        <v>9.5442697813561903</v>
      </c>
      <c r="G900">
        <v>9.5442697813561903</v>
      </c>
      <c r="H900">
        <v>1650</v>
      </c>
      <c r="I900">
        <f t="shared" si="28"/>
        <v>0</v>
      </c>
      <c r="J900">
        <f t="shared" si="29"/>
        <v>0</v>
      </c>
    </row>
    <row r="901" spans="1:10" x14ac:dyDescent="0.3">
      <c r="A901" t="s">
        <v>598</v>
      </c>
      <c r="B901">
        <v>11.7130835481472</v>
      </c>
      <c r="C901" t="s">
        <v>11</v>
      </c>
      <c r="D901">
        <v>10</v>
      </c>
      <c r="E901" t="b">
        <v>0</v>
      </c>
      <c r="F901">
        <v>11.7130835481472</v>
      </c>
      <c r="G901">
        <v>11.7130835481472</v>
      </c>
      <c r="H901">
        <v>180</v>
      </c>
      <c r="I901">
        <f t="shared" si="28"/>
        <v>0</v>
      </c>
      <c r="J901">
        <f t="shared" si="29"/>
        <v>0</v>
      </c>
    </row>
    <row r="902" spans="1:10" x14ac:dyDescent="0.3">
      <c r="A902" t="s">
        <v>598</v>
      </c>
      <c r="B902">
        <v>18.4165832168297</v>
      </c>
      <c r="C902" t="s">
        <v>11</v>
      </c>
      <c r="D902">
        <v>10</v>
      </c>
      <c r="E902" t="b">
        <v>0</v>
      </c>
      <c r="F902">
        <v>6988836.0145542901</v>
      </c>
      <c r="G902" s="1">
        <v>43630716.714314602</v>
      </c>
      <c r="H902">
        <v>1750</v>
      </c>
      <c r="I902">
        <f t="shared" si="28"/>
        <v>-6988817.5979710734</v>
      </c>
      <c r="J902">
        <f t="shared" si="29"/>
        <v>-43630698.297731385</v>
      </c>
    </row>
    <row r="903" spans="1:10" x14ac:dyDescent="0.3">
      <c r="A903" t="s">
        <v>598</v>
      </c>
      <c r="B903">
        <v>16.8899347762666</v>
      </c>
      <c r="C903" t="s">
        <v>11</v>
      </c>
      <c r="D903">
        <v>10</v>
      </c>
      <c r="E903" t="b">
        <v>0</v>
      </c>
      <c r="F903" s="1">
        <v>21162401.079598799</v>
      </c>
      <c r="G903" s="1">
        <v>105824538.715058</v>
      </c>
      <c r="H903">
        <v>1980</v>
      </c>
      <c r="I903">
        <f t="shared" si="28"/>
        <v>-21162384.189664025</v>
      </c>
      <c r="J903">
        <f t="shared" si="29"/>
        <v>-105824521.82512322</v>
      </c>
    </row>
    <row r="904" spans="1:10" x14ac:dyDescent="0.3">
      <c r="A904" t="s">
        <v>599</v>
      </c>
      <c r="B904">
        <v>13.1988620456973</v>
      </c>
      <c r="C904" t="s">
        <v>11</v>
      </c>
      <c r="D904">
        <v>10</v>
      </c>
      <c r="E904" t="b">
        <v>0</v>
      </c>
      <c r="F904" s="1">
        <v>14348654.614976199</v>
      </c>
      <c r="G904" s="1">
        <v>85188036.216408804</v>
      </c>
      <c r="H904">
        <v>1930</v>
      </c>
      <c r="I904">
        <f t="shared" si="28"/>
        <v>-14348641.416114153</v>
      </c>
      <c r="J904">
        <f t="shared" si="29"/>
        <v>-85188023.017546758</v>
      </c>
    </row>
    <row r="905" spans="1:10" x14ac:dyDescent="0.3">
      <c r="A905" t="s">
        <v>599</v>
      </c>
      <c r="B905">
        <v>3.0601252818282698</v>
      </c>
      <c r="C905" t="s">
        <v>11</v>
      </c>
      <c r="D905">
        <v>10</v>
      </c>
      <c r="E905" t="b">
        <v>0</v>
      </c>
      <c r="F905">
        <v>3.0601252818282698</v>
      </c>
      <c r="G905" s="1">
        <v>60334739.770420901</v>
      </c>
      <c r="H905">
        <v>1630</v>
      </c>
      <c r="I905">
        <f t="shared" si="28"/>
        <v>0</v>
      </c>
      <c r="J905">
        <f t="shared" si="29"/>
        <v>-60334736.710295618</v>
      </c>
    </row>
    <row r="906" spans="1:10" x14ac:dyDescent="0.3">
      <c r="A906" t="s">
        <v>599</v>
      </c>
      <c r="B906">
        <v>19.891092523293299</v>
      </c>
      <c r="C906" t="s">
        <v>11</v>
      </c>
      <c r="D906">
        <v>10</v>
      </c>
      <c r="E906" t="b">
        <v>0</v>
      </c>
      <c r="F906">
        <v>19.891092523293299</v>
      </c>
      <c r="G906">
        <v>19.891092523293299</v>
      </c>
      <c r="H906">
        <v>240</v>
      </c>
      <c r="I906">
        <f t="shared" si="28"/>
        <v>0</v>
      </c>
      <c r="J906">
        <f t="shared" si="29"/>
        <v>0</v>
      </c>
    </row>
    <row r="907" spans="1:10" x14ac:dyDescent="0.3">
      <c r="A907" t="e">
        <f>-0.00770795191896089 * y ^ 1 * -0.00601861524029748 * x ^ 3 * 0.00177685295730748 * y ^ 4 + 10</f>
        <v>#NAME?</v>
      </c>
      <c r="B907">
        <v>17.403976412974899</v>
      </c>
      <c r="C907" t="s">
        <v>11</v>
      </c>
      <c r="D907">
        <v>10</v>
      </c>
      <c r="E907" t="b">
        <v>0</v>
      </c>
      <c r="F907">
        <v>17.403976412974899</v>
      </c>
      <c r="G907">
        <v>17.403976412974899</v>
      </c>
      <c r="H907">
        <v>200</v>
      </c>
      <c r="I907">
        <f t="shared" si="28"/>
        <v>0</v>
      </c>
      <c r="J907">
        <f t="shared" si="29"/>
        <v>0</v>
      </c>
    </row>
    <row r="908" spans="1:10" x14ac:dyDescent="0.3">
      <c r="A908" t="e">
        <f>-0.00770795191896089 * y ^ 1 * -0.00601861524029748 * x ^ 3 * 0.00177685295730748 * y ^ 4 + 10</f>
        <v>#NAME?</v>
      </c>
      <c r="B908">
        <v>18.325945389224302</v>
      </c>
      <c r="C908" t="s">
        <v>11</v>
      </c>
      <c r="D908">
        <v>10</v>
      </c>
      <c r="E908" t="b">
        <v>0</v>
      </c>
      <c r="F908" s="1">
        <v>7.4010305122736403E+28</v>
      </c>
      <c r="G908" s="1">
        <v>7.4010305122736403E+28</v>
      </c>
      <c r="H908">
        <v>1900</v>
      </c>
      <c r="I908">
        <f t="shared" si="28"/>
        <v>-7.4010305122736403E+28</v>
      </c>
      <c r="J908">
        <f t="shared" si="29"/>
        <v>-7.4010305122736403E+28</v>
      </c>
    </row>
    <row r="909" spans="1:10" x14ac:dyDescent="0.3">
      <c r="A909" t="e">
        <f>-0.00770795191896089 * y ^ 1 * -0.00601861524029748 * x ^ 3 * 0.00177685295730748 * y ^ 4 + 10</f>
        <v>#NAME?</v>
      </c>
      <c r="B909">
        <v>10.2420263916959</v>
      </c>
      <c r="C909" t="s">
        <v>11</v>
      </c>
      <c r="D909">
        <v>10</v>
      </c>
      <c r="E909" t="b">
        <v>0</v>
      </c>
      <c r="F909">
        <v>10.2420263916959</v>
      </c>
      <c r="G909">
        <v>28.651234895551099</v>
      </c>
      <c r="H909">
        <v>450</v>
      </c>
      <c r="I909">
        <f t="shared" si="28"/>
        <v>0</v>
      </c>
      <c r="J909">
        <f t="shared" si="29"/>
        <v>-18.409208503855197</v>
      </c>
    </row>
    <row r="910" spans="1:10" x14ac:dyDescent="0.3">
      <c r="A910" t="s">
        <v>600</v>
      </c>
      <c r="B910">
        <v>2.54345602904933</v>
      </c>
      <c r="C910" t="s">
        <v>11</v>
      </c>
      <c r="D910">
        <v>10</v>
      </c>
      <c r="E910" t="b">
        <v>0</v>
      </c>
      <c r="F910">
        <v>2.54345602904933</v>
      </c>
      <c r="G910">
        <v>2.54345602904933</v>
      </c>
      <c r="H910">
        <v>780</v>
      </c>
      <c r="I910">
        <f t="shared" si="28"/>
        <v>0</v>
      </c>
      <c r="J910">
        <f t="shared" si="29"/>
        <v>0</v>
      </c>
    </row>
    <row r="911" spans="1:10" x14ac:dyDescent="0.3">
      <c r="A911" t="s">
        <v>600</v>
      </c>
      <c r="B911">
        <v>8.0571652489331296</v>
      </c>
      <c r="C911" t="s">
        <v>11</v>
      </c>
      <c r="D911">
        <v>10</v>
      </c>
      <c r="E911" t="b">
        <v>0</v>
      </c>
      <c r="F911">
        <v>8.0571652489331296</v>
      </c>
      <c r="G911">
        <v>5765649.2623191504</v>
      </c>
      <c r="H911">
        <v>1590</v>
      </c>
      <c r="I911">
        <f t="shared" si="28"/>
        <v>0</v>
      </c>
      <c r="J911">
        <f t="shared" si="29"/>
        <v>-5765641.2051539011</v>
      </c>
    </row>
    <row r="912" spans="1:10" x14ac:dyDescent="0.3">
      <c r="A912" t="s">
        <v>600</v>
      </c>
      <c r="B912">
        <v>3.3785068814559498</v>
      </c>
      <c r="C912" t="s">
        <v>11</v>
      </c>
      <c r="D912">
        <v>10</v>
      </c>
      <c r="E912" t="b">
        <v>0</v>
      </c>
      <c r="F912">
        <v>3.3785068814559498</v>
      </c>
      <c r="G912">
        <v>3.3785068814559498</v>
      </c>
      <c r="H912">
        <v>540</v>
      </c>
      <c r="I912">
        <f t="shared" si="28"/>
        <v>0</v>
      </c>
      <c r="J912">
        <f t="shared" si="29"/>
        <v>0</v>
      </c>
    </row>
    <row r="913" spans="1:10" x14ac:dyDescent="0.3">
      <c r="A913" t="s">
        <v>601</v>
      </c>
      <c r="B913">
        <v>15.2957072058745</v>
      </c>
      <c r="C913" t="s">
        <v>11</v>
      </c>
      <c r="D913">
        <v>10</v>
      </c>
      <c r="E913" t="b">
        <v>0</v>
      </c>
      <c r="F913">
        <v>15.2957072058745</v>
      </c>
      <c r="G913" s="1">
        <v>64690601.441973798</v>
      </c>
      <c r="H913">
        <v>1860</v>
      </c>
      <c r="I913">
        <f t="shared" si="28"/>
        <v>0</v>
      </c>
      <c r="J913">
        <f t="shared" si="29"/>
        <v>-64690586.146266595</v>
      </c>
    </row>
    <row r="914" spans="1:10" x14ac:dyDescent="0.3">
      <c r="A914" t="s">
        <v>601</v>
      </c>
      <c r="B914">
        <v>8.25809438287056</v>
      </c>
      <c r="C914" t="s">
        <v>11</v>
      </c>
      <c r="D914">
        <v>10</v>
      </c>
      <c r="E914" t="b">
        <v>0</v>
      </c>
      <c r="F914">
        <v>100953.79006514999</v>
      </c>
      <c r="G914" s="1">
        <v>4469400634373690</v>
      </c>
      <c r="H914">
        <v>2060</v>
      </c>
      <c r="I914">
        <f t="shared" si="28"/>
        <v>-100945.53197076713</v>
      </c>
      <c r="J914">
        <f t="shared" si="29"/>
        <v>-4469400634373681.5</v>
      </c>
    </row>
    <row r="915" spans="1:10" x14ac:dyDescent="0.3">
      <c r="A915" t="s">
        <v>601</v>
      </c>
      <c r="B915">
        <v>19.532922918604701</v>
      </c>
      <c r="C915" t="s">
        <v>11</v>
      </c>
      <c r="D915">
        <v>10</v>
      </c>
      <c r="E915" t="b">
        <v>0</v>
      </c>
      <c r="F915">
        <v>19.532922918604701</v>
      </c>
      <c r="G915" t="s">
        <v>17</v>
      </c>
      <c r="H915">
        <v>1750</v>
      </c>
      <c r="I915">
        <f t="shared" si="28"/>
        <v>0</v>
      </c>
      <c r="J915" t="e">
        <f t="shared" si="29"/>
        <v>#VALUE!</v>
      </c>
    </row>
    <row r="916" spans="1:10" x14ac:dyDescent="0.3">
      <c r="A916" t="s">
        <v>602</v>
      </c>
      <c r="B916">
        <v>4.2244322832113701</v>
      </c>
      <c r="C916" t="s">
        <v>11</v>
      </c>
      <c r="D916">
        <v>10</v>
      </c>
      <c r="E916" t="b">
        <v>0</v>
      </c>
      <c r="F916" s="1">
        <v>5.5224848587109403E+28</v>
      </c>
      <c r="G916" s="1">
        <v>5.5224848587109403E+28</v>
      </c>
      <c r="H916">
        <v>2060</v>
      </c>
      <c r="I916">
        <f t="shared" si="28"/>
        <v>-5.5224848587109403E+28</v>
      </c>
      <c r="J916">
        <f t="shared" si="29"/>
        <v>-5.5224848587109403E+28</v>
      </c>
    </row>
    <row r="917" spans="1:10" x14ac:dyDescent="0.3">
      <c r="A917" t="s">
        <v>602</v>
      </c>
      <c r="B917">
        <v>6.0640713265594801</v>
      </c>
      <c r="C917" t="s">
        <v>11</v>
      </c>
      <c r="D917">
        <v>10</v>
      </c>
      <c r="E917" t="b">
        <v>0</v>
      </c>
      <c r="F917">
        <v>441940.03018914902</v>
      </c>
      <c r="G917" s="1">
        <v>63866767.119531199</v>
      </c>
      <c r="H917">
        <v>1560</v>
      </c>
      <c r="I917">
        <f t="shared" si="28"/>
        <v>-441933.96611782245</v>
      </c>
      <c r="J917">
        <f t="shared" si="29"/>
        <v>-63866761.055459872</v>
      </c>
    </row>
    <row r="918" spans="1:10" x14ac:dyDescent="0.3">
      <c r="A918" t="s">
        <v>602</v>
      </c>
      <c r="B918">
        <v>9.4850301860900004</v>
      </c>
      <c r="C918" t="s">
        <v>11</v>
      </c>
      <c r="D918">
        <v>10</v>
      </c>
      <c r="E918" t="b">
        <v>0</v>
      </c>
      <c r="F918">
        <v>9.4850301860900004</v>
      </c>
      <c r="G918">
        <v>9.4850301860900004</v>
      </c>
      <c r="H918">
        <v>300</v>
      </c>
      <c r="I918">
        <f t="shared" si="28"/>
        <v>0</v>
      </c>
      <c r="J918">
        <f t="shared" si="29"/>
        <v>0</v>
      </c>
    </row>
    <row r="919" spans="1:10" x14ac:dyDescent="0.3">
      <c r="A919" t="s">
        <v>603</v>
      </c>
      <c r="B919">
        <v>14.7157982196474</v>
      </c>
      <c r="C919" t="s">
        <v>11</v>
      </c>
      <c r="D919">
        <v>10</v>
      </c>
      <c r="E919" t="b">
        <v>0</v>
      </c>
      <c r="F919">
        <v>14.7157982196474</v>
      </c>
      <c r="G919">
        <v>14.7157982196474</v>
      </c>
      <c r="H919">
        <v>220</v>
      </c>
      <c r="I919">
        <f t="shared" si="28"/>
        <v>0</v>
      </c>
      <c r="J919">
        <f t="shared" si="29"/>
        <v>0</v>
      </c>
    </row>
    <row r="920" spans="1:10" x14ac:dyDescent="0.3">
      <c r="A920" t="s">
        <v>603</v>
      </c>
      <c r="B920">
        <v>6.1746509099847096</v>
      </c>
      <c r="C920" t="s">
        <v>11</v>
      </c>
      <c r="D920">
        <v>10</v>
      </c>
      <c r="E920" t="b">
        <v>0</v>
      </c>
      <c r="F920" s="1">
        <v>2.2432817639709501E+30</v>
      </c>
      <c r="G920" s="1">
        <v>2.2432817639709501E+30</v>
      </c>
      <c r="H920">
        <v>2210</v>
      </c>
      <c r="I920">
        <f t="shared" si="28"/>
        <v>-2.2432817639709501E+30</v>
      </c>
      <c r="J920">
        <f t="shared" si="29"/>
        <v>-2.2432817639709501E+30</v>
      </c>
    </row>
    <row r="921" spans="1:10" x14ac:dyDescent="0.3">
      <c r="A921" t="s">
        <v>603</v>
      </c>
      <c r="B921">
        <v>12.0536508400017</v>
      </c>
      <c r="C921" t="s">
        <v>11</v>
      </c>
      <c r="D921">
        <v>10</v>
      </c>
      <c r="E921" t="b">
        <v>0</v>
      </c>
      <c r="F921">
        <v>12.0536508400017</v>
      </c>
      <c r="G921" s="1">
        <v>24424236.727449499</v>
      </c>
      <c r="H921">
        <v>1740</v>
      </c>
      <c r="I921">
        <f t="shared" si="28"/>
        <v>0</v>
      </c>
      <c r="J921">
        <f t="shared" si="29"/>
        <v>-24424224.673798658</v>
      </c>
    </row>
    <row r="922" spans="1:10" x14ac:dyDescent="0.3">
      <c r="A922" t="s">
        <v>604</v>
      </c>
      <c r="B922">
        <v>20.998762635526301</v>
      </c>
      <c r="C922" t="s">
        <v>11</v>
      </c>
      <c r="D922">
        <v>10</v>
      </c>
      <c r="E922" t="b">
        <v>0</v>
      </c>
      <c r="F922" t="s">
        <v>17</v>
      </c>
      <c r="G922" t="s">
        <v>17</v>
      </c>
      <c r="H922">
        <v>1940</v>
      </c>
      <c r="I922" t="e">
        <f t="shared" si="28"/>
        <v>#VALUE!</v>
      </c>
      <c r="J922" t="e">
        <f t="shared" si="29"/>
        <v>#VALUE!</v>
      </c>
    </row>
    <row r="923" spans="1:10" x14ac:dyDescent="0.3">
      <c r="A923" t="s">
        <v>604</v>
      </c>
      <c r="B923">
        <v>5.6457684685726202</v>
      </c>
      <c r="C923" t="s">
        <v>11</v>
      </c>
      <c r="D923">
        <v>10</v>
      </c>
      <c r="E923" t="b">
        <v>0</v>
      </c>
      <c r="F923" s="1">
        <v>5.2772835641744E+32</v>
      </c>
      <c r="G923" s="1">
        <v>5.2772835641744E+32</v>
      </c>
      <c r="H923">
        <v>1860</v>
      </c>
      <c r="I923">
        <f t="shared" si="28"/>
        <v>-5.2772835641744E+32</v>
      </c>
      <c r="J923">
        <f t="shared" si="29"/>
        <v>-5.2772835641744E+32</v>
      </c>
    </row>
    <row r="924" spans="1:10" x14ac:dyDescent="0.3">
      <c r="A924" t="s">
        <v>604</v>
      </c>
      <c r="B924">
        <v>6.2172419424980996</v>
      </c>
      <c r="C924" t="s">
        <v>11</v>
      </c>
      <c r="D924">
        <v>10</v>
      </c>
      <c r="E924" t="b">
        <v>0</v>
      </c>
      <c r="F924">
        <v>6.2172419424980996</v>
      </c>
      <c r="G924">
        <v>6.2172419424980996</v>
      </c>
      <c r="H924">
        <v>340</v>
      </c>
      <c r="I924">
        <f t="shared" si="28"/>
        <v>0</v>
      </c>
      <c r="J924">
        <f t="shared" si="29"/>
        <v>0</v>
      </c>
    </row>
    <row r="925" spans="1:10" x14ac:dyDescent="0.3">
      <c r="A925" t="s">
        <v>605</v>
      </c>
      <c r="B925">
        <v>16.150082627042199</v>
      </c>
      <c r="C925" t="s">
        <v>11</v>
      </c>
      <c r="D925">
        <v>10</v>
      </c>
      <c r="E925" t="b">
        <v>0</v>
      </c>
      <c r="F925">
        <v>16.150082627042199</v>
      </c>
      <c r="G925">
        <v>16.150082627042199</v>
      </c>
      <c r="H925">
        <v>350</v>
      </c>
      <c r="I925">
        <f t="shared" si="28"/>
        <v>0</v>
      </c>
      <c r="J925">
        <f t="shared" si="29"/>
        <v>0</v>
      </c>
    </row>
    <row r="926" spans="1:10" x14ac:dyDescent="0.3">
      <c r="A926" t="s">
        <v>605</v>
      </c>
      <c r="B926">
        <v>5.0718564432385502</v>
      </c>
      <c r="C926" t="s">
        <v>11</v>
      </c>
      <c r="D926">
        <v>10</v>
      </c>
      <c r="E926" t="b">
        <v>0</v>
      </c>
      <c r="F926">
        <v>5.0718564432385502</v>
      </c>
      <c r="G926">
        <v>5.0718564432385502</v>
      </c>
      <c r="H926">
        <v>250</v>
      </c>
      <c r="I926">
        <f t="shared" si="28"/>
        <v>0</v>
      </c>
      <c r="J926">
        <f t="shared" si="29"/>
        <v>0</v>
      </c>
    </row>
    <row r="927" spans="1:10" x14ac:dyDescent="0.3">
      <c r="A927" t="s">
        <v>605</v>
      </c>
      <c r="B927">
        <v>4.1899698863524497</v>
      </c>
      <c r="C927" t="s">
        <v>11</v>
      </c>
      <c r="D927">
        <v>10</v>
      </c>
      <c r="E927" t="b">
        <v>0</v>
      </c>
      <c r="F927">
        <v>4.1899698863524497</v>
      </c>
      <c r="G927">
        <v>4.1899698863524497</v>
      </c>
      <c r="H927">
        <v>400</v>
      </c>
      <c r="I927">
        <f t="shared" si="28"/>
        <v>0</v>
      </c>
      <c r="J927">
        <f t="shared" si="29"/>
        <v>0</v>
      </c>
    </row>
    <row r="928" spans="1:10" x14ac:dyDescent="0.3">
      <c r="A928" t="s">
        <v>606</v>
      </c>
      <c r="B928">
        <v>7.7842738128490501</v>
      </c>
      <c r="C928" t="s">
        <v>11</v>
      </c>
      <c r="D928">
        <v>10</v>
      </c>
      <c r="E928" t="b">
        <v>0</v>
      </c>
      <c r="F928" t="s">
        <v>17</v>
      </c>
      <c r="G928" t="s">
        <v>17</v>
      </c>
      <c r="H928">
        <v>2070</v>
      </c>
      <c r="I928" t="e">
        <f t="shared" si="28"/>
        <v>#VALUE!</v>
      </c>
      <c r="J928" t="e">
        <f t="shared" si="29"/>
        <v>#VALUE!</v>
      </c>
    </row>
    <row r="929" spans="1:10" x14ac:dyDescent="0.3">
      <c r="A929" t="s">
        <v>606</v>
      </c>
      <c r="B929">
        <v>7.8654015947002103</v>
      </c>
      <c r="C929" t="s">
        <v>11</v>
      </c>
      <c r="D929">
        <v>10</v>
      </c>
      <c r="E929" t="b">
        <v>0</v>
      </c>
      <c r="F929">
        <v>7.8654015947002103</v>
      </c>
      <c r="G929">
        <v>7.8654015947002103</v>
      </c>
      <c r="H929">
        <v>310</v>
      </c>
      <c r="I929">
        <f t="shared" si="28"/>
        <v>0</v>
      </c>
      <c r="J929">
        <f t="shared" si="29"/>
        <v>0</v>
      </c>
    </row>
    <row r="930" spans="1:10" x14ac:dyDescent="0.3">
      <c r="A930" t="s">
        <v>606</v>
      </c>
      <c r="B930">
        <v>1.47204918371535</v>
      </c>
      <c r="C930" t="s">
        <v>11</v>
      </c>
      <c r="D930">
        <v>10</v>
      </c>
      <c r="E930" t="b">
        <v>0</v>
      </c>
      <c r="F930">
        <v>1.47204918371535</v>
      </c>
      <c r="G930">
        <v>1.47204918371535</v>
      </c>
      <c r="H930">
        <v>140</v>
      </c>
      <c r="I930">
        <f t="shared" si="28"/>
        <v>0</v>
      </c>
      <c r="J930">
        <f t="shared" si="29"/>
        <v>0</v>
      </c>
    </row>
    <row r="931" spans="1:10" x14ac:dyDescent="0.3">
      <c r="A931" t="s">
        <v>607</v>
      </c>
      <c r="B931">
        <v>12.756773414595999</v>
      </c>
      <c r="C931" t="s">
        <v>11</v>
      </c>
      <c r="D931">
        <v>10</v>
      </c>
      <c r="E931" t="b">
        <v>0</v>
      </c>
      <c r="F931">
        <v>12.756773414595999</v>
      </c>
      <c r="G931">
        <v>12.756773414595999</v>
      </c>
      <c r="H931">
        <v>520</v>
      </c>
      <c r="I931">
        <f t="shared" si="28"/>
        <v>0</v>
      </c>
      <c r="J931">
        <f t="shared" si="29"/>
        <v>0</v>
      </c>
    </row>
    <row r="932" spans="1:10" x14ac:dyDescent="0.3">
      <c r="A932" t="s">
        <v>607</v>
      </c>
      <c r="B932">
        <v>8.7693935551756503</v>
      </c>
      <c r="C932" t="s">
        <v>11</v>
      </c>
      <c r="D932">
        <v>10</v>
      </c>
      <c r="E932" t="b">
        <v>0</v>
      </c>
      <c r="F932">
        <v>8.7693935551756503</v>
      </c>
      <c r="G932" s="1">
        <v>12250018.4722383</v>
      </c>
      <c r="H932">
        <v>1530</v>
      </c>
      <c r="I932">
        <f t="shared" si="28"/>
        <v>0</v>
      </c>
      <c r="J932">
        <f t="shared" si="29"/>
        <v>-12250009.702844745</v>
      </c>
    </row>
    <row r="933" spans="1:10" x14ac:dyDescent="0.3">
      <c r="A933" t="s">
        <v>607</v>
      </c>
      <c r="B933">
        <v>14.100980652154799</v>
      </c>
      <c r="C933" t="s">
        <v>11</v>
      </c>
      <c r="D933">
        <v>10</v>
      </c>
      <c r="E933" t="b">
        <v>0</v>
      </c>
      <c r="F933">
        <v>2652745.5309623298</v>
      </c>
      <c r="G933">
        <v>3485625.3372984901</v>
      </c>
      <c r="H933">
        <v>2030</v>
      </c>
      <c r="I933">
        <f t="shared" si="28"/>
        <v>-2652731.4299816778</v>
      </c>
      <c r="J933">
        <f t="shared" si="29"/>
        <v>-3485611.2363178381</v>
      </c>
    </row>
    <row r="934" spans="1:10" x14ac:dyDescent="0.3">
      <c r="A934" t="s">
        <v>608</v>
      </c>
      <c r="B934">
        <v>2.0632607299689201</v>
      </c>
      <c r="C934" t="s">
        <v>11</v>
      </c>
      <c r="D934">
        <v>10</v>
      </c>
      <c r="E934" t="b">
        <v>0</v>
      </c>
      <c r="F934">
        <v>2.0632607299689201</v>
      </c>
      <c r="G934">
        <v>2.0632607299689201</v>
      </c>
      <c r="H934">
        <v>250</v>
      </c>
      <c r="I934">
        <f t="shared" si="28"/>
        <v>0</v>
      </c>
      <c r="J934">
        <f t="shared" si="29"/>
        <v>0</v>
      </c>
    </row>
    <row r="935" spans="1:10" x14ac:dyDescent="0.3">
      <c r="A935" t="s">
        <v>608</v>
      </c>
      <c r="B935">
        <v>7.9927265087123702</v>
      </c>
      <c r="C935" t="s">
        <v>11</v>
      </c>
      <c r="D935">
        <v>10</v>
      </c>
      <c r="E935" t="b">
        <v>0</v>
      </c>
      <c r="F935">
        <v>7.9927265087123702</v>
      </c>
      <c r="G935">
        <v>7.9927265087123702</v>
      </c>
      <c r="H935">
        <v>200</v>
      </c>
      <c r="I935">
        <f t="shared" si="28"/>
        <v>0</v>
      </c>
      <c r="J935">
        <f t="shared" si="29"/>
        <v>0</v>
      </c>
    </row>
    <row r="936" spans="1:10" x14ac:dyDescent="0.3">
      <c r="A936" t="s">
        <v>608</v>
      </c>
      <c r="B936">
        <v>13.8220724658827</v>
      </c>
      <c r="C936" t="s">
        <v>11</v>
      </c>
      <c r="D936">
        <v>10</v>
      </c>
      <c r="E936" t="b">
        <v>0</v>
      </c>
      <c r="F936">
        <v>13.8220724658827</v>
      </c>
      <c r="G936">
        <v>13.8220724658827</v>
      </c>
      <c r="H936">
        <v>160</v>
      </c>
      <c r="I936">
        <f t="shared" si="28"/>
        <v>0</v>
      </c>
      <c r="J936">
        <f t="shared" si="29"/>
        <v>0</v>
      </c>
    </row>
    <row r="937" spans="1:10" x14ac:dyDescent="0.3">
      <c r="A937" t="s">
        <v>609</v>
      </c>
      <c r="B937">
        <v>9.0745980223275602</v>
      </c>
      <c r="C937" t="s">
        <v>11</v>
      </c>
      <c r="D937">
        <v>10</v>
      </c>
      <c r="E937" t="b">
        <v>0</v>
      </c>
      <c r="F937">
        <v>9.0745980223275602</v>
      </c>
      <c r="G937" s="1">
        <v>254182297667.827</v>
      </c>
      <c r="H937">
        <v>2070</v>
      </c>
      <c r="I937">
        <f t="shared" si="28"/>
        <v>0</v>
      </c>
      <c r="J937">
        <f t="shared" si="29"/>
        <v>-254182297658.75241</v>
      </c>
    </row>
    <row r="938" spans="1:10" x14ac:dyDescent="0.3">
      <c r="A938" t="s">
        <v>609</v>
      </c>
      <c r="B938">
        <v>16.5000816271559</v>
      </c>
      <c r="C938" t="s">
        <v>11</v>
      </c>
      <c r="D938">
        <v>10</v>
      </c>
      <c r="E938" t="b">
        <v>0</v>
      </c>
      <c r="F938" t="s">
        <v>17</v>
      </c>
      <c r="G938" t="s">
        <v>17</v>
      </c>
      <c r="H938">
        <v>2100</v>
      </c>
      <c r="I938" t="e">
        <f t="shared" si="28"/>
        <v>#VALUE!</v>
      </c>
      <c r="J938" t="e">
        <f t="shared" si="29"/>
        <v>#VALUE!</v>
      </c>
    </row>
    <row r="939" spans="1:10" x14ac:dyDescent="0.3">
      <c r="A939" t="s">
        <v>609</v>
      </c>
      <c r="B939">
        <v>13.159455744377</v>
      </c>
      <c r="C939" t="s">
        <v>11</v>
      </c>
      <c r="D939">
        <v>10</v>
      </c>
      <c r="E939" t="b">
        <v>0</v>
      </c>
      <c r="F939">
        <v>13.159455744377</v>
      </c>
      <c r="G939">
        <v>13.159455744377</v>
      </c>
      <c r="H939">
        <v>550</v>
      </c>
      <c r="I939">
        <f t="shared" si="28"/>
        <v>0</v>
      </c>
      <c r="J939">
        <f t="shared" si="29"/>
        <v>0</v>
      </c>
    </row>
    <row r="940" spans="1:10" x14ac:dyDescent="0.3">
      <c r="A940" t="s">
        <v>610</v>
      </c>
      <c r="B940">
        <v>15.302523820955599</v>
      </c>
      <c r="C940" t="s">
        <v>11</v>
      </c>
      <c r="D940">
        <v>10</v>
      </c>
      <c r="E940" t="b">
        <v>0</v>
      </c>
      <c r="F940">
        <v>15.302523820955599</v>
      </c>
      <c r="G940">
        <v>15.302523820955599</v>
      </c>
      <c r="H940">
        <v>290</v>
      </c>
      <c r="I940">
        <f t="shared" si="28"/>
        <v>0</v>
      </c>
      <c r="J940">
        <f t="shared" si="29"/>
        <v>0</v>
      </c>
    </row>
    <row r="941" spans="1:10" x14ac:dyDescent="0.3">
      <c r="A941" t="s">
        <v>610</v>
      </c>
      <c r="B941">
        <v>8.5185959254306898</v>
      </c>
      <c r="C941" t="s">
        <v>11</v>
      </c>
      <c r="D941">
        <v>10</v>
      </c>
      <c r="E941" t="b">
        <v>0</v>
      </c>
      <c r="F941" s="1">
        <v>10893877.168195801</v>
      </c>
      <c r="G941" s="1">
        <v>68559828.092636794</v>
      </c>
      <c r="H941">
        <v>1780</v>
      </c>
      <c r="I941">
        <f t="shared" si="28"/>
        <v>-10893868.649599876</v>
      </c>
      <c r="J941">
        <f t="shared" si="29"/>
        <v>-68559819.574040875</v>
      </c>
    </row>
    <row r="942" spans="1:10" x14ac:dyDescent="0.3">
      <c r="A942" t="s">
        <v>610</v>
      </c>
      <c r="B942">
        <v>8.6251879166017602</v>
      </c>
      <c r="C942" t="s">
        <v>11</v>
      </c>
      <c r="D942">
        <v>10</v>
      </c>
      <c r="E942" t="b">
        <v>0</v>
      </c>
      <c r="F942" s="1">
        <v>1.5582126451965499E+24</v>
      </c>
      <c r="G942" s="1">
        <v>1.5582126451965499E+24</v>
      </c>
      <c r="H942">
        <v>1720</v>
      </c>
      <c r="I942">
        <f t="shared" si="28"/>
        <v>-1.5582126451965499E+24</v>
      </c>
      <c r="J942">
        <f t="shared" si="29"/>
        <v>-1.5582126451965499E+24</v>
      </c>
    </row>
    <row r="943" spans="1:10" x14ac:dyDescent="0.3">
      <c r="A943" t="s">
        <v>611</v>
      </c>
      <c r="B943">
        <v>10.7391216268812</v>
      </c>
      <c r="C943" t="s">
        <v>11</v>
      </c>
      <c r="D943">
        <v>10</v>
      </c>
      <c r="E943" t="b">
        <v>0</v>
      </c>
      <c r="F943">
        <v>10.7391216268812</v>
      </c>
      <c r="G943">
        <v>10.7391216268812</v>
      </c>
      <c r="H943">
        <v>230</v>
      </c>
      <c r="I943">
        <f t="shared" si="28"/>
        <v>0</v>
      </c>
      <c r="J943">
        <f t="shared" si="29"/>
        <v>0</v>
      </c>
    </row>
    <row r="944" spans="1:10" x14ac:dyDescent="0.3">
      <c r="A944" t="s">
        <v>611</v>
      </c>
      <c r="B944">
        <v>11.8639302587193</v>
      </c>
      <c r="C944" t="s">
        <v>11</v>
      </c>
      <c r="D944">
        <v>10</v>
      </c>
      <c r="E944" t="b">
        <v>0</v>
      </c>
      <c r="F944">
        <v>11.8639302587193</v>
      </c>
      <c r="G944">
        <v>11.8639302587193</v>
      </c>
      <c r="H944">
        <v>200</v>
      </c>
      <c r="I944">
        <f t="shared" si="28"/>
        <v>0</v>
      </c>
      <c r="J944">
        <f t="shared" si="29"/>
        <v>0</v>
      </c>
    </row>
    <row r="945" spans="1:10" x14ac:dyDescent="0.3">
      <c r="A945" t="s">
        <v>611</v>
      </c>
      <c r="B945">
        <v>7.3336458287301696</v>
      </c>
      <c r="C945" t="s">
        <v>11</v>
      </c>
      <c r="D945">
        <v>10</v>
      </c>
      <c r="E945" t="b">
        <v>0</v>
      </c>
      <c r="F945">
        <v>7.3336458287301696</v>
      </c>
      <c r="G945">
        <v>7.3336458287301696</v>
      </c>
      <c r="H945">
        <v>390</v>
      </c>
      <c r="I945">
        <f t="shared" si="28"/>
        <v>0</v>
      </c>
      <c r="J945">
        <f t="shared" si="29"/>
        <v>0</v>
      </c>
    </row>
    <row r="946" spans="1:10" x14ac:dyDescent="0.3">
      <c r="A946" t="s">
        <v>612</v>
      </c>
      <c r="B946">
        <v>3.4732919895855598</v>
      </c>
      <c r="C946" t="s">
        <v>11</v>
      </c>
      <c r="D946">
        <v>10</v>
      </c>
      <c r="E946" t="b">
        <v>0</v>
      </c>
      <c r="F946">
        <v>712566.55919104698</v>
      </c>
      <c r="G946" s="1">
        <v>27723071.529024199</v>
      </c>
      <c r="H946">
        <v>1770</v>
      </c>
      <c r="I946">
        <f t="shared" si="28"/>
        <v>-712563.08589905745</v>
      </c>
      <c r="J946">
        <f t="shared" si="29"/>
        <v>-27723068.055732209</v>
      </c>
    </row>
    <row r="947" spans="1:10" x14ac:dyDescent="0.3">
      <c r="A947" t="s">
        <v>612</v>
      </c>
      <c r="B947">
        <v>7.5406756108802799</v>
      </c>
      <c r="C947" t="s">
        <v>11</v>
      </c>
      <c r="D947">
        <v>10</v>
      </c>
      <c r="E947" t="b">
        <v>0</v>
      </c>
      <c r="F947">
        <v>7.5406756108802799</v>
      </c>
      <c r="G947">
        <v>7.5406756108802799</v>
      </c>
      <c r="H947">
        <v>450</v>
      </c>
      <c r="I947">
        <f t="shared" si="28"/>
        <v>0</v>
      </c>
      <c r="J947">
        <f t="shared" si="29"/>
        <v>0</v>
      </c>
    </row>
    <row r="948" spans="1:10" x14ac:dyDescent="0.3">
      <c r="A948" t="s">
        <v>612</v>
      </c>
      <c r="B948">
        <v>8.1431493181185299</v>
      </c>
      <c r="C948" t="s">
        <v>11</v>
      </c>
      <c r="D948">
        <v>10</v>
      </c>
      <c r="E948" t="b">
        <v>0</v>
      </c>
      <c r="F948">
        <v>8.1431493181185299</v>
      </c>
      <c r="G948">
        <v>8.1431493181185299</v>
      </c>
      <c r="H948">
        <v>600</v>
      </c>
      <c r="I948">
        <f t="shared" si="28"/>
        <v>0</v>
      </c>
      <c r="J948">
        <f t="shared" si="29"/>
        <v>0</v>
      </c>
    </row>
    <row r="949" spans="1:10" x14ac:dyDescent="0.3">
      <c r="A949" t="s">
        <v>613</v>
      </c>
      <c r="B949">
        <v>8.10592306484617</v>
      </c>
      <c r="C949" t="s">
        <v>11</v>
      </c>
      <c r="D949">
        <v>10</v>
      </c>
      <c r="E949" t="b">
        <v>0</v>
      </c>
      <c r="F949" t="s">
        <v>17</v>
      </c>
      <c r="G949" t="s">
        <v>17</v>
      </c>
      <c r="H949">
        <v>2060</v>
      </c>
      <c r="I949" t="e">
        <f t="shared" si="28"/>
        <v>#VALUE!</v>
      </c>
      <c r="J949" t="e">
        <f t="shared" si="29"/>
        <v>#VALUE!</v>
      </c>
    </row>
    <row r="950" spans="1:10" x14ac:dyDescent="0.3">
      <c r="A950" t="s">
        <v>613</v>
      </c>
      <c r="B950">
        <v>13.8289722075602</v>
      </c>
      <c r="C950" t="s">
        <v>11</v>
      </c>
      <c r="D950">
        <v>10</v>
      </c>
      <c r="E950" t="b">
        <v>0</v>
      </c>
      <c r="F950">
        <v>13.8289722075602</v>
      </c>
      <c r="G950">
        <v>13.8289722075602</v>
      </c>
      <c r="H950">
        <v>330</v>
      </c>
      <c r="I950">
        <f t="shared" si="28"/>
        <v>0</v>
      </c>
      <c r="J950">
        <f t="shared" si="29"/>
        <v>0</v>
      </c>
    </row>
    <row r="951" spans="1:10" x14ac:dyDescent="0.3">
      <c r="A951" t="s">
        <v>613</v>
      </c>
      <c r="B951">
        <v>11.707621690055401</v>
      </c>
      <c r="C951" t="s">
        <v>11</v>
      </c>
      <c r="D951">
        <v>10</v>
      </c>
      <c r="E951" t="b">
        <v>0</v>
      </c>
      <c r="F951">
        <v>11.707621690055401</v>
      </c>
      <c r="G951" s="1">
        <v>13850166.8647057</v>
      </c>
      <c r="H951">
        <v>1410</v>
      </c>
      <c r="I951">
        <f t="shared" si="28"/>
        <v>0</v>
      </c>
      <c r="J951">
        <f t="shared" si="29"/>
        <v>-13850155.157084011</v>
      </c>
    </row>
    <row r="952" spans="1:10" x14ac:dyDescent="0.3">
      <c r="A952" t="s">
        <v>614</v>
      </c>
      <c r="B952">
        <v>10.0906647703206</v>
      </c>
      <c r="C952" t="s">
        <v>11</v>
      </c>
      <c r="D952">
        <v>10</v>
      </c>
      <c r="E952" t="b">
        <v>0</v>
      </c>
      <c r="F952">
        <v>2314856.7371831299</v>
      </c>
      <c r="G952" s="1">
        <v>36373203.776408397</v>
      </c>
      <c r="H952">
        <v>1930</v>
      </c>
      <c r="I952">
        <f t="shared" si="28"/>
        <v>-2314846.6465183594</v>
      </c>
      <c r="J952">
        <f t="shared" si="29"/>
        <v>-36373193.68574363</v>
      </c>
    </row>
    <row r="953" spans="1:10" x14ac:dyDescent="0.3">
      <c r="A953" t="s">
        <v>614</v>
      </c>
      <c r="B953">
        <v>6.1810708073192</v>
      </c>
      <c r="C953" t="s">
        <v>11</v>
      </c>
      <c r="D953">
        <v>10</v>
      </c>
      <c r="E953" t="b">
        <v>0</v>
      </c>
      <c r="F953">
        <v>6.1810708073192</v>
      </c>
      <c r="G953" s="1">
        <v>31077253.608995501</v>
      </c>
      <c r="H953">
        <v>1850</v>
      </c>
      <c r="I953">
        <f t="shared" si="28"/>
        <v>0</v>
      </c>
      <c r="J953">
        <f t="shared" si="29"/>
        <v>-31077247.427924693</v>
      </c>
    </row>
    <row r="954" spans="1:10" x14ac:dyDescent="0.3">
      <c r="A954" t="s">
        <v>614</v>
      </c>
      <c r="B954">
        <v>11.449562641112401</v>
      </c>
      <c r="C954" t="s">
        <v>11</v>
      </c>
      <c r="D954">
        <v>10</v>
      </c>
      <c r="E954" t="b">
        <v>0</v>
      </c>
      <c r="F954">
        <v>11.449562641112401</v>
      </c>
      <c r="G954">
        <v>11.449562641112401</v>
      </c>
      <c r="H954">
        <v>360</v>
      </c>
      <c r="I954">
        <f t="shared" si="28"/>
        <v>0</v>
      </c>
      <c r="J954">
        <f t="shared" si="29"/>
        <v>0</v>
      </c>
    </row>
    <row r="955" spans="1:10" x14ac:dyDescent="0.3">
      <c r="A955" t="s">
        <v>615</v>
      </c>
      <c r="B955">
        <v>1.5360695264978399</v>
      </c>
      <c r="C955" t="s">
        <v>11</v>
      </c>
      <c r="D955">
        <v>10</v>
      </c>
      <c r="E955" t="b">
        <v>0</v>
      </c>
      <c r="F955">
        <v>1222.1901325070301</v>
      </c>
      <c r="G955" s="1">
        <v>14563584.2826025</v>
      </c>
      <c r="H955">
        <v>1780</v>
      </c>
      <c r="I955">
        <f t="shared" si="28"/>
        <v>-1220.6540629805322</v>
      </c>
      <c r="J955">
        <f t="shared" si="29"/>
        <v>-14563582.746532973</v>
      </c>
    </row>
    <row r="956" spans="1:10" x14ac:dyDescent="0.3">
      <c r="A956" t="s">
        <v>615</v>
      </c>
      <c r="B956">
        <v>2.8534966295539399</v>
      </c>
      <c r="C956" t="s">
        <v>11</v>
      </c>
      <c r="D956">
        <v>10</v>
      </c>
      <c r="E956" t="b">
        <v>0</v>
      </c>
      <c r="F956">
        <v>2.8534966295539399</v>
      </c>
      <c r="G956" s="1">
        <v>12317949.9055284</v>
      </c>
      <c r="H956">
        <v>1050</v>
      </c>
      <c r="I956">
        <f t="shared" si="28"/>
        <v>0</v>
      </c>
      <c r="J956">
        <f t="shared" si="29"/>
        <v>-12317947.05203177</v>
      </c>
    </row>
    <row r="957" spans="1:10" x14ac:dyDescent="0.3">
      <c r="A957" t="s">
        <v>615</v>
      </c>
      <c r="B957">
        <v>11.457119242138001</v>
      </c>
      <c r="C957" t="s">
        <v>11</v>
      </c>
      <c r="D957">
        <v>10</v>
      </c>
      <c r="E957" t="b">
        <v>0</v>
      </c>
      <c r="F957">
        <v>11.457119242138001</v>
      </c>
      <c r="G957">
        <v>11.457119242138001</v>
      </c>
      <c r="H957">
        <v>410</v>
      </c>
      <c r="I957">
        <f t="shared" si="28"/>
        <v>0</v>
      </c>
      <c r="J957">
        <f t="shared" si="29"/>
        <v>0</v>
      </c>
    </row>
    <row r="958" spans="1:10" x14ac:dyDescent="0.3">
      <c r="A958" t="s">
        <v>616</v>
      </c>
      <c r="B958">
        <v>6.1140137502662801</v>
      </c>
      <c r="C958" t="s">
        <v>11</v>
      </c>
      <c r="D958">
        <v>10</v>
      </c>
      <c r="E958" t="b">
        <v>0</v>
      </c>
      <c r="F958" s="1">
        <v>4.1838560418685901E+21</v>
      </c>
      <c r="G958" s="1">
        <v>4.1838560418685901E+21</v>
      </c>
      <c r="H958">
        <v>2770</v>
      </c>
      <c r="I958">
        <f t="shared" si="28"/>
        <v>-4.1838560418685901E+21</v>
      </c>
      <c r="J958">
        <f t="shared" si="29"/>
        <v>-4.1838560418685901E+21</v>
      </c>
    </row>
    <row r="959" spans="1:10" x14ac:dyDescent="0.3">
      <c r="A959" t="s">
        <v>616</v>
      </c>
      <c r="B959">
        <v>13.457449149291801</v>
      </c>
      <c r="C959" t="s">
        <v>11</v>
      </c>
      <c r="D959">
        <v>10</v>
      </c>
      <c r="E959" t="b">
        <v>0</v>
      </c>
      <c r="F959">
        <v>13.457449149291801</v>
      </c>
      <c r="G959">
        <v>13.457449149291801</v>
      </c>
      <c r="H959">
        <v>240</v>
      </c>
      <c r="I959">
        <f t="shared" si="28"/>
        <v>0</v>
      </c>
      <c r="J959">
        <f t="shared" si="29"/>
        <v>0</v>
      </c>
    </row>
    <row r="960" spans="1:10" x14ac:dyDescent="0.3">
      <c r="A960" t="s">
        <v>616</v>
      </c>
      <c r="B960">
        <v>7.51995367494058</v>
      </c>
      <c r="C960" t="s">
        <v>11</v>
      </c>
      <c r="D960">
        <v>10</v>
      </c>
      <c r="E960" t="b">
        <v>0</v>
      </c>
      <c r="F960">
        <v>7.51995367494058</v>
      </c>
      <c r="G960" s="1">
        <v>89855101.191821203</v>
      </c>
      <c r="H960">
        <v>1410</v>
      </c>
      <c r="I960">
        <f t="shared" si="28"/>
        <v>0</v>
      </c>
      <c r="J960">
        <f t="shared" si="29"/>
        <v>-89855093.671867535</v>
      </c>
    </row>
    <row r="961" spans="1:10" x14ac:dyDescent="0.3">
      <c r="A961" t="s">
        <v>617</v>
      </c>
      <c r="B961">
        <v>9.04321101820282</v>
      </c>
      <c r="C961" t="s">
        <v>11</v>
      </c>
      <c r="D961">
        <v>10</v>
      </c>
      <c r="E961" t="b">
        <v>0</v>
      </c>
      <c r="F961">
        <v>9.04321101820282</v>
      </c>
      <c r="G961">
        <v>9.04321101820282</v>
      </c>
      <c r="H961">
        <v>250</v>
      </c>
      <c r="I961">
        <f t="shared" si="28"/>
        <v>0</v>
      </c>
      <c r="J961">
        <f t="shared" si="29"/>
        <v>0</v>
      </c>
    </row>
    <row r="962" spans="1:10" x14ac:dyDescent="0.3">
      <c r="A962" t="s">
        <v>617</v>
      </c>
      <c r="B962">
        <v>9.5872150373304201</v>
      </c>
      <c r="C962" t="s">
        <v>11</v>
      </c>
      <c r="D962">
        <v>10</v>
      </c>
      <c r="E962" t="b">
        <v>0</v>
      </c>
      <c r="F962">
        <v>7515501.1792888697</v>
      </c>
      <c r="G962" s="1">
        <v>54015258.813464902</v>
      </c>
      <c r="H962">
        <v>1880</v>
      </c>
      <c r="I962">
        <f t="shared" ref="I962:I1025" si="30">B962-F962</f>
        <v>-7515491.5920738326</v>
      </c>
      <c r="J962">
        <f t="shared" ref="J962:J1025" si="31">B962-G962</f>
        <v>-54015249.226249866</v>
      </c>
    </row>
    <row r="963" spans="1:10" x14ac:dyDescent="0.3">
      <c r="A963" t="s">
        <v>617</v>
      </c>
      <c r="B963">
        <v>4.9755121707214904</v>
      </c>
      <c r="C963" t="s">
        <v>11</v>
      </c>
      <c r="D963">
        <v>10</v>
      </c>
      <c r="E963" t="b">
        <v>0</v>
      </c>
      <c r="F963">
        <v>3728227.7700132802</v>
      </c>
      <c r="G963" s="1">
        <v>23170611.796267699</v>
      </c>
      <c r="H963">
        <v>1820</v>
      </c>
      <c r="I963">
        <f t="shared" si="30"/>
        <v>-3728222.7945011095</v>
      </c>
      <c r="J963">
        <f t="shared" si="31"/>
        <v>-23170606.82075553</v>
      </c>
    </row>
    <row r="964" spans="1:10" x14ac:dyDescent="0.3">
      <c r="A964" t="s">
        <v>618</v>
      </c>
      <c r="B964">
        <v>2.5388334772337098</v>
      </c>
      <c r="C964" t="s">
        <v>11</v>
      </c>
      <c r="D964">
        <v>10</v>
      </c>
      <c r="E964" t="b">
        <v>0</v>
      </c>
      <c r="F964" t="s">
        <v>17</v>
      </c>
      <c r="G964" t="s">
        <v>17</v>
      </c>
      <c r="H964">
        <v>2110</v>
      </c>
      <c r="I964" t="e">
        <f t="shared" si="30"/>
        <v>#VALUE!</v>
      </c>
      <c r="J964" t="e">
        <f t="shared" si="31"/>
        <v>#VALUE!</v>
      </c>
    </row>
    <row r="965" spans="1:10" x14ac:dyDescent="0.3">
      <c r="A965" t="s">
        <v>618</v>
      </c>
      <c r="B965">
        <v>13.9716681044317</v>
      </c>
      <c r="C965" t="s">
        <v>11</v>
      </c>
      <c r="D965">
        <v>10</v>
      </c>
      <c r="E965" t="b">
        <v>0</v>
      </c>
      <c r="F965">
        <v>13.9716681044317</v>
      </c>
      <c r="G965">
        <v>13.9716681044317</v>
      </c>
      <c r="H965">
        <v>210</v>
      </c>
      <c r="I965">
        <f t="shared" si="30"/>
        <v>0</v>
      </c>
      <c r="J965">
        <f t="shared" si="31"/>
        <v>0</v>
      </c>
    </row>
    <row r="966" spans="1:10" x14ac:dyDescent="0.3">
      <c r="A966" t="s">
        <v>618</v>
      </c>
      <c r="B966">
        <v>9.8474004784781108</v>
      </c>
      <c r="C966" t="s">
        <v>11</v>
      </c>
      <c r="D966">
        <v>10</v>
      </c>
      <c r="E966" t="b">
        <v>0</v>
      </c>
      <c r="F966" s="1">
        <v>10146638.413229801</v>
      </c>
      <c r="G966" s="1">
        <v>617989359516319</v>
      </c>
      <c r="H966">
        <v>1830</v>
      </c>
      <c r="I966">
        <f t="shared" si="30"/>
        <v>-10146628.565829322</v>
      </c>
      <c r="J966">
        <f t="shared" si="31"/>
        <v>-617989359516309.13</v>
      </c>
    </row>
    <row r="967" spans="1:10" x14ac:dyDescent="0.3">
      <c r="A967" t="s">
        <v>619</v>
      </c>
      <c r="B967">
        <v>11.9308903381991</v>
      </c>
      <c r="C967" t="s">
        <v>11</v>
      </c>
      <c r="D967">
        <v>10</v>
      </c>
      <c r="E967" t="b">
        <v>0</v>
      </c>
      <c r="F967" s="1">
        <v>16270068.6636051</v>
      </c>
      <c r="G967" s="1">
        <v>59746518.5338502</v>
      </c>
      <c r="H967">
        <v>1760</v>
      </c>
      <c r="I967">
        <f t="shared" si="30"/>
        <v>-16270056.732714761</v>
      </c>
      <c r="J967">
        <f t="shared" si="31"/>
        <v>-59746506.602959864</v>
      </c>
    </row>
    <row r="968" spans="1:10" x14ac:dyDescent="0.3">
      <c r="A968" t="s">
        <v>619</v>
      </c>
      <c r="B968">
        <v>3.56583215266977</v>
      </c>
      <c r="C968" t="s">
        <v>11</v>
      </c>
      <c r="D968">
        <v>10</v>
      </c>
      <c r="E968" t="b">
        <v>0</v>
      </c>
      <c r="F968" t="s">
        <v>17</v>
      </c>
      <c r="G968" t="s">
        <v>17</v>
      </c>
      <c r="H968">
        <v>2100</v>
      </c>
      <c r="I968" t="e">
        <f t="shared" si="30"/>
        <v>#VALUE!</v>
      </c>
      <c r="J968" t="e">
        <f t="shared" si="31"/>
        <v>#VALUE!</v>
      </c>
    </row>
    <row r="969" spans="1:10" x14ac:dyDescent="0.3">
      <c r="A969" t="s">
        <v>619</v>
      </c>
      <c r="B969">
        <v>10.136694835265301</v>
      </c>
      <c r="C969" t="s">
        <v>11</v>
      </c>
      <c r="D969">
        <v>10</v>
      </c>
      <c r="E969" t="b">
        <v>0</v>
      </c>
      <c r="F969">
        <v>10.136694835265301</v>
      </c>
      <c r="G969" s="1">
        <v>15993558.557101499</v>
      </c>
      <c r="H969">
        <v>1660</v>
      </c>
      <c r="I969">
        <f t="shared" si="30"/>
        <v>0</v>
      </c>
      <c r="J969">
        <f t="shared" si="31"/>
        <v>-15993548.420406664</v>
      </c>
    </row>
    <row r="970" spans="1:10" x14ac:dyDescent="0.3">
      <c r="A970" t="s">
        <v>620</v>
      </c>
      <c r="B970">
        <v>15.9866204978462</v>
      </c>
      <c r="C970" t="s">
        <v>11</v>
      </c>
      <c r="D970">
        <v>10</v>
      </c>
      <c r="E970" t="b">
        <v>0</v>
      </c>
      <c r="F970">
        <v>15.9866204978462</v>
      </c>
      <c r="G970">
        <v>15.9866204978462</v>
      </c>
      <c r="H970">
        <v>250</v>
      </c>
      <c r="I970">
        <f t="shared" si="30"/>
        <v>0</v>
      </c>
      <c r="J970">
        <f t="shared" si="31"/>
        <v>0</v>
      </c>
    </row>
    <row r="971" spans="1:10" x14ac:dyDescent="0.3">
      <c r="A971" t="s">
        <v>620</v>
      </c>
      <c r="B971">
        <v>10.473444564876001</v>
      </c>
      <c r="C971" t="s">
        <v>11</v>
      </c>
      <c r="D971">
        <v>10</v>
      </c>
      <c r="E971" t="b">
        <v>0</v>
      </c>
      <c r="F971" t="s">
        <v>17</v>
      </c>
      <c r="G971" t="s">
        <v>17</v>
      </c>
      <c r="H971">
        <v>2210</v>
      </c>
      <c r="I971" t="e">
        <f t="shared" si="30"/>
        <v>#VALUE!</v>
      </c>
      <c r="J971" t="e">
        <f t="shared" si="31"/>
        <v>#VALUE!</v>
      </c>
    </row>
    <row r="972" spans="1:10" x14ac:dyDescent="0.3">
      <c r="A972" t="s">
        <v>620</v>
      </c>
      <c r="B972">
        <v>7.1592735351185803</v>
      </c>
      <c r="C972" t="s">
        <v>11</v>
      </c>
      <c r="D972">
        <v>10</v>
      </c>
      <c r="E972" t="b">
        <v>0</v>
      </c>
      <c r="F972">
        <v>7.1592735351185803</v>
      </c>
      <c r="G972">
        <v>6573421.2280229004</v>
      </c>
      <c r="H972">
        <v>1720</v>
      </c>
      <c r="I972">
        <f t="shared" si="30"/>
        <v>0</v>
      </c>
      <c r="J972">
        <f t="shared" si="31"/>
        <v>-6573414.0687493654</v>
      </c>
    </row>
    <row r="973" spans="1:10" x14ac:dyDescent="0.3">
      <c r="A973" t="s">
        <v>621</v>
      </c>
      <c r="B973">
        <v>11.462593423840101</v>
      </c>
      <c r="C973" t="s">
        <v>11</v>
      </c>
      <c r="D973">
        <v>10</v>
      </c>
      <c r="E973" t="b">
        <v>0</v>
      </c>
      <c r="F973">
        <v>673918.57234384306</v>
      </c>
      <c r="G973" s="1">
        <v>30900271.544912402</v>
      </c>
      <c r="H973">
        <v>2190</v>
      </c>
      <c r="I973">
        <f t="shared" si="30"/>
        <v>-673907.10975041927</v>
      </c>
      <c r="J973">
        <f t="shared" si="31"/>
        <v>-30900260.082318977</v>
      </c>
    </row>
    <row r="974" spans="1:10" x14ac:dyDescent="0.3">
      <c r="A974" t="s">
        <v>621</v>
      </c>
      <c r="B974">
        <v>8.2048080571064297</v>
      </c>
      <c r="C974" t="s">
        <v>11</v>
      </c>
      <c r="D974">
        <v>10</v>
      </c>
      <c r="E974" t="b">
        <v>0</v>
      </c>
      <c r="F974">
        <v>8.2048080571064297</v>
      </c>
      <c r="G974">
        <v>8.2048080571064297</v>
      </c>
      <c r="H974">
        <v>2360</v>
      </c>
      <c r="I974">
        <f t="shared" si="30"/>
        <v>0</v>
      </c>
      <c r="J974">
        <f t="shared" si="31"/>
        <v>0</v>
      </c>
    </row>
    <row r="975" spans="1:10" x14ac:dyDescent="0.3">
      <c r="A975" t="s">
        <v>621</v>
      </c>
      <c r="B975">
        <v>14.9737678234935</v>
      </c>
      <c r="C975" t="s">
        <v>11</v>
      </c>
      <c r="D975">
        <v>10</v>
      </c>
      <c r="E975" t="b">
        <v>0</v>
      </c>
      <c r="F975" s="1">
        <v>27041609.393360399</v>
      </c>
      <c r="G975" s="1">
        <v>723300170041399</v>
      </c>
      <c r="H975">
        <v>2000</v>
      </c>
      <c r="I975">
        <f t="shared" si="30"/>
        <v>-27041594.419592574</v>
      </c>
      <c r="J975">
        <f t="shared" si="31"/>
        <v>-723300170041384</v>
      </c>
    </row>
    <row r="976" spans="1:10" x14ac:dyDescent="0.3">
      <c r="A976" t="s">
        <v>622</v>
      </c>
      <c r="B976">
        <v>12.7730847376535</v>
      </c>
      <c r="C976" t="s">
        <v>11</v>
      </c>
      <c r="D976">
        <v>10</v>
      </c>
      <c r="E976" t="b">
        <v>0</v>
      </c>
      <c r="F976">
        <v>12.7730847376535</v>
      </c>
      <c r="G976">
        <v>12.7730847376535</v>
      </c>
      <c r="H976">
        <v>390</v>
      </c>
      <c r="I976">
        <f t="shared" si="30"/>
        <v>0</v>
      </c>
      <c r="J976">
        <f t="shared" si="31"/>
        <v>0</v>
      </c>
    </row>
    <row r="977" spans="1:10" x14ac:dyDescent="0.3">
      <c r="A977" t="s">
        <v>622</v>
      </c>
      <c r="B977">
        <v>9.8452124050330401</v>
      </c>
      <c r="C977" t="s">
        <v>11</v>
      </c>
      <c r="D977">
        <v>10</v>
      </c>
      <c r="E977" t="b">
        <v>0</v>
      </c>
      <c r="F977">
        <v>9.8452124050330401</v>
      </c>
      <c r="G977">
        <v>9.8452124050330401</v>
      </c>
      <c r="H977">
        <v>310</v>
      </c>
      <c r="I977">
        <f t="shared" si="30"/>
        <v>0</v>
      </c>
      <c r="J977">
        <f t="shared" si="31"/>
        <v>0</v>
      </c>
    </row>
    <row r="978" spans="1:10" x14ac:dyDescent="0.3">
      <c r="A978" t="s">
        <v>622</v>
      </c>
      <c r="B978">
        <v>6.8258929104744297</v>
      </c>
      <c r="C978" t="s">
        <v>11</v>
      </c>
      <c r="D978">
        <v>10</v>
      </c>
      <c r="E978" t="b">
        <v>0</v>
      </c>
      <c r="F978" t="s">
        <v>17</v>
      </c>
      <c r="G978" t="s">
        <v>17</v>
      </c>
      <c r="H978">
        <v>1940</v>
      </c>
      <c r="I978" t="e">
        <f t="shared" si="30"/>
        <v>#VALUE!</v>
      </c>
      <c r="J978" t="e">
        <f t="shared" si="31"/>
        <v>#VALUE!</v>
      </c>
    </row>
    <row r="979" spans="1:10" x14ac:dyDescent="0.3">
      <c r="A979" t="s">
        <v>623</v>
      </c>
      <c r="B979">
        <v>8.5956098712995903</v>
      </c>
      <c r="C979" t="s">
        <v>11</v>
      </c>
      <c r="D979">
        <v>10</v>
      </c>
      <c r="E979" t="b">
        <v>0</v>
      </c>
      <c r="F979">
        <v>8.5956098712995903</v>
      </c>
      <c r="G979">
        <v>8.5956098712995903</v>
      </c>
      <c r="H979">
        <v>310</v>
      </c>
      <c r="I979">
        <f t="shared" si="30"/>
        <v>0</v>
      </c>
      <c r="J979">
        <f t="shared" si="31"/>
        <v>0</v>
      </c>
    </row>
    <row r="980" spans="1:10" x14ac:dyDescent="0.3">
      <c r="A980" t="s">
        <v>623</v>
      </c>
      <c r="B980">
        <v>17.501991585017201</v>
      </c>
      <c r="C980" t="s">
        <v>11</v>
      </c>
      <c r="D980">
        <v>10</v>
      </c>
      <c r="E980" t="b">
        <v>0</v>
      </c>
      <c r="F980" t="s">
        <v>17</v>
      </c>
      <c r="G980" t="s">
        <v>17</v>
      </c>
      <c r="H980">
        <v>1910</v>
      </c>
      <c r="I980" t="e">
        <f t="shared" si="30"/>
        <v>#VALUE!</v>
      </c>
      <c r="J980" t="e">
        <f t="shared" si="31"/>
        <v>#VALUE!</v>
      </c>
    </row>
    <row r="981" spans="1:10" x14ac:dyDescent="0.3">
      <c r="A981" t="s">
        <v>623</v>
      </c>
      <c r="B981">
        <v>9.0170368644843304</v>
      </c>
      <c r="C981" t="s">
        <v>11</v>
      </c>
      <c r="D981">
        <v>10</v>
      </c>
      <c r="E981" t="b">
        <v>0</v>
      </c>
      <c r="F981">
        <v>9.0170368644843304</v>
      </c>
      <c r="G981">
        <v>9.0170368644843304</v>
      </c>
      <c r="H981">
        <v>320</v>
      </c>
      <c r="I981">
        <f t="shared" si="30"/>
        <v>0</v>
      </c>
      <c r="J981">
        <f t="shared" si="31"/>
        <v>0</v>
      </c>
    </row>
    <row r="982" spans="1:10" x14ac:dyDescent="0.3">
      <c r="A982" t="s">
        <v>624</v>
      </c>
      <c r="B982">
        <v>11.121667289974599</v>
      </c>
      <c r="C982" t="s">
        <v>11</v>
      </c>
      <c r="D982">
        <v>10</v>
      </c>
      <c r="E982" t="b">
        <v>0</v>
      </c>
      <c r="F982">
        <v>4403216.5966507904</v>
      </c>
      <c r="G982" s="1">
        <v>31988227.837001398</v>
      </c>
      <c r="H982">
        <v>2120</v>
      </c>
      <c r="I982">
        <f t="shared" si="30"/>
        <v>-4403205.4749835003</v>
      </c>
      <c r="J982">
        <f t="shared" si="31"/>
        <v>-31988216.71533411</v>
      </c>
    </row>
    <row r="983" spans="1:10" x14ac:dyDescent="0.3">
      <c r="A983" t="s">
        <v>624</v>
      </c>
      <c r="B983">
        <v>2.5626445260384401</v>
      </c>
      <c r="C983" t="s">
        <v>11</v>
      </c>
      <c r="D983">
        <v>10</v>
      </c>
      <c r="E983" t="b">
        <v>0</v>
      </c>
      <c r="F983">
        <v>2.5626445260384401</v>
      </c>
      <c r="G983">
        <v>2.5626445260384401</v>
      </c>
      <c r="H983">
        <v>330</v>
      </c>
      <c r="I983">
        <f t="shared" si="30"/>
        <v>0</v>
      </c>
      <c r="J983">
        <f t="shared" si="31"/>
        <v>0</v>
      </c>
    </row>
    <row r="984" spans="1:10" x14ac:dyDescent="0.3">
      <c r="A984" t="s">
        <v>624</v>
      </c>
      <c r="B984">
        <v>14.063155113532799</v>
      </c>
      <c r="C984" t="s">
        <v>11</v>
      </c>
      <c r="D984">
        <v>10</v>
      </c>
      <c r="E984" t="b">
        <v>0</v>
      </c>
      <c r="F984" s="1">
        <v>673322011.06183505</v>
      </c>
      <c r="G984" s="1">
        <v>2825888803.3159299</v>
      </c>
      <c r="H984">
        <v>1730</v>
      </c>
      <c r="I984">
        <f t="shared" si="30"/>
        <v>-673321996.99868</v>
      </c>
      <c r="J984">
        <f t="shared" si="31"/>
        <v>-2825888789.2527747</v>
      </c>
    </row>
    <row r="985" spans="1:10" x14ac:dyDescent="0.3">
      <c r="A985" t="s">
        <v>625</v>
      </c>
      <c r="B985">
        <v>9.6234064455912005</v>
      </c>
      <c r="C985" t="s">
        <v>11</v>
      </c>
      <c r="D985">
        <v>10</v>
      </c>
      <c r="E985" t="b">
        <v>0</v>
      </c>
      <c r="F985">
        <v>4824957.6208549896</v>
      </c>
      <c r="G985" s="1">
        <v>12437638.614076201</v>
      </c>
      <c r="H985">
        <v>1980</v>
      </c>
      <c r="I985">
        <f t="shared" si="30"/>
        <v>-4824947.997448544</v>
      </c>
      <c r="J985">
        <f t="shared" si="31"/>
        <v>-12437628.990669755</v>
      </c>
    </row>
    <row r="986" spans="1:10" x14ac:dyDescent="0.3">
      <c r="A986" t="s">
        <v>625</v>
      </c>
      <c r="B986">
        <v>15.0559408836681</v>
      </c>
      <c r="C986" t="s">
        <v>11</v>
      </c>
      <c r="D986">
        <v>10</v>
      </c>
      <c r="E986" t="b">
        <v>0</v>
      </c>
      <c r="F986">
        <v>15.0559408836681</v>
      </c>
      <c r="G986">
        <v>15.0559408836681</v>
      </c>
      <c r="H986">
        <v>600</v>
      </c>
      <c r="I986">
        <f t="shared" si="30"/>
        <v>0</v>
      </c>
      <c r="J986">
        <f t="shared" si="31"/>
        <v>0</v>
      </c>
    </row>
    <row r="987" spans="1:10" x14ac:dyDescent="0.3">
      <c r="A987" t="s">
        <v>625</v>
      </c>
      <c r="B987">
        <v>8.7816999390020207</v>
      </c>
      <c r="C987" t="s">
        <v>11</v>
      </c>
      <c r="D987">
        <v>10</v>
      </c>
      <c r="E987" t="b">
        <v>0</v>
      </c>
      <c r="F987">
        <v>8.7816999390020207</v>
      </c>
      <c r="G987">
        <v>1917.44147710016</v>
      </c>
      <c r="H987">
        <v>940</v>
      </c>
      <c r="I987">
        <f t="shared" si="30"/>
        <v>0</v>
      </c>
      <c r="J987">
        <f t="shared" si="31"/>
        <v>-1908.659777161158</v>
      </c>
    </row>
    <row r="988" spans="1:10" x14ac:dyDescent="0.3">
      <c r="A988" t="s">
        <v>626</v>
      </c>
      <c r="B988">
        <v>5.5130804510047602</v>
      </c>
      <c r="C988" t="s">
        <v>11</v>
      </c>
      <c r="D988">
        <v>10</v>
      </c>
      <c r="E988" t="b">
        <v>0</v>
      </c>
      <c r="F988" s="1">
        <v>16381204.121374</v>
      </c>
      <c r="G988">
        <v>5578190.1789203398</v>
      </c>
      <c r="H988">
        <v>2020</v>
      </c>
      <c r="I988">
        <f t="shared" si="30"/>
        <v>-16381198.608293548</v>
      </c>
      <c r="J988">
        <f t="shared" si="31"/>
        <v>-5578184.6658398891</v>
      </c>
    </row>
    <row r="989" spans="1:10" x14ac:dyDescent="0.3">
      <c r="A989" t="s">
        <v>626</v>
      </c>
      <c r="B989">
        <v>14.375760572738001</v>
      </c>
      <c r="C989" t="s">
        <v>11</v>
      </c>
      <c r="D989">
        <v>10</v>
      </c>
      <c r="E989" t="b">
        <v>0</v>
      </c>
      <c r="F989">
        <v>14.375760572738001</v>
      </c>
      <c r="G989">
        <v>14.375760572738001</v>
      </c>
      <c r="H989">
        <v>230</v>
      </c>
      <c r="I989">
        <f t="shared" si="30"/>
        <v>0</v>
      </c>
      <c r="J989">
        <f t="shared" si="31"/>
        <v>0</v>
      </c>
    </row>
    <row r="990" spans="1:10" x14ac:dyDescent="0.3">
      <c r="A990" t="s">
        <v>626</v>
      </c>
      <c r="B990">
        <v>16.977324705571601</v>
      </c>
      <c r="C990" t="s">
        <v>11</v>
      </c>
      <c r="D990">
        <v>10</v>
      </c>
      <c r="E990" t="b">
        <v>0</v>
      </c>
      <c r="F990">
        <v>16.977324705571601</v>
      </c>
      <c r="G990">
        <v>16.977324705571601</v>
      </c>
      <c r="H990">
        <v>320</v>
      </c>
      <c r="I990">
        <f t="shared" si="30"/>
        <v>0</v>
      </c>
      <c r="J990">
        <f t="shared" si="31"/>
        <v>0</v>
      </c>
    </row>
    <row r="991" spans="1:10" x14ac:dyDescent="0.3">
      <c r="A991" t="s">
        <v>627</v>
      </c>
      <c r="B991">
        <v>11.742604398421101</v>
      </c>
      <c r="C991" t="s">
        <v>11</v>
      </c>
      <c r="D991">
        <v>10</v>
      </c>
      <c r="E991" t="b">
        <v>0</v>
      </c>
      <c r="F991">
        <v>11.742604398421101</v>
      </c>
      <c r="G991">
        <v>11.742604398421101</v>
      </c>
      <c r="H991">
        <v>340</v>
      </c>
      <c r="I991">
        <f t="shared" si="30"/>
        <v>0</v>
      </c>
      <c r="J991">
        <f t="shared" si="31"/>
        <v>0</v>
      </c>
    </row>
    <row r="992" spans="1:10" x14ac:dyDescent="0.3">
      <c r="A992" t="s">
        <v>627</v>
      </c>
      <c r="B992">
        <v>16.382373434153902</v>
      </c>
      <c r="C992" t="s">
        <v>11</v>
      </c>
      <c r="D992">
        <v>10</v>
      </c>
      <c r="E992" t="b">
        <v>0</v>
      </c>
      <c r="F992">
        <v>16.382373434153902</v>
      </c>
      <c r="G992">
        <v>16.382373434153902</v>
      </c>
      <c r="H992">
        <v>190</v>
      </c>
      <c r="I992">
        <f t="shared" si="30"/>
        <v>0</v>
      </c>
      <c r="J992">
        <f t="shared" si="31"/>
        <v>0</v>
      </c>
    </row>
    <row r="993" spans="1:10" x14ac:dyDescent="0.3">
      <c r="A993" t="s">
        <v>627</v>
      </c>
      <c r="B993">
        <v>7.5910383084597504</v>
      </c>
      <c r="C993" t="s">
        <v>11</v>
      </c>
      <c r="D993">
        <v>10</v>
      </c>
      <c r="E993" t="b">
        <v>0</v>
      </c>
      <c r="F993" s="1">
        <v>36011086.6126213</v>
      </c>
      <c r="G993" s="1">
        <v>47131360953254.102</v>
      </c>
      <c r="H993">
        <v>1800</v>
      </c>
      <c r="I993">
        <f t="shared" si="30"/>
        <v>-36011079.021582991</v>
      </c>
      <c r="J993">
        <f t="shared" si="31"/>
        <v>-47131360953246.508</v>
      </c>
    </row>
    <row r="994" spans="1:10" x14ac:dyDescent="0.3">
      <c r="A994" t="s">
        <v>628</v>
      </c>
      <c r="B994">
        <v>4.7761554614167796</v>
      </c>
      <c r="C994" t="s">
        <v>11</v>
      </c>
      <c r="D994">
        <v>10</v>
      </c>
      <c r="E994" t="b">
        <v>0</v>
      </c>
      <c r="F994" s="1">
        <v>12642319.514882701</v>
      </c>
      <c r="G994" s="1">
        <v>39038698.581952699</v>
      </c>
      <c r="H994">
        <v>1890</v>
      </c>
      <c r="I994">
        <f t="shared" si="30"/>
        <v>-12642314.73872724</v>
      </c>
      <c r="J994">
        <f t="shared" si="31"/>
        <v>-39038693.805797234</v>
      </c>
    </row>
    <row r="995" spans="1:10" x14ac:dyDescent="0.3">
      <c r="A995" t="s">
        <v>628</v>
      </c>
      <c r="B995">
        <v>16.056906873696001</v>
      </c>
      <c r="C995" t="s">
        <v>11</v>
      </c>
      <c r="D995">
        <v>10</v>
      </c>
      <c r="E995" t="b">
        <v>0</v>
      </c>
      <c r="F995" s="1">
        <v>1.9658489360723501E+23</v>
      </c>
      <c r="G995" s="1">
        <v>1.9658489360723501E+23</v>
      </c>
      <c r="H995">
        <v>2070</v>
      </c>
      <c r="I995">
        <f t="shared" si="30"/>
        <v>-1.9658489360723501E+23</v>
      </c>
      <c r="J995">
        <f t="shared" si="31"/>
        <v>-1.9658489360723501E+23</v>
      </c>
    </row>
    <row r="996" spans="1:10" x14ac:dyDescent="0.3">
      <c r="A996" t="s">
        <v>628</v>
      </c>
      <c r="B996">
        <v>12.925232745027399</v>
      </c>
      <c r="C996" t="s">
        <v>11</v>
      </c>
      <c r="D996">
        <v>10</v>
      </c>
      <c r="E996" t="b">
        <v>0</v>
      </c>
      <c r="F996" s="1">
        <v>873951859.225896</v>
      </c>
      <c r="G996" s="1">
        <v>7541211841.4589796</v>
      </c>
      <c r="H996">
        <v>2000</v>
      </c>
      <c r="I996">
        <f t="shared" si="30"/>
        <v>-873951846.30066323</v>
      </c>
      <c r="J996">
        <f t="shared" si="31"/>
        <v>-7541211828.5337467</v>
      </c>
    </row>
    <row r="997" spans="1:10" x14ac:dyDescent="0.3">
      <c r="A997" t="s">
        <v>629</v>
      </c>
      <c r="B997">
        <v>8.81126951911817</v>
      </c>
      <c r="C997" t="s">
        <v>11</v>
      </c>
      <c r="D997">
        <v>10</v>
      </c>
      <c r="E997" t="b">
        <v>0</v>
      </c>
      <c r="F997">
        <v>8.81126951911817</v>
      </c>
      <c r="G997">
        <v>8.81126951911817</v>
      </c>
      <c r="H997">
        <v>250</v>
      </c>
      <c r="I997">
        <f t="shared" si="30"/>
        <v>0</v>
      </c>
      <c r="J997">
        <f t="shared" si="31"/>
        <v>0</v>
      </c>
    </row>
    <row r="998" spans="1:10" x14ac:dyDescent="0.3">
      <c r="A998" t="s">
        <v>629</v>
      </c>
      <c r="B998">
        <v>2.1253109924316602</v>
      </c>
      <c r="C998" t="s">
        <v>11</v>
      </c>
      <c r="D998">
        <v>10</v>
      </c>
      <c r="E998" t="b">
        <v>0</v>
      </c>
      <c r="F998" t="s">
        <v>17</v>
      </c>
      <c r="G998" t="s">
        <v>17</v>
      </c>
      <c r="H998">
        <v>1980</v>
      </c>
      <c r="I998" t="e">
        <f t="shared" si="30"/>
        <v>#VALUE!</v>
      </c>
      <c r="J998" t="e">
        <f t="shared" si="31"/>
        <v>#VALUE!</v>
      </c>
    </row>
    <row r="999" spans="1:10" x14ac:dyDescent="0.3">
      <c r="A999" t="s">
        <v>629</v>
      </c>
      <c r="B999">
        <v>15.0696578334591</v>
      </c>
      <c r="C999" t="s">
        <v>11</v>
      </c>
      <c r="D999">
        <v>10</v>
      </c>
      <c r="E999" t="b">
        <v>0</v>
      </c>
      <c r="F999" t="s">
        <v>17</v>
      </c>
      <c r="G999" t="s">
        <v>17</v>
      </c>
      <c r="H999">
        <v>2010</v>
      </c>
      <c r="I999" t="e">
        <f t="shared" si="30"/>
        <v>#VALUE!</v>
      </c>
      <c r="J999" t="e">
        <f t="shared" si="31"/>
        <v>#VALUE!</v>
      </c>
    </row>
    <row r="1000" spans="1:10" x14ac:dyDescent="0.3">
      <c r="A1000" t="s">
        <v>630</v>
      </c>
      <c r="B1000">
        <v>16.728761215010799</v>
      </c>
      <c r="C1000" t="s">
        <v>11</v>
      </c>
      <c r="D1000">
        <v>10</v>
      </c>
      <c r="E1000" t="b">
        <v>0</v>
      </c>
      <c r="F1000">
        <v>16.728761215010799</v>
      </c>
      <c r="G1000">
        <v>16.728761215010799</v>
      </c>
      <c r="H1000">
        <v>630</v>
      </c>
      <c r="I1000">
        <f t="shared" si="30"/>
        <v>0</v>
      </c>
      <c r="J1000">
        <f t="shared" si="31"/>
        <v>0</v>
      </c>
    </row>
    <row r="1001" spans="1:10" x14ac:dyDescent="0.3">
      <c r="A1001" t="s">
        <v>630</v>
      </c>
      <c r="B1001">
        <v>11.2464470558554</v>
      </c>
      <c r="C1001" t="s">
        <v>11</v>
      </c>
      <c r="D1001">
        <v>10</v>
      </c>
      <c r="E1001" t="b">
        <v>0</v>
      </c>
      <c r="F1001">
        <v>11.2464470558554</v>
      </c>
      <c r="G1001">
        <v>11.2464470558554</v>
      </c>
      <c r="H1001">
        <v>460</v>
      </c>
      <c r="I1001">
        <f t="shared" si="30"/>
        <v>0</v>
      </c>
      <c r="J1001">
        <f t="shared" si="31"/>
        <v>0</v>
      </c>
    </row>
    <row r="1002" spans="1:10" x14ac:dyDescent="0.3">
      <c r="A1002" t="s">
        <v>630</v>
      </c>
      <c r="B1002">
        <v>5.4908694631922303</v>
      </c>
      <c r="C1002" t="s">
        <v>11</v>
      </c>
      <c r="D1002">
        <v>10</v>
      </c>
      <c r="E1002" t="b">
        <v>0</v>
      </c>
      <c r="F1002">
        <v>5.4908694631922303</v>
      </c>
      <c r="G1002">
        <v>5.4908694631922303</v>
      </c>
      <c r="H1002">
        <v>1255260</v>
      </c>
      <c r="I1002">
        <f t="shared" si="30"/>
        <v>0</v>
      </c>
      <c r="J1002">
        <f t="shared" si="31"/>
        <v>0</v>
      </c>
    </row>
    <row r="1003" spans="1:10" x14ac:dyDescent="0.3">
      <c r="A1003" t="s">
        <v>631</v>
      </c>
      <c r="B1003">
        <v>11.823949201922799</v>
      </c>
      <c r="C1003" t="s">
        <v>11</v>
      </c>
      <c r="D1003">
        <v>10</v>
      </c>
      <c r="E1003" t="b">
        <v>0</v>
      </c>
      <c r="F1003">
        <v>11.823949201922799</v>
      </c>
      <c r="G1003">
        <v>11.823949201922799</v>
      </c>
      <c r="H1003">
        <v>8160</v>
      </c>
      <c r="I1003">
        <f t="shared" si="30"/>
        <v>0</v>
      </c>
      <c r="J1003">
        <f t="shared" si="31"/>
        <v>0</v>
      </c>
    </row>
    <row r="1004" spans="1:10" x14ac:dyDescent="0.3">
      <c r="A1004" t="s">
        <v>631</v>
      </c>
      <c r="B1004">
        <v>3.0363802678441298</v>
      </c>
      <c r="C1004" t="s">
        <v>11</v>
      </c>
      <c r="D1004">
        <v>10</v>
      </c>
      <c r="E1004" t="b">
        <v>0</v>
      </c>
      <c r="F1004" s="1">
        <v>17840529.6695152</v>
      </c>
      <c r="G1004" s="1">
        <v>87638999.125203997</v>
      </c>
      <c r="H1004">
        <v>12260</v>
      </c>
      <c r="I1004">
        <f t="shared" si="30"/>
        <v>-17840526.633134931</v>
      </c>
      <c r="J1004">
        <f t="shared" si="31"/>
        <v>-87638996.088823736</v>
      </c>
    </row>
    <row r="1005" spans="1:10" x14ac:dyDescent="0.3">
      <c r="A1005" t="s">
        <v>631</v>
      </c>
      <c r="B1005">
        <v>2.2845874007078901</v>
      </c>
      <c r="C1005" t="s">
        <v>11</v>
      </c>
      <c r="D1005">
        <v>10</v>
      </c>
      <c r="E1005" t="b">
        <v>0</v>
      </c>
      <c r="F1005">
        <v>4304926.7573020402</v>
      </c>
      <c r="G1005" s="1">
        <v>150448235.469051</v>
      </c>
      <c r="H1005">
        <v>8720</v>
      </c>
      <c r="I1005">
        <f t="shared" si="30"/>
        <v>-4304924.4727146393</v>
      </c>
      <c r="J1005">
        <f t="shared" si="31"/>
        <v>-150448233.18446359</v>
      </c>
    </row>
    <row r="1006" spans="1:10" x14ac:dyDescent="0.3">
      <c r="A1006" t="s">
        <v>632</v>
      </c>
      <c r="B1006">
        <v>2.0964157594292101</v>
      </c>
      <c r="C1006" t="s">
        <v>11</v>
      </c>
      <c r="D1006">
        <v>10</v>
      </c>
      <c r="E1006" t="b">
        <v>0</v>
      </c>
      <c r="F1006">
        <v>6422073.0484863101</v>
      </c>
      <c r="G1006" s="1">
        <v>1.16141581284549E+16</v>
      </c>
      <c r="H1006">
        <v>10240</v>
      </c>
      <c r="I1006">
        <f t="shared" si="30"/>
        <v>-6422070.952070551</v>
      </c>
      <c r="J1006">
        <f t="shared" si="31"/>
        <v>-1.1614158128454898E+16</v>
      </c>
    </row>
    <row r="1007" spans="1:10" x14ac:dyDescent="0.3">
      <c r="A1007" t="s">
        <v>632</v>
      </c>
      <c r="B1007">
        <v>11.1706962596406</v>
      </c>
      <c r="C1007" t="s">
        <v>11</v>
      </c>
      <c r="D1007">
        <v>10</v>
      </c>
      <c r="E1007" t="b">
        <v>0</v>
      </c>
      <c r="F1007">
        <v>11.1706962596406</v>
      </c>
      <c r="G1007">
        <v>11.1706962596406</v>
      </c>
      <c r="H1007">
        <v>4630</v>
      </c>
      <c r="I1007">
        <f t="shared" si="30"/>
        <v>0</v>
      </c>
      <c r="J1007">
        <f t="shared" si="31"/>
        <v>0</v>
      </c>
    </row>
    <row r="1008" spans="1:10" x14ac:dyDescent="0.3">
      <c r="A1008" t="s">
        <v>632</v>
      </c>
      <c r="B1008">
        <v>4.6015417402303598</v>
      </c>
      <c r="C1008" t="s">
        <v>11</v>
      </c>
      <c r="D1008">
        <v>10</v>
      </c>
      <c r="E1008" t="b">
        <v>0</v>
      </c>
      <c r="F1008" t="s">
        <v>17</v>
      </c>
      <c r="G1008" t="s">
        <v>17</v>
      </c>
      <c r="H1008">
        <v>6630</v>
      </c>
      <c r="I1008" t="e">
        <f t="shared" si="30"/>
        <v>#VALUE!</v>
      </c>
      <c r="J1008" t="e">
        <f t="shared" si="31"/>
        <v>#VALUE!</v>
      </c>
    </row>
    <row r="1009" spans="1:10" x14ac:dyDescent="0.3">
      <c r="A1009" t="e">
        <f>-0.00778904185361245 * x ^ 1 ^ 2 + 0.0000229794743219347 * x ^ 2 * 0.00377218813513113 * x ^ 2 + 10</f>
        <v>#NAME?</v>
      </c>
      <c r="B1009">
        <v>14.5812695989326</v>
      </c>
      <c r="C1009" t="s">
        <v>11</v>
      </c>
      <c r="D1009">
        <v>10</v>
      </c>
      <c r="E1009" t="b">
        <v>0</v>
      </c>
      <c r="F1009">
        <v>14.5812695989326</v>
      </c>
      <c r="G1009" s="1">
        <v>2.5865741422856702E+38</v>
      </c>
      <c r="H1009">
        <v>5200</v>
      </c>
      <c r="I1009">
        <f t="shared" si="30"/>
        <v>0</v>
      </c>
      <c r="J1009">
        <f t="shared" si="31"/>
        <v>-2.5865741422856702E+38</v>
      </c>
    </row>
    <row r="1010" spans="1:10" x14ac:dyDescent="0.3">
      <c r="A1010" t="e">
        <f>-0.00778904185361245 * x ^ 1 ^ 2 + 0.0000229794743219347 * x ^ 2 * 0.00377218813513113 * x ^ 2 + 10</f>
        <v>#NAME?</v>
      </c>
      <c r="B1010">
        <v>2.5959557585969701</v>
      </c>
      <c r="C1010" t="s">
        <v>11</v>
      </c>
      <c r="D1010">
        <v>10</v>
      </c>
      <c r="E1010" t="b">
        <v>0</v>
      </c>
      <c r="F1010">
        <v>2.5959557585969701</v>
      </c>
      <c r="G1010" s="1">
        <v>45319836746.069801</v>
      </c>
      <c r="H1010">
        <v>4540</v>
      </c>
      <c r="I1010">
        <f t="shared" si="30"/>
        <v>0</v>
      </c>
      <c r="J1010">
        <f t="shared" si="31"/>
        <v>-45319836743.473846</v>
      </c>
    </row>
    <row r="1011" spans="1:10" x14ac:dyDescent="0.3">
      <c r="A1011" t="e">
        <f>-0.00778904185361245 * x ^ 1 ^ 2 + 0.0000229794743219347 * x ^ 2 * 0.00377218813513113 * x ^ 2 + 10</f>
        <v>#NAME?</v>
      </c>
      <c r="B1011">
        <v>17.465116651489101</v>
      </c>
      <c r="C1011" t="s">
        <v>11</v>
      </c>
      <c r="D1011">
        <v>10</v>
      </c>
      <c r="E1011" t="b">
        <v>0</v>
      </c>
      <c r="F1011">
        <v>17.465116651489101</v>
      </c>
      <c r="G1011" s="1">
        <v>1.03272480305083E+16</v>
      </c>
      <c r="H1011">
        <v>6390</v>
      </c>
      <c r="I1011">
        <f t="shared" si="30"/>
        <v>0</v>
      </c>
      <c r="J1011">
        <f t="shared" si="31"/>
        <v>-1.0327248030508282E+16</v>
      </c>
    </row>
    <row r="1012" spans="1:10" x14ac:dyDescent="0.3">
      <c r="A1012" t="s">
        <v>633</v>
      </c>
      <c r="B1012">
        <v>3.8451547083700199</v>
      </c>
      <c r="C1012" t="s">
        <v>11</v>
      </c>
      <c r="D1012">
        <v>10</v>
      </c>
      <c r="E1012" t="b">
        <v>0</v>
      </c>
      <c r="F1012" s="1">
        <v>4.9533053387672601E+30</v>
      </c>
      <c r="G1012" s="1">
        <v>4.9533053387672601E+30</v>
      </c>
      <c r="H1012">
        <v>7720</v>
      </c>
      <c r="I1012">
        <f t="shared" si="30"/>
        <v>-4.9533053387672601E+30</v>
      </c>
      <c r="J1012">
        <f t="shared" si="31"/>
        <v>-4.9533053387672601E+30</v>
      </c>
    </row>
    <row r="1013" spans="1:10" x14ac:dyDescent="0.3">
      <c r="A1013" t="s">
        <v>633</v>
      </c>
      <c r="B1013">
        <v>6.9027259805988503</v>
      </c>
      <c r="C1013" t="s">
        <v>11</v>
      </c>
      <c r="D1013">
        <v>10</v>
      </c>
      <c r="E1013" t="b">
        <v>0</v>
      </c>
      <c r="F1013" t="s">
        <v>17</v>
      </c>
      <c r="G1013" t="s">
        <v>17</v>
      </c>
      <c r="H1013">
        <v>9040</v>
      </c>
      <c r="I1013" t="e">
        <f t="shared" si="30"/>
        <v>#VALUE!</v>
      </c>
      <c r="J1013" t="e">
        <f t="shared" si="31"/>
        <v>#VALUE!</v>
      </c>
    </row>
    <row r="1014" spans="1:10" x14ac:dyDescent="0.3">
      <c r="A1014" t="s">
        <v>633</v>
      </c>
      <c r="B1014">
        <v>10.5906906259791</v>
      </c>
      <c r="C1014" t="s">
        <v>11</v>
      </c>
      <c r="D1014">
        <v>10</v>
      </c>
      <c r="E1014" t="b">
        <v>0</v>
      </c>
      <c r="F1014">
        <v>9222112.2944687791</v>
      </c>
      <c r="G1014" s="1">
        <v>38556870.607887201</v>
      </c>
      <c r="H1014">
        <v>8040</v>
      </c>
      <c r="I1014">
        <f t="shared" si="30"/>
        <v>-9222101.7037781533</v>
      </c>
      <c r="J1014">
        <f t="shared" si="31"/>
        <v>-38556860.017196573</v>
      </c>
    </row>
    <row r="1015" spans="1:10" x14ac:dyDescent="0.3">
      <c r="A1015" t="s">
        <v>634</v>
      </c>
      <c r="B1015">
        <v>5.4944386146997797</v>
      </c>
      <c r="C1015" t="s">
        <v>11</v>
      </c>
      <c r="D1015">
        <v>10</v>
      </c>
      <c r="E1015" t="b">
        <v>0</v>
      </c>
      <c r="F1015" t="s">
        <v>17</v>
      </c>
      <c r="G1015" t="s">
        <v>17</v>
      </c>
      <c r="H1015">
        <v>8450</v>
      </c>
      <c r="I1015" t="e">
        <f t="shared" si="30"/>
        <v>#VALUE!</v>
      </c>
      <c r="J1015" t="e">
        <f t="shared" si="31"/>
        <v>#VALUE!</v>
      </c>
    </row>
    <row r="1016" spans="1:10" x14ac:dyDescent="0.3">
      <c r="A1016" t="s">
        <v>634</v>
      </c>
      <c r="B1016">
        <v>13.8326211793621</v>
      </c>
      <c r="C1016" t="s">
        <v>11</v>
      </c>
      <c r="D1016">
        <v>10</v>
      </c>
      <c r="E1016" t="b">
        <v>0</v>
      </c>
      <c r="F1016" s="1">
        <v>14111377.7233839</v>
      </c>
      <c r="G1016" s="1">
        <v>53721934.190832302</v>
      </c>
      <c r="H1016">
        <v>7450</v>
      </c>
      <c r="I1016">
        <f t="shared" si="30"/>
        <v>-14111363.89076272</v>
      </c>
      <c r="J1016">
        <f t="shared" si="31"/>
        <v>-53721920.358211122</v>
      </c>
    </row>
    <row r="1017" spans="1:10" x14ac:dyDescent="0.3">
      <c r="A1017" t="s">
        <v>634</v>
      </c>
      <c r="B1017">
        <v>16.607048103042601</v>
      </c>
      <c r="C1017" t="s">
        <v>11</v>
      </c>
      <c r="D1017">
        <v>10</v>
      </c>
      <c r="E1017" t="b">
        <v>0</v>
      </c>
      <c r="F1017">
        <v>16.607048103042601</v>
      </c>
      <c r="G1017">
        <v>16.607048103042601</v>
      </c>
      <c r="H1017">
        <v>980</v>
      </c>
      <c r="I1017">
        <f t="shared" si="30"/>
        <v>0</v>
      </c>
      <c r="J1017">
        <f t="shared" si="31"/>
        <v>0</v>
      </c>
    </row>
    <row r="1018" spans="1:10" x14ac:dyDescent="0.3">
      <c r="A1018" t="s">
        <v>635</v>
      </c>
      <c r="B1018">
        <v>6.2043673572170501</v>
      </c>
      <c r="C1018" t="s">
        <v>11</v>
      </c>
      <c r="D1018">
        <v>10</v>
      </c>
      <c r="E1018" t="b">
        <v>0</v>
      </c>
      <c r="F1018" s="1">
        <v>9.0198174359527096E+33</v>
      </c>
      <c r="G1018" s="1">
        <v>9.0198174359527096E+33</v>
      </c>
      <c r="H1018">
        <v>7570</v>
      </c>
      <c r="I1018">
        <f t="shared" si="30"/>
        <v>-9.0198174359527096E+33</v>
      </c>
      <c r="J1018">
        <f t="shared" si="31"/>
        <v>-9.0198174359527096E+33</v>
      </c>
    </row>
    <row r="1019" spans="1:10" x14ac:dyDescent="0.3">
      <c r="A1019" t="s">
        <v>635</v>
      </c>
      <c r="B1019">
        <v>2.4143060968066199</v>
      </c>
      <c r="C1019" t="s">
        <v>11</v>
      </c>
      <c r="D1019">
        <v>10</v>
      </c>
      <c r="E1019" t="b">
        <v>0</v>
      </c>
      <c r="F1019">
        <v>2.4143060968066199</v>
      </c>
      <c r="G1019">
        <v>3008.48947671426</v>
      </c>
      <c r="H1019">
        <v>1090</v>
      </c>
      <c r="I1019">
        <f t="shared" si="30"/>
        <v>0</v>
      </c>
      <c r="J1019">
        <f t="shared" si="31"/>
        <v>-3006.0751706174533</v>
      </c>
    </row>
    <row r="1020" spans="1:10" x14ac:dyDescent="0.3">
      <c r="A1020" t="s">
        <v>635</v>
      </c>
      <c r="B1020">
        <v>12.056078100575499</v>
      </c>
      <c r="C1020" t="s">
        <v>11</v>
      </c>
      <c r="D1020">
        <v>10</v>
      </c>
      <c r="E1020" t="b">
        <v>0</v>
      </c>
      <c r="F1020" t="s">
        <v>17</v>
      </c>
      <c r="G1020" t="s">
        <v>17</v>
      </c>
      <c r="H1020">
        <v>8780</v>
      </c>
      <c r="I1020" t="e">
        <f t="shared" si="30"/>
        <v>#VALUE!</v>
      </c>
      <c r="J1020" t="e">
        <f t="shared" si="31"/>
        <v>#VALUE!</v>
      </c>
    </row>
    <row r="1021" spans="1:10" x14ac:dyDescent="0.3">
      <c r="A1021" t="s">
        <v>636</v>
      </c>
      <c r="B1021">
        <v>4.8756170553269698</v>
      </c>
      <c r="C1021" t="s">
        <v>11</v>
      </c>
      <c r="D1021">
        <v>10</v>
      </c>
      <c r="E1021" t="b">
        <v>0</v>
      </c>
      <c r="F1021">
        <v>4.8756170553269698</v>
      </c>
      <c r="G1021" s="1">
        <v>34870840.408000998</v>
      </c>
      <c r="H1021">
        <v>6650</v>
      </c>
      <c r="I1021">
        <f t="shared" si="30"/>
        <v>0</v>
      </c>
      <c r="J1021">
        <f t="shared" si="31"/>
        <v>-34870835.532383941</v>
      </c>
    </row>
    <row r="1022" spans="1:10" x14ac:dyDescent="0.3">
      <c r="A1022" t="s">
        <v>636</v>
      </c>
      <c r="B1022">
        <v>15.685479986596899</v>
      </c>
      <c r="C1022" t="s">
        <v>11</v>
      </c>
      <c r="D1022">
        <v>10</v>
      </c>
      <c r="E1022" t="b">
        <v>0</v>
      </c>
      <c r="F1022">
        <v>15.685479986596899</v>
      </c>
      <c r="G1022">
        <v>15.685479986596899</v>
      </c>
      <c r="H1022">
        <v>820</v>
      </c>
      <c r="I1022">
        <f t="shared" si="30"/>
        <v>0</v>
      </c>
      <c r="J1022">
        <f t="shared" si="31"/>
        <v>0</v>
      </c>
    </row>
    <row r="1023" spans="1:10" x14ac:dyDescent="0.3">
      <c r="A1023" t="s">
        <v>636</v>
      </c>
      <c r="B1023">
        <v>9.3215748952908406</v>
      </c>
      <c r="C1023" t="s">
        <v>11</v>
      </c>
      <c r="D1023">
        <v>10</v>
      </c>
      <c r="E1023" t="b">
        <v>0</v>
      </c>
      <c r="F1023" s="1">
        <v>38853566.547580697</v>
      </c>
      <c r="G1023" s="1">
        <v>42148099.169674702</v>
      </c>
      <c r="H1023">
        <v>7740</v>
      </c>
      <c r="I1023">
        <f t="shared" si="30"/>
        <v>-38853557.2260058</v>
      </c>
      <c r="J1023">
        <f t="shared" si="31"/>
        <v>-42148089.848099805</v>
      </c>
    </row>
    <row r="1024" spans="1:10" x14ac:dyDescent="0.3">
      <c r="A1024" t="s">
        <v>637</v>
      </c>
      <c r="B1024">
        <v>11.058809164043501</v>
      </c>
      <c r="C1024" t="s">
        <v>11</v>
      </c>
      <c r="D1024">
        <v>10</v>
      </c>
      <c r="E1024" t="b">
        <v>0</v>
      </c>
      <c r="F1024">
        <v>1001721.86409728</v>
      </c>
      <c r="G1024" s="1">
        <v>41662262.830248602</v>
      </c>
      <c r="H1024">
        <v>8520</v>
      </c>
      <c r="I1024">
        <f t="shared" si="30"/>
        <v>-1001710.8052881159</v>
      </c>
      <c r="J1024">
        <f t="shared" si="31"/>
        <v>-41662251.771439441</v>
      </c>
    </row>
    <row r="1025" spans="1:10" x14ac:dyDescent="0.3">
      <c r="A1025" t="s">
        <v>637</v>
      </c>
      <c r="B1025">
        <v>6.86201598087428</v>
      </c>
      <c r="C1025" t="s">
        <v>11</v>
      </c>
      <c r="D1025">
        <v>10</v>
      </c>
      <c r="E1025" t="b">
        <v>0</v>
      </c>
      <c r="F1025">
        <v>6.86201598087428</v>
      </c>
      <c r="G1025">
        <v>6.86201598087428</v>
      </c>
      <c r="H1025">
        <v>960</v>
      </c>
      <c r="I1025">
        <f t="shared" si="30"/>
        <v>0</v>
      </c>
      <c r="J1025">
        <f t="shared" si="31"/>
        <v>0</v>
      </c>
    </row>
    <row r="1026" spans="1:10" x14ac:dyDescent="0.3">
      <c r="A1026" t="s">
        <v>637</v>
      </c>
      <c r="B1026">
        <v>16.008949347459701</v>
      </c>
      <c r="C1026" t="s">
        <v>11</v>
      </c>
      <c r="D1026">
        <v>10</v>
      </c>
      <c r="E1026" t="b">
        <v>0</v>
      </c>
      <c r="F1026">
        <v>16.008949347459701</v>
      </c>
      <c r="G1026" s="1">
        <v>44500852.831165902</v>
      </c>
      <c r="H1026">
        <v>7570</v>
      </c>
      <c r="I1026">
        <f t="shared" ref="I1026:I1089" si="32">B1026-F1026</f>
        <v>0</v>
      </c>
      <c r="J1026">
        <f t="shared" ref="J1026:J1089" si="33">B1026-G1026</f>
        <v>-44500836.822216555</v>
      </c>
    </row>
    <row r="1027" spans="1:10" x14ac:dyDescent="0.3">
      <c r="A1027" t="s">
        <v>638</v>
      </c>
      <c r="B1027">
        <v>15.203003114873001</v>
      </c>
      <c r="C1027" t="s">
        <v>11</v>
      </c>
      <c r="D1027">
        <v>10</v>
      </c>
      <c r="E1027" t="b">
        <v>0</v>
      </c>
      <c r="F1027" s="1">
        <v>25792341.890838899</v>
      </c>
      <c r="G1027" s="1">
        <v>34467095.250955798</v>
      </c>
      <c r="H1027">
        <v>11390</v>
      </c>
      <c r="I1027">
        <f t="shared" si="32"/>
        <v>-25792326.687835783</v>
      </c>
      <c r="J1027">
        <f t="shared" si="33"/>
        <v>-34467080.047952682</v>
      </c>
    </row>
    <row r="1028" spans="1:10" x14ac:dyDescent="0.3">
      <c r="A1028" t="s">
        <v>638</v>
      </c>
      <c r="B1028">
        <v>13.1476562663218</v>
      </c>
      <c r="C1028" t="s">
        <v>11</v>
      </c>
      <c r="D1028">
        <v>10</v>
      </c>
      <c r="E1028" t="b">
        <v>0</v>
      </c>
      <c r="F1028">
        <v>13.1476562663218</v>
      </c>
      <c r="G1028" s="1">
        <v>13333178.3727079</v>
      </c>
      <c r="H1028">
        <v>2440</v>
      </c>
      <c r="I1028">
        <f t="shared" si="32"/>
        <v>0</v>
      </c>
      <c r="J1028">
        <f t="shared" si="33"/>
        <v>-13333165.225051634</v>
      </c>
    </row>
    <row r="1029" spans="1:10" x14ac:dyDescent="0.3">
      <c r="A1029" t="s">
        <v>638</v>
      </c>
      <c r="B1029">
        <v>3.9879042306021901</v>
      </c>
      <c r="C1029" t="s">
        <v>11</v>
      </c>
      <c r="D1029">
        <v>10</v>
      </c>
      <c r="E1029" t="b">
        <v>0</v>
      </c>
      <c r="F1029" s="1">
        <v>7.2157422948383204E+22</v>
      </c>
      <c r="G1029" s="1">
        <v>7.2157422948383204E+22</v>
      </c>
      <c r="H1029">
        <v>2530</v>
      </c>
      <c r="I1029">
        <f t="shared" si="32"/>
        <v>-7.2157422948383204E+22</v>
      </c>
      <c r="J1029">
        <f t="shared" si="33"/>
        <v>-7.2157422948383204E+22</v>
      </c>
    </row>
    <row r="1030" spans="1:10" x14ac:dyDescent="0.3">
      <c r="A1030" t="s">
        <v>639</v>
      </c>
      <c r="B1030">
        <v>13.975102646876</v>
      </c>
      <c r="C1030" t="s">
        <v>11</v>
      </c>
      <c r="D1030">
        <v>10</v>
      </c>
      <c r="E1030" t="b">
        <v>0</v>
      </c>
      <c r="F1030">
        <v>13.975102646876</v>
      </c>
      <c r="G1030">
        <v>13.975102646876</v>
      </c>
      <c r="H1030">
        <v>810</v>
      </c>
      <c r="I1030">
        <f t="shared" si="32"/>
        <v>0</v>
      </c>
      <c r="J1030">
        <f t="shared" si="33"/>
        <v>0</v>
      </c>
    </row>
    <row r="1031" spans="1:10" x14ac:dyDescent="0.3">
      <c r="A1031" t="s">
        <v>639</v>
      </c>
      <c r="B1031">
        <v>13.0632546209983</v>
      </c>
      <c r="C1031" t="s">
        <v>11</v>
      </c>
      <c r="D1031">
        <v>10</v>
      </c>
      <c r="E1031" t="b">
        <v>0</v>
      </c>
      <c r="F1031">
        <v>3985316.3505883398</v>
      </c>
      <c r="G1031" s="1">
        <v>55814614.233525299</v>
      </c>
      <c r="H1031">
        <v>2510</v>
      </c>
      <c r="I1031">
        <f t="shared" si="32"/>
        <v>-3985303.287333719</v>
      </c>
      <c r="J1031">
        <f t="shared" si="33"/>
        <v>-55814601.170270674</v>
      </c>
    </row>
    <row r="1032" spans="1:10" x14ac:dyDescent="0.3">
      <c r="A1032" t="s">
        <v>639</v>
      </c>
      <c r="B1032">
        <v>5.38268881535204</v>
      </c>
      <c r="C1032" t="s">
        <v>11</v>
      </c>
      <c r="D1032">
        <v>10</v>
      </c>
      <c r="E1032" t="b">
        <v>0</v>
      </c>
      <c r="F1032" t="s">
        <v>17</v>
      </c>
      <c r="G1032" t="s">
        <v>17</v>
      </c>
      <c r="H1032">
        <v>2640</v>
      </c>
      <c r="I1032" t="e">
        <f t="shared" si="32"/>
        <v>#VALUE!</v>
      </c>
      <c r="J1032" t="e">
        <f t="shared" si="33"/>
        <v>#VALUE!</v>
      </c>
    </row>
    <row r="1033" spans="1:10" x14ac:dyDescent="0.3">
      <c r="A1033" t="s">
        <v>640</v>
      </c>
      <c r="B1033">
        <v>8.7985389153934808</v>
      </c>
      <c r="C1033" t="s">
        <v>11</v>
      </c>
      <c r="D1033">
        <v>10</v>
      </c>
      <c r="E1033" t="b">
        <v>0</v>
      </c>
      <c r="F1033">
        <v>3607439.2941976702</v>
      </c>
      <c r="G1033" s="1">
        <v>53993531.818832397</v>
      </c>
      <c r="H1033">
        <v>2790</v>
      </c>
      <c r="I1033">
        <f t="shared" si="32"/>
        <v>-3607430.4956587548</v>
      </c>
      <c r="J1033">
        <f t="shared" si="33"/>
        <v>-53993523.020293482</v>
      </c>
    </row>
    <row r="1034" spans="1:10" x14ac:dyDescent="0.3">
      <c r="A1034" t="s">
        <v>640</v>
      </c>
      <c r="B1034">
        <v>6.9009212826953004</v>
      </c>
      <c r="C1034" t="s">
        <v>11</v>
      </c>
      <c r="D1034">
        <v>10</v>
      </c>
      <c r="E1034" t="b">
        <v>0</v>
      </c>
      <c r="F1034" s="1">
        <v>13633934.3620818</v>
      </c>
      <c r="G1034" s="1">
        <v>26234776.1306956</v>
      </c>
      <c r="H1034">
        <v>2580</v>
      </c>
      <c r="I1034">
        <f t="shared" si="32"/>
        <v>-13633927.461160516</v>
      </c>
      <c r="J1034">
        <f t="shared" si="33"/>
        <v>-26234769.229774319</v>
      </c>
    </row>
    <row r="1035" spans="1:10" x14ac:dyDescent="0.3">
      <c r="A1035" t="s">
        <v>640</v>
      </c>
      <c r="B1035">
        <v>14.8664600963303</v>
      </c>
      <c r="C1035" t="s">
        <v>11</v>
      </c>
      <c r="D1035">
        <v>10</v>
      </c>
      <c r="E1035" t="b">
        <v>0</v>
      </c>
      <c r="F1035">
        <v>14.8664600963303</v>
      </c>
      <c r="G1035">
        <v>14.8664600963303</v>
      </c>
      <c r="H1035">
        <v>290</v>
      </c>
      <c r="I1035">
        <f t="shared" si="32"/>
        <v>0</v>
      </c>
      <c r="J1035">
        <f t="shared" si="33"/>
        <v>0</v>
      </c>
    </row>
    <row r="1036" spans="1:10" x14ac:dyDescent="0.3">
      <c r="A1036" t="s">
        <v>641</v>
      </c>
      <c r="B1036">
        <v>8.9745386464928298</v>
      </c>
      <c r="C1036" t="s">
        <v>11</v>
      </c>
      <c r="D1036">
        <v>10</v>
      </c>
      <c r="E1036" t="b">
        <v>0</v>
      </c>
      <c r="F1036">
        <v>8.9745386464928298</v>
      </c>
      <c r="G1036">
        <v>8.9745386464928298</v>
      </c>
      <c r="H1036">
        <v>900</v>
      </c>
      <c r="I1036">
        <f t="shared" si="32"/>
        <v>0</v>
      </c>
      <c r="J1036">
        <f t="shared" si="33"/>
        <v>0</v>
      </c>
    </row>
    <row r="1037" spans="1:10" x14ac:dyDescent="0.3">
      <c r="A1037" t="s">
        <v>641</v>
      </c>
      <c r="B1037">
        <v>7.7012127885746597</v>
      </c>
      <c r="C1037" t="s">
        <v>11</v>
      </c>
      <c r="D1037">
        <v>10</v>
      </c>
      <c r="E1037" t="b">
        <v>0</v>
      </c>
      <c r="F1037">
        <v>7.7012127885746597</v>
      </c>
      <c r="G1037" s="1">
        <v>29481877.9328086</v>
      </c>
      <c r="H1037">
        <v>2210</v>
      </c>
      <c r="I1037">
        <f t="shared" si="32"/>
        <v>0</v>
      </c>
      <c r="J1037">
        <f t="shared" si="33"/>
        <v>-29481870.231595811</v>
      </c>
    </row>
    <row r="1038" spans="1:10" x14ac:dyDescent="0.3">
      <c r="A1038" t="s">
        <v>641</v>
      </c>
      <c r="B1038">
        <v>10.450009680941299</v>
      </c>
      <c r="C1038" t="s">
        <v>11</v>
      </c>
      <c r="D1038">
        <v>10</v>
      </c>
      <c r="E1038" t="b">
        <v>0</v>
      </c>
      <c r="F1038">
        <v>10.450009680941299</v>
      </c>
      <c r="G1038">
        <v>10.450009680941299</v>
      </c>
      <c r="H1038">
        <v>300</v>
      </c>
      <c r="I1038">
        <f t="shared" si="32"/>
        <v>0</v>
      </c>
      <c r="J1038">
        <f t="shared" si="33"/>
        <v>0</v>
      </c>
    </row>
    <row r="1039" spans="1:10" x14ac:dyDescent="0.3">
      <c r="A1039" t="s">
        <v>642</v>
      </c>
      <c r="B1039">
        <v>18.869597144842199</v>
      </c>
      <c r="C1039" t="s">
        <v>11</v>
      </c>
      <c r="D1039">
        <v>10</v>
      </c>
      <c r="E1039" t="b">
        <v>0</v>
      </c>
      <c r="F1039">
        <v>18.869597144842199</v>
      </c>
      <c r="G1039">
        <v>18.869597144842199</v>
      </c>
      <c r="H1039">
        <v>280</v>
      </c>
      <c r="I1039">
        <f t="shared" si="32"/>
        <v>0</v>
      </c>
      <c r="J1039">
        <f t="shared" si="33"/>
        <v>0</v>
      </c>
    </row>
    <row r="1040" spans="1:10" x14ac:dyDescent="0.3">
      <c r="A1040" t="s">
        <v>642</v>
      </c>
      <c r="B1040">
        <v>10.5228252490244</v>
      </c>
      <c r="C1040" t="s">
        <v>11</v>
      </c>
      <c r="D1040">
        <v>10</v>
      </c>
      <c r="E1040" t="b">
        <v>0</v>
      </c>
      <c r="F1040">
        <v>10.5228252490244</v>
      </c>
      <c r="G1040">
        <v>10.5228252490244</v>
      </c>
      <c r="H1040">
        <v>730</v>
      </c>
      <c r="I1040">
        <f t="shared" si="32"/>
        <v>0</v>
      </c>
      <c r="J1040">
        <f t="shared" si="33"/>
        <v>0</v>
      </c>
    </row>
    <row r="1041" spans="1:10" x14ac:dyDescent="0.3">
      <c r="A1041" t="s">
        <v>642</v>
      </c>
      <c r="B1041">
        <v>12.3171493560311</v>
      </c>
      <c r="C1041" t="s">
        <v>11</v>
      </c>
      <c r="D1041">
        <v>10</v>
      </c>
      <c r="E1041" t="b">
        <v>0</v>
      </c>
      <c r="F1041">
        <v>12.3171493560311</v>
      </c>
      <c r="G1041" t="s">
        <v>17</v>
      </c>
      <c r="H1041">
        <v>2530</v>
      </c>
      <c r="I1041">
        <f t="shared" si="32"/>
        <v>0</v>
      </c>
      <c r="J1041" t="e">
        <f t="shared" si="33"/>
        <v>#VALUE!</v>
      </c>
    </row>
    <row r="1042" spans="1:10" x14ac:dyDescent="0.3">
      <c r="A1042" t="s">
        <v>643</v>
      </c>
      <c r="B1042">
        <v>4.9964452093585203</v>
      </c>
      <c r="C1042" t="s">
        <v>11</v>
      </c>
      <c r="D1042">
        <v>10</v>
      </c>
      <c r="E1042" t="b">
        <v>0</v>
      </c>
      <c r="F1042" s="1">
        <v>8.9130829288335097E+36</v>
      </c>
      <c r="G1042" s="1">
        <v>8.9130829288335097E+36</v>
      </c>
      <c r="H1042">
        <v>2840</v>
      </c>
      <c r="I1042">
        <f t="shared" si="32"/>
        <v>-8.9130829288335097E+36</v>
      </c>
      <c r="J1042">
        <f t="shared" si="33"/>
        <v>-8.9130829288335097E+36</v>
      </c>
    </row>
    <row r="1043" spans="1:10" x14ac:dyDescent="0.3">
      <c r="A1043" t="s">
        <v>643</v>
      </c>
      <c r="B1043">
        <v>17.078765040914899</v>
      </c>
      <c r="C1043" t="s">
        <v>11</v>
      </c>
      <c r="D1043">
        <v>10</v>
      </c>
      <c r="E1043" t="b">
        <v>0</v>
      </c>
      <c r="F1043">
        <v>6682707.1847972898</v>
      </c>
      <c r="G1043" s="1">
        <v>12910240.055042701</v>
      </c>
      <c r="H1043">
        <v>2940</v>
      </c>
      <c r="I1043">
        <f t="shared" si="32"/>
        <v>-6682690.1060322486</v>
      </c>
      <c r="J1043">
        <f t="shared" si="33"/>
        <v>-12910222.976277661</v>
      </c>
    </row>
    <row r="1044" spans="1:10" x14ac:dyDescent="0.3">
      <c r="A1044" t="s">
        <v>643</v>
      </c>
      <c r="B1044">
        <v>10.4401517725143</v>
      </c>
      <c r="C1044" t="s">
        <v>11</v>
      </c>
      <c r="D1044">
        <v>10</v>
      </c>
      <c r="E1044" t="b">
        <v>0</v>
      </c>
      <c r="F1044" s="1">
        <v>11620919.911463801</v>
      </c>
      <c r="G1044" s="1">
        <v>2728997385389350</v>
      </c>
      <c r="H1044">
        <v>2880</v>
      </c>
      <c r="I1044">
        <f t="shared" si="32"/>
        <v>-11620909.471312027</v>
      </c>
      <c r="J1044">
        <f t="shared" si="33"/>
        <v>-2728997385389339.5</v>
      </c>
    </row>
    <row r="1045" spans="1:10" x14ac:dyDescent="0.3">
      <c r="A1045" t="s">
        <v>644</v>
      </c>
      <c r="B1045">
        <v>14.2901860152796</v>
      </c>
      <c r="C1045" t="s">
        <v>11</v>
      </c>
      <c r="D1045">
        <v>10</v>
      </c>
      <c r="E1045" t="b">
        <v>0</v>
      </c>
      <c r="F1045">
        <v>14.2901860152796</v>
      </c>
      <c r="G1045">
        <v>14.2901860152796</v>
      </c>
      <c r="H1045">
        <v>450</v>
      </c>
      <c r="I1045">
        <f t="shared" si="32"/>
        <v>0</v>
      </c>
      <c r="J1045">
        <f t="shared" si="33"/>
        <v>0</v>
      </c>
    </row>
    <row r="1046" spans="1:10" x14ac:dyDescent="0.3">
      <c r="A1046" t="s">
        <v>644</v>
      </c>
      <c r="B1046">
        <v>12.6280875279061</v>
      </c>
      <c r="C1046" t="s">
        <v>11</v>
      </c>
      <c r="D1046">
        <v>10</v>
      </c>
      <c r="E1046" t="b">
        <v>0</v>
      </c>
      <c r="F1046">
        <v>9465984.0027077701</v>
      </c>
      <c r="G1046" s="1">
        <v>31954765.942548402</v>
      </c>
      <c r="H1046">
        <v>2370</v>
      </c>
      <c r="I1046">
        <f t="shared" si="32"/>
        <v>-9465971.374620242</v>
      </c>
      <c r="J1046">
        <f t="shared" si="33"/>
        <v>-31954753.314460874</v>
      </c>
    </row>
    <row r="1047" spans="1:10" x14ac:dyDescent="0.3">
      <c r="A1047" t="s">
        <v>644</v>
      </c>
      <c r="B1047">
        <v>17.601256236241099</v>
      </c>
      <c r="C1047" t="s">
        <v>11</v>
      </c>
      <c r="D1047">
        <v>10</v>
      </c>
      <c r="E1047" t="b">
        <v>0</v>
      </c>
      <c r="F1047">
        <v>17.601256236241099</v>
      </c>
      <c r="G1047">
        <v>17.601256236241099</v>
      </c>
      <c r="H1047">
        <v>920</v>
      </c>
      <c r="I1047">
        <f t="shared" si="32"/>
        <v>0</v>
      </c>
      <c r="J1047">
        <f t="shared" si="33"/>
        <v>0</v>
      </c>
    </row>
    <row r="1048" spans="1:10" x14ac:dyDescent="0.3">
      <c r="A1048" t="s">
        <v>645</v>
      </c>
      <c r="B1048">
        <v>3.7984860908840501</v>
      </c>
      <c r="C1048" t="s">
        <v>11</v>
      </c>
      <c r="D1048">
        <v>10</v>
      </c>
      <c r="E1048" t="b">
        <v>0</v>
      </c>
      <c r="F1048">
        <v>3.7984860908840501</v>
      </c>
      <c r="G1048" s="1">
        <v>19715347.283385601</v>
      </c>
      <c r="H1048">
        <v>1880</v>
      </c>
      <c r="I1048">
        <f t="shared" si="32"/>
        <v>0</v>
      </c>
      <c r="J1048">
        <f t="shared" si="33"/>
        <v>-19715343.48489951</v>
      </c>
    </row>
    <row r="1049" spans="1:10" x14ac:dyDescent="0.3">
      <c r="A1049" t="s">
        <v>645</v>
      </c>
      <c r="B1049">
        <v>13.7874829937049</v>
      </c>
      <c r="C1049" t="s">
        <v>11</v>
      </c>
      <c r="D1049">
        <v>10</v>
      </c>
      <c r="E1049" t="b">
        <v>0</v>
      </c>
      <c r="F1049">
        <v>13.7874829937049</v>
      </c>
      <c r="G1049">
        <v>13.7874829937049</v>
      </c>
      <c r="H1049">
        <v>480</v>
      </c>
      <c r="I1049">
        <f t="shared" si="32"/>
        <v>0</v>
      </c>
      <c r="J1049">
        <f t="shared" si="33"/>
        <v>0</v>
      </c>
    </row>
    <row r="1050" spans="1:10" x14ac:dyDescent="0.3">
      <c r="A1050" t="s">
        <v>645</v>
      </c>
      <c r="B1050">
        <v>15.2701662502438</v>
      </c>
      <c r="C1050" t="s">
        <v>11</v>
      </c>
      <c r="D1050">
        <v>10</v>
      </c>
      <c r="E1050" t="b">
        <v>0</v>
      </c>
      <c r="F1050" t="s">
        <v>17</v>
      </c>
      <c r="G1050" t="s">
        <v>17</v>
      </c>
      <c r="H1050">
        <v>2620</v>
      </c>
      <c r="I1050" t="e">
        <f t="shared" si="32"/>
        <v>#VALUE!</v>
      </c>
      <c r="J1050" t="e">
        <f t="shared" si="33"/>
        <v>#VALUE!</v>
      </c>
    </row>
    <row r="1051" spans="1:10" x14ac:dyDescent="0.3">
      <c r="A1051" t="s">
        <v>646</v>
      </c>
      <c r="B1051">
        <v>11.616394104450899</v>
      </c>
      <c r="C1051" t="s">
        <v>11</v>
      </c>
      <c r="D1051">
        <v>10</v>
      </c>
      <c r="E1051" t="b">
        <v>0</v>
      </c>
      <c r="F1051">
        <v>11.616394104450899</v>
      </c>
      <c r="G1051" s="1">
        <v>57751905.039036401</v>
      </c>
      <c r="H1051">
        <v>1640</v>
      </c>
      <c r="I1051">
        <f t="shared" si="32"/>
        <v>0</v>
      </c>
      <c r="J1051">
        <f t="shared" si="33"/>
        <v>-57751893.422642298</v>
      </c>
    </row>
    <row r="1052" spans="1:10" x14ac:dyDescent="0.3">
      <c r="A1052" t="s">
        <v>646</v>
      </c>
      <c r="B1052">
        <v>8.1893415156251805</v>
      </c>
      <c r="C1052" t="s">
        <v>11</v>
      </c>
      <c r="D1052">
        <v>10</v>
      </c>
      <c r="E1052" t="b">
        <v>0</v>
      </c>
      <c r="F1052">
        <v>8.1893415156251805</v>
      </c>
      <c r="G1052">
        <v>8.1893415156251805</v>
      </c>
      <c r="H1052">
        <v>1380</v>
      </c>
      <c r="I1052">
        <f t="shared" si="32"/>
        <v>0</v>
      </c>
      <c r="J1052">
        <f t="shared" si="33"/>
        <v>0</v>
      </c>
    </row>
    <row r="1053" spans="1:10" x14ac:dyDescent="0.3">
      <c r="A1053" t="s">
        <v>646</v>
      </c>
      <c r="B1053">
        <v>13.7511908678652</v>
      </c>
      <c r="C1053" t="s">
        <v>11</v>
      </c>
      <c r="D1053">
        <v>10</v>
      </c>
      <c r="E1053" t="b">
        <v>0</v>
      </c>
      <c r="F1053" t="s">
        <v>17</v>
      </c>
      <c r="G1053" t="s">
        <v>17</v>
      </c>
      <c r="H1053">
        <v>2760</v>
      </c>
      <c r="I1053" t="e">
        <f t="shared" si="32"/>
        <v>#VALUE!</v>
      </c>
      <c r="J1053" t="e">
        <f t="shared" si="33"/>
        <v>#VALUE!</v>
      </c>
    </row>
    <row r="1054" spans="1:10" x14ac:dyDescent="0.3">
      <c r="A1054" t="s">
        <v>647</v>
      </c>
      <c r="B1054">
        <v>20.803076208763599</v>
      </c>
      <c r="C1054" t="s">
        <v>11</v>
      </c>
      <c r="D1054">
        <v>10</v>
      </c>
      <c r="E1054" t="b">
        <v>0</v>
      </c>
      <c r="F1054">
        <v>20.803076208763599</v>
      </c>
      <c r="G1054">
        <v>20.803076208763599</v>
      </c>
      <c r="H1054">
        <v>550</v>
      </c>
      <c r="I1054">
        <f t="shared" si="32"/>
        <v>0</v>
      </c>
      <c r="J1054">
        <f t="shared" si="33"/>
        <v>0</v>
      </c>
    </row>
    <row r="1055" spans="1:10" x14ac:dyDescent="0.3">
      <c r="A1055" t="s">
        <v>647</v>
      </c>
      <c r="B1055">
        <v>12.408964721101899</v>
      </c>
      <c r="C1055" t="s">
        <v>11</v>
      </c>
      <c r="D1055">
        <v>10</v>
      </c>
      <c r="E1055" t="b">
        <v>0</v>
      </c>
      <c r="F1055">
        <v>12.408964721101899</v>
      </c>
      <c r="G1055" t="s">
        <v>17</v>
      </c>
      <c r="H1055">
        <v>250</v>
      </c>
      <c r="I1055">
        <f t="shared" si="32"/>
        <v>0</v>
      </c>
      <c r="J1055" t="e">
        <f t="shared" si="33"/>
        <v>#VALUE!</v>
      </c>
    </row>
    <row r="1056" spans="1:10" x14ac:dyDescent="0.3">
      <c r="A1056" t="s">
        <v>647</v>
      </c>
      <c r="B1056">
        <v>6.7897176377365804</v>
      </c>
      <c r="C1056" t="s">
        <v>11</v>
      </c>
      <c r="D1056">
        <v>10</v>
      </c>
      <c r="E1056" t="b">
        <v>0</v>
      </c>
      <c r="F1056">
        <v>6.7897176377365804</v>
      </c>
      <c r="G1056">
        <v>6.7897176377365804</v>
      </c>
      <c r="H1056">
        <v>360</v>
      </c>
      <c r="I1056">
        <f t="shared" si="32"/>
        <v>0</v>
      </c>
      <c r="J1056">
        <f t="shared" si="33"/>
        <v>0</v>
      </c>
    </row>
    <row r="1057" spans="1:10" x14ac:dyDescent="0.3">
      <c r="A1057" t="s">
        <v>648</v>
      </c>
      <c r="B1057">
        <v>7.6901034206430001</v>
      </c>
      <c r="C1057" t="s">
        <v>11</v>
      </c>
      <c r="D1057">
        <v>10</v>
      </c>
      <c r="E1057" t="b">
        <v>0</v>
      </c>
      <c r="F1057">
        <v>7.6901034206430001</v>
      </c>
      <c r="G1057">
        <v>7.6901034206430001</v>
      </c>
      <c r="H1057">
        <v>290</v>
      </c>
      <c r="I1057">
        <f t="shared" si="32"/>
        <v>0</v>
      </c>
      <c r="J1057">
        <f t="shared" si="33"/>
        <v>0</v>
      </c>
    </row>
    <row r="1058" spans="1:10" x14ac:dyDescent="0.3">
      <c r="A1058" t="s">
        <v>648</v>
      </c>
      <c r="B1058">
        <v>21.185040181413399</v>
      </c>
      <c r="C1058" t="s">
        <v>11</v>
      </c>
      <c r="D1058">
        <v>10</v>
      </c>
      <c r="E1058" t="b">
        <v>0</v>
      </c>
      <c r="F1058" s="1">
        <v>14304309.056026701</v>
      </c>
      <c r="G1058" s="1">
        <v>81570357.512645304</v>
      </c>
      <c r="H1058">
        <v>7030</v>
      </c>
      <c r="I1058">
        <f t="shared" si="32"/>
        <v>-14304287.870986519</v>
      </c>
      <c r="J1058">
        <f t="shared" si="33"/>
        <v>-81570336.327605128</v>
      </c>
    </row>
    <row r="1059" spans="1:10" x14ac:dyDescent="0.3">
      <c r="A1059" t="s">
        <v>648</v>
      </c>
      <c r="B1059">
        <v>9.4231449571885495</v>
      </c>
      <c r="C1059" t="s">
        <v>11</v>
      </c>
      <c r="D1059">
        <v>10</v>
      </c>
      <c r="E1059" t="b">
        <v>0</v>
      </c>
      <c r="F1059">
        <v>9.4231449571885495</v>
      </c>
      <c r="G1059">
        <v>9.4231449571885495</v>
      </c>
      <c r="H1059">
        <v>310</v>
      </c>
      <c r="I1059">
        <f t="shared" si="32"/>
        <v>0</v>
      </c>
      <c r="J1059">
        <f t="shared" si="33"/>
        <v>0</v>
      </c>
    </row>
    <row r="1060" spans="1:10" x14ac:dyDescent="0.3">
      <c r="A1060" t="s">
        <v>649</v>
      </c>
      <c r="B1060">
        <v>11.622940021987301</v>
      </c>
      <c r="C1060" t="s">
        <v>11</v>
      </c>
      <c r="D1060">
        <v>10</v>
      </c>
      <c r="E1060" t="b">
        <v>0</v>
      </c>
      <c r="F1060">
        <v>11.622940021987301</v>
      </c>
      <c r="G1060">
        <v>11.622940021987301</v>
      </c>
      <c r="H1060">
        <v>510</v>
      </c>
      <c r="I1060">
        <f t="shared" si="32"/>
        <v>0</v>
      </c>
      <c r="J1060">
        <f t="shared" si="33"/>
        <v>0</v>
      </c>
    </row>
    <row r="1061" spans="1:10" x14ac:dyDescent="0.3">
      <c r="A1061" t="s">
        <v>649</v>
      </c>
      <c r="B1061">
        <v>18.655346784275501</v>
      </c>
      <c r="C1061" t="s">
        <v>11</v>
      </c>
      <c r="D1061">
        <v>10</v>
      </c>
      <c r="E1061" t="b">
        <v>0</v>
      </c>
      <c r="F1061" s="1">
        <v>2.4822985917725101E+22</v>
      </c>
      <c r="G1061" s="1">
        <v>2.4822985917725101E+22</v>
      </c>
      <c r="H1061">
        <v>2500</v>
      </c>
      <c r="I1061">
        <f t="shared" si="32"/>
        <v>-2.4822985917725101E+22</v>
      </c>
      <c r="J1061">
        <f t="shared" si="33"/>
        <v>-2.4822985917725101E+22</v>
      </c>
    </row>
    <row r="1062" spans="1:10" x14ac:dyDescent="0.3">
      <c r="A1062" t="s">
        <v>649</v>
      </c>
      <c r="B1062">
        <v>9.5607691943965794</v>
      </c>
      <c r="C1062" t="s">
        <v>11</v>
      </c>
      <c r="D1062">
        <v>10</v>
      </c>
      <c r="E1062" t="b">
        <v>0</v>
      </c>
      <c r="F1062">
        <v>9.5607691943965794</v>
      </c>
      <c r="G1062">
        <v>9.5607691943965794</v>
      </c>
      <c r="H1062">
        <v>270</v>
      </c>
      <c r="I1062">
        <f t="shared" si="32"/>
        <v>0</v>
      </c>
      <c r="J1062">
        <f t="shared" si="33"/>
        <v>0</v>
      </c>
    </row>
    <row r="1063" spans="1:10" x14ac:dyDescent="0.3">
      <c r="A1063" t="s">
        <v>650</v>
      </c>
      <c r="B1063">
        <v>12.034380784173701</v>
      </c>
      <c r="C1063" t="s">
        <v>11</v>
      </c>
      <c r="D1063">
        <v>10</v>
      </c>
      <c r="E1063" t="b">
        <v>0</v>
      </c>
      <c r="F1063" s="1">
        <v>29885583.452304401</v>
      </c>
      <c r="G1063" s="1">
        <v>48179620.910713501</v>
      </c>
      <c r="H1063">
        <v>2450</v>
      </c>
      <c r="I1063">
        <f t="shared" si="32"/>
        <v>-29885571.417923618</v>
      </c>
      <c r="J1063">
        <f t="shared" si="33"/>
        <v>-48179608.876332715</v>
      </c>
    </row>
    <row r="1064" spans="1:10" x14ac:dyDescent="0.3">
      <c r="A1064" t="s">
        <v>650</v>
      </c>
      <c r="B1064">
        <v>9.5687726781463702</v>
      </c>
      <c r="C1064" t="s">
        <v>11</v>
      </c>
      <c r="D1064">
        <v>10</v>
      </c>
      <c r="E1064" t="b">
        <v>0</v>
      </c>
      <c r="F1064">
        <v>2683695.44341909</v>
      </c>
      <c r="G1064" s="1">
        <v>28202220.6587006</v>
      </c>
      <c r="H1064">
        <v>2340</v>
      </c>
      <c r="I1064">
        <f t="shared" si="32"/>
        <v>-2683685.8746464117</v>
      </c>
      <c r="J1064">
        <f t="shared" si="33"/>
        <v>-28202211.089927923</v>
      </c>
    </row>
    <row r="1065" spans="1:10" x14ac:dyDescent="0.3">
      <c r="A1065" t="s">
        <v>650</v>
      </c>
      <c r="B1065">
        <v>10.5739893874849</v>
      </c>
      <c r="C1065" t="s">
        <v>11</v>
      </c>
      <c r="D1065">
        <v>10</v>
      </c>
      <c r="E1065" t="b">
        <v>0</v>
      </c>
      <c r="F1065">
        <v>10.5739893874849</v>
      </c>
      <c r="G1065">
        <v>10.5739893874849</v>
      </c>
      <c r="H1065">
        <v>240</v>
      </c>
      <c r="I1065">
        <f t="shared" si="32"/>
        <v>0</v>
      </c>
      <c r="J1065">
        <f t="shared" si="33"/>
        <v>0</v>
      </c>
    </row>
    <row r="1066" spans="1:10" x14ac:dyDescent="0.3">
      <c r="A1066" t="s">
        <v>651</v>
      </c>
      <c r="B1066">
        <v>15.181258629483199</v>
      </c>
      <c r="C1066" t="s">
        <v>11</v>
      </c>
      <c r="D1066">
        <v>10</v>
      </c>
      <c r="E1066" t="b">
        <v>0</v>
      </c>
      <c r="F1066">
        <v>15.181258629483199</v>
      </c>
      <c r="G1066">
        <v>15.181258629483199</v>
      </c>
      <c r="H1066">
        <v>800</v>
      </c>
      <c r="I1066">
        <f t="shared" si="32"/>
        <v>0</v>
      </c>
      <c r="J1066">
        <f t="shared" si="33"/>
        <v>0</v>
      </c>
    </row>
    <row r="1067" spans="1:10" x14ac:dyDescent="0.3">
      <c r="A1067" t="s">
        <v>651</v>
      </c>
      <c r="B1067">
        <v>6.3840685189239998</v>
      </c>
      <c r="C1067" t="s">
        <v>11</v>
      </c>
      <c r="D1067">
        <v>10</v>
      </c>
      <c r="E1067" t="b">
        <v>0</v>
      </c>
      <c r="F1067">
        <v>6.3840685189239998</v>
      </c>
      <c r="G1067">
        <v>6.3840685189239998</v>
      </c>
      <c r="H1067">
        <v>280</v>
      </c>
      <c r="I1067">
        <f t="shared" si="32"/>
        <v>0</v>
      </c>
      <c r="J1067">
        <f t="shared" si="33"/>
        <v>0</v>
      </c>
    </row>
    <row r="1068" spans="1:10" x14ac:dyDescent="0.3">
      <c r="A1068" t="s">
        <v>651</v>
      </c>
      <c r="B1068">
        <v>15.7413812704248</v>
      </c>
      <c r="C1068" t="s">
        <v>11</v>
      </c>
      <c r="D1068">
        <v>10</v>
      </c>
      <c r="E1068" t="b">
        <v>0</v>
      </c>
      <c r="F1068" t="s">
        <v>17</v>
      </c>
      <c r="G1068" t="s">
        <v>17</v>
      </c>
      <c r="H1068">
        <v>2670</v>
      </c>
      <c r="I1068" t="e">
        <f t="shared" si="32"/>
        <v>#VALUE!</v>
      </c>
      <c r="J1068" t="e">
        <f t="shared" si="33"/>
        <v>#VALUE!</v>
      </c>
    </row>
    <row r="1069" spans="1:10" x14ac:dyDescent="0.3">
      <c r="A1069" t="s">
        <v>652</v>
      </c>
      <c r="B1069">
        <v>11.586452064768601</v>
      </c>
      <c r="C1069" t="s">
        <v>11</v>
      </c>
      <c r="D1069">
        <v>10</v>
      </c>
      <c r="E1069" t="b">
        <v>0</v>
      </c>
      <c r="F1069">
        <v>11.586452064768601</v>
      </c>
      <c r="G1069" s="1">
        <v>31721567.9539488</v>
      </c>
      <c r="H1069">
        <v>2440</v>
      </c>
      <c r="I1069">
        <f t="shared" si="32"/>
        <v>0</v>
      </c>
      <c r="J1069">
        <f t="shared" si="33"/>
        <v>-31721556.367496736</v>
      </c>
    </row>
    <row r="1070" spans="1:10" x14ac:dyDescent="0.3">
      <c r="A1070" t="s">
        <v>652</v>
      </c>
      <c r="B1070">
        <v>7.6196713581978299</v>
      </c>
      <c r="C1070" t="s">
        <v>11</v>
      </c>
      <c r="D1070">
        <v>10</v>
      </c>
      <c r="E1070" t="b">
        <v>0</v>
      </c>
      <c r="F1070">
        <v>7.6196713581978299</v>
      </c>
      <c r="G1070">
        <v>7.6196713581978299</v>
      </c>
      <c r="H1070">
        <v>910</v>
      </c>
      <c r="I1070">
        <f t="shared" si="32"/>
        <v>0</v>
      </c>
      <c r="J1070">
        <f t="shared" si="33"/>
        <v>0</v>
      </c>
    </row>
    <row r="1071" spans="1:10" x14ac:dyDescent="0.3">
      <c r="A1071" t="s">
        <v>652</v>
      </c>
      <c r="B1071">
        <v>12.2862425011105</v>
      </c>
      <c r="C1071" t="s">
        <v>11</v>
      </c>
      <c r="D1071">
        <v>10</v>
      </c>
      <c r="E1071" t="b">
        <v>0</v>
      </c>
      <c r="F1071" t="s">
        <v>17</v>
      </c>
      <c r="G1071" t="s">
        <v>17</v>
      </c>
      <c r="H1071">
        <v>2560</v>
      </c>
      <c r="I1071" t="e">
        <f t="shared" si="32"/>
        <v>#VALUE!</v>
      </c>
      <c r="J1071" t="e">
        <f t="shared" si="33"/>
        <v>#VALUE!</v>
      </c>
    </row>
    <row r="1072" spans="1:10" x14ac:dyDescent="0.3">
      <c r="A1072" t="s">
        <v>653</v>
      </c>
      <c r="B1072">
        <v>9.4135587121248196</v>
      </c>
      <c r="C1072" t="s">
        <v>11</v>
      </c>
      <c r="D1072">
        <v>10</v>
      </c>
      <c r="E1072" t="b">
        <v>0</v>
      </c>
      <c r="F1072">
        <v>4639301.0428701602</v>
      </c>
      <c r="G1072" s="1">
        <v>26752202.985576998</v>
      </c>
      <c r="H1072">
        <v>2450</v>
      </c>
      <c r="I1072">
        <f t="shared" si="32"/>
        <v>-4639291.629311448</v>
      </c>
      <c r="J1072">
        <f t="shared" si="33"/>
        <v>-26752193.572018288</v>
      </c>
    </row>
    <row r="1073" spans="1:10" x14ac:dyDescent="0.3">
      <c r="A1073" t="s">
        <v>653</v>
      </c>
      <c r="B1073">
        <v>8.8312255936885506</v>
      </c>
      <c r="C1073" t="s">
        <v>11</v>
      </c>
      <c r="D1073">
        <v>10</v>
      </c>
      <c r="E1073" t="b">
        <v>0</v>
      </c>
      <c r="F1073">
        <v>8.8312255936885506</v>
      </c>
      <c r="G1073" s="1">
        <v>33439749.373949502</v>
      </c>
      <c r="H1073">
        <v>2470</v>
      </c>
      <c r="I1073">
        <f t="shared" si="32"/>
        <v>0</v>
      </c>
      <c r="J1073">
        <f t="shared" si="33"/>
        <v>-33439740.542723909</v>
      </c>
    </row>
    <row r="1074" spans="1:10" x14ac:dyDescent="0.3">
      <c r="A1074" t="s">
        <v>653</v>
      </c>
      <c r="B1074">
        <v>8.0500267478414305</v>
      </c>
      <c r="C1074" t="s">
        <v>11</v>
      </c>
      <c r="D1074">
        <v>10</v>
      </c>
      <c r="E1074" t="b">
        <v>0</v>
      </c>
      <c r="F1074">
        <v>1011379.39994656</v>
      </c>
      <c r="G1074" s="1">
        <v>31559626.244513702</v>
      </c>
      <c r="H1074">
        <v>1870</v>
      </c>
      <c r="I1074">
        <f t="shared" si="32"/>
        <v>-1011371.3499198122</v>
      </c>
      <c r="J1074">
        <f t="shared" si="33"/>
        <v>-31559618.194486953</v>
      </c>
    </row>
    <row r="1075" spans="1:10" x14ac:dyDescent="0.3">
      <c r="A1075" t="s">
        <v>654</v>
      </c>
      <c r="B1075">
        <v>3.4620327806046198</v>
      </c>
      <c r="C1075" t="s">
        <v>11</v>
      </c>
      <c r="D1075">
        <v>10</v>
      </c>
      <c r="E1075" t="b">
        <v>0</v>
      </c>
      <c r="F1075">
        <v>3.4620327806046198</v>
      </c>
      <c r="G1075">
        <v>3.4620327806046198</v>
      </c>
      <c r="H1075">
        <v>370</v>
      </c>
      <c r="I1075">
        <f t="shared" si="32"/>
        <v>0</v>
      </c>
      <c r="J1075">
        <f t="shared" si="33"/>
        <v>0</v>
      </c>
    </row>
    <row r="1076" spans="1:10" x14ac:dyDescent="0.3">
      <c r="A1076" t="s">
        <v>654</v>
      </c>
      <c r="B1076">
        <v>15.262970870449699</v>
      </c>
      <c r="C1076" t="s">
        <v>11</v>
      </c>
      <c r="D1076">
        <v>10</v>
      </c>
      <c r="E1076" t="b">
        <v>0</v>
      </c>
      <c r="F1076" s="1">
        <v>17906358.157151502</v>
      </c>
      <c r="G1076" s="1">
        <v>37802468.229916997</v>
      </c>
      <c r="H1076">
        <v>2660</v>
      </c>
      <c r="I1076">
        <f t="shared" si="32"/>
        <v>-17906342.894180629</v>
      </c>
      <c r="J1076">
        <f t="shared" si="33"/>
        <v>-37802452.966946125</v>
      </c>
    </row>
    <row r="1077" spans="1:10" x14ac:dyDescent="0.3">
      <c r="A1077" t="s">
        <v>654</v>
      </c>
      <c r="B1077">
        <v>15.870094964834699</v>
      </c>
      <c r="C1077" t="s">
        <v>11</v>
      </c>
      <c r="D1077">
        <v>10</v>
      </c>
      <c r="E1077" t="b">
        <v>0</v>
      </c>
      <c r="F1077">
        <v>15.870094964834699</v>
      </c>
      <c r="G1077" s="1">
        <v>39136177.893687703</v>
      </c>
      <c r="H1077">
        <v>2160</v>
      </c>
      <c r="I1077">
        <f t="shared" si="32"/>
        <v>0</v>
      </c>
      <c r="J1077">
        <f t="shared" si="33"/>
        <v>-39136162.02359274</v>
      </c>
    </row>
    <row r="1078" spans="1:10" x14ac:dyDescent="0.3">
      <c r="A1078" t="s">
        <v>655</v>
      </c>
      <c r="B1078">
        <v>3.2597823304801801</v>
      </c>
      <c r="C1078" t="s">
        <v>11</v>
      </c>
      <c r="D1078">
        <v>10</v>
      </c>
      <c r="E1078" t="b">
        <v>0</v>
      </c>
      <c r="F1078">
        <v>3.2597823304801801</v>
      </c>
      <c r="G1078">
        <v>3.2597823304801801</v>
      </c>
      <c r="H1078">
        <v>330</v>
      </c>
      <c r="I1078">
        <f t="shared" si="32"/>
        <v>0</v>
      </c>
      <c r="J1078">
        <f t="shared" si="33"/>
        <v>0</v>
      </c>
    </row>
    <row r="1079" spans="1:10" x14ac:dyDescent="0.3">
      <c r="A1079" t="s">
        <v>655</v>
      </c>
      <c r="B1079">
        <v>13.0941631751777</v>
      </c>
      <c r="C1079" t="s">
        <v>11</v>
      </c>
      <c r="D1079">
        <v>10</v>
      </c>
      <c r="E1079" t="b">
        <v>0</v>
      </c>
      <c r="F1079">
        <v>12.4747967941744</v>
      </c>
      <c r="G1079">
        <v>12.4747967941744</v>
      </c>
      <c r="H1079">
        <v>520</v>
      </c>
      <c r="I1079">
        <f t="shared" si="32"/>
        <v>0.61936638100329944</v>
      </c>
      <c r="J1079">
        <f t="shared" si="33"/>
        <v>0.61936638100329944</v>
      </c>
    </row>
    <row r="1080" spans="1:10" x14ac:dyDescent="0.3">
      <c r="A1080" t="s">
        <v>655</v>
      </c>
      <c r="B1080">
        <v>8.5424669297929103</v>
      </c>
      <c r="C1080" t="s">
        <v>11</v>
      </c>
      <c r="D1080">
        <v>10</v>
      </c>
      <c r="E1080" t="b">
        <v>0</v>
      </c>
      <c r="F1080">
        <v>311027.20823041099</v>
      </c>
      <c r="G1080" s="1">
        <v>39456668.0028807</v>
      </c>
      <c r="H1080">
        <v>2130</v>
      </c>
      <c r="I1080">
        <f t="shared" si="32"/>
        <v>-311018.66576348123</v>
      </c>
      <c r="J1080">
        <f t="shared" si="33"/>
        <v>-39456659.460413769</v>
      </c>
    </row>
    <row r="1081" spans="1:10" x14ac:dyDescent="0.3">
      <c r="A1081" t="s">
        <v>656</v>
      </c>
      <c r="B1081">
        <v>12.109255110602099</v>
      </c>
      <c r="C1081" t="s">
        <v>11</v>
      </c>
      <c r="D1081">
        <v>10</v>
      </c>
      <c r="E1081" t="b">
        <v>0</v>
      </c>
      <c r="F1081">
        <v>12.109255110602099</v>
      </c>
      <c r="G1081">
        <v>12.109255110602099</v>
      </c>
      <c r="H1081">
        <v>310</v>
      </c>
      <c r="I1081">
        <f t="shared" si="32"/>
        <v>0</v>
      </c>
      <c r="J1081">
        <f t="shared" si="33"/>
        <v>0</v>
      </c>
    </row>
    <row r="1082" spans="1:10" x14ac:dyDescent="0.3">
      <c r="A1082" t="s">
        <v>656</v>
      </c>
      <c r="B1082">
        <v>3.3099742551783402</v>
      </c>
      <c r="C1082" t="s">
        <v>11</v>
      </c>
      <c r="D1082">
        <v>10</v>
      </c>
      <c r="E1082" t="b">
        <v>0</v>
      </c>
      <c r="F1082">
        <v>7619326.5719534503</v>
      </c>
      <c r="G1082" s="1">
        <v>38292525.164362602</v>
      </c>
      <c r="H1082">
        <v>2540</v>
      </c>
      <c r="I1082">
        <f t="shared" si="32"/>
        <v>-7619323.2619791953</v>
      </c>
      <c r="J1082">
        <f t="shared" si="33"/>
        <v>-38292521.854388349</v>
      </c>
    </row>
    <row r="1083" spans="1:10" x14ac:dyDescent="0.3">
      <c r="A1083" t="s">
        <v>656</v>
      </c>
      <c r="B1083">
        <v>12.7114712181548</v>
      </c>
      <c r="C1083" t="s">
        <v>11</v>
      </c>
      <c r="D1083">
        <v>10</v>
      </c>
      <c r="E1083" t="b">
        <v>0</v>
      </c>
      <c r="F1083">
        <v>1904973.30129349</v>
      </c>
      <c r="G1083" s="1">
        <v>26776408.1367357</v>
      </c>
      <c r="H1083">
        <v>2640</v>
      </c>
      <c r="I1083">
        <f t="shared" si="32"/>
        <v>-1904960.5898222718</v>
      </c>
      <c r="J1083">
        <f t="shared" si="33"/>
        <v>-26776395.425264481</v>
      </c>
    </row>
    <row r="1084" spans="1:10" x14ac:dyDescent="0.3">
      <c r="A1084" t="s">
        <v>657</v>
      </c>
      <c r="B1084">
        <v>8.3991852051725502</v>
      </c>
      <c r="C1084" t="s">
        <v>11</v>
      </c>
      <c r="D1084">
        <v>10</v>
      </c>
      <c r="E1084" t="b">
        <v>0</v>
      </c>
      <c r="F1084">
        <v>8.3991852051725502</v>
      </c>
      <c r="G1084" s="1">
        <v>42063093.660152704</v>
      </c>
      <c r="H1084">
        <v>2110</v>
      </c>
      <c r="I1084">
        <f t="shared" si="32"/>
        <v>0</v>
      </c>
      <c r="J1084">
        <f t="shared" si="33"/>
        <v>-42063085.260967501</v>
      </c>
    </row>
    <row r="1085" spans="1:10" x14ac:dyDescent="0.3">
      <c r="A1085" t="s">
        <v>657</v>
      </c>
      <c r="B1085">
        <v>12.594728316847</v>
      </c>
      <c r="C1085" t="s">
        <v>11</v>
      </c>
      <c r="D1085">
        <v>10</v>
      </c>
      <c r="E1085" t="b">
        <v>0</v>
      </c>
      <c r="F1085">
        <v>12.594728316847</v>
      </c>
      <c r="G1085">
        <v>12.594728316847</v>
      </c>
      <c r="H1085">
        <v>300</v>
      </c>
      <c r="I1085">
        <f t="shared" si="32"/>
        <v>0</v>
      </c>
      <c r="J1085">
        <f t="shared" si="33"/>
        <v>0</v>
      </c>
    </row>
    <row r="1086" spans="1:10" x14ac:dyDescent="0.3">
      <c r="A1086" t="s">
        <v>657</v>
      </c>
      <c r="B1086">
        <v>11.1897376671955</v>
      </c>
      <c r="C1086" t="s">
        <v>11</v>
      </c>
      <c r="D1086">
        <v>10</v>
      </c>
      <c r="E1086" t="b">
        <v>0</v>
      </c>
      <c r="F1086">
        <v>11.1897376671955</v>
      </c>
      <c r="G1086" t="s">
        <v>17</v>
      </c>
      <c r="H1086">
        <v>2760</v>
      </c>
      <c r="I1086">
        <f t="shared" si="32"/>
        <v>0</v>
      </c>
      <c r="J1086" t="e">
        <f t="shared" si="33"/>
        <v>#VALUE!</v>
      </c>
    </row>
    <row r="1087" spans="1:10" x14ac:dyDescent="0.3">
      <c r="A1087" t="s">
        <v>658</v>
      </c>
      <c r="B1087">
        <v>4.6189587815482103</v>
      </c>
      <c r="C1087" t="s">
        <v>11</v>
      </c>
      <c r="D1087">
        <v>10</v>
      </c>
      <c r="E1087" t="b">
        <v>0</v>
      </c>
      <c r="F1087" s="1">
        <v>17316722.464833301</v>
      </c>
      <c r="G1087" s="1">
        <v>41017819.604138903</v>
      </c>
      <c r="H1087">
        <v>2410</v>
      </c>
      <c r="I1087">
        <f t="shared" si="32"/>
        <v>-17316717.845874518</v>
      </c>
      <c r="J1087">
        <f t="shared" si="33"/>
        <v>-41017814.985180125</v>
      </c>
    </row>
    <row r="1088" spans="1:10" x14ac:dyDescent="0.3">
      <c r="A1088" t="s">
        <v>658</v>
      </c>
      <c r="B1088">
        <v>4.3522954090966799</v>
      </c>
      <c r="C1088" t="s">
        <v>11</v>
      </c>
      <c r="D1088">
        <v>10</v>
      </c>
      <c r="E1088" t="b">
        <v>0</v>
      </c>
      <c r="F1088">
        <v>4.3522954090966799</v>
      </c>
      <c r="G1088">
        <v>4.3522954090966799</v>
      </c>
      <c r="H1088">
        <v>300</v>
      </c>
      <c r="I1088">
        <f t="shared" si="32"/>
        <v>0</v>
      </c>
      <c r="J1088">
        <f t="shared" si="33"/>
        <v>0</v>
      </c>
    </row>
    <row r="1089" spans="1:10" x14ac:dyDescent="0.3">
      <c r="A1089" t="s">
        <v>658</v>
      </c>
      <c r="B1089">
        <v>20.106099756503699</v>
      </c>
      <c r="C1089" t="s">
        <v>11</v>
      </c>
      <c r="D1089">
        <v>10</v>
      </c>
      <c r="E1089" t="b">
        <v>0</v>
      </c>
      <c r="F1089">
        <v>20.106099756503699</v>
      </c>
      <c r="G1089">
        <v>20.106099756503699</v>
      </c>
      <c r="H1089">
        <v>420</v>
      </c>
      <c r="I1089">
        <f t="shared" si="32"/>
        <v>0</v>
      </c>
      <c r="J1089">
        <f t="shared" si="33"/>
        <v>0</v>
      </c>
    </row>
    <row r="1090" spans="1:10" x14ac:dyDescent="0.3">
      <c r="A1090" t="s">
        <v>659</v>
      </c>
      <c r="B1090">
        <v>13.5421911183987</v>
      </c>
      <c r="C1090" t="s">
        <v>11</v>
      </c>
      <c r="D1090">
        <v>10</v>
      </c>
      <c r="E1090" t="b">
        <v>0</v>
      </c>
      <c r="F1090">
        <v>1696475.92951189</v>
      </c>
      <c r="G1090" s="1">
        <v>36233463.955895901</v>
      </c>
      <c r="H1090">
        <v>2130</v>
      </c>
      <c r="I1090">
        <f t="shared" ref="I1090:I1153" si="34">B1090-F1090</f>
        <v>-1696462.3873207716</v>
      </c>
      <c r="J1090">
        <f t="shared" ref="J1090:J1153" si="35">B1090-G1090</f>
        <v>-36233450.413704783</v>
      </c>
    </row>
    <row r="1091" spans="1:10" x14ac:dyDescent="0.3">
      <c r="A1091" t="s">
        <v>659</v>
      </c>
      <c r="B1091">
        <v>15.1931048803518</v>
      </c>
      <c r="C1091" t="s">
        <v>11</v>
      </c>
      <c r="D1091">
        <v>10</v>
      </c>
      <c r="E1091" t="b">
        <v>0</v>
      </c>
      <c r="F1091">
        <v>15.1931048803518</v>
      </c>
      <c r="G1091">
        <v>15.1931048803518</v>
      </c>
      <c r="H1091">
        <v>260</v>
      </c>
      <c r="I1091">
        <f t="shared" si="34"/>
        <v>0</v>
      </c>
      <c r="J1091">
        <f t="shared" si="35"/>
        <v>0</v>
      </c>
    </row>
    <row r="1092" spans="1:10" x14ac:dyDescent="0.3">
      <c r="A1092" t="s">
        <v>659</v>
      </c>
      <c r="B1092">
        <v>11.4055426487548</v>
      </c>
      <c r="C1092" t="s">
        <v>11</v>
      </c>
      <c r="D1092">
        <v>10</v>
      </c>
      <c r="E1092" t="b">
        <v>0</v>
      </c>
      <c r="F1092">
        <v>11.4055426487548</v>
      </c>
      <c r="G1092">
        <v>11.4055426487548</v>
      </c>
      <c r="H1092">
        <v>240</v>
      </c>
      <c r="I1092">
        <f t="shared" si="34"/>
        <v>0</v>
      </c>
      <c r="J1092">
        <f t="shared" si="35"/>
        <v>0</v>
      </c>
    </row>
    <row r="1093" spans="1:10" x14ac:dyDescent="0.3">
      <c r="A1093" t="s">
        <v>660</v>
      </c>
      <c r="B1093">
        <v>10.7506207080403</v>
      </c>
      <c r="C1093" t="s">
        <v>11</v>
      </c>
      <c r="D1093">
        <v>10</v>
      </c>
      <c r="E1093" t="b">
        <v>0</v>
      </c>
      <c r="F1093">
        <v>10.7506207080403</v>
      </c>
      <c r="G1093">
        <v>10.7506207080403</v>
      </c>
      <c r="H1093">
        <v>360</v>
      </c>
      <c r="I1093">
        <f t="shared" si="34"/>
        <v>0</v>
      </c>
      <c r="J1093">
        <f t="shared" si="35"/>
        <v>0</v>
      </c>
    </row>
    <row r="1094" spans="1:10" x14ac:dyDescent="0.3">
      <c r="A1094" t="s">
        <v>660</v>
      </c>
      <c r="B1094">
        <v>8.8602289904156208</v>
      </c>
      <c r="C1094" t="s">
        <v>11</v>
      </c>
      <c r="D1094">
        <v>10</v>
      </c>
      <c r="E1094" t="b">
        <v>0</v>
      </c>
      <c r="F1094">
        <v>8.8602289904156208</v>
      </c>
      <c r="G1094">
        <v>8.8602289904156208</v>
      </c>
      <c r="H1094">
        <v>380</v>
      </c>
      <c r="I1094">
        <f t="shared" si="34"/>
        <v>0</v>
      </c>
      <c r="J1094">
        <f t="shared" si="35"/>
        <v>0</v>
      </c>
    </row>
    <row r="1095" spans="1:10" x14ac:dyDescent="0.3">
      <c r="A1095" t="s">
        <v>660</v>
      </c>
      <c r="B1095">
        <v>14.0822230598049</v>
      </c>
      <c r="C1095" t="s">
        <v>11</v>
      </c>
      <c r="D1095">
        <v>10</v>
      </c>
      <c r="E1095" t="b">
        <v>0</v>
      </c>
      <c r="F1095">
        <v>14.0822230598049</v>
      </c>
      <c r="G1095">
        <v>14.0822230598049</v>
      </c>
      <c r="H1095">
        <v>370</v>
      </c>
      <c r="I1095">
        <f t="shared" si="34"/>
        <v>0</v>
      </c>
      <c r="J1095">
        <f t="shared" si="35"/>
        <v>0</v>
      </c>
    </row>
    <row r="1096" spans="1:10" x14ac:dyDescent="0.3">
      <c r="A1096" t="s">
        <v>661</v>
      </c>
      <c r="B1096">
        <v>10.422669534643999</v>
      </c>
      <c r="C1096" t="s">
        <v>11</v>
      </c>
      <c r="D1096">
        <v>10</v>
      </c>
      <c r="E1096" t="b">
        <v>0</v>
      </c>
      <c r="F1096">
        <v>10.422669534643999</v>
      </c>
      <c r="G1096">
        <v>10.422669534643999</v>
      </c>
      <c r="H1096">
        <v>490</v>
      </c>
      <c r="I1096">
        <f t="shared" si="34"/>
        <v>0</v>
      </c>
      <c r="J1096">
        <f t="shared" si="35"/>
        <v>0</v>
      </c>
    </row>
    <row r="1097" spans="1:10" x14ac:dyDescent="0.3">
      <c r="A1097" t="s">
        <v>661</v>
      </c>
      <c r="B1097">
        <v>16.926077293956901</v>
      </c>
      <c r="C1097" t="s">
        <v>11</v>
      </c>
      <c r="D1097">
        <v>10</v>
      </c>
      <c r="E1097" t="b">
        <v>0</v>
      </c>
      <c r="F1097" s="1">
        <v>24578182.428324599</v>
      </c>
      <c r="G1097" s="1">
        <v>35117768.929133803</v>
      </c>
      <c r="H1097">
        <v>2230</v>
      </c>
      <c r="I1097">
        <f t="shared" si="34"/>
        <v>-24578165.502247304</v>
      </c>
      <c r="J1097">
        <f t="shared" si="35"/>
        <v>-35117752.003056511</v>
      </c>
    </row>
    <row r="1098" spans="1:10" x14ac:dyDescent="0.3">
      <c r="A1098" t="s">
        <v>661</v>
      </c>
      <c r="B1098">
        <v>9.8718017317893896</v>
      </c>
      <c r="C1098" t="s">
        <v>11</v>
      </c>
      <c r="D1098">
        <v>10</v>
      </c>
      <c r="E1098" t="b">
        <v>0</v>
      </c>
      <c r="F1098">
        <v>9.8718017317893896</v>
      </c>
      <c r="G1098">
        <v>9.8718017317893896</v>
      </c>
      <c r="H1098">
        <v>310</v>
      </c>
      <c r="I1098">
        <f t="shared" si="34"/>
        <v>0</v>
      </c>
      <c r="J1098">
        <f t="shared" si="35"/>
        <v>0</v>
      </c>
    </row>
    <row r="1099" spans="1:10" x14ac:dyDescent="0.3">
      <c r="A1099" t="s">
        <v>662</v>
      </c>
      <c r="B1099">
        <v>7.3127403459714397</v>
      </c>
      <c r="C1099" t="s">
        <v>11</v>
      </c>
      <c r="D1099">
        <v>10</v>
      </c>
      <c r="E1099" t="b">
        <v>0</v>
      </c>
      <c r="F1099" s="1">
        <v>8.5761885849978298E+33</v>
      </c>
      <c r="G1099" s="1">
        <v>8.5761885849978298E+33</v>
      </c>
      <c r="H1099">
        <v>2380</v>
      </c>
      <c r="I1099">
        <f t="shared" si="34"/>
        <v>-8.5761885849978298E+33</v>
      </c>
      <c r="J1099">
        <f t="shared" si="35"/>
        <v>-8.5761885849978298E+33</v>
      </c>
    </row>
    <row r="1100" spans="1:10" x14ac:dyDescent="0.3">
      <c r="A1100" t="s">
        <v>662</v>
      </c>
      <c r="B1100">
        <v>8.3268596973489295</v>
      </c>
      <c r="C1100" t="s">
        <v>11</v>
      </c>
      <c r="D1100">
        <v>10</v>
      </c>
      <c r="E1100" t="b">
        <v>0</v>
      </c>
      <c r="F1100" t="s">
        <v>17</v>
      </c>
      <c r="G1100" t="s">
        <v>17</v>
      </c>
      <c r="H1100">
        <v>2660</v>
      </c>
      <c r="I1100" t="e">
        <f t="shared" si="34"/>
        <v>#VALUE!</v>
      </c>
      <c r="J1100" t="e">
        <f t="shared" si="35"/>
        <v>#VALUE!</v>
      </c>
    </row>
    <row r="1101" spans="1:10" x14ac:dyDescent="0.3">
      <c r="A1101" t="s">
        <v>662</v>
      </c>
      <c r="B1101">
        <v>13.5776095849772</v>
      </c>
      <c r="C1101" t="s">
        <v>11</v>
      </c>
      <c r="D1101">
        <v>10</v>
      </c>
      <c r="E1101" t="b">
        <v>0</v>
      </c>
      <c r="F1101">
        <v>13.5776095849772</v>
      </c>
      <c r="G1101">
        <v>13.5776095849772</v>
      </c>
      <c r="H1101">
        <v>730</v>
      </c>
      <c r="I1101">
        <f t="shared" si="34"/>
        <v>0</v>
      </c>
      <c r="J1101">
        <f t="shared" si="35"/>
        <v>0</v>
      </c>
    </row>
    <row r="1102" spans="1:10" x14ac:dyDescent="0.3">
      <c r="A1102" t="s">
        <v>663</v>
      </c>
      <c r="B1102">
        <v>14.3064944629716</v>
      </c>
      <c r="C1102" t="s">
        <v>11</v>
      </c>
      <c r="D1102">
        <v>10</v>
      </c>
      <c r="E1102" t="b">
        <v>0</v>
      </c>
      <c r="F1102">
        <v>14.3064944629716</v>
      </c>
      <c r="G1102">
        <v>14.3064944629716</v>
      </c>
      <c r="H1102">
        <v>260</v>
      </c>
      <c r="I1102">
        <f t="shared" si="34"/>
        <v>0</v>
      </c>
      <c r="J1102">
        <f t="shared" si="35"/>
        <v>0</v>
      </c>
    </row>
    <row r="1103" spans="1:10" x14ac:dyDescent="0.3">
      <c r="A1103" t="s">
        <v>663</v>
      </c>
      <c r="B1103">
        <v>4.5905686054218702</v>
      </c>
      <c r="C1103" t="s">
        <v>11</v>
      </c>
      <c r="D1103">
        <v>10</v>
      </c>
      <c r="E1103" t="b">
        <v>0</v>
      </c>
      <c r="F1103">
        <v>4.5905686054218702</v>
      </c>
      <c r="G1103">
        <v>4.5905686054218702</v>
      </c>
      <c r="H1103">
        <v>210</v>
      </c>
      <c r="I1103">
        <f t="shared" si="34"/>
        <v>0</v>
      </c>
      <c r="J1103">
        <f t="shared" si="35"/>
        <v>0</v>
      </c>
    </row>
    <row r="1104" spans="1:10" x14ac:dyDescent="0.3">
      <c r="A1104" t="s">
        <v>663</v>
      </c>
      <c r="B1104">
        <v>8.3927681183519809</v>
      </c>
      <c r="C1104" t="s">
        <v>11</v>
      </c>
      <c r="D1104">
        <v>10</v>
      </c>
      <c r="E1104" t="b">
        <v>0</v>
      </c>
      <c r="F1104" s="1">
        <v>11927790.860219499</v>
      </c>
      <c r="G1104" s="1">
        <v>1.36873308282275E+16</v>
      </c>
      <c r="H1104">
        <v>2540</v>
      </c>
      <c r="I1104">
        <f t="shared" si="34"/>
        <v>-11927782.467451381</v>
      </c>
      <c r="J1104">
        <f t="shared" si="35"/>
        <v>-1.3687330828227492E+16</v>
      </c>
    </row>
    <row r="1105" spans="1:10" x14ac:dyDescent="0.3">
      <c r="A1105" t="s">
        <v>664</v>
      </c>
      <c r="B1105">
        <v>4.9900973462779703</v>
      </c>
      <c r="C1105" t="s">
        <v>11</v>
      </c>
      <c r="D1105">
        <v>10</v>
      </c>
      <c r="E1105" t="b">
        <v>0</v>
      </c>
      <c r="F1105" s="1">
        <v>22733421.765125401</v>
      </c>
      <c r="G1105" s="1">
        <v>55118497.9525683</v>
      </c>
      <c r="H1105">
        <v>2150</v>
      </c>
      <c r="I1105">
        <f t="shared" si="34"/>
        <v>-22733416.775028054</v>
      </c>
      <c r="J1105">
        <f t="shared" si="35"/>
        <v>-55118492.962470956</v>
      </c>
    </row>
    <row r="1106" spans="1:10" x14ac:dyDescent="0.3">
      <c r="A1106" t="s">
        <v>664</v>
      </c>
      <c r="B1106">
        <v>15.686945310559899</v>
      </c>
      <c r="C1106" t="s">
        <v>11</v>
      </c>
      <c r="D1106">
        <v>10</v>
      </c>
      <c r="E1106" t="b">
        <v>0</v>
      </c>
      <c r="F1106">
        <v>15.686945310559899</v>
      </c>
      <c r="G1106" s="1">
        <v>74614162.906275004</v>
      </c>
      <c r="H1106">
        <v>2320</v>
      </c>
      <c r="I1106">
        <f t="shared" si="34"/>
        <v>0</v>
      </c>
      <c r="J1106">
        <f t="shared" si="35"/>
        <v>-74614147.2193297</v>
      </c>
    </row>
    <row r="1107" spans="1:10" x14ac:dyDescent="0.3">
      <c r="A1107" t="s">
        <v>664</v>
      </c>
      <c r="B1107">
        <v>16.255199496922</v>
      </c>
      <c r="C1107" t="s">
        <v>11</v>
      </c>
      <c r="D1107">
        <v>10</v>
      </c>
      <c r="E1107" t="b">
        <v>0</v>
      </c>
      <c r="F1107">
        <v>16.255199496922</v>
      </c>
      <c r="G1107">
        <v>16.255199496922</v>
      </c>
      <c r="H1107">
        <v>240</v>
      </c>
      <c r="I1107">
        <f t="shared" si="34"/>
        <v>0</v>
      </c>
      <c r="J1107">
        <f t="shared" si="35"/>
        <v>0</v>
      </c>
    </row>
    <row r="1108" spans="1:10" x14ac:dyDescent="0.3">
      <c r="A1108" t="s">
        <v>665</v>
      </c>
      <c r="B1108">
        <v>5.87298600559871</v>
      </c>
      <c r="C1108" t="s">
        <v>11</v>
      </c>
      <c r="D1108">
        <v>10</v>
      </c>
      <c r="E1108" t="b">
        <v>0</v>
      </c>
      <c r="F1108">
        <v>5.87298600559871</v>
      </c>
      <c r="G1108">
        <v>5.87298600559871</v>
      </c>
      <c r="H1108">
        <v>320</v>
      </c>
      <c r="I1108">
        <f t="shared" si="34"/>
        <v>0</v>
      </c>
      <c r="J1108">
        <f t="shared" si="35"/>
        <v>0</v>
      </c>
    </row>
    <row r="1109" spans="1:10" x14ac:dyDescent="0.3">
      <c r="A1109" t="s">
        <v>665</v>
      </c>
      <c r="B1109">
        <v>5.1707701905420098</v>
      </c>
      <c r="C1109" t="s">
        <v>11</v>
      </c>
      <c r="D1109">
        <v>10</v>
      </c>
      <c r="E1109" t="b">
        <v>0</v>
      </c>
      <c r="F1109">
        <v>5.1707701905420098</v>
      </c>
      <c r="G1109">
        <v>5.1707701905420098</v>
      </c>
      <c r="H1109">
        <v>610</v>
      </c>
      <c r="I1109">
        <f t="shared" si="34"/>
        <v>0</v>
      </c>
      <c r="J1109">
        <f t="shared" si="35"/>
        <v>0</v>
      </c>
    </row>
    <row r="1110" spans="1:10" x14ac:dyDescent="0.3">
      <c r="A1110" t="s">
        <v>665</v>
      </c>
      <c r="B1110">
        <v>15.9007235192639</v>
      </c>
      <c r="C1110" t="s">
        <v>11</v>
      </c>
      <c r="D1110">
        <v>10</v>
      </c>
      <c r="E1110" t="b">
        <v>0</v>
      </c>
      <c r="F1110" t="s">
        <v>17</v>
      </c>
      <c r="G1110" t="s">
        <v>17</v>
      </c>
      <c r="H1110">
        <v>2670</v>
      </c>
      <c r="I1110" t="e">
        <f t="shared" si="34"/>
        <v>#VALUE!</v>
      </c>
      <c r="J1110" t="e">
        <f t="shared" si="35"/>
        <v>#VALUE!</v>
      </c>
    </row>
    <row r="1111" spans="1:10" x14ac:dyDescent="0.3">
      <c r="A1111" t="s">
        <v>666</v>
      </c>
      <c r="B1111">
        <v>11.1311254329718</v>
      </c>
      <c r="C1111" t="s">
        <v>11</v>
      </c>
      <c r="D1111">
        <v>10</v>
      </c>
      <c r="E1111" t="b">
        <v>0</v>
      </c>
      <c r="F1111">
        <v>7994201.4631516105</v>
      </c>
      <c r="G1111">
        <v>5838682.2135985298</v>
      </c>
      <c r="H1111">
        <v>2440</v>
      </c>
      <c r="I1111">
        <f t="shared" si="34"/>
        <v>-7994190.3320261771</v>
      </c>
      <c r="J1111">
        <f t="shared" si="35"/>
        <v>-5838671.0824730964</v>
      </c>
    </row>
    <row r="1112" spans="1:10" x14ac:dyDescent="0.3">
      <c r="A1112" t="s">
        <v>666</v>
      </c>
      <c r="B1112">
        <v>19.6487218223753</v>
      </c>
      <c r="C1112" t="s">
        <v>11</v>
      </c>
      <c r="D1112">
        <v>10</v>
      </c>
      <c r="E1112" t="b">
        <v>0</v>
      </c>
      <c r="F1112" s="1">
        <v>32565605.263625801</v>
      </c>
      <c r="G1112" s="1">
        <v>65104412.200778797</v>
      </c>
      <c r="H1112">
        <v>2470</v>
      </c>
      <c r="I1112">
        <f t="shared" si="34"/>
        <v>-32565585.614903979</v>
      </c>
      <c r="J1112">
        <f t="shared" si="35"/>
        <v>-65104392.552056976</v>
      </c>
    </row>
    <row r="1113" spans="1:10" x14ac:dyDescent="0.3">
      <c r="A1113" t="s">
        <v>666</v>
      </c>
      <c r="B1113">
        <v>3.8048306273276</v>
      </c>
      <c r="C1113" t="s">
        <v>11</v>
      </c>
      <c r="D1113">
        <v>10</v>
      </c>
      <c r="E1113" t="b">
        <v>0</v>
      </c>
      <c r="F1113">
        <v>3.8048306273276</v>
      </c>
      <c r="G1113" s="1">
        <v>5.7703086497500999E+31</v>
      </c>
      <c r="H1113">
        <v>2060</v>
      </c>
      <c r="I1113">
        <f t="shared" si="34"/>
        <v>0</v>
      </c>
      <c r="J1113">
        <f t="shared" si="35"/>
        <v>-5.7703086497500999E+31</v>
      </c>
    </row>
    <row r="1114" spans="1:10" x14ac:dyDescent="0.3">
      <c r="A1114" t="s">
        <v>667</v>
      </c>
      <c r="B1114">
        <v>6.9058714006848501</v>
      </c>
      <c r="C1114" t="s">
        <v>11</v>
      </c>
      <c r="D1114">
        <v>10</v>
      </c>
      <c r="E1114" t="b">
        <v>0</v>
      </c>
      <c r="F1114">
        <v>5731786.6950389696</v>
      </c>
      <c r="G1114" s="1">
        <v>32251657.310196999</v>
      </c>
      <c r="H1114">
        <v>2320</v>
      </c>
      <c r="I1114">
        <f t="shared" si="34"/>
        <v>-5731779.789167569</v>
      </c>
      <c r="J1114">
        <f t="shared" si="35"/>
        <v>-32251650.404325597</v>
      </c>
    </row>
    <row r="1115" spans="1:10" x14ac:dyDescent="0.3">
      <c r="A1115" t="s">
        <v>667</v>
      </c>
      <c r="B1115">
        <v>13.611952664718901</v>
      </c>
      <c r="C1115" t="s">
        <v>11</v>
      </c>
      <c r="D1115">
        <v>10</v>
      </c>
      <c r="E1115" t="b">
        <v>0</v>
      </c>
      <c r="F1115">
        <v>13.611952664718901</v>
      </c>
      <c r="G1115">
        <v>13.611952664718901</v>
      </c>
      <c r="H1115">
        <v>250</v>
      </c>
      <c r="I1115">
        <f t="shared" si="34"/>
        <v>0</v>
      </c>
      <c r="J1115">
        <f t="shared" si="35"/>
        <v>0</v>
      </c>
    </row>
    <row r="1116" spans="1:10" x14ac:dyDescent="0.3">
      <c r="A1116" t="s">
        <v>667</v>
      </c>
      <c r="B1116">
        <v>12.114523858327001</v>
      </c>
      <c r="C1116" t="s">
        <v>11</v>
      </c>
      <c r="D1116">
        <v>10</v>
      </c>
      <c r="E1116" t="b">
        <v>0</v>
      </c>
      <c r="F1116">
        <v>12.114523858327001</v>
      </c>
      <c r="G1116">
        <v>12.114523858327001</v>
      </c>
      <c r="H1116">
        <v>310</v>
      </c>
      <c r="I1116">
        <f t="shared" si="34"/>
        <v>0</v>
      </c>
      <c r="J1116">
        <f t="shared" si="35"/>
        <v>0</v>
      </c>
    </row>
    <row r="1117" spans="1:10" x14ac:dyDescent="0.3">
      <c r="A1117" t="s">
        <v>668</v>
      </c>
      <c r="B1117">
        <v>10.410156668643699</v>
      </c>
      <c r="C1117" t="s">
        <v>11</v>
      </c>
      <c r="D1117">
        <v>10</v>
      </c>
      <c r="E1117" t="b">
        <v>0</v>
      </c>
      <c r="F1117" s="1">
        <v>3.18468408571039E+35</v>
      </c>
      <c r="G1117" s="1">
        <v>3.18468408571039E+35</v>
      </c>
      <c r="H1117">
        <v>2380</v>
      </c>
      <c r="I1117">
        <f t="shared" si="34"/>
        <v>-3.18468408571039E+35</v>
      </c>
      <c r="J1117">
        <f t="shared" si="35"/>
        <v>-3.18468408571039E+35</v>
      </c>
    </row>
    <row r="1118" spans="1:10" x14ac:dyDescent="0.3">
      <c r="A1118" t="s">
        <v>668</v>
      </c>
      <c r="B1118">
        <v>15.0024062485763</v>
      </c>
      <c r="C1118" t="s">
        <v>11</v>
      </c>
      <c r="D1118">
        <v>10</v>
      </c>
      <c r="E1118" t="b">
        <v>0</v>
      </c>
      <c r="F1118">
        <v>15.0024062485763</v>
      </c>
      <c r="G1118">
        <v>821296.45490738598</v>
      </c>
      <c r="H1118">
        <v>2210</v>
      </c>
      <c r="I1118">
        <f t="shared" si="34"/>
        <v>0</v>
      </c>
      <c r="J1118">
        <f t="shared" si="35"/>
        <v>-821281.45250113739</v>
      </c>
    </row>
    <row r="1119" spans="1:10" x14ac:dyDescent="0.3">
      <c r="A1119" t="s">
        <v>668</v>
      </c>
      <c r="B1119">
        <v>7.3242238253516803</v>
      </c>
      <c r="C1119" t="s">
        <v>11</v>
      </c>
      <c r="D1119">
        <v>10</v>
      </c>
      <c r="E1119" t="b">
        <v>0</v>
      </c>
      <c r="F1119">
        <v>7.3242238253516803</v>
      </c>
      <c r="G1119">
        <v>438499.21611230797</v>
      </c>
      <c r="H1119">
        <v>1660</v>
      </c>
      <c r="I1119">
        <f t="shared" si="34"/>
        <v>0</v>
      </c>
      <c r="J1119">
        <f t="shared" si="35"/>
        <v>-438491.89188848261</v>
      </c>
    </row>
    <row r="1120" spans="1:10" x14ac:dyDescent="0.3">
      <c r="A1120" t="s">
        <v>669</v>
      </c>
      <c r="B1120">
        <v>9.5183194213167095</v>
      </c>
      <c r="C1120" t="s">
        <v>11</v>
      </c>
      <c r="D1120">
        <v>10</v>
      </c>
      <c r="E1120" t="b">
        <v>0</v>
      </c>
      <c r="F1120">
        <v>9.5183194213167095</v>
      </c>
      <c r="G1120">
        <v>9.5183194213167095</v>
      </c>
      <c r="H1120">
        <v>210</v>
      </c>
      <c r="I1120">
        <f t="shared" si="34"/>
        <v>0</v>
      </c>
      <c r="J1120">
        <f t="shared" si="35"/>
        <v>0</v>
      </c>
    </row>
    <row r="1121" spans="1:10" x14ac:dyDescent="0.3">
      <c r="A1121" t="s">
        <v>669</v>
      </c>
      <c r="B1121">
        <v>17.2583501511854</v>
      </c>
      <c r="C1121" t="s">
        <v>11</v>
      </c>
      <c r="D1121">
        <v>10</v>
      </c>
      <c r="E1121" t="b">
        <v>0</v>
      </c>
      <c r="F1121">
        <v>17.2583501511854</v>
      </c>
      <c r="G1121">
        <v>17.2583501511854</v>
      </c>
      <c r="H1121">
        <v>280</v>
      </c>
      <c r="I1121">
        <f t="shared" si="34"/>
        <v>0</v>
      </c>
      <c r="J1121">
        <f t="shared" si="35"/>
        <v>0</v>
      </c>
    </row>
    <row r="1122" spans="1:10" x14ac:dyDescent="0.3">
      <c r="A1122" t="s">
        <v>669</v>
      </c>
      <c r="B1122">
        <v>11.6456757990063</v>
      </c>
      <c r="C1122" t="s">
        <v>11</v>
      </c>
      <c r="D1122">
        <v>10</v>
      </c>
      <c r="E1122" t="b">
        <v>0</v>
      </c>
      <c r="F1122" s="1">
        <v>34674992.617031999</v>
      </c>
      <c r="G1122" s="1">
        <v>940135356387062</v>
      </c>
      <c r="H1122">
        <v>2420</v>
      </c>
      <c r="I1122">
        <f t="shared" si="34"/>
        <v>-34674980.971356198</v>
      </c>
      <c r="J1122">
        <f t="shared" si="35"/>
        <v>-940135356387050.38</v>
      </c>
    </row>
    <row r="1123" spans="1:10" x14ac:dyDescent="0.3">
      <c r="A1123" t="s">
        <v>670</v>
      </c>
      <c r="B1123">
        <v>5.4606181351862197</v>
      </c>
      <c r="C1123" t="s">
        <v>11</v>
      </c>
      <c r="D1123">
        <v>10</v>
      </c>
      <c r="E1123" t="b">
        <v>0</v>
      </c>
      <c r="F1123">
        <v>5.4606181351862197</v>
      </c>
      <c r="G1123">
        <v>5.4606181351862197</v>
      </c>
      <c r="H1123">
        <v>430</v>
      </c>
      <c r="I1123">
        <f t="shared" si="34"/>
        <v>0</v>
      </c>
      <c r="J1123">
        <f t="shared" si="35"/>
        <v>0</v>
      </c>
    </row>
    <row r="1124" spans="1:10" x14ac:dyDescent="0.3">
      <c r="A1124" t="s">
        <v>670</v>
      </c>
      <c r="B1124">
        <v>5.7301225469880404</v>
      </c>
      <c r="C1124" t="s">
        <v>11</v>
      </c>
      <c r="D1124">
        <v>10</v>
      </c>
      <c r="E1124" t="b">
        <v>0</v>
      </c>
      <c r="F1124" t="s">
        <v>17</v>
      </c>
      <c r="G1124" t="s">
        <v>17</v>
      </c>
      <c r="H1124">
        <v>3320</v>
      </c>
      <c r="I1124" t="e">
        <f t="shared" si="34"/>
        <v>#VALUE!</v>
      </c>
      <c r="J1124" t="e">
        <f t="shared" si="35"/>
        <v>#VALUE!</v>
      </c>
    </row>
    <row r="1125" spans="1:10" x14ac:dyDescent="0.3">
      <c r="A1125" t="s">
        <v>670</v>
      </c>
      <c r="B1125">
        <v>13.022185181033301</v>
      </c>
      <c r="C1125" t="s">
        <v>11</v>
      </c>
      <c r="D1125">
        <v>10</v>
      </c>
      <c r="E1125" t="b">
        <v>0</v>
      </c>
      <c r="F1125">
        <v>13.022185181033301</v>
      </c>
      <c r="G1125">
        <v>13.022185181033301</v>
      </c>
      <c r="H1125">
        <v>230</v>
      </c>
      <c r="I1125">
        <f t="shared" si="34"/>
        <v>0</v>
      </c>
      <c r="J1125">
        <f t="shared" si="35"/>
        <v>0</v>
      </c>
    </row>
    <row r="1126" spans="1:10" x14ac:dyDescent="0.3">
      <c r="A1126" t="s">
        <v>671</v>
      </c>
      <c r="B1126">
        <v>15.032452755402799</v>
      </c>
      <c r="C1126" t="s">
        <v>11</v>
      </c>
      <c r="D1126">
        <v>10</v>
      </c>
      <c r="E1126" t="b">
        <v>0</v>
      </c>
      <c r="F1126">
        <v>3211929.6504180999</v>
      </c>
      <c r="G1126" s="1">
        <v>45256292.203757003</v>
      </c>
      <c r="H1126">
        <v>2330</v>
      </c>
      <c r="I1126">
        <f t="shared" si="34"/>
        <v>-3211914.6179653443</v>
      </c>
      <c r="J1126">
        <f t="shared" si="35"/>
        <v>-45256277.171304248</v>
      </c>
    </row>
    <row r="1127" spans="1:10" x14ac:dyDescent="0.3">
      <c r="A1127" t="s">
        <v>671</v>
      </c>
      <c r="B1127">
        <v>19.301245053274499</v>
      </c>
      <c r="C1127" t="s">
        <v>11</v>
      </c>
      <c r="D1127">
        <v>10</v>
      </c>
      <c r="E1127" t="b">
        <v>0</v>
      </c>
      <c r="F1127">
        <v>2310481.1214065901</v>
      </c>
      <c r="G1127" s="1">
        <v>2747102696693270</v>
      </c>
      <c r="H1127">
        <v>7510</v>
      </c>
      <c r="I1127">
        <f t="shared" si="34"/>
        <v>-2310461.8201615368</v>
      </c>
      <c r="J1127">
        <f t="shared" si="35"/>
        <v>-2747102696693250.5</v>
      </c>
    </row>
    <row r="1128" spans="1:10" x14ac:dyDescent="0.3">
      <c r="A1128" t="s">
        <v>671</v>
      </c>
      <c r="B1128">
        <v>8.7092957251342895</v>
      </c>
      <c r="C1128" t="s">
        <v>11</v>
      </c>
      <c r="D1128">
        <v>10</v>
      </c>
      <c r="E1128" t="b">
        <v>0</v>
      </c>
      <c r="F1128">
        <v>8.7092957251342895</v>
      </c>
      <c r="G1128">
        <v>8.7092957251342895</v>
      </c>
      <c r="H1128">
        <v>320</v>
      </c>
      <c r="I1128">
        <f t="shared" si="34"/>
        <v>0</v>
      </c>
      <c r="J1128">
        <f t="shared" si="35"/>
        <v>0</v>
      </c>
    </row>
    <row r="1129" spans="1:10" x14ac:dyDescent="0.3">
      <c r="A1129" t="s">
        <v>672</v>
      </c>
      <c r="B1129">
        <v>6.0588260564379697</v>
      </c>
      <c r="C1129" t="s">
        <v>11</v>
      </c>
      <c r="D1129">
        <v>10</v>
      </c>
      <c r="E1129" t="b">
        <v>0</v>
      </c>
      <c r="F1129">
        <v>6.0588260564379697</v>
      </c>
      <c r="G1129">
        <v>6.0588260564379697</v>
      </c>
      <c r="H1129">
        <v>580</v>
      </c>
      <c r="I1129">
        <f t="shared" si="34"/>
        <v>0</v>
      </c>
      <c r="J1129">
        <f t="shared" si="35"/>
        <v>0</v>
      </c>
    </row>
    <row r="1130" spans="1:10" x14ac:dyDescent="0.3">
      <c r="A1130" t="s">
        <v>672</v>
      </c>
      <c r="B1130">
        <v>19.853823887967</v>
      </c>
      <c r="C1130" t="s">
        <v>11</v>
      </c>
      <c r="D1130">
        <v>10</v>
      </c>
      <c r="E1130" t="b">
        <v>0</v>
      </c>
      <c r="F1130">
        <v>19.853823887967</v>
      </c>
      <c r="G1130">
        <v>19.853823887967</v>
      </c>
      <c r="H1130">
        <v>260</v>
      </c>
      <c r="I1130">
        <f t="shared" si="34"/>
        <v>0</v>
      </c>
      <c r="J1130">
        <f t="shared" si="35"/>
        <v>0</v>
      </c>
    </row>
    <row r="1131" spans="1:10" x14ac:dyDescent="0.3">
      <c r="A1131" t="s">
        <v>672</v>
      </c>
      <c r="B1131">
        <v>2.8229680032391902</v>
      </c>
      <c r="C1131" t="s">
        <v>11</v>
      </c>
      <c r="D1131">
        <v>10</v>
      </c>
      <c r="E1131" t="b">
        <v>0</v>
      </c>
      <c r="F1131">
        <v>2.8229680032391902</v>
      </c>
      <c r="G1131">
        <v>2.8229680032391902</v>
      </c>
      <c r="H1131">
        <v>250</v>
      </c>
      <c r="I1131">
        <f t="shared" si="34"/>
        <v>0</v>
      </c>
      <c r="J1131">
        <f t="shared" si="35"/>
        <v>0</v>
      </c>
    </row>
    <row r="1132" spans="1:10" x14ac:dyDescent="0.3">
      <c r="A1132" t="s">
        <v>673</v>
      </c>
      <c r="B1132">
        <v>14.761006793984601</v>
      </c>
      <c r="C1132" t="s">
        <v>11</v>
      </c>
      <c r="D1132">
        <v>10</v>
      </c>
      <c r="E1132" t="b">
        <v>0</v>
      </c>
      <c r="F1132">
        <v>499219.91250253899</v>
      </c>
      <c r="G1132" s="1">
        <v>494432765.55070299</v>
      </c>
      <c r="H1132">
        <v>2410</v>
      </c>
      <c r="I1132">
        <f t="shared" si="34"/>
        <v>-499205.151495745</v>
      </c>
      <c r="J1132">
        <f t="shared" si="35"/>
        <v>-494432750.78969622</v>
      </c>
    </row>
    <row r="1133" spans="1:10" x14ac:dyDescent="0.3">
      <c r="A1133" t="s">
        <v>673</v>
      </c>
      <c r="B1133">
        <v>1.9467232655633899</v>
      </c>
      <c r="C1133" t="s">
        <v>11</v>
      </c>
      <c r="D1133">
        <v>10</v>
      </c>
      <c r="E1133" t="b">
        <v>0</v>
      </c>
      <c r="F1133" s="1">
        <v>1.30082102389018E+32</v>
      </c>
      <c r="G1133" s="1">
        <v>1.30082102389018E+32</v>
      </c>
      <c r="H1133">
        <v>2670</v>
      </c>
      <c r="I1133">
        <f t="shared" si="34"/>
        <v>-1.30082102389018E+32</v>
      </c>
      <c r="J1133">
        <f t="shared" si="35"/>
        <v>-1.30082102389018E+32</v>
      </c>
    </row>
    <row r="1134" spans="1:10" x14ac:dyDescent="0.3">
      <c r="A1134" t="s">
        <v>673</v>
      </c>
      <c r="B1134">
        <v>8.3322280952941199</v>
      </c>
      <c r="C1134" t="s">
        <v>11</v>
      </c>
      <c r="D1134">
        <v>10</v>
      </c>
      <c r="E1134" t="b">
        <v>0</v>
      </c>
      <c r="F1134" s="1">
        <v>16704391.4527936</v>
      </c>
      <c r="G1134" s="1">
        <v>57830722.662963703</v>
      </c>
      <c r="H1134">
        <v>2530</v>
      </c>
      <c r="I1134">
        <f t="shared" si="34"/>
        <v>-16704383.120565504</v>
      </c>
      <c r="J1134">
        <f t="shared" si="35"/>
        <v>-57830714.330735609</v>
      </c>
    </row>
    <row r="1135" spans="1:10" x14ac:dyDescent="0.3">
      <c r="A1135" t="s">
        <v>674</v>
      </c>
      <c r="B1135">
        <v>11.7532320329484</v>
      </c>
      <c r="C1135" t="s">
        <v>11</v>
      </c>
      <c r="D1135">
        <v>10</v>
      </c>
      <c r="E1135" t="b">
        <v>0</v>
      </c>
      <c r="F1135" s="1">
        <v>10477457.616451601</v>
      </c>
      <c r="G1135" s="1">
        <v>55039838.671218403</v>
      </c>
      <c r="H1135">
        <v>2560</v>
      </c>
      <c r="I1135">
        <f t="shared" si="34"/>
        <v>-10477445.863219569</v>
      </c>
      <c r="J1135">
        <f t="shared" si="35"/>
        <v>-55039826.917986371</v>
      </c>
    </row>
    <row r="1136" spans="1:10" x14ac:dyDescent="0.3">
      <c r="A1136" t="s">
        <v>674</v>
      </c>
      <c r="B1136">
        <v>4.3652103352177498</v>
      </c>
      <c r="C1136" t="s">
        <v>11</v>
      </c>
      <c r="D1136">
        <v>10</v>
      </c>
      <c r="E1136" t="b">
        <v>0</v>
      </c>
      <c r="F1136">
        <v>695550.26653239795</v>
      </c>
      <c r="G1136" s="1">
        <v>38955943.637649603</v>
      </c>
      <c r="H1136">
        <v>2470</v>
      </c>
      <c r="I1136">
        <f t="shared" si="34"/>
        <v>-695545.90132206271</v>
      </c>
      <c r="J1136">
        <f t="shared" si="35"/>
        <v>-38955939.272439271</v>
      </c>
    </row>
    <row r="1137" spans="1:10" x14ac:dyDescent="0.3">
      <c r="A1137" t="s">
        <v>674</v>
      </c>
      <c r="B1137">
        <v>5.9006093073721599</v>
      </c>
      <c r="C1137" t="s">
        <v>11</v>
      </c>
      <c r="D1137">
        <v>10</v>
      </c>
      <c r="E1137" t="b">
        <v>0</v>
      </c>
      <c r="F1137" s="1">
        <v>16232150.227936899</v>
      </c>
      <c r="G1137" s="1">
        <v>35893309.041257299</v>
      </c>
      <c r="H1137">
        <v>2600</v>
      </c>
      <c r="I1137">
        <f t="shared" si="34"/>
        <v>-16232144.327327592</v>
      </c>
      <c r="J1137">
        <f t="shared" si="35"/>
        <v>-35893303.140647992</v>
      </c>
    </row>
    <row r="1138" spans="1:10" x14ac:dyDescent="0.3">
      <c r="A1138" t="s">
        <v>675</v>
      </c>
      <c r="B1138">
        <v>10.9491712289466</v>
      </c>
      <c r="C1138" t="s">
        <v>11</v>
      </c>
      <c r="D1138">
        <v>10</v>
      </c>
      <c r="E1138" t="b">
        <v>0</v>
      </c>
      <c r="F1138" s="1">
        <v>23949291.471163299</v>
      </c>
      <c r="G1138" s="1">
        <v>49468747.379908301</v>
      </c>
      <c r="H1138">
        <v>2500</v>
      </c>
      <c r="I1138">
        <f t="shared" si="34"/>
        <v>-23949280.521992069</v>
      </c>
      <c r="J1138">
        <f t="shared" si="35"/>
        <v>-49468736.430737071</v>
      </c>
    </row>
    <row r="1139" spans="1:10" x14ac:dyDescent="0.3">
      <c r="A1139" t="s">
        <v>675</v>
      </c>
      <c r="B1139">
        <v>5.1348048647086904</v>
      </c>
      <c r="C1139" t="s">
        <v>11</v>
      </c>
      <c r="D1139">
        <v>10</v>
      </c>
      <c r="E1139" t="b">
        <v>0</v>
      </c>
      <c r="F1139">
        <v>5.1348048647086904</v>
      </c>
      <c r="G1139">
        <v>5.1348048647086904</v>
      </c>
      <c r="H1139">
        <v>590</v>
      </c>
      <c r="I1139">
        <f t="shared" si="34"/>
        <v>0</v>
      </c>
      <c r="J1139">
        <f t="shared" si="35"/>
        <v>0</v>
      </c>
    </row>
    <row r="1140" spans="1:10" x14ac:dyDescent="0.3">
      <c r="A1140" t="s">
        <v>675</v>
      </c>
      <c r="B1140">
        <v>9.0425322513878008</v>
      </c>
      <c r="C1140" t="s">
        <v>11</v>
      </c>
      <c r="D1140">
        <v>10</v>
      </c>
      <c r="E1140" t="b">
        <v>0</v>
      </c>
      <c r="F1140" s="1">
        <v>13471433.5018888</v>
      </c>
      <c r="G1140" s="1">
        <v>56524448.2151144</v>
      </c>
      <c r="H1140">
        <v>2260</v>
      </c>
      <c r="I1140">
        <f t="shared" si="34"/>
        <v>-13471424.459356548</v>
      </c>
      <c r="J1140">
        <f t="shared" si="35"/>
        <v>-56524439.17258215</v>
      </c>
    </row>
    <row r="1141" spans="1:10" x14ac:dyDescent="0.3">
      <c r="A1141" t="e">
        <f>-0.00321511930384697 * x ^ 3 + -0.00516330483679255 * y ^ 2 - 0.00952906531759036 * y ^ 6 * -0.00929282574738021 * x ^ 3 + 10</f>
        <v>#NAME?</v>
      </c>
      <c r="B1141">
        <v>11.20112932532</v>
      </c>
      <c r="C1141" t="s">
        <v>11</v>
      </c>
      <c r="D1141">
        <v>10</v>
      </c>
      <c r="E1141" t="b">
        <v>0</v>
      </c>
      <c r="F1141">
        <v>4834246.8463466698</v>
      </c>
      <c r="G1141" s="1">
        <v>75157907.108098</v>
      </c>
      <c r="H1141">
        <v>2690</v>
      </c>
      <c r="I1141">
        <f t="shared" si="34"/>
        <v>-4834235.6452173442</v>
      </c>
      <c r="J1141">
        <f t="shared" si="35"/>
        <v>-75157895.906968668</v>
      </c>
    </row>
    <row r="1142" spans="1:10" x14ac:dyDescent="0.3">
      <c r="A1142" t="e">
        <f>-0.00321511930384697 * x ^ 3 + -0.00516330483679255 * y ^ 2 - 0.00952906531759036 * y ^ 6 * -0.00929282574738021 * x ^ 3 + 10</f>
        <v>#NAME?</v>
      </c>
      <c r="B1142">
        <v>7.7827395178264602</v>
      </c>
      <c r="C1142" t="s">
        <v>11</v>
      </c>
      <c r="D1142">
        <v>10</v>
      </c>
      <c r="E1142" t="b">
        <v>0</v>
      </c>
      <c r="F1142">
        <v>8149346.4387826296</v>
      </c>
      <c r="G1142" s="1">
        <v>30872593.956804398</v>
      </c>
      <c r="H1142">
        <v>2450</v>
      </c>
      <c r="I1142">
        <f t="shared" si="34"/>
        <v>-8149338.6560431113</v>
      </c>
      <c r="J1142">
        <f t="shared" si="35"/>
        <v>-30872586.174064882</v>
      </c>
    </row>
    <row r="1143" spans="1:10" x14ac:dyDescent="0.3">
      <c r="A1143" t="e">
        <f>-0.00321511930384697 * x ^ 3 + -0.00516330483679255 * y ^ 2 - 0.00952906531759036 * y ^ 6 * -0.00929282574738021 * x ^ 3 + 10</f>
        <v>#NAME?</v>
      </c>
      <c r="B1143">
        <v>9.5167060386464701</v>
      </c>
      <c r="C1143" t="s">
        <v>11</v>
      </c>
      <c r="D1143">
        <v>10</v>
      </c>
      <c r="E1143" t="b">
        <v>0</v>
      </c>
      <c r="F1143">
        <v>9.5167060386464701</v>
      </c>
      <c r="G1143">
        <v>9.5167060386464701</v>
      </c>
      <c r="H1143">
        <v>390</v>
      </c>
      <c r="I1143">
        <f t="shared" si="34"/>
        <v>0</v>
      </c>
      <c r="J1143">
        <f t="shared" si="35"/>
        <v>0</v>
      </c>
    </row>
    <row r="1144" spans="1:10" x14ac:dyDescent="0.3">
      <c r="A1144" t="s">
        <v>676</v>
      </c>
      <c r="B1144">
        <v>5.1769440184548596</v>
      </c>
      <c r="C1144" t="s">
        <v>11</v>
      </c>
      <c r="D1144">
        <v>10</v>
      </c>
      <c r="E1144" t="b">
        <v>0</v>
      </c>
      <c r="F1144" s="1">
        <v>32777409.303884901</v>
      </c>
      <c r="G1144" s="1">
        <v>30437434.9188869</v>
      </c>
      <c r="H1144">
        <v>2160</v>
      </c>
      <c r="I1144">
        <f t="shared" si="34"/>
        <v>-32777404.126940884</v>
      </c>
      <c r="J1144">
        <f t="shared" si="35"/>
        <v>-30437429.741942883</v>
      </c>
    </row>
    <row r="1145" spans="1:10" x14ac:dyDescent="0.3">
      <c r="A1145" t="s">
        <v>676</v>
      </c>
      <c r="B1145">
        <v>15.239587439208499</v>
      </c>
      <c r="C1145" t="s">
        <v>11</v>
      </c>
      <c r="D1145">
        <v>10</v>
      </c>
      <c r="E1145" t="b">
        <v>0</v>
      </c>
      <c r="F1145">
        <v>15.239587439208499</v>
      </c>
      <c r="G1145">
        <v>15.239587439208499</v>
      </c>
      <c r="H1145">
        <v>410</v>
      </c>
      <c r="I1145">
        <f t="shared" si="34"/>
        <v>0</v>
      </c>
      <c r="J1145">
        <f t="shared" si="35"/>
        <v>0</v>
      </c>
    </row>
    <row r="1146" spans="1:10" x14ac:dyDescent="0.3">
      <c r="A1146" t="s">
        <v>676</v>
      </c>
      <c r="B1146">
        <v>10.4197853363032</v>
      </c>
      <c r="C1146" t="s">
        <v>11</v>
      </c>
      <c r="D1146">
        <v>10</v>
      </c>
      <c r="E1146" t="b">
        <v>0</v>
      </c>
      <c r="F1146" s="1">
        <v>2.1294511647238999E+27</v>
      </c>
      <c r="G1146" s="1">
        <v>2.1294511647238999E+27</v>
      </c>
      <c r="H1146">
        <v>2360</v>
      </c>
      <c r="I1146">
        <f t="shared" si="34"/>
        <v>-2.1294511647238999E+27</v>
      </c>
      <c r="J1146">
        <f t="shared" si="35"/>
        <v>-2.1294511647238999E+27</v>
      </c>
    </row>
    <row r="1147" spans="1:10" x14ac:dyDescent="0.3">
      <c r="A1147" t="s">
        <v>677</v>
      </c>
      <c r="B1147">
        <v>3.2623579224174901</v>
      </c>
      <c r="C1147" t="s">
        <v>11</v>
      </c>
      <c r="D1147">
        <v>10</v>
      </c>
      <c r="E1147" t="b">
        <v>0</v>
      </c>
      <c r="F1147" s="1">
        <v>16803963.508833501</v>
      </c>
      <c r="G1147" s="1">
        <v>18519708.567630399</v>
      </c>
      <c r="H1147">
        <v>2630</v>
      </c>
      <c r="I1147">
        <f t="shared" si="34"/>
        <v>-16803960.246475577</v>
      </c>
      <c r="J1147">
        <f t="shared" si="35"/>
        <v>-18519705.305272475</v>
      </c>
    </row>
    <row r="1148" spans="1:10" x14ac:dyDescent="0.3">
      <c r="A1148" t="s">
        <v>677</v>
      </c>
      <c r="B1148">
        <v>7.8856015431031103</v>
      </c>
      <c r="C1148" t="s">
        <v>11</v>
      </c>
      <c r="D1148">
        <v>10</v>
      </c>
      <c r="E1148" t="b">
        <v>0</v>
      </c>
      <c r="F1148">
        <v>7.8856015431031103</v>
      </c>
      <c r="G1148">
        <v>7.8856015431031103</v>
      </c>
      <c r="H1148">
        <v>510</v>
      </c>
      <c r="I1148">
        <f t="shared" si="34"/>
        <v>0</v>
      </c>
      <c r="J1148">
        <f t="shared" si="35"/>
        <v>0</v>
      </c>
    </row>
    <row r="1149" spans="1:10" x14ac:dyDescent="0.3">
      <c r="A1149" t="s">
        <v>677</v>
      </c>
      <c r="B1149">
        <v>9.4409400036046005</v>
      </c>
      <c r="C1149" t="s">
        <v>11</v>
      </c>
      <c r="D1149">
        <v>10</v>
      </c>
      <c r="E1149" t="b">
        <v>0</v>
      </c>
      <c r="F1149" t="s">
        <v>17</v>
      </c>
      <c r="G1149" t="s">
        <v>17</v>
      </c>
      <c r="H1149">
        <v>2560</v>
      </c>
      <c r="I1149" t="e">
        <f t="shared" si="34"/>
        <v>#VALUE!</v>
      </c>
      <c r="J1149" t="e">
        <f t="shared" si="35"/>
        <v>#VALUE!</v>
      </c>
    </row>
    <row r="1150" spans="1:10" x14ac:dyDescent="0.3">
      <c r="A1150" t="s">
        <v>678</v>
      </c>
      <c r="B1150">
        <v>19.196842288083701</v>
      </c>
      <c r="C1150" t="s">
        <v>11</v>
      </c>
      <c r="D1150">
        <v>10</v>
      </c>
      <c r="E1150" t="b">
        <v>0</v>
      </c>
      <c r="F1150">
        <v>19.196842288083701</v>
      </c>
      <c r="G1150">
        <v>19.196842288083701</v>
      </c>
      <c r="H1150">
        <v>410</v>
      </c>
      <c r="I1150">
        <f t="shared" si="34"/>
        <v>0</v>
      </c>
      <c r="J1150">
        <f t="shared" si="35"/>
        <v>0</v>
      </c>
    </row>
    <row r="1151" spans="1:10" x14ac:dyDescent="0.3">
      <c r="A1151" t="s">
        <v>678</v>
      </c>
      <c r="B1151">
        <v>13.4576078325978</v>
      </c>
      <c r="C1151" t="s">
        <v>11</v>
      </c>
      <c r="D1151">
        <v>10</v>
      </c>
      <c r="E1151" t="b">
        <v>0</v>
      </c>
      <c r="F1151">
        <v>13.4576078325978</v>
      </c>
      <c r="G1151" s="1">
        <v>25536598.505548101</v>
      </c>
      <c r="H1151">
        <v>1980</v>
      </c>
      <c r="I1151">
        <f t="shared" si="34"/>
        <v>0</v>
      </c>
      <c r="J1151">
        <f t="shared" si="35"/>
        <v>-25536585.047940269</v>
      </c>
    </row>
    <row r="1152" spans="1:10" x14ac:dyDescent="0.3">
      <c r="A1152" t="s">
        <v>678</v>
      </c>
      <c r="B1152">
        <v>7.8976025701969004</v>
      </c>
      <c r="C1152" t="s">
        <v>11</v>
      </c>
      <c r="D1152">
        <v>10</v>
      </c>
      <c r="E1152" t="b">
        <v>0</v>
      </c>
      <c r="F1152" s="1">
        <v>51549194.396711797</v>
      </c>
      <c r="G1152" s="1">
        <v>308428890013819</v>
      </c>
      <c r="H1152">
        <v>2670</v>
      </c>
      <c r="I1152">
        <f t="shared" si="34"/>
        <v>-51549186.499109223</v>
      </c>
      <c r="J1152">
        <f t="shared" si="35"/>
        <v>-308428890013811.13</v>
      </c>
    </row>
    <row r="1153" spans="1:10" x14ac:dyDescent="0.3">
      <c r="A1153" t="s">
        <v>679</v>
      </c>
      <c r="B1153">
        <v>8.4502290422138895</v>
      </c>
      <c r="C1153" t="s">
        <v>11</v>
      </c>
      <c r="D1153">
        <v>10</v>
      </c>
      <c r="E1153" t="b">
        <v>0</v>
      </c>
      <c r="F1153">
        <v>8.4502290422138895</v>
      </c>
      <c r="G1153">
        <v>8.4502290422138895</v>
      </c>
      <c r="H1153">
        <v>520</v>
      </c>
      <c r="I1153">
        <f t="shared" si="34"/>
        <v>0</v>
      </c>
      <c r="J1153">
        <f t="shared" si="35"/>
        <v>0</v>
      </c>
    </row>
    <row r="1154" spans="1:10" x14ac:dyDescent="0.3">
      <c r="A1154" t="s">
        <v>679</v>
      </c>
      <c r="B1154">
        <v>13.913340468161101</v>
      </c>
      <c r="C1154" t="s">
        <v>11</v>
      </c>
      <c r="D1154">
        <v>10</v>
      </c>
      <c r="E1154" t="b">
        <v>0</v>
      </c>
      <c r="F1154">
        <v>479984.48191437399</v>
      </c>
      <c r="G1154" s="1">
        <v>773215617201920</v>
      </c>
      <c r="H1154">
        <v>2440</v>
      </c>
      <c r="I1154">
        <f t="shared" ref="I1154:I1217" si="36">B1154-F1154</f>
        <v>-479970.56857390585</v>
      </c>
      <c r="J1154">
        <f t="shared" ref="J1154:J1217" si="37">B1154-G1154</f>
        <v>-773215617201906.13</v>
      </c>
    </row>
    <row r="1155" spans="1:10" x14ac:dyDescent="0.3">
      <c r="A1155" t="s">
        <v>679</v>
      </c>
      <c r="B1155">
        <v>15.2628176338944</v>
      </c>
      <c r="C1155" t="s">
        <v>11</v>
      </c>
      <c r="D1155">
        <v>10</v>
      </c>
      <c r="E1155" t="b">
        <v>0</v>
      </c>
      <c r="F1155">
        <v>585857.92234384001</v>
      </c>
      <c r="G1155" s="1">
        <v>67367742.192598894</v>
      </c>
      <c r="H1155">
        <v>3210</v>
      </c>
      <c r="I1155">
        <f t="shared" si="36"/>
        <v>-585842.65952620609</v>
      </c>
      <c r="J1155">
        <f t="shared" si="37"/>
        <v>-67367726.929781258</v>
      </c>
    </row>
    <row r="1156" spans="1:10" x14ac:dyDescent="0.3">
      <c r="A1156" t="s">
        <v>680</v>
      </c>
      <c r="B1156">
        <v>6.60562654510729</v>
      </c>
      <c r="C1156" t="s">
        <v>11</v>
      </c>
      <c r="D1156">
        <v>10</v>
      </c>
      <c r="E1156" t="b">
        <v>0</v>
      </c>
      <c r="F1156">
        <v>6.60562654510729</v>
      </c>
      <c r="G1156" t="s">
        <v>17</v>
      </c>
      <c r="H1156">
        <v>520</v>
      </c>
      <c r="I1156">
        <f t="shared" si="36"/>
        <v>0</v>
      </c>
      <c r="J1156" t="e">
        <f t="shared" si="37"/>
        <v>#VALUE!</v>
      </c>
    </row>
    <row r="1157" spans="1:10" x14ac:dyDescent="0.3">
      <c r="A1157" t="s">
        <v>680</v>
      </c>
      <c r="B1157">
        <v>3.1771794858351199</v>
      </c>
      <c r="C1157" t="s">
        <v>11</v>
      </c>
      <c r="D1157">
        <v>10</v>
      </c>
      <c r="E1157" t="b">
        <v>0</v>
      </c>
      <c r="F1157">
        <v>3.1771794858351199</v>
      </c>
      <c r="G1157">
        <v>125747.104818641</v>
      </c>
      <c r="H1157">
        <v>1590</v>
      </c>
      <c r="I1157">
        <f t="shared" si="36"/>
        <v>0</v>
      </c>
      <c r="J1157">
        <f t="shared" si="37"/>
        <v>-125743.92763915517</v>
      </c>
    </row>
    <row r="1158" spans="1:10" x14ac:dyDescent="0.3">
      <c r="A1158" t="s">
        <v>680</v>
      </c>
      <c r="B1158">
        <v>14.4604599354809</v>
      </c>
      <c r="C1158" t="s">
        <v>11</v>
      </c>
      <c r="D1158">
        <v>10</v>
      </c>
      <c r="E1158" t="b">
        <v>0</v>
      </c>
      <c r="F1158">
        <v>14.4604599354809</v>
      </c>
      <c r="G1158">
        <v>14.4604599354809</v>
      </c>
      <c r="H1158">
        <v>250</v>
      </c>
      <c r="I1158">
        <f t="shared" si="36"/>
        <v>0</v>
      </c>
      <c r="J1158">
        <f t="shared" si="37"/>
        <v>0</v>
      </c>
    </row>
    <row r="1159" spans="1:10" x14ac:dyDescent="0.3">
      <c r="A1159" t="s">
        <v>681</v>
      </c>
      <c r="B1159">
        <v>2.0259205530053301</v>
      </c>
      <c r="C1159" t="s">
        <v>11</v>
      </c>
      <c r="D1159">
        <v>10</v>
      </c>
      <c r="E1159" t="b">
        <v>0</v>
      </c>
      <c r="F1159">
        <v>2.0259205530053301</v>
      </c>
      <c r="G1159">
        <v>2.0259205530053301</v>
      </c>
      <c r="H1159">
        <v>570</v>
      </c>
      <c r="I1159">
        <f t="shared" si="36"/>
        <v>0</v>
      </c>
      <c r="J1159">
        <f t="shared" si="37"/>
        <v>0</v>
      </c>
    </row>
    <row r="1160" spans="1:10" x14ac:dyDescent="0.3">
      <c r="A1160" t="s">
        <v>681</v>
      </c>
      <c r="B1160">
        <v>15.4933953230264</v>
      </c>
      <c r="C1160" t="s">
        <v>11</v>
      </c>
      <c r="D1160">
        <v>10</v>
      </c>
      <c r="E1160" t="b">
        <v>0</v>
      </c>
      <c r="F1160" s="1">
        <v>16432316.8317493</v>
      </c>
      <c r="G1160">
        <v>8236301.5699186297</v>
      </c>
      <c r="H1160">
        <v>2640</v>
      </c>
      <c r="I1160">
        <f t="shared" si="36"/>
        <v>-16432301.338353977</v>
      </c>
      <c r="J1160">
        <f t="shared" si="37"/>
        <v>-8236286.0765233068</v>
      </c>
    </row>
    <row r="1161" spans="1:10" x14ac:dyDescent="0.3">
      <c r="A1161" t="s">
        <v>681</v>
      </c>
      <c r="B1161">
        <v>11.170717511124</v>
      </c>
      <c r="C1161" t="s">
        <v>11</v>
      </c>
      <c r="D1161">
        <v>10</v>
      </c>
      <c r="E1161" t="b">
        <v>0</v>
      </c>
      <c r="F1161" s="1">
        <v>38096333.362479202</v>
      </c>
      <c r="G1161" s="1">
        <v>128837411.470706</v>
      </c>
      <c r="H1161">
        <v>2550</v>
      </c>
      <c r="I1161">
        <f t="shared" si="36"/>
        <v>-38096322.191761695</v>
      </c>
      <c r="J1161">
        <f t="shared" si="37"/>
        <v>-128837400.29998849</v>
      </c>
    </row>
    <row r="1162" spans="1:10" x14ac:dyDescent="0.3">
      <c r="A1162" t="s">
        <v>682</v>
      </c>
      <c r="B1162">
        <v>11.1953165891344</v>
      </c>
      <c r="C1162" t="s">
        <v>11</v>
      </c>
      <c r="D1162">
        <v>10</v>
      </c>
      <c r="E1162" t="b">
        <v>0</v>
      </c>
      <c r="F1162">
        <v>11.1953165891344</v>
      </c>
      <c r="G1162" s="1">
        <v>11177053.2129067</v>
      </c>
      <c r="H1162">
        <v>2260</v>
      </c>
      <c r="I1162">
        <f t="shared" si="36"/>
        <v>0</v>
      </c>
      <c r="J1162">
        <f t="shared" si="37"/>
        <v>-11177042.017590111</v>
      </c>
    </row>
    <row r="1163" spans="1:10" x14ac:dyDescent="0.3">
      <c r="A1163" t="s">
        <v>682</v>
      </c>
      <c r="B1163">
        <v>3.7301470877552299</v>
      </c>
      <c r="C1163" t="s">
        <v>11</v>
      </c>
      <c r="D1163">
        <v>10</v>
      </c>
      <c r="E1163" t="b">
        <v>0</v>
      </c>
      <c r="F1163">
        <v>3.7301470877552299</v>
      </c>
      <c r="G1163" s="1">
        <v>4.9162650974180401E+19</v>
      </c>
      <c r="H1163">
        <v>2210</v>
      </c>
      <c r="I1163">
        <f t="shared" si="36"/>
        <v>0</v>
      </c>
      <c r="J1163">
        <f t="shared" si="37"/>
        <v>-4.9162650974180401E+19</v>
      </c>
    </row>
    <row r="1164" spans="1:10" x14ac:dyDescent="0.3">
      <c r="A1164" t="s">
        <v>682</v>
      </c>
      <c r="B1164">
        <v>16.127351108140601</v>
      </c>
      <c r="C1164" t="s">
        <v>11</v>
      </c>
      <c r="D1164">
        <v>10</v>
      </c>
      <c r="E1164" t="b">
        <v>0</v>
      </c>
      <c r="F1164" s="1">
        <v>36277964.404036798</v>
      </c>
      <c r="G1164" s="1">
        <v>122288442.436501</v>
      </c>
      <c r="H1164">
        <v>2260</v>
      </c>
      <c r="I1164">
        <f t="shared" si="36"/>
        <v>-36277948.276685692</v>
      </c>
      <c r="J1164">
        <f t="shared" si="37"/>
        <v>-122288426.30914989</v>
      </c>
    </row>
    <row r="1165" spans="1:10" x14ac:dyDescent="0.3">
      <c r="A1165" t="s">
        <v>683</v>
      </c>
      <c r="B1165">
        <v>17.1872566210548</v>
      </c>
      <c r="C1165" t="s">
        <v>11</v>
      </c>
      <c r="D1165">
        <v>10</v>
      </c>
      <c r="E1165" t="b">
        <v>0</v>
      </c>
      <c r="F1165">
        <v>17.1872566210548</v>
      </c>
      <c r="G1165">
        <v>17.1872566210548</v>
      </c>
      <c r="H1165">
        <v>300</v>
      </c>
      <c r="I1165">
        <f t="shared" si="36"/>
        <v>0</v>
      </c>
      <c r="J1165">
        <f t="shared" si="37"/>
        <v>0</v>
      </c>
    </row>
    <row r="1166" spans="1:10" x14ac:dyDescent="0.3">
      <c r="A1166" t="s">
        <v>683</v>
      </c>
      <c r="B1166">
        <v>20.785997646672801</v>
      </c>
      <c r="C1166" t="s">
        <v>11</v>
      </c>
      <c r="D1166">
        <v>10</v>
      </c>
      <c r="E1166" t="b">
        <v>0</v>
      </c>
      <c r="F1166">
        <v>20.785997646672801</v>
      </c>
      <c r="G1166" s="1">
        <v>47473716.1298941</v>
      </c>
      <c r="H1166">
        <v>2100</v>
      </c>
      <c r="I1166">
        <f t="shared" si="36"/>
        <v>0</v>
      </c>
      <c r="J1166">
        <f t="shared" si="37"/>
        <v>-47473695.343896456</v>
      </c>
    </row>
    <row r="1167" spans="1:10" x14ac:dyDescent="0.3">
      <c r="A1167" t="s">
        <v>683</v>
      </c>
      <c r="B1167">
        <v>16.960321147064199</v>
      </c>
      <c r="C1167" t="s">
        <v>11</v>
      </c>
      <c r="D1167">
        <v>10</v>
      </c>
      <c r="E1167" t="b">
        <v>0</v>
      </c>
      <c r="F1167">
        <v>16.960321147064199</v>
      </c>
      <c r="G1167">
        <v>16.960321147064199</v>
      </c>
      <c r="H1167">
        <v>290</v>
      </c>
      <c r="I1167">
        <f t="shared" si="36"/>
        <v>0</v>
      </c>
      <c r="J1167">
        <f t="shared" si="37"/>
        <v>0</v>
      </c>
    </row>
    <row r="1168" spans="1:10" x14ac:dyDescent="0.3">
      <c r="A1168" t="s">
        <v>684</v>
      </c>
      <c r="B1168">
        <v>11.7060723357108</v>
      </c>
      <c r="C1168" t="s">
        <v>11</v>
      </c>
      <c r="D1168">
        <v>10</v>
      </c>
      <c r="E1168" t="b">
        <v>0</v>
      </c>
      <c r="F1168">
        <v>11.7060723357108</v>
      </c>
      <c r="G1168">
        <v>11.7060723357108</v>
      </c>
      <c r="H1168">
        <v>500</v>
      </c>
      <c r="I1168">
        <f t="shared" si="36"/>
        <v>0</v>
      </c>
      <c r="J1168">
        <f t="shared" si="37"/>
        <v>0</v>
      </c>
    </row>
    <row r="1169" spans="1:10" x14ac:dyDescent="0.3">
      <c r="A1169" t="s">
        <v>684</v>
      </c>
      <c r="B1169">
        <v>5.5544129534422702</v>
      </c>
      <c r="C1169" t="s">
        <v>11</v>
      </c>
      <c r="D1169">
        <v>10</v>
      </c>
      <c r="E1169" t="b">
        <v>0</v>
      </c>
      <c r="F1169" t="s">
        <v>17</v>
      </c>
      <c r="G1169" t="s">
        <v>17</v>
      </c>
      <c r="H1169">
        <v>2360</v>
      </c>
      <c r="I1169" t="e">
        <f t="shared" si="36"/>
        <v>#VALUE!</v>
      </c>
      <c r="J1169" t="e">
        <f t="shared" si="37"/>
        <v>#VALUE!</v>
      </c>
    </row>
    <row r="1170" spans="1:10" x14ac:dyDescent="0.3">
      <c r="A1170" t="s">
        <v>684</v>
      </c>
      <c r="B1170">
        <v>13.6090616678299</v>
      </c>
      <c r="C1170" t="s">
        <v>11</v>
      </c>
      <c r="D1170">
        <v>10</v>
      </c>
      <c r="E1170" t="b">
        <v>0</v>
      </c>
      <c r="F1170">
        <v>850521.79297965497</v>
      </c>
      <c r="G1170" s="1">
        <v>34641559.101987302</v>
      </c>
      <c r="H1170">
        <v>2380</v>
      </c>
      <c r="I1170">
        <f t="shared" si="36"/>
        <v>-850508.18391798716</v>
      </c>
      <c r="J1170">
        <f t="shared" si="37"/>
        <v>-34641545.492925636</v>
      </c>
    </row>
    <row r="1171" spans="1:10" x14ac:dyDescent="0.3">
      <c r="A1171" t="e">
        <f>-0.00291733252921334 * x ^ 1 - -0.00497768949779715 * x ^ 1 + 10</f>
        <v>#NAME?</v>
      </c>
      <c r="B1171">
        <v>8.8301082728106497</v>
      </c>
      <c r="C1171" t="s">
        <v>11</v>
      </c>
      <c r="D1171">
        <v>10</v>
      </c>
      <c r="E1171" t="b">
        <v>0</v>
      </c>
      <c r="F1171">
        <v>8.8301082728106497</v>
      </c>
      <c r="G1171">
        <v>8.8301082728106497</v>
      </c>
      <c r="H1171">
        <v>460</v>
      </c>
      <c r="I1171">
        <f t="shared" si="36"/>
        <v>0</v>
      </c>
      <c r="J1171">
        <f t="shared" si="37"/>
        <v>0</v>
      </c>
    </row>
    <row r="1172" spans="1:10" x14ac:dyDescent="0.3">
      <c r="A1172" t="e">
        <f>-0.00291733252921334 * x ^ 1 - -0.00497768949779715 * x ^ 1 + 10</f>
        <v>#NAME?</v>
      </c>
      <c r="B1172">
        <v>11.869833229049901</v>
      </c>
      <c r="C1172" t="s">
        <v>11</v>
      </c>
      <c r="D1172">
        <v>10</v>
      </c>
      <c r="E1172" t="b">
        <v>0</v>
      </c>
      <c r="F1172" t="s">
        <v>17</v>
      </c>
      <c r="G1172" t="s">
        <v>17</v>
      </c>
      <c r="H1172">
        <v>2670</v>
      </c>
      <c r="I1172" t="e">
        <f t="shared" si="36"/>
        <v>#VALUE!</v>
      </c>
      <c r="J1172" t="e">
        <f t="shared" si="37"/>
        <v>#VALUE!</v>
      </c>
    </row>
    <row r="1173" spans="1:10" x14ac:dyDescent="0.3">
      <c r="A1173" t="e">
        <f>-0.00291733252921334 * x ^ 1 - -0.00497768949779715 * x ^ 1 + 10</f>
        <v>#NAME?</v>
      </c>
      <c r="B1173">
        <v>9.2983496609301302</v>
      </c>
      <c r="C1173" t="s">
        <v>11</v>
      </c>
      <c r="D1173">
        <v>10</v>
      </c>
      <c r="E1173" t="b">
        <v>0</v>
      </c>
      <c r="F1173">
        <v>9.2983496609301302</v>
      </c>
      <c r="G1173">
        <v>9.2983496609301302</v>
      </c>
      <c r="H1173">
        <v>330</v>
      </c>
      <c r="I1173">
        <f t="shared" si="36"/>
        <v>0</v>
      </c>
      <c r="J1173">
        <f t="shared" si="37"/>
        <v>0</v>
      </c>
    </row>
    <row r="1174" spans="1:10" x14ac:dyDescent="0.3">
      <c r="A1174" t="s">
        <v>685</v>
      </c>
      <c r="B1174">
        <v>16.044321372827</v>
      </c>
      <c r="C1174" t="s">
        <v>11</v>
      </c>
      <c r="D1174">
        <v>10</v>
      </c>
      <c r="E1174" t="b">
        <v>0</v>
      </c>
      <c r="F1174">
        <v>2262597.1616606102</v>
      </c>
      <c r="G1174">
        <v>6257524.0415530698</v>
      </c>
      <c r="H1174">
        <v>2580</v>
      </c>
      <c r="I1174">
        <f t="shared" si="36"/>
        <v>-2262581.1173392376</v>
      </c>
      <c r="J1174">
        <f t="shared" si="37"/>
        <v>-6257507.9972316967</v>
      </c>
    </row>
    <row r="1175" spans="1:10" x14ac:dyDescent="0.3">
      <c r="A1175" t="s">
        <v>685</v>
      </c>
      <c r="B1175">
        <v>7.3077863750184697</v>
      </c>
      <c r="C1175" t="s">
        <v>11</v>
      </c>
      <c r="D1175">
        <v>10</v>
      </c>
      <c r="E1175" t="b">
        <v>0</v>
      </c>
      <c r="F1175">
        <v>7.3077863750184697</v>
      </c>
      <c r="G1175">
        <v>7.3077863750184697</v>
      </c>
      <c r="H1175">
        <v>320</v>
      </c>
      <c r="I1175">
        <f t="shared" si="36"/>
        <v>0</v>
      </c>
      <c r="J1175">
        <f t="shared" si="37"/>
        <v>0</v>
      </c>
    </row>
    <row r="1176" spans="1:10" x14ac:dyDescent="0.3">
      <c r="A1176" t="s">
        <v>685</v>
      </c>
      <c r="B1176">
        <v>3.7961689482617</v>
      </c>
      <c r="C1176" t="s">
        <v>11</v>
      </c>
      <c r="D1176">
        <v>10</v>
      </c>
      <c r="E1176" t="b">
        <v>0</v>
      </c>
      <c r="F1176" t="s">
        <v>17</v>
      </c>
      <c r="G1176" t="s">
        <v>17</v>
      </c>
      <c r="H1176">
        <v>2440</v>
      </c>
      <c r="I1176" t="e">
        <f t="shared" si="36"/>
        <v>#VALUE!</v>
      </c>
      <c r="J1176" t="e">
        <f t="shared" si="37"/>
        <v>#VALUE!</v>
      </c>
    </row>
    <row r="1177" spans="1:10" x14ac:dyDescent="0.3">
      <c r="A1177" t="s">
        <v>686</v>
      </c>
      <c r="B1177">
        <v>5.7298857722512402</v>
      </c>
      <c r="C1177" t="s">
        <v>11</v>
      </c>
      <c r="D1177">
        <v>10</v>
      </c>
      <c r="E1177" t="b">
        <v>0</v>
      </c>
      <c r="F1177">
        <v>5.7298857722512402</v>
      </c>
      <c r="G1177">
        <v>5.7298857722512402</v>
      </c>
      <c r="H1177">
        <v>280</v>
      </c>
      <c r="I1177">
        <f t="shared" si="36"/>
        <v>0</v>
      </c>
      <c r="J1177">
        <f t="shared" si="37"/>
        <v>0</v>
      </c>
    </row>
    <row r="1178" spans="1:10" x14ac:dyDescent="0.3">
      <c r="A1178" t="s">
        <v>686</v>
      </c>
      <c r="B1178">
        <v>0.70769643258584802</v>
      </c>
      <c r="C1178" t="s">
        <v>11</v>
      </c>
      <c r="D1178">
        <v>10</v>
      </c>
      <c r="E1178" t="b">
        <v>0</v>
      </c>
      <c r="F1178" s="1">
        <v>24045590.1737215</v>
      </c>
      <c r="G1178" s="1">
        <v>27605836.338127401</v>
      </c>
      <c r="H1178">
        <v>2500</v>
      </c>
      <c r="I1178">
        <f t="shared" si="36"/>
        <v>-24045589.466025066</v>
      </c>
      <c r="J1178">
        <f t="shared" si="37"/>
        <v>-27605835.630430967</v>
      </c>
    </row>
    <row r="1179" spans="1:10" x14ac:dyDescent="0.3">
      <c r="A1179" t="s">
        <v>686</v>
      </c>
      <c r="B1179">
        <v>10.694862746946599</v>
      </c>
      <c r="C1179" t="s">
        <v>11</v>
      </c>
      <c r="D1179">
        <v>10</v>
      </c>
      <c r="E1179" t="b">
        <v>0</v>
      </c>
      <c r="F1179">
        <v>10.694862746946599</v>
      </c>
      <c r="G1179">
        <v>10.694862746946599</v>
      </c>
      <c r="H1179">
        <v>290</v>
      </c>
      <c r="I1179">
        <f t="shared" si="36"/>
        <v>0</v>
      </c>
      <c r="J1179">
        <f t="shared" si="37"/>
        <v>0</v>
      </c>
    </row>
    <row r="1180" spans="1:10" x14ac:dyDescent="0.3">
      <c r="A1180" t="s">
        <v>687</v>
      </c>
      <c r="B1180">
        <v>6.6297680876721197</v>
      </c>
      <c r="C1180" t="s">
        <v>11</v>
      </c>
      <c r="D1180">
        <v>10</v>
      </c>
      <c r="E1180" t="b">
        <v>0</v>
      </c>
      <c r="F1180">
        <v>6.6297680876721197</v>
      </c>
      <c r="G1180">
        <v>6.6297680876721197</v>
      </c>
      <c r="H1180">
        <v>250</v>
      </c>
      <c r="I1180">
        <f t="shared" si="36"/>
        <v>0</v>
      </c>
      <c r="J1180">
        <f t="shared" si="37"/>
        <v>0</v>
      </c>
    </row>
    <row r="1181" spans="1:10" x14ac:dyDescent="0.3">
      <c r="A1181" t="s">
        <v>687</v>
      </c>
      <c r="B1181">
        <v>14.7291220513571</v>
      </c>
      <c r="C1181" t="s">
        <v>11</v>
      </c>
      <c r="D1181">
        <v>10</v>
      </c>
      <c r="E1181" t="b">
        <v>0</v>
      </c>
      <c r="F1181" s="1">
        <v>1.3477931792483699E+25</v>
      </c>
      <c r="G1181" s="1">
        <v>1.3477931792483699E+25</v>
      </c>
      <c r="H1181">
        <v>2610</v>
      </c>
      <c r="I1181">
        <f t="shared" si="36"/>
        <v>-1.3477931792483699E+25</v>
      </c>
      <c r="J1181">
        <f t="shared" si="37"/>
        <v>-1.3477931792483699E+25</v>
      </c>
    </row>
    <row r="1182" spans="1:10" x14ac:dyDescent="0.3">
      <c r="A1182" t="s">
        <v>687</v>
      </c>
      <c r="B1182">
        <v>4.4632472420065703</v>
      </c>
      <c r="C1182" t="s">
        <v>11</v>
      </c>
      <c r="D1182">
        <v>10</v>
      </c>
      <c r="E1182" t="b">
        <v>0</v>
      </c>
      <c r="F1182">
        <v>4.4632472420065703</v>
      </c>
      <c r="G1182">
        <v>4.4632472420065703</v>
      </c>
      <c r="H1182">
        <v>420</v>
      </c>
      <c r="I1182">
        <f t="shared" si="36"/>
        <v>0</v>
      </c>
      <c r="J1182">
        <f t="shared" si="37"/>
        <v>0</v>
      </c>
    </row>
    <row r="1183" spans="1:10" x14ac:dyDescent="0.3">
      <c r="A1183" t="s">
        <v>688</v>
      </c>
      <c r="B1183">
        <v>9.2829622288707601</v>
      </c>
      <c r="C1183" t="s">
        <v>11</v>
      </c>
      <c r="D1183">
        <v>10</v>
      </c>
      <c r="E1183" t="b">
        <v>0</v>
      </c>
      <c r="F1183">
        <v>9.2829622288707601</v>
      </c>
      <c r="G1183">
        <v>9.2829622288707601</v>
      </c>
      <c r="H1183">
        <v>290</v>
      </c>
      <c r="I1183">
        <f t="shared" si="36"/>
        <v>0</v>
      </c>
      <c r="J1183">
        <f t="shared" si="37"/>
        <v>0</v>
      </c>
    </row>
    <row r="1184" spans="1:10" x14ac:dyDescent="0.3">
      <c r="A1184" t="s">
        <v>688</v>
      </c>
      <c r="B1184">
        <v>0.73021532192747896</v>
      </c>
      <c r="C1184" t="s">
        <v>11</v>
      </c>
      <c r="D1184">
        <v>10</v>
      </c>
      <c r="E1184" t="b">
        <v>0</v>
      </c>
      <c r="F1184">
        <v>0.73021532192747896</v>
      </c>
      <c r="G1184">
        <v>0.73021532192747896</v>
      </c>
      <c r="H1184">
        <v>190</v>
      </c>
      <c r="I1184">
        <f t="shared" si="36"/>
        <v>0</v>
      </c>
      <c r="J1184">
        <f t="shared" si="37"/>
        <v>0</v>
      </c>
    </row>
    <row r="1185" spans="1:10" x14ac:dyDescent="0.3">
      <c r="A1185" t="s">
        <v>688</v>
      </c>
      <c r="B1185">
        <v>14.8776165487821</v>
      </c>
      <c r="C1185" t="s">
        <v>11</v>
      </c>
      <c r="D1185">
        <v>10</v>
      </c>
      <c r="E1185" t="b">
        <v>0</v>
      </c>
      <c r="F1185">
        <v>14.8776165487821</v>
      </c>
      <c r="G1185">
        <v>14.8776165487821</v>
      </c>
      <c r="H1185">
        <v>170</v>
      </c>
      <c r="I1185">
        <f t="shared" si="36"/>
        <v>0</v>
      </c>
      <c r="J1185">
        <f t="shared" si="37"/>
        <v>0</v>
      </c>
    </row>
    <row r="1186" spans="1:10" x14ac:dyDescent="0.3">
      <c r="A1186" t="s">
        <v>689</v>
      </c>
      <c r="B1186">
        <v>7.0612855155307201</v>
      </c>
      <c r="C1186" t="s">
        <v>11</v>
      </c>
      <c r="D1186">
        <v>10</v>
      </c>
      <c r="E1186" t="b">
        <v>0</v>
      </c>
      <c r="F1186" t="s">
        <v>17</v>
      </c>
      <c r="G1186" t="s">
        <v>17</v>
      </c>
      <c r="H1186">
        <v>2690</v>
      </c>
      <c r="I1186" t="e">
        <f t="shared" si="36"/>
        <v>#VALUE!</v>
      </c>
      <c r="J1186" t="e">
        <f t="shared" si="37"/>
        <v>#VALUE!</v>
      </c>
    </row>
    <row r="1187" spans="1:10" x14ac:dyDescent="0.3">
      <c r="A1187" t="s">
        <v>689</v>
      </c>
      <c r="B1187">
        <v>12.4587063404042</v>
      </c>
      <c r="C1187" t="s">
        <v>11</v>
      </c>
      <c r="D1187">
        <v>10</v>
      </c>
      <c r="E1187" t="b">
        <v>0</v>
      </c>
      <c r="F1187">
        <v>12.4587063404042</v>
      </c>
      <c r="G1187">
        <v>12.4587063404042</v>
      </c>
      <c r="H1187">
        <v>290</v>
      </c>
      <c r="I1187">
        <f t="shared" si="36"/>
        <v>0</v>
      </c>
      <c r="J1187">
        <f t="shared" si="37"/>
        <v>0</v>
      </c>
    </row>
    <row r="1188" spans="1:10" x14ac:dyDescent="0.3">
      <c r="A1188" t="s">
        <v>689</v>
      </c>
      <c r="B1188">
        <v>11.670418622886499</v>
      </c>
      <c r="C1188" t="s">
        <v>11</v>
      </c>
      <c r="D1188">
        <v>10</v>
      </c>
      <c r="E1188" t="b">
        <v>0</v>
      </c>
      <c r="F1188">
        <v>11.670418622886499</v>
      </c>
      <c r="G1188">
        <v>11.670418622886499</v>
      </c>
      <c r="H1188">
        <v>280</v>
      </c>
      <c r="I1188">
        <f t="shared" si="36"/>
        <v>0</v>
      </c>
      <c r="J1188">
        <f t="shared" si="37"/>
        <v>0</v>
      </c>
    </row>
    <row r="1189" spans="1:10" x14ac:dyDescent="0.3">
      <c r="A1189" t="s">
        <v>690</v>
      </c>
      <c r="B1189">
        <v>11.6743055690832</v>
      </c>
      <c r="C1189" t="s">
        <v>11</v>
      </c>
      <c r="D1189">
        <v>10</v>
      </c>
      <c r="E1189" t="b">
        <v>0</v>
      </c>
      <c r="F1189" s="1">
        <v>9.2024858560083295E+22</v>
      </c>
      <c r="G1189" s="1">
        <v>9.2024858560083295E+22</v>
      </c>
      <c r="H1189">
        <v>2380</v>
      </c>
      <c r="I1189">
        <f t="shared" si="36"/>
        <v>-9.2024858560083295E+22</v>
      </c>
      <c r="J1189">
        <f t="shared" si="37"/>
        <v>-9.2024858560083295E+22</v>
      </c>
    </row>
    <row r="1190" spans="1:10" x14ac:dyDescent="0.3">
      <c r="A1190" t="s">
        <v>690</v>
      </c>
      <c r="B1190">
        <v>8.6682449534248196</v>
      </c>
      <c r="C1190" t="s">
        <v>11</v>
      </c>
      <c r="D1190">
        <v>10</v>
      </c>
      <c r="E1190" t="b">
        <v>0</v>
      </c>
      <c r="F1190">
        <v>8.6682449534248196</v>
      </c>
      <c r="G1190">
        <v>8.6682449534248196</v>
      </c>
      <c r="H1190">
        <v>390</v>
      </c>
      <c r="I1190">
        <f t="shared" si="36"/>
        <v>0</v>
      </c>
      <c r="J1190">
        <f t="shared" si="37"/>
        <v>0</v>
      </c>
    </row>
    <row r="1191" spans="1:10" x14ac:dyDescent="0.3">
      <c r="A1191" t="s">
        <v>690</v>
      </c>
      <c r="B1191">
        <v>14.156256043075899</v>
      </c>
      <c r="C1191" t="s">
        <v>11</v>
      </c>
      <c r="D1191">
        <v>10</v>
      </c>
      <c r="E1191" t="b">
        <v>0</v>
      </c>
      <c r="F1191">
        <v>14.156256043075899</v>
      </c>
      <c r="G1191">
        <v>14.156256043075899</v>
      </c>
      <c r="H1191">
        <v>250</v>
      </c>
      <c r="I1191">
        <f t="shared" si="36"/>
        <v>0</v>
      </c>
      <c r="J1191">
        <f t="shared" si="37"/>
        <v>0</v>
      </c>
    </row>
    <row r="1192" spans="1:10" x14ac:dyDescent="0.3">
      <c r="A1192" t="s">
        <v>691</v>
      </c>
      <c r="B1192">
        <v>14.2673931104987</v>
      </c>
      <c r="C1192" t="s">
        <v>11</v>
      </c>
      <c r="D1192">
        <v>10</v>
      </c>
      <c r="E1192" t="b">
        <v>0</v>
      </c>
      <c r="F1192">
        <v>14.2673931104987</v>
      </c>
      <c r="G1192">
        <v>14.2673931104987</v>
      </c>
      <c r="H1192">
        <v>470</v>
      </c>
      <c r="I1192">
        <f t="shared" si="36"/>
        <v>0</v>
      </c>
      <c r="J1192">
        <f t="shared" si="37"/>
        <v>0</v>
      </c>
    </row>
    <row r="1193" spans="1:10" x14ac:dyDescent="0.3">
      <c r="A1193" t="s">
        <v>691</v>
      </c>
      <c r="B1193">
        <v>13.492129192774099</v>
      </c>
      <c r="C1193" t="s">
        <v>11</v>
      </c>
      <c r="D1193">
        <v>10</v>
      </c>
      <c r="E1193" t="b">
        <v>0</v>
      </c>
      <c r="F1193">
        <v>13.492129192774099</v>
      </c>
      <c r="G1193">
        <v>13.492129192774099</v>
      </c>
      <c r="H1193">
        <v>270</v>
      </c>
      <c r="I1193">
        <f t="shared" si="36"/>
        <v>0</v>
      </c>
      <c r="J1193">
        <f t="shared" si="37"/>
        <v>0</v>
      </c>
    </row>
    <row r="1194" spans="1:10" x14ac:dyDescent="0.3">
      <c r="A1194" t="s">
        <v>691</v>
      </c>
      <c r="B1194">
        <v>2.6831165176721199</v>
      </c>
      <c r="C1194" t="s">
        <v>11</v>
      </c>
      <c r="D1194">
        <v>10</v>
      </c>
      <c r="E1194" t="b">
        <v>0</v>
      </c>
      <c r="F1194">
        <v>2.6831165176721199</v>
      </c>
      <c r="G1194" s="1">
        <v>19207132.433171999</v>
      </c>
      <c r="H1194">
        <v>2220</v>
      </c>
      <c r="I1194">
        <f t="shared" si="36"/>
        <v>0</v>
      </c>
      <c r="J1194">
        <f t="shared" si="37"/>
        <v>-19207129.750055481</v>
      </c>
    </row>
    <row r="1195" spans="1:10" x14ac:dyDescent="0.3">
      <c r="A1195" t="s">
        <v>692</v>
      </c>
      <c r="B1195">
        <v>9.5196011391581905</v>
      </c>
      <c r="C1195" t="s">
        <v>11</v>
      </c>
      <c r="D1195">
        <v>10</v>
      </c>
      <c r="E1195" t="b">
        <v>0</v>
      </c>
      <c r="F1195" s="1">
        <v>26592550.8612785</v>
      </c>
      <c r="G1195" s="1">
        <v>62100653.359862998</v>
      </c>
      <c r="H1195">
        <v>2400</v>
      </c>
      <c r="I1195">
        <f t="shared" si="36"/>
        <v>-26592541.34167736</v>
      </c>
      <c r="J1195">
        <f t="shared" si="37"/>
        <v>-62100643.840261862</v>
      </c>
    </row>
    <row r="1196" spans="1:10" x14ac:dyDescent="0.3">
      <c r="A1196" t="s">
        <v>692</v>
      </c>
      <c r="B1196">
        <v>2.9747812424178801</v>
      </c>
      <c r="C1196" t="s">
        <v>11</v>
      </c>
      <c r="D1196">
        <v>10</v>
      </c>
      <c r="E1196" t="b">
        <v>0</v>
      </c>
      <c r="F1196">
        <v>2.9747812424178801</v>
      </c>
      <c r="G1196">
        <v>2.9747812424178801</v>
      </c>
      <c r="H1196">
        <v>510</v>
      </c>
      <c r="I1196">
        <f t="shared" si="36"/>
        <v>0</v>
      </c>
      <c r="J1196">
        <f t="shared" si="37"/>
        <v>0</v>
      </c>
    </row>
    <row r="1197" spans="1:10" x14ac:dyDescent="0.3">
      <c r="A1197" t="s">
        <v>692</v>
      </c>
      <c r="B1197">
        <v>8.2899163774568905</v>
      </c>
      <c r="C1197" t="s">
        <v>11</v>
      </c>
      <c r="D1197">
        <v>10</v>
      </c>
      <c r="E1197" t="b">
        <v>0</v>
      </c>
      <c r="F1197">
        <v>8.2899163774568905</v>
      </c>
      <c r="G1197" s="1">
        <v>44764820.287159704</v>
      </c>
      <c r="H1197">
        <v>2470</v>
      </c>
      <c r="I1197">
        <f t="shared" si="36"/>
        <v>0</v>
      </c>
      <c r="J1197">
        <f t="shared" si="37"/>
        <v>-44764811.99724333</v>
      </c>
    </row>
    <row r="1198" spans="1:10" x14ac:dyDescent="0.3">
      <c r="A1198" t="s">
        <v>693</v>
      </c>
      <c r="B1198">
        <v>16.849271960223799</v>
      </c>
      <c r="C1198" t="s">
        <v>11</v>
      </c>
      <c r="D1198">
        <v>10</v>
      </c>
      <c r="E1198" t="b">
        <v>0</v>
      </c>
      <c r="F1198">
        <v>16.849271960223799</v>
      </c>
      <c r="G1198">
        <v>16.849271960223799</v>
      </c>
      <c r="H1198">
        <v>1470</v>
      </c>
      <c r="I1198">
        <f t="shared" si="36"/>
        <v>0</v>
      </c>
      <c r="J1198">
        <f t="shared" si="37"/>
        <v>0</v>
      </c>
    </row>
    <row r="1199" spans="1:10" x14ac:dyDescent="0.3">
      <c r="A1199" t="s">
        <v>693</v>
      </c>
      <c r="B1199">
        <v>8.1651852550001198</v>
      </c>
      <c r="C1199" t="s">
        <v>11</v>
      </c>
      <c r="D1199">
        <v>10</v>
      </c>
      <c r="E1199" t="b">
        <v>0</v>
      </c>
      <c r="F1199">
        <v>8.1651852550001198</v>
      </c>
      <c r="G1199">
        <v>8.1651852550001198</v>
      </c>
      <c r="H1199">
        <v>1250</v>
      </c>
      <c r="I1199">
        <f t="shared" si="36"/>
        <v>0</v>
      </c>
      <c r="J1199">
        <f t="shared" si="37"/>
        <v>0</v>
      </c>
    </row>
    <row r="1200" spans="1:10" x14ac:dyDescent="0.3">
      <c r="A1200" t="s">
        <v>693</v>
      </c>
      <c r="B1200">
        <v>18.292446219746498</v>
      </c>
      <c r="C1200" t="s">
        <v>11</v>
      </c>
      <c r="D1200">
        <v>10</v>
      </c>
      <c r="E1200" t="b">
        <v>0</v>
      </c>
      <c r="F1200">
        <v>18.292446219746498</v>
      </c>
      <c r="G1200">
        <v>18.292446219746498</v>
      </c>
      <c r="H1200">
        <v>1340</v>
      </c>
      <c r="I1200">
        <f t="shared" si="36"/>
        <v>0</v>
      </c>
      <c r="J1200">
        <f t="shared" si="37"/>
        <v>0</v>
      </c>
    </row>
    <row r="1201" spans="1:10" x14ac:dyDescent="0.3">
      <c r="A1201" t="s">
        <v>694</v>
      </c>
      <c r="B1201">
        <v>3.5761092041742799</v>
      </c>
      <c r="C1201" t="s">
        <v>11</v>
      </c>
      <c r="D1201">
        <v>10</v>
      </c>
      <c r="E1201" t="b">
        <v>0</v>
      </c>
      <c r="F1201">
        <v>3.5761092041742799</v>
      </c>
      <c r="G1201">
        <v>3.5761092041742799</v>
      </c>
      <c r="H1201">
        <v>340</v>
      </c>
      <c r="I1201">
        <f t="shared" si="36"/>
        <v>0</v>
      </c>
      <c r="J1201">
        <f t="shared" si="37"/>
        <v>0</v>
      </c>
    </row>
    <row r="1202" spans="1:10" x14ac:dyDescent="0.3">
      <c r="A1202" t="s">
        <v>694</v>
      </c>
      <c r="B1202">
        <v>10.474617738914899</v>
      </c>
      <c r="C1202" t="s">
        <v>11</v>
      </c>
      <c r="D1202">
        <v>10</v>
      </c>
      <c r="E1202" t="b">
        <v>0</v>
      </c>
      <c r="F1202" s="1">
        <v>34041324.783692703</v>
      </c>
      <c r="G1202" s="1">
        <v>61034654.149376497</v>
      </c>
      <c r="H1202">
        <v>2740</v>
      </c>
      <c r="I1202">
        <f t="shared" si="36"/>
        <v>-34041314.309074961</v>
      </c>
      <c r="J1202">
        <f t="shared" si="37"/>
        <v>-61034643.674758755</v>
      </c>
    </row>
    <row r="1203" spans="1:10" x14ac:dyDescent="0.3">
      <c r="A1203" t="s">
        <v>694</v>
      </c>
      <c r="B1203">
        <v>12.119223160170799</v>
      </c>
      <c r="C1203" t="s">
        <v>11</v>
      </c>
      <c r="D1203">
        <v>10</v>
      </c>
      <c r="E1203" t="b">
        <v>0</v>
      </c>
      <c r="F1203">
        <v>12.119223160170799</v>
      </c>
      <c r="G1203">
        <v>12.119223160170799</v>
      </c>
      <c r="H1203">
        <v>320</v>
      </c>
      <c r="I1203">
        <f t="shared" si="36"/>
        <v>0</v>
      </c>
      <c r="J1203">
        <f t="shared" si="37"/>
        <v>0</v>
      </c>
    </row>
    <row r="1204" spans="1:10" x14ac:dyDescent="0.3">
      <c r="A1204" t="s">
        <v>695</v>
      </c>
      <c r="B1204">
        <v>11.004702909788399</v>
      </c>
      <c r="C1204" t="s">
        <v>11</v>
      </c>
      <c r="D1204">
        <v>10</v>
      </c>
      <c r="E1204" t="b">
        <v>0</v>
      </c>
      <c r="F1204" t="s">
        <v>17</v>
      </c>
      <c r="G1204" t="s">
        <v>17</v>
      </c>
      <c r="H1204">
        <v>2500</v>
      </c>
      <c r="I1204" t="e">
        <f t="shared" si="36"/>
        <v>#VALUE!</v>
      </c>
      <c r="J1204" t="e">
        <f t="shared" si="37"/>
        <v>#VALUE!</v>
      </c>
    </row>
    <row r="1205" spans="1:10" x14ac:dyDescent="0.3">
      <c r="A1205" t="s">
        <v>695</v>
      </c>
      <c r="B1205">
        <v>8.5486416920852406</v>
      </c>
      <c r="C1205" t="s">
        <v>11</v>
      </c>
      <c r="D1205">
        <v>10</v>
      </c>
      <c r="E1205" t="b">
        <v>0</v>
      </c>
      <c r="F1205">
        <v>8.5486416920852406</v>
      </c>
      <c r="G1205" t="s">
        <v>17</v>
      </c>
      <c r="H1205">
        <v>2190</v>
      </c>
      <c r="I1205">
        <f t="shared" si="36"/>
        <v>0</v>
      </c>
      <c r="J1205" t="e">
        <f t="shared" si="37"/>
        <v>#VALUE!</v>
      </c>
    </row>
    <row r="1206" spans="1:10" x14ac:dyDescent="0.3">
      <c r="A1206" t="s">
        <v>695</v>
      </c>
      <c r="B1206">
        <v>11.985023009439301</v>
      </c>
      <c r="C1206" t="s">
        <v>11</v>
      </c>
      <c r="D1206">
        <v>10</v>
      </c>
      <c r="E1206" t="b">
        <v>0</v>
      </c>
      <c r="F1206">
        <v>11.985023009439301</v>
      </c>
      <c r="G1206">
        <v>11.985023009439301</v>
      </c>
      <c r="H1206">
        <v>260</v>
      </c>
      <c r="I1206">
        <f t="shared" si="36"/>
        <v>0</v>
      </c>
      <c r="J1206">
        <f t="shared" si="37"/>
        <v>0</v>
      </c>
    </row>
    <row r="1207" spans="1:10" x14ac:dyDescent="0.3">
      <c r="A1207" t="s">
        <v>696</v>
      </c>
      <c r="B1207">
        <v>15.5806535910219</v>
      </c>
      <c r="C1207" t="s">
        <v>11</v>
      </c>
      <c r="D1207">
        <v>10</v>
      </c>
      <c r="E1207" t="b">
        <v>0</v>
      </c>
      <c r="F1207" s="1">
        <v>18243443.035206102</v>
      </c>
      <c r="G1207" s="1">
        <v>44794723.990252703</v>
      </c>
      <c r="H1207">
        <v>2420</v>
      </c>
      <c r="I1207">
        <f t="shared" si="36"/>
        <v>-18243427.454552513</v>
      </c>
      <c r="J1207">
        <f t="shared" si="37"/>
        <v>-44794708.40959911</v>
      </c>
    </row>
    <row r="1208" spans="1:10" x14ac:dyDescent="0.3">
      <c r="A1208" t="s">
        <v>696</v>
      </c>
      <c r="B1208">
        <v>8.1441783566110093</v>
      </c>
      <c r="C1208" t="s">
        <v>11</v>
      </c>
      <c r="D1208">
        <v>10</v>
      </c>
      <c r="E1208" t="b">
        <v>0</v>
      </c>
      <c r="F1208">
        <v>8.1441783566110093</v>
      </c>
      <c r="G1208">
        <v>8.1441783566110093</v>
      </c>
      <c r="H1208">
        <v>630</v>
      </c>
      <c r="I1208">
        <f t="shared" si="36"/>
        <v>0</v>
      </c>
      <c r="J1208">
        <f t="shared" si="37"/>
        <v>0</v>
      </c>
    </row>
    <row r="1209" spans="1:10" x14ac:dyDescent="0.3">
      <c r="A1209" t="s">
        <v>696</v>
      </c>
      <c r="B1209">
        <v>21.0452221635895</v>
      </c>
      <c r="C1209" t="s">
        <v>11</v>
      </c>
      <c r="D1209">
        <v>10</v>
      </c>
      <c r="E1209" t="b">
        <v>0</v>
      </c>
      <c r="F1209" t="s">
        <v>17</v>
      </c>
      <c r="G1209" t="s">
        <v>17</v>
      </c>
      <c r="H1209">
        <v>2560</v>
      </c>
      <c r="I1209" t="e">
        <f t="shared" si="36"/>
        <v>#VALUE!</v>
      </c>
      <c r="J1209" t="e">
        <f t="shared" si="37"/>
        <v>#VALUE!</v>
      </c>
    </row>
    <row r="1210" spans="1:10" x14ac:dyDescent="0.3">
      <c r="A1210" t="s">
        <v>697</v>
      </c>
      <c r="B1210">
        <v>15.842331366280201</v>
      </c>
      <c r="C1210" t="s">
        <v>11</v>
      </c>
      <c r="D1210">
        <v>10</v>
      </c>
      <c r="E1210" t="b">
        <v>0</v>
      </c>
      <c r="F1210" s="1">
        <v>4.4082822904949502E+22</v>
      </c>
      <c r="G1210" s="1">
        <v>4.4082822904949502E+22</v>
      </c>
      <c r="H1210">
        <v>2590</v>
      </c>
      <c r="I1210">
        <f t="shared" si="36"/>
        <v>-4.4082822904949502E+22</v>
      </c>
      <c r="J1210">
        <f t="shared" si="37"/>
        <v>-4.4082822904949502E+22</v>
      </c>
    </row>
    <row r="1211" spans="1:10" x14ac:dyDescent="0.3">
      <c r="A1211" t="s">
        <v>697</v>
      </c>
      <c r="B1211">
        <v>18.107602979488298</v>
      </c>
      <c r="C1211" t="s">
        <v>11</v>
      </c>
      <c r="D1211">
        <v>10</v>
      </c>
      <c r="E1211" t="b">
        <v>0</v>
      </c>
      <c r="F1211" t="s">
        <v>17</v>
      </c>
      <c r="G1211" t="s">
        <v>17</v>
      </c>
      <c r="H1211">
        <v>2760</v>
      </c>
      <c r="I1211" t="e">
        <f t="shared" si="36"/>
        <v>#VALUE!</v>
      </c>
      <c r="J1211" t="e">
        <f t="shared" si="37"/>
        <v>#VALUE!</v>
      </c>
    </row>
    <row r="1212" spans="1:10" x14ac:dyDescent="0.3">
      <c r="A1212" t="s">
        <v>697</v>
      </c>
      <c r="B1212">
        <v>6.0511832835955097</v>
      </c>
      <c r="C1212" t="s">
        <v>11</v>
      </c>
      <c r="D1212">
        <v>10</v>
      </c>
      <c r="E1212" t="b">
        <v>0</v>
      </c>
      <c r="F1212">
        <v>6.0511832835955097</v>
      </c>
      <c r="G1212">
        <v>1106611.78662982</v>
      </c>
      <c r="H1212">
        <v>1280</v>
      </c>
      <c r="I1212">
        <f t="shared" si="36"/>
        <v>0</v>
      </c>
      <c r="J1212">
        <f t="shared" si="37"/>
        <v>-1106605.7354465364</v>
      </c>
    </row>
    <row r="1213" spans="1:10" x14ac:dyDescent="0.3">
      <c r="A1213" t="s">
        <v>698</v>
      </c>
      <c r="B1213">
        <v>10.363121633848699</v>
      </c>
      <c r="C1213" t="s">
        <v>11</v>
      </c>
      <c r="D1213">
        <v>10</v>
      </c>
      <c r="E1213" t="b">
        <v>0</v>
      </c>
      <c r="F1213">
        <v>10.363121633848699</v>
      </c>
      <c r="G1213">
        <v>10.363121633848699</v>
      </c>
      <c r="H1213">
        <v>480</v>
      </c>
      <c r="I1213">
        <f t="shared" si="36"/>
        <v>0</v>
      </c>
      <c r="J1213">
        <f t="shared" si="37"/>
        <v>0</v>
      </c>
    </row>
    <row r="1214" spans="1:10" x14ac:dyDescent="0.3">
      <c r="A1214" t="s">
        <v>698</v>
      </c>
      <c r="B1214">
        <v>6.41019539559296</v>
      </c>
      <c r="C1214" t="s">
        <v>11</v>
      </c>
      <c r="D1214">
        <v>10</v>
      </c>
      <c r="E1214" t="b">
        <v>0</v>
      </c>
      <c r="F1214" t="s">
        <v>17</v>
      </c>
      <c r="G1214" t="s">
        <v>17</v>
      </c>
      <c r="H1214">
        <v>2650</v>
      </c>
      <c r="I1214" t="e">
        <f t="shared" si="36"/>
        <v>#VALUE!</v>
      </c>
      <c r="J1214" t="e">
        <f t="shared" si="37"/>
        <v>#VALUE!</v>
      </c>
    </row>
    <row r="1215" spans="1:10" x14ac:dyDescent="0.3">
      <c r="A1215" t="s">
        <v>698</v>
      </c>
      <c r="B1215">
        <v>3.59110708813225</v>
      </c>
      <c r="C1215" t="s">
        <v>11</v>
      </c>
      <c r="D1215">
        <v>10</v>
      </c>
      <c r="E1215" t="b">
        <v>0</v>
      </c>
      <c r="F1215" s="1">
        <v>11847879.1288222</v>
      </c>
      <c r="G1215" s="1">
        <v>34543540.997410297</v>
      </c>
      <c r="H1215">
        <v>2910</v>
      </c>
      <c r="I1215">
        <f t="shared" si="36"/>
        <v>-11847875.537715113</v>
      </c>
      <c r="J1215">
        <f t="shared" si="37"/>
        <v>-34543537.406303212</v>
      </c>
    </row>
    <row r="1216" spans="1:10" x14ac:dyDescent="0.3">
      <c r="A1216" t="s">
        <v>699</v>
      </c>
      <c r="B1216">
        <v>5.5908876916297103</v>
      </c>
      <c r="C1216" t="s">
        <v>11</v>
      </c>
      <c r="D1216">
        <v>10</v>
      </c>
      <c r="E1216" t="b">
        <v>0</v>
      </c>
      <c r="F1216" t="s">
        <v>17</v>
      </c>
      <c r="G1216" t="s">
        <v>17</v>
      </c>
      <c r="H1216">
        <v>2490</v>
      </c>
      <c r="I1216" t="e">
        <f t="shared" si="36"/>
        <v>#VALUE!</v>
      </c>
      <c r="J1216" t="e">
        <f t="shared" si="37"/>
        <v>#VALUE!</v>
      </c>
    </row>
    <row r="1217" spans="1:10" x14ac:dyDescent="0.3">
      <c r="A1217" t="s">
        <v>699</v>
      </c>
      <c r="B1217">
        <v>10.1001009783137</v>
      </c>
      <c r="C1217" t="s">
        <v>11</v>
      </c>
      <c r="D1217">
        <v>10</v>
      </c>
      <c r="E1217" t="b">
        <v>0</v>
      </c>
      <c r="F1217">
        <v>10.1001009783137</v>
      </c>
      <c r="G1217">
        <v>10.1001009783137</v>
      </c>
      <c r="H1217">
        <v>280</v>
      </c>
      <c r="I1217">
        <f t="shared" si="36"/>
        <v>0</v>
      </c>
      <c r="J1217">
        <f t="shared" si="37"/>
        <v>0</v>
      </c>
    </row>
    <row r="1218" spans="1:10" x14ac:dyDescent="0.3">
      <c r="A1218" t="s">
        <v>699</v>
      </c>
      <c r="B1218">
        <v>2.8775213490879299</v>
      </c>
      <c r="C1218" t="s">
        <v>11</v>
      </c>
      <c r="D1218">
        <v>10</v>
      </c>
      <c r="E1218" t="b">
        <v>0</v>
      </c>
      <c r="F1218">
        <v>2.8775213490879299</v>
      </c>
      <c r="G1218">
        <v>2.8775213490879299</v>
      </c>
      <c r="H1218">
        <v>390</v>
      </c>
      <c r="I1218">
        <f t="shared" ref="I1218:I1281" si="38">B1218-F1218</f>
        <v>0</v>
      </c>
      <c r="J1218">
        <f t="shared" ref="J1218:J1281" si="39">B1218-G1218</f>
        <v>0</v>
      </c>
    </row>
    <row r="1219" spans="1:10" x14ac:dyDescent="0.3">
      <c r="A1219" t="s">
        <v>700</v>
      </c>
      <c r="B1219">
        <v>5.1637992964904296</v>
      </c>
      <c r="C1219" t="s">
        <v>11</v>
      </c>
      <c r="D1219">
        <v>10</v>
      </c>
      <c r="E1219" t="b">
        <v>0</v>
      </c>
      <c r="F1219">
        <v>8108276.2192012696</v>
      </c>
      <c r="G1219" s="1">
        <v>19150349.038771201</v>
      </c>
      <c r="H1219">
        <v>2430</v>
      </c>
      <c r="I1219">
        <f t="shared" si="38"/>
        <v>-8108271.0554019734</v>
      </c>
      <c r="J1219">
        <f t="shared" si="39"/>
        <v>-19150343.874971904</v>
      </c>
    </row>
    <row r="1220" spans="1:10" x14ac:dyDescent="0.3">
      <c r="A1220" t="s">
        <v>700</v>
      </c>
      <c r="B1220">
        <v>18.9111982089394</v>
      </c>
      <c r="C1220" t="s">
        <v>11</v>
      </c>
      <c r="D1220">
        <v>10</v>
      </c>
      <c r="E1220" t="b">
        <v>0</v>
      </c>
      <c r="F1220" s="1">
        <v>28052535.800007202</v>
      </c>
      <c r="G1220" s="1">
        <v>29858162.649413999</v>
      </c>
      <c r="H1220">
        <v>2350</v>
      </c>
      <c r="I1220">
        <f t="shared" si="38"/>
        <v>-28052516.888808992</v>
      </c>
      <c r="J1220">
        <f t="shared" si="39"/>
        <v>-29858143.738215789</v>
      </c>
    </row>
    <row r="1221" spans="1:10" x14ac:dyDescent="0.3">
      <c r="A1221" t="s">
        <v>700</v>
      </c>
      <c r="B1221">
        <v>17.661756283665099</v>
      </c>
      <c r="C1221" t="s">
        <v>11</v>
      </c>
      <c r="D1221">
        <v>10</v>
      </c>
      <c r="E1221" t="b">
        <v>0</v>
      </c>
      <c r="F1221">
        <v>17.661756283665099</v>
      </c>
      <c r="G1221">
        <v>17.661756283665099</v>
      </c>
      <c r="H1221">
        <v>320</v>
      </c>
      <c r="I1221">
        <f t="shared" si="38"/>
        <v>0</v>
      </c>
      <c r="J1221">
        <f t="shared" si="39"/>
        <v>0</v>
      </c>
    </row>
    <row r="1222" spans="1:10" x14ac:dyDescent="0.3">
      <c r="A1222" t="s">
        <v>701</v>
      </c>
      <c r="B1222">
        <v>12.706784266588199</v>
      </c>
      <c r="C1222" t="s">
        <v>11</v>
      </c>
      <c r="D1222">
        <v>10</v>
      </c>
      <c r="E1222" t="b">
        <v>0</v>
      </c>
      <c r="F1222">
        <v>12.706784266588199</v>
      </c>
      <c r="G1222">
        <v>3220122.7795065199</v>
      </c>
      <c r="H1222">
        <v>1090</v>
      </c>
      <c r="I1222">
        <f t="shared" si="38"/>
        <v>0</v>
      </c>
      <c r="J1222">
        <f t="shared" si="39"/>
        <v>-3220110.0727222534</v>
      </c>
    </row>
    <row r="1223" spans="1:10" x14ac:dyDescent="0.3">
      <c r="A1223" t="s">
        <v>701</v>
      </c>
      <c r="B1223">
        <v>7.7378757604555499</v>
      </c>
      <c r="C1223" t="s">
        <v>11</v>
      </c>
      <c r="D1223">
        <v>10</v>
      </c>
      <c r="E1223" t="b">
        <v>0</v>
      </c>
      <c r="F1223" t="s">
        <v>17</v>
      </c>
      <c r="G1223" t="s">
        <v>17</v>
      </c>
      <c r="H1223">
        <v>3010</v>
      </c>
      <c r="I1223" t="e">
        <f t="shared" si="38"/>
        <v>#VALUE!</v>
      </c>
      <c r="J1223" t="e">
        <f t="shared" si="39"/>
        <v>#VALUE!</v>
      </c>
    </row>
    <row r="1224" spans="1:10" x14ac:dyDescent="0.3">
      <c r="A1224" t="s">
        <v>701</v>
      </c>
      <c r="B1224">
        <v>4.1672503423983098</v>
      </c>
      <c r="C1224" t="s">
        <v>11</v>
      </c>
      <c r="D1224">
        <v>10</v>
      </c>
      <c r="E1224" t="b">
        <v>0</v>
      </c>
      <c r="F1224" s="1">
        <v>5.6631221979485101E+29</v>
      </c>
      <c r="G1224" s="1">
        <v>5.6631221979485101E+29</v>
      </c>
      <c r="H1224">
        <v>2440</v>
      </c>
      <c r="I1224">
        <f t="shared" si="38"/>
        <v>-5.6631221979485101E+29</v>
      </c>
      <c r="J1224">
        <f t="shared" si="39"/>
        <v>-5.6631221979485101E+29</v>
      </c>
    </row>
    <row r="1225" spans="1:10" x14ac:dyDescent="0.3">
      <c r="A1225" t="s">
        <v>702</v>
      </c>
      <c r="B1225">
        <v>7.2515763521753804</v>
      </c>
      <c r="C1225" t="s">
        <v>11</v>
      </c>
      <c r="D1225">
        <v>10</v>
      </c>
      <c r="E1225" t="b">
        <v>0</v>
      </c>
      <c r="F1225" t="s">
        <v>17</v>
      </c>
      <c r="G1225" t="s">
        <v>17</v>
      </c>
      <c r="H1225">
        <v>2630</v>
      </c>
      <c r="I1225" t="e">
        <f t="shared" si="38"/>
        <v>#VALUE!</v>
      </c>
      <c r="J1225" t="e">
        <f t="shared" si="39"/>
        <v>#VALUE!</v>
      </c>
    </row>
    <row r="1226" spans="1:10" x14ac:dyDescent="0.3">
      <c r="A1226" t="s">
        <v>702</v>
      </c>
      <c r="B1226">
        <v>12.1448275250322</v>
      </c>
      <c r="C1226" t="s">
        <v>11</v>
      </c>
      <c r="D1226">
        <v>10</v>
      </c>
      <c r="E1226" t="b">
        <v>0</v>
      </c>
      <c r="F1226">
        <v>12.1448275250322</v>
      </c>
      <c r="G1226">
        <v>12.1448275250322</v>
      </c>
      <c r="H1226">
        <v>310</v>
      </c>
      <c r="I1226">
        <f t="shared" si="38"/>
        <v>0</v>
      </c>
      <c r="J1226">
        <f t="shared" si="39"/>
        <v>0</v>
      </c>
    </row>
    <row r="1227" spans="1:10" x14ac:dyDescent="0.3">
      <c r="A1227" t="s">
        <v>702</v>
      </c>
      <c r="B1227">
        <v>12.5082551562266</v>
      </c>
      <c r="C1227" t="s">
        <v>11</v>
      </c>
      <c r="D1227">
        <v>10</v>
      </c>
      <c r="E1227" t="b">
        <v>0</v>
      </c>
      <c r="F1227">
        <v>12.5082551562266</v>
      </c>
      <c r="G1227">
        <v>12.5082551562266</v>
      </c>
      <c r="H1227">
        <v>470</v>
      </c>
      <c r="I1227">
        <f t="shared" si="38"/>
        <v>0</v>
      </c>
      <c r="J1227">
        <f t="shared" si="39"/>
        <v>0</v>
      </c>
    </row>
    <row r="1228" spans="1:10" x14ac:dyDescent="0.3">
      <c r="A1228" t="s">
        <v>703</v>
      </c>
      <c r="B1228">
        <v>18.004856424632699</v>
      </c>
      <c r="C1228" t="s">
        <v>11</v>
      </c>
      <c r="D1228">
        <v>10</v>
      </c>
      <c r="E1228" t="b">
        <v>0</v>
      </c>
      <c r="F1228">
        <v>4095486.6980057899</v>
      </c>
      <c r="G1228" s="1">
        <v>56802781.281053297</v>
      </c>
      <c r="H1228">
        <v>2150</v>
      </c>
      <c r="I1228">
        <f t="shared" si="38"/>
        <v>-4095468.6931493655</v>
      </c>
      <c r="J1228">
        <f t="shared" si="39"/>
        <v>-56802763.276196875</v>
      </c>
    </row>
    <row r="1229" spans="1:10" x14ac:dyDescent="0.3">
      <c r="A1229" t="s">
        <v>703</v>
      </c>
      <c r="B1229">
        <v>6.4368532258496902</v>
      </c>
      <c r="C1229" t="s">
        <v>11</v>
      </c>
      <c r="D1229">
        <v>10</v>
      </c>
      <c r="E1229" t="b">
        <v>0</v>
      </c>
      <c r="F1229">
        <v>6.4368532258496902</v>
      </c>
      <c r="G1229">
        <v>6.4368532258496902</v>
      </c>
      <c r="H1229">
        <v>600</v>
      </c>
      <c r="I1229">
        <f t="shared" si="38"/>
        <v>0</v>
      </c>
      <c r="J1229">
        <f t="shared" si="39"/>
        <v>0</v>
      </c>
    </row>
    <row r="1230" spans="1:10" x14ac:dyDescent="0.3">
      <c r="A1230" t="s">
        <v>703</v>
      </c>
      <c r="B1230">
        <v>10.3831609438994</v>
      </c>
      <c r="C1230" t="s">
        <v>11</v>
      </c>
      <c r="D1230">
        <v>10</v>
      </c>
      <c r="E1230" t="b">
        <v>0</v>
      </c>
      <c r="F1230">
        <v>10.3831609438994</v>
      </c>
      <c r="G1230" t="s">
        <v>17</v>
      </c>
      <c r="H1230">
        <v>2250</v>
      </c>
      <c r="I1230">
        <f t="shared" si="38"/>
        <v>0</v>
      </c>
      <c r="J1230" t="e">
        <f t="shared" si="39"/>
        <v>#VALUE!</v>
      </c>
    </row>
    <row r="1231" spans="1:10" x14ac:dyDescent="0.3">
      <c r="A1231" t="s">
        <v>704</v>
      </c>
      <c r="B1231">
        <v>14.5354939159586</v>
      </c>
      <c r="C1231" t="s">
        <v>11</v>
      </c>
      <c r="D1231">
        <v>10</v>
      </c>
      <c r="E1231" t="b">
        <v>0</v>
      </c>
      <c r="F1231">
        <v>14.5354939159586</v>
      </c>
      <c r="G1231">
        <v>14.5354939159586</v>
      </c>
      <c r="H1231">
        <v>390</v>
      </c>
      <c r="I1231">
        <f t="shared" si="38"/>
        <v>0</v>
      </c>
      <c r="J1231">
        <f t="shared" si="39"/>
        <v>0</v>
      </c>
    </row>
    <row r="1232" spans="1:10" x14ac:dyDescent="0.3">
      <c r="A1232" t="s">
        <v>704</v>
      </c>
      <c r="B1232">
        <v>5.3689361647668301</v>
      </c>
      <c r="C1232" t="s">
        <v>11</v>
      </c>
      <c r="D1232">
        <v>10</v>
      </c>
      <c r="E1232" t="b">
        <v>0</v>
      </c>
      <c r="F1232">
        <v>5.3689361647668301</v>
      </c>
      <c r="G1232" t="s">
        <v>17</v>
      </c>
      <c r="H1232">
        <v>3180</v>
      </c>
      <c r="I1232">
        <f t="shared" si="38"/>
        <v>0</v>
      </c>
      <c r="J1232" t="e">
        <f t="shared" si="39"/>
        <v>#VALUE!</v>
      </c>
    </row>
    <row r="1233" spans="1:10" x14ac:dyDescent="0.3">
      <c r="A1233" t="s">
        <v>704</v>
      </c>
      <c r="B1233">
        <v>10.5771712963484</v>
      </c>
      <c r="C1233" t="s">
        <v>11</v>
      </c>
      <c r="D1233">
        <v>10</v>
      </c>
      <c r="E1233" t="b">
        <v>0</v>
      </c>
      <c r="F1233">
        <v>10.5771712963484</v>
      </c>
      <c r="G1233">
        <v>10.5771712963484</v>
      </c>
      <c r="H1233">
        <v>350</v>
      </c>
      <c r="I1233">
        <f t="shared" si="38"/>
        <v>0</v>
      </c>
      <c r="J1233">
        <f t="shared" si="39"/>
        <v>0</v>
      </c>
    </row>
    <row r="1234" spans="1:10" x14ac:dyDescent="0.3">
      <c r="A1234" t="s">
        <v>705</v>
      </c>
      <c r="B1234">
        <v>16.790721565470399</v>
      </c>
      <c r="C1234" t="s">
        <v>11</v>
      </c>
      <c r="D1234">
        <v>10</v>
      </c>
      <c r="E1234" t="b">
        <v>0</v>
      </c>
      <c r="F1234" s="1">
        <v>38005663.357994802</v>
      </c>
      <c r="G1234" s="1">
        <v>48558773.4621104</v>
      </c>
      <c r="H1234">
        <v>2830</v>
      </c>
      <c r="I1234">
        <f t="shared" si="38"/>
        <v>-38005646.567273237</v>
      </c>
      <c r="J1234">
        <f t="shared" si="39"/>
        <v>-48558756.671388835</v>
      </c>
    </row>
    <row r="1235" spans="1:10" x14ac:dyDescent="0.3">
      <c r="A1235" t="s">
        <v>705</v>
      </c>
      <c r="B1235">
        <v>4.4573170244967804</v>
      </c>
      <c r="C1235" t="s">
        <v>11</v>
      </c>
      <c r="D1235">
        <v>10</v>
      </c>
      <c r="E1235" t="b">
        <v>0</v>
      </c>
      <c r="F1235">
        <v>4.4573170244967804</v>
      </c>
      <c r="G1235">
        <v>4.4573170244967804</v>
      </c>
      <c r="H1235">
        <v>1090</v>
      </c>
      <c r="I1235">
        <f t="shared" si="38"/>
        <v>0</v>
      </c>
      <c r="J1235">
        <f t="shared" si="39"/>
        <v>0</v>
      </c>
    </row>
    <row r="1236" spans="1:10" x14ac:dyDescent="0.3">
      <c r="A1236" t="s">
        <v>705</v>
      </c>
      <c r="B1236">
        <v>14.714804865705</v>
      </c>
      <c r="C1236" t="s">
        <v>11</v>
      </c>
      <c r="D1236">
        <v>10</v>
      </c>
      <c r="E1236" t="b">
        <v>0</v>
      </c>
      <c r="F1236">
        <v>14.714804865705</v>
      </c>
      <c r="G1236">
        <v>14.714804865705</v>
      </c>
      <c r="H1236">
        <v>330</v>
      </c>
      <c r="I1236">
        <f t="shared" si="38"/>
        <v>0</v>
      </c>
      <c r="J1236">
        <f t="shared" si="39"/>
        <v>0</v>
      </c>
    </row>
    <row r="1237" spans="1:10" x14ac:dyDescent="0.3">
      <c r="A1237" t="s">
        <v>706</v>
      </c>
      <c r="B1237">
        <v>15.4718467728413</v>
      </c>
      <c r="C1237" t="s">
        <v>11</v>
      </c>
      <c r="D1237">
        <v>10</v>
      </c>
      <c r="E1237" t="b">
        <v>0</v>
      </c>
      <c r="F1237" s="1">
        <v>23114535.975117698</v>
      </c>
      <c r="G1237" s="1">
        <v>43049861.239458703</v>
      </c>
      <c r="H1237">
        <v>2440</v>
      </c>
      <c r="I1237">
        <f t="shared" si="38"/>
        <v>-23114520.503270924</v>
      </c>
      <c r="J1237">
        <f t="shared" si="39"/>
        <v>-43049845.767611928</v>
      </c>
    </row>
    <row r="1238" spans="1:10" x14ac:dyDescent="0.3">
      <c r="A1238" t="s">
        <v>706</v>
      </c>
      <c r="B1238">
        <v>8.0769235932868906</v>
      </c>
      <c r="C1238" t="s">
        <v>11</v>
      </c>
      <c r="D1238">
        <v>10</v>
      </c>
      <c r="E1238" t="b">
        <v>0</v>
      </c>
      <c r="F1238" s="1">
        <v>14295224.595249601</v>
      </c>
      <c r="G1238" s="1">
        <v>16944985.086330298</v>
      </c>
      <c r="H1238">
        <v>2640</v>
      </c>
      <c r="I1238">
        <f t="shared" si="38"/>
        <v>-14295216.518326007</v>
      </c>
      <c r="J1238">
        <f t="shared" si="39"/>
        <v>-16944977.009406704</v>
      </c>
    </row>
    <row r="1239" spans="1:10" x14ac:dyDescent="0.3">
      <c r="A1239" t="s">
        <v>706</v>
      </c>
      <c r="B1239">
        <v>12.206363664811199</v>
      </c>
      <c r="C1239" t="s">
        <v>11</v>
      </c>
      <c r="D1239">
        <v>10</v>
      </c>
      <c r="E1239" t="b">
        <v>0</v>
      </c>
      <c r="F1239">
        <v>12.206363664811199</v>
      </c>
      <c r="G1239" s="1">
        <v>17717138.554087099</v>
      </c>
      <c r="H1239">
        <v>1700</v>
      </c>
      <c r="I1239">
        <f t="shared" si="38"/>
        <v>0</v>
      </c>
      <c r="J1239">
        <f t="shared" si="39"/>
        <v>-17717126.347723436</v>
      </c>
    </row>
    <row r="1240" spans="1:10" x14ac:dyDescent="0.3">
      <c r="A1240" t="s">
        <v>707</v>
      </c>
      <c r="B1240">
        <v>18.9835830770744</v>
      </c>
      <c r="C1240" t="s">
        <v>11</v>
      </c>
      <c r="D1240">
        <v>10</v>
      </c>
      <c r="E1240" t="b">
        <v>0</v>
      </c>
      <c r="F1240">
        <v>18.9835830770744</v>
      </c>
      <c r="G1240">
        <v>18.9835830770744</v>
      </c>
      <c r="H1240">
        <v>290</v>
      </c>
      <c r="I1240">
        <f t="shared" si="38"/>
        <v>0</v>
      </c>
      <c r="J1240">
        <f t="shared" si="39"/>
        <v>0</v>
      </c>
    </row>
    <row r="1241" spans="1:10" x14ac:dyDescent="0.3">
      <c r="A1241" t="s">
        <v>707</v>
      </c>
      <c r="B1241">
        <v>6.7809743088921302</v>
      </c>
      <c r="C1241" t="s">
        <v>11</v>
      </c>
      <c r="D1241">
        <v>10</v>
      </c>
      <c r="E1241" t="b">
        <v>0</v>
      </c>
      <c r="F1241">
        <v>6.7809743088921302</v>
      </c>
      <c r="G1241" s="1">
        <v>55477771.486563899</v>
      </c>
      <c r="H1241">
        <v>2430</v>
      </c>
      <c r="I1241">
        <f t="shared" si="38"/>
        <v>0</v>
      </c>
      <c r="J1241">
        <f t="shared" si="39"/>
        <v>-55477764.705589592</v>
      </c>
    </row>
    <row r="1242" spans="1:10" x14ac:dyDescent="0.3">
      <c r="A1242" t="s">
        <v>707</v>
      </c>
      <c r="B1242">
        <v>14.394717408645301</v>
      </c>
      <c r="C1242" t="s">
        <v>11</v>
      </c>
      <c r="D1242">
        <v>10</v>
      </c>
      <c r="E1242" t="b">
        <v>0</v>
      </c>
      <c r="F1242" t="s">
        <v>17</v>
      </c>
      <c r="G1242" t="s">
        <v>17</v>
      </c>
      <c r="H1242">
        <v>2560</v>
      </c>
      <c r="I1242" t="e">
        <f t="shared" si="38"/>
        <v>#VALUE!</v>
      </c>
      <c r="J1242" t="e">
        <f t="shared" si="39"/>
        <v>#VALUE!</v>
      </c>
    </row>
    <row r="1243" spans="1:10" x14ac:dyDescent="0.3">
      <c r="A1243" t="s">
        <v>708</v>
      </c>
      <c r="B1243">
        <v>19.060292189592602</v>
      </c>
      <c r="C1243" t="s">
        <v>11</v>
      </c>
      <c r="D1243">
        <v>10</v>
      </c>
      <c r="E1243" t="b">
        <v>0</v>
      </c>
      <c r="F1243">
        <v>19.060292189592602</v>
      </c>
      <c r="G1243">
        <v>19.060292189592602</v>
      </c>
      <c r="H1243">
        <v>310</v>
      </c>
      <c r="I1243">
        <f t="shared" si="38"/>
        <v>0</v>
      </c>
      <c r="J1243">
        <f t="shared" si="39"/>
        <v>0</v>
      </c>
    </row>
    <row r="1244" spans="1:10" x14ac:dyDescent="0.3">
      <c r="A1244" t="s">
        <v>708</v>
      </c>
      <c r="B1244">
        <v>12.3531529937519</v>
      </c>
      <c r="C1244" t="s">
        <v>11</v>
      </c>
      <c r="D1244">
        <v>10</v>
      </c>
      <c r="E1244" t="b">
        <v>0</v>
      </c>
      <c r="F1244">
        <v>12.3531529937519</v>
      </c>
      <c r="G1244">
        <v>12.3531529937519</v>
      </c>
      <c r="H1244">
        <v>540</v>
      </c>
      <c r="I1244">
        <f t="shared" si="38"/>
        <v>0</v>
      </c>
      <c r="J1244">
        <f t="shared" si="39"/>
        <v>0</v>
      </c>
    </row>
    <row r="1245" spans="1:10" x14ac:dyDescent="0.3">
      <c r="A1245" t="s">
        <v>708</v>
      </c>
      <c r="B1245">
        <v>20.358171317845901</v>
      </c>
      <c r="C1245" t="s">
        <v>11</v>
      </c>
      <c r="D1245">
        <v>10</v>
      </c>
      <c r="E1245" t="b">
        <v>0</v>
      </c>
      <c r="F1245">
        <v>20.358171317845901</v>
      </c>
      <c r="G1245" t="s">
        <v>17</v>
      </c>
      <c r="H1245">
        <v>1030</v>
      </c>
      <c r="I1245">
        <f t="shared" si="38"/>
        <v>0</v>
      </c>
      <c r="J1245" t="e">
        <f t="shared" si="39"/>
        <v>#VALUE!</v>
      </c>
    </row>
    <row r="1246" spans="1:10" x14ac:dyDescent="0.3">
      <c r="A1246" t="s">
        <v>709</v>
      </c>
      <c r="B1246">
        <v>5.07975510112633</v>
      </c>
      <c r="C1246" t="s">
        <v>11</v>
      </c>
      <c r="D1246">
        <v>10</v>
      </c>
      <c r="E1246" t="b">
        <v>0</v>
      </c>
      <c r="F1246" s="1">
        <v>1.9478811338796701E+29</v>
      </c>
      <c r="G1246" s="1">
        <v>1.9478811338796701E+29</v>
      </c>
      <c r="H1246">
        <v>2470</v>
      </c>
      <c r="I1246">
        <f t="shared" si="38"/>
        <v>-1.9478811338796701E+29</v>
      </c>
      <c r="J1246">
        <f t="shared" si="39"/>
        <v>-1.9478811338796701E+29</v>
      </c>
    </row>
    <row r="1247" spans="1:10" x14ac:dyDescent="0.3">
      <c r="A1247" t="s">
        <v>709</v>
      </c>
      <c r="B1247">
        <v>13.4019940164579</v>
      </c>
      <c r="C1247" t="s">
        <v>11</v>
      </c>
      <c r="D1247">
        <v>10</v>
      </c>
      <c r="E1247" t="b">
        <v>0</v>
      </c>
      <c r="F1247">
        <v>13.4019940164579</v>
      </c>
      <c r="G1247">
        <v>13.4019940164579</v>
      </c>
      <c r="H1247">
        <v>390</v>
      </c>
      <c r="I1247">
        <f t="shared" si="38"/>
        <v>0</v>
      </c>
      <c r="J1247">
        <f t="shared" si="39"/>
        <v>0</v>
      </c>
    </row>
    <row r="1248" spans="1:10" x14ac:dyDescent="0.3">
      <c r="A1248" t="s">
        <v>709</v>
      </c>
      <c r="B1248">
        <v>5.98765711682685</v>
      </c>
      <c r="C1248" t="s">
        <v>11</v>
      </c>
      <c r="D1248">
        <v>10</v>
      </c>
      <c r="E1248" t="b">
        <v>0</v>
      </c>
      <c r="F1248" s="1">
        <v>18718372.941075999</v>
      </c>
      <c r="G1248" s="1">
        <v>51937267.697788</v>
      </c>
      <c r="H1248">
        <v>2350</v>
      </c>
      <c r="I1248">
        <f t="shared" si="38"/>
        <v>-18718366.953418881</v>
      </c>
      <c r="J1248">
        <f t="shared" si="39"/>
        <v>-51937261.710130885</v>
      </c>
    </row>
    <row r="1249" spans="1:10" x14ac:dyDescent="0.3">
      <c r="A1249" t="s">
        <v>710</v>
      </c>
      <c r="B1249">
        <v>13.6867797056741</v>
      </c>
      <c r="C1249" t="s">
        <v>11</v>
      </c>
      <c r="D1249">
        <v>10</v>
      </c>
      <c r="E1249" t="b">
        <v>0</v>
      </c>
      <c r="F1249">
        <v>13.6867797056741</v>
      </c>
      <c r="G1249">
        <v>13.6867797056741</v>
      </c>
      <c r="H1249">
        <v>220</v>
      </c>
      <c r="I1249">
        <f t="shared" si="38"/>
        <v>0</v>
      </c>
      <c r="J1249">
        <f t="shared" si="39"/>
        <v>0</v>
      </c>
    </row>
    <row r="1250" spans="1:10" x14ac:dyDescent="0.3">
      <c r="A1250" t="s">
        <v>710</v>
      </c>
      <c r="B1250">
        <v>6.6030118877005197</v>
      </c>
      <c r="C1250" t="s">
        <v>11</v>
      </c>
      <c r="D1250">
        <v>10</v>
      </c>
      <c r="E1250" t="b">
        <v>0</v>
      </c>
      <c r="F1250">
        <v>6.6030118877005197</v>
      </c>
      <c r="G1250">
        <v>6.6030118877005197</v>
      </c>
      <c r="H1250">
        <v>270</v>
      </c>
      <c r="I1250">
        <f t="shared" si="38"/>
        <v>0</v>
      </c>
      <c r="J1250">
        <f t="shared" si="39"/>
        <v>0</v>
      </c>
    </row>
    <row r="1251" spans="1:10" x14ac:dyDescent="0.3">
      <c r="A1251" t="s">
        <v>710</v>
      </c>
      <c r="B1251">
        <v>7.1210968326650104</v>
      </c>
      <c r="C1251" t="s">
        <v>11</v>
      </c>
      <c r="D1251">
        <v>10</v>
      </c>
      <c r="E1251" t="b">
        <v>0</v>
      </c>
      <c r="F1251">
        <v>3599306.1091138502</v>
      </c>
      <c r="G1251" s="1">
        <v>32568747.3071963</v>
      </c>
      <c r="H1251">
        <v>2370</v>
      </c>
      <c r="I1251">
        <f t="shared" si="38"/>
        <v>-3599298.9880170175</v>
      </c>
      <c r="J1251">
        <f t="shared" si="39"/>
        <v>-32568740.18609947</v>
      </c>
    </row>
    <row r="1252" spans="1:10" x14ac:dyDescent="0.3">
      <c r="A1252" t="s">
        <v>711</v>
      </c>
      <c r="B1252">
        <v>11.4772232953105</v>
      </c>
      <c r="C1252" t="s">
        <v>11</v>
      </c>
      <c r="D1252">
        <v>10</v>
      </c>
      <c r="E1252" t="b">
        <v>0</v>
      </c>
      <c r="F1252">
        <v>3048858.2298682402</v>
      </c>
      <c r="G1252" s="1">
        <v>13466972.116771299</v>
      </c>
      <c r="H1252">
        <v>2430</v>
      </c>
      <c r="I1252">
        <f t="shared" si="38"/>
        <v>-3048846.7526449449</v>
      </c>
      <c r="J1252">
        <f t="shared" si="39"/>
        <v>-13466960.639548004</v>
      </c>
    </row>
    <row r="1253" spans="1:10" x14ac:dyDescent="0.3">
      <c r="A1253" t="s">
        <v>711</v>
      </c>
      <c r="B1253">
        <v>17.281548576672499</v>
      </c>
      <c r="C1253" t="s">
        <v>11</v>
      </c>
      <c r="D1253">
        <v>10</v>
      </c>
      <c r="E1253" t="b">
        <v>0</v>
      </c>
      <c r="F1253">
        <v>17.281548576672499</v>
      </c>
      <c r="G1253">
        <v>17.281548576672499</v>
      </c>
      <c r="H1253">
        <v>410</v>
      </c>
      <c r="I1253">
        <f t="shared" si="38"/>
        <v>0</v>
      </c>
      <c r="J1253">
        <f t="shared" si="39"/>
        <v>0</v>
      </c>
    </row>
    <row r="1254" spans="1:10" x14ac:dyDescent="0.3">
      <c r="A1254" t="s">
        <v>711</v>
      </c>
      <c r="B1254">
        <v>15.2707745241336</v>
      </c>
      <c r="C1254" t="s">
        <v>11</v>
      </c>
      <c r="D1254">
        <v>10</v>
      </c>
      <c r="E1254" t="b">
        <v>0</v>
      </c>
      <c r="F1254" s="1">
        <v>21155792.3888065</v>
      </c>
      <c r="G1254" s="1">
        <v>20197521.974190999</v>
      </c>
      <c r="H1254">
        <v>2440</v>
      </c>
      <c r="I1254">
        <f t="shared" si="38"/>
        <v>-21155777.118031975</v>
      </c>
      <c r="J1254">
        <f t="shared" si="39"/>
        <v>-20197506.703416474</v>
      </c>
    </row>
    <row r="1255" spans="1:10" x14ac:dyDescent="0.3">
      <c r="A1255" t="s">
        <v>712</v>
      </c>
      <c r="B1255">
        <v>0.40694005557815699</v>
      </c>
      <c r="C1255" t="s">
        <v>11</v>
      </c>
      <c r="D1255">
        <v>10</v>
      </c>
      <c r="E1255" t="b">
        <v>0</v>
      </c>
      <c r="F1255">
        <v>0.40694005557815699</v>
      </c>
      <c r="G1255">
        <v>0.40694005557815699</v>
      </c>
      <c r="H1255">
        <v>360</v>
      </c>
      <c r="I1255">
        <f t="shared" si="38"/>
        <v>0</v>
      </c>
      <c r="J1255">
        <f t="shared" si="39"/>
        <v>0</v>
      </c>
    </row>
    <row r="1256" spans="1:10" x14ac:dyDescent="0.3">
      <c r="A1256" t="s">
        <v>712</v>
      </c>
      <c r="B1256">
        <v>7.72530959180932</v>
      </c>
      <c r="C1256" t="s">
        <v>11</v>
      </c>
      <c r="D1256">
        <v>10</v>
      </c>
      <c r="E1256" t="b">
        <v>0</v>
      </c>
      <c r="F1256">
        <v>7.72530959180932</v>
      </c>
      <c r="G1256">
        <v>7.72530959180932</v>
      </c>
      <c r="H1256">
        <v>300</v>
      </c>
      <c r="I1256">
        <f t="shared" si="38"/>
        <v>0</v>
      </c>
      <c r="J1256">
        <f t="shared" si="39"/>
        <v>0</v>
      </c>
    </row>
    <row r="1257" spans="1:10" x14ac:dyDescent="0.3">
      <c r="A1257" t="s">
        <v>712</v>
      </c>
      <c r="B1257">
        <v>7.9899894933966804</v>
      </c>
      <c r="C1257" t="s">
        <v>11</v>
      </c>
      <c r="D1257">
        <v>10</v>
      </c>
      <c r="E1257" t="b">
        <v>0</v>
      </c>
      <c r="F1257" s="1">
        <v>5.08982911014907E+39</v>
      </c>
      <c r="G1257" s="1">
        <v>5.08982911014907E+39</v>
      </c>
      <c r="H1257">
        <v>2430</v>
      </c>
      <c r="I1257">
        <f t="shared" si="38"/>
        <v>-5.08982911014907E+39</v>
      </c>
      <c r="J1257">
        <f t="shared" si="39"/>
        <v>-5.08982911014907E+39</v>
      </c>
    </row>
    <row r="1258" spans="1:10" x14ac:dyDescent="0.3">
      <c r="A1258" t="s">
        <v>713</v>
      </c>
      <c r="B1258">
        <v>14.873926475606099</v>
      </c>
      <c r="C1258" t="s">
        <v>11</v>
      </c>
      <c r="D1258">
        <v>10</v>
      </c>
      <c r="E1258" t="b">
        <v>0</v>
      </c>
      <c r="F1258">
        <v>14.873926475606099</v>
      </c>
      <c r="G1258">
        <v>14.873926475606099</v>
      </c>
      <c r="H1258">
        <v>220</v>
      </c>
      <c r="I1258">
        <f t="shared" si="38"/>
        <v>0</v>
      </c>
      <c r="J1258">
        <f t="shared" si="39"/>
        <v>0</v>
      </c>
    </row>
    <row r="1259" spans="1:10" x14ac:dyDescent="0.3">
      <c r="A1259" t="s">
        <v>713</v>
      </c>
      <c r="B1259">
        <v>10.3228802788328</v>
      </c>
      <c r="C1259" t="s">
        <v>11</v>
      </c>
      <c r="D1259">
        <v>10</v>
      </c>
      <c r="E1259" t="b">
        <v>0</v>
      </c>
      <c r="F1259">
        <v>10.3228802788328</v>
      </c>
      <c r="G1259">
        <v>10.3228802788328</v>
      </c>
      <c r="H1259">
        <v>390</v>
      </c>
      <c r="I1259">
        <f t="shared" si="38"/>
        <v>0</v>
      </c>
      <c r="J1259">
        <f t="shared" si="39"/>
        <v>0</v>
      </c>
    </row>
    <row r="1260" spans="1:10" x14ac:dyDescent="0.3">
      <c r="A1260" t="s">
        <v>713</v>
      </c>
      <c r="B1260">
        <v>8.6197764595272108</v>
      </c>
      <c r="C1260" t="s">
        <v>11</v>
      </c>
      <c r="D1260">
        <v>10</v>
      </c>
      <c r="E1260" t="b">
        <v>0</v>
      </c>
      <c r="F1260">
        <v>8.6197764595272108</v>
      </c>
      <c r="G1260">
        <v>8.6197764595272108</v>
      </c>
      <c r="H1260">
        <v>300</v>
      </c>
      <c r="I1260">
        <f t="shared" si="38"/>
        <v>0</v>
      </c>
      <c r="J1260">
        <f t="shared" si="39"/>
        <v>0</v>
      </c>
    </row>
    <row r="1261" spans="1:10" x14ac:dyDescent="0.3">
      <c r="A1261" t="s">
        <v>714</v>
      </c>
      <c r="B1261">
        <v>11.4530342520922</v>
      </c>
      <c r="C1261" t="s">
        <v>11</v>
      </c>
      <c r="D1261">
        <v>10</v>
      </c>
      <c r="E1261" t="b">
        <v>0</v>
      </c>
      <c r="F1261">
        <v>11.4530342520922</v>
      </c>
      <c r="G1261">
        <v>11.4530342520922</v>
      </c>
      <c r="H1261">
        <v>690</v>
      </c>
      <c r="I1261">
        <f t="shared" si="38"/>
        <v>0</v>
      </c>
      <c r="J1261">
        <f t="shared" si="39"/>
        <v>0</v>
      </c>
    </row>
    <row r="1262" spans="1:10" x14ac:dyDescent="0.3">
      <c r="A1262" t="s">
        <v>714</v>
      </c>
      <c r="B1262">
        <v>6.4871057131135101</v>
      </c>
      <c r="C1262" t="s">
        <v>11</v>
      </c>
      <c r="D1262">
        <v>10</v>
      </c>
      <c r="E1262" t="b">
        <v>0</v>
      </c>
      <c r="F1262">
        <v>6.4871057131135101</v>
      </c>
      <c r="G1262" s="1">
        <v>11522945.058364</v>
      </c>
      <c r="H1262">
        <v>2530</v>
      </c>
      <c r="I1262">
        <f t="shared" si="38"/>
        <v>0</v>
      </c>
      <c r="J1262">
        <f t="shared" si="39"/>
        <v>-11522938.571258288</v>
      </c>
    </row>
    <row r="1263" spans="1:10" x14ac:dyDescent="0.3">
      <c r="A1263" t="s">
        <v>714</v>
      </c>
      <c r="B1263">
        <v>7.7276484863723898</v>
      </c>
      <c r="C1263" t="s">
        <v>11</v>
      </c>
      <c r="D1263">
        <v>10</v>
      </c>
      <c r="E1263" t="b">
        <v>0</v>
      </c>
      <c r="F1263" s="1">
        <v>3.1987671037308799E+27</v>
      </c>
      <c r="G1263" s="1">
        <v>3.1987671037308799E+27</v>
      </c>
      <c r="H1263">
        <v>2340</v>
      </c>
      <c r="I1263">
        <f t="shared" si="38"/>
        <v>-3.1987671037308799E+27</v>
      </c>
      <c r="J1263">
        <f t="shared" si="39"/>
        <v>-3.1987671037308799E+27</v>
      </c>
    </row>
    <row r="1264" spans="1:10" x14ac:dyDescent="0.3">
      <c r="A1264" t="s">
        <v>715</v>
      </c>
      <c r="B1264">
        <v>18.9265361990741</v>
      </c>
      <c r="C1264" t="s">
        <v>11</v>
      </c>
      <c r="D1264">
        <v>10</v>
      </c>
      <c r="E1264" t="b">
        <v>0</v>
      </c>
      <c r="F1264">
        <v>18.9265361990741</v>
      </c>
      <c r="G1264">
        <v>18.9265361990741</v>
      </c>
      <c r="H1264">
        <v>320</v>
      </c>
      <c r="I1264">
        <f t="shared" si="38"/>
        <v>0</v>
      </c>
      <c r="J1264">
        <f t="shared" si="39"/>
        <v>0</v>
      </c>
    </row>
    <row r="1265" spans="1:10" x14ac:dyDescent="0.3">
      <c r="A1265" t="s">
        <v>715</v>
      </c>
      <c r="B1265">
        <v>14.8600500030758</v>
      </c>
      <c r="C1265" t="s">
        <v>11</v>
      </c>
      <c r="D1265">
        <v>10</v>
      </c>
      <c r="E1265" t="b">
        <v>0</v>
      </c>
      <c r="F1265">
        <v>819157.888308833</v>
      </c>
      <c r="G1265" s="1">
        <v>24961654.5553446</v>
      </c>
      <c r="H1265">
        <v>2580</v>
      </c>
      <c r="I1265">
        <f t="shared" si="38"/>
        <v>-819143.02825882996</v>
      </c>
      <c r="J1265">
        <f t="shared" si="39"/>
        <v>-24961639.695294596</v>
      </c>
    </row>
    <row r="1266" spans="1:10" x14ac:dyDescent="0.3">
      <c r="A1266" t="s">
        <v>715</v>
      </c>
      <c r="B1266">
        <v>13.5267062342795</v>
      </c>
      <c r="C1266" t="s">
        <v>11</v>
      </c>
      <c r="D1266">
        <v>10</v>
      </c>
      <c r="E1266" t="b">
        <v>0</v>
      </c>
      <c r="F1266">
        <v>13.5267062342795</v>
      </c>
      <c r="G1266">
        <v>13.5267062342795</v>
      </c>
      <c r="H1266">
        <v>460</v>
      </c>
      <c r="I1266">
        <f t="shared" si="38"/>
        <v>0</v>
      </c>
      <c r="J1266">
        <f t="shared" si="39"/>
        <v>0</v>
      </c>
    </row>
    <row r="1267" spans="1:10" x14ac:dyDescent="0.3">
      <c r="A1267" t="s">
        <v>716</v>
      </c>
      <c r="B1267">
        <v>9.6740566978310696</v>
      </c>
      <c r="C1267" t="s">
        <v>11</v>
      </c>
      <c r="D1267">
        <v>10</v>
      </c>
      <c r="E1267" t="b">
        <v>0</v>
      </c>
      <c r="F1267">
        <v>170834.08994567301</v>
      </c>
      <c r="G1267" s="1">
        <v>65385772.516261503</v>
      </c>
      <c r="H1267">
        <v>2490</v>
      </c>
      <c r="I1267">
        <f t="shared" si="38"/>
        <v>-170824.41588897517</v>
      </c>
      <c r="J1267">
        <f t="shared" si="39"/>
        <v>-65385762.842204802</v>
      </c>
    </row>
    <row r="1268" spans="1:10" x14ac:dyDescent="0.3">
      <c r="A1268" t="s">
        <v>716</v>
      </c>
      <c r="B1268">
        <v>9.8573495144289893</v>
      </c>
      <c r="C1268" t="s">
        <v>11</v>
      </c>
      <c r="D1268">
        <v>10</v>
      </c>
      <c r="E1268" t="b">
        <v>0</v>
      </c>
      <c r="F1268">
        <v>9.8573495144289893</v>
      </c>
      <c r="G1268" s="1">
        <v>3076317850.7664499</v>
      </c>
      <c r="H1268">
        <v>1320</v>
      </c>
      <c r="I1268">
        <f t="shared" si="38"/>
        <v>0</v>
      </c>
      <c r="J1268">
        <f t="shared" si="39"/>
        <v>-3076317840.9091005</v>
      </c>
    </row>
    <row r="1269" spans="1:10" x14ac:dyDescent="0.3">
      <c r="A1269" t="s">
        <v>716</v>
      </c>
      <c r="B1269">
        <v>7.7382424758525596</v>
      </c>
      <c r="C1269" t="s">
        <v>11</v>
      </c>
      <c r="D1269">
        <v>10</v>
      </c>
      <c r="E1269" t="b">
        <v>0</v>
      </c>
      <c r="F1269">
        <v>7.7382424758525596</v>
      </c>
      <c r="G1269">
        <v>7.7382424758525596</v>
      </c>
      <c r="H1269">
        <v>310</v>
      </c>
      <c r="I1269">
        <f t="shared" si="38"/>
        <v>0</v>
      </c>
      <c r="J1269">
        <f t="shared" si="39"/>
        <v>0</v>
      </c>
    </row>
    <row r="1270" spans="1:10" x14ac:dyDescent="0.3">
      <c r="A1270" t="s">
        <v>717</v>
      </c>
      <c r="B1270">
        <v>9.2111862322241596</v>
      </c>
      <c r="C1270" t="s">
        <v>11</v>
      </c>
      <c r="D1270">
        <v>10</v>
      </c>
      <c r="E1270" t="b">
        <v>0</v>
      </c>
      <c r="F1270">
        <v>7733.6509783274596</v>
      </c>
      <c r="G1270" s="1">
        <v>11344990.8348662</v>
      </c>
      <c r="H1270">
        <v>2460</v>
      </c>
      <c r="I1270">
        <f t="shared" si="38"/>
        <v>-7724.4397920952351</v>
      </c>
      <c r="J1270">
        <f t="shared" si="39"/>
        <v>-11344981.623679968</v>
      </c>
    </row>
    <row r="1271" spans="1:10" x14ac:dyDescent="0.3">
      <c r="A1271" t="s">
        <v>717</v>
      </c>
      <c r="B1271">
        <v>7.11335343544848</v>
      </c>
      <c r="C1271" t="s">
        <v>11</v>
      </c>
      <c r="D1271">
        <v>10</v>
      </c>
      <c r="E1271" t="b">
        <v>0</v>
      </c>
      <c r="F1271">
        <v>275833.28786566498</v>
      </c>
      <c r="G1271" s="1">
        <v>1392575371021800</v>
      </c>
      <c r="H1271">
        <v>2490</v>
      </c>
      <c r="I1271">
        <f t="shared" si="38"/>
        <v>-275826.17451222951</v>
      </c>
      <c r="J1271">
        <f t="shared" si="39"/>
        <v>-1392575371021793</v>
      </c>
    </row>
    <row r="1272" spans="1:10" x14ac:dyDescent="0.3">
      <c r="A1272" t="s">
        <v>717</v>
      </c>
      <c r="B1272">
        <v>5.7290567159699402</v>
      </c>
      <c r="C1272" t="s">
        <v>11</v>
      </c>
      <c r="D1272">
        <v>10</v>
      </c>
      <c r="E1272" t="b">
        <v>0</v>
      </c>
      <c r="F1272" s="1">
        <v>4.5451820807598703E+26</v>
      </c>
      <c r="G1272" s="1">
        <v>4.5451820807598703E+26</v>
      </c>
      <c r="H1272">
        <v>2560</v>
      </c>
      <c r="I1272">
        <f t="shared" si="38"/>
        <v>-4.5451820807598703E+26</v>
      </c>
      <c r="J1272">
        <f t="shared" si="39"/>
        <v>-4.5451820807598703E+26</v>
      </c>
    </row>
    <row r="1273" spans="1:10" x14ac:dyDescent="0.3">
      <c r="A1273" t="s">
        <v>718</v>
      </c>
      <c r="B1273">
        <v>6.19283631547958</v>
      </c>
      <c r="C1273" t="s">
        <v>11</v>
      </c>
      <c r="D1273">
        <v>10</v>
      </c>
      <c r="E1273" t="b">
        <v>0</v>
      </c>
      <c r="F1273">
        <v>6.19283631547958</v>
      </c>
      <c r="G1273">
        <v>6.19283631547958</v>
      </c>
      <c r="H1273">
        <v>360</v>
      </c>
      <c r="I1273">
        <f t="shared" si="38"/>
        <v>0</v>
      </c>
      <c r="J1273">
        <f t="shared" si="39"/>
        <v>0</v>
      </c>
    </row>
    <row r="1274" spans="1:10" x14ac:dyDescent="0.3">
      <c r="A1274" t="s">
        <v>718</v>
      </c>
      <c r="B1274">
        <v>9.8668221240849299</v>
      </c>
      <c r="C1274" t="s">
        <v>11</v>
      </c>
      <c r="D1274">
        <v>10</v>
      </c>
      <c r="E1274" t="b">
        <v>0</v>
      </c>
      <c r="F1274">
        <v>9.8668221240849299</v>
      </c>
      <c r="G1274" s="1">
        <v>2918791859495840</v>
      </c>
      <c r="H1274">
        <v>2550</v>
      </c>
      <c r="I1274">
        <f t="shared" si="38"/>
        <v>0</v>
      </c>
      <c r="J1274">
        <f t="shared" si="39"/>
        <v>-2918791859495830</v>
      </c>
    </row>
    <row r="1275" spans="1:10" x14ac:dyDescent="0.3">
      <c r="A1275" t="s">
        <v>718</v>
      </c>
      <c r="B1275">
        <v>18.1786898682019</v>
      </c>
      <c r="C1275" t="s">
        <v>11</v>
      </c>
      <c r="D1275">
        <v>10</v>
      </c>
      <c r="E1275" t="b">
        <v>0</v>
      </c>
      <c r="F1275">
        <v>18.1786898682019</v>
      </c>
      <c r="G1275">
        <v>18.1786898682019</v>
      </c>
      <c r="H1275">
        <v>370</v>
      </c>
      <c r="I1275">
        <f t="shared" si="38"/>
        <v>0</v>
      </c>
      <c r="J1275">
        <f t="shared" si="39"/>
        <v>0</v>
      </c>
    </row>
    <row r="1276" spans="1:10" x14ac:dyDescent="0.3">
      <c r="A1276" t="s">
        <v>719</v>
      </c>
      <c r="B1276">
        <v>17.187616745851798</v>
      </c>
      <c r="C1276" t="s">
        <v>11</v>
      </c>
      <c r="D1276">
        <v>10</v>
      </c>
      <c r="E1276" t="b">
        <v>0</v>
      </c>
      <c r="F1276" s="1">
        <v>2.38338569938281E+38</v>
      </c>
      <c r="G1276" s="1">
        <v>2.38338569938281E+38</v>
      </c>
      <c r="H1276">
        <v>2630</v>
      </c>
      <c r="I1276">
        <f t="shared" si="38"/>
        <v>-2.38338569938281E+38</v>
      </c>
      <c r="J1276">
        <f t="shared" si="39"/>
        <v>-2.38338569938281E+38</v>
      </c>
    </row>
    <row r="1277" spans="1:10" x14ac:dyDescent="0.3">
      <c r="A1277" t="s">
        <v>719</v>
      </c>
      <c r="B1277">
        <v>15.900231620731001</v>
      </c>
      <c r="C1277" t="s">
        <v>11</v>
      </c>
      <c r="D1277">
        <v>10</v>
      </c>
      <c r="E1277" t="b">
        <v>0</v>
      </c>
      <c r="F1277">
        <v>15.900231620731001</v>
      </c>
      <c r="G1277">
        <v>15.900231620731001</v>
      </c>
      <c r="H1277">
        <v>740</v>
      </c>
      <c r="I1277">
        <f t="shared" si="38"/>
        <v>0</v>
      </c>
      <c r="J1277">
        <f t="shared" si="39"/>
        <v>0</v>
      </c>
    </row>
    <row r="1278" spans="1:10" x14ac:dyDescent="0.3">
      <c r="A1278" t="s">
        <v>719</v>
      </c>
      <c r="B1278">
        <v>8.0638160551848195</v>
      </c>
      <c r="C1278" t="s">
        <v>11</v>
      </c>
      <c r="D1278">
        <v>10</v>
      </c>
      <c r="E1278" t="b">
        <v>0</v>
      </c>
      <c r="F1278">
        <v>8.0638160551848195</v>
      </c>
      <c r="G1278">
        <v>8.0638160551848195</v>
      </c>
      <c r="H1278">
        <v>360</v>
      </c>
      <c r="I1278">
        <f t="shared" si="38"/>
        <v>0</v>
      </c>
      <c r="J1278">
        <f t="shared" si="39"/>
        <v>0</v>
      </c>
    </row>
    <row r="1279" spans="1:10" x14ac:dyDescent="0.3">
      <c r="A1279" t="e">
        <f>-0.00985312102673295 * x ^ 1 * 0.000293524114862057 * y ^ 1 + 10</f>
        <v>#NAME?</v>
      </c>
      <c r="B1279">
        <v>13.704879619074401</v>
      </c>
      <c r="C1279" t="s">
        <v>11</v>
      </c>
      <c r="D1279">
        <v>10</v>
      </c>
      <c r="E1279" t="b">
        <v>0</v>
      </c>
      <c r="F1279" s="1">
        <v>76821078.501840293</v>
      </c>
      <c r="G1279" s="1">
        <v>1.16233255432527E+16</v>
      </c>
      <c r="H1279">
        <v>3350</v>
      </c>
      <c r="I1279">
        <f t="shared" si="38"/>
        <v>-76821064.796960682</v>
      </c>
      <c r="J1279">
        <f t="shared" si="39"/>
        <v>-1.1623325543252686E+16</v>
      </c>
    </row>
    <row r="1280" spans="1:10" x14ac:dyDescent="0.3">
      <c r="A1280" t="e">
        <f>-0.00985312102673295 * x ^ 1 * 0.000293524114862057 * y ^ 1 + 10</f>
        <v>#NAME?</v>
      </c>
      <c r="B1280">
        <v>5.8067899993600998</v>
      </c>
      <c r="C1280" t="s">
        <v>11</v>
      </c>
      <c r="D1280">
        <v>10</v>
      </c>
      <c r="E1280" t="b">
        <v>0</v>
      </c>
      <c r="F1280">
        <v>5.8067899993600998</v>
      </c>
      <c r="G1280">
        <v>5.8067899993600998</v>
      </c>
      <c r="H1280">
        <v>230</v>
      </c>
      <c r="I1280">
        <f t="shared" si="38"/>
        <v>0</v>
      </c>
      <c r="J1280">
        <f t="shared" si="39"/>
        <v>0</v>
      </c>
    </row>
    <row r="1281" spans="1:10" x14ac:dyDescent="0.3">
      <c r="A1281" t="e">
        <f>-0.00985312102673295 * x ^ 1 * 0.000293524114862057 * y ^ 1 + 10</f>
        <v>#NAME?</v>
      </c>
      <c r="B1281">
        <v>8.1906379963539298</v>
      </c>
      <c r="C1281" t="s">
        <v>11</v>
      </c>
      <c r="D1281">
        <v>10</v>
      </c>
      <c r="E1281" t="b">
        <v>0</v>
      </c>
      <c r="F1281" t="s">
        <v>17</v>
      </c>
      <c r="G1281" t="s">
        <v>17</v>
      </c>
      <c r="H1281">
        <v>2370</v>
      </c>
      <c r="I1281" t="e">
        <f t="shared" si="38"/>
        <v>#VALUE!</v>
      </c>
      <c r="J1281" t="e">
        <f t="shared" si="39"/>
        <v>#VALUE!</v>
      </c>
    </row>
    <row r="1282" spans="1:10" x14ac:dyDescent="0.3">
      <c r="A1282" t="e">
        <f>-0.00910895310577989 * x ^ 3 ^ 4 + 0.0047998276406622 * y ^ 3 + 10</f>
        <v>#NAME?</v>
      </c>
      <c r="B1282">
        <v>17.221453920308299</v>
      </c>
      <c r="C1282" t="s">
        <v>11</v>
      </c>
      <c r="D1282">
        <v>10</v>
      </c>
      <c r="E1282" t="b">
        <v>0</v>
      </c>
      <c r="F1282">
        <v>17.221453920308299</v>
      </c>
      <c r="G1282">
        <v>17.221453920308299</v>
      </c>
      <c r="H1282">
        <v>270</v>
      </c>
      <c r="I1282">
        <f t="shared" ref="I1282:I1345" si="40">B1282-F1282</f>
        <v>0</v>
      </c>
      <c r="J1282">
        <f t="shared" ref="J1282:J1345" si="41">B1282-G1282</f>
        <v>0</v>
      </c>
    </row>
    <row r="1283" spans="1:10" x14ac:dyDescent="0.3">
      <c r="A1283" t="e">
        <f>-0.00910895310577989 * x ^ 3 ^ 4 + 0.0047998276406622 * y ^ 3 + 10</f>
        <v>#NAME?</v>
      </c>
      <c r="B1283">
        <v>7.1419337102182396</v>
      </c>
      <c r="C1283" t="s">
        <v>11</v>
      </c>
      <c r="D1283">
        <v>10</v>
      </c>
      <c r="E1283" t="b">
        <v>0</v>
      </c>
      <c r="F1283">
        <v>7.1419337102182396</v>
      </c>
      <c r="G1283">
        <v>7.1419337102182396</v>
      </c>
      <c r="H1283">
        <v>550</v>
      </c>
      <c r="I1283">
        <f t="shared" si="40"/>
        <v>0</v>
      </c>
      <c r="J1283">
        <f t="shared" si="41"/>
        <v>0</v>
      </c>
    </row>
    <row r="1284" spans="1:10" x14ac:dyDescent="0.3">
      <c r="A1284" t="e">
        <f>-0.00910895310577989 * x ^ 3 ^ 4 + 0.0047998276406622 * y ^ 3 + 10</f>
        <v>#NAME?</v>
      </c>
      <c r="B1284">
        <v>4.68143511126656</v>
      </c>
      <c r="C1284" t="s">
        <v>11</v>
      </c>
      <c r="D1284">
        <v>10</v>
      </c>
      <c r="E1284" t="b">
        <v>0</v>
      </c>
      <c r="F1284">
        <v>4.68143511126656</v>
      </c>
      <c r="G1284">
        <v>4.68143511126656</v>
      </c>
      <c r="H1284">
        <v>800</v>
      </c>
      <c r="I1284">
        <f t="shared" si="40"/>
        <v>0</v>
      </c>
      <c r="J1284">
        <f t="shared" si="41"/>
        <v>0</v>
      </c>
    </row>
    <row r="1285" spans="1:10" x14ac:dyDescent="0.3">
      <c r="A1285" t="s">
        <v>720</v>
      </c>
      <c r="B1285">
        <v>14.718722886039901</v>
      </c>
      <c r="C1285" t="s">
        <v>11</v>
      </c>
      <c r="D1285">
        <v>10</v>
      </c>
      <c r="E1285" t="b">
        <v>0</v>
      </c>
      <c r="F1285">
        <v>9825169.8328142297</v>
      </c>
      <c r="G1285" s="1">
        <v>117897005.49005701</v>
      </c>
      <c r="H1285">
        <v>2380</v>
      </c>
      <c r="I1285">
        <f t="shared" si="40"/>
        <v>-9825155.1140913442</v>
      </c>
      <c r="J1285">
        <f t="shared" si="41"/>
        <v>-117896990.77133413</v>
      </c>
    </row>
    <row r="1286" spans="1:10" x14ac:dyDescent="0.3">
      <c r="A1286" t="s">
        <v>720</v>
      </c>
      <c r="B1286">
        <v>20.3832902065325</v>
      </c>
      <c r="C1286" t="s">
        <v>11</v>
      </c>
      <c r="D1286">
        <v>10</v>
      </c>
      <c r="E1286" t="b">
        <v>0</v>
      </c>
      <c r="F1286">
        <v>20.3832902065325</v>
      </c>
      <c r="G1286">
        <v>20.3832902065325</v>
      </c>
      <c r="H1286">
        <v>270</v>
      </c>
      <c r="I1286">
        <f t="shared" si="40"/>
        <v>0</v>
      </c>
      <c r="J1286">
        <f t="shared" si="41"/>
        <v>0</v>
      </c>
    </row>
    <row r="1287" spans="1:10" x14ac:dyDescent="0.3">
      <c r="A1287" t="s">
        <v>720</v>
      </c>
      <c r="B1287">
        <v>11.022662669529799</v>
      </c>
      <c r="C1287" t="s">
        <v>11</v>
      </c>
      <c r="D1287">
        <v>10</v>
      </c>
      <c r="E1287" t="b">
        <v>0</v>
      </c>
      <c r="F1287">
        <v>6588762.3205293501</v>
      </c>
      <c r="G1287" s="1">
        <v>105550477.592544</v>
      </c>
      <c r="H1287">
        <v>2420</v>
      </c>
      <c r="I1287">
        <f t="shared" si="40"/>
        <v>-6588751.2978666807</v>
      </c>
      <c r="J1287">
        <f t="shared" si="41"/>
        <v>-105550466.56988133</v>
      </c>
    </row>
    <row r="1288" spans="1:10" x14ac:dyDescent="0.3">
      <c r="A1288" t="s">
        <v>721</v>
      </c>
      <c r="B1288">
        <v>6.2566985448478398</v>
      </c>
      <c r="C1288" t="s">
        <v>11</v>
      </c>
      <c r="D1288">
        <v>10</v>
      </c>
      <c r="E1288" t="b">
        <v>0</v>
      </c>
      <c r="F1288" s="1">
        <v>3.0561370319358298E+40</v>
      </c>
      <c r="G1288" s="1">
        <v>3.0561370319358298E+40</v>
      </c>
      <c r="H1288">
        <v>2270</v>
      </c>
      <c r="I1288">
        <f t="shared" si="40"/>
        <v>-3.0561370319358298E+40</v>
      </c>
      <c r="J1288">
        <f t="shared" si="41"/>
        <v>-3.0561370319358298E+40</v>
      </c>
    </row>
    <row r="1289" spans="1:10" x14ac:dyDescent="0.3">
      <c r="A1289" t="s">
        <v>721</v>
      </c>
      <c r="B1289">
        <v>8.3590774439905005</v>
      </c>
      <c r="C1289" t="s">
        <v>11</v>
      </c>
      <c r="D1289">
        <v>10</v>
      </c>
      <c r="E1289" t="b">
        <v>0</v>
      </c>
      <c r="F1289">
        <v>8.3590774439905005</v>
      </c>
      <c r="G1289">
        <v>8.3590774439905005</v>
      </c>
      <c r="H1289">
        <v>330</v>
      </c>
      <c r="I1289">
        <f t="shared" si="40"/>
        <v>0</v>
      </c>
      <c r="J1289">
        <f t="shared" si="41"/>
        <v>0</v>
      </c>
    </row>
    <row r="1290" spans="1:10" x14ac:dyDescent="0.3">
      <c r="A1290" t="s">
        <v>721</v>
      </c>
      <c r="B1290">
        <v>14.431651310340101</v>
      </c>
      <c r="C1290" t="s">
        <v>11</v>
      </c>
      <c r="D1290">
        <v>10</v>
      </c>
      <c r="E1290" t="b">
        <v>0</v>
      </c>
      <c r="F1290">
        <v>14.431651310340101</v>
      </c>
      <c r="G1290" s="1">
        <v>8915050107.7939796</v>
      </c>
      <c r="H1290">
        <v>1990</v>
      </c>
      <c r="I1290">
        <f t="shared" si="40"/>
        <v>0</v>
      </c>
      <c r="J1290">
        <f t="shared" si="41"/>
        <v>-8915050093.3623276</v>
      </c>
    </row>
    <row r="1291" spans="1:10" x14ac:dyDescent="0.3">
      <c r="A1291" t="s">
        <v>722</v>
      </c>
      <c r="B1291">
        <v>10.4723261810454</v>
      </c>
      <c r="C1291" t="s">
        <v>11</v>
      </c>
      <c r="D1291">
        <v>10</v>
      </c>
      <c r="E1291" t="b">
        <v>0</v>
      </c>
      <c r="F1291">
        <v>10.4723261810454</v>
      </c>
      <c r="G1291">
        <v>10.4723261810454</v>
      </c>
      <c r="H1291">
        <v>260</v>
      </c>
      <c r="I1291">
        <f t="shared" si="40"/>
        <v>0</v>
      </c>
      <c r="J1291">
        <f t="shared" si="41"/>
        <v>0</v>
      </c>
    </row>
    <row r="1292" spans="1:10" x14ac:dyDescent="0.3">
      <c r="A1292" t="s">
        <v>722</v>
      </c>
      <c r="B1292">
        <v>13.308199877023601</v>
      </c>
      <c r="C1292" t="s">
        <v>11</v>
      </c>
      <c r="D1292">
        <v>10</v>
      </c>
      <c r="E1292" t="b">
        <v>0</v>
      </c>
      <c r="F1292">
        <v>13.308199877023601</v>
      </c>
      <c r="G1292">
        <v>13.308199877023601</v>
      </c>
      <c r="H1292">
        <v>290</v>
      </c>
      <c r="I1292">
        <f t="shared" si="40"/>
        <v>0</v>
      </c>
      <c r="J1292">
        <f t="shared" si="41"/>
        <v>0</v>
      </c>
    </row>
    <row r="1293" spans="1:10" x14ac:dyDescent="0.3">
      <c r="A1293" t="s">
        <v>722</v>
      </c>
      <c r="B1293">
        <v>9.4838168749536607</v>
      </c>
      <c r="C1293" t="s">
        <v>11</v>
      </c>
      <c r="D1293">
        <v>10</v>
      </c>
      <c r="E1293" t="b">
        <v>0</v>
      </c>
      <c r="F1293">
        <v>9.4838168749536607</v>
      </c>
      <c r="G1293">
        <v>9.4838168749536607</v>
      </c>
      <c r="H1293">
        <v>360</v>
      </c>
      <c r="I1293">
        <f t="shared" si="40"/>
        <v>0</v>
      </c>
      <c r="J1293">
        <f t="shared" si="41"/>
        <v>0</v>
      </c>
    </row>
    <row r="1294" spans="1:10" x14ac:dyDescent="0.3">
      <c r="A1294" t="s">
        <v>723</v>
      </c>
      <c r="B1294">
        <v>6.7589774747739204</v>
      </c>
      <c r="C1294" t="s">
        <v>11</v>
      </c>
      <c r="D1294">
        <v>10</v>
      </c>
      <c r="E1294" t="b">
        <v>0</v>
      </c>
      <c r="F1294">
        <v>6.7589774747739204</v>
      </c>
      <c r="G1294" s="1">
        <v>22659516.4764059</v>
      </c>
      <c r="H1294">
        <v>2200</v>
      </c>
      <c r="I1294">
        <f t="shared" si="40"/>
        <v>0</v>
      </c>
      <c r="J1294">
        <f t="shared" si="41"/>
        <v>-22659509.717428423</v>
      </c>
    </row>
    <row r="1295" spans="1:10" x14ac:dyDescent="0.3">
      <c r="A1295" t="s">
        <v>723</v>
      </c>
      <c r="B1295">
        <v>15.5292493576149</v>
      </c>
      <c r="C1295" t="s">
        <v>11</v>
      </c>
      <c r="D1295">
        <v>10</v>
      </c>
      <c r="E1295" t="b">
        <v>0</v>
      </c>
      <c r="F1295" s="1">
        <v>1.61774846532848E+32</v>
      </c>
      <c r="G1295" s="1">
        <v>1.61774846532848E+32</v>
      </c>
      <c r="H1295">
        <v>2560</v>
      </c>
      <c r="I1295">
        <f t="shared" si="40"/>
        <v>-1.61774846532848E+32</v>
      </c>
      <c r="J1295">
        <f t="shared" si="41"/>
        <v>-1.61774846532848E+32</v>
      </c>
    </row>
    <row r="1296" spans="1:10" x14ac:dyDescent="0.3">
      <c r="A1296" t="s">
        <v>723</v>
      </c>
      <c r="B1296">
        <v>12.312229676241399</v>
      </c>
      <c r="C1296" t="s">
        <v>11</v>
      </c>
      <c r="D1296">
        <v>10</v>
      </c>
      <c r="E1296" t="b">
        <v>0</v>
      </c>
      <c r="F1296">
        <v>12.312229676241399</v>
      </c>
      <c r="G1296">
        <v>12.312229676241399</v>
      </c>
      <c r="H1296">
        <v>290</v>
      </c>
      <c r="I1296">
        <f t="shared" si="40"/>
        <v>0</v>
      </c>
      <c r="J1296">
        <f t="shared" si="41"/>
        <v>0</v>
      </c>
    </row>
    <row r="1297" spans="1:10" x14ac:dyDescent="0.3">
      <c r="A1297" t="e">
        <f>-0.00864021116100952 * y ^ 3 - -0.00739293020139906 * y ^ 2 * -0.0031100332722084 * y ^ 2 + 10</f>
        <v>#NAME?</v>
      </c>
      <c r="B1297">
        <v>6.50189945797311</v>
      </c>
      <c r="C1297" t="s">
        <v>11</v>
      </c>
      <c r="D1297">
        <v>10</v>
      </c>
      <c r="E1297" t="b">
        <v>0</v>
      </c>
      <c r="F1297">
        <v>7127891.3827595199</v>
      </c>
      <c r="G1297" s="1">
        <v>49340501.040293403</v>
      </c>
      <c r="H1297">
        <v>2240</v>
      </c>
      <c r="I1297">
        <f t="shared" si="40"/>
        <v>-7127884.8808600623</v>
      </c>
      <c r="J1297">
        <f t="shared" si="41"/>
        <v>-49340494.538393945</v>
      </c>
    </row>
    <row r="1298" spans="1:10" x14ac:dyDescent="0.3">
      <c r="A1298" t="e">
        <f>-0.00864021116100952 * y ^ 3 - -0.00739293020139906 * y ^ 2 * -0.0031100332722084 * y ^ 2 + 10</f>
        <v>#NAME?</v>
      </c>
      <c r="B1298">
        <v>14.4821775258304</v>
      </c>
      <c r="C1298" t="s">
        <v>11</v>
      </c>
      <c r="D1298">
        <v>10</v>
      </c>
      <c r="E1298" t="b">
        <v>0</v>
      </c>
      <c r="F1298">
        <v>14.4821775258304</v>
      </c>
      <c r="G1298">
        <v>14.4821775258304</v>
      </c>
      <c r="H1298">
        <v>300</v>
      </c>
      <c r="I1298">
        <f t="shared" si="40"/>
        <v>0</v>
      </c>
      <c r="J1298">
        <f t="shared" si="41"/>
        <v>0</v>
      </c>
    </row>
    <row r="1299" spans="1:10" x14ac:dyDescent="0.3">
      <c r="A1299" t="e">
        <f>-0.00864021116100952 * y ^ 3 - -0.00739293020139906 * y ^ 2 * -0.0031100332722084 * y ^ 2 + 10</f>
        <v>#NAME?</v>
      </c>
      <c r="B1299">
        <v>14.2328074848136</v>
      </c>
      <c r="C1299" t="s">
        <v>11</v>
      </c>
      <c r="D1299">
        <v>10</v>
      </c>
      <c r="E1299" t="b">
        <v>0</v>
      </c>
      <c r="F1299">
        <v>14.2328074848136</v>
      </c>
      <c r="G1299">
        <v>14.2328074848136</v>
      </c>
      <c r="H1299">
        <v>1960</v>
      </c>
      <c r="I1299">
        <f t="shared" si="40"/>
        <v>0</v>
      </c>
      <c r="J1299">
        <f t="shared" si="41"/>
        <v>0</v>
      </c>
    </row>
    <row r="1300" spans="1:10" x14ac:dyDescent="0.3">
      <c r="A1300" t="s">
        <v>724</v>
      </c>
      <c r="B1300">
        <v>6.0636658665446399</v>
      </c>
      <c r="C1300" t="s">
        <v>11</v>
      </c>
      <c r="D1300">
        <v>10</v>
      </c>
      <c r="E1300" t="b">
        <v>0</v>
      </c>
      <c r="F1300">
        <v>6.0636658665446399</v>
      </c>
      <c r="G1300">
        <v>6.0636658665446399</v>
      </c>
      <c r="H1300">
        <v>360</v>
      </c>
      <c r="I1300">
        <f t="shared" si="40"/>
        <v>0</v>
      </c>
      <c r="J1300">
        <f t="shared" si="41"/>
        <v>0</v>
      </c>
    </row>
    <row r="1301" spans="1:10" x14ac:dyDescent="0.3">
      <c r="A1301" t="s">
        <v>724</v>
      </c>
      <c r="B1301">
        <v>5.1287373201699404</v>
      </c>
      <c r="C1301" t="s">
        <v>11</v>
      </c>
      <c r="D1301">
        <v>10</v>
      </c>
      <c r="E1301" t="b">
        <v>0</v>
      </c>
      <c r="F1301">
        <v>5.1287373201699404</v>
      </c>
      <c r="G1301">
        <v>5.1287373201699404</v>
      </c>
      <c r="H1301">
        <v>350</v>
      </c>
      <c r="I1301">
        <f t="shared" si="40"/>
        <v>0</v>
      </c>
      <c r="J1301">
        <f t="shared" si="41"/>
        <v>0</v>
      </c>
    </row>
    <row r="1302" spans="1:10" x14ac:dyDescent="0.3">
      <c r="A1302" t="s">
        <v>724</v>
      </c>
      <c r="B1302">
        <v>13.238788518570299</v>
      </c>
      <c r="C1302" t="s">
        <v>11</v>
      </c>
      <c r="D1302">
        <v>10</v>
      </c>
      <c r="E1302" t="b">
        <v>0</v>
      </c>
      <c r="F1302">
        <v>13.238788518570299</v>
      </c>
      <c r="G1302">
        <v>13.238788518570299</v>
      </c>
      <c r="H1302">
        <v>490</v>
      </c>
      <c r="I1302">
        <f t="shared" si="40"/>
        <v>0</v>
      </c>
      <c r="J1302">
        <f t="shared" si="41"/>
        <v>0</v>
      </c>
    </row>
    <row r="1303" spans="1:10" x14ac:dyDescent="0.3">
      <c r="A1303" t="s">
        <v>725</v>
      </c>
      <c r="B1303">
        <v>7.17624876775995</v>
      </c>
      <c r="C1303" t="s">
        <v>11</v>
      </c>
      <c r="D1303">
        <v>10</v>
      </c>
      <c r="E1303" t="b">
        <v>0</v>
      </c>
      <c r="F1303">
        <v>7.17624876775995</v>
      </c>
      <c r="G1303">
        <v>7.17624876775995</v>
      </c>
      <c r="H1303">
        <v>200</v>
      </c>
      <c r="I1303">
        <f t="shared" si="40"/>
        <v>0</v>
      </c>
      <c r="J1303">
        <f t="shared" si="41"/>
        <v>0</v>
      </c>
    </row>
    <row r="1304" spans="1:10" x14ac:dyDescent="0.3">
      <c r="A1304" t="s">
        <v>725</v>
      </c>
      <c r="B1304">
        <v>6.2173733371300903</v>
      </c>
      <c r="C1304" t="s">
        <v>11</v>
      </c>
      <c r="D1304">
        <v>10</v>
      </c>
      <c r="E1304" t="b">
        <v>0</v>
      </c>
      <c r="F1304" s="1">
        <v>7.8475484100296304E+29</v>
      </c>
      <c r="G1304" s="1">
        <v>7.8475484100296304E+29</v>
      </c>
      <c r="H1304">
        <v>2600</v>
      </c>
      <c r="I1304">
        <f t="shared" si="40"/>
        <v>-7.8475484100296304E+29</v>
      </c>
      <c r="J1304">
        <f t="shared" si="41"/>
        <v>-7.8475484100296304E+29</v>
      </c>
    </row>
    <row r="1305" spans="1:10" x14ac:dyDescent="0.3">
      <c r="A1305" t="s">
        <v>725</v>
      </c>
      <c r="B1305">
        <v>5.5355411938207704</v>
      </c>
      <c r="C1305" t="s">
        <v>11</v>
      </c>
      <c r="D1305">
        <v>10</v>
      </c>
      <c r="E1305" t="b">
        <v>0</v>
      </c>
      <c r="F1305" s="1">
        <v>31455066.734463699</v>
      </c>
      <c r="G1305" s="1">
        <v>19162067.147827402</v>
      </c>
      <c r="H1305">
        <v>2880</v>
      </c>
      <c r="I1305">
        <f t="shared" si="40"/>
        <v>-31455061.198922504</v>
      </c>
      <c r="J1305">
        <f t="shared" si="41"/>
        <v>-19162061.612286206</v>
      </c>
    </row>
    <row r="1306" spans="1:10" x14ac:dyDescent="0.3">
      <c r="A1306" t="s">
        <v>726</v>
      </c>
      <c r="B1306">
        <v>12.316526127853599</v>
      </c>
      <c r="C1306" t="s">
        <v>11</v>
      </c>
      <c r="D1306">
        <v>10</v>
      </c>
      <c r="E1306" t="b">
        <v>0</v>
      </c>
      <c r="F1306">
        <v>12.316526127853599</v>
      </c>
      <c r="G1306">
        <v>12.316526127853599</v>
      </c>
      <c r="H1306">
        <v>270</v>
      </c>
      <c r="I1306">
        <f t="shared" si="40"/>
        <v>0</v>
      </c>
      <c r="J1306">
        <f t="shared" si="41"/>
        <v>0</v>
      </c>
    </row>
    <row r="1307" spans="1:10" x14ac:dyDescent="0.3">
      <c r="A1307" t="s">
        <v>726</v>
      </c>
      <c r="B1307">
        <v>15.204162633326501</v>
      </c>
      <c r="C1307" t="s">
        <v>11</v>
      </c>
      <c r="D1307">
        <v>10</v>
      </c>
      <c r="E1307" t="b">
        <v>0</v>
      </c>
      <c r="F1307">
        <v>15.204162633326501</v>
      </c>
      <c r="G1307" s="1">
        <v>20907347.548937</v>
      </c>
      <c r="H1307">
        <v>1870</v>
      </c>
      <c r="I1307">
        <f t="shared" si="40"/>
        <v>0</v>
      </c>
      <c r="J1307">
        <f t="shared" si="41"/>
        <v>-20907332.344774365</v>
      </c>
    </row>
    <row r="1308" spans="1:10" x14ac:dyDescent="0.3">
      <c r="A1308" t="s">
        <v>726</v>
      </c>
      <c r="B1308">
        <v>13.007500946125999</v>
      </c>
      <c r="C1308" t="s">
        <v>11</v>
      </c>
      <c r="D1308">
        <v>10</v>
      </c>
      <c r="E1308" t="b">
        <v>0</v>
      </c>
      <c r="F1308" s="1">
        <v>3.0830329019568899E+31</v>
      </c>
      <c r="G1308" s="1">
        <v>3.0830329019568899E+31</v>
      </c>
      <c r="H1308">
        <v>3500</v>
      </c>
      <c r="I1308">
        <f t="shared" si="40"/>
        <v>-3.0830329019568899E+31</v>
      </c>
      <c r="J1308">
        <f t="shared" si="41"/>
        <v>-3.0830329019568899E+31</v>
      </c>
    </row>
    <row r="1309" spans="1:10" x14ac:dyDescent="0.3">
      <c r="A1309" t="e">
        <f>-0.00491670867892001 * y ^ 3 * 0.00436530610624692 * y ^ 1 ^ 2 + -0.0093982276508828 * x ^ 1 + 10</f>
        <v>#NAME?</v>
      </c>
      <c r="B1309">
        <v>18.463716890886801</v>
      </c>
      <c r="C1309" t="s">
        <v>11</v>
      </c>
      <c r="D1309">
        <v>10</v>
      </c>
      <c r="E1309" t="b">
        <v>0</v>
      </c>
      <c r="F1309">
        <v>18.463716890886801</v>
      </c>
      <c r="G1309">
        <v>18.463716890886801</v>
      </c>
      <c r="H1309">
        <v>820</v>
      </c>
      <c r="I1309">
        <f t="shared" si="40"/>
        <v>0</v>
      </c>
      <c r="J1309">
        <f t="shared" si="41"/>
        <v>0</v>
      </c>
    </row>
    <row r="1310" spans="1:10" x14ac:dyDescent="0.3">
      <c r="A1310" t="e">
        <f>-0.00491670867892001 * y ^ 3 * 0.00436530610624692 * y ^ 1 ^ 2 + -0.0093982276508828 * x ^ 1 + 10</f>
        <v>#NAME?</v>
      </c>
      <c r="B1310">
        <v>7.6844606977380296</v>
      </c>
      <c r="C1310" t="s">
        <v>11</v>
      </c>
      <c r="D1310">
        <v>10</v>
      </c>
      <c r="E1310" t="b">
        <v>0</v>
      </c>
      <c r="F1310">
        <v>7.6844606977380296</v>
      </c>
      <c r="G1310">
        <v>7.6844606977380296</v>
      </c>
      <c r="H1310">
        <v>210</v>
      </c>
      <c r="I1310">
        <f t="shared" si="40"/>
        <v>0</v>
      </c>
      <c r="J1310">
        <f t="shared" si="41"/>
        <v>0</v>
      </c>
    </row>
    <row r="1311" spans="1:10" x14ac:dyDescent="0.3">
      <c r="A1311" t="e">
        <f>-0.00491670867892001 * y ^ 3 * 0.00436530610624692 * y ^ 1 ^ 2 + -0.0093982276508828 * x ^ 1 + 10</f>
        <v>#NAME?</v>
      </c>
      <c r="B1311">
        <v>13.7601452595427</v>
      </c>
      <c r="C1311" t="s">
        <v>11</v>
      </c>
      <c r="D1311">
        <v>10</v>
      </c>
      <c r="E1311" t="b">
        <v>0</v>
      </c>
      <c r="F1311" s="1">
        <v>38095288.029690497</v>
      </c>
      <c r="G1311" s="1">
        <v>38746553.643127501</v>
      </c>
      <c r="H1311">
        <v>2530</v>
      </c>
      <c r="I1311">
        <f t="shared" si="40"/>
        <v>-38095274.269545235</v>
      </c>
      <c r="J1311">
        <f t="shared" si="41"/>
        <v>-38746539.882982239</v>
      </c>
    </row>
    <row r="1312" spans="1:10" x14ac:dyDescent="0.3">
      <c r="A1312" t="s">
        <v>727</v>
      </c>
      <c r="B1312">
        <v>12.089221666616501</v>
      </c>
      <c r="C1312" t="s">
        <v>11</v>
      </c>
      <c r="D1312">
        <v>10</v>
      </c>
      <c r="E1312" t="b">
        <v>0</v>
      </c>
      <c r="F1312">
        <v>12.089221666616501</v>
      </c>
      <c r="G1312">
        <v>12.089221666616501</v>
      </c>
      <c r="H1312">
        <v>380</v>
      </c>
      <c r="I1312">
        <f t="shared" si="40"/>
        <v>0</v>
      </c>
      <c r="J1312">
        <f t="shared" si="41"/>
        <v>0</v>
      </c>
    </row>
    <row r="1313" spans="1:10" x14ac:dyDescent="0.3">
      <c r="A1313" t="s">
        <v>727</v>
      </c>
      <c r="B1313">
        <v>7.4387043923007203</v>
      </c>
      <c r="C1313" t="s">
        <v>11</v>
      </c>
      <c r="D1313">
        <v>10</v>
      </c>
      <c r="E1313" t="b">
        <v>0</v>
      </c>
      <c r="F1313">
        <v>7.4387043923007203</v>
      </c>
      <c r="G1313">
        <v>7.4387043923007203</v>
      </c>
      <c r="H1313">
        <v>710</v>
      </c>
      <c r="I1313">
        <f t="shared" si="40"/>
        <v>0</v>
      </c>
      <c r="J1313">
        <f t="shared" si="41"/>
        <v>0</v>
      </c>
    </row>
    <row r="1314" spans="1:10" x14ac:dyDescent="0.3">
      <c r="A1314" t="s">
        <v>727</v>
      </c>
      <c r="B1314">
        <v>13.398322059485499</v>
      </c>
      <c r="C1314" t="s">
        <v>11</v>
      </c>
      <c r="D1314">
        <v>10</v>
      </c>
      <c r="E1314" t="b">
        <v>0</v>
      </c>
      <c r="F1314" s="1">
        <v>22195081.6081816</v>
      </c>
      <c r="G1314" s="1">
        <v>30710056.898148801</v>
      </c>
      <c r="H1314">
        <v>2590</v>
      </c>
      <c r="I1314">
        <f t="shared" si="40"/>
        <v>-22195068.209859539</v>
      </c>
      <c r="J1314">
        <f t="shared" si="41"/>
        <v>-30710043.49982674</v>
      </c>
    </row>
    <row r="1315" spans="1:10" x14ac:dyDescent="0.3">
      <c r="A1315" t="s">
        <v>728</v>
      </c>
      <c r="B1315">
        <v>2.5326787822819501</v>
      </c>
      <c r="C1315" t="s">
        <v>11</v>
      </c>
      <c r="D1315">
        <v>10</v>
      </c>
      <c r="E1315" t="b">
        <v>0</v>
      </c>
      <c r="F1315">
        <v>2.5326787822819501</v>
      </c>
      <c r="G1315">
        <v>20392.7342431242</v>
      </c>
      <c r="H1315">
        <v>1010</v>
      </c>
      <c r="I1315">
        <f t="shared" si="40"/>
        <v>0</v>
      </c>
      <c r="J1315">
        <f t="shared" si="41"/>
        <v>-20390.201564341918</v>
      </c>
    </row>
    <row r="1316" spans="1:10" x14ac:dyDescent="0.3">
      <c r="A1316" t="s">
        <v>728</v>
      </c>
      <c r="B1316">
        <v>8.2942314783818905</v>
      </c>
      <c r="C1316" t="s">
        <v>11</v>
      </c>
      <c r="D1316">
        <v>10</v>
      </c>
      <c r="E1316" t="b">
        <v>0</v>
      </c>
      <c r="F1316">
        <v>8.2942314783818905</v>
      </c>
      <c r="G1316" t="s">
        <v>17</v>
      </c>
      <c r="H1316">
        <v>2480</v>
      </c>
      <c r="I1316">
        <f t="shared" si="40"/>
        <v>0</v>
      </c>
      <c r="J1316" t="e">
        <f t="shared" si="41"/>
        <v>#VALUE!</v>
      </c>
    </row>
    <row r="1317" spans="1:10" x14ac:dyDescent="0.3">
      <c r="A1317" t="s">
        <v>728</v>
      </c>
      <c r="B1317">
        <v>1.21539764103921</v>
      </c>
      <c r="C1317" t="s">
        <v>11</v>
      </c>
      <c r="D1317">
        <v>10</v>
      </c>
      <c r="E1317" t="b">
        <v>0</v>
      </c>
      <c r="F1317" s="1">
        <v>30094374.526443198</v>
      </c>
      <c r="G1317" s="1">
        <v>21139717.103095099</v>
      </c>
      <c r="H1317">
        <v>2430</v>
      </c>
      <c r="I1317">
        <f t="shared" si="40"/>
        <v>-30094373.311045557</v>
      </c>
      <c r="J1317">
        <f t="shared" si="41"/>
        <v>-21139715.887697458</v>
      </c>
    </row>
    <row r="1318" spans="1:10" x14ac:dyDescent="0.3">
      <c r="A1318" t="s">
        <v>729</v>
      </c>
      <c r="B1318">
        <v>10.784996388226601</v>
      </c>
      <c r="C1318" t="s">
        <v>11</v>
      </c>
      <c r="D1318">
        <v>10</v>
      </c>
      <c r="E1318" t="b">
        <v>0</v>
      </c>
      <c r="F1318">
        <v>10.784996388226601</v>
      </c>
      <c r="G1318">
        <v>10.784996388226601</v>
      </c>
      <c r="H1318">
        <v>360</v>
      </c>
      <c r="I1318">
        <f t="shared" si="40"/>
        <v>0</v>
      </c>
      <c r="J1318">
        <f t="shared" si="41"/>
        <v>0</v>
      </c>
    </row>
    <row r="1319" spans="1:10" x14ac:dyDescent="0.3">
      <c r="A1319" t="s">
        <v>729</v>
      </c>
      <c r="B1319">
        <v>21.894792187183398</v>
      </c>
      <c r="C1319" t="s">
        <v>11</v>
      </c>
      <c r="D1319">
        <v>10</v>
      </c>
      <c r="E1319" t="b">
        <v>0</v>
      </c>
      <c r="F1319" s="1">
        <v>33533154.182956599</v>
      </c>
      <c r="G1319" s="1">
        <v>57271992.961533897</v>
      </c>
      <c r="H1319">
        <v>2380</v>
      </c>
      <c r="I1319">
        <f t="shared" si="40"/>
        <v>-33533132.288164411</v>
      </c>
      <c r="J1319">
        <f t="shared" si="41"/>
        <v>-57271971.066741712</v>
      </c>
    </row>
    <row r="1320" spans="1:10" x14ac:dyDescent="0.3">
      <c r="A1320" t="s">
        <v>729</v>
      </c>
      <c r="B1320">
        <v>4.5239099099590403</v>
      </c>
      <c r="C1320" t="s">
        <v>11</v>
      </c>
      <c r="D1320">
        <v>10</v>
      </c>
      <c r="E1320" t="b">
        <v>0</v>
      </c>
      <c r="F1320" t="s">
        <v>17</v>
      </c>
      <c r="G1320" t="s">
        <v>17</v>
      </c>
      <c r="H1320">
        <v>2750</v>
      </c>
      <c r="I1320" t="e">
        <f t="shared" si="40"/>
        <v>#VALUE!</v>
      </c>
      <c r="J1320" t="e">
        <f t="shared" si="41"/>
        <v>#VALUE!</v>
      </c>
    </row>
    <row r="1321" spans="1:10" x14ac:dyDescent="0.3">
      <c r="A1321" t="s">
        <v>730</v>
      </c>
      <c r="B1321">
        <v>9.0536873879696493</v>
      </c>
      <c r="C1321" t="s">
        <v>11</v>
      </c>
      <c r="D1321">
        <v>10</v>
      </c>
      <c r="E1321" t="b">
        <v>0</v>
      </c>
      <c r="F1321">
        <v>9.0536873879696493</v>
      </c>
      <c r="G1321">
        <v>9.0536873879696493</v>
      </c>
      <c r="H1321">
        <v>450</v>
      </c>
      <c r="I1321">
        <f t="shared" si="40"/>
        <v>0</v>
      </c>
      <c r="J1321">
        <f t="shared" si="41"/>
        <v>0</v>
      </c>
    </row>
    <row r="1322" spans="1:10" x14ac:dyDescent="0.3">
      <c r="A1322" t="s">
        <v>730</v>
      </c>
      <c r="B1322">
        <v>0.41818046487438398</v>
      </c>
      <c r="C1322" t="s">
        <v>11</v>
      </c>
      <c r="D1322">
        <v>10</v>
      </c>
      <c r="E1322" t="b">
        <v>0</v>
      </c>
      <c r="F1322">
        <v>422213.57709960901</v>
      </c>
      <c r="G1322" s="1">
        <v>33444804.1325459</v>
      </c>
      <c r="H1322">
        <v>2370</v>
      </c>
      <c r="I1322">
        <f t="shared" si="40"/>
        <v>-422213.15891914413</v>
      </c>
      <c r="J1322">
        <f t="shared" si="41"/>
        <v>-33444803.714365434</v>
      </c>
    </row>
    <row r="1323" spans="1:10" x14ac:dyDescent="0.3">
      <c r="A1323" t="s">
        <v>730</v>
      </c>
      <c r="B1323">
        <v>6.5736836090570003</v>
      </c>
      <c r="C1323" t="s">
        <v>11</v>
      </c>
      <c r="D1323">
        <v>10</v>
      </c>
      <c r="E1323" t="b">
        <v>0</v>
      </c>
      <c r="F1323">
        <v>2723457.1092608599</v>
      </c>
      <c r="G1323" s="1">
        <v>17119665.0871877</v>
      </c>
      <c r="H1323">
        <v>2420</v>
      </c>
      <c r="I1323">
        <f t="shared" si="40"/>
        <v>-2723450.5355772506</v>
      </c>
      <c r="J1323">
        <f t="shared" si="41"/>
        <v>-17119658.513504092</v>
      </c>
    </row>
    <row r="1324" spans="1:10" x14ac:dyDescent="0.3">
      <c r="A1324" t="s">
        <v>731</v>
      </c>
      <c r="B1324">
        <v>5.9983915458556503</v>
      </c>
      <c r="C1324" t="s">
        <v>11</v>
      </c>
      <c r="D1324">
        <v>10</v>
      </c>
      <c r="E1324" t="b">
        <v>0</v>
      </c>
      <c r="F1324" t="s">
        <v>17</v>
      </c>
      <c r="G1324" t="s">
        <v>17</v>
      </c>
      <c r="H1324">
        <v>2650</v>
      </c>
      <c r="I1324" t="e">
        <f t="shared" si="40"/>
        <v>#VALUE!</v>
      </c>
      <c r="J1324" t="e">
        <f t="shared" si="41"/>
        <v>#VALUE!</v>
      </c>
    </row>
    <row r="1325" spans="1:10" x14ac:dyDescent="0.3">
      <c r="A1325" t="s">
        <v>731</v>
      </c>
      <c r="B1325">
        <v>8.6597230203773403</v>
      </c>
      <c r="C1325" t="s">
        <v>11</v>
      </c>
      <c r="D1325">
        <v>10</v>
      </c>
      <c r="E1325" t="b">
        <v>0</v>
      </c>
      <c r="F1325">
        <v>8.6597230203773403</v>
      </c>
      <c r="G1325">
        <v>8.6597230203773403</v>
      </c>
      <c r="H1325">
        <v>420</v>
      </c>
      <c r="I1325">
        <f t="shared" si="40"/>
        <v>0</v>
      </c>
      <c r="J1325">
        <f t="shared" si="41"/>
        <v>0</v>
      </c>
    </row>
    <row r="1326" spans="1:10" x14ac:dyDescent="0.3">
      <c r="A1326" t="s">
        <v>731</v>
      </c>
      <c r="B1326">
        <v>16.8606879909693</v>
      </c>
      <c r="C1326" t="s">
        <v>11</v>
      </c>
      <c r="D1326">
        <v>10</v>
      </c>
      <c r="E1326" t="b">
        <v>0</v>
      </c>
      <c r="F1326">
        <v>16.8606879909693</v>
      </c>
      <c r="G1326">
        <v>16.8606879909693</v>
      </c>
      <c r="H1326">
        <v>410</v>
      </c>
      <c r="I1326">
        <f t="shared" si="40"/>
        <v>0</v>
      </c>
      <c r="J1326">
        <f t="shared" si="41"/>
        <v>0</v>
      </c>
    </row>
    <row r="1327" spans="1:10" x14ac:dyDescent="0.3">
      <c r="A1327" t="e">
        <f>-0.000616318554084222 * y ^ 3 * 0.00048355131001926 * y ^ 1 - 0.00688327869466445 * x ^ 1 + 0.00886969065333987 * y ^ 2 + 10</f>
        <v>#NAME?</v>
      </c>
      <c r="B1327">
        <v>13.9513787603744</v>
      </c>
      <c r="C1327" t="s">
        <v>11</v>
      </c>
      <c r="D1327">
        <v>10</v>
      </c>
      <c r="E1327" t="b">
        <v>0</v>
      </c>
      <c r="F1327">
        <v>13.9513787603744</v>
      </c>
      <c r="G1327">
        <v>13.9513787603744</v>
      </c>
      <c r="H1327">
        <v>280</v>
      </c>
      <c r="I1327">
        <f t="shared" si="40"/>
        <v>0</v>
      </c>
      <c r="J1327">
        <f t="shared" si="41"/>
        <v>0</v>
      </c>
    </row>
    <row r="1328" spans="1:10" x14ac:dyDescent="0.3">
      <c r="A1328" t="e">
        <f>-0.000616318554084222 * y ^ 3 * 0.00048355131001926 * y ^ 1 - 0.00688327869466445 * x ^ 1 + 0.00886969065333987 * y ^ 2 + 10</f>
        <v>#NAME?</v>
      </c>
      <c r="B1328">
        <v>7.6688576002349</v>
      </c>
      <c r="C1328" t="s">
        <v>11</v>
      </c>
      <c r="D1328">
        <v>10</v>
      </c>
      <c r="E1328" t="b">
        <v>0</v>
      </c>
      <c r="F1328">
        <v>7.6688576002349</v>
      </c>
      <c r="G1328">
        <v>7.6688576002349</v>
      </c>
      <c r="H1328">
        <v>870</v>
      </c>
      <c r="I1328">
        <f t="shared" si="40"/>
        <v>0</v>
      </c>
      <c r="J1328">
        <f t="shared" si="41"/>
        <v>0</v>
      </c>
    </row>
    <row r="1329" spans="1:10" x14ac:dyDescent="0.3">
      <c r="A1329" t="e">
        <f>-0.000616318554084222 * y ^ 3 * 0.00048355131001926 * y ^ 1 - 0.00688327869466445 * x ^ 1 + 0.00886969065333987 * y ^ 2 + 10</f>
        <v>#NAME?</v>
      </c>
      <c r="B1329">
        <v>17.389497849585499</v>
      </c>
      <c r="C1329" t="s">
        <v>11</v>
      </c>
      <c r="D1329">
        <v>10</v>
      </c>
      <c r="E1329" t="b">
        <v>0</v>
      </c>
      <c r="F1329">
        <v>17.389497849585499</v>
      </c>
      <c r="G1329">
        <v>45326.695186239602</v>
      </c>
      <c r="H1329">
        <v>710</v>
      </c>
      <c r="I1329">
        <f t="shared" si="40"/>
        <v>0</v>
      </c>
      <c r="J1329">
        <f t="shared" si="41"/>
        <v>-45309.305688390014</v>
      </c>
    </row>
    <row r="1330" spans="1:10" x14ac:dyDescent="0.3">
      <c r="A1330" t="s">
        <v>732</v>
      </c>
      <c r="B1330">
        <v>11.5157478900657</v>
      </c>
      <c r="C1330" t="s">
        <v>11</v>
      </c>
      <c r="D1330">
        <v>10</v>
      </c>
      <c r="E1330" t="b">
        <v>0</v>
      </c>
      <c r="F1330" s="1">
        <v>2.2443797898804498E+25</v>
      </c>
      <c r="G1330" s="1">
        <v>2.2443797898804498E+25</v>
      </c>
      <c r="H1330">
        <v>2390</v>
      </c>
      <c r="I1330">
        <f t="shared" si="40"/>
        <v>-2.2443797898804498E+25</v>
      </c>
      <c r="J1330">
        <f t="shared" si="41"/>
        <v>-2.2443797898804498E+25</v>
      </c>
    </row>
    <row r="1331" spans="1:10" x14ac:dyDescent="0.3">
      <c r="A1331" t="s">
        <v>732</v>
      </c>
      <c r="B1331">
        <v>17.787695830101399</v>
      </c>
      <c r="C1331" t="s">
        <v>11</v>
      </c>
      <c r="D1331">
        <v>10</v>
      </c>
      <c r="E1331" t="b">
        <v>0</v>
      </c>
      <c r="F1331" t="s">
        <v>17</v>
      </c>
      <c r="G1331" t="s">
        <v>17</v>
      </c>
      <c r="H1331">
        <v>7360</v>
      </c>
      <c r="I1331" t="e">
        <f t="shared" si="40"/>
        <v>#VALUE!</v>
      </c>
      <c r="J1331" t="e">
        <f t="shared" si="41"/>
        <v>#VALUE!</v>
      </c>
    </row>
    <row r="1332" spans="1:10" x14ac:dyDescent="0.3">
      <c r="A1332" t="s">
        <v>732</v>
      </c>
      <c r="B1332">
        <v>11.8683563024065</v>
      </c>
      <c r="C1332" t="s">
        <v>11</v>
      </c>
      <c r="D1332">
        <v>10</v>
      </c>
      <c r="E1332" t="b">
        <v>0</v>
      </c>
      <c r="F1332">
        <v>691129.75505649997</v>
      </c>
      <c r="G1332" s="1">
        <v>6897379954968980</v>
      </c>
      <c r="H1332">
        <v>2720</v>
      </c>
      <c r="I1332">
        <f t="shared" si="40"/>
        <v>-691117.88670019759</v>
      </c>
      <c r="J1332">
        <f t="shared" si="41"/>
        <v>-6897379954968968</v>
      </c>
    </row>
    <row r="1333" spans="1:10" x14ac:dyDescent="0.3">
      <c r="A1333" t="s">
        <v>733</v>
      </c>
      <c r="B1333">
        <v>9.1610997548609703</v>
      </c>
      <c r="C1333" t="s">
        <v>11</v>
      </c>
      <c r="D1333">
        <v>10</v>
      </c>
      <c r="E1333" t="b">
        <v>0</v>
      </c>
      <c r="F1333">
        <v>9.1610997548609703</v>
      </c>
      <c r="G1333">
        <v>9.1610997548609703</v>
      </c>
      <c r="H1333">
        <v>220</v>
      </c>
      <c r="I1333">
        <f t="shared" si="40"/>
        <v>0</v>
      </c>
      <c r="J1333">
        <f t="shared" si="41"/>
        <v>0</v>
      </c>
    </row>
    <row r="1334" spans="1:10" x14ac:dyDescent="0.3">
      <c r="A1334" t="s">
        <v>733</v>
      </c>
      <c r="B1334">
        <v>9.3486338868653895</v>
      </c>
      <c r="C1334" t="s">
        <v>11</v>
      </c>
      <c r="D1334">
        <v>10</v>
      </c>
      <c r="E1334" t="b">
        <v>0</v>
      </c>
      <c r="F1334" t="s">
        <v>17</v>
      </c>
      <c r="G1334" t="s">
        <v>17</v>
      </c>
      <c r="H1334">
        <v>3500</v>
      </c>
      <c r="I1334" t="e">
        <f t="shared" si="40"/>
        <v>#VALUE!</v>
      </c>
      <c r="J1334" t="e">
        <f t="shared" si="41"/>
        <v>#VALUE!</v>
      </c>
    </row>
    <row r="1335" spans="1:10" x14ac:dyDescent="0.3">
      <c r="A1335" t="s">
        <v>733</v>
      </c>
      <c r="B1335">
        <v>3.0461782863429598</v>
      </c>
      <c r="C1335" t="s">
        <v>11</v>
      </c>
      <c r="D1335">
        <v>10</v>
      </c>
      <c r="E1335" t="b">
        <v>0</v>
      </c>
      <c r="F1335">
        <v>3.0461782863429598</v>
      </c>
      <c r="G1335">
        <v>3.0461782863429598</v>
      </c>
      <c r="H1335">
        <v>540</v>
      </c>
      <c r="I1335">
        <f t="shared" si="40"/>
        <v>0</v>
      </c>
      <c r="J1335">
        <f t="shared" si="41"/>
        <v>0</v>
      </c>
    </row>
    <row r="1336" spans="1:10" x14ac:dyDescent="0.3">
      <c r="A1336" t="s">
        <v>734</v>
      </c>
      <c r="B1336">
        <v>19.274430392092</v>
      </c>
      <c r="C1336" t="s">
        <v>11</v>
      </c>
      <c r="D1336">
        <v>10</v>
      </c>
      <c r="E1336" t="b">
        <v>0</v>
      </c>
      <c r="F1336">
        <v>208841.916035359</v>
      </c>
      <c r="G1336" s="1">
        <v>22798953.1388437</v>
      </c>
      <c r="H1336">
        <v>2690</v>
      </c>
      <c r="I1336">
        <f t="shared" si="40"/>
        <v>-208822.64160496689</v>
      </c>
      <c r="J1336">
        <f t="shared" si="41"/>
        <v>-22798933.86441331</v>
      </c>
    </row>
    <row r="1337" spans="1:10" x14ac:dyDescent="0.3">
      <c r="A1337" t="s">
        <v>734</v>
      </c>
      <c r="B1337">
        <v>12.3986316264912</v>
      </c>
      <c r="C1337" t="s">
        <v>11</v>
      </c>
      <c r="D1337">
        <v>10</v>
      </c>
      <c r="E1337" t="b">
        <v>0</v>
      </c>
      <c r="F1337" s="1">
        <v>36173656.280520603</v>
      </c>
      <c r="G1337" s="1">
        <v>45894007.846866898</v>
      </c>
      <c r="H1337">
        <v>2320</v>
      </c>
      <c r="I1337">
        <f t="shared" si="40"/>
        <v>-36173643.881888978</v>
      </c>
      <c r="J1337">
        <f t="shared" si="41"/>
        <v>-45893995.448235273</v>
      </c>
    </row>
    <row r="1338" spans="1:10" x14ac:dyDescent="0.3">
      <c r="A1338" t="s">
        <v>734</v>
      </c>
      <c r="B1338">
        <v>14.468726072870099</v>
      </c>
      <c r="C1338" t="s">
        <v>11</v>
      </c>
      <c r="D1338">
        <v>10</v>
      </c>
      <c r="E1338" t="b">
        <v>0</v>
      </c>
      <c r="F1338">
        <v>14.468726072870099</v>
      </c>
      <c r="G1338">
        <v>14.468726072870099</v>
      </c>
      <c r="H1338">
        <v>280</v>
      </c>
      <c r="I1338">
        <f t="shared" si="40"/>
        <v>0</v>
      </c>
      <c r="J1338">
        <f t="shared" si="41"/>
        <v>0</v>
      </c>
    </row>
    <row r="1339" spans="1:10" x14ac:dyDescent="0.3">
      <c r="A1339" t="s">
        <v>735</v>
      </c>
      <c r="B1339">
        <v>12.1187888566234</v>
      </c>
      <c r="C1339" t="s">
        <v>11</v>
      </c>
      <c r="D1339">
        <v>10</v>
      </c>
      <c r="E1339" t="b">
        <v>0</v>
      </c>
      <c r="F1339">
        <v>12.1187888566234</v>
      </c>
      <c r="G1339" s="1">
        <v>10256893.195785301</v>
      </c>
      <c r="H1339">
        <v>2280</v>
      </c>
      <c r="I1339">
        <f t="shared" si="40"/>
        <v>0</v>
      </c>
      <c r="J1339">
        <f t="shared" si="41"/>
        <v>-10256881.076996444</v>
      </c>
    </row>
    <row r="1340" spans="1:10" x14ac:dyDescent="0.3">
      <c r="A1340" t="s">
        <v>735</v>
      </c>
      <c r="B1340">
        <v>3.5763761641171898</v>
      </c>
      <c r="C1340" t="s">
        <v>11</v>
      </c>
      <c r="D1340">
        <v>10</v>
      </c>
      <c r="E1340" t="b">
        <v>0</v>
      </c>
      <c r="F1340">
        <v>3.5763761641171898</v>
      </c>
      <c r="G1340">
        <v>3.5763761641171898</v>
      </c>
      <c r="H1340">
        <v>240</v>
      </c>
      <c r="I1340">
        <f t="shared" si="40"/>
        <v>0</v>
      </c>
      <c r="J1340">
        <f t="shared" si="41"/>
        <v>0</v>
      </c>
    </row>
    <row r="1341" spans="1:10" x14ac:dyDescent="0.3">
      <c r="A1341" t="s">
        <v>735</v>
      </c>
      <c r="B1341">
        <v>18.865547239252699</v>
      </c>
      <c r="C1341" t="s">
        <v>11</v>
      </c>
      <c r="D1341">
        <v>10</v>
      </c>
      <c r="E1341" t="b">
        <v>0</v>
      </c>
      <c r="F1341">
        <v>18.865547239252699</v>
      </c>
      <c r="G1341">
        <v>18.865547239252699</v>
      </c>
      <c r="H1341">
        <v>300</v>
      </c>
      <c r="I1341">
        <f t="shared" si="40"/>
        <v>0</v>
      </c>
      <c r="J1341">
        <f t="shared" si="41"/>
        <v>0</v>
      </c>
    </row>
    <row r="1342" spans="1:10" x14ac:dyDescent="0.3">
      <c r="A1342" t="s">
        <v>736</v>
      </c>
      <c r="B1342">
        <v>8.6959436651006001</v>
      </c>
      <c r="C1342" t="s">
        <v>11</v>
      </c>
      <c r="D1342">
        <v>10</v>
      </c>
      <c r="E1342" t="b">
        <v>0</v>
      </c>
      <c r="F1342">
        <v>8.6959436651006001</v>
      </c>
      <c r="G1342" s="1">
        <v>38621699.590745598</v>
      </c>
      <c r="H1342">
        <v>2650</v>
      </c>
      <c r="I1342">
        <f t="shared" si="40"/>
        <v>0</v>
      </c>
      <c r="J1342">
        <f t="shared" si="41"/>
        <v>-38621690.89480193</v>
      </c>
    </row>
    <row r="1343" spans="1:10" x14ac:dyDescent="0.3">
      <c r="A1343" t="s">
        <v>736</v>
      </c>
      <c r="B1343">
        <v>18.2053888235553</v>
      </c>
      <c r="C1343" t="s">
        <v>11</v>
      </c>
      <c r="D1343">
        <v>10</v>
      </c>
      <c r="E1343" t="b">
        <v>0</v>
      </c>
      <c r="F1343">
        <v>18.2053888235553</v>
      </c>
      <c r="G1343">
        <v>4898973.2852321099</v>
      </c>
      <c r="H1343">
        <v>2120</v>
      </c>
      <c r="I1343">
        <f t="shared" si="40"/>
        <v>0</v>
      </c>
      <c r="J1343">
        <f t="shared" si="41"/>
        <v>-4898955.0798432864</v>
      </c>
    </row>
    <row r="1344" spans="1:10" x14ac:dyDescent="0.3">
      <c r="A1344" t="s">
        <v>736</v>
      </c>
      <c r="B1344">
        <v>7.0196601262678797</v>
      </c>
      <c r="C1344" t="s">
        <v>11</v>
      </c>
      <c r="D1344">
        <v>10</v>
      </c>
      <c r="E1344" t="b">
        <v>0</v>
      </c>
      <c r="F1344" t="s">
        <v>17</v>
      </c>
      <c r="G1344" t="s">
        <v>17</v>
      </c>
      <c r="H1344">
        <v>2610</v>
      </c>
      <c r="I1344" t="e">
        <f t="shared" si="40"/>
        <v>#VALUE!</v>
      </c>
      <c r="J1344" t="e">
        <f t="shared" si="41"/>
        <v>#VALUE!</v>
      </c>
    </row>
    <row r="1345" spans="1:10" x14ac:dyDescent="0.3">
      <c r="A1345" t="s">
        <v>737</v>
      </c>
      <c r="B1345">
        <v>10.5876972253145</v>
      </c>
      <c r="C1345" t="s">
        <v>11</v>
      </c>
      <c r="D1345">
        <v>10</v>
      </c>
      <c r="E1345" t="b">
        <v>0</v>
      </c>
      <c r="F1345">
        <v>10.5876972253145</v>
      </c>
      <c r="G1345" s="1">
        <v>38515507.087421902</v>
      </c>
      <c r="H1345">
        <v>2160</v>
      </c>
      <c r="I1345">
        <f t="shared" si="40"/>
        <v>0</v>
      </c>
      <c r="J1345">
        <f t="shared" si="41"/>
        <v>-38515496.499724679</v>
      </c>
    </row>
    <row r="1346" spans="1:10" x14ac:dyDescent="0.3">
      <c r="A1346" t="s">
        <v>737</v>
      </c>
      <c r="B1346">
        <v>14.2099093215951</v>
      </c>
      <c r="C1346" t="s">
        <v>11</v>
      </c>
      <c r="D1346">
        <v>10</v>
      </c>
      <c r="E1346" t="b">
        <v>0</v>
      </c>
      <c r="F1346">
        <v>9264328.1852390599</v>
      </c>
      <c r="G1346" s="1">
        <v>37093850.008397102</v>
      </c>
      <c r="H1346">
        <v>2330</v>
      </c>
      <c r="I1346">
        <f t="shared" ref="I1346:I1409" si="42">B1346-F1346</f>
        <v>-9264313.9753297381</v>
      </c>
      <c r="J1346">
        <f t="shared" ref="J1346:J1409" si="43">B1346-G1346</f>
        <v>-37093835.798487782</v>
      </c>
    </row>
    <row r="1347" spans="1:10" x14ac:dyDescent="0.3">
      <c r="A1347" t="s">
        <v>737</v>
      </c>
      <c r="B1347">
        <v>8.9087779716254598</v>
      </c>
      <c r="C1347" t="s">
        <v>11</v>
      </c>
      <c r="D1347">
        <v>10</v>
      </c>
      <c r="E1347" t="b">
        <v>0</v>
      </c>
      <c r="F1347" t="s">
        <v>17</v>
      </c>
      <c r="G1347" t="s">
        <v>17</v>
      </c>
      <c r="H1347">
        <v>2580</v>
      </c>
      <c r="I1347" t="e">
        <f t="shared" si="42"/>
        <v>#VALUE!</v>
      </c>
      <c r="J1347" t="e">
        <f t="shared" si="43"/>
        <v>#VALUE!</v>
      </c>
    </row>
    <row r="1348" spans="1:10" x14ac:dyDescent="0.3">
      <c r="A1348" t="s">
        <v>738</v>
      </c>
      <c r="B1348">
        <v>5.4971907093133199</v>
      </c>
      <c r="C1348" t="s">
        <v>11</v>
      </c>
      <c r="D1348">
        <v>10</v>
      </c>
      <c r="E1348" t="b">
        <v>0</v>
      </c>
      <c r="F1348">
        <v>5.4971907093133199</v>
      </c>
      <c r="G1348">
        <v>5.4971907093133199</v>
      </c>
      <c r="H1348">
        <v>370</v>
      </c>
      <c r="I1348">
        <f t="shared" si="42"/>
        <v>0</v>
      </c>
      <c r="J1348">
        <f t="shared" si="43"/>
        <v>0</v>
      </c>
    </row>
    <row r="1349" spans="1:10" x14ac:dyDescent="0.3">
      <c r="A1349" t="s">
        <v>738</v>
      </c>
      <c r="B1349">
        <v>0.95382703060609597</v>
      </c>
      <c r="C1349" t="s">
        <v>11</v>
      </c>
      <c r="D1349">
        <v>10</v>
      </c>
      <c r="E1349" t="b">
        <v>0</v>
      </c>
      <c r="F1349">
        <v>514103.64653558302</v>
      </c>
      <c r="G1349" t="s">
        <v>17</v>
      </c>
      <c r="H1349">
        <v>1890</v>
      </c>
      <c r="I1349">
        <f t="shared" si="42"/>
        <v>-514102.69270855241</v>
      </c>
      <c r="J1349" t="e">
        <f t="shared" si="43"/>
        <v>#VALUE!</v>
      </c>
    </row>
    <row r="1350" spans="1:10" x14ac:dyDescent="0.3">
      <c r="A1350" t="s">
        <v>738</v>
      </c>
      <c r="B1350">
        <v>11.8471994243976</v>
      </c>
      <c r="C1350" t="s">
        <v>11</v>
      </c>
      <c r="D1350">
        <v>10</v>
      </c>
      <c r="E1350" t="b">
        <v>0</v>
      </c>
      <c r="F1350">
        <v>11.8471994243976</v>
      </c>
      <c r="G1350">
        <v>11.8471994243976</v>
      </c>
      <c r="H1350">
        <v>260</v>
      </c>
      <c r="I1350">
        <f t="shared" si="42"/>
        <v>0</v>
      </c>
      <c r="J1350">
        <f t="shared" si="43"/>
        <v>0</v>
      </c>
    </row>
    <row r="1351" spans="1:10" x14ac:dyDescent="0.3">
      <c r="A1351" t="s">
        <v>739</v>
      </c>
      <c r="B1351">
        <v>14.110858375270301</v>
      </c>
      <c r="C1351" t="s">
        <v>11</v>
      </c>
      <c r="D1351">
        <v>10</v>
      </c>
      <c r="E1351" t="b">
        <v>0</v>
      </c>
      <c r="F1351">
        <v>14.110858375270301</v>
      </c>
      <c r="G1351">
        <v>14.110858375270301</v>
      </c>
      <c r="H1351">
        <v>320</v>
      </c>
      <c r="I1351">
        <f t="shared" si="42"/>
        <v>0</v>
      </c>
      <c r="J1351">
        <f t="shared" si="43"/>
        <v>0</v>
      </c>
    </row>
    <row r="1352" spans="1:10" x14ac:dyDescent="0.3">
      <c r="A1352" t="s">
        <v>739</v>
      </c>
      <c r="B1352">
        <v>8.3864704654025104</v>
      </c>
      <c r="C1352" t="s">
        <v>11</v>
      </c>
      <c r="D1352">
        <v>10</v>
      </c>
      <c r="E1352" t="b">
        <v>0</v>
      </c>
      <c r="F1352">
        <v>8.3864704654025104</v>
      </c>
      <c r="G1352">
        <v>8.3864704654025104</v>
      </c>
      <c r="H1352">
        <v>280</v>
      </c>
      <c r="I1352">
        <f t="shared" si="42"/>
        <v>0</v>
      </c>
      <c r="J1352">
        <f t="shared" si="43"/>
        <v>0</v>
      </c>
    </row>
    <row r="1353" spans="1:10" x14ac:dyDescent="0.3">
      <c r="A1353" t="s">
        <v>739</v>
      </c>
      <c r="B1353">
        <v>4.4173096894500299</v>
      </c>
      <c r="C1353" t="s">
        <v>11</v>
      </c>
      <c r="D1353">
        <v>10</v>
      </c>
      <c r="E1353" t="b">
        <v>0</v>
      </c>
      <c r="F1353">
        <v>76.3082559327718</v>
      </c>
      <c r="G1353" s="1">
        <v>20460585.7492842</v>
      </c>
      <c r="H1353">
        <v>4040</v>
      </c>
      <c r="I1353">
        <f t="shared" si="42"/>
        <v>-71.890946243321764</v>
      </c>
      <c r="J1353">
        <f t="shared" si="43"/>
        <v>-20460581.33197451</v>
      </c>
    </row>
    <row r="1354" spans="1:10" x14ac:dyDescent="0.3">
      <c r="A1354" t="s">
        <v>740</v>
      </c>
      <c r="B1354">
        <v>14.073035297190099</v>
      </c>
      <c r="C1354" t="s">
        <v>11</v>
      </c>
      <c r="D1354">
        <v>10</v>
      </c>
      <c r="E1354" t="b">
        <v>0</v>
      </c>
      <c r="F1354" t="s">
        <v>17</v>
      </c>
      <c r="G1354" t="s">
        <v>17</v>
      </c>
      <c r="H1354">
        <v>2470</v>
      </c>
      <c r="I1354" t="e">
        <f t="shared" si="42"/>
        <v>#VALUE!</v>
      </c>
      <c r="J1354" t="e">
        <f t="shared" si="43"/>
        <v>#VALUE!</v>
      </c>
    </row>
    <row r="1355" spans="1:10" x14ac:dyDescent="0.3">
      <c r="A1355" t="s">
        <v>740</v>
      </c>
      <c r="B1355">
        <v>6.4569314664775996</v>
      </c>
      <c r="C1355" t="s">
        <v>11</v>
      </c>
      <c r="D1355">
        <v>10</v>
      </c>
      <c r="E1355" t="b">
        <v>0</v>
      </c>
      <c r="F1355">
        <v>6.4569314664775996</v>
      </c>
      <c r="G1355">
        <v>6.4569314664775996</v>
      </c>
      <c r="H1355">
        <v>370</v>
      </c>
      <c r="I1355">
        <f t="shared" si="42"/>
        <v>0</v>
      </c>
      <c r="J1355">
        <f t="shared" si="43"/>
        <v>0</v>
      </c>
    </row>
    <row r="1356" spans="1:10" x14ac:dyDescent="0.3">
      <c r="A1356" t="s">
        <v>740</v>
      </c>
      <c r="B1356">
        <v>7.5058072035898498</v>
      </c>
      <c r="C1356" t="s">
        <v>11</v>
      </c>
      <c r="D1356">
        <v>10</v>
      </c>
      <c r="E1356" t="b">
        <v>0</v>
      </c>
      <c r="F1356" t="s">
        <v>17</v>
      </c>
      <c r="G1356" t="s">
        <v>17</v>
      </c>
      <c r="H1356">
        <v>2290</v>
      </c>
      <c r="I1356" t="e">
        <f t="shared" si="42"/>
        <v>#VALUE!</v>
      </c>
      <c r="J1356" t="e">
        <f t="shared" si="43"/>
        <v>#VALUE!</v>
      </c>
    </row>
    <row r="1357" spans="1:10" x14ac:dyDescent="0.3">
      <c r="A1357" t="s">
        <v>741</v>
      </c>
      <c r="B1357">
        <v>9.2480937502769205</v>
      </c>
      <c r="C1357" t="s">
        <v>11</v>
      </c>
      <c r="D1357">
        <v>10</v>
      </c>
      <c r="E1357" t="b">
        <v>0</v>
      </c>
      <c r="F1357">
        <v>9.2480937502769205</v>
      </c>
      <c r="G1357">
        <v>9.2480937502769205</v>
      </c>
      <c r="H1357">
        <v>320</v>
      </c>
      <c r="I1357">
        <f t="shared" si="42"/>
        <v>0</v>
      </c>
      <c r="J1357">
        <f t="shared" si="43"/>
        <v>0</v>
      </c>
    </row>
    <row r="1358" spans="1:10" x14ac:dyDescent="0.3">
      <c r="A1358" t="s">
        <v>741</v>
      </c>
      <c r="B1358">
        <v>12.7080835387615</v>
      </c>
      <c r="C1358" t="s">
        <v>11</v>
      </c>
      <c r="D1358">
        <v>10</v>
      </c>
      <c r="E1358" t="b">
        <v>0</v>
      </c>
      <c r="F1358">
        <v>86695.444254803893</v>
      </c>
      <c r="G1358" s="1">
        <v>12492548.9254447</v>
      </c>
      <c r="H1358">
        <v>2710</v>
      </c>
      <c r="I1358">
        <f t="shared" si="42"/>
        <v>-86682.736171265133</v>
      </c>
      <c r="J1358">
        <f t="shared" si="43"/>
        <v>-12492536.217361161</v>
      </c>
    </row>
    <row r="1359" spans="1:10" x14ac:dyDescent="0.3">
      <c r="A1359" t="s">
        <v>741</v>
      </c>
      <c r="B1359">
        <v>11.877991181311</v>
      </c>
      <c r="C1359" t="s">
        <v>11</v>
      </c>
      <c r="D1359">
        <v>10</v>
      </c>
      <c r="E1359" t="b">
        <v>0</v>
      </c>
      <c r="F1359">
        <v>11.877991181311</v>
      </c>
      <c r="G1359">
        <v>11.877991181311</v>
      </c>
      <c r="H1359">
        <v>1470</v>
      </c>
      <c r="I1359">
        <f t="shared" si="42"/>
        <v>0</v>
      </c>
      <c r="J1359">
        <f t="shared" si="43"/>
        <v>0</v>
      </c>
    </row>
    <row r="1360" spans="1:10" x14ac:dyDescent="0.3">
      <c r="A1360" t="s">
        <v>742</v>
      </c>
      <c r="B1360">
        <v>12.3810182515215</v>
      </c>
      <c r="C1360" t="s">
        <v>11</v>
      </c>
      <c r="D1360">
        <v>10</v>
      </c>
      <c r="E1360" t="b">
        <v>0</v>
      </c>
      <c r="F1360">
        <v>12.3810182515215</v>
      </c>
      <c r="G1360">
        <v>12.3810182515215</v>
      </c>
      <c r="H1360">
        <v>200</v>
      </c>
      <c r="I1360">
        <f t="shared" si="42"/>
        <v>0</v>
      </c>
      <c r="J1360">
        <f t="shared" si="43"/>
        <v>0</v>
      </c>
    </row>
    <row r="1361" spans="1:10" x14ac:dyDescent="0.3">
      <c r="A1361" t="s">
        <v>742</v>
      </c>
      <c r="B1361">
        <v>15.237633731201599</v>
      </c>
      <c r="C1361" t="s">
        <v>11</v>
      </c>
      <c r="D1361">
        <v>10</v>
      </c>
      <c r="E1361" t="b">
        <v>0</v>
      </c>
      <c r="F1361">
        <v>15.237633731201599</v>
      </c>
      <c r="G1361">
        <v>15.237633731201599</v>
      </c>
      <c r="H1361">
        <v>270</v>
      </c>
      <c r="I1361">
        <f t="shared" si="42"/>
        <v>0</v>
      </c>
      <c r="J1361">
        <f t="shared" si="43"/>
        <v>0</v>
      </c>
    </row>
    <row r="1362" spans="1:10" x14ac:dyDescent="0.3">
      <c r="A1362" t="s">
        <v>742</v>
      </c>
      <c r="B1362">
        <v>5.0196350818984703</v>
      </c>
      <c r="C1362" t="s">
        <v>11</v>
      </c>
      <c r="D1362">
        <v>10</v>
      </c>
      <c r="E1362" t="b">
        <v>0</v>
      </c>
      <c r="F1362">
        <v>185244.595354171</v>
      </c>
      <c r="G1362" s="1">
        <v>74015096.615897894</v>
      </c>
      <c r="H1362">
        <v>2630</v>
      </c>
      <c r="I1362">
        <f t="shared" si="42"/>
        <v>-185239.5757190891</v>
      </c>
      <c r="J1362">
        <f t="shared" si="43"/>
        <v>-74015091.596262813</v>
      </c>
    </row>
    <row r="1363" spans="1:10" x14ac:dyDescent="0.3">
      <c r="A1363" t="s">
        <v>743</v>
      </c>
      <c r="B1363">
        <v>10.5146496164671</v>
      </c>
      <c r="C1363" t="s">
        <v>11</v>
      </c>
      <c r="D1363">
        <v>10</v>
      </c>
      <c r="E1363" t="b">
        <v>0</v>
      </c>
      <c r="F1363">
        <v>10.5146496164671</v>
      </c>
      <c r="G1363">
        <v>10.5146496164671</v>
      </c>
      <c r="H1363">
        <v>360</v>
      </c>
      <c r="I1363">
        <f t="shared" si="42"/>
        <v>0</v>
      </c>
      <c r="J1363">
        <f t="shared" si="43"/>
        <v>0</v>
      </c>
    </row>
    <row r="1364" spans="1:10" x14ac:dyDescent="0.3">
      <c r="A1364" t="s">
        <v>743</v>
      </c>
      <c r="B1364">
        <v>12.310641852021501</v>
      </c>
      <c r="C1364" t="s">
        <v>11</v>
      </c>
      <c r="D1364">
        <v>10</v>
      </c>
      <c r="E1364" t="b">
        <v>0</v>
      </c>
      <c r="F1364" t="s">
        <v>17</v>
      </c>
      <c r="G1364" t="s">
        <v>17</v>
      </c>
      <c r="H1364">
        <v>2670</v>
      </c>
      <c r="I1364" t="e">
        <f t="shared" si="42"/>
        <v>#VALUE!</v>
      </c>
      <c r="J1364" t="e">
        <f t="shared" si="43"/>
        <v>#VALUE!</v>
      </c>
    </row>
    <row r="1365" spans="1:10" x14ac:dyDescent="0.3">
      <c r="A1365" t="s">
        <v>743</v>
      </c>
      <c r="B1365">
        <v>14.671107366745</v>
      </c>
      <c r="C1365" t="s">
        <v>11</v>
      </c>
      <c r="D1365">
        <v>10</v>
      </c>
      <c r="E1365" t="b">
        <v>0</v>
      </c>
      <c r="F1365">
        <v>14.671107366745</v>
      </c>
      <c r="G1365">
        <v>14.671107366745</v>
      </c>
      <c r="H1365">
        <v>350</v>
      </c>
      <c r="I1365">
        <f t="shared" si="42"/>
        <v>0</v>
      </c>
      <c r="J1365">
        <f t="shared" si="43"/>
        <v>0</v>
      </c>
    </row>
    <row r="1366" spans="1:10" x14ac:dyDescent="0.3">
      <c r="A1366" t="e">
        <f>-0.00937992987178867 * y ^ 1 - -0.00935749916026915 * y ^ 3 + 10</f>
        <v>#NAME?</v>
      </c>
      <c r="B1366">
        <v>0.96534078682645297</v>
      </c>
      <c r="C1366" t="s">
        <v>11</v>
      </c>
      <c r="D1366">
        <v>10</v>
      </c>
      <c r="E1366" t="b">
        <v>0</v>
      </c>
      <c r="F1366">
        <v>0.96534078682645297</v>
      </c>
      <c r="G1366" s="1">
        <v>3.0561431443076902E+40</v>
      </c>
      <c r="H1366">
        <v>2260</v>
      </c>
      <c r="I1366">
        <f t="shared" si="42"/>
        <v>0</v>
      </c>
      <c r="J1366">
        <f t="shared" si="43"/>
        <v>-3.0561431443076902E+40</v>
      </c>
    </row>
    <row r="1367" spans="1:10" x14ac:dyDescent="0.3">
      <c r="A1367" t="e">
        <f>-0.00937992987178867 * y ^ 1 - -0.00935749916026915 * y ^ 3 + 10</f>
        <v>#NAME?</v>
      </c>
      <c r="B1367">
        <v>16.136872756390801</v>
      </c>
      <c r="C1367" t="s">
        <v>11</v>
      </c>
      <c r="D1367">
        <v>10</v>
      </c>
      <c r="E1367" t="b">
        <v>0</v>
      </c>
      <c r="F1367">
        <v>16.136872756390801</v>
      </c>
      <c r="G1367">
        <v>16.136872756390801</v>
      </c>
      <c r="H1367">
        <v>250</v>
      </c>
      <c r="I1367">
        <f t="shared" si="42"/>
        <v>0</v>
      </c>
      <c r="J1367">
        <f t="shared" si="43"/>
        <v>0</v>
      </c>
    </row>
    <row r="1368" spans="1:10" x14ac:dyDescent="0.3">
      <c r="A1368" t="e">
        <f>-0.00937992987178867 * y ^ 1 - -0.00935749916026915 * y ^ 3 + 10</f>
        <v>#NAME?</v>
      </c>
      <c r="B1368">
        <v>12.4365017859311</v>
      </c>
      <c r="C1368" t="s">
        <v>11</v>
      </c>
      <c r="D1368">
        <v>10</v>
      </c>
      <c r="E1368" t="b">
        <v>0</v>
      </c>
      <c r="F1368">
        <v>317752.49381764903</v>
      </c>
      <c r="G1368" s="1">
        <v>62766256.075515397</v>
      </c>
      <c r="H1368">
        <v>2520</v>
      </c>
      <c r="I1368">
        <f t="shared" si="42"/>
        <v>-317740.05731586309</v>
      </c>
      <c r="J1368">
        <f t="shared" si="43"/>
        <v>-62766243.639013611</v>
      </c>
    </row>
    <row r="1369" spans="1:10" x14ac:dyDescent="0.3">
      <c r="A1369" t="e">
        <f>-0.00110154504923852 * y ^ 1 ^ 3 + 0.00444695922471319 * y ^ 4 + 10</f>
        <v>#NAME?</v>
      </c>
      <c r="B1369">
        <v>5.1799536212118502</v>
      </c>
      <c r="C1369" t="s">
        <v>11</v>
      </c>
      <c r="D1369">
        <v>10</v>
      </c>
      <c r="E1369" t="b">
        <v>0</v>
      </c>
      <c r="F1369" t="s">
        <v>17</v>
      </c>
      <c r="G1369" t="s">
        <v>17</v>
      </c>
      <c r="H1369">
        <v>2700</v>
      </c>
      <c r="I1369" t="e">
        <f t="shared" si="42"/>
        <v>#VALUE!</v>
      </c>
      <c r="J1369" t="e">
        <f t="shared" si="43"/>
        <v>#VALUE!</v>
      </c>
    </row>
    <row r="1370" spans="1:10" x14ac:dyDescent="0.3">
      <c r="A1370" t="e">
        <f>-0.00110154504923852 * y ^ 1 ^ 3 + 0.00444695922471319 * y ^ 4 + 10</f>
        <v>#NAME?</v>
      </c>
      <c r="B1370">
        <v>8.3497987699345408</v>
      </c>
      <c r="C1370" t="s">
        <v>11</v>
      </c>
      <c r="D1370">
        <v>10</v>
      </c>
      <c r="E1370" t="b">
        <v>0</v>
      </c>
      <c r="F1370">
        <v>8.3497987699345408</v>
      </c>
      <c r="G1370">
        <v>8.3497987699345408</v>
      </c>
      <c r="H1370">
        <v>790</v>
      </c>
      <c r="I1370">
        <f t="shared" si="42"/>
        <v>0</v>
      </c>
      <c r="J1370">
        <f t="shared" si="43"/>
        <v>0</v>
      </c>
    </row>
    <row r="1371" spans="1:10" x14ac:dyDescent="0.3">
      <c r="A1371" t="e">
        <f>-0.00110154504923852 * y ^ 1 ^ 3 + 0.00444695922471319 * y ^ 4 + 10</f>
        <v>#NAME?</v>
      </c>
      <c r="B1371">
        <v>6.68189467645335</v>
      </c>
      <c r="C1371" t="s">
        <v>11</v>
      </c>
      <c r="D1371">
        <v>10</v>
      </c>
      <c r="E1371" t="b">
        <v>0</v>
      </c>
      <c r="F1371">
        <v>6.68189467645335</v>
      </c>
      <c r="G1371">
        <v>5845108.1856141696</v>
      </c>
      <c r="H1371">
        <v>2460</v>
      </c>
      <c r="I1371">
        <f t="shared" si="42"/>
        <v>0</v>
      </c>
      <c r="J1371">
        <f t="shared" si="43"/>
        <v>-5845101.5037194928</v>
      </c>
    </row>
    <row r="1372" spans="1:10" x14ac:dyDescent="0.3">
      <c r="A1372" t="e">
        <f>-0.00276552250874091 * y ^ 2 * 0.00785450788566583 * y ^ 1 ^ 3 + 0.00633219606935632 * x ^ 1 + 10</f>
        <v>#NAME?</v>
      </c>
      <c r="B1372">
        <v>15.4564840744709</v>
      </c>
      <c r="C1372" t="s">
        <v>11</v>
      </c>
      <c r="D1372">
        <v>10</v>
      </c>
      <c r="E1372" t="b">
        <v>0</v>
      </c>
      <c r="F1372">
        <v>15.4564840744709</v>
      </c>
      <c r="G1372" t="s">
        <v>17</v>
      </c>
      <c r="H1372">
        <v>2160</v>
      </c>
      <c r="I1372">
        <f t="shared" si="42"/>
        <v>0</v>
      </c>
      <c r="J1372" t="e">
        <f t="shared" si="43"/>
        <v>#VALUE!</v>
      </c>
    </row>
    <row r="1373" spans="1:10" x14ac:dyDescent="0.3">
      <c r="A1373" t="e">
        <f>-0.00276552250874091 * y ^ 2 * 0.00785450788566583 * y ^ 1 ^ 3 + 0.00633219606935632 * x ^ 1 + 10</f>
        <v>#NAME?</v>
      </c>
      <c r="B1373">
        <v>10.067091978799301</v>
      </c>
      <c r="C1373" t="s">
        <v>11</v>
      </c>
      <c r="D1373">
        <v>10</v>
      </c>
      <c r="E1373" t="b">
        <v>0</v>
      </c>
      <c r="F1373" s="1">
        <v>35954431.520606898</v>
      </c>
      <c r="G1373" s="1">
        <v>95276151496.073196</v>
      </c>
      <c r="H1373">
        <v>2560</v>
      </c>
      <c r="I1373">
        <f t="shared" si="42"/>
        <v>-35954421.453514919</v>
      </c>
      <c r="J1373">
        <f t="shared" si="43"/>
        <v>-95276151486.006104</v>
      </c>
    </row>
    <row r="1374" spans="1:10" x14ac:dyDescent="0.3">
      <c r="A1374" t="e">
        <f>-0.00276552250874091 * y ^ 2 * 0.00785450788566583 * y ^ 1 ^ 3 + 0.00633219606935632 * x ^ 1 + 10</f>
        <v>#NAME?</v>
      </c>
      <c r="B1374">
        <v>6.1621465605482104</v>
      </c>
      <c r="C1374" t="s">
        <v>11</v>
      </c>
      <c r="D1374">
        <v>10</v>
      </c>
      <c r="E1374" t="b">
        <v>0</v>
      </c>
      <c r="F1374">
        <v>6.1621465605482104</v>
      </c>
      <c r="G1374" s="1">
        <v>10532333111.0284</v>
      </c>
      <c r="H1374">
        <v>2480</v>
      </c>
      <c r="I1374">
        <f t="shared" si="42"/>
        <v>0</v>
      </c>
      <c r="J1374">
        <f t="shared" si="43"/>
        <v>-10532333104.866255</v>
      </c>
    </row>
    <row r="1375" spans="1:10" x14ac:dyDescent="0.3">
      <c r="A1375" t="s">
        <v>744</v>
      </c>
      <c r="B1375">
        <v>13.4056728767462</v>
      </c>
      <c r="C1375" t="s">
        <v>11</v>
      </c>
      <c r="D1375">
        <v>10</v>
      </c>
      <c r="E1375" t="b">
        <v>0</v>
      </c>
      <c r="F1375" t="s">
        <v>17</v>
      </c>
      <c r="G1375" t="s">
        <v>17</v>
      </c>
      <c r="H1375">
        <v>2510</v>
      </c>
      <c r="I1375" t="e">
        <f t="shared" si="42"/>
        <v>#VALUE!</v>
      </c>
      <c r="J1375" t="e">
        <f t="shared" si="43"/>
        <v>#VALUE!</v>
      </c>
    </row>
    <row r="1376" spans="1:10" x14ac:dyDescent="0.3">
      <c r="A1376" t="s">
        <v>744</v>
      </c>
      <c r="B1376">
        <v>16.545075374834699</v>
      </c>
      <c r="C1376" t="s">
        <v>11</v>
      </c>
      <c r="D1376">
        <v>10</v>
      </c>
      <c r="E1376" t="b">
        <v>0</v>
      </c>
      <c r="F1376">
        <v>16.545075374834699</v>
      </c>
      <c r="G1376">
        <v>16.545075374834699</v>
      </c>
      <c r="H1376">
        <v>300</v>
      </c>
      <c r="I1376">
        <f t="shared" si="42"/>
        <v>0</v>
      </c>
      <c r="J1376">
        <f t="shared" si="43"/>
        <v>0</v>
      </c>
    </row>
    <row r="1377" spans="1:10" x14ac:dyDescent="0.3">
      <c r="A1377" t="s">
        <v>744</v>
      </c>
      <c r="B1377">
        <v>15.345050382624301</v>
      </c>
      <c r="C1377" t="s">
        <v>11</v>
      </c>
      <c r="D1377">
        <v>10</v>
      </c>
      <c r="E1377" t="b">
        <v>0</v>
      </c>
      <c r="F1377">
        <v>15.345050382624301</v>
      </c>
      <c r="G1377">
        <v>15.345050382624301</v>
      </c>
      <c r="H1377">
        <v>270</v>
      </c>
      <c r="I1377">
        <f t="shared" si="42"/>
        <v>0</v>
      </c>
      <c r="J1377">
        <f t="shared" si="43"/>
        <v>0</v>
      </c>
    </row>
    <row r="1378" spans="1:10" x14ac:dyDescent="0.3">
      <c r="A1378" t="s">
        <v>745</v>
      </c>
      <c r="B1378">
        <v>11.749341214763801</v>
      </c>
      <c r="C1378" t="s">
        <v>11</v>
      </c>
      <c r="D1378">
        <v>10</v>
      </c>
      <c r="E1378" t="b">
        <v>0</v>
      </c>
      <c r="F1378">
        <v>268989.15854645998</v>
      </c>
      <c r="G1378" s="1">
        <v>30579050.115768</v>
      </c>
      <c r="H1378">
        <v>2510</v>
      </c>
      <c r="I1378">
        <f t="shared" si="42"/>
        <v>-268977.4092052452</v>
      </c>
      <c r="J1378">
        <f t="shared" si="43"/>
        <v>-30579038.366426785</v>
      </c>
    </row>
    <row r="1379" spans="1:10" x14ac:dyDescent="0.3">
      <c r="A1379" t="s">
        <v>745</v>
      </c>
      <c r="B1379">
        <v>15.519874057645699</v>
      </c>
      <c r="C1379" t="s">
        <v>11</v>
      </c>
      <c r="D1379">
        <v>10</v>
      </c>
      <c r="E1379" t="b">
        <v>0</v>
      </c>
      <c r="F1379">
        <v>7461.0864451119196</v>
      </c>
      <c r="G1379">
        <v>2164337.2427327102</v>
      </c>
      <c r="H1379">
        <v>2690</v>
      </c>
      <c r="I1379">
        <f t="shared" si="42"/>
        <v>-7445.5665710542735</v>
      </c>
      <c r="J1379">
        <f t="shared" si="43"/>
        <v>-2164321.7228586525</v>
      </c>
    </row>
    <row r="1380" spans="1:10" x14ac:dyDescent="0.3">
      <c r="A1380" t="s">
        <v>745</v>
      </c>
      <c r="B1380">
        <v>6.55071172408379</v>
      </c>
      <c r="C1380" t="s">
        <v>11</v>
      </c>
      <c r="D1380">
        <v>10</v>
      </c>
      <c r="E1380" t="b">
        <v>0</v>
      </c>
      <c r="F1380" s="1">
        <v>17978300.177419201</v>
      </c>
      <c r="G1380" s="1">
        <v>13862097.500571599</v>
      </c>
      <c r="H1380">
        <v>2220</v>
      </c>
      <c r="I1380">
        <f t="shared" si="42"/>
        <v>-17978293.626707476</v>
      </c>
      <c r="J1380">
        <f t="shared" si="43"/>
        <v>-13862090.949859874</v>
      </c>
    </row>
    <row r="1381" spans="1:10" x14ac:dyDescent="0.3">
      <c r="A1381" t="s">
        <v>746</v>
      </c>
      <c r="B1381">
        <v>14.204745694131701</v>
      </c>
      <c r="C1381" t="s">
        <v>11</v>
      </c>
      <c r="D1381">
        <v>10</v>
      </c>
      <c r="E1381" t="b">
        <v>0</v>
      </c>
      <c r="F1381">
        <v>14.204745694131701</v>
      </c>
      <c r="G1381">
        <v>14.204745694131701</v>
      </c>
      <c r="H1381">
        <v>280</v>
      </c>
      <c r="I1381">
        <f t="shared" si="42"/>
        <v>0</v>
      </c>
      <c r="J1381">
        <f t="shared" si="43"/>
        <v>0</v>
      </c>
    </row>
    <row r="1382" spans="1:10" x14ac:dyDescent="0.3">
      <c r="A1382" t="s">
        <v>746</v>
      </c>
      <c r="B1382">
        <v>12.238879234209699</v>
      </c>
      <c r="C1382" t="s">
        <v>11</v>
      </c>
      <c r="D1382">
        <v>10</v>
      </c>
      <c r="E1382" t="b">
        <v>0</v>
      </c>
      <c r="F1382" s="1">
        <v>15489849.7418859</v>
      </c>
      <c r="G1382" s="1">
        <v>56597774.122803196</v>
      </c>
      <c r="H1382">
        <v>2630</v>
      </c>
      <c r="I1382">
        <f t="shared" si="42"/>
        <v>-15489837.503006667</v>
      </c>
      <c r="J1382">
        <f t="shared" si="43"/>
        <v>-56597761.883923963</v>
      </c>
    </row>
    <row r="1383" spans="1:10" x14ac:dyDescent="0.3">
      <c r="A1383" t="s">
        <v>746</v>
      </c>
      <c r="B1383">
        <v>2.1160282305405902</v>
      </c>
      <c r="C1383" t="s">
        <v>11</v>
      </c>
      <c r="D1383">
        <v>10</v>
      </c>
      <c r="E1383" t="b">
        <v>0</v>
      </c>
      <c r="F1383" t="s">
        <v>17</v>
      </c>
      <c r="G1383" t="s">
        <v>17</v>
      </c>
      <c r="H1383">
        <v>2610</v>
      </c>
      <c r="I1383" t="e">
        <f t="shared" si="42"/>
        <v>#VALUE!</v>
      </c>
      <c r="J1383" t="e">
        <f t="shared" si="43"/>
        <v>#VALUE!</v>
      </c>
    </row>
    <row r="1384" spans="1:10" x14ac:dyDescent="0.3">
      <c r="A1384" t="e">
        <f>-0.00480876002975783 * y ^ 2 ^ 2 + 0.00602238059764972 * x ^ 2 ^ 2 + -0.00118428771219071 * x ^ 1 + 10</f>
        <v>#NAME?</v>
      </c>
      <c r="B1384">
        <v>17.1872301188533</v>
      </c>
      <c r="C1384" t="s">
        <v>11</v>
      </c>
      <c r="D1384">
        <v>10</v>
      </c>
      <c r="E1384" t="b">
        <v>0</v>
      </c>
      <c r="F1384" s="1">
        <v>28294330.759531401</v>
      </c>
      <c r="G1384" s="1">
        <v>72366346.768173799</v>
      </c>
      <c r="H1384">
        <v>2820</v>
      </c>
      <c r="I1384">
        <f t="shared" si="42"/>
        <v>-28294313.572301283</v>
      </c>
      <c r="J1384">
        <f t="shared" si="43"/>
        <v>-72366329.580943674</v>
      </c>
    </row>
    <row r="1385" spans="1:10" x14ac:dyDescent="0.3">
      <c r="A1385" t="e">
        <f>-0.00480876002975783 * y ^ 2 ^ 2 + 0.00602238059764972 * x ^ 2 ^ 2 + -0.00118428771219071 * x ^ 1 + 10</f>
        <v>#NAME?</v>
      </c>
      <c r="B1385">
        <v>12.774548946856401</v>
      </c>
      <c r="C1385" t="s">
        <v>11</v>
      </c>
      <c r="D1385">
        <v>10</v>
      </c>
      <c r="E1385" t="b">
        <v>0</v>
      </c>
      <c r="F1385" s="1">
        <v>5711228678.7737999</v>
      </c>
      <c r="G1385" s="1">
        <v>1409689812209820</v>
      </c>
      <c r="H1385">
        <v>2340</v>
      </c>
      <c r="I1385">
        <f t="shared" si="42"/>
        <v>-5711228665.9992514</v>
      </c>
      <c r="J1385">
        <f t="shared" si="43"/>
        <v>-1409689812209807.3</v>
      </c>
    </row>
    <row r="1386" spans="1:10" x14ac:dyDescent="0.3">
      <c r="A1386" t="e">
        <f>-0.00480876002975783 * y ^ 2 ^ 2 + 0.00602238059764972 * x ^ 2 ^ 2 + -0.00118428771219071 * x ^ 1 + 10</f>
        <v>#NAME?</v>
      </c>
      <c r="B1386">
        <v>8.5460565905554606</v>
      </c>
      <c r="C1386" t="s">
        <v>11</v>
      </c>
      <c r="D1386">
        <v>10</v>
      </c>
      <c r="E1386" t="b">
        <v>0</v>
      </c>
      <c r="F1386">
        <v>8.5460565905554606</v>
      </c>
      <c r="G1386">
        <v>8.5460565905554606</v>
      </c>
      <c r="H1386">
        <v>290</v>
      </c>
      <c r="I1386">
        <f t="shared" si="42"/>
        <v>0</v>
      </c>
      <c r="J1386">
        <f t="shared" si="43"/>
        <v>0</v>
      </c>
    </row>
    <row r="1387" spans="1:10" x14ac:dyDescent="0.3">
      <c r="A1387" t="s">
        <v>747</v>
      </c>
      <c r="B1387">
        <v>15.060288971188101</v>
      </c>
      <c r="C1387" t="s">
        <v>11</v>
      </c>
      <c r="D1387">
        <v>10</v>
      </c>
      <c r="E1387" t="b">
        <v>0</v>
      </c>
      <c r="F1387">
        <v>6009785.6780243404</v>
      </c>
      <c r="G1387" s="1">
        <v>49513808.475853398</v>
      </c>
      <c r="H1387">
        <v>2420</v>
      </c>
      <c r="I1387">
        <f t="shared" si="42"/>
        <v>-6009770.6177353691</v>
      </c>
      <c r="J1387">
        <f t="shared" si="43"/>
        <v>-49513793.415564425</v>
      </c>
    </row>
    <row r="1388" spans="1:10" x14ac:dyDescent="0.3">
      <c r="A1388" t="s">
        <v>747</v>
      </c>
      <c r="B1388">
        <v>14.2309532098053</v>
      </c>
      <c r="C1388" t="s">
        <v>11</v>
      </c>
      <c r="D1388">
        <v>10</v>
      </c>
      <c r="E1388" t="b">
        <v>0</v>
      </c>
      <c r="F1388">
        <v>14.2309532098053</v>
      </c>
      <c r="G1388">
        <v>14.2309532098053</v>
      </c>
      <c r="H1388">
        <v>430</v>
      </c>
      <c r="I1388">
        <f t="shared" si="42"/>
        <v>0</v>
      </c>
      <c r="J1388">
        <f t="shared" si="43"/>
        <v>0</v>
      </c>
    </row>
    <row r="1389" spans="1:10" x14ac:dyDescent="0.3">
      <c r="A1389" t="s">
        <v>747</v>
      </c>
      <c r="B1389">
        <v>10.730117708946899</v>
      </c>
      <c r="C1389" t="s">
        <v>11</v>
      </c>
      <c r="D1389">
        <v>10</v>
      </c>
      <c r="E1389" t="b">
        <v>0</v>
      </c>
      <c r="F1389">
        <v>10.730117708946899</v>
      </c>
      <c r="G1389">
        <v>10.730117708946899</v>
      </c>
      <c r="H1389">
        <v>190</v>
      </c>
      <c r="I1389">
        <f t="shared" si="42"/>
        <v>0</v>
      </c>
      <c r="J1389">
        <f t="shared" si="43"/>
        <v>0</v>
      </c>
    </row>
    <row r="1390" spans="1:10" x14ac:dyDescent="0.3">
      <c r="A1390" t="s">
        <v>748</v>
      </c>
      <c r="B1390">
        <v>10.998075385758201</v>
      </c>
      <c r="C1390" t="s">
        <v>11</v>
      </c>
      <c r="D1390">
        <v>10</v>
      </c>
      <c r="E1390" t="b">
        <v>0</v>
      </c>
      <c r="F1390">
        <v>10.998075385758201</v>
      </c>
      <c r="G1390" s="1">
        <v>5538010763756920</v>
      </c>
      <c r="H1390">
        <v>2010</v>
      </c>
      <c r="I1390">
        <f t="shared" si="42"/>
        <v>0</v>
      </c>
      <c r="J1390">
        <f t="shared" si="43"/>
        <v>-5538010763756909</v>
      </c>
    </row>
    <row r="1391" spans="1:10" x14ac:dyDescent="0.3">
      <c r="A1391" t="s">
        <v>748</v>
      </c>
      <c r="B1391">
        <v>3.5980945968221199</v>
      </c>
      <c r="C1391" t="s">
        <v>11</v>
      </c>
      <c r="D1391">
        <v>10</v>
      </c>
      <c r="E1391" t="b">
        <v>0</v>
      </c>
      <c r="F1391">
        <v>3.5980945968221199</v>
      </c>
      <c r="G1391">
        <v>3.5980945968221199</v>
      </c>
      <c r="H1391">
        <v>580</v>
      </c>
      <c r="I1391">
        <f t="shared" si="42"/>
        <v>0</v>
      </c>
      <c r="J1391">
        <f t="shared" si="43"/>
        <v>0</v>
      </c>
    </row>
    <row r="1392" spans="1:10" x14ac:dyDescent="0.3">
      <c r="A1392" t="s">
        <v>748</v>
      </c>
      <c r="B1392">
        <v>12.3893784385531</v>
      </c>
      <c r="C1392" t="s">
        <v>11</v>
      </c>
      <c r="D1392">
        <v>10</v>
      </c>
      <c r="E1392" t="b">
        <v>0</v>
      </c>
      <c r="F1392">
        <v>12.3893784385531</v>
      </c>
      <c r="G1392">
        <v>12.3893784385531</v>
      </c>
      <c r="H1392">
        <v>370</v>
      </c>
      <c r="I1392">
        <f t="shared" si="42"/>
        <v>0</v>
      </c>
      <c r="J1392">
        <f t="shared" si="43"/>
        <v>0</v>
      </c>
    </row>
    <row r="1393" spans="1:10" x14ac:dyDescent="0.3">
      <c r="A1393" t="s">
        <v>749</v>
      </c>
      <c r="B1393">
        <v>14.0471762600434</v>
      </c>
      <c r="C1393" t="s">
        <v>11</v>
      </c>
      <c r="D1393">
        <v>10</v>
      </c>
      <c r="E1393" t="b">
        <v>0</v>
      </c>
      <c r="F1393">
        <v>14.0471762600434</v>
      </c>
      <c r="G1393">
        <v>14.0471762600434</v>
      </c>
      <c r="H1393">
        <v>240</v>
      </c>
      <c r="I1393">
        <f t="shared" si="42"/>
        <v>0</v>
      </c>
      <c r="J1393">
        <f t="shared" si="43"/>
        <v>0</v>
      </c>
    </row>
    <row r="1394" spans="1:10" x14ac:dyDescent="0.3">
      <c r="A1394" t="s">
        <v>749</v>
      </c>
      <c r="B1394">
        <v>3.1226798588062099</v>
      </c>
      <c r="C1394" t="s">
        <v>11</v>
      </c>
      <c r="D1394">
        <v>10</v>
      </c>
      <c r="E1394" t="b">
        <v>0</v>
      </c>
      <c r="F1394">
        <v>3.1226798588062099</v>
      </c>
      <c r="G1394">
        <v>3.1226798588062099</v>
      </c>
      <c r="H1394">
        <v>630</v>
      </c>
      <c r="I1394">
        <f t="shared" si="42"/>
        <v>0</v>
      </c>
      <c r="J1394">
        <f t="shared" si="43"/>
        <v>0</v>
      </c>
    </row>
    <row r="1395" spans="1:10" x14ac:dyDescent="0.3">
      <c r="A1395" t="s">
        <v>749</v>
      </c>
      <c r="B1395">
        <v>5.6151648674506003</v>
      </c>
      <c r="C1395" t="s">
        <v>11</v>
      </c>
      <c r="D1395">
        <v>10</v>
      </c>
      <c r="E1395" t="b">
        <v>0</v>
      </c>
      <c r="F1395">
        <v>384651.09231626301</v>
      </c>
      <c r="G1395" s="1">
        <v>62796064.3516047</v>
      </c>
      <c r="H1395">
        <v>2240</v>
      </c>
      <c r="I1395">
        <f t="shared" si="42"/>
        <v>-384645.47715139558</v>
      </c>
      <c r="J1395">
        <f t="shared" si="43"/>
        <v>-62796058.736439832</v>
      </c>
    </row>
    <row r="1396" spans="1:10" x14ac:dyDescent="0.3">
      <c r="A1396" t="s">
        <v>750</v>
      </c>
      <c r="B1396">
        <v>21.3109262291633</v>
      </c>
      <c r="C1396" t="s">
        <v>11</v>
      </c>
      <c r="D1396">
        <v>10</v>
      </c>
      <c r="E1396" t="b">
        <v>0</v>
      </c>
      <c r="F1396">
        <v>9667366.1637885105</v>
      </c>
      <c r="G1396" s="1">
        <v>16385034.2038332</v>
      </c>
      <c r="H1396">
        <v>2190</v>
      </c>
      <c r="I1396">
        <f t="shared" si="42"/>
        <v>-9667344.8528622817</v>
      </c>
      <c r="J1396">
        <f t="shared" si="43"/>
        <v>-16385012.892906971</v>
      </c>
    </row>
    <row r="1397" spans="1:10" x14ac:dyDescent="0.3">
      <c r="A1397" t="s">
        <v>750</v>
      </c>
      <c r="B1397">
        <v>18.7022978720019</v>
      </c>
      <c r="C1397" t="s">
        <v>11</v>
      </c>
      <c r="D1397">
        <v>10</v>
      </c>
      <c r="E1397" t="b">
        <v>0</v>
      </c>
      <c r="F1397">
        <v>18.7022978720019</v>
      </c>
      <c r="G1397">
        <v>18.7022978720019</v>
      </c>
      <c r="H1397">
        <v>310</v>
      </c>
      <c r="I1397">
        <f t="shared" si="42"/>
        <v>0</v>
      </c>
      <c r="J1397">
        <f t="shared" si="43"/>
        <v>0</v>
      </c>
    </row>
    <row r="1398" spans="1:10" x14ac:dyDescent="0.3">
      <c r="A1398" t="s">
        <v>750</v>
      </c>
      <c r="B1398">
        <v>12.484561375928999</v>
      </c>
      <c r="C1398" t="s">
        <v>11</v>
      </c>
      <c r="D1398">
        <v>10</v>
      </c>
      <c r="E1398" t="b">
        <v>0</v>
      </c>
      <c r="F1398" s="1">
        <v>12700789.0154362</v>
      </c>
      <c r="G1398" s="1">
        <v>1701564815874070</v>
      </c>
      <c r="H1398">
        <v>2310</v>
      </c>
      <c r="I1398">
        <f t="shared" si="42"/>
        <v>-12700776.530874824</v>
      </c>
      <c r="J1398">
        <f t="shared" si="43"/>
        <v>-1701564815874057.5</v>
      </c>
    </row>
    <row r="1399" spans="1:10" x14ac:dyDescent="0.3">
      <c r="A1399" t="s">
        <v>751</v>
      </c>
      <c r="B1399">
        <v>7.5866252625723298</v>
      </c>
      <c r="C1399" t="s">
        <v>11</v>
      </c>
      <c r="D1399">
        <v>10</v>
      </c>
      <c r="E1399" t="b">
        <v>0</v>
      </c>
      <c r="F1399" t="s">
        <v>17</v>
      </c>
      <c r="G1399" t="s">
        <v>17</v>
      </c>
      <c r="H1399">
        <v>2910</v>
      </c>
      <c r="I1399" t="e">
        <f t="shared" si="42"/>
        <v>#VALUE!</v>
      </c>
      <c r="J1399" t="e">
        <f t="shared" si="43"/>
        <v>#VALUE!</v>
      </c>
    </row>
    <row r="1400" spans="1:10" x14ac:dyDescent="0.3">
      <c r="A1400" t="s">
        <v>751</v>
      </c>
      <c r="B1400">
        <v>11.2459275217112</v>
      </c>
      <c r="C1400" t="s">
        <v>11</v>
      </c>
      <c r="D1400">
        <v>10</v>
      </c>
      <c r="E1400" t="b">
        <v>0</v>
      </c>
      <c r="F1400">
        <v>7450236.1823599804</v>
      </c>
      <c r="G1400" s="1">
        <v>3921255307488410</v>
      </c>
      <c r="H1400">
        <v>2600</v>
      </c>
      <c r="I1400">
        <f t="shared" si="42"/>
        <v>-7450224.9364324585</v>
      </c>
      <c r="J1400">
        <f t="shared" si="43"/>
        <v>-3921255307488399</v>
      </c>
    </row>
    <row r="1401" spans="1:10" x14ac:dyDescent="0.3">
      <c r="A1401" t="s">
        <v>751</v>
      </c>
      <c r="B1401">
        <v>13.9899339005429</v>
      </c>
      <c r="C1401" t="s">
        <v>11</v>
      </c>
      <c r="D1401">
        <v>10</v>
      </c>
      <c r="E1401" t="b">
        <v>0</v>
      </c>
      <c r="F1401" t="s">
        <v>17</v>
      </c>
      <c r="G1401" t="s">
        <v>17</v>
      </c>
      <c r="H1401">
        <v>2850</v>
      </c>
      <c r="I1401" t="e">
        <f t="shared" si="42"/>
        <v>#VALUE!</v>
      </c>
      <c r="J1401" t="e">
        <f t="shared" si="43"/>
        <v>#VALUE!</v>
      </c>
    </row>
    <row r="1402" spans="1:10" x14ac:dyDescent="0.3">
      <c r="A1402" t="e">
        <f>-0.00409388517469652 * y ^ 1 ^ 2 + -0.00197258429260279 * x ^ 3 * -0.000443653731631434 * x ^ 1 + 10</f>
        <v>#NAME?</v>
      </c>
      <c r="B1402">
        <v>14.376242615748801</v>
      </c>
      <c r="C1402" t="s">
        <v>11</v>
      </c>
      <c r="D1402">
        <v>10</v>
      </c>
      <c r="E1402" t="b">
        <v>0</v>
      </c>
      <c r="F1402" s="1">
        <v>7.1422708174547803E+33</v>
      </c>
      <c r="G1402" s="1">
        <v>7.1422708174547803E+33</v>
      </c>
      <c r="H1402">
        <v>2480</v>
      </c>
      <c r="I1402">
        <f t="shared" si="42"/>
        <v>-7.1422708174547803E+33</v>
      </c>
      <c r="J1402">
        <f t="shared" si="43"/>
        <v>-7.1422708174547803E+33</v>
      </c>
    </row>
    <row r="1403" spans="1:10" x14ac:dyDescent="0.3">
      <c r="A1403" t="e">
        <f>-0.00409388517469652 * y ^ 1 ^ 2 + -0.00197258429260279 * x ^ 3 * -0.000443653731631434 * x ^ 1 + 10</f>
        <v>#NAME?</v>
      </c>
      <c r="B1403">
        <v>6.1621331476592998</v>
      </c>
      <c r="C1403" t="s">
        <v>11</v>
      </c>
      <c r="D1403">
        <v>10</v>
      </c>
      <c r="E1403" t="b">
        <v>0</v>
      </c>
      <c r="F1403" t="s">
        <v>17</v>
      </c>
      <c r="G1403" t="s">
        <v>17</v>
      </c>
      <c r="H1403">
        <v>2580</v>
      </c>
      <c r="I1403" t="e">
        <f t="shared" si="42"/>
        <v>#VALUE!</v>
      </c>
      <c r="J1403" t="e">
        <f t="shared" si="43"/>
        <v>#VALUE!</v>
      </c>
    </row>
    <row r="1404" spans="1:10" x14ac:dyDescent="0.3">
      <c r="A1404" t="e">
        <f>-0.00409388517469652 * y ^ 1 ^ 2 + -0.00197258429260279 * x ^ 3 * -0.000443653731631434 * x ^ 1 + 10</f>
        <v>#NAME?</v>
      </c>
      <c r="B1404">
        <v>23.148357172818201</v>
      </c>
      <c r="C1404" t="s">
        <v>11</v>
      </c>
      <c r="D1404">
        <v>10</v>
      </c>
      <c r="E1404" t="b">
        <v>0</v>
      </c>
      <c r="F1404">
        <v>23.148357172818201</v>
      </c>
      <c r="G1404">
        <v>23.148357172818201</v>
      </c>
      <c r="H1404">
        <v>460</v>
      </c>
      <c r="I1404">
        <f t="shared" si="42"/>
        <v>0</v>
      </c>
      <c r="J1404">
        <f t="shared" si="43"/>
        <v>0</v>
      </c>
    </row>
    <row r="1405" spans="1:10" x14ac:dyDescent="0.3">
      <c r="A1405" t="s">
        <v>752</v>
      </c>
      <c r="B1405">
        <v>9.6386047129808894</v>
      </c>
      <c r="C1405" t="s">
        <v>11</v>
      </c>
      <c r="D1405">
        <v>10</v>
      </c>
      <c r="E1405" t="b">
        <v>0</v>
      </c>
      <c r="F1405">
        <v>9.6386047129808894</v>
      </c>
      <c r="G1405">
        <v>9.6386047129808894</v>
      </c>
      <c r="H1405">
        <v>520</v>
      </c>
      <c r="I1405">
        <f t="shared" si="42"/>
        <v>0</v>
      </c>
      <c r="J1405">
        <f t="shared" si="43"/>
        <v>0</v>
      </c>
    </row>
    <row r="1406" spans="1:10" x14ac:dyDescent="0.3">
      <c r="A1406" t="s">
        <v>752</v>
      </c>
      <c r="B1406">
        <v>19.2497551093753</v>
      </c>
      <c r="C1406" t="s">
        <v>11</v>
      </c>
      <c r="D1406">
        <v>10</v>
      </c>
      <c r="E1406" t="b">
        <v>0</v>
      </c>
      <c r="F1406" s="1">
        <v>11360541.045113601</v>
      </c>
      <c r="G1406" s="1">
        <v>35336395.834849901</v>
      </c>
      <c r="H1406">
        <v>2520</v>
      </c>
      <c r="I1406">
        <f t="shared" si="42"/>
        <v>-11360521.795358492</v>
      </c>
      <c r="J1406">
        <f t="shared" si="43"/>
        <v>-35336376.585094795</v>
      </c>
    </row>
    <row r="1407" spans="1:10" x14ac:dyDescent="0.3">
      <c r="A1407" t="s">
        <v>752</v>
      </c>
      <c r="B1407">
        <v>11.69941646895</v>
      </c>
      <c r="C1407" t="s">
        <v>11</v>
      </c>
      <c r="D1407">
        <v>10</v>
      </c>
      <c r="E1407" t="b">
        <v>0</v>
      </c>
      <c r="F1407">
        <v>11.69941646895</v>
      </c>
      <c r="G1407">
        <v>11.69941646895</v>
      </c>
      <c r="H1407">
        <v>360</v>
      </c>
      <c r="I1407">
        <f t="shared" si="42"/>
        <v>0</v>
      </c>
      <c r="J1407">
        <f t="shared" si="43"/>
        <v>0</v>
      </c>
    </row>
    <row r="1408" spans="1:10" x14ac:dyDescent="0.3">
      <c r="A1408" t="s">
        <v>753</v>
      </c>
      <c r="B1408">
        <v>12.697509441849499</v>
      </c>
      <c r="C1408" t="s">
        <v>11</v>
      </c>
      <c r="D1408">
        <v>10</v>
      </c>
      <c r="E1408" t="b">
        <v>0</v>
      </c>
      <c r="F1408">
        <v>12.697509441849499</v>
      </c>
      <c r="G1408" t="s">
        <v>17</v>
      </c>
      <c r="H1408">
        <v>500</v>
      </c>
      <c r="I1408">
        <f t="shared" si="42"/>
        <v>0</v>
      </c>
      <c r="J1408" t="e">
        <f t="shared" si="43"/>
        <v>#VALUE!</v>
      </c>
    </row>
    <row r="1409" spans="1:10" x14ac:dyDescent="0.3">
      <c r="A1409" t="s">
        <v>753</v>
      </c>
      <c r="B1409">
        <v>15.648082989071501</v>
      </c>
      <c r="C1409" t="s">
        <v>11</v>
      </c>
      <c r="D1409">
        <v>10</v>
      </c>
      <c r="E1409" t="b">
        <v>0</v>
      </c>
      <c r="F1409">
        <v>15.648082989071501</v>
      </c>
      <c r="G1409">
        <v>15.648082989071501</v>
      </c>
      <c r="H1409">
        <v>460</v>
      </c>
      <c r="I1409">
        <f t="shared" si="42"/>
        <v>0</v>
      </c>
      <c r="J1409">
        <f t="shared" si="43"/>
        <v>0</v>
      </c>
    </row>
    <row r="1410" spans="1:10" x14ac:dyDescent="0.3">
      <c r="A1410" t="s">
        <v>753</v>
      </c>
      <c r="B1410">
        <v>6.64699637389523</v>
      </c>
      <c r="C1410" t="s">
        <v>11</v>
      </c>
      <c r="D1410">
        <v>10</v>
      </c>
      <c r="E1410" t="b">
        <v>0</v>
      </c>
      <c r="F1410">
        <v>6.64699637389523</v>
      </c>
      <c r="G1410">
        <v>6.64699637389523</v>
      </c>
      <c r="H1410">
        <v>580</v>
      </c>
      <c r="I1410">
        <f t="shared" ref="I1410:I1473" si="44">B1410-F1410</f>
        <v>0</v>
      </c>
      <c r="J1410">
        <f t="shared" ref="J1410:J1473" si="45">B1410-G1410</f>
        <v>0</v>
      </c>
    </row>
    <row r="1411" spans="1:10" x14ac:dyDescent="0.3">
      <c r="A1411" t="s">
        <v>754</v>
      </c>
      <c r="B1411">
        <v>16.533122742980499</v>
      </c>
      <c r="C1411" t="s">
        <v>11</v>
      </c>
      <c r="D1411">
        <v>10</v>
      </c>
      <c r="E1411" t="b">
        <v>0</v>
      </c>
      <c r="F1411">
        <v>16.533122742980499</v>
      </c>
      <c r="G1411">
        <v>16.533122742980499</v>
      </c>
      <c r="H1411">
        <v>250</v>
      </c>
      <c r="I1411">
        <f t="shared" si="44"/>
        <v>0</v>
      </c>
      <c r="J1411">
        <f t="shared" si="45"/>
        <v>0</v>
      </c>
    </row>
    <row r="1412" spans="1:10" x14ac:dyDescent="0.3">
      <c r="A1412" t="s">
        <v>754</v>
      </c>
      <c r="B1412">
        <v>13.3902228957497</v>
      </c>
      <c r="C1412" t="s">
        <v>11</v>
      </c>
      <c r="D1412">
        <v>10</v>
      </c>
      <c r="E1412" t="b">
        <v>0</v>
      </c>
      <c r="F1412" t="s">
        <v>17</v>
      </c>
      <c r="G1412" t="s">
        <v>17</v>
      </c>
      <c r="H1412">
        <v>2530</v>
      </c>
      <c r="I1412" t="e">
        <f t="shared" si="44"/>
        <v>#VALUE!</v>
      </c>
      <c r="J1412" t="e">
        <f t="shared" si="45"/>
        <v>#VALUE!</v>
      </c>
    </row>
    <row r="1413" spans="1:10" x14ac:dyDescent="0.3">
      <c r="A1413" t="s">
        <v>754</v>
      </c>
      <c r="B1413">
        <v>16.253881724579401</v>
      </c>
      <c r="C1413" t="s">
        <v>11</v>
      </c>
      <c r="D1413">
        <v>10</v>
      </c>
      <c r="E1413" t="b">
        <v>0</v>
      </c>
      <c r="F1413" t="s">
        <v>17</v>
      </c>
      <c r="G1413" t="s">
        <v>17</v>
      </c>
      <c r="H1413">
        <v>2500</v>
      </c>
      <c r="I1413" t="e">
        <f t="shared" si="44"/>
        <v>#VALUE!</v>
      </c>
      <c r="J1413" t="e">
        <f t="shared" si="45"/>
        <v>#VALUE!</v>
      </c>
    </row>
    <row r="1414" spans="1:10" x14ac:dyDescent="0.3">
      <c r="A1414" t="s">
        <v>755</v>
      </c>
      <c r="B1414">
        <v>10.4252670504737</v>
      </c>
      <c r="C1414" t="s">
        <v>11</v>
      </c>
      <c r="D1414">
        <v>10</v>
      </c>
      <c r="E1414" t="b">
        <v>0</v>
      </c>
      <c r="F1414" t="s">
        <v>17</v>
      </c>
      <c r="G1414" t="s">
        <v>17</v>
      </c>
      <c r="H1414">
        <v>2720</v>
      </c>
      <c r="I1414" t="e">
        <f t="shared" si="44"/>
        <v>#VALUE!</v>
      </c>
      <c r="J1414" t="e">
        <f t="shared" si="45"/>
        <v>#VALUE!</v>
      </c>
    </row>
    <row r="1415" spans="1:10" x14ac:dyDescent="0.3">
      <c r="A1415" t="s">
        <v>755</v>
      </c>
      <c r="B1415">
        <v>16.670523366336699</v>
      </c>
      <c r="C1415" t="s">
        <v>11</v>
      </c>
      <c r="D1415">
        <v>10</v>
      </c>
      <c r="E1415" t="b">
        <v>0</v>
      </c>
      <c r="F1415">
        <v>16.670523366336699</v>
      </c>
      <c r="G1415">
        <v>16.670523366336699</v>
      </c>
      <c r="H1415">
        <v>310</v>
      </c>
      <c r="I1415">
        <f t="shared" si="44"/>
        <v>0</v>
      </c>
      <c r="J1415">
        <f t="shared" si="45"/>
        <v>0</v>
      </c>
    </row>
    <row r="1416" spans="1:10" x14ac:dyDescent="0.3">
      <c r="A1416" t="s">
        <v>755</v>
      </c>
      <c r="B1416">
        <v>7.8327547209089996</v>
      </c>
      <c r="C1416" t="s">
        <v>11</v>
      </c>
      <c r="D1416">
        <v>10</v>
      </c>
      <c r="E1416" t="b">
        <v>0</v>
      </c>
      <c r="F1416">
        <v>7.8327547209089996</v>
      </c>
      <c r="G1416">
        <v>7.8327547209089996</v>
      </c>
      <c r="H1416">
        <v>230</v>
      </c>
      <c r="I1416">
        <f t="shared" si="44"/>
        <v>0</v>
      </c>
      <c r="J1416">
        <f t="shared" si="45"/>
        <v>0</v>
      </c>
    </row>
    <row r="1417" spans="1:10" x14ac:dyDescent="0.3">
      <c r="A1417" t="s">
        <v>756</v>
      </c>
      <c r="B1417">
        <v>15.6745488591769</v>
      </c>
      <c r="C1417" t="s">
        <v>11</v>
      </c>
      <c r="D1417">
        <v>10</v>
      </c>
      <c r="E1417" t="b">
        <v>0</v>
      </c>
      <c r="F1417" t="s">
        <v>17</v>
      </c>
      <c r="G1417" t="s">
        <v>17</v>
      </c>
      <c r="H1417">
        <v>2590</v>
      </c>
      <c r="I1417" t="e">
        <f t="shared" si="44"/>
        <v>#VALUE!</v>
      </c>
      <c r="J1417" t="e">
        <f t="shared" si="45"/>
        <v>#VALUE!</v>
      </c>
    </row>
    <row r="1418" spans="1:10" x14ac:dyDescent="0.3">
      <c r="A1418" t="s">
        <v>756</v>
      </c>
      <c r="B1418">
        <v>2.3505806485213898</v>
      </c>
      <c r="C1418" t="s">
        <v>11</v>
      </c>
      <c r="D1418">
        <v>10</v>
      </c>
      <c r="E1418" t="b">
        <v>0</v>
      </c>
      <c r="F1418" s="1">
        <v>44281203.980658203</v>
      </c>
      <c r="G1418" s="1">
        <v>3531703626837060</v>
      </c>
      <c r="H1418">
        <v>2420</v>
      </c>
      <c r="I1418">
        <f t="shared" si="44"/>
        <v>-44281201.630077556</v>
      </c>
      <c r="J1418">
        <f t="shared" si="45"/>
        <v>-3531703626837057.5</v>
      </c>
    </row>
    <row r="1419" spans="1:10" x14ac:dyDescent="0.3">
      <c r="A1419" t="s">
        <v>756</v>
      </c>
      <c r="B1419">
        <v>3.4618018674465101</v>
      </c>
      <c r="C1419" t="s">
        <v>11</v>
      </c>
      <c r="D1419">
        <v>10</v>
      </c>
      <c r="E1419" t="b">
        <v>0</v>
      </c>
      <c r="F1419">
        <v>3.4618018674465101</v>
      </c>
      <c r="G1419">
        <v>3.4618018674465101</v>
      </c>
      <c r="H1419">
        <v>370</v>
      </c>
      <c r="I1419">
        <f t="shared" si="44"/>
        <v>0</v>
      </c>
      <c r="J1419">
        <f t="shared" si="45"/>
        <v>0</v>
      </c>
    </row>
    <row r="1420" spans="1:10" x14ac:dyDescent="0.3">
      <c r="A1420" t="s">
        <v>757</v>
      </c>
      <c r="B1420">
        <v>7.2757800474077099</v>
      </c>
      <c r="C1420" t="s">
        <v>11</v>
      </c>
      <c r="D1420">
        <v>10</v>
      </c>
      <c r="E1420" t="b">
        <v>0</v>
      </c>
      <c r="F1420">
        <v>7.2757800474077099</v>
      </c>
      <c r="G1420">
        <v>7.2757800474077099</v>
      </c>
      <c r="H1420">
        <v>280</v>
      </c>
      <c r="I1420">
        <f t="shared" si="44"/>
        <v>0</v>
      </c>
      <c r="J1420">
        <f t="shared" si="45"/>
        <v>0</v>
      </c>
    </row>
    <row r="1421" spans="1:10" x14ac:dyDescent="0.3">
      <c r="A1421" t="s">
        <v>757</v>
      </c>
      <c r="B1421">
        <v>7.9205440871324804</v>
      </c>
      <c r="C1421" t="s">
        <v>11</v>
      </c>
      <c r="D1421">
        <v>10</v>
      </c>
      <c r="E1421" t="b">
        <v>0</v>
      </c>
      <c r="F1421" s="1">
        <v>32108003.371569902</v>
      </c>
      <c r="G1421" s="1">
        <v>55772170.599714801</v>
      </c>
      <c r="H1421">
        <v>2130</v>
      </c>
      <c r="I1421">
        <f t="shared" si="44"/>
        <v>-32107995.451025814</v>
      </c>
      <c r="J1421">
        <f t="shared" si="45"/>
        <v>-55772162.679170713</v>
      </c>
    </row>
    <row r="1422" spans="1:10" x14ac:dyDescent="0.3">
      <c r="A1422" t="s">
        <v>757</v>
      </c>
      <c r="B1422">
        <v>4.3654430337290604</v>
      </c>
      <c r="C1422" t="s">
        <v>11</v>
      </c>
      <c r="D1422">
        <v>10</v>
      </c>
      <c r="E1422" t="b">
        <v>0</v>
      </c>
      <c r="F1422">
        <v>4.3654430337290604</v>
      </c>
      <c r="G1422">
        <v>4.3654430337290604</v>
      </c>
      <c r="H1422">
        <v>330</v>
      </c>
      <c r="I1422">
        <f t="shared" si="44"/>
        <v>0</v>
      </c>
      <c r="J1422">
        <f t="shared" si="45"/>
        <v>0</v>
      </c>
    </row>
    <row r="1423" spans="1:10" x14ac:dyDescent="0.3">
      <c r="A1423" t="s">
        <v>758</v>
      </c>
      <c r="B1423">
        <v>5.4550476538430397</v>
      </c>
      <c r="C1423" t="s">
        <v>11</v>
      </c>
      <c r="D1423">
        <v>10</v>
      </c>
      <c r="E1423" t="b">
        <v>0</v>
      </c>
      <c r="F1423">
        <v>5.4550476538430397</v>
      </c>
      <c r="G1423" s="1">
        <v>38317414.630913503</v>
      </c>
      <c r="H1423">
        <v>2270</v>
      </c>
      <c r="I1423">
        <f t="shared" si="44"/>
        <v>0</v>
      </c>
      <c r="J1423">
        <f t="shared" si="45"/>
        <v>-38317409.175865851</v>
      </c>
    </row>
    <row r="1424" spans="1:10" x14ac:dyDescent="0.3">
      <c r="A1424" t="s">
        <v>758</v>
      </c>
      <c r="B1424">
        <v>2.07693770591561</v>
      </c>
      <c r="C1424" t="s">
        <v>11</v>
      </c>
      <c r="D1424">
        <v>10</v>
      </c>
      <c r="E1424" t="b">
        <v>0</v>
      </c>
      <c r="F1424" s="1">
        <v>1.3902008273532301E+36</v>
      </c>
      <c r="G1424" s="1">
        <v>1.3902008273532301E+36</v>
      </c>
      <c r="H1424">
        <v>2490</v>
      </c>
      <c r="I1424">
        <f t="shared" si="44"/>
        <v>-1.3902008273532301E+36</v>
      </c>
      <c r="J1424">
        <f t="shared" si="45"/>
        <v>-1.3902008273532301E+36</v>
      </c>
    </row>
    <row r="1425" spans="1:10" x14ac:dyDescent="0.3">
      <c r="A1425" t="s">
        <v>758</v>
      </c>
      <c r="B1425">
        <v>0.19893781387188</v>
      </c>
      <c r="C1425" t="s">
        <v>11</v>
      </c>
      <c r="D1425">
        <v>10</v>
      </c>
      <c r="E1425" t="b">
        <v>0</v>
      </c>
      <c r="F1425">
        <v>0.19893781387188</v>
      </c>
      <c r="G1425">
        <v>1519.7148240418001</v>
      </c>
      <c r="H1425">
        <v>950</v>
      </c>
      <c r="I1425">
        <f t="shared" si="44"/>
        <v>0</v>
      </c>
      <c r="J1425">
        <f t="shared" si="45"/>
        <v>-1519.5158862279281</v>
      </c>
    </row>
    <row r="1426" spans="1:10" x14ac:dyDescent="0.3">
      <c r="A1426" t="s">
        <v>759</v>
      </c>
      <c r="B1426">
        <v>10.006918646179001</v>
      </c>
      <c r="C1426" t="s">
        <v>11</v>
      </c>
      <c r="D1426">
        <v>10</v>
      </c>
      <c r="E1426" t="b">
        <v>0</v>
      </c>
      <c r="F1426">
        <v>10.006918646179001</v>
      </c>
      <c r="G1426">
        <v>10.006918646179001</v>
      </c>
      <c r="H1426">
        <v>270</v>
      </c>
      <c r="I1426">
        <f t="shared" si="44"/>
        <v>0</v>
      </c>
      <c r="J1426">
        <f t="shared" si="45"/>
        <v>0</v>
      </c>
    </row>
    <row r="1427" spans="1:10" x14ac:dyDescent="0.3">
      <c r="A1427" t="s">
        <v>759</v>
      </c>
      <c r="B1427">
        <v>8.5275679624243192</v>
      </c>
      <c r="C1427" t="s">
        <v>11</v>
      </c>
      <c r="D1427">
        <v>10</v>
      </c>
      <c r="E1427" t="b">
        <v>0</v>
      </c>
      <c r="F1427">
        <v>8.5275679624243192</v>
      </c>
      <c r="G1427">
        <v>8.5275679624243192</v>
      </c>
      <c r="H1427">
        <v>270</v>
      </c>
      <c r="I1427">
        <f t="shared" si="44"/>
        <v>0</v>
      </c>
      <c r="J1427">
        <f t="shared" si="45"/>
        <v>0</v>
      </c>
    </row>
    <row r="1428" spans="1:10" x14ac:dyDescent="0.3">
      <c r="A1428" t="s">
        <v>759</v>
      </c>
      <c r="B1428">
        <v>14.4760821033365</v>
      </c>
      <c r="C1428" t="s">
        <v>11</v>
      </c>
      <c r="D1428">
        <v>10</v>
      </c>
      <c r="E1428" t="b">
        <v>0</v>
      </c>
      <c r="F1428">
        <v>14.4760821033365</v>
      </c>
      <c r="G1428" t="s">
        <v>17</v>
      </c>
      <c r="H1428">
        <v>1840</v>
      </c>
      <c r="I1428">
        <f t="shared" si="44"/>
        <v>0</v>
      </c>
      <c r="J1428" t="e">
        <f t="shared" si="45"/>
        <v>#VALUE!</v>
      </c>
    </row>
    <row r="1429" spans="1:10" x14ac:dyDescent="0.3">
      <c r="A1429" t="s">
        <v>760</v>
      </c>
      <c r="B1429">
        <v>11.639868829697701</v>
      </c>
      <c r="C1429" t="s">
        <v>11</v>
      </c>
      <c r="D1429">
        <v>10</v>
      </c>
      <c r="E1429" t="b">
        <v>0</v>
      </c>
      <c r="F1429">
        <v>11.639868829697701</v>
      </c>
      <c r="G1429">
        <v>11.639868829697701</v>
      </c>
      <c r="H1429">
        <v>310</v>
      </c>
      <c r="I1429">
        <f t="shared" si="44"/>
        <v>0</v>
      </c>
      <c r="J1429">
        <f t="shared" si="45"/>
        <v>0</v>
      </c>
    </row>
    <row r="1430" spans="1:10" x14ac:dyDescent="0.3">
      <c r="A1430" t="s">
        <v>760</v>
      </c>
      <c r="B1430">
        <v>2.4350953450938699</v>
      </c>
      <c r="C1430" t="s">
        <v>11</v>
      </c>
      <c r="D1430">
        <v>10</v>
      </c>
      <c r="E1430" t="b">
        <v>0</v>
      </c>
      <c r="F1430" t="s">
        <v>17</v>
      </c>
      <c r="G1430" t="s">
        <v>17</v>
      </c>
      <c r="H1430">
        <v>2810</v>
      </c>
      <c r="I1430" t="e">
        <f t="shared" si="44"/>
        <v>#VALUE!</v>
      </c>
      <c r="J1430" t="e">
        <f t="shared" si="45"/>
        <v>#VALUE!</v>
      </c>
    </row>
    <row r="1431" spans="1:10" x14ac:dyDescent="0.3">
      <c r="A1431" t="s">
        <v>760</v>
      </c>
      <c r="B1431">
        <v>6.1660867067059497</v>
      </c>
      <c r="C1431" t="s">
        <v>11</v>
      </c>
      <c r="D1431">
        <v>10</v>
      </c>
      <c r="E1431" t="b">
        <v>0</v>
      </c>
      <c r="F1431" t="s">
        <v>17</v>
      </c>
      <c r="G1431" t="s">
        <v>17</v>
      </c>
      <c r="H1431">
        <v>2600</v>
      </c>
      <c r="I1431" t="e">
        <f t="shared" si="44"/>
        <v>#VALUE!</v>
      </c>
      <c r="J1431" t="e">
        <f t="shared" si="45"/>
        <v>#VALUE!</v>
      </c>
    </row>
    <row r="1432" spans="1:10" x14ac:dyDescent="0.3">
      <c r="A1432" t="s">
        <v>761</v>
      </c>
      <c r="B1432">
        <v>11.705881008753799</v>
      </c>
      <c r="C1432" t="s">
        <v>11</v>
      </c>
      <c r="D1432">
        <v>10</v>
      </c>
      <c r="E1432" t="b">
        <v>0</v>
      </c>
      <c r="F1432">
        <v>11.705881008753799</v>
      </c>
      <c r="G1432" t="s">
        <v>17</v>
      </c>
      <c r="H1432">
        <v>2010</v>
      </c>
      <c r="I1432">
        <f t="shared" si="44"/>
        <v>0</v>
      </c>
      <c r="J1432" t="e">
        <f t="shared" si="45"/>
        <v>#VALUE!</v>
      </c>
    </row>
    <row r="1433" spans="1:10" x14ac:dyDescent="0.3">
      <c r="A1433" t="s">
        <v>761</v>
      </c>
      <c r="B1433">
        <v>18.511836258263401</v>
      </c>
      <c r="C1433" t="s">
        <v>11</v>
      </c>
      <c r="D1433">
        <v>10</v>
      </c>
      <c r="E1433" t="b">
        <v>0</v>
      </c>
      <c r="F1433" s="1">
        <v>24252795.764275599</v>
      </c>
      <c r="G1433" s="1">
        <v>37793832.630697399</v>
      </c>
      <c r="H1433">
        <v>2160</v>
      </c>
      <c r="I1433">
        <f t="shared" si="44"/>
        <v>-24252777.252439342</v>
      </c>
      <c r="J1433">
        <f t="shared" si="45"/>
        <v>-37793814.118861139</v>
      </c>
    </row>
    <row r="1434" spans="1:10" x14ac:dyDescent="0.3">
      <c r="A1434" t="s">
        <v>761</v>
      </c>
      <c r="B1434">
        <v>7.5734821756727504</v>
      </c>
      <c r="C1434" t="s">
        <v>11</v>
      </c>
      <c r="D1434">
        <v>10</v>
      </c>
      <c r="E1434" t="b">
        <v>0</v>
      </c>
      <c r="F1434">
        <v>7.5734821756727504</v>
      </c>
      <c r="G1434">
        <v>7.5734821756727504</v>
      </c>
      <c r="H1434">
        <v>250</v>
      </c>
      <c r="I1434">
        <f t="shared" si="44"/>
        <v>0</v>
      </c>
      <c r="J1434">
        <f t="shared" si="45"/>
        <v>0</v>
      </c>
    </row>
    <row r="1435" spans="1:10" x14ac:dyDescent="0.3">
      <c r="A1435" t="s">
        <v>762</v>
      </c>
      <c r="B1435">
        <v>12.032280167601501</v>
      </c>
      <c r="C1435" t="s">
        <v>11</v>
      </c>
      <c r="D1435">
        <v>10</v>
      </c>
      <c r="E1435" t="b">
        <v>0</v>
      </c>
      <c r="F1435">
        <v>12.032280167601501</v>
      </c>
      <c r="G1435" s="1">
        <v>50431090.241232902</v>
      </c>
      <c r="H1435">
        <v>2400</v>
      </c>
      <c r="I1435">
        <f t="shared" si="44"/>
        <v>0</v>
      </c>
      <c r="J1435">
        <f t="shared" si="45"/>
        <v>-50431078.208952732</v>
      </c>
    </row>
    <row r="1436" spans="1:10" x14ac:dyDescent="0.3">
      <c r="A1436" t="s">
        <v>762</v>
      </c>
      <c r="B1436">
        <v>1.5590535011164299</v>
      </c>
      <c r="C1436" t="s">
        <v>11</v>
      </c>
      <c r="D1436">
        <v>10</v>
      </c>
      <c r="E1436" t="b">
        <v>0</v>
      </c>
      <c r="F1436" s="1">
        <v>37261364.947609</v>
      </c>
      <c r="G1436" s="1">
        <v>27983803.188298099</v>
      </c>
      <c r="H1436">
        <v>2330</v>
      </c>
      <c r="I1436">
        <f t="shared" si="44"/>
        <v>-37261363.388555497</v>
      </c>
      <c r="J1436">
        <f t="shared" si="45"/>
        <v>-27983801.629244596</v>
      </c>
    </row>
    <row r="1437" spans="1:10" x14ac:dyDescent="0.3">
      <c r="A1437" t="s">
        <v>762</v>
      </c>
      <c r="B1437">
        <v>8.8770307601085499</v>
      </c>
      <c r="C1437" t="s">
        <v>11</v>
      </c>
      <c r="D1437">
        <v>10</v>
      </c>
      <c r="E1437" t="b">
        <v>0</v>
      </c>
      <c r="F1437" s="1">
        <v>27490565.218334299</v>
      </c>
      <c r="G1437" s="1">
        <v>97415299.981052101</v>
      </c>
      <c r="H1437">
        <v>3500</v>
      </c>
      <c r="I1437">
        <f t="shared" si="44"/>
        <v>-27490556.341303539</v>
      </c>
      <c r="J1437">
        <f t="shared" si="45"/>
        <v>-97415291.104021341</v>
      </c>
    </row>
    <row r="1438" spans="1:10" x14ac:dyDescent="0.3">
      <c r="A1438" t="s">
        <v>763</v>
      </c>
      <c r="B1438">
        <v>5.8019479928431199</v>
      </c>
      <c r="C1438" t="s">
        <v>11</v>
      </c>
      <c r="D1438">
        <v>10</v>
      </c>
      <c r="E1438" t="b">
        <v>0</v>
      </c>
      <c r="F1438" t="s">
        <v>17</v>
      </c>
      <c r="G1438" t="s">
        <v>17</v>
      </c>
      <c r="H1438">
        <v>2600</v>
      </c>
      <c r="I1438" t="e">
        <f t="shared" si="44"/>
        <v>#VALUE!</v>
      </c>
      <c r="J1438" t="e">
        <f t="shared" si="45"/>
        <v>#VALUE!</v>
      </c>
    </row>
    <row r="1439" spans="1:10" x14ac:dyDescent="0.3">
      <c r="A1439" t="s">
        <v>763</v>
      </c>
      <c r="B1439">
        <v>15.578233093991599</v>
      </c>
      <c r="C1439" t="s">
        <v>11</v>
      </c>
      <c r="D1439">
        <v>10</v>
      </c>
      <c r="E1439" t="b">
        <v>0</v>
      </c>
      <c r="F1439" s="1">
        <v>2.0837671300944399E+24</v>
      </c>
      <c r="G1439" s="1">
        <v>2.0837671300944399E+24</v>
      </c>
      <c r="H1439">
        <v>2380</v>
      </c>
      <c r="I1439">
        <f t="shared" si="44"/>
        <v>-2.0837671300944399E+24</v>
      </c>
      <c r="J1439">
        <f t="shared" si="45"/>
        <v>-2.0837671300944399E+24</v>
      </c>
    </row>
    <row r="1440" spans="1:10" x14ac:dyDescent="0.3">
      <c r="A1440" t="s">
        <v>763</v>
      </c>
      <c r="B1440">
        <v>15.1913383071621</v>
      </c>
      <c r="C1440" t="s">
        <v>11</v>
      </c>
      <c r="D1440">
        <v>10</v>
      </c>
      <c r="E1440" t="b">
        <v>0</v>
      </c>
      <c r="F1440">
        <v>15.1913383071621</v>
      </c>
      <c r="G1440">
        <v>15.1913383071621</v>
      </c>
      <c r="H1440">
        <v>520</v>
      </c>
      <c r="I1440">
        <f t="shared" si="44"/>
        <v>0</v>
      </c>
      <c r="J1440">
        <f t="shared" si="45"/>
        <v>0</v>
      </c>
    </row>
    <row r="1441" spans="1:10" x14ac:dyDescent="0.3">
      <c r="A1441" t="s">
        <v>764</v>
      </c>
      <c r="B1441">
        <v>19.463795998200599</v>
      </c>
      <c r="C1441" t="s">
        <v>11</v>
      </c>
      <c r="D1441">
        <v>10</v>
      </c>
      <c r="E1441" t="b">
        <v>0</v>
      </c>
      <c r="F1441">
        <v>19.463795998200599</v>
      </c>
      <c r="G1441">
        <v>19.463795998200599</v>
      </c>
      <c r="H1441">
        <v>580</v>
      </c>
      <c r="I1441">
        <f t="shared" si="44"/>
        <v>0</v>
      </c>
      <c r="J1441">
        <f t="shared" si="45"/>
        <v>0</v>
      </c>
    </row>
    <row r="1442" spans="1:10" x14ac:dyDescent="0.3">
      <c r="A1442" t="s">
        <v>764</v>
      </c>
      <c r="B1442">
        <v>2.29550832597331</v>
      </c>
      <c r="C1442" t="s">
        <v>11</v>
      </c>
      <c r="D1442">
        <v>10</v>
      </c>
      <c r="E1442" t="b">
        <v>0</v>
      </c>
      <c r="F1442" t="s">
        <v>17</v>
      </c>
      <c r="G1442" t="s">
        <v>17</v>
      </c>
      <c r="H1442">
        <v>2570</v>
      </c>
      <c r="I1442" t="e">
        <f t="shared" si="44"/>
        <v>#VALUE!</v>
      </c>
      <c r="J1442" t="e">
        <f t="shared" si="45"/>
        <v>#VALUE!</v>
      </c>
    </row>
    <row r="1443" spans="1:10" x14ac:dyDescent="0.3">
      <c r="A1443" t="s">
        <v>764</v>
      </c>
      <c r="B1443">
        <v>14.2032396324358</v>
      </c>
      <c r="C1443" t="s">
        <v>11</v>
      </c>
      <c r="D1443">
        <v>10</v>
      </c>
      <c r="E1443" t="b">
        <v>0</v>
      </c>
      <c r="F1443">
        <v>14.2032396324358</v>
      </c>
      <c r="G1443" s="1">
        <v>38399516.790031902</v>
      </c>
      <c r="H1443">
        <v>2230</v>
      </c>
      <c r="I1443">
        <f t="shared" si="44"/>
        <v>0</v>
      </c>
      <c r="J1443">
        <f t="shared" si="45"/>
        <v>-38399502.586792268</v>
      </c>
    </row>
    <row r="1444" spans="1:10" x14ac:dyDescent="0.3">
      <c r="A1444" t="s">
        <v>765</v>
      </c>
      <c r="B1444">
        <v>19.0775625002446</v>
      </c>
      <c r="C1444" t="s">
        <v>11</v>
      </c>
      <c r="D1444">
        <v>10</v>
      </c>
      <c r="E1444" t="b">
        <v>0</v>
      </c>
      <c r="F1444" s="1">
        <v>15311313.460500401</v>
      </c>
      <c r="G1444" s="1">
        <v>18182917.916922599</v>
      </c>
      <c r="H1444">
        <v>2710</v>
      </c>
      <c r="I1444">
        <f t="shared" si="44"/>
        <v>-15311294.382937901</v>
      </c>
      <c r="J1444">
        <f t="shared" si="45"/>
        <v>-18182898.839360099</v>
      </c>
    </row>
    <row r="1445" spans="1:10" x14ac:dyDescent="0.3">
      <c r="A1445" t="s">
        <v>765</v>
      </c>
      <c r="B1445">
        <v>3.4537904523959502</v>
      </c>
      <c r="C1445" t="s">
        <v>11</v>
      </c>
      <c r="D1445">
        <v>10</v>
      </c>
      <c r="E1445" t="b">
        <v>0</v>
      </c>
      <c r="F1445">
        <v>178.27278655682599</v>
      </c>
      <c r="G1445">
        <v>8031958.9987170203</v>
      </c>
      <c r="H1445">
        <v>2240</v>
      </c>
      <c r="I1445">
        <f t="shared" si="44"/>
        <v>-174.81899610443003</v>
      </c>
      <c r="J1445">
        <f t="shared" si="45"/>
        <v>-8031955.5449265679</v>
      </c>
    </row>
    <row r="1446" spans="1:10" x14ac:dyDescent="0.3">
      <c r="A1446" t="s">
        <v>765</v>
      </c>
      <c r="B1446">
        <v>8.4549182426666007</v>
      </c>
      <c r="C1446" t="s">
        <v>11</v>
      </c>
      <c r="D1446">
        <v>10</v>
      </c>
      <c r="E1446" t="b">
        <v>0</v>
      </c>
      <c r="F1446" t="s">
        <v>17</v>
      </c>
      <c r="G1446" t="s">
        <v>17</v>
      </c>
      <c r="H1446">
        <v>2640</v>
      </c>
      <c r="I1446" t="e">
        <f t="shared" si="44"/>
        <v>#VALUE!</v>
      </c>
      <c r="J1446" t="e">
        <f t="shared" si="45"/>
        <v>#VALUE!</v>
      </c>
    </row>
    <row r="1447" spans="1:10" x14ac:dyDescent="0.3">
      <c r="A1447" t="s">
        <v>766</v>
      </c>
      <c r="B1447">
        <v>13.509005003084299</v>
      </c>
      <c r="C1447" t="s">
        <v>11</v>
      </c>
      <c r="D1447">
        <v>10</v>
      </c>
      <c r="E1447" t="b">
        <v>0</v>
      </c>
      <c r="F1447">
        <v>13.509005003084299</v>
      </c>
      <c r="G1447" s="1">
        <v>34901153.062393896</v>
      </c>
      <c r="H1447">
        <v>2000</v>
      </c>
      <c r="I1447">
        <f t="shared" si="44"/>
        <v>0</v>
      </c>
      <c r="J1447">
        <f t="shared" si="45"/>
        <v>-34901139.553388894</v>
      </c>
    </row>
    <row r="1448" spans="1:10" x14ac:dyDescent="0.3">
      <c r="A1448" t="s">
        <v>766</v>
      </c>
      <c r="B1448">
        <v>15.500512210730401</v>
      </c>
      <c r="C1448" t="s">
        <v>11</v>
      </c>
      <c r="D1448">
        <v>10</v>
      </c>
      <c r="E1448" t="b">
        <v>0</v>
      </c>
      <c r="F1448" s="1">
        <v>10630398.290578101</v>
      </c>
      <c r="G1448" s="1">
        <v>50996388.503432803</v>
      </c>
      <c r="H1448">
        <v>2590</v>
      </c>
      <c r="I1448">
        <f t="shared" si="44"/>
        <v>-10630382.79006589</v>
      </c>
      <c r="J1448">
        <f t="shared" si="45"/>
        <v>-50996373.00292059</v>
      </c>
    </row>
    <row r="1449" spans="1:10" x14ac:dyDescent="0.3">
      <c r="A1449" t="s">
        <v>766</v>
      </c>
      <c r="B1449">
        <v>7.5674601037948204</v>
      </c>
      <c r="C1449" t="s">
        <v>11</v>
      </c>
      <c r="D1449">
        <v>10</v>
      </c>
      <c r="E1449" t="b">
        <v>0</v>
      </c>
      <c r="F1449">
        <v>7.5674601037948204</v>
      </c>
      <c r="G1449">
        <v>7.5674601037948204</v>
      </c>
      <c r="H1449">
        <v>350</v>
      </c>
      <c r="I1449">
        <f t="shared" si="44"/>
        <v>0</v>
      </c>
      <c r="J1449">
        <f t="shared" si="45"/>
        <v>0</v>
      </c>
    </row>
    <row r="1450" spans="1:10" x14ac:dyDescent="0.3">
      <c r="A1450" t="s">
        <v>767</v>
      </c>
      <c r="B1450">
        <v>11.844966567702601</v>
      </c>
      <c r="C1450" t="s">
        <v>11</v>
      </c>
      <c r="D1450">
        <v>10</v>
      </c>
      <c r="E1450" t="b">
        <v>0</v>
      </c>
      <c r="F1450">
        <v>11.844966567702601</v>
      </c>
      <c r="G1450">
        <v>11.844966567702601</v>
      </c>
      <c r="H1450">
        <v>380</v>
      </c>
      <c r="I1450">
        <f t="shared" si="44"/>
        <v>0</v>
      </c>
      <c r="J1450">
        <f t="shared" si="45"/>
        <v>0</v>
      </c>
    </row>
    <row r="1451" spans="1:10" x14ac:dyDescent="0.3">
      <c r="A1451" t="s">
        <v>767</v>
      </c>
      <c r="B1451">
        <v>18.234200762303399</v>
      </c>
      <c r="C1451" t="s">
        <v>11</v>
      </c>
      <c r="D1451">
        <v>10</v>
      </c>
      <c r="E1451" t="b">
        <v>0</v>
      </c>
      <c r="F1451">
        <v>18.234200762303399</v>
      </c>
      <c r="G1451">
        <v>18.234200762303399</v>
      </c>
      <c r="H1451">
        <v>180</v>
      </c>
      <c r="I1451">
        <f t="shared" si="44"/>
        <v>0</v>
      </c>
      <c r="J1451">
        <f t="shared" si="45"/>
        <v>0</v>
      </c>
    </row>
    <row r="1452" spans="1:10" x14ac:dyDescent="0.3">
      <c r="A1452" t="s">
        <v>767</v>
      </c>
      <c r="B1452">
        <v>18.091795890484299</v>
      </c>
      <c r="C1452" t="s">
        <v>11</v>
      </c>
      <c r="D1452">
        <v>10</v>
      </c>
      <c r="E1452" t="b">
        <v>0</v>
      </c>
      <c r="F1452" t="s">
        <v>17</v>
      </c>
      <c r="G1452" t="s">
        <v>17</v>
      </c>
      <c r="H1452">
        <v>2660</v>
      </c>
      <c r="I1452" t="e">
        <f t="shared" si="44"/>
        <v>#VALUE!</v>
      </c>
      <c r="J1452" t="e">
        <f t="shared" si="45"/>
        <v>#VALUE!</v>
      </c>
    </row>
    <row r="1453" spans="1:10" x14ac:dyDescent="0.3">
      <c r="A1453" t="s">
        <v>768</v>
      </c>
      <c r="B1453">
        <v>13.1081091402756</v>
      </c>
      <c r="C1453" t="s">
        <v>11</v>
      </c>
      <c r="D1453">
        <v>10</v>
      </c>
      <c r="E1453" t="b">
        <v>0</v>
      </c>
      <c r="F1453">
        <v>13.1081091402756</v>
      </c>
      <c r="G1453">
        <v>13.1081091402756</v>
      </c>
      <c r="H1453">
        <v>310</v>
      </c>
      <c r="I1453">
        <f t="shared" si="44"/>
        <v>0</v>
      </c>
      <c r="J1453">
        <f t="shared" si="45"/>
        <v>0</v>
      </c>
    </row>
    <row r="1454" spans="1:10" x14ac:dyDescent="0.3">
      <c r="A1454" t="s">
        <v>768</v>
      </c>
      <c r="B1454">
        <v>14.777291064838</v>
      </c>
      <c r="C1454" t="s">
        <v>11</v>
      </c>
      <c r="D1454">
        <v>10</v>
      </c>
      <c r="E1454" t="b">
        <v>0</v>
      </c>
      <c r="F1454" t="s">
        <v>17</v>
      </c>
      <c r="G1454" t="s">
        <v>17</v>
      </c>
      <c r="H1454">
        <v>2670</v>
      </c>
      <c r="I1454" t="e">
        <f t="shared" si="44"/>
        <v>#VALUE!</v>
      </c>
      <c r="J1454" t="e">
        <f t="shared" si="45"/>
        <v>#VALUE!</v>
      </c>
    </row>
    <row r="1455" spans="1:10" x14ac:dyDescent="0.3">
      <c r="A1455" t="s">
        <v>768</v>
      </c>
      <c r="B1455">
        <v>15.8390921011227</v>
      </c>
      <c r="C1455" t="s">
        <v>11</v>
      </c>
      <c r="D1455">
        <v>10</v>
      </c>
      <c r="E1455" t="b">
        <v>0</v>
      </c>
      <c r="F1455">
        <v>15.8390921011227</v>
      </c>
      <c r="G1455">
        <v>15.8390921011227</v>
      </c>
      <c r="H1455">
        <v>260</v>
      </c>
      <c r="I1455">
        <f t="shared" si="44"/>
        <v>0</v>
      </c>
      <c r="J1455">
        <f t="shared" si="45"/>
        <v>0</v>
      </c>
    </row>
    <row r="1456" spans="1:10" x14ac:dyDescent="0.3">
      <c r="A1456" t="s">
        <v>769</v>
      </c>
      <c r="B1456">
        <v>9.9021239052068903</v>
      </c>
      <c r="C1456" t="s">
        <v>11</v>
      </c>
      <c r="D1456">
        <v>10</v>
      </c>
      <c r="E1456" t="b">
        <v>0</v>
      </c>
      <c r="F1456">
        <v>9.9021239052068903</v>
      </c>
      <c r="G1456">
        <v>9.9021239052068903</v>
      </c>
      <c r="H1456">
        <v>340</v>
      </c>
      <c r="I1456">
        <f t="shared" si="44"/>
        <v>0</v>
      </c>
      <c r="J1456">
        <f t="shared" si="45"/>
        <v>0</v>
      </c>
    </row>
    <row r="1457" spans="1:10" x14ac:dyDescent="0.3">
      <c r="A1457" t="s">
        <v>769</v>
      </c>
      <c r="B1457">
        <v>11.8301062455678</v>
      </c>
      <c r="C1457" t="s">
        <v>11</v>
      </c>
      <c r="D1457">
        <v>10</v>
      </c>
      <c r="E1457" t="b">
        <v>0</v>
      </c>
      <c r="F1457">
        <v>11.8301062455678</v>
      </c>
      <c r="G1457">
        <v>11.8301062455678</v>
      </c>
      <c r="H1457">
        <v>350</v>
      </c>
      <c r="I1457">
        <f t="shared" si="44"/>
        <v>0</v>
      </c>
      <c r="J1457">
        <f t="shared" si="45"/>
        <v>0</v>
      </c>
    </row>
    <row r="1458" spans="1:10" x14ac:dyDescent="0.3">
      <c r="A1458" t="s">
        <v>769</v>
      </c>
      <c r="B1458">
        <v>17.7450570989764</v>
      </c>
      <c r="C1458" t="s">
        <v>11</v>
      </c>
      <c r="D1458">
        <v>10</v>
      </c>
      <c r="E1458" t="b">
        <v>0</v>
      </c>
      <c r="F1458" t="s">
        <v>17</v>
      </c>
      <c r="G1458" t="s">
        <v>17</v>
      </c>
      <c r="H1458">
        <v>2670</v>
      </c>
      <c r="I1458" t="e">
        <f t="shared" si="44"/>
        <v>#VALUE!</v>
      </c>
      <c r="J1458" t="e">
        <f t="shared" si="45"/>
        <v>#VALUE!</v>
      </c>
    </row>
    <row r="1459" spans="1:10" x14ac:dyDescent="0.3">
      <c r="A1459" t="s">
        <v>770</v>
      </c>
      <c r="B1459">
        <v>4.8898919337857096</v>
      </c>
      <c r="C1459" t="s">
        <v>11</v>
      </c>
      <c r="D1459">
        <v>10</v>
      </c>
      <c r="E1459" t="b">
        <v>0</v>
      </c>
      <c r="F1459">
        <v>4.8898919337857096</v>
      </c>
      <c r="G1459">
        <v>4.8898919337857096</v>
      </c>
      <c r="H1459">
        <v>530</v>
      </c>
      <c r="I1459">
        <f t="shared" si="44"/>
        <v>0</v>
      </c>
      <c r="J1459">
        <f t="shared" si="45"/>
        <v>0</v>
      </c>
    </row>
    <row r="1460" spans="1:10" x14ac:dyDescent="0.3">
      <c r="A1460" t="s">
        <v>770</v>
      </c>
      <c r="B1460">
        <v>11.187992334321301</v>
      </c>
      <c r="C1460" t="s">
        <v>11</v>
      </c>
      <c r="D1460">
        <v>10</v>
      </c>
      <c r="E1460" t="b">
        <v>0</v>
      </c>
      <c r="F1460">
        <v>11.187992334321301</v>
      </c>
      <c r="G1460">
        <v>11.187992334321301</v>
      </c>
      <c r="H1460">
        <v>340</v>
      </c>
      <c r="I1460">
        <f t="shared" si="44"/>
        <v>0</v>
      </c>
      <c r="J1460">
        <f t="shared" si="45"/>
        <v>0</v>
      </c>
    </row>
    <row r="1461" spans="1:10" x14ac:dyDescent="0.3">
      <c r="A1461" t="s">
        <v>770</v>
      </c>
      <c r="B1461">
        <v>3.8251941686510702</v>
      </c>
      <c r="C1461" t="s">
        <v>11</v>
      </c>
      <c r="D1461">
        <v>10</v>
      </c>
      <c r="E1461" t="b">
        <v>0</v>
      </c>
      <c r="F1461">
        <v>3.8251941686510702</v>
      </c>
      <c r="G1461">
        <v>5573820.7265940197</v>
      </c>
      <c r="H1461">
        <v>1340</v>
      </c>
      <c r="I1461">
        <f t="shared" si="44"/>
        <v>0</v>
      </c>
      <c r="J1461">
        <f t="shared" si="45"/>
        <v>-5573816.9013998508</v>
      </c>
    </row>
    <row r="1462" spans="1:10" x14ac:dyDescent="0.3">
      <c r="A1462" t="s">
        <v>771</v>
      </c>
      <c r="B1462">
        <v>19.351665009345702</v>
      </c>
      <c r="C1462" t="s">
        <v>11</v>
      </c>
      <c r="D1462">
        <v>10</v>
      </c>
      <c r="E1462" t="b">
        <v>0</v>
      </c>
      <c r="F1462">
        <v>45.655135374343303</v>
      </c>
      <c r="G1462" s="1">
        <v>1.02984202306923E+28</v>
      </c>
      <c r="H1462">
        <v>2480</v>
      </c>
      <c r="I1462">
        <f t="shared" si="44"/>
        <v>-26.303470364997601</v>
      </c>
      <c r="J1462">
        <f t="shared" si="45"/>
        <v>-1.02984202306923E+28</v>
      </c>
    </row>
    <row r="1463" spans="1:10" x14ac:dyDescent="0.3">
      <c r="A1463" t="s">
        <v>771</v>
      </c>
      <c r="B1463">
        <v>10.384057420129199</v>
      </c>
      <c r="C1463" t="s">
        <v>11</v>
      </c>
      <c r="D1463">
        <v>10</v>
      </c>
      <c r="E1463" t="b">
        <v>0</v>
      </c>
      <c r="F1463">
        <v>10.384057420129199</v>
      </c>
      <c r="G1463">
        <v>10.384057420129199</v>
      </c>
      <c r="H1463">
        <v>350</v>
      </c>
      <c r="I1463">
        <f t="shared" si="44"/>
        <v>0</v>
      </c>
      <c r="J1463">
        <f t="shared" si="45"/>
        <v>0</v>
      </c>
    </row>
    <row r="1464" spans="1:10" x14ac:dyDescent="0.3">
      <c r="A1464" t="s">
        <v>771</v>
      </c>
      <c r="B1464">
        <v>4.7272510395521099</v>
      </c>
      <c r="C1464" t="s">
        <v>11</v>
      </c>
      <c r="D1464">
        <v>10</v>
      </c>
      <c r="E1464" t="b">
        <v>0</v>
      </c>
      <c r="F1464">
        <v>4.7272510395521099</v>
      </c>
      <c r="G1464">
        <v>4.7272510395521099</v>
      </c>
      <c r="H1464">
        <v>440</v>
      </c>
      <c r="I1464">
        <f t="shared" si="44"/>
        <v>0</v>
      </c>
      <c r="J1464">
        <f t="shared" si="45"/>
        <v>0</v>
      </c>
    </row>
    <row r="1465" spans="1:10" x14ac:dyDescent="0.3">
      <c r="A1465" t="s">
        <v>772</v>
      </c>
      <c r="B1465">
        <v>21.126528568248101</v>
      </c>
      <c r="C1465" t="s">
        <v>11</v>
      </c>
      <c r="D1465">
        <v>10</v>
      </c>
      <c r="E1465" t="b">
        <v>0</v>
      </c>
      <c r="F1465">
        <v>21.126528568248101</v>
      </c>
      <c r="G1465">
        <v>21.126528568248101</v>
      </c>
      <c r="H1465">
        <v>300</v>
      </c>
      <c r="I1465">
        <f t="shared" si="44"/>
        <v>0</v>
      </c>
      <c r="J1465">
        <f t="shared" si="45"/>
        <v>0</v>
      </c>
    </row>
    <row r="1466" spans="1:10" x14ac:dyDescent="0.3">
      <c r="A1466" t="s">
        <v>772</v>
      </c>
      <c r="B1466">
        <v>7.88498443498111</v>
      </c>
      <c r="C1466" t="s">
        <v>11</v>
      </c>
      <c r="D1466">
        <v>10</v>
      </c>
      <c r="E1466" t="b">
        <v>0</v>
      </c>
      <c r="F1466" s="1">
        <v>27891848.674774099</v>
      </c>
      <c r="G1466" s="1">
        <v>54637836.562312603</v>
      </c>
      <c r="H1466">
        <v>2570</v>
      </c>
      <c r="I1466">
        <f t="shared" si="44"/>
        <v>-27891840.789789665</v>
      </c>
      <c r="J1466">
        <f t="shared" si="45"/>
        <v>-54637828.677328169</v>
      </c>
    </row>
    <row r="1467" spans="1:10" x14ac:dyDescent="0.3">
      <c r="A1467" t="s">
        <v>772</v>
      </c>
      <c r="B1467">
        <v>9.9840193968661897</v>
      </c>
      <c r="C1467" t="s">
        <v>11</v>
      </c>
      <c r="D1467">
        <v>10</v>
      </c>
      <c r="E1467" t="b">
        <v>0</v>
      </c>
      <c r="F1467">
        <v>166250.791117057</v>
      </c>
      <c r="G1467" s="1">
        <v>34119873.847929202</v>
      </c>
      <c r="H1467">
        <v>2460</v>
      </c>
      <c r="I1467">
        <f t="shared" si="44"/>
        <v>-166240.80709766014</v>
      </c>
      <c r="J1467">
        <f t="shared" si="45"/>
        <v>-34119863.863909803</v>
      </c>
    </row>
    <row r="1468" spans="1:10" x14ac:dyDescent="0.3">
      <c r="A1468" t="s">
        <v>773</v>
      </c>
      <c r="B1468">
        <v>15.8234562410269</v>
      </c>
      <c r="C1468" t="s">
        <v>11</v>
      </c>
      <c r="D1468">
        <v>10</v>
      </c>
      <c r="E1468" t="b">
        <v>0</v>
      </c>
      <c r="F1468" t="s">
        <v>17</v>
      </c>
      <c r="G1468" t="s">
        <v>17</v>
      </c>
      <c r="H1468">
        <v>2540</v>
      </c>
      <c r="I1468" t="e">
        <f t="shared" si="44"/>
        <v>#VALUE!</v>
      </c>
      <c r="J1468" t="e">
        <f t="shared" si="45"/>
        <v>#VALUE!</v>
      </c>
    </row>
    <row r="1469" spans="1:10" x14ac:dyDescent="0.3">
      <c r="A1469" t="s">
        <v>773</v>
      </c>
      <c r="B1469">
        <v>3.2814599829827702</v>
      </c>
      <c r="C1469" t="s">
        <v>11</v>
      </c>
      <c r="D1469">
        <v>10</v>
      </c>
      <c r="E1469" t="b">
        <v>0</v>
      </c>
      <c r="F1469" s="1">
        <v>6.8925211085209699E+31</v>
      </c>
      <c r="G1469" s="1">
        <v>6.8925211085209699E+31</v>
      </c>
      <c r="H1469">
        <v>2690</v>
      </c>
      <c r="I1469">
        <f t="shared" si="44"/>
        <v>-6.8925211085209699E+31</v>
      </c>
      <c r="J1469">
        <f t="shared" si="45"/>
        <v>-6.8925211085209699E+31</v>
      </c>
    </row>
    <row r="1470" spans="1:10" x14ac:dyDescent="0.3">
      <c r="A1470" t="s">
        <v>773</v>
      </c>
      <c r="B1470">
        <v>4.5372127531938196</v>
      </c>
      <c r="C1470" t="s">
        <v>11</v>
      </c>
      <c r="D1470">
        <v>10</v>
      </c>
      <c r="E1470" t="b">
        <v>0</v>
      </c>
      <c r="F1470">
        <v>4.5372127531938196</v>
      </c>
      <c r="G1470">
        <v>4.5372127531938196</v>
      </c>
      <c r="H1470">
        <v>450</v>
      </c>
      <c r="I1470">
        <f t="shared" si="44"/>
        <v>0</v>
      </c>
      <c r="J1470">
        <f t="shared" si="45"/>
        <v>0</v>
      </c>
    </row>
    <row r="1471" spans="1:10" x14ac:dyDescent="0.3">
      <c r="A1471" t="s">
        <v>774</v>
      </c>
      <c r="B1471">
        <v>6.0302808362578304</v>
      </c>
      <c r="C1471" t="s">
        <v>11</v>
      </c>
      <c r="D1471">
        <v>10</v>
      </c>
      <c r="E1471" t="b">
        <v>0</v>
      </c>
      <c r="F1471" t="s">
        <v>17</v>
      </c>
      <c r="G1471" t="s">
        <v>17</v>
      </c>
      <c r="H1471">
        <v>2580</v>
      </c>
      <c r="I1471" t="e">
        <f t="shared" si="44"/>
        <v>#VALUE!</v>
      </c>
      <c r="J1471" t="e">
        <f t="shared" si="45"/>
        <v>#VALUE!</v>
      </c>
    </row>
    <row r="1472" spans="1:10" x14ac:dyDescent="0.3">
      <c r="A1472" t="s">
        <v>774</v>
      </c>
      <c r="B1472">
        <v>11.159709181363301</v>
      </c>
      <c r="C1472" t="s">
        <v>11</v>
      </c>
      <c r="D1472">
        <v>10</v>
      </c>
      <c r="E1472" t="b">
        <v>0</v>
      </c>
      <c r="F1472">
        <v>11.159709181363301</v>
      </c>
      <c r="G1472">
        <v>11.159709181363301</v>
      </c>
      <c r="H1472">
        <v>480</v>
      </c>
      <c r="I1472">
        <f t="shared" si="44"/>
        <v>0</v>
      </c>
      <c r="J1472">
        <f t="shared" si="45"/>
        <v>0</v>
      </c>
    </row>
    <row r="1473" spans="1:10" x14ac:dyDescent="0.3">
      <c r="A1473" t="s">
        <v>774</v>
      </c>
      <c r="B1473">
        <v>18.1311998363478</v>
      </c>
      <c r="C1473" t="s">
        <v>11</v>
      </c>
      <c r="D1473">
        <v>10</v>
      </c>
      <c r="E1473" t="b">
        <v>0</v>
      </c>
      <c r="F1473">
        <v>18.1311998363478</v>
      </c>
      <c r="G1473">
        <v>18.1311998363478</v>
      </c>
      <c r="H1473">
        <v>240</v>
      </c>
      <c r="I1473">
        <f t="shared" si="44"/>
        <v>0</v>
      </c>
      <c r="J1473">
        <f t="shared" si="45"/>
        <v>0</v>
      </c>
    </row>
    <row r="1474" spans="1:10" x14ac:dyDescent="0.3">
      <c r="A1474" t="s">
        <v>775</v>
      </c>
      <c r="B1474">
        <v>12.8716095282117</v>
      </c>
      <c r="C1474" t="s">
        <v>11</v>
      </c>
      <c r="D1474">
        <v>10</v>
      </c>
      <c r="E1474" t="b">
        <v>0</v>
      </c>
      <c r="F1474">
        <v>5980010.3408751301</v>
      </c>
      <c r="G1474" s="1">
        <v>30132023.239258502</v>
      </c>
      <c r="H1474">
        <v>2330</v>
      </c>
      <c r="I1474">
        <f t="shared" ref="I1474:I1537" si="46">B1474-F1474</f>
        <v>-5979997.4692656016</v>
      </c>
      <c r="J1474">
        <f t="shared" ref="J1474:J1537" si="47">B1474-G1474</f>
        <v>-30132010.367648974</v>
      </c>
    </row>
    <row r="1475" spans="1:10" x14ac:dyDescent="0.3">
      <c r="A1475" t="s">
        <v>775</v>
      </c>
      <c r="B1475">
        <v>6.9348229052551797</v>
      </c>
      <c r="C1475" t="s">
        <v>11</v>
      </c>
      <c r="D1475">
        <v>10</v>
      </c>
      <c r="E1475" t="b">
        <v>0</v>
      </c>
      <c r="F1475">
        <v>6.9348229052551797</v>
      </c>
      <c r="G1475">
        <v>6.9348229052551797</v>
      </c>
      <c r="H1475">
        <v>1410</v>
      </c>
      <c r="I1475">
        <f t="shared" si="46"/>
        <v>0</v>
      </c>
      <c r="J1475">
        <f t="shared" si="47"/>
        <v>0</v>
      </c>
    </row>
    <row r="1476" spans="1:10" x14ac:dyDescent="0.3">
      <c r="A1476" t="s">
        <v>775</v>
      </c>
      <c r="B1476">
        <v>13.463139826830099</v>
      </c>
      <c r="C1476" t="s">
        <v>11</v>
      </c>
      <c r="D1476">
        <v>10</v>
      </c>
      <c r="E1476" t="b">
        <v>0</v>
      </c>
      <c r="F1476">
        <v>13.463139826830099</v>
      </c>
      <c r="G1476">
        <v>13.463139826830099</v>
      </c>
      <c r="H1476">
        <v>270</v>
      </c>
      <c r="I1476">
        <f t="shared" si="46"/>
        <v>0</v>
      </c>
      <c r="J1476">
        <f t="shared" si="47"/>
        <v>0</v>
      </c>
    </row>
    <row r="1477" spans="1:10" x14ac:dyDescent="0.3">
      <c r="A1477" t="s">
        <v>776</v>
      </c>
      <c r="B1477">
        <v>13.2291049766366</v>
      </c>
      <c r="C1477" t="s">
        <v>11</v>
      </c>
      <c r="D1477">
        <v>10</v>
      </c>
      <c r="E1477" t="b">
        <v>0</v>
      </c>
      <c r="F1477">
        <v>13.2291049766366</v>
      </c>
      <c r="G1477" s="1">
        <v>24227501.9648473</v>
      </c>
      <c r="H1477">
        <v>2170</v>
      </c>
      <c r="I1477">
        <f t="shared" si="46"/>
        <v>0</v>
      </c>
      <c r="J1477">
        <f t="shared" si="47"/>
        <v>-24227488.735742323</v>
      </c>
    </row>
    <row r="1478" spans="1:10" x14ac:dyDescent="0.3">
      <c r="A1478" t="s">
        <v>776</v>
      </c>
      <c r="B1478">
        <v>16.7072706341234</v>
      </c>
      <c r="C1478" t="s">
        <v>11</v>
      </c>
      <c r="D1478">
        <v>10</v>
      </c>
      <c r="E1478" t="b">
        <v>0</v>
      </c>
      <c r="F1478">
        <v>16.7072706341234</v>
      </c>
      <c r="G1478" s="1">
        <v>72398817.613178596</v>
      </c>
      <c r="H1478">
        <v>1550</v>
      </c>
      <c r="I1478">
        <f t="shared" si="46"/>
        <v>0</v>
      </c>
      <c r="J1478">
        <f t="shared" si="47"/>
        <v>-72398800.905907959</v>
      </c>
    </row>
    <row r="1479" spans="1:10" x14ac:dyDescent="0.3">
      <c r="A1479" t="s">
        <v>776</v>
      </c>
      <c r="B1479">
        <v>2.6909238049542901</v>
      </c>
      <c r="C1479" t="s">
        <v>11</v>
      </c>
      <c r="D1479">
        <v>10</v>
      </c>
      <c r="E1479" t="b">
        <v>0</v>
      </c>
      <c r="F1479">
        <v>2.6909238049542901</v>
      </c>
      <c r="G1479" t="s">
        <v>17</v>
      </c>
      <c r="H1479">
        <v>1500</v>
      </c>
      <c r="I1479">
        <f t="shared" si="46"/>
        <v>0</v>
      </c>
      <c r="J1479" t="e">
        <f t="shared" si="47"/>
        <v>#VALUE!</v>
      </c>
    </row>
    <row r="1480" spans="1:10" x14ac:dyDescent="0.3">
      <c r="A1480" t="s">
        <v>777</v>
      </c>
      <c r="B1480">
        <v>17.646483732507399</v>
      </c>
      <c r="C1480" t="s">
        <v>11</v>
      </c>
      <c r="D1480">
        <v>10</v>
      </c>
      <c r="E1480" t="b">
        <v>0</v>
      </c>
      <c r="F1480">
        <v>17.646483732507399</v>
      </c>
      <c r="G1480">
        <v>17.646483732507399</v>
      </c>
      <c r="H1480">
        <v>520</v>
      </c>
      <c r="I1480">
        <f t="shared" si="46"/>
        <v>0</v>
      </c>
      <c r="J1480">
        <f t="shared" si="47"/>
        <v>0</v>
      </c>
    </row>
    <row r="1481" spans="1:10" x14ac:dyDescent="0.3">
      <c r="A1481" t="s">
        <v>777</v>
      </c>
      <c r="B1481">
        <v>8.5650285351350899</v>
      </c>
      <c r="C1481" t="s">
        <v>11</v>
      </c>
      <c r="D1481">
        <v>10</v>
      </c>
      <c r="E1481" t="b">
        <v>0</v>
      </c>
      <c r="F1481" t="s">
        <v>17</v>
      </c>
      <c r="G1481" t="s">
        <v>17</v>
      </c>
      <c r="H1481">
        <v>2670</v>
      </c>
      <c r="I1481" t="e">
        <f t="shared" si="46"/>
        <v>#VALUE!</v>
      </c>
      <c r="J1481" t="e">
        <f t="shared" si="47"/>
        <v>#VALUE!</v>
      </c>
    </row>
    <row r="1482" spans="1:10" x14ac:dyDescent="0.3">
      <c r="A1482" t="s">
        <v>777</v>
      </c>
      <c r="B1482">
        <v>7.5054730570542896</v>
      </c>
      <c r="C1482" t="s">
        <v>11</v>
      </c>
      <c r="D1482">
        <v>10</v>
      </c>
      <c r="E1482" t="b">
        <v>0</v>
      </c>
      <c r="F1482">
        <v>7.5054730570542896</v>
      </c>
      <c r="G1482">
        <v>7.5054730570542896</v>
      </c>
      <c r="H1482">
        <v>320</v>
      </c>
      <c r="I1482">
        <f t="shared" si="46"/>
        <v>0</v>
      </c>
      <c r="J1482">
        <f t="shared" si="47"/>
        <v>0</v>
      </c>
    </row>
    <row r="1483" spans="1:10" x14ac:dyDescent="0.3">
      <c r="A1483" t="s">
        <v>778</v>
      </c>
      <c r="B1483">
        <v>14.842441096091999</v>
      </c>
      <c r="C1483" t="s">
        <v>11</v>
      </c>
      <c r="D1483">
        <v>10</v>
      </c>
      <c r="E1483" t="b">
        <v>0</v>
      </c>
      <c r="F1483">
        <v>14.842441096091999</v>
      </c>
      <c r="G1483">
        <v>14.842441096091999</v>
      </c>
      <c r="H1483">
        <v>270</v>
      </c>
      <c r="I1483">
        <f t="shared" si="46"/>
        <v>0</v>
      </c>
      <c r="J1483">
        <f t="shared" si="47"/>
        <v>0</v>
      </c>
    </row>
    <row r="1484" spans="1:10" x14ac:dyDescent="0.3">
      <c r="A1484" t="s">
        <v>778</v>
      </c>
      <c r="B1484">
        <v>15.5794252960749</v>
      </c>
      <c r="C1484" t="s">
        <v>11</v>
      </c>
      <c r="D1484">
        <v>10</v>
      </c>
      <c r="E1484" t="b">
        <v>0</v>
      </c>
      <c r="F1484">
        <v>1980454.6439197599</v>
      </c>
      <c r="G1484" s="1">
        <v>34806121.0937097</v>
      </c>
      <c r="H1484">
        <v>2370</v>
      </c>
      <c r="I1484">
        <f t="shared" si="46"/>
        <v>-1980439.0644944638</v>
      </c>
      <c r="J1484">
        <f t="shared" si="47"/>
        <v>-34806105.514284402</v>
      </c>
    </row>
    <row r="1485" spans="1:10" x14ac:dyDescent="0.3">
      <c r="A1485" t="s">
        <v>778</v>
      </c>
      <c r="B1485">
        <v>7.0666121776054798</v>
      </c>
      <c r="C1485" t="s">
        <v>11</v>
      </c>
      <c r="D1485">
        <v>10</v>
      </c>
      <c r="E1485" t="b">
        <v>0</v>
      </c>
      <c r="F1485" s="1">
        <v>4.6143775393583303E+34</v>
      </c>
      <c r="G1485" s="1">
        <v>4.6143775393583303E+34</v>
      </c>
      <c r="H1485">
        <v>2570</v>
      </c>
      <c r="I1485">
        <f t="shared" si="46"/>
        <v>-4.6143775393583303E+34</v>
      </c>
      <c r="J1485">
        <f t="shared" si="47"/>
        <v>-4.6143775393583303E+34</v>
      </c>
    </row>
    <row r="1486" spans="1:10" x14ac:dyDescent="0.3">
      <c r="A1486" t="s">
        <v>779</v>
      </c>
      <c r="B1486">
        <v>12.2601163134724</v>
      </c>
      <c r="C1486" t="s">
        <v>11</v>
      </c>
      <c r="D1486">
        <v>10</v>
      </c>
      <c r="E1486" t="b">
        <v>0</v>
      </c>
      <c r="F1486">
        <v>12.2601163134724</v>
      </c>
      <c r="G1486">
        <v>12.2601163134724</v>
      </c>
      <c r="H1486">
        <v>400</v>
      </c>
      <c r="I1486">
        <f t="shared" si="46"/>
        <v>0</v>
      </c>
      <c r="J1486">
        <f t="shared" si="47"/>
        <v>0</v>
      </c>
    </row>
    <row r="1487" spans="1:10" x14ac:dyDescent="0.3">
      <c r="A1487" t="s">
        <v>779</v>
      </c>
      <c r="B1487">
        <v>7.6315985194079898</v>
      </c>
      <c r="C1487" t="s">
        <v>11</v>
      </c>
      <c r="D1487">
        <v>10</v>
      </c>
      <c r="E1487" t="b">
        <v>0</v>
      </c>
      <c r="F1487" s="1">
        <v>7.7768844363142404E+42</v>
      </c>
      <c r="G1487" s="1">
        <v>7.7768844363142404E+42</v>
      </c>
      <c r="H1487">
        <v>2120</v>
      </c>
      <c r="I1487">
        <f t="shared" si="46"/>
        <v>-7.7768844363142404E+42</v>
      </c>
      <c r="J1487">
        <f t="shared" si="47"/>
        <v>-7.7768844363142404E+42</v>
      </c>
    </row>
    <row r="1488" spans="1:10" x14ac:dyDescent="0.3">
      <c r="A1488" t="s">
        <v>779</v>
      </c>
      <c r="B1488">
        <v>12.0082468873584</v>
      </c>
      <c r="C1488" t="s">
        <v>11</v>
      </c>
      <c r="D1488">
        <v>10</v>
      </c>
      <c r="E1488" t="b">
        <v>0</v>
      </c>
      <c r="F1488">
        <v>12.0082468873584</v>
      </c>
      <c r="G1488">
        <v>12.0082468873584</v>
      </c>
      <c r="H1488">
        <v>240</v>
      </c>
      <c r="I1488">
        <f t="shared" si="46"/>
        <v>0</v>
      </c>
      <c r="J1488">
        <f t="shared" si="47"/>
        <v>0</v>
      </c>
    </row>
    <row r="1489" spans="1:10" x14ac:dyDescent="0.3">
      <c r="A1489" t="s">
        <v>780</v>
      </c>
      <c r="B1489">
        <v>11.2580760833591</v>
      </c>
      <c r="C1489" t="s">
        <v>11</v>
      </c>
      <c r="D1489">
        <v>10</v>
      </c>
      <c r="E1489" t="b">
        <v>0</v>
      </c>
      <c r="F1489" t="s">
        <v>17</v>
      </c>
      <c r="G1489" t="s">
        <v>17</v>
      </c>
      <c r="H1489">
        <v>2580</v>
      </c>
      <c r="I1489" t="e">
        <f t="shared" si="46"/>
        <v>#VALUE!</v>
      </c>
      <c r="J1489" t="e">
        <f t="shared" si="47"/>
        <v>#VALUE!</v>
      </c>
    </row>
    <row r="1490" spans="1:10" x14ac:dyDescent="0.3">
      <c r="A1490" t="s">
        <v>780</v>
      </c>
      <c r="B1490">
        <v>6.02046841130805</v>
      </c>
      <c r="C1490" t="s">
        <v>11</v>
      </c>
      <c r="D1490">
        <v>10</v>
      </c>
      <c r="E1490" t="b">
        <v>0</v>
      </c>
      <c r="F1490">
        <v>6.02046841130805</v>
      </c>
      <c r="G1490">
        <v>6.02046841130805</v>
      </c>
      <c r="H1490">
        <v>600</v>
      </c>
      <c r="I1490">
        <f t="shared" si="46"/>
        <v>0</v>
      </c>
      <c r="J1490">
        <f t="shared" si="47"/>
        <v>0</v>
      </c>
    </row>
    <row r="1491" spans="1:10" x14ac:dyDescent="0.3">
      <c r="A1491" t="s">
        <v>780</v>
      </c>
      <c r="B1491">
        <v>11.817994756680299</v>
      </c>
      <c r="C1491" t="s">
        <v>11</v>
      </c>
      <c r="D1491">
        <v>10</v>
      </c>
      <c r="E1491" t="b">
        <v>0</v>
      </c>
      <c r="F1491">
        <v>11.817994756680299</v>
      </c>
      <c r="G1491" s="1">
        <v>1.6489751789534501E+21</v>
      </c>
      <c r="H1491">
        <v>2300</v>
      </c>
      <c r="I1491">
        <f t="shared" si="46"/>
        <v>0</v>
      </c>
      <c r="J1491">
        <f t="shared" si="47"/>
        <v>-1.6489751789534501E+21</v>
      </c>
    </row>
    <row r="1492" spans="1:10" x14ac:dyDescent="0.3">
      <c r="A1492" t="s">
        <v>781</v>
      </c>
      <c r="B1492">
        <v>11.2806479155222</v>
      </c>
      <c r="C1492" t="s">
        <v>11</v>
      </c>
      <c r="D1492">
        <v>10</v>
      </c>
      <c r="E1492" t="b">
        <v>0</v>
      </c>
      <c r="F1492">
        <v>11.2806479155222</v>
      </c>
      <c r="G1492" t="s">
        <v>17</v>
      </c>
      <c r="H1492">
        <v>290</v>
      </c>
      <c r="I1492">
        <f t="shared" si="46"/>
        <v>0</v>
      </c>
      <c r="J1492" t="e">
        <f t="shared" si="47"/>
        <v>#VALUE!</v>
      </c>
    </row>
    <row r="1493" spans="1:10" x14ac:dyDescent="0.3">
      <c r="A1493" t="s">
        <v>781</v>
      </c>
      <c r="B1493">
        <v>6.4223313726834599</v>
      </c>
      <c r="C1493" t="s">
        <v>11</v>
      </c>
      <c r="D1493">
        <v>10</v>
      </c>
      <c r="E1493" t="b">
        <v>0</v>
      </c>
      <c r="F1493" s="1">
        <v>21871616.509411901</v>
      </c>
      <c r="G1493" s="1">
        <v>76223281.488318399</v>
      </c>
      <c r="H1493">
        <v>2480</v>
      </c>
      <c r="I1493">
        <f t="shared" si="46"/>
        <v>-21871610.087080527</v>
      </c>
      <c r="J1493">
        <f t="shared" si="47"/>
        <v>-76223275.065987021</v>
      </c>
    </row>
    <row r="1494" spans="1:10" x14ac:dyDescent="0.3">
      <c r="A1494" t="s">
        <v>781</v>
      </c>
      <c r="B1494">
        <v>7.9815614536256998</v>
      </c>
      <c r="C1494" t="s">
        <v>11</v>
      </c>
      <c r="D1494">
        <v>10</v>
      </c>
      <c r="E1494" t="b">
        <v>0</v>
      </c>
      <c r="F1494">
        <v>7.9815614536256998</v>
      </c>
      <c r="G1494" s="1">
        <v>22344696.821452402</v>
      </c>
      <c r="H1494">
        <v>2580</v>
      </c>
      <c r="I1494">
        <f t="shared" si="46"/>
        <v>0</v>
      </c>
      <c r="J1494">
        <f t="shared" si="47"/>
        <v>-22344688.839890949</v>
      </c>
    </row>
    <row r="1495" spans="1:10" x14ac:dyDescent="0.3">
      <c r="A1495" t="s">
        <v>782</v>
      </c>
      <c r="B1495">
        <v>6.5071812632263999</v>
      </c>
      <c r="C1495" t="s">
        <v>11</v>
      </c>
      <c r="D1495">
        <v>10</v>
      </c>
      <c r="E1495" t="b">
        <v>0</v>
      </c>
      <c r="F1495" t="s">
        <v>17</v>
      </c>
      <c r="G1495" t="s">
        <v>17</v>
      </c>
      <c r="H1495">
        <v>2830</v>
      </c>
      <c r="I1495" t="e">
        <f t="shared" si="46"/>
        <v>#VALUE!</v>
      </c>
      <c r="J1495" t="e">
        <f t="shared" si="47"/>
        <v>#VALUE!</v>
      </c>
    </row>
    <row r="1496" spans="1:10" x14ac:dyDescent="0.3">
      <c r="A1496" t="s">
        <v>782</v>
      </c>
      <c r="B1496">
        <v>8.0676094559813496</v>
      </c>
      <c r="C1496" t="s">
        <v>11</v>
      </c>
      <c r="D1496">
        <v>10</v>
      </c>
      <c r="E1496" t="b">
        <v>0</v>
      </c>
      <c r="F1496" t="s">
        <v>17</v>
      </c>
      <c r="G1496" t="s">
        <v>17</v>
      </c>
      <c r="H1496">
        <v>2490</v>
      </c>
      <c r="I1496" t="e">
        <f t="shared" si="46"/>
        <v>#VALUE!</v>
      </c>
      <c r="J1496" t="e">
        <f t="shared" si="47"/>
        <v>#VALUE!</v>
      </c>
    </row>
    <row r="1497" spans="1:10" x14ac:dyDescent="0.3">
      <c r="A1497" t="s">
        <v>782</v>
      </c>
      <c r="B1497">
        <v>9.1145933840232498</v>
      </c>
      <c r="C1497" t="s">
        <v>11</v>
      </c>
      <c r="D1497">
        <v>10</v>
      </c>
      <c r="E1497" t="b">
        <v>0</v>
      </c>
      <c r="F1497">
        <v>9.1145933840232498</v>
      </c>
      <c r="G1497" s="1">
        <v>65149125.9380733</v>
      </c>
      <c r="H1497">
        <v>2230</v>
      </c>
      <c r="I1497">
        <f t="shared" si="46"/>
        <v>0</v>
      </c>
      <c r="J1497">
        <f t="shared" si="47"/>
        <v>-65149116.823479913</v>
      </c>
    </row>
    <row r="1498" spans="1:10" x14ac:dyDescent="0.3">
      <c r="A1498" t="s">
        <v>783</v>
      </c>
      <c r="B1498">
        <v>20.0402201573966</v>
      </c>
      <c r="C1498" t="s">
        <v>11</v>
      </c>
      <c r="D1498">
        <v>10</v>
      </c>
      <c r="E1498" t="b">
        <v>0</v>
      </c>
      <c r="F1498">
        <v>20.0402201573966</v>
      </c>
      <c r="G1498">
        <v>20.0402201573966</v>
      </c>
      <c r="H1498">
        <v>570</v>
      </c>
      <c r="I1498">
        <f t="shared" si="46"/>
        <v>0</v>
      </c>
      <c r="J1498">
        <f t="shared" si="47"/>
        <v>0</v>
      </c>
    </row>
    <row r="1499" spans="1:10" x14ac:dyDescent="0.3">
      <c r="A1499" t="s">
        <v>783</v>
      </c>
      <c r="B1499">
        <v>21.015094290407699</v>
      </c>
      <c r="C1499" t="s">
        <v>11</v>
      </c>
      <c r="D1499">
        <v>10</v>
      </c>
      <c r="E1499" t="b">
        <v>0</v>
      </c>
      <c r="F1499">
        <v>21.015094290407699</v>
      </c>
      <c r="G1499" s="1">
        <v>1.40963774938779E+37</v>
      </c>
      <c r="H1499">
        <v>1850</v>
      </c>
      <c r="I1499">
        <f t="shared" si="46"/>
        <v>0</v>
      </c>
      <c r="J1499">
        <f t="shared" si="47"/>
        <v>-1.40963774938779E+37</v>
      </c>
    </row>
    <row r="1500" spans="1:10" x14ac:dyDescent="0.3">
      <c r="A1500" t="s">
        <v>783</v>
      </c>
      <c r="B1500">
        <v>17.558857148604499</v>
      </c>
      <c r="C1500" t="s">
        <v>11</v>
      </c>
      <c r="D1500">
        <v>10</v>
      </c>
      <c r="E1500" t="b">
        <v>0</v>
      </c>
      <c r="F1500">
        <v>891765.05552708905</v>
      </c>
      <c r="G1500">
        <v>3098596.2507649302</v>
      </c>
      <c r="H1500">
        <v>2820</v>
      </c>
      <c r="I1500">
        <f t="shared" si="46"/>
        <v>-891747.49666994042</v>
      </c>
      <c r="J1500">
        <f t="shared" si="47"/>
        <v>-3098578.6919077816</v>
      </c>
    </row>
    <row r="1501" spans="1:10" x14ac:dyDescent="0.3">
      <c r="A1501" t="s">
        <v>784</v>
      </c>
      <c r="B1501">
        <v>19.040921592068901</v>
      </c>
      <c r="C1501" t="s">
        <v>11</v>
      </c>
      <c r="D1501">
        <v>10</v>
      </c>
      <c r="E1501" t="b">
        <v>0</v>
      </c>
      <c r="F1501">
        <v>19.040921592068901</v>
      </c>
      <c r="G1501">
        <v>19.040921592068901</v>
      </c>
      <c r="H1501">
        <v>250</v>
      </c>
      <c r="I1501">
        <f t="shared" si="46"/>
        <v>0</v>
      </c>
      <c r="J1501">
        <f t="shared" si="47"/>
        <v>0</v>
      </c>
    </row>
    <row r="1502" spans="1:10" x14ac:dyDescent="0.3">
      <c r="A1502" t="s">
        <v>784</v>
      </c>
      <c r="B1502">
        <v>10.488219766411699</v>
      </c>
      <c r="C1502" t="s">
        <v>11</v>
      </c>
      <c r="D1502">
        <v>10</v>
      </c>
      <c r="E1502" t="b">
        <v>0</v>
      </c>
      <c r="F1502">
        <v>10.488219766411699</v>
      </c>
      <c r="G1502">
        <v>10.488219766411699</v>
      </c>
      <c r="H1502">
        <v>370</v>
      </c>
      <c r="I1502">
        <f t="shared" si="46"/>
        <v>0</v>
      </c>
      <c r="J1502">
        <f t="shared" si="47"/>
        <v>0</v>
      </c>
    </row>
    <row r="1503" spans="1:10" x14ac:dyDescent="0.3">
      <c r="A1503" t="s">
        <v>784</v>
      </c>
      <c r="B1503">
        <v>17.267165750923599</v>
      </c>
      <c r="C1503" t="s">
        <v>11</v>
      </c>
      <c r="D1503">
        <v>10</v>
      </c>
      <c r="E1503" t="b">
        <v>0</v>
      </c>
      <c r="F1503">
        <v>17.267165750923599</v>
      </c>
      <c r="G1503">
        <v>17.267165750923599</v>
      </c>
      <c r="H1503">
        <v>430</v>
      </c>
      <c r="I1503">
        <f t="shared" si="46"/>
        <v>0</v>
      </c>
      <c r="J1503">
        <f t="shared" si="47"/>
        <v>0</v>
      </c>
    </row>
    <row r="1504" spans="1:10" x14ac:dyDescent="0.3">
      <c r="A1504" t="s">
        <v>785</v>
      </c>
      <c r="B1504">
        <v>6.0430775249486999</v>
      </c>
      <c r="C1504" t="s">
        <v>11</v>
      </c>
      <c r="D1504">
        <v>10</v>
      </c>
      <c r="E1504" t="b">
        <v>0</v>
      </c>
      <c r="F1504">
        <v>6.0430775249486999</v>
      </c>
      <c r="G1504">
        <v>6.0430775249486999</v>
      </c>
      <c r="H1504">
        <v>560</v>
      </c>
      <c r="I1504">
        <f t="shared" si="46"/>
        <v>0</v>
      </c>
      <c r="J1504">
        <f t="shared" si="47"/>
        <v>0</v>
      </c>
    </row>
    <row r="1505" spans="1:10" x14ac:dyDescent="0.3">
      <c r="A1505" t="s">
        <v>785</v>
      </c>
      <c r="B1505">
        <v>8.46601966006466</v>
      </c>
      <c r="C1505" t="s">
        <v>11</v>
      </c>
      <c r="D1505">
        <v>10</v>
      </c>
      <c r="E1505" t="b">
        <v>0</v>
      </c>
      <c r="F1505">
        <v>8.46601966006466</v>
      </c>
      <c r="G1505" s="1">
        <v>48851660.2000615</v>
      </c>
      <c r="H1505">
        <v>1390</v>
      </c>
      <c r="I1505">
        <f t="shared" si="46"/>
        <v>0</v>
      </c>
      <c r="J1505">
        <f t="shared" si="47"/>
        <v>-48851651.73404184</v>
      </c>
    </row>
    <row r="1506" spans="1:10" x14ac:dyDescent="0.3">
      <c r="A1506" t="s">
        <v>785</v>
      </c>
      <c r="B1506">
        <v>11.9236607189812</v>
      </c>
      <c r="C1506" t="s">
        <v>11</v>
      </c>
      <c r="D1506">
        <v>10</v>
      </c>
      <c r="E1506" t="b">
        <v>0</v>
      </c>
      <c r="F1506">
        <v>11.9236607189812</v>
      </c>
      <c r="G1506" t="s">
        <v>17</v>
      </c>
      <c r="H1506">
        <v>2360</v>
      </c>
      <c r="I1506">
        <f t="shared" si="46"/>
        <v>0</v>
      </c>
      <c r="J1506" t="e">
        <f t="shared" si="47"/>
        <v>#VALUE!</v>
      </c>
    </row>
    <row r="1507" spans="1:10" x14ac:dyDescent="0.3">
      <c r="A1507" t="s">
        <v>786</v>
      </c>
      <c r="B1507">
        <v>5.4138719816555501</v>
      </c>
      <c r="C1507" t="s">
        <v>11</v>
      </c>
      <c r="D1507">
        <v>10</v>
      </c>
      <c r="E1507" t="b">
        <v>0</v>
      </c>
      <c r="F1507" t="s">
        <v>17</v>
      </c>
      <c r="G1507" t="s">
        <v>17</v>
      </c>
      <c r="H1507">
        <v>2850</v>
      </c>
      <c r="I1507" t="e">
        <f t="shared" si="46"/>
        <v>#VALUE!</v>
      </c>
      <c r="J1507" t="e">
        <f t="shared" si="47"/>
        <v>#VALUE!</v>
      </c>
    </row>
    <row r="1508" spans="1:10" x14ac:dyDescent="0.3">
      <c r="A1508" t="s">
        <v>786</v>
      </c>
      <c r="B1508">
        <v>4.7530952136915596</v>
      </c>
      <c r="C1508" t="s">
        <v>11</v>
      </c>
      <c r="D1508">
        <v>10</v>
      </c>
      <c r="E1508" t="b">
        <v>0</v>
      </c>
      <c r="F1508">
        <v>4.7530952136915596</v>
      </c>
      <c r="G1508">
        <v>4.7530952136915596</v>
      </c>
      <c r="H1508">
        <v>230</v>
      </c>
      <c r="I1508">
        <f t="shared" si="46"/>
        <v>0</v>
      </c>
      <c r="J1508">
        <f t="shared" si="47"/>
        <v>0</v>
      </c>
    </row>
    <row r="1509" spans="1:10" x14ac:dyDescent="0.3">
      <c r="A1509" t="s">
        <v>786</v>
      </c>
      <c r="B1509">
        <v>6.44866344802508</v>
      </c>
      <c r="C1509" t="s">
        <v>11</v>
      </c>
      <c r="D1509">
        <v>10</v>
      </c>
      <c r="E1509" t="b">
        <v>0</v>
      </c>
      <c r="F1509">
        <v>6.44866344802508</v>
      </c>
      <c r="G1509">
        <v>6.44866344802508</v>
      </c>
      <c r="H1509">
        <v>590</v>
      </c>
      <c r="I1509">
        <f t="shared" si="46"/>
        <v>0</v>
      </c>
      <c r="J1509">
        <f t="shared" si="47"/>
        <v>0</v>
      </c>
    </row>
    <row r="1510" spans="1:10" x14ac:dyDescent="0.3">
      <c r="A1510" t="s">
        <v>787</v>
      </c>
      <c r="B1510">
        <v>18.7574111321251</v>
      </c>
      <c r="C1510" t="s">
        <v>11</v>
      </c>
      <c r="D1510">
        <v>10</v>
      </c>
      <c r="E1510" t="b">
        <v>0</v>
      </c>
      <c r="F1510">
        <v>18.7574111321251</v>
      </c>
      <c r="G1510" s="1">
        <v>30786975.854240399</v>
      </c>
      <c r="H1510">
        <v>2490</v>
      </c>
      <c r="I1510">
        <f t="shared" si="46"/>
        <v>0</v>
      </c>
      <c r="J1510">
        <f t="shared" si="47"/>
        <v>-30786957.096829265</v>
      </c>
    </row>
    <row r="1511" spans="1:10" x14ac:dyDescent="0.3">
      <c r="A1511" t="s">
        <v>787</v>
      </c>
      <c r="B1511">
        <v>17.704835778364298</v>
      </c>
      <c r="C1511" t="s">
        <v>11</v>
      </c>
      <c r="D1511">
        <v>10</v>
      </c>
      <c r="E1511" t="b">
        <v>0</v>
      </c>
      <c r="F1511" t="s">
        <v>17</v>
      </c>
      <c r="G1511" t="s">
        <v>17</v>
      </c>
      <c r="H1511">
        <v>2820</v>
      </c>
      <c r="I1511" t="e">
        <f t="shared" si="46"/>
        <v>#VALUE!</v>
      </c>
      <c r="J1511" t="e">
        <f t="shared" si="47"/>
        <v>#VALUE!</v>
      </c>
    </row>
    <row r="1512" spans="1:10" x14ac:dyDescent="0.3">
      <c r="A1512" t="s">
        <v>787</v>
      </c>
      <c r="B1512">
        <v>4.8716326031750201</v>
      </c>
      <c r="C1512" t="s">
        <v>11</v>
      </c>
      <c r="D1512">
        <v>10</v>
      </c>
      <c r="E1512" t="b">
        <v>0</v>
      </c>
      <c r="F1512">
        <v>4.8716326031750201</v>
      </c>
      <c r="G1512">
        <v>4.8716326031750201</v>
      </c>
      <c r="H1512">
        <v>370</v>
      </c>
      <c r="I1512">
        <f t="shared" si="46"/>
        <v>0</v>
      </c>
      <c r="J1512">
        <f t="shared" si="47"/>
        <v>0</v>
      </c>
    </row>
    <row r="1513" spans="1:10" x14ac:dyDescent="0.3">
      <c r="A1513" t="s">
        <v>788</v>
      </c>
      <c r="B1513">
        <v>15.116933294899701</v>
      </c>
      <c r="C1513" t="s">
        <v>11</v>
      </c>
      <c r="D1513">
        <v>10</v>
      </c>
      <c r="E1513" t="b">
        <v>0</v>
      </c>
      <c r="F1513">
        <v>15.116933294899701</v>
      </c>
      <c r="G1513">
        <v>15.116933294899701</v>
      </c>
      <c r="H1513">
        <v>220</v>
      </c>
      <c r="I1513">
        <f t="shared" si="46"/>
        <v>0</v>
      </c>
      <c r="J1513">
        <f t="shared" si="47"/>
        <v>0</v>
      </c>
    </row>
    <row r="1514" spans="1:10" x14ac:dyDescent="0.3">
      <c r="A1514" t="s">
        <v>788</v>
      </c>
      <c r="B1514">
        <v>23.777162104600698</v>
      </c>
      <c r="C1514" t="s">
        <v>11</v>
      </c>
      <c r="D1514">
        <v>10</v>
      </c>
      <c r="E1514" t="b">
        <v>0</v>
      </c>
      <c r="F1514" t="s">
        <v>17</v>
      </c>
      <c r="G1514" t="s">
        <v>17</v>
      </c>
      <c r="H1514">
        <v>2810</v>
      </c>
      <c r="I1514" t="e">
        <f t="shared" si="46"/>
        <v>#VALUE!</v>
      </c>
      <c r="J1514" t="e">
        <f t="shared" si="47"/>
        <v>#VALUE!</v>
      </c>
    </row>
    <row r="1515" spans="1:10" x14ac:dyDescent="0.3">
      <c r="A1515" t="s">
        <v>788</v>
      </c>
      <c r="B1515">
        <v>5.4800862379950601</v>
      </c>
      <c r="C1515" t="s">
        <v>11</v>
      </c>
      <c r="D1515">
        <v>10</v>
      </c>
      <c r="E1515" t="b">
        <v>0</v>
      </c>
      <c r="F1515">
        <v>5.4800862379950601</v>
      </c>
      <c r="G1515">
        <v>5.4800862379950601</v>
      </c>
      <c r="H1515">
        <v>900</v>
      </c>
      <c r="I1515">
        <f t="shared" si="46"/>
        <v>0</v>
      </c>
      <c r="J1515">
        <f t="shared" si="47"/>
        <v>0</v>
      </c>
    </row>
    <row r="1516" spans="1:10" x14ac:dyDescent="0.3">
      <c r="A1516" t="s">
        <v>789</v>
      </c>
      <c r="B1516">
        <v>5.5981051269036497</v>
      </c>
      <c r="C1516" t="s">
        <v>11</v>
      </c>
      <c r="D1516">
        <v>10</v>
      </c>
      <c r="E1516" t="b">
        <v>0</v>
      </c>
      <c r="F1516">
        <v>5.5981051269036497</v>
      </c>
      <c r="G1516">
        <v>5.5981051269036497</v>
      </c>
      <c r="H1516">
        <v>530</v>
      </c>
      <c r="I1516">
        <f t="shared" si="46"/>
        <v>0</v>
      </c>
      <c r="J1516">
        <f t="shared" si="47"/>
        <v>0</v>
      </c>
    </row>
    <row r="1517" spans="1:10" x14ac:dyDescent="0.3">
      <c r="A1517" t="s">
        <v>789</v>
      </c>
      <c r="B1517">
        <v>5.1288158049967496</v>
      </c>
      <c r="C1517" t="s">
        <v>11</v>
      </c>
      <c r="D1517">
        <v>10</v>
      </c>
      <c r="E1517" t="b">
        <v>0</v>
      </c>
      <c r="F1517">
        <v>105084.006142033</v>
      </c>
      <c r="G1517" s="1">
        <v>4145487717458760</v>
      </c>
      <c r="H1517">
        <v>2490</v>
      </c>
      <c r="I1517">
        <f t="shared" si="46"/>
        <v>-105078.877326228</v>
      </c>
      <c r="J1517">
        <f t="shared" si="47"/>
        <v>-4145487717458755</v>
      </c>
    </row>
    <row r="1518" spans="1:10" x14ac:dyDescent="0.3">
      <c r="A1518" t="s">
        <v>789</v>
      </c>
      <c r="B1518">
        <v>14.3761942471211</v>
      </c>
      <c r="C1518" t="s">
        <v>11</v>
      </c>
      <c r="D1518">
        <v>10</v>
      </c>
      <c r="E1518" t="b">
        <v>0</v>
      </c>
      <c r="F1518">
        <v>14.3761942471211</v>
      </c>
      <c r="G1518" s="1">
        <v>52026438.585944198</v>
      </c>
      <c r="H1518">
        <v>2050</v>
      </c>
      <c r="I1518">
        <f t="shared" si="46"/>
        <v>0</v>
      </c>
      <c r="J1518">
        <f t="shared" si="47"/>
        <v>-52026424.209749952</v>
      </c>
    </row>
    <row r="1519" spans="1:10" x14ac:dyDescent="0.3">
      <c r="A1519" t="s">
        <v>790</v>
      </c>
      <c r="B1519">
        <v>9.6342466831257205</v>
      </c>
      <c r="C1519" t="s">
        <v>11</v>
      </c>
      <c r="D1519">
        <v>10</v>
      </c>
      <c r="E1519" t="b">
        <v>0</v>
      </c>
      <c r="F1519">
        <v>65961.037261489197</v>
      </c>
      <c r="G1519" s="1">
        <v>14340083.990165699</v>
      </c>
      <c r="H1519">
        <v>2380</v>
      </c>
      <c r="I1519">
        <f t="shared" si="46"/>
        <v>-65951.40301480607</v>
      </c>
      <c r="J1519">
        <f t="shared" si="47"/>
        <v>-14340074.355919017</v>
      </c>
    </row>
    <row r="1520" spans="1:10" x14ac:dyDescent="0.3">
      <c r="A1520" t="s">
        <v>790</v>
      </c>
      <c r="B1520">
        <v>3.9077529611321302</v>
      </c>
      <c r="C1520" t="s">
        <v>11</v>
      </c>
      <c r="D1520">
        <v>10</v>
      </c>
      <c r="E1520" t="b">
        <v>0</v>
      </c>
      <c r="F1520">
        <v>3.9077529611321302</v>
      </c>
      <c r="G1520">
        <v>3.9077529611321302</v>
      </c>
      <c r="H1520">
        <v>270</v>
      </c>
      <c r="I1520">
        <f t="shared" si="46"/>
        <v>0</v>
      </c>
      <c r="J1520">
        <f t="shared" si="47"/>
        <v>0</v>
      </c>
    </row>
    <row r="1521" spans="1:10" x14ac:dyDescent="0.3">
      <c r="A1521" t="s">
        <v>790</v>
      </c>
      <c r="B1521">
        <v>9.9473268880548709</v>
      </c>
      <c r="C1521" t="s">
        <v>11</v>
      </c>
      <c r="D1521">
        <v>10</v>
      </c>
      <c r="E1521" t="b">
        <v>0</v>
      </c>
      <c r="F1521">
        <v>575775.34642051999</v>
      </c>
      <c r="G1521" s="1">
        <v>92052321.030902505</v>
      </c>
      <c r="H1521">
        <v>2650</v>
      </c>
      <c r="I1521">
        <f t="shared" si="46"/>
        <v>-575765.39909363189</v>
      </c>
      <c r="J1521">
        <f t="shared" si="47"/>
        <v>-92052311.083575621</v>
      </c>
    </row>
    <row r="1522" spans="1:10" x14ac:dyDescent="0.3">
      <c r="A1522" t="s">
        <v>791</v>
      </c>
      <c r="B1522">
        <v>11.6181593497826</v>
      </c>
      <c r="C1522" t="s">
        <v>11</v>
      </c>
      <c r="D1522">
        <v>10</v>
      </c>
      <c r="E1522" t="b">
        <v>0</v>
      </c>
      <c r="F1522">
        <v>11.6181593497826</v>
      </c>
      <c r="G1522">
        <v>11.6181593497826</v>
      </c>
      <c r="H1522">
        <v>330</v>
      </c>
      <c r="I1522">
        <f t="shared" si="46"/>
        <v>0</v>
      </c>
      <c r="J1522">
        <f t="shared" si="47"/>
        <v>0</v>
      </c>
    </row>
    <row r="1523" spans="1:10" x14ac:dyDescent="0.3">
      <c r="A1523" t="s">
        <v>791</v>
      </c>
      <c r="B1523">
        <v>15.344931312163601</v>
      </c>
      <c r="C1523" t="s">
        <v>11</v>
      </c>
      <c r="D1523">
        <v>10</v>
      </c>
      <c r="E1523" t="b">
        <v>0</v>
      </c>
      <c r="F1523">
        <v>15.344931312163601</v>
      </c>
      <c r="G1523" s="1">
        <v>39726661.085743099</v>
      </c>
      <c r="H1523">
        <v>1660</v>
      </c>
      <c r="I1523">
        <f t="shared" si="46"/>
        <v>0</v>
      </c>
      <c r="J1523">
        <f t="shared" si="47"/>
        <v>-39726645.740811788</v>
      </c>
    </row>
    <row r="1524" spans="1:10" x14ac:dyDescent="0.3">
      <c r="A1524" t="s">
        <v>791</v>
      </c>
      <c r="B1524">
        <v>8.0351082981038804</v>
      </c>
      <c r="C1524" t="s">
        <v>11</v>
      </c>
      <c r="D1524">
        <v>10</v>
      </c>
      <c r="E1524" t="b">
        <v>0</v>
      </c>
      <c r="F1524">
        <v>8.0351082981038804</v>
      </c>
      <c r="G1524" s="1">
        <v>19846094344.554199</v>
      </c>
      <c r="H1524">
        <v>1570</v>
      </c>
      <c r="I1524">
        <f t="shared" si="46"/>
        <v>0</v>
      </c>
      <c r="J1524">
        <f t="shared" si="47"/>
        <v>-19846094336.519093</v>
      </c>
    </row>
    <row r="1525" spans="1:10" x14ac:dyDescent="0.3">
      <c r="A1525" t="s">
        <v>792</v>
      </c>
      <c r="B1525">
        <v>3.0213091363927802</v>
      </c>
      <c r="C1525" t="s">
        <v>11</v>
      </c>
      <c r="D1525">
        <v>10</v>
      </c>
      <c r="E1525" t="b">
        <v>0</v>
      </c>
      <c r="F1525" s="1">
        <v>6.56000546869359E+18</v>
      </c>
      <c r="G1525" s="1">
        <v>6.5600058239332096E+18</v>
      </c>
      <c r="H1525">
        <v>2320</v>
      </c>
      <c r="I1525">
        <f t="shared" si="46"/>
        <v>-6.56000546869359E+18</v>
      </c>
      <c r="J1525">
        <f t="shared" si="47"/>
        <v>-6.5600058239332096E+18</v>
      </c>
    </row>
    <row r="1526" spans="1:10" x14ac:dyDescent="0.3">
      <c r="A1526" t="s">
        <v>792</v>
      </c>
      <c r="B1526">
        <v>13.4945405415825</v>
      </c>
      <c r="C1526" t="s">
        <v>11</v>
      </c>
      <c r="D1526">
        <v>10</v>
      </c>
      <c r="E1526" t="b">
        <v>0</v>
      </c>
      <c r="F1526">
        <v>1855605.8550292701</v>
      </c>
      <c r="G1526" s="1">
        <v>56675066.296085402</v>
      </c>
      <c r="H1526">
        <v>2360</v>
      </c>
      <c r="I1526">
        <f t="shared" si="46"/>
        <v>-1855592.3604887284</v>
      </c>
      <c r="J1526">
        <f t="shared" si="47"/>
        <v>-56675052.80154486</v>
      </c>
    </row>
    <row r="1527" spans="1:10" x14ac:dyDescent="0.3">
      <c r="A1527" t="s">
        <v>792</v>
      </c>
      <c r="B1527">
        <v>7.9703284175115403</v>
      </c>
      <c r="C1527" t="s">
        <v>11</v>
      </c>
      <c r="D1527">
        <v>10</v>
      </c>
      <c r="E1527" t="b">
        <v>0</v>
      </c>
      <c r="F1527">
        <v>7.9703284175115403</v>
      </c>
      <c r="G1527">
        <v>7.9703284175115403</v>
      </c>
      <c r="H1527">
        <v>370</v>
      </c>
      <c r="I1527">
        <f t="shared" si="46"/>
        <v>0</v>
      </c>
      <c r="J1527">
        <f t="shared" si="47"/>
        <v>0</v>
      </c>
    </row>
    <row r="1528" spans="1:10" x14ac:dyDescent="0.3">
      <c r="A1528" t="s">
        <v>793</v>
      </c>
      <c r="B1528">
        <v>3.1109448862567799</v>
      </c>
      <c r="C1528" t="s">
        <v>11</v>
      </c>
      <c r="D1528">
        <v>10</v>
      </c>
      <c r="E1528" t="b">
        <v>0</v>
      </c>
      <c r="F1528">
        <v>3.1109448862567799</v>
      </c>
      <c r="G1528" s="1">
        <v>29271592281.073101</v>
      </c>
      <c r="H1528">
        <v>1730</v>
      </c>
      <c r="I1528">
        <f t="shared" si="46"/>
        <v>0</v>
      </c>
      <c r="J1528">
        <f t="shared" si="47"/>
        <v>-29271592277.962154</v>
      </c>
    </row>
    <row r="1529" spans="1:10" x14ac:dyDescent="0.3">
      <c r="A1529" t="s">
        <v>793</v>
      </c>
      <c r="B1529">
        <v>15.8903391228418</v>
      </c>
      <c r="C1529" t="s">
        <v>11</v>
      </c>
      <c r="D1529">
        <v>10</v>
      </c>
      <c r="E1529" t="b">
        <v>0</v>
      </c>
      <c r="F1529">
        <v>15.8903391228418</v>
      </c>
      <c r="G1529">
        <v>15.8903391228418</v>
      </c>
      <c r="H1529">
        <v>290</v>
      </c>
      <c r="I1529">
        <f t="shared" si="46"/>
        <v>0</v>
      </c>
      <c r="J1529">
        <f t="shared" si="47"/>
        <v>0</v>
      </c>
    </row>
    <row r="1530" spans="1:10" x14ac:dyDescent="0.3">
      <c r="A1530" t="s">
        <v>793</v>
      </c>
      <c r="B1530">
        <v>5.9455676766070997</v>
      </c>
      <c r="C1530" t="s">
        <v>11</v>
      </c>
      <c r="D1530">
        <v>10</v>
      </c>
      <c r="E1530" t="b">
        <v>0</v>
      </c>
      <c r="F1530">
        <v>5.9455676766070997</v>
      </c>
      <c r="G1530" s="1">
        <v>2.8788108789522899E+19</v>
      </c>
      <c r="H1530">
        <v>2470</v>
      </c>
      <c r="I1530">
        <f t="shared" si="46"/>
        <v>0</v>
      </c>
      <c r="J1530">
        <f t="shared" si="47"/>
        <v>-2.8788108789522899E+19</v>
      </c>
    </row>
    <row r="1531" spans="1:10" x14ac:dyDescent="0.3">
      <c r="A1531" t="s">
        <v>794</v>
      </c>
      <c r="B1531">
        <v>12.2994880950287</v>
      </c>
      <c r="C1531" t="s">
        <v>11</v>
      </c>
      <c r="D1531">
        <v>10</v>
      </c>
      <c r="E1531" t="b">
        <v>0</v>
      </c>
      <c r="F1531" s="1">
        <v>11046461.1884505</v>
      </c>
      <c r="G1531" s="1">
        <v>30763386.881365299</v>
      </c>
      <c r="H1531">
        <v>2510</v>
      </c>
      <c r="I1531">
        <f t="shared" si="46"/>
        <v>-11046448.888962405</v>
      </c>
      <c r="J1531">
        <f t="shared" si="47"/>
        <v>-30763374.581877206</v>
      </c>
    </row>
    <row r="1532" spans="1:10" x14ac:dyDescent="0.3">
      <c r="A1532" t="s">
        <v>794</v>
      </c>
      <c r="B1532">
        <v>5.1241054519586999</v>
      </c>
      <c r="C1532" t="s">
        <v>11</v>
      </c>
      <c r="D1532">
        <v>10</v>
      </c>
      <c r="E1532" t="b">
        <v>0</v>
      </c>
      <c r="F1532">
        <v>5.1241054519586999</v>
      </c>
      <c r="G1532" s="1">
        <v>53010641.640252203</v>
      </c>
      <c r="H1532">
        <v>3710</v>
      </c>
      <c r="I1532">
        <f t="shared" si="46"/>
        <v>0</v>
      </c>
      <c r="J1532">
        <f t="shared" si="47"/>
        <v>-53010636.516146749</v>
      </c>
    </row>
    <row r="1533" spans="1:10" x14ac:dyDescent="0.3">
      <c r="A1533" t="s">
        <v>794</v>
      </c>
      <c r="B1533">
        <v>21.7578313601738</v>
      </c>
      <c r="C1533" t="s">
        <v>11</v>
      </c>
      <c r="D1533">
        <v>10</v>
      </c>
      <c r="E1533" t="b">
        <v>0</v>
      </c>
      <c r="F1533" s="1">
        <v>22971164.403711401</v>
      </c>
      <c r="G1533" s="1">
        <v>16550960.1208608</v>
      </c>
      <c r="H1533">
        <v>2470</v>
      </c>
      <c r="I1533">
        <f t="shared" si="46"/>
        <v>-22971142.64588004</v>
      </c>
      <c r="J1533">
        <f t="shared" si="47"/>
        <v>-16550938.363029441</v>
      </c>
    </row>
    <row r="1534" spans="1:10" x14ac:dyDescent="0.3">
      <c r="A1534" t="s">
        <v>795</v>
      </c>
      <c r="B1534">
        <v>18.760947590588099</v>
      </c>
      <c r="C1534" t="s">
        <v>11</v>
      </c>
      <c r="D1534">
        <v>10</v>
      </c>
      <c r="E1534" t="b">
        <v>0</v>
      </c>
      <c r="F1534">
        <v>18.760947590588099</v>
      </c>
      <c r="G1534">
        <v>18.760947590588099</v>
      </c>
      <c r="H1534">
        <v>470</v>
      </c>
      <c r="I1534">
        <f t="shared" si="46"/>
        <v>0</v>
      </c>
      <c r="J1534">
        <f t="shared" si="47"/>
        <v>0</v>
      </c>
    </row>
    <row r="1535" spans="1:10" x14ac:dyDescent="0.3">
      <c r="A1535" t="s">
        <v>795</v>
      </c>
      <c r="B1535">
        <v>5.5726274344995304</v>
      </c>
      <c r="C1535" t="s">
        <v>11</v>
      </c>
      <c r="D1535">
        <v>10</v>
      </c>
      <c r="E1535" t="b">
        <v>0</v>
      </c>
      <c r="F1535" s="1">
        <v>1.8361390720111699E+29</v>
      </c>
      <c r="G1535" s="1">
        <v>1.8361390720111699E+29</v>
      </c>
      <c r="H1535">
        <v>2430</v>
      </c>
      <c r="I1535">
        <f t="shared" si="46"/>
        <v>-1.8361390720111699E+29</v>
      </c>
      <c r="J1535">
        <f t="shared" si="47"/>
        <v>-1.8361390720111699E+29</v>
      </c>
    </row>
    <row r="1536" spans="1:10" x14ac:dyDescent="0.3">
      <c r="A1536" t="s">
        <v>795</v>
      </c>
      <c r="B1536">
        <v>15.3214453105942</v>
      </c>
      <c r="C1536" t="s">
        <v>11</v>
      </c>
      <c r="D1536">
        <v>10</v>
      </c>
      <c r="E1536" t="b">
        <v>0</v>
      </c>
      <c r="F1536">
        <v>5272547.9085957203</v>
      </c>
      <c r="G1536" s="1">
        <v>26849841.216711301</v>
      </c>
      <c r="H1536">
        <v>2540</v>
      </c>
      <c r="I1536">
        <f t="shared" si="46"/>
        <v>-5272532.5871504098</v>
      </c>
      <c r="J1536">
        <f t="shared" si="47"/>
        <v>-26849825.895265989</v>
      </c>
    </row>
    <row r="1537" spans="1:10" x14ac:dyDescent="0.3">
      <c r="A1537" t="s">
        <v>796</v>
      </c>
      <c r="B1537">
        <v>4.4050115428080003</v>
      </c>
      <c r="C1537" t="s">
        <v>11</v>
      </c>
      <c r="D1537">
        <v>10</v>
      </c>
      <c r="E1537" t="b">
        <v>0</v>
      </c>
      <c r="F1537">
        <v>4.4050115428080003</v>
      </c>
      <c r="G1537" s="1">
        <v>13821923.0811725</v>
      </c>
      <c r="H1537">
        <v>2550</v>
      </c>
      <c r="I1537">
        <f t="shared" si="46"/>
        <v>0</v>
      </c>
      <c r="J1537">
        <f t="shared" si="47"/>
        <v>-13821918.676160958</v>
      </c>
    </row>
    <row r="1538" spans="1:10" x14ac:dyDescent="0.3">
      <c r="A1538" t="s">
        <v>796</v>
      </c>
      <c r="B1538">
        <v>14.2354949538621</v>
      </c>
      <c r="C1538" t="s">
        <v>11</v>
      </c>
      <c r="D1538">
        <v>10</v>
      </c>
      <c r="E1538" t="b">
        <v>0</v>
      </c>
      <c r="F1538">
        <v>14.2354949538621</v>
      </c>
      <c r="G1538">
        <v>20570.413607390801</v>
      </c>
      <c r="H1538">
        <v>1370</v>
      </c>
      <c r="I1538">
        <f t="shared" ref="I1538:I1601" si="48">B1538-F1538</f>
        <v>0</v>
      </c>
      <c r="J1538">
        <f t="shared" ref="J1538:J1601" si="49">B1538-G1538</f>
        <v>-20556.178112436941</v>
      </c>
    </row>
    <row r="1539" spans="1:10" x14ac:dyDescent="0.3">
      <c r="A1539" t="s">
        <v>796</v>
      </c>
      <c r="B1539">
        <v>9.4112430225602193</v>
      </c>
      <c r="C1539" t="s">
        <v>11</v>
      </c>
      <c r="D1539">
        <v>10</v>
      </c>
      <c r="E1539" t="b">
        <v>0</v>
      </c>
      <c r="F1539">
        <v>9.4112430225602193</v>
      </c>
      <c r="G1539">
        <v>9.4112430225602193</v>
      </c>
      <c r="H1539">
        <v>3900</v>
      </c>
      <c r="I1539">
        <f t="shared" si="48"/>
        <v>0</v>
      </c>
      <c r="J1539">
        <f t="shared" si="49"/>
        <v>0</v>
      </c>
    </row>
    <row r="1540" spans="1:10" x14ac:dyDescent="0.3">
      <c r="A1540" t="s">
        <v>797</v>
      </c>
      <c r="B1540">
        <v>4.6820150151161197</v>
      </c>
      <c r="C1540" t="s">
        <v>11</v>
      </c>
      <c r="D1540">
        <v>10</v>
      </c>
      <c r="E1540" t="b">
        <v>0</v>
      </c>
      <c r="F1540">
        <v>4.6820150151161197</v>
      </c>
      <c r="G1540">
        <v>4.6820150151161197</v>
      </c>
      <c r="H1540">
        <v>340</v>
      </c>
      <c r="I1540">
        <f t="shared" si="48"/>
        <v>0</v>
      </c>
      <c r="J1540">
        <f t="shared" si="49"/>
        <v>0</v>
      </c>
    </row>
    <row r="1541" spans="1:10" x14ac:dyDescent="0.3">
      <c r="A1541" t="s">
        <v>797</v>
      </c>
      <c r="B1541">
        <v>10.8163146068558</v>
      </c>
      <c r="C1541" t="s">
        <v>11</v>
      </c>
      <c r="D1541">
        <v>10</v>
      </c>
      <c r="E1541" t="b">
        <v>0</v>
      </c>
      <c r="F1541">
        <v>10.8163146068558</v>
      </c>
      <c r="G1541" t="s">
        <v>17</v>
      </c>
      <c r="H1541">
        <v>1790</v>
      </c>
      <c r="I1541">
        <f t="shared" si="48"/>
        <v>0</v>
      </c>
      <c r="J1541" t="e">
        <f t="shared" si="49"/>
        <v>#VALUE!</v>
      </c>
    </row>
    <row r="1542" spans="1:10" x14ac:dyDescent="0.3">
      <c r="A1542" t="s">
        <v>797</v>
      </c>
      <c r="B1542">
        <v>19.407178474985599</v>
      </c>
      <c r="C1542" t="s">
        <v>11</v>
      </c>
      <c r="D1542">
        <v>10</v>
      </c>
      <c r="E1542" t="b">
        <v>0</v>
      </c>
      <c r="F1542">
        <v>19.407178474985599</v>
      </c>
      <c r="G1542">
        <v>19.407178474985599</v>
      </c>
      <c r="H1542">
        <v>250</v>
      </c>
      <c r="I1542">
        <f t="shared" si="48"/>
        <v>0</v>
      </c>
      <c r="J1542">
        <f t="shared" si="49"/>
        <v>0</v>
      </c>
    </row>
    <row r="1543" spans="1:10" x14ac:dyDescent="0.3">
      <c r="A1543" t="s">
        <v>798</v>
      </c>
      <c r="B1543">
        <v>8.2395742200883202</v>
      </c>
      <c r="C1543" t="s">
        <v>11</v>
      </c>
      <c r="D1543">
        <v>10</v>
      </c>
      <c r="E1543" t="b">
        <v>0</v>
      </c>
      <c r="F1543" s="1">
        <v>3.1381802207002702E+23</v>
      </c>
      <c r="G1543" s="1">
        <v>3.1381802207002702E+23</v>
      </c>
      <c r="H1543">
        <v>2060</v>
      </c>
      <c r="I1543">
        <f t="shared" si="48"/>
        <v>-3.1381802207002702E+23</v>
      </c>
      <c r="J1543">
        <f t="shared" si="49"/>
        <v>-3.1381802207002702E+23</v>
      </c>
    </row>
    <row r="1544" spans="1:10" x14ac:dyDescent="0.3">
      <c r="A1544" t="s">
        <v>798</v>
      </c>
      <c r="B1544">
        <v>12.4438584141138</v>
      </c>
      <c r="C1544" t="s">
        <v>11</v>
      </c>
      <c r="D1544">
        <v>10</v>
      </c>
      <c r="E1544" t="b">
        <v>0</v>
      </c>
      <c r="F1544">
        <v>12.4438584141138</v>
      </c>
      <c r="G1544">
        <v>12.4438584141138</v>
      </c>
      <c r="H1544">
        <v>220</v>
      </c>
      <c r="I1544">
        <f t="shared" si="48"/>
        <v>0</v>
      </c>
      <c r="J1544">
        <f t="shared" si="49"/>
        <v>0</v>
      </c>
    </row>
    <row r="1545" spans="1:10" x14ac:dyDescent="0.3">
      <c r="A1545" t="s">
        <v>798</v>
      </c>
      <c r="B1545">
        <v>16.2289961455159</v>
      </c>
      <c r="C1545" t="s">
        <v>11</v>
      </c>
      <c r="D1545">
        <v>10</v>
      </c>
      <c r="E1545" t="b">
        <v>0</v>
      </c>
      <c r="F1545" s="1">
        <v>25977976.617898699</v>
      </c>
      <c r="G1545" s="1">
        <v>29498055.132577099</v>
      </c>
      <c r="H1545">
        <v>1790</v>
      </c>
      <c r="I1545">
        <f t="shared" si="48"/>
        <v>-25977960.388902552</v>
      </c>
      <c r="J1545">
        <f t="shared" si="49"/>
        <v>-29498038.903580952</v>
      </c>
    </row>
    <row r="1546" spans="1:10" x14ac:dyDescent="0.3">
      <c r="A1546" t="s">
        <v>799</v>
      </c>
      <c r="B1546">
        <v>10.148737409617301</v>
      </c>
      <c r="C1546" t="s">
        <v>11</v>
      </c>
      <c r="D1546">
        <v>10</v>
      </c>
      <c r="E1546" t="b">
        <v>0</v>
      </c>
      <c r="F1546">
        <v>10.148737409617301</v>
      </c>
      <c r="G1546">
        <v>10.148737409617301</v>
      </c>
      <c r="H1546">
        <v>460</v>
      </c>
      <c r="I1546">
        <f t="shared" si="48"/>
        <v>0</v>
      </c>
      <c r="J1546">
        <f t="shared" si="49"/>
        <v>0</v>
      </c>
    </row>
    <row r="1547" spans="1:10" x14ac:dyDescent="0.3">
      <c r="A1547" t="s">
        <v>799</v>
      </c>
      <c r="B1547">
        <v>10.3817850523585</v>
      </c>
      <c r="C1547" t="s">
        <v>11</v>
      </c>
      <c r="D1547">
        <v>10</v>
      </c>
      <c r="E1547" t="b">
        <v>0</v>
      </c>
      <c r="F1547">
        <v>10.3817850523585</v>
      </c>
      <c r="G1547" s="1">
        <v>48288147.640449002</v>
      </c>
      <c r="H1547">
        <v>1860</v>
      </c>
      <c r="I1547">
        <f t="shared" si="48"/>
        <v>0</v>
      </c>
      <c r="J1547">
        <f t="shared" si="49"/>
        <v>-48288137.258663952</v>
      </c>
    </row>
    <row r="1548" spans="1:10" x14ac:dyDescent="0.3">
      <c r="A1548" t="s">
        <v>799</v>
      </c>
      <c r="B1548">
        <v>8.5770954644333202</v>
      </c>
      <c r="C1548" t="s">
        <v>11</v>
      </c>
      <c r="D1548">
        <v>10</v>
      </c>
      <c r="E1548" t="b">
        <v>0</v>
      </c>
      <c r="F1548" s="1">
        <v>17022399.079629101</v>
      </c>
      <c r="G1548" s="1">
        <v>47682452.661476903</v>
      </c>
      <c r="H1548">
        <v>1830</v>
      </c>
      <c r="I1548">
        <f t="shared" si="48"/>
        <v>-17022390.502533637</v>
      </c>
      <c r="J1548">
        <f t="shared" si="49"/>
        <v>-47682444.084381439</v>
      </c>
    </row>
    <row r="1549" spans="1:10" x14ac:dyDescent="0.3">
      <c r="A1549" t="s">
        <v>800</v>
      </c>
      <c r="B1549">
        <v>19.0569632917516</v>
      </c>
      <c r="C1549" t="s">
        <v>11</v>
      </c>
      <c r="D1549">
        <v>10</v>
      </c>
      <c r="E1549" t="b">
        <v>0</v>
      </c>
      <c r="F1549">
        <v>19.0569632917516</v>
      </c>
      <c r="G1549">
        <v>19.0569632917516</v>
      </c>
      <c r="H1549">
        <v>330</v>
      </c>
      <c r="I1549">
        <f t="shared" si="48"/>
        <v>0</v>
      </c>
      <c r="J1549">
        <f t="shared" si="49"/>
        <v>0</v>
      </c>
    </row>
    <row r="1550" spans="1:10" x14ac:dyDescent="0.3">
      <c r="A1550" t="s">
        <v>800</v>
      </c>
      <c r="B1550">
        <v>5.8165085650923203</v>
      </c>
      <c r="C1550" t="s">
        <v>11</v>
      </c>
      <c r="D1550">
        <v>10</v>
      </c>
      <c r="E1550" t="b">
        <v>0</v>
      </c>
      <c r="F1550" s="1">
        <v>9.3820771461533504E+34</v>
      </c>
      <c r="G1550" s="1">
        <v>9.3820771461533504E+34</v>
      </c>
      <c r="H1550">
        <v>2080</v>
      </c>
      <c r="I1550">
        <f t="shared" si="48"/>
        <v>-9.3820771461533504E+34</v>
      </c>
      <c r="J1550">
        <f t="shared" si="49"/>
        <v>-9.3820771461533504E+34</v>
      </c>
    </row>
    <row r="1551" spans="1:10" x14ac:dyDescent="0.3">
      <c r="A1551" t="s">
        <v>800</v>
      </c>
      <c r="B1551">
        <v>16.855185094226801</v>
      </c>
      <c r="C1551" t="s">
        <v>11</v>
      </c>
      <c r="D1551">
        <v>10</v>
      </c>
      <c r="E1551" t="b">
        <v>0</v>
      </c>
      <c r="F1551" t="s">
        <v>17</v>
      </c>
      <c r="G1551" t="s">
        <v>17</v>
      </c>
      <c r="H1551">
        <v>2310</v>
      </c>
      <c r="I1551" t="e">
        <f t="shared" si="48"/>
        <v>#VALUE!</v>
      </c>
      <c r="J1551" t="e">
        <f t="shared" si="49"/>
        <v>#VALUE!</v>
      </c>
    </row>
    <row r="1552" spans="1:10" x14ac:dyDescent="0.3">
      <c r="A1552" t="s">
        <v>801</v>
      </c>
      <c r="B1552">
        <v>7.5072989927590497</v>
      </c>
      <c r="C1552" t="s">
        <v>11</v>
      </c>
      <c r="D1552">
        <v>10</v>
      </c>
      <c r="E1552" t="b">
        <v>0</v>
      </c>
      <c r="F1552">
        <v>814303.08566129301</v>
      </c>
      <c r="G1552" s="1">
        <v>86063428.388504505</v>
      </c>
      <c r="H1552">
        <v>1960</v>
      </c>
      <c r="I1552">
        <f t="shared" si="48"/>
        <v>-814295.57836230029</v>
      </c>
      <c r="J1552">
        <f t="shared" si="49"/>
        <v>-86063420.881205514</v>
      </c>
    </row>
    <row r="1553" spans="1:10" x14ac:dyDescent="0.3">
      <c r="A1553" t="s">
        <v>801</v>
      </c>
      <c r="B1553">
        <v>11.043688401058199</v>
      </c>
      <c r="C1553" t="s">
        <v>11</v>
      </c>
      <c r="D1553">
        <v>10</v>
      </c>
      <c r="E1553" t="b">
        <v>0</v>
      </c>
      <c r="F1553">
        <v>8365047.22798202</v>
      </c>
      <c r="G1553" s="1">
        <v>31193595.873187501</v>
      </c>
      <c r="H1553">
        <v>1960</v>
      </c>
      <c r="I1553">
        <f t="shared" si="48"/>
        <v>-8365036.1842936194</v>
      </c>
      <c r="J1553">
        <f t="shared" si="49"/>
        <v>-31193584.829499099</v>
      </c>
    </row>
    <row r="1554" spans="1:10" x14ac:dyDescent="0.3">
      <c r="A1554" t="s">
        <v>801</v>
      </c>
      <c r="B1554">
        <v>8.4992584955741695</v>
      </c>
      <c r="C1554" t="s">
        <v>11</v>
      </c>
      <c r="D1554">
        <v>10</v>
      </c>
      <c r="E1554" t="b">
        <v>0</v>
      </c>
      <c r="F1554">
        <v>8.4992584955741695</v>
      </c>
      <c r="G1554">
        <v>4997.4613334096202</v>
      </c>
      <c r="H1554">
        <v>300</v>
      </c>
      <c r="I1554">
        <f t="shared" si="48"/>
        <v>0</v>
      </c>
      <c r="J1554">
        <f t="shared" si="49"/>
        <v>-4988.9620749140458</v>
      </c>
    </row>
    <row r="1555" spans="1:10" x14ac:dyDescent="0.3">
      <c r="A1555" t="s">
        <v>802</v>
      </c>
      <c r="B1555">
        <v>14.4563999391578</v>
      </c>
      <c r="C1555" t="s">
        <v>11</v>
      </c>
      <c r="D1555">
        <v>10</v>
      </c>
      <c r="E1555" t="b">
        <v>0</v>
      </c>
      <c r="F1555">
        <v>1915808.8214190099</v>
      </c>
      <c r="G1555" s="1">
        <v>91601415.198333696</v>
      </c>
      <c r="H1555">
        <v>1980</v>
      </c>
      <c r="I1555">
        <f t="shared" si="48"/>
        <v>-1915794.3650190707</v>
      </c>
      <c r="J1555">
        <f t="shared" si="49"/>
        <v>-91601400.741933763</v>
      </c>
    </row>
    <row r="1556" spans="1:10" x14ac:dyDescent="0.3">
      <c r="A1556" t="s">
        <v>802</v>
      </c>
      <c r="B1556">
        <v>9.2343881316351393</v>
      </c>
      <c r="C1556" t="s">
        <v>11</v>
      </c>
      <c r="D1556">
        <v>10</v>
      </c>
      <c r="E1556" t="b">
        <v>0</v>
      </c>
      <c r="F1556" s="1">
        <v>28263943.8109251</v>
      </c>
      <c r="G1556" s="1">
        <v>48873503.4525102</v>
      </c>
      <c r="H1556">
        <v>1720</v>
      </c>
      <c r="I1556">
        <f t="shared" si="48"/>
        <v>-28263934.576536968</v>
      </c>
      <c r="J1556">
        <f t="shared" si="49"/>
        <v>-48873494.218122073</v>
      </c>
    </row>
    <row r="1557" spans="1:10" x14ac:dyDescent="0.3">
      <c r="A1557" t="s">
        <v>802</v>
      </c>
      <c r="B1557">
        <v>13.4098753481492</v>
      </c>
      <c r="C1557" t="s">
        <v>11</v>
      </c>
      <c r="D1557">
        <v>10</v>
      </c>
      <c r="E1557" t="b">
        <v>0</v>
      </c>
      <c r="F1557">
        <v>13.4098753481492</v>
      </c>
      <c r="G1557">
        <v>13.4098753481492</v>
      </c>
      <c r="H1557">
        <v>230</v>
      </c>
      <c r="I1557">
        <f t="shared" si="48"/>
        <v>0</v>
      </c>
      <c r="J1557">
        <f t="shared" si="49"/>
        <v>0</v>
      </c>
    </row>
    <row r="1558" spans="1:10" x14ac:dyDescent="0.3">
      <c r="A1558" t="s">
        <v>803</v>
      </c>
      <c r="B1558">
        <v>7.8819232187187502</v>
      </c>
      <c r="C1558" t="s">
        <v>11</v>
      </c>
      <c r="D1558">
        <v>10</v>
      </c>
      <c r="E1558" t="b">
        <v>0</v>
      </c>
      <c r="F1558" t="s">
        <v>17</v>
      </c>
      <c r="G1558" t="s">
        <v>17</v>
      </c>
      <c r="H1558">
        <v>2080</v>
      </c>
      <c r="I1558" t="e">
        <f t="shared" si="48"/>
        <v>#VALUE!</v>
      </c>
      <c r="J1558" t="e">
        <f t="shared" si="49"/>
        <v>#VALUE!</v>
      </c>
    </row>
    <row r="1559" spans="1:10" x14ac:dyDescent="0.3">
      <c r="A1559" t="s">
        <v>803</v>
      </c>
      <c r="B1559">
        <v>20.551092823514701</v>
      </c>
      <c r="C1559" t="s">
        <v>11</v>
      </c>
      <c r="D1559">
        <v>10</v>
      </c>
      <c r="E1559" t="b">
        <v>0</v>
      </c>
      <c r="F1559" s="1">
        <v>1.6647144712471501E+32</v>
      </c>
      <c r="G1559" s="1">
        <v>1.6647144712471501E+32</v>
      </c>
      <c r="H1559">
        <v>1810</v>
      </c>
      <c r="I1559">
        <f t="shared" si="48"/>
        <v>-1.6647144712471501E+32</v>
      </c>
      <c r="J1559">
        <f t="shared" si="49"/>
        <v>-1.6647144712471501E+32</v>
      </c>
    </row>
    <row r="1560" spans="1:10" x14ac:dyDescent="0.3">
      <c r="A1560" t="s">
        <v>803</v>
      </c>
      <c r="B1560">
        <v>12.362444544015201</v>
      </c>
      <c r="C1560" t="s">
        <v>11</v>
      </c>
      <c r="D1560">
        <v>10</v>
      </c>
      <c r="E1560" t="b">
        <v>0</v>
      </c>
      <c r="F1560">
        <v>12.362444544015201</v>
      </c>
      <c r="G1560">
        <v>12.362444544015201</v>
      </c>
      <c r="H1560">
        <v>280</v>
      </c>
      <c r="I1560">
        <f t="shared" si="48"/>
        <v>0</v>
      </c>
      <c r="J1560">
        <f t="shared" si="49"/>
        <v>0</v>
      </c>
    </row>
    <row r="1561" spans="1:10" x14ac:dyDescent="0.3">
      <c r="A1561" t="s">
        <v>804</v>
      </c>
      <c r="B1561">
        <v>14.628411378738701</v>
      </c>
      <c r="C1561" t="s">
        <v>11</v>
      </c>
      <c r="D1561">
        <v>10</v>
      </c>
      <c r="E1561" t="b">
        <v>0</v>
      </c>
      <c r="F1561">
        <v>14.628411378738701</v>
      </c>
      <c r="G1561" t="s">
        <v>17</v>
      </c>
      <c r="H1561">
        <v>1800</v>
      </c>
      <c r="I1561">
        <f t="shared" si="48"/>
        <v>0</v>
      </c>
      <c r="J1561" t="e">
        <f t="shared" si="49"/>
        <v>#VALUE!</v>
      </c>
    </row>
    <row r="1562" spans="1:10" x14ac:dyDescent="0.3">
      <c r="A1562" t="s">
        <v>804</v>
      </c>
      <c r="B1562">
        <v>1.7762630165234801</v>
      </c>
      <c r="C1562" t="s">
        <v>11</v>
      </c>
      <c r="D1562">
        <v>10</v>
      </c>
      <c r="E1562" t="b">
        <v>0</v>
      </c>
      <c r="F1562">
        <v>1.7762630165234801</v>
      </c>
      <c r="G1562" t="s">
        <v>17</v>
      </c>
      <c r="H1562">
        <v>1050</v>
      </c>
      <c r="I1562">
        <f t="shared" si="48"/>
        <v>0</v>
      </c>
      <c r="J1562" t="e">
        <f t="shared" si="49"/>
        <v>#VALUE!</v>
      </c>
    </row>
    <row r="1563" spans="1:10" x14ac:dyDescent="0.3">
      <c r="A1563" t="s">
        <v>804</v>
      </c>
      <c r="B1563">
        <v>4.9633183047826801</v>
      </c>
      <c r="C1563" t="s">
        <v>11</v>
      </c>
      <c r="D1563">
        <v>10</v>
      </c>
      <c r="E1563" t="b">
        <v>0</v>
      </c>
      <c r="F1563">
        <v>4.9633183047826801</v>
      </c>
      <c r="G1563">
        <v>4.9633183047826801</v>
      </c>
      <c r="H1563">
        <v>180</v>
      </c>
      <c r="I1563">
        <f t="shared" si="48"/>
        <v>0</v>
      </c>
      <c r="J1563">
        <f t="shared" si="49"/>
        <v>0</v>
      </c>
    </row>
    <row r="1564" spans="1:10" x14ac:dyDescent="0.3">
      <c r="A1564" t="s">
        <v>805</v>
      </c>
      <c r="B1564">
        <v>16.7634679344416</v>
      </c>
      <c r="C1564" t="s">
        <v>11</v>
      </c>
      <c r="D1564">
        <v>10</v>
      </c>
      <c r="E1564" t="b">
        <v>0</v>
      </c>
      <c r="F1564" t="s">
        <v>17</v>
      </c>
      <c r="G1564" t="s">
        <v>17</v>
      </c>
      <c r="H1564">
        <v>2070</v>
      </c>
      <c r="I1564" t="e">
        <f t="shared" si="48"/>
        <v>#VALUE!</v>
      </c>
      <c r="J1564" t="e">
        <f t="shared" si="49"/>
        <v>#VALUE!</v>
      </c>
    </row>
    <row r="1565" spans="1:10" x14ac:dyDescent="0.3">
      <c r="A1565" t="s">
        <v>805</v>
      </c>
      <c r="B1565">
        <v>18.209530385508</v>
      </c>
      <c r="C1565" t="s">
        <v>11</v>
      </c>
      <c r="D1565">
        <v>10</v>
      </c>
      <c r="E1565" t="b">
        <v>0</v>
      </c>
      <c r="F1565">
        <v>18.209530385508</v>
      </c>
      <c r="G1565">
        <v>18.209530385508</v>
      </c>
      <c r="H1565">
        <v>500</v>
      </c>
      <c r="I1565">
        <f t="shared" si="48"/>
        <v>0</v>
      </c>
      <c r="J1565">
        <f t="shared" si="49"/>
        <v>0</v>
      </c>
    </row>
    <row r="1566" spans="1:10" x14ac:dyDescent="0.3">
      <c r="A1566" t="s">
        <v>805</v>
      </c>
      <c r="B1566">
        <v>5.7268153207447998</v>
      </c>
      <c r="C1566" t="s">
        <v>11</v>
      </c>
      <c r="D1566">
        <v>10</v>
      </c>
      <c r="E1566" t="b">
        <v>0</v>
      </c>
      <c r="F1566">
        <v>1944159.60046525</v>
      </c>
      <c r="G1566" s="1">
        <v>114623758.30214401</v>
      </c>
      <c r="H1566">
        <v>2320</v>
      </c>
      <c r="I1566">
        <f t="shared" si="48"/>
        <v>-1944153.8736499292</v>
      </c>
      <c r="J1566">
        <f t="shared" si="49"/>
        <v>-114623752.57532868</v>
      </c>
    </row>
    <row r="1567" spans="1:10" x14ac:dyDescent="0.3">
      <c r="A1567" t="s">
        <v>806</v>
      </c>
      <c r="B1567">
        <v>14.601298245752499</v>
      </c>
      <c r="C1567" t="s">
        <v>11</v>
      </c>
      <c r="D1567">
        <v>10</v>
      </c>
      <c r="E1567" t="b">
        <v>0</v>
      </c>
      <c r="F1567">
        <v>14.601298245752499</v>
      </c>
      <c r="G1567">
        <v>14.601298245752499</v>
      </c>
      <c r="H1567">
        <v>190</v>
      </c>
      <c r="I1567">
        <f t="shared" si="48"/>
        <v>0</v>
      </c>
      <c r="J1567">
        <f t="shared" si="49"/>
        <v>0</v>
      </c>
    </row>
    <row r="1568" spans="1:10" x14ac:dyDescent="0.3">
      <c r="A1568" t="s">
        <v>806</v>
      </c>
      <c r="B1568">
        <v>16.918905667569501</v>
      </c>
      <c r="C1568" t="s">
        <v>11</v>
      </c>
      <c r="D1568">
        <v>10</v>
      </c>
      <c r="E1568" t="b">
        <v>0</v>
      </c>
      <c r="F1568">
        <v>16.918905667569501</v>
      </c>
      <c r="G1568">
        <v>16.918905667569501</v>
      </c>
      <c r="H1568">
        <v>230</v>
      </c>
      <c r="I1568">
        <f t="shared" si="48"/>
        <v>0</v>
      </c>
      <c r="J1568">
        <f t="shared" si="49"/>
        <v>0</v>
      </c>
    </row>
    <row r="1569" spans="1:10" x14ac:dyDescent="0.3">
      <c r="A1569" t="s">
        <v>806</v>
      </c>
      <c r="B1569">
        <v>8.0712006681424402</v>
      </c>
      <c r="C1569" t="s">
        <v>11</v>
      </c>
      <c r="D1569">
        <v>10</v>
      </c>
      <c r="E1569" t="b">
        <v>0</v>
      </c>
      <c r="F1569">
        <v>8.0712006681424402</v>
      </c>
      <c r="G1569" s="1">
        <v>59193328.697549097</v>
      </c>
      <c r="H1569">
        <v>1900</v>
      </c>
      <c r="I1569">
        <f t="shared" si="48"/>
        <v>0</v>
      </c>
      <c r="J1569">
        <f t="shared" si="49"/>
        <v>-59193320.626348428</v>
      </c>
    </row>
    <row r="1570" spans="1:10" x14ac:dyDescent="0.3">
      <c r="A1570" t="s">
        <v>807</v>
      </c>
      <c r="B1570">
        <v>15.333030735729499</v>
      </c>
      <c r="C1570" t="s">
        <v>11</v>
      </c>
      <c r="D1570">
        <v>10</v>
      </c>
      <c r="E1570" t="b">
        <v>0</v>
      </c>
      <c r="F1570">
        <v>15.333030735729499</v>
      </c>
      <c r="G1570">
        <v>15.333030735729499</v>
      </c>
      <c r="H1570">
        <v>800</v>
      </c>
      <c r="I1570">
        <f t="shared" si="48"/>
        <v>0</v>
      </c>
      <c r="J1570">
        <f t="shared" si="49"/>
        <v>0</v>
      </c>
    </row>
    <row r="1571" spans="1:10" x14ac:dyDescent="0.3">
      <c r="A1571" t="s">
        <v>807</v>
      </c>
      <c r="B1571">
        <v>13.0949476694728</v>
      </c>
      <c r="C1571" t="s">
        <v>11</v>
      </c>
      <c r="D1571">
        <v>10</v>
      </c>
      <c r="E1571" t="b">
        <v>0</v>
      </c>
      <c r="F1571">
        <v>13.0949476694728</v>
      </c>
      <c r="G1571">
        <v>13.0949476694728</v>
      </c>
      <c r="H1571">
        <v>310</v>
      </c>
      <c r="I1571">
        <f t="shared" si="48"/>
        <v>0</v>
      </c>
      <c r="J1571">
        <f t="shared" si="49"/>
        <v>0</v>
      </c>
    </row>
    <row r="1572" spans="1:10" x14ac:dyDescent="0.3">
      <c r="A1572" t="s">
        <v>807</v>
      </c>
      <c r="B1572">
        <v>15.585716971733101</v>
      </c>
      <c r="C1572" t="s">
        <v>11</v>
      </c>
      <c r="D1572">
        <v>10</v>
      </c>
      <c r="E1572" t="b">
        <v>0</v>
      </c>
      <c r="F1572">
        <v>15.585716971733101</v>
      </c>
      <c r="G1572">
        <v>15.585716971733101</v>
      </c>
      <c r="H1572">
        <v>360</v>
      </c>
      <c r="I1572">
        <f t="shared" si="48"/>
        <v>0</v>
      </c>
      <c r="J1572">
        <f t="shared" si="49"/>
        <v>0</v>
      </c>
    </row>
    <row r="1573" spans="1:10" x14ac:dyDescent="0.3">
      <c r="A1573" t="s">
        <v>808</v>
      </c>
      <c r="B1573">
        <v>19.277636245823398</v>
      </c>
      <c r="C1573" t="s">
        <v>11</v>
      </c>
      <c r="D1573">
        <v>10</v>
      </c>
      <c r="E1573" t="b">
        <v>0</v>
      </c>
      <c r="F1573">
        <v>7790551.5592545103</v>
      </c>
      <c r="G1573" s="1">
        <v>108950873.950608</v>
      </c>
      <c r="H1573">
        <v>1960</v>
      </c>
      <c r="I1573">
        <f t="shared" si="48"/>
        <v>-7790532.2816182645</v>
      </c>
      <c r="J1573">
        <f t="shared" si="49"/>
        <v>-108950854.67297176</v>
      </c>
    </row>
    <row r="1574" spans="1:10" x14ac:dyDescent="0.3">
      <c r="A1574" t="s">
        <v>808</v>
      </c>
      <c r="B1574">
        <v>19.8151594277331</v>
      </c>
      <c r="C1574" t="s">
        <v>11</v>
      </c>
      <c r="D1574">
        <v>10</v>
      </c>
      <c r="E1574" t="b">
        <v>0</v>
      </c>
      <c r="F1574">
        <v>19.8151594277331</v>
      </c>
      <c r="G1574">
        <v>19.8151594277331</v>
      </c>
      <c r="H1574">
        <v>410</v>
      </c>
      <c r="I1574">
        <f t="shared" si="48"/>
        <v>0</v>
      </c>
      <c r="J1574">
        <f t="shared" si="49"/>
        <v>0</v>
      </c>
    </row>
    <row r="1575" spans="1:10" x14ac:dyDescent="0.3">
      <c r="A1575" t="s">
        <v>808</v>
      </c>
      <c r="B1575">
        <v>11.9161958409862</v>
      </c>
      <c r="C1575" t="s">
        <v>11</v>
      </c>
      <c r="D1575">
        <v>10</v>
      </c>
      <c r="E1575" t="b">
        <v>0</v>
      </c>
      <c r="F1575">
        <v>11.9161958409862</v>
      </c>
      <c r="G1575">
        <v>547.043409961208</v>
      </c>
      <c r="H1575">
        <v>660</v>
      </c>
      <c r="I1575">
        <f t="shared" si="48"/>
        <v>0</v>
      </c>
      <c r="J1575">
        <f t="shared" si="49"/>
        <v>-535.12721412022177</v>
      </c>
    </row>
    <row r="1576" spans="1:10" x14ac:dyDescent="0.3">
      <c r="A1576" t="s">
        <v>809</v>
      </c>
      <c r="B1576">
        <v>8.1485956111235591</v>
      </c>
      <c r="C1576" t="s">
        <v>11</v>
      </c>
      <c r="D1576">
        <v>10</v>
      </c>
      <c r="E1576" t="b">
        <v>0</v>
      </c>
      <c r="F1576">
        <v>1160046.00493312</v>
      </c>
      <c r="G1576" s="1">
        <v>11444825.5129165</v>
      </c>
      <c r="H1576">
        <v>1950</v>
      </c>
      <c r="I1576">
        <f t="shared" si="48"/>
        <v>-1160037.8563375089</v>
      </c>
      <c r="J1576">
        <f t="shared" si="49"/>
        <v>-11444817.364320889</v>
      </c>
    </row>
    <row r="1577" spans="1:10" x14ac:dyDescent="0.3">
      <c r="A1577" t="s">
        <v>809</v>
      </c>
      <c r="B1577">
        <v>6.5829406313055197</v>
      </c>
      <c r="C1577" t="s">
        <v>11</v>
      </c>
      <c r="D1577">
        <v>10</v>
      </c>
      <c r="E1577" t="b">
        <v>0</v>
      </c>
      <c r="F1577" t="s">
        <v>17</v>
      </c>
      <c r="G1577" t="s">
        <v>17</v>
      </c>
      <c r="H1577">
        <v>1990</v>
      </c>
      <c r="I1577" t="e">
        <f t="shared" si="48"/>
        <v>#VALUE!</v>
      </c>
      <c r="J1577" t="e">
        <f t="shared" si="49"/>
        <v>#VALUE!</v>
      </c>
    </row>
    <row r="1578" spans="1:10" x14ac:dyDescent="0.3">
      <c r="A1578" t="s">
        <v>809</v>
      </c>
      <c r="B1578">
        <v>2.9976350133570699</v>
      </c>
      <c r="C1578" t="s">
        <v>11</v>
      </c>
      <c r="D1578">
        <v>10</v>
      </c>
      <c r="E1578" t="b">
        <v>0</v>
      </c>
      <c r="F1578">
        <v>2.9976350133570699</v>
      </c>
      <c r="G1578">
        <v>2.9976350133570699</v>
      </c>
      <c r="H1578">
        <v>200</v>
      </c>
      <c r="I1578">
        <f t="shared" si="48"/>
        <v>0</v>
      </c>
      <c r="J1578">
        <f t="shared" si="49"/>
        <v>0</v>
      </c>
    </row>
    <row r="1579" spans="1:10" x14ac:dyDescent="0.3">
      <c r="A1579" t="s">
        <v>810</v>
      </c>
      <c r="B1579">
        <v>14.499482680208599</v>
      </c>
      <c r="C1579" t="s">
        <v>11</v>
      </c>
      <c r="D1579">
        <v>10</v>
      </c>
      <c r="E1579" t="b">
        <v>0</v>
      </c>
      <c r="F1579" s="1">
        <v>12673940.795275999</v>
      </c>
      <c r="G1579" s="1">
        <v>99483363.385549396</v>
      </c>
      <c r="H1579">
        <v>2150</v>
      </c>
      <c r="I1579">
        <f t="shared" si="48"/>
        <v>-12673926.295793319</v>
      </c>
      <c r="J1579">
        <f t="shared" si="49"/>
        <v>-99483348.88606672</v>
      </c>
    </row>
    <row r="1580" spans="1:10" x14ac:dyDescent="0.3">
      <c r="A1580" t="s">
        <v>810</v>
      </c>
      <c r="B1580">
        <v>13.431251432460099</v>
      </c>
      <c r="C1580" t="s">
        <v>11</v>
      </c>
      <c r="D1580">
        <v>10</v>
      </c>
      <c r="E1580" t="b">
        <v>0</v>
      </c>
      <c r="F1580">
        <v>13.431251432460099</v>
      </c>
      <c r="G1580" t="s">
        <v>17</v>
      </c>
      <c r="H1580">
        <v>1790</v>
      </c>
      <c r="I1580">
        <f t="shared" si="48"/>
        <v>0</v>
      </c>
      <c r="J1580" t="e">
        <f t="shared" si="49"/>
        <v>#VALUE!</v>
      </c>
    </row>
    <row r="1581" spans="1:10" x14ac:dyDescent="0.3">
      <c r="A1581" t="s">
        <v>810</v>
      </c>
      <c r="B1581">
        <v>7.1689835623420102</v>
      </c>
      <c r="C1581" t="s">
        <v>11</v>
      </c>
      <c r="D1581">
        <v>10</v>
      </c>
      <c r="E1581" t="b">
        <v>0</v>
      </c>
      <c r="F1581" t="s">
        <v>17</v>
      </c>
      <c r="G1581" t="s">
        <v>17</v>
      </c>
      <c r="H1581">
        <v>2170</v>
      </c>
      <c r="I1581" t="e">
        <f t="shared" si="48"/>
        <v>#VALUE!</v>
      </c>
      <c r="J1581" t="e">
        <f t="shared" si="49"/>
        <v>#VALUE!</v>
      </c>
    </row>
    <row r="1582" spans="1:10" x14ac:dyDescent="0.3">
      <c r="A1582" t="s">
        <v>811</v>
      </c>
      <c r="B1582">
        <v>17.729448338494201</v>
      </c>
      <c r="C1582" t="s">
        <v>11</v>
      </c>
      <c r="D1582">
        <v>10</v>
      </c>
      <c r="E1582" t="b">
        <v>0</v>
      </c>
      <c r="F1582">
        <v>17.729448338494201</v>
      </c>
      <c r="G1582">
        <v>17.729448338494201</v>
      </c>
      <c r="H1582">
        <v>530</v>
      </c>
      <c r="I1582">
        <f t="shared" si="48"/>
        <v>0</v>
      </c>
      <c r="J1582">
        <f t="shared" si="49"/>
        <v>0</v>
      </c>
    </row>
    <row r="1583" spans="1:10" x14ac:dyDescent="0.3">
      <c r="A1583" t="s">
        <v>811</v>
      </c>
      <c r="B1583">
        <v>3.5259108791870899</v>
      </c>
      <c r="C1583" t="s">
        <v>11</v>
      </c>
      <c r="D1583">
        <v>10</v>
      </c>
      <c r="E1583" t="b">
        <v>0</v>
      </c>
      <c r="F1583">
        <v>3.5259108791870899</v>
      </c>
      <c r="G1583" t="s">
        <v>17</v>
      </c>
      <c r="H1583">
        <v>1330</v>
      </c>
      <c r="I1583">
        <f t="shared" si="48"/>
        <v>0</v>
      </c>
      <c r="J1583" t="e">
        <f t="shared" si="49"/>
        <v>#VALUE!</v>
      </c>
    </row>
    <row r="1584" spans="1:10" x14ac:dyDescent="0.3">
      <c r="A1584" t="s">
        <v>811</v>
      </c>
      <c r="B1584">
        <v>2.0053041180944802</v>
      </c>
      <c r="C1584" t="s">
        <v>11</v>
      </c>
      <c r="D1584">
        <v>10</v>
      </c>
      <c r="E1584" t="b">
        <v>0</v>
      </c>
      <c r="F1584">
        <v>2.0053041180944802</v>
      </c>
      <c r="G1584">
        <v>2.0053041180944802</v>
      </c>
      <c r="H1584">
        <v>230</v>
      </c>
      <c r="I1584">
        <f t="shared" si="48"/>
        <v>0</v>
      </c>
      <c r="J1584">
        <f t="shared" si="49"/>
        <v>0</v>
      </c>
    </row>
    <row r="1585" spans="1:10" x14ac:dyDescent="0.3">
      <c r="A1585" t="s">
        <v>812</v>
      </c>
      <c r="B1585">
        <v>5.7301365129737496</v>
      </c>
      <c r="C1585" t="s">
        <v>11</v>
      </c>
      <c r="D1585">
        <v>10</v>
      </c>
      <c r="E1585" t="b">
        <v>0</v>
      </c>
      <c r="F1585">
        <v>5.7301365129737496</v>
      </c>
      <c r="G1585" s="1">
        <v>2591464382303930</v>
      </c>
      <c r="H1585">
        <v>1940</v>
      </c>
      <c r="I1585">
        <f t="shared" si="48"/>
        <v>0</v>
      </c>
      <c r="J1585">
        <f t="shared" si="49"/>
        <v>-2591464382303924.5</v>
      </c>
    </row>
    <row r="1586" spans="1:10" x14ac:dyDescent="0.3">
      <c r="A1586" t="s">
        <v>812</v>
      </c>
      <c r="B1586">
        <v>17.258162983068399</v>
      </c>
      <c r="C1586" t="s">
        <v>11</v>
      </c>
      <c r="D1586">
        <v>10</v>
      </c>
      <c r="E1586" t="b">
        <v>0</v>
      </c>
      <c r="F1586">
        <v>17.258162983068399</v>
      </c>
      <c r="G1586">
        <v>48.286295528976702</v>
      </c>
      <c r="H1586">
        <v>240</v>
      </c>
      <c r="I1586">
        <f t="shared" si="48"/>
        <v>0</v>
      </c>
      <c r="J1586">
        <f t="shared" si="49"/>
        <v>-31.028132545908303</v>
      </c>
    </row>
    <row r="1587" spans="1:10" x14ac:dyDescent="0.3">
      <c r="A1587" t="s">
        <v>812</v>
      </c>
      <c r="B1587">
        <v>4.9817017987133196</v>
      </c>
      <c r="C1587" t="s">
        <v>11</v>
      </c>
      <c r="D1587">
        <v>10</v>
      </c>
      <c r="E1587" t="b">
        <v>0</v>
      </c>
      <c r="F1587">
        <v>4.9817017987133196</v>
      </c>
      <c r="G1587">
        <v>4.9817017987133196</v>
      </c>
      <c r="H1587">
        <v>270</v>
      </c>
      <c r="I1587">
        <f t="shared" si="48"/>
        <v>0</v>
      </c>
      <c r="J1587">
        <f t="shared" si="49"/>
        <v>0</v>
      </c>
    </row>
    <row r="1588" spans="1:10" x14ac:dyDescent="0.3">
      <c r="A1588" t="s">
        <v>813</v>
      </c>
      <c r="B1588">
        <v>17.643788160335902</v>
      </c>
      <c r="C1588" t="s">
        <v>11</v>
      </c>
      <c r="D1588">
        <v>10</v>
      </c>
      <c r="E1588" t="b">
        <v>0</v>
      </c>
      <c r="F1588">
        <v>17.643788160335902</v>
      </c>
      <c r="G1588">
        <v>17.643788160335902</v>
      </c>
      <c r="H1588">
        <v>280</v>
      </c>
      <c r="I1588">
        <f t="shared" si="48"/>
        <v>0</v>
      </c>
      <c r="J1588">
        <f t="shared" si="49"/>
        <v>0</v>
      </c>
    </row>
    <row r="1589" spans="1:10" x14ac:dyDescent="0.3">
      <c r="A1589" t="s">
        <v>813</v>
      </c>
      <c r="B1589">
        <v>8.4558800026775103</v>
      </c>
      <c r="C1589" t="s">
        <v>11</v>
      </c>
      <c r="D1589">
        <v>10</v>
      </c>
      <c r="E1589" t="b">
        <v>0</v>
      </c>
      <c r="F1589">
        <v>8.4558800026775103</v>
      </c>
      <c r="G1589">
        <v>8.4558800026775103</v>
      </c>
      <c r="H1589">
        <v>210</v>
      </c>
      <c r="I1589">
        <f t="shared" si="48"/>
        <v>0</v>
      </c>
      <c r="J1589">
        <f t="shared" si="49"/>
        <v>0</v>
      </c>
    </row>
    <row r="1590" spans="1:10" x14ac:dyDescent="0.3">
      <c r="A1590" t="s">
        <v>813</v>
      </c>
      <c r="B1590">
        <v>12.0103193646605</v>
      </c>
      <c r="C1590" t="s">
        <v>11</v>
      </c>
      <c r="D1590">
        <v>10</v>
      </c>
      <c r="E1590" t="b">
        <v>0</v>
      </c>
      <c r="F1590" s="1">
        <v>1.84427583175691E+21</v>
      </c>
      <c r="G1590" s="1">
        <v>1.84427583175691E+21</v>
      </c>
      <c r="H1590">
        <v>2200</v>
      </c>
      <c r="I1590">
        <f t="shared" si="48"/>
        <v>-1.84427583175691E+21</v>
      </c>
      <c r="J1590">
        <f t="shared" si="49"/>
        <v>-1.84427583175691E+21</v>
      </c>
    </row>
    <row r="1591" spans="1:10" x14ac:dyDescent="0.3">
      <c r="A1591" t="s">
        <v>814</v>
      </c>
      <c r="B1591">
        <v>2.24747657564799</v>
      </c>
      <c r="C1591" t="s">
        <v>11</v>
      </c>
      <c r="D1591">
        <v>10</v>
      </c>
      <c r="E1591" t="b">
        <v>0</v>
      </c>
      <c r="F1591">
        <v>2.24747657564799</v>
      </c>
      <c r="G1591">
        <v>2.24747657564799</v>
      </c>
      <c r="H1591">
        <v>350</v>
      </c>
      <c r="I1591">
        <f t="shared" si="48"/>
        <v>0</v>
      </c>
      <c r="J1591">
        <f t="shared" si="49"/>
        <v>0</v>
      </c>
    </row>
    <row r="1592" spans="1:10" x14ac:dyDescent="0.3">
      <c r="A1592" t="s">
        <v>814</v>
      </c>
      <c r="B1592">
        <v>8.0727760707894909</v>
      </c>
      <c r="C1592" t="s">
        <v>11</v>
      </c>
      <c r="D1592">
        <v>10</v>
      </c>
      <c r="E1592" t="b">
        <v>0</v>
      </c>
      <c r="F1592">
        <v>8.0727760707894909</v>
      </c>
      <c r="G1592">
        <v>8.0727760707894909</v>
      </c>
      <c r="H1592">
        <v>540</v>
      </c>
      <c r="I1592">
        <f t="shared" si="48"/>
        <v>0</v>
      </c>
      <c r="J1592">
        <f t="shared" si="49"/>
        <v>0</v>
      </c>
    </row>
    <row r="1593" spans="1:10" x14ac:dyDescent="0.3">
      <c r="A1593" t="s">
        <v>814</v>
      </c>
      <c r="B1593">
        <v>12.9792747551995</v>
      </c>
      <c r="C1593" t="s">
        <v>11</v>
      </c>
      <c r="D1593">
        <v>10</v>
      </c>
      <c r="E1593" t="b">
        <v>0</v>
      </c>
      <c r="F1593">
        <v>12.9792747551995</v>
      </c>
      <c r="G1593">
        <v>12.9792747551995</v>
      </c>
      <c r="H1593">
        <v>420</v>
      </c>
      <c r="I1593">
        <f t="shared" si="48"/>
        <v>0</v>
      </c>
      <c r="J1593">
        <f t="shared" si="49"/>
        <v>0</v>
      </c>
    </row>
    <row r="1594" spans="1:10" x14ac:dyDescent="0.3">
      <c r="A1594" t="s">
        <v>815</v>
      </c>
      <c r="B1594">
        <v>0.49954139892264898</v>
      </c>
      <c r="C1594" t="s">
        <v>11</v>
      </c>
      <c r="D1594">
        <v>10</v>
      </c>
      <c r="E1594" t="b">
        <v>0</v>
      </c>
      <c r="F1594">
        <v>0.49954139892264898</v>
      </c>
      <c r="G1594">
        <v>0.49954139892264898</v>
      </c>
      <c r="H1594">
        <v>300</v>
      </c>
      <c r="I1594">
        <f t="shared" si="48"/>
        <v>0</v>
      </c>
      <c r="J1594">
        <f t="shared" si="49"/>
        <v>0</v>
      </c>
    </row>
    <row r="1595" spans="1:10" x14ac:dyDescent="0.3">
      <c r="A1595" t="s">
        <v>815</v>
      </c>
      <c r="B1595">
        <v>15.198978719418699</v>
      </c>
      <c r="C1595" t="s">
        <v>11</v>
      </c>
      <c r="D1595">
        <v>10</v>
      </c>
      <c r="E1595" t="b">
        <v>0</v>
      </c>
      <c r="F1595">
        <v>15.198978719418699</v>
      </c>
      <c r="G1595">
        <v>15.198978719418699</v>
      </c>
      <c r="H1595">
        <v>230</v>
      </c>
      <c r="I1595">
        <f t="shared" si="48"/>
        <v>0</v>
      </c>
      <c r="J1595">
        <f t="shared" si="49"/>
        <v>0</v>
      </c>
    </row>
    <row r="1596" spans="1:10" x14ac:dyDescent="0.3">
      <c r="A1596" t="s">
        <v>815</v>
      </c>
      <c r="B1596">
        <v>11.2857704923798</v>
      </c>
      <c r="C1596" t="s">
        <v>11</v>
      </c>
      <c r="D1596">
        <v>10</v>
      </c>
      <c r="E1596" t="b">
        <v>0</v>
      </c>
      <c r="F1596">
        <v>844848.90535167896</v>
      </c>
      <c r="G1596" s="1">
        <v>55264302.790576197</v>
      </c>
      <c r="H1596">
        <v>1910</v>
      </c>
      <c r="I1596">
        <f t="shared" si="48"/>
        <v>-844837.61958118656</v>
      </c>
      <c r="J1596">
        <f t="shared" si="49"/>
        <v>-55264291.504805706</v>
      </c>
    </row>
    <row r="1597" spans="1:10" x14ac:dyDescent="0.3">
      <c r="A1597" t="s">
        <v>816</v>
      </c>
      <c r="B1597">
        <v>14.5088249091589</v>
      </c>
      <c r="C1597" t="s">
        <v>11</v>
      </c>
      <c r="D1597">
        <v>10</v>
      </c>
      <c r="E1597" t="b">
        <v>0</v>
      </c>
      <c r="F1597">
        <v>14.5088249091589</v>
      </c>
      <c r="G1597">
        <v>14.5088249091589</v>
      </c>
      <c r="H1597">
        <v>280</v>
      </c>
      <c r="I1597">
        <f t="shared" si="48"/>
        <v>0</v>
      </c>
      <c r="J1597">
        <f t="shared" si="49"/>
        <v>0</v>
      </c>
    </row>
    <row r="1598" spans="1:10" x14ac:dyDescent="0.3">
      <c r="A1598" t="s">
        <v>816</v>
      </c>
      <c r="B1598">
        <v>16.4433724448178</v>
      </c>
      <c r="C1598" t="s">
        <v>11</v>
      </c>
      <c r="D1598">
        <v>10</v>
      </c>
      <c r="E1598" t="b">
        <v>0</v>
      </c>
      <c r="F1598">
        <v>6492459.5195623999</v>
      </c>
      <c r="G1598" s="1">
        <v>40935758.906562202</v>
      </c>
      <c r="H1598">
        <v>1830</v>
      </c>
      <c r="I1598">
        <f t="shared" si="48"/>
        <v>-6492443.0761899548</v>
      </c>
      <c r="J1598">
        <f t="shared" si="49"/>
        <v>-40935742.463189758</v>
      </c>
    </row>
    <row r="1599" spans="1:10" x14ac:dyDescent="0.3">
      <c r="A1599" t="s">
        <v>816</v>
      </c>
      <c r="B1599">
        <v>8.4131775995652909</v>
      </c>
      <c r="C1599" t="s">
        <v>11</v>
      </c>
      <c r="D1599">
        <v>10</v>
      </c>
      <c r="E1599" t="b">
        <v>0</v>
      </c>
      <c r="F1599" s="1">
        <v>26305602.312638499</v>
      </c>
      <c r="G1599" s="1">
        <v>78970388.764168203</v>
      </c>
      <c r="H1599">
        <v>1730</v>
      </c>
      <c r="I1599">
        <f t="shared" si="48"/>
        <v>-26305593.899460901</v>
      </c>
      <c r="J1599">
        <f t="shared" si="49"/>
        <v>-78970380.350990608</v>
      </c>
    </row>
    <row r="1600" spans="1:10" x14ac:dyDescent="0.3">
      <c r="A1600" t="s">
        <v>817</v>
      </c>
      <c r="B1600">
        <v>14.525069650031201</v>
      </c>
      <c r="C1600" t="s">
        <v>11</v>
      </c>
      <c r="D1600">
        <v>10</v>
      </c>
      <c r="E1600" t="b">
        <v>0</v>
      </c>
      <c r="F1600" s="1">
        <v>10632581.047652099</v>
      </c>
      <c r="G1600" s="1">
        <v>1673987915999130</v>
      </c>
      <c r="H1600">
        <v>1960</v>
      </c>
      <c r="I1600">
        <f t="shared" si="48"/>
        <v>-10632566.522582449</v>
      </c>
      <c r="J1600">
        <f t="shared" si="49"/>
        <v>-1673987915999115.5</v>
      </c>
    </row>
    <row r="1601" spans="1:10" x14ac:dyDescent="0.3">
      <c r="A1601" t="s">
        <v>817</v>
      </c>
      <c r="B1601">
        <v>10.4793910044444</v>
      </c>
      <c r="C1601" t="s">
        <v>11</v>
      </c>
      <c r="D1601">
        <v>10</v>
      </c>
      <c r="E1601" t="b">
        <v>0</v>
      </c>
      <c r="F1601">
        <v>10.4793910044444</v>
      </c>
      <c r="G1601">
        <v>10.4793910044444</v>
      </c>
      <c r="H1601">
        <v>920</v>
      </c>
      <c r="I1601">
        <f t="shared" si="48"/>
        <v>0</v>
      </c>
      <c r="J1601">
        <f t="shared" si="49"/>
        <v>0</v>
      </c>
    </row>
    <row r="1602" spans="1:10" x14ac:dyDescent="0.3">
      <c r="A1602" t="s">
        <v>817</v>
      </c>
      <c r="B1602">
        <v>10.768172358472301</v>
      </c>
      <c r="C1602" t="s">
        <v>11</v>
      </c>
      <c r="D1602">
        <v>10</v>
      </c>
      <c r="E1602" t="b">
        <v>0</v>
      </c>
      <c r="F1602" s="1">
        <v>30549795.847942099</v>
      </c>
      <c r="G1602" s="1">
        <v>29280861.981916901</v>
      </c>
      <c r="H1602">
        <v>2180</v>
      </c>
      <c r="I1602">
        <f t="shared" ref="I1602:I1665" si="50">B1602-F1602</f>
        <v>-30549785.079769742</v>
      </c>
      <c r="J1602">
        <f t="shared" ref="J1602:J1665" si="51">B1602-G1602</f>
        <v>-29280851.213744543</v>
      </c>
    </row>
    <row r="1603" spans="1:10" x14ac:dyDescent="0.3">
      <c r="A1603" t="s">
        <v>818</v>
      </c>
      <c r="B1603">
        <v>2.8997120589073901</v>
      </c>
      <c r="C1603" t="s">
        <v>11</v>
      </c>
      <c r="D1603">
        <v>10</v>
      </c>
      <c r="E1603" t="b">
        <v>0</v>
      </c>
      <c r="F1603" s="1">
        <v>2.5467783132833499E+39</v>
      </c>
      <c r="G1603" s="1">
        <v>2.5467783132833499E+39</v>
      </c>
      <c r="H1603">
        <v>1980</v>
      </c>
      <c r="I1603">
        <f t="shared" si="50"/>
        <v>-2.5467783132833499E+39</v>
      </c>
      <c r="J1603">
        <f t="shared" si="51"/>
        <v>-2.5467783132833499E+39</v>
      </c>
    </row>
    <row r="1604" spans="1:10" x14ac:dyDescent="0.3">
      <c r="A1604" t="s">
        <v>818</v>
      </c>
      <c r="B1604">
        <v>5.9659432203960199</v>
      </c>
      <c r="C1604" t="s">
        <v>11</v>
      </c>
      <c r="D1604">
        <v>10</v>
      </c>
      <c r="E1604" t="b">
        <v>0</v>
      </c>
      <c r="F1604" t="s">
        <v>17</v>
      </c>
      <c r="G1604" t="s">
        <v>17</v>
      </c>
      <c r="H1604">
        <v>2080</v>
      </c>
      <c r="I1604" t="e">
        <f t="shared" si="50"/>
        <v>#VALUE!</v>
      </c>
      <c r="J1604" t="e">
        <f t="shared" si="51"/>
        <v>#VALUE!</v>
      </c>
    </row>
    <row r="1605" spans="1:10" x14ac:dyDescent="0.3">
      <c r="A1605" t="s">
        <v>818</v>
      </c>
      <c r="B1605">
        <v>4.0096013984585701</v>
      </c>
      <c r="C1605" t="s">
        <v>11</v>
      </c>
      <c r="D1605">
        <v>10</v>
      </c>
      <c r="E1605" t="b">
        <v>0</v>
      </c>
      <c r="F1605">
        <v>4.0096013984585701</v>
      </c>
      <c r="G1605">
        <v>4.0096013984585701</v>
      </c>
      <c r="H1605">
        <v>220</v>
      </c>
      <c r="I1605">
        <f t="shared" si="50"/>
        <v>0</v>
      </c>
      <c r="J1605">
        <f t="shared" si="51"/>
        <v>0</v>
      </c>
    </row>
    <row r="1606" spans="1:10" x14ac:dyDescent="0.3">
      <c r="A1606" t="s">
        <v>819</v>
      </c>
      <c r="B1606">
        <v>7.0619333707846499</v>
      </c>
      <c r="C1606" t="s">
        <v>11</v>
      </c>
      <c r="D1606">
        <v>10</v>
      </c>
      <c r="E1606" t="b">
        <v>0</v>
      </c>
      <c r="F1606" s="1">
        <v>4.0988650295686198E+34</v>
      </c>
      <c r="G1606" s="1">
        <v>4.0988650295686198E+34</v>
      </c>
      <c r="H1606">
        <v>2190</v>
      </c>
      <c r="I1606">
        <f t="shared" si="50"/>
        <v>-4.0988650295686198E+34</v>
      </c>
      <c r="J1606">
        <f t="shared" si="51"/>
        <v>-4.0988650295686198E+34</v>
      </c>
    </row>
    <row r="1607" spans="1:10" x14ac:dyDescent="0.3">
      <c r="A1607" t="s">
        <v>819</v>
      </c>
      <c r="B1607">
        <v>15.3936749788844</v>
      </c>
      <c r="C1607" t="s">
        <v>11</v>
      </c>
      <c r="D1607">
        <v>10</v>
      </c>
      <c r="E1607" t="b">
        <v>0</v>
      </c>
      <c r="F1607" s="1">
        <v>29879932.373151001</v>
      </c>
      <c r="G1607" s="1">
        <v>8608706222607970</v>
      </c>
      <c r="H1607">
        <v>2100</v>
      </c>
      <c r="I1607">
        <f t="shared" si="50"/>
        <v>-29879916.979476023</v>
      </c>
      <c r="J1607">
        <f t="shared" si="51"/>
        <v>-8608706222607955</v>
      </c>
    </row>
    <row r="1608" spans="1:10" x14ac:dyDescent="0.3">
      <c r="A1608" t="s">
        <v>819</v>
      </c>
      <c r="B1608">
        <v>11.585486486782999</v>
      </c>
      <c r="C1608" t="s">
        <v>11</v>
      </c>
      <c r="D1608">
        <v>10</v>
      </c>
      <c r="E1608" t="b">
        <v>0</v>
      </c>
      <c r="F1608" s="1">
        <v>29795833.784735501</v>
      </c>
      <c r="G1608" s="1">
        <v>1974311984296530</v>
      </c>
      <c r="H1608">
        <v>1950</v>
      </c>
      <c r="I1608">
        <f t="shared" si="50"/>
        <v>-29795822.199249014</v>
      </c>
      <c r="J1608">
        <f t="shared" si="51"/>
        <v>-1974311984296518.5</v>
      </c>
    </row>
    <row r="1609" spans="1:10" x14ac:dyDescent="0.3">
      <c r="A1609" t="s">
        <v>820</v>
      </c>
      <c r="B1609">
        <v>10.443903062813501</v>
      </c>
      <c r="C1609" t="s">
        <v>11</v>
      </c>
      <c r="D1609">
        <v>10</v>
      </c>
      <c r="E1609" t="b">
        <v>0</v>
      </c>
      <c r="F1609">
        <v>10.443903062813501</v>
      </c>
      <c r="G1609">
        <v>10.443903062813501</v>
      </c>
      <c r="H1609">
        <v>260</v>
      </c>
      <c r="I1609">
        <f t="shared" si="50"/>
        <v>0</v>
      </c>
      <c r="J1609">
        <f t="shared" si="51"/>
        <v>0</v>
      </c>
    </row>
    <row r="1610" spans="1:10" x14ac:dyDescent="0.3">
      <c r="A1610" t="s">
        <v>820</v>
      </c>
      <c r="B1610">
        <v>3.0313150702324498</v>
      </c>
      <c r="C1610" t="s">
        <v>11</v>
      </c>
      <c r="D1610">
        <v>10</v>
      </c>
      <c r="E1610" t="b">
        <v>0</v>
      </c>
      <c r="F1610" s="1">
        <v>582777903.15984797</v>
      </c>
      <c r="G1610" s="1">
        <v>105826657563.911</v>
      </c>
      <c r="H1610">
        <v>1930</v>
      </c>
      <c r="I1610">
        <f t="shared" si="50"/>
        <v>-582777900.12853289</v>
      </c>
      <c r="J1610">
        <f t="shared" si="51"/>
        <v>-105826657560.87968</v>
      </c>
    </row>
    <row r="1611" spans="1:10" x14ac:dyDescent="0.3">
      <c r="A1611" t="s">
        <v>820</v>
      </c>
      <c r="B1611">
        <v>9.4827304962182204</v>
      </c>
      <c r="C1611" t="s">
        <v>11</v>
      </c>
      <c r="D1611">
        <v>10</v>
      </c>
      <c r="E1611" t="b">
        <v>0</v>
      </c>
      <c r="F1611">
        <v>9.4827304962182204</v>
      </c>
      <c r="G1611">
        <v>9.4827304962182204</v>
      </c>
      <c r="H1611">
        <v>190</v>
      </c>
      <c r="I1611">
        <f t="shared" si="50"/>
        <v>0</v>
      </c>
      <c r="J1611">
        <f t="shared" si="51"/>
        <v>0</v>
      </c>
    </row>
    <row r="1612" spans="1:10" x14ac:dyDescent="0.3">
      <c r="A1612" t="s">
        <v>821</v>
      </c>
      <c r="B1612">
        <v>13.777020094606501</v>
      </c>
      <c r="C1612" t="s">
        <v>11</v>
      </c>
      <c r="D1612">
        <v>10</v>
      </c>
      <c r="E1612" t="b">
        <v>0</v>
      </c>
      <c r="F1612">
        <v>13.777020094606501</v>
      </c>
      <c r="G1612">
        <v>13.777020094606501</v>
      </c>
      <c r="H1612">
        <v>530</v>
      </c>
      <c r="I1612">
        <f t="shared" si="50"/>
        <v>0</v>
      </c>
      <c r="J1612">
        <f t="shared" si="51"/>
        <v>0</v>
      </c>
    </row>
    <row r="1613" spans="1:10" x14ac:dyDescent="0.3">
      <c r="A1613" t="s">
        <v>821</v>
      </c>
      <c r="B1613">
        <v>13.393037115854</v>
      </c>
      <c r="C1613" t="s">
        <v>11</v>
      </c>
      <c r="D1613">
        <v>10</v>
      </c>
      <c r="E1613" t="b">
        <v>0</v>
      </c>
      <c r="F1613">
        <v>13.393037115854</v>
      </c>
      <c r="G1613">
        <v>13.393037115854</v>
      </c>
      <c r="H1613">
        <v>190</v>
      </c>
      <c r="I1613">
        <f t="shared" si="50"/>
        <v>0</v>
      </c>
      <c r="J1613">
        <f t="shared" si="51"/>
        <v>0</v>
      </c>
    </row>
    <row r="1614" spans="1:10" x14ac:dyDescent="0.3">
      <c r="A1614" t="s">
        <v>821</v>
      </c>
      <c r="B1614">
        <v>16.903800935860001</v>
      </c>
      <c r="C1614" t="s">
        <v>11</v>
      </c>
      <c r="D1614">
        <v>10</v>
      </c>
      <c r="E1614" t="b">
        <v>0</v>
      </c>
      <c r="F1614">
        <v>8003.4150673061604</v>
      </c>
      <c r="G1614" s="1">
        <v>47025255.662768602</v>
      </c>
      <c r="H1614">
        <v>1950</v>
      </c>
      <c r="I1614">
        <f t="shared" si="50"/>
        <v>-7986.5112663703003</v>
      </c>
      <c r="J1614">
        <f t="shared" si="51"/>
        <v>-47025238.758967668</v>
      </c>
    </row>
    <row r="1615" spans="1:10" x14ac:dyDescent="0.3">
      <c r="A1615" t="s">
        <v>822</v>
      </c>
      <c r="B1615">
        <v>5.8811478116316103</v>
      </c>
      <c r="C1615" t="s">
        <v>11</v>
      </c>
      <c r="D1615">
        <v>10</v>
      </c>
      <c r="E1615" t="b">
        <v>0</v>
      </c>
      <c r="F1615">
        <v>1587317.47668347</v>
      </c>
      <c r="G1615" s="1">
        <v>18556643.190565899</v>
      </c>
      <c r="H1615">
        <v>1790</v>
      </c>
      <c r="I1615">
        <f t="shared" si="50"/>
        <v>-1587311.5955356583</v>
      </c>
      <c r="J1615">
        <f t="shared" si="51"/>
        <v>-18556637.309418086</v>
      </c>
    </row>
    <row r="1616" spans="1:10" x14ac:dyDescent="0.3">
      <c r="A1616" t="s">
        <v>822</v>
      </c>
      <c r="B1616">
        <v>18.739558051976999</v>
      </c>
      <c r="C1616" t="s">
        <v>11</v>
      </c>
      <c r="D1616">
        <v>10</v>
      </c>
      <c r="E1616" t="b">
        <v>0</v>
      </c>
      <c r="F1616" t="s">
        <v>17</v>
      </c>
      <c r="G1616" t="s">
        <v>17</v>
      </c>
      <c r="H1616">
        <v>1990</v>
      </c>
      <c r="I1616" t="e">
        <f t="shared" si="50"/>
        <v>#VALUE!</v>
      </c>
      <c r="J1616" t="e">
        <f t="shared" si="51"/>
        <v>#VALUE!</v>
      </c>
    </row>
    <row r="1617" spans="1:10" x14ac:dyDescent="0.3">
      <c r="A1617" t="s">
        <v>822</v>
      </c>
      <c r="B1617">
        <v>8.1083853243095696</v>
      </c>
      <c r="C1617" t="s">
        <v>11</v>
      </c>
      <c r="D1617">
        <v>10</v>
      </c>
      <c r="E1617" t="b">
        <v>0</v>
      </c>
      <c r="F1617">
        <v>8.1083853243095696</v>
      </c>
      <c r="G1617">
        <v>8.1083853243095696</v>
      </c>
      <c r="H1617">
        <v>230</v>
      </c>
      <c r="I1617">
        <f t="shared" si="50"/>
        <v>0</v>
      </c>
      <c r="J1617">
        <f t="shared" si="51"/>
        <v>0</v>
      </c>
    </row>
    <row r="1618" spans="1:10" x14ac:dyDescent="0.3">
      <c r="A1618" t="s">
        <v>823</v>
      </c>
      <c r="B1618">
        <v>10.769746359999999</v>
      </c>
      <c r="C1618" t="s">
        <v>11</v>
      </c>
      <c r="D1618">
        <v>10</v>
      </c>
      <c r="E1618" t="b">
        <v>0</v>
      </c>
      <c r="F1618">
        <v>10.769746359999999</v>
      </c>
      <c r="G1618">
        <v>10.769746359999999</v>
      </c>
      <c r="H1618">
        <v>390</v>
      </c>
      <c r="I1618">
        <f t="shared" si="50"/>
        <v>0</v>
      </c>
      <c r="J1618">
        <f t="shared" si="51"/>
        <v>0</v>
      </c>
    </row>
    <row r="1619" spans="1:10" x14ac:dyDescent="0.3">
      <c r="A1619" t="s">
        <v>823</v>
      </c>
      <c r="B1619">
        <v>9.2392675512474192</v>
      </c>
      <c r="C1619" t="s">
        <v>11</v>
      </c>
      <c r="D1619">
        <v>10</v>
      </c>
      <c r="E1619" t="b">
        <v>0</v>
      </c>
      <c r="F1619">
        <v>9.2392675512474192</v>
      </c>
      <c r="G1619">
        <v>9.2392675512474192</v>
      </c>
      <c r="H1619">
        <v>350</v>
      </c>
      <c r="I1619">
        <f t="shared" si="50"/>
        <v>0</v>
      </c>
      <c r="J1619">
        <f t="shared" si="51"/>
        <v>0</v>
      </c>
    </row>
    <row r="1620" spans="1:10" x14ac:dyDescent="0.3">
      <c r="A1620" t="s">
        <v>823</v>
      </c>
      <c r="B1620">
        <v>7.1335290504993596</v>
      </c>
      <c r="C1620" t="s">
        <v>11</v>
      </c>
      <c r="D1620">
        <v>10</v>
      </c>
      <c r="E1620" t="b">
        <v>0</v>
      </c>
      <c r="F1620">
        <v>7.1335290504993596</v>
      </c>
      <c r="G1620" s="1">
        <v>78810388.972373694</v>
      </c>
      <c r="H1620">
        <v>2030</v>
      </c>
      <c r="I1620">
        <f t="shared" si="50"/>
        <v>0</v>
      </c>
      <c r="J1620">
        <f t="shared" si="51"/>
        <v>-78810381.838844642</v>
      </c>
    </row>
    <row r="1621" spans="1:10" x14ac:dyDescent="0.3">
      <c r="A1621" t="s">
        <v>824</v>
      </c>
      <c r="B1621">
        <v>12.838215613598001</v>
      </c>
      <c r="C1621" t="s">
        <v>11</v>
      </c>
      <c r="D1621">
        <v>10</v>
      </c>
      <c r="E1621" t="b">
        <v>0</v>
      </c>
      <c r="F1621">
        <v>2731186.3980205101</v>
      </c>
      <c r="G1621" s="1">
        <v>99057729.561450198</v>
      </c>
      <c r="H1621">
        <v>1870</v>
      </c>
      <c r="I1621">
        <f t="shared" si="50"/>
        <v>-2731173.5598048964</v>
      </c>
      <c r="J1621">
        <f t="shared" si="51"/>
        <v>-99057716.723234579</v>
      </c>
    </row>
    <row r="1622" spans="1:10" x14ac:dyDescent="0.3">
      <c r="A1622" t="s">
        <v>824</v>
      </c>
      <c r="B1622">
        <v>17.911156109598899</v>
      </c>
      <c r="C1622" t="s">
        <v>11</v>
      </c>
      <c r="D1622">
        <v>10</v>
      </c>
      <c r="E1622" t="b">
        <v>0</v>
      </c>
      <c r="F1622" s="1">
        <v>21795582.522771802</v>
      </c>
      <c r="G1622" s="1">
        <v>73309739.272077098</v>
      </c>
      <c r="H1622">
        <v>2080</v>
      </c>
      <c r="I1622">
        <f t="shared" si="50"/>
        <v>-21795564.611615691</v>
      </c>
      <c r="J1622">
        <f t="shared" si="51"/>
        <v>-73309721.360920995</v>
      </c>
    </row>
    <row r="1623" spans="1:10" x14ac:dyDescent="0.3">
      <c r="A1623" t="s">
        <v>824</v>
      </c>
      <c r="B1623">
        <v>6.2425373914879101</v>
      </c>
      <c r="C1623" t="s">
        <v>11</v>
      </c>
      <c r="D1623">
        <v>10</v>
      </c>
      <c r="E1623" t="b">
        <v>0</v>
      </c>
      <c r="F1623">
        <v>6.2425373914879101</v>
      </c>
      <c r="G1623">
        <v>6.2425373914879101</v>
      </c>
      <c r="H1623">
        <v>410</v>
      </c>
      <c r="I1623">
        <f t="shared" si="50"/>
        <v>0</v>
      </c>
      <c r="J1623">
        <f t="shared" si="51"/>
        <v>0</v>
      </c>
    </row>
    <row r="1624" spans="1:10" x14ac:dyDescent="0.3">
      <c r="A1624" t="s">
        <v>825</v>
      </c>
      <c r="B1624">
        <v>17.994394586642201</v>
      </c>
      <c r="C1624" t="s">
        <v>11</v>
      </c>
      <c r="D1624">
        <v>10</v>
      </c>
      <c r="E1624" t="b">
        <v>0</v>
      </c>
      <c r="F1624" s="1">
        <v>38107549.649034902</v>
      </c>
      <c r="G1624" s="1">
        <v>46630585.459223799</v>
      </c>
      <c r="H1624">
        <v>1920</v>
      </c>
      <c r="I1624">
        <f t="shared" si="50"/>
        <v>-38107531.654640317</v>
      </c>
      <c r="J1624">
        <f t="shared" si="51"/>
        <v>-46630567.464829214</v>
      </c>
    </row>
    <row r="1625" spans="1:10" x14ac:dyDescent="0.3">
      <c r="A1625" t="s">
        <v>825</v>
      </c>
      <c r="B1625">
        <v>7.3583062768537202</v>
      </c>
      <c r="C1625" t="s">
        <v>11</v>
      </c>
      <c r="D1625">
        <v>10</v>
      </c>
      <c r="E1625" t="b">
        <v>0</v>
      </c>
      <c r="F1625">
        <v>7.3583062768537202</v>
      </c>
      <c r="G1625">
        <v>7.3583062768537202</v>
      </c>
      <c r="H1625">
        <v>260</v>
      </c>
      <c r="I1625">
        <f t="shared" si="50"/>
        <v>0</v>
      </c>
      <c r="J1625">
        <f t="shared" si="51"/>
        <v>0</v>
      </c>
    </row>
    <row r="1626" spans="1:10" x14ac:dyDescent="0.3">
      <c r="A1626" t="s">
        <v>825</v>
      </c>
      <c r="B1626">
        <v>11.3740694042184</v>
      </c>
      <c r="C1626" t="s">
        <v>11</v>
      </c>
      <c r="D1626">
        <v>10</v>
      </c>
      <c r="E1626" t="b">
        <v>0</v>
      </c>
      <c r="F1626">
        <v>11.3740694042184</v>
      </c>
      <c r="G1626" s="1">
        <v>3825446082.0689998</v>
      </c>
      <c r="H1626">
        <v>1410</v>
      </c>
      <c r="I1626">
        <f t="shared" si="50"/>
        <v>0</v>
      </c>
      <c r="J1626">
        <f t="shared" si="51"/>
        <v>-3825446070.6949306</v>
      </c>
    </row>
    <row r="1627" spans="1:10" x14ac:dyDescent="0.3">
      <c r="A1627" t="s">
        <v>826</v>
      </c>
      <c r="B1627">
        <v>16.6558397813412</v>
      </c>
      <c r="C1627" t="s">
        <v>11</v>
      </c>
      <c r="D1627">
        <v>10</v>
      </c>
      <c r="E1627" t="b">
        <v>0</v>
      </c>
      <c r="F1627">
        <v>1993712.4075453801</v>
      </c>
      <c r="G1627" s="1">
        <v>26152736.113403801</v>
      </c>
      <c r="H1627">
        <v>1830</v>
      </c>
      <c r="I1627">
        <f t="shared" si="50"/>
        <v>-1993695.7517055988</v>
      </c>
      <c r="J1627">
        <f t="shared" si="51"/>
        <v>-26152719.457564019</v>
      </c>
    </row>
    <row r="1628" spans="1:10" x14ac:dyDescent="0.3">
      <c r="A1628" t="s">
        <v>826</v>
      </c>
      <c r="B1628">
        <v>4.4314496712605402</v>
      </c>
      <c r="C1628" t="s">
        <v>11</v>
      </c>
      <c r="D1628">
        <v>10</v>
      </c>
      <c r="E1628" t="b">
        <v>0</v>
      </c>
      <c r="F1628" t="s">
        <v>17</v>
      </c>
      <c r="G1628" t="s">
        <v>17</v>
      </c>
      <c r="H1628">
        <v>2060</v>
      </c>
      <c r="I1628" t="e">
        <f t="shared" si="50"/>
        <v>#VALUE!</v>
      </c>
      <c r="J1628" t="e">
        <f t="shared" si="51"/>
        <v>#VALUE!</v>
      </c>
    </row>
    <row r="1629" spans="1:10" x14ac:dyDescent="0.3">
      <c r="A1629" t="s">
        <v>826</v>
      </c>
      <c r="B1629">
        <v>7.8746666940703296</v>
      </c>
      <c r="C1629" t="s">
        <v>11</v>
      </c>
      <c r="D1629">
        <v>10</v>
      </c>
      <c r="E1629" t="b">
        <v>0</v>
      </c>
      <c r="F1629">
        <v>7.8746666940703296</v>
      </c>
      <c r="G1629">
        <v>20.723333975481601</v>
      </c>
      <c r="H1629">
        <v>510</v>
      </c>
      <c r="I1629">
        <f t="shared" si="50"/>
        <v>0</v>
      </c>
      <c r="J1629">
        <f t="shared" si="51"/>
        <v>-12.848667281411272</v>
      </c>
    </row>
    <row r="1630" spans="1:10" x14ac:dyDescent="0.3">
      <c r="A1630" t="s">
        <v>827</v>
      </c>
      <c r="B1630">
        <v>8.6135352216540806</v>
      </c>
      <c r="C1630" t="s">
        <v>11</v>
      </c>
      <c r="D1630">
        <v>10</v>
      </c>
      <c r="E1630" t="b">
        <v>0</v>
      </c>
      <c r="F1630">
        <v>8.6135352216540806</v>
      </c>
      <c r="G1630">
        <v>8.6135352216540806</v>
      </c>
      <c r="H1630">
        <v>230</v>
      </c>
      <c r="I1630">
        <f t="shared" si="50"/>
        <v>0</v>
      </c>
      <c r="J1630">
        <f t="shared" si="51"/>
        <v>0</v>
      </c>
    </row>
    <row r="1631" spans="1:10" x14ac:dyDescent="0.3">
      <c r="A1631" t="s">
        <v>827</v>
      </c>
      <c r="B1631">
        <v>7.7492005530908799</v>
      </c>
      <c r="C1631" t="s">
        <v>11</v>
      </c>
      <c r="D1631">
        <v>10</v>
      </c>
      <c r="E1631" t="b">
        <v>0</v>
      </c>
      <c r="F1631" t="s">
        <v>17</v>
      </c>
      <c r="G1631" t="s">
        <v>17</v>
      </c>
      <c r="H1631">
        <v>2100</v>
      </c>
      <c r="I1631" t="e">
        <f t="shared" si="50"/>
        <v>#VALUE!</v>
      </c>
      <c r="J1631" t="e">
        <f t="shared" si="51"/>
        <v>#VALUE!</v>
      </c>
    </row>
    <row r="1632" spans="1:10" x14ac:dyDescent="0.3">
      <c r="A1632" t="s">
        <v>827</v>
      </c>
      <c r="B1632">
        <v>11.1028692086298</v>
      </c>
      <c r="C1632" t="s">
        <v>11</v>
      </c>
      <c r="D1632">
        <v>10</v>
      </c>
      <c r="E1632" t="b">
        <v>0</v>
      </c>
      <c r="F1632">
        <v>11.1028692086298</v>
      </c>
      <c r="G1632" s="1">
        <v>2.1321532717646499E+27</v>
      </c>
      <c r="H1632">
        <v>1730</v>
      </c>
      <c r="I1632">
        <f t="shared" si="50"/>
        <v>0</v>
      </c>
      <c r="J1632">
        <f t="shared" si="51"/>
        <v>-2.1321532717646499E+27</v>
      </c>
    </row>
    <row r="1633" spans="1:10" x14ac:dyDescent="0.3">
      <c r="A1633" t="s">
        <v>828</v>
      </c>
      <c r="B1633">
        <v>14.3313237517175</v>
      </c>
      <c r="C1633" t="s">
        <v>11</v>
      </c>
      <c r="D1633">
        <v>10</v>
      </c>
      <c r="E1633" t="b">
        <v>0</v>
      </c>
      <c r="F1633">
        <v>14.3313237517175</v>
      </c>
      <c r="G1633" s="1">
        <v>36080896.849560998</v>
      </c>
      <c r="H1633">
        <v>1340</v>
      </c>
      <c r="I1633">
        <f t="shared" si="50"/>
        <v>0</v>
      </c>
      <c r="J1633">
        <f t="shared" si="51"/>
        <v>-36080882.518237248</v>
      </c>
    </row>
    <row r="1634" spans="1:10" x14ac:dyDescent="0.3">
      <c r="A1634" t="s">
        <v>828</v>
      </c>
      <c r="B1634">
        <v>13.8644869111743</v>
      </c>
      <c r="C1634" t="s">
        <v>11</v>
      </c>
      <c r="D1634">
        <v>10</v>
      </c>
      <c r="E1634" t="b">
        <v>0</v>
      </c>
      <c r="F1634">
        <v>13.8644869111743</v>
      </c>
      <c r="G1634">
        <v>13.8644869111743</v>
      </c>
      <c r="H1634">
        <v>260</v>
      </c>
      <c r="I1634">
        <f t="shared" si="50"/>
        <v>0</v>
      </c>
      <c r="J1634">
        <f t="shared" si="51"/>
        <v>0</v>
      </c>
    </row>
    <row r="1635" spans="1:10" x14ac:dyDescent="0.3">
      <c r="A1635" t="s">
        <v>828</v>
      </c>
      <c r="B1635">
        <v>20.474552810044901</v>
      </c>
      <c r="C1635" t="s">
        <v>11</v>
      </c>
      <c r="D1635">
        <v>10</v>
      </c>
      <c r="E1635" t="b">
        <v>0</v>
      </c>
      <c r="F1635" s="1">
        <v>10755386.643515101</v>
      </c>
      <c r="G1635" s="1">
        <v>72738092.839005098</v>
      </c>
      <c r="H1635">
        <v>1870</v>
      </c>
      <c r="I1635">
        <f t="shared" si="50"/>
        <v>-10755366.168962291</v>
      </c>
      <c r="J1635">
        <f t="shared" si="51"/>
        <v>-72738072.364452288</v>
      </c>
    </row>
    <row r="1636" spans="1:10" x14ac:dyDescent="0.3">
      <c r="A1636" t="s">
        <v>829</v>
      </c>
      <c r="B1636">
        <v>8.8878144312228393</v>
      </c>
      <c r="C1636" t="s">
        <v>11</v>
      </c>
      <c r="D1636">
        <v>10</v>
      </c>
      <c r="E1636" t="b">
        <v>0</v>
      </c>
      <c r="F1636" t="s">
        <v>17</v>
      </c>
      <c r="G1636" t="s">
        <v>17</v>
      </c>
      <c r="H1636">
        <v>2030</v>
      </c>
      <c r="I1636" t="e">
        <f t="shared" si="50"/>
        <v>#VALUE!</v>
      </c>
      <c r="J1636" t="e">
        <f t="shared" si="51"/>
        <v>#VALUE!</v>
      </c>
    </row>
    <row r="1637" spans="1:10" x14ac:dyDescent="0.3">
      <c r="A1637" t="s">
        <v>829</v>
      </c>
      <c r="B1637">
        <v>9.9799102301011207</v>
      </c>
      <c r="C1637" t="s">
        <v>11</v>
      </c>
      <c r="D1637">
        <v>10</v>
      </c>
      <c r="E1637" t="b">
        <v>0</v>
      </c>
      <c r="F1637" t="s">
        <v>17</v>
      </c>
      <c r="G1637" t="s">
        <v>17</v>
      </c>
      <c r="H1637">
        <v>2160</v>
      </c>
      <c r="I1637" t="e">
        <f t="shared" si="50"/>
        <v>#VALUE!</v>
      </c>
      <c r="J1637" t="e">
        <f t="shared" si="51"/>
        <v>#VALUE!</v>
      </c>
    </row>
    <row r="1638" spans="1:10" x14ac:dyDescent="0.3">
      <c r="A1638" t="s">
        <v>829</v>
      </c>
      <c r="B1638">
        <v>4.4174695985597801</v>
      </c>
      <c r="C1638" t="s">
        <v>11</v>
      </c>
      <c r="D1638">
        <v>10</v>
      </c>
      <c r="E1638" t="b">
        <v>0</v>
      </c>
      <c r="F1638">
        <v>5956800.4900484299</v>
      </c>
      <c r="G1638" s="1">
        <v>48335766.225977801</v>
      </c>
      <c r="H1638">
        <v>1950</v>
      </c>
      <c r="I1638">
        <f t="shared" si="50"/>
        <v>-5956796.0725788316</v>
      </c>
      <c r="J1638">
        <f t="shared" si="51"/>
        <v>-48335761.808508202</v>
      </c>
    </row>
    <row r="1639" spans="1:10" x14ac:dyDescent="0.3">
      <c r="A1639" t="s">
        <v>830</v>
      </c>
      <c r="B1639">
        <v>10.6192839992739</v>
      </c>
      <c r="C1639" t="s">
        <v>11</v>
      </c>
      <c r="D1639">
        <v>10</v>
      </c>
      <c r="E1639" t="b">
        <v>0</v>
      </c>
      <c r="F1639">
        <v>737713.63521666406</v>
      </c>
      <c r="G1639" s="1">
        <v>13083545786.2034</v>
      </c>
      <c r="H1639">
        <v>2040</v>
      </c>
      <c r="I1639">
        <f t="shared" si="50"/>
        <v>-737703.01593266474</v>
      </c>
      <c r="J1639">
        <f t="shared" si="51"/>
        <v>-13083545775.584116</v>
      </c>
    </row>
    <row r="1640" spans="1:10" x14ac:dyDescent="0.3">
      <c r="A1640" t="s">
        <v>830</v>
      </c>
      <c r="B1640">
        <v>6.9063643443120499</v>
      </c>
      <c r="C1640" t="s">
        <v>11</v>
      </c>
      <c r="D1640">
        <v>10</v>
      </c>
      <c r="E1640" t="b">
        <v>0</v>
      </c>
      <c r="F1640">
        <v>6.9063643443120499</v>
      </c>
      <c r="G1640">
        <v>6.9063643443120499</v>
      </c>
      <c r="H1640">
        <v>620</v>
      </c>
      <c r="I1640">
        <f t="shared" si="50"/>
        <v>0</v>
      </c>
      <c r="J1640">
        <f t="shared" si="51"/>
        <v>0</v>
      </c>
    </row>
    <row r="1641" spans="1:10" x14ac:dyDescent="0.3">
      <c r="A1641" t="s">
        <v>830</v>
      </c>
      <c r="B1641">
        <v>8.2184917531283794</v>
      </c>
      <c r="C1641" t="s">
        <v>11</v>
      </c>
      <c r="D1641">
        <v>10</v>
      </c>
      <c r="E1641" t="b">
        <v>0</v>
      </c>
      <c r="F1641">
        <v>8.2184917531283794</v>
      </c>
      <c r="G1641">
        <v>8.2184917531283794</v>
      </c>
      <c r="H1641">
        <v>520</v>
      </c>
      <c r="I1641">
        <f t="shared" si="50"/>
        <v>0</v>
      </c>
      <c r="J1641">
        <f t="shared" si="51"/>
        <v>0</v>
      </c>
    </row>
    <row r="1642" spans="1:10" x14ac:dyDescent="0.3">
      <c r="A1642" t="s">
        <v>831</v>
      </c>
      <c r="B1642">
        <v>16.637078150097999</v>
      </c>
      <c r="C1642" t="s">
        <v>11</v>
      </c>
      <c r="D1642">
        <v>10</v>
      </c>
      <c r="E1642" t="b">
        <v>0</v>
      </c>
      <c r="F1642">
        <v>16.637078150097999</v>
      </c>
      <c r="G1642">
        <v>16.637078150097999</v>
      </c>
      <c r="H1642">
        <v>360</v>
      </c>
      <c r="I1642">
        <f t="shared" si="50"/>
        <v>0</v>
      </c>
      <c r="J1642">
        <f t="shared" si="51"/>
        <v>0</v>
      </c>
    </row>
    <row r="1643" spans="1:10" x14ac:dyDescent="0.3">
      <c r="A1643" t="s">
        <v>831</v>
      </c>
      <c r="B1643">
        <v>4.7276590619151397</v>
      </c>
      <c r="C1643" t="s">
        <v>11</v>
      </c>
      <c r="D1643">
        <v>10</v>
      </c>
      <c r="E1643" t="b">
        <v>0</v>
      </c>
      <c r="F1643">
        <v>4.7276590619151397</v>
      </c>
      <c r="G1643">
        <v>0.74053537481419995</v>
      </c>
      <c r="H1643">
        <v>180</v>
      </c>
      <c r="I1643">
        <f t="shared" si="50"/>
        <v>0</v>
      </c>
      <c r="J1643">
        <f t="shared" si="51"/>
        <v>3.9871236871009397</v>
      </c>
    </row>
    <row r="1644" spans="1:10" x14ac:dyDescent="0.3">
      <c r="A1644" t="s">
        <v>831</v>
      </c>
      <c r="B1644">
        <v>16.657560660193798</v>
      </c>
      <c r="C1644" t="s">
        <v>11</v>
      </c>
      <c r="D1644">
        <v>10</v>
      </c>
      <c r="E1644" t="b">
        <v>0</v>
      </c>
      <c r="F1644">
        <v>2594901.4892239501</v>
      </c>
      <c r="G1644" s="1">
        <v>57881476.250928201</v>
      </c>
      <c r="H1644">
        <v>1950</v>
      </c>
      <c r="I1644">
        <f t="shared" si="50"/>
        <v>-2594884.83166329</v>
      </c>
      <c r="J1644">
        <f t="shared" si="51"/>
        <v>-57881459.593367539</v>
      </c>
    </row>
    <row r="1645" spans="1:10" x14ac:dyDescent="0.3">
      <c r="A1645" t="s">
        <v>832</v>
      </c>
      <c r="B1645">
        <v>11.3976841778597</v>
      </c>
      <c r="C1645" t="s">
        <v>11</v>
      </c>
      <c r="D1645">
        <v>10</v>
      </c>
      <c r="E1645" t="b">
        <v>0</v>
      </c>
      <c r="F1645" t="s">
        <v>17</v>
      </c>
      <c r="G1645" t="s">
        <v>17</v>
      </c>
      <c r="H1645">
        <v>2110</v>
      </c>
      <c r="I1645" t="e">
        <f t="shared" si="50"/>
        <v>#VALUE!</v>
      </c>
      <c r="J1645" t="e">
        <f t="shared" si="51"/>
        <v>#VALUE!</v>
      </c>
    </row>
    <row r="1646" spans="1:10" x14ac:dyDescent="0.3">
      <c r="A1646" t="s">
        <v>832</v>
      </c>
      <c r="B1646">
        <v>9.0950296419040395</v>
      </c>
      <c r="C1646" t="s">
        <v>11</v>
      </c>
      <c r="D1646">
        <v>10</v>
      </c>
      <c r="E1646" t="b">
        <v>0</v>
      </c>
      <c r="F1646">
        <v>9.0950296419040395</v>
      </c>
      <c r="G1646">
        <v>9.0950296419040395</v>
      </c>
      <c r="H1646">
        <v>360</v>
      </c>
      <c r="I1646">
        <f t="shared" si="50"/>
        <v>0</v>
      </c>
      <c r="J1646">
        <f t="shared" si="51"/>
        <v>0</v>
      </c>
    </row>
    <row r="1647" spans="1:10" x14ac:dyDescent="0.3">
      <c r="A1647" t="s">
        <v>832</v>
      </c>
      <c r="B1647">
        <v>8.8746826964706997</v>
      </c>
      <c r="C1647" t="s">
        <v>11</v>
      </c>
      <c r="D1647">
        <v>10</v>
      </c>
      <c r="E1647" t="b">
        <v>0</v>
      </c>
      <c r="F1647">
        <v>7842427.6143984897</v>
      </c>
      <c r="G1647">
        <v>8836423.8411694709</v>
      </c>
      <c r="H1647">
        <v>2110</v>
      </c>
      <c r="I1647">
        <f t="shared" si="50"/>
        <v>-7842418.7397157932</v>
      </c>
      <c r="J1647">
        <f t="shared" si="51"/>
        <v>-8836414.9664867744</v>
      </c>
    </row>
    <row r="1648" spans="1:10" x14ac:dyDescent="0.3">
      <c r="A1648" t="s">
        <v>833</v>
      </c>
      <c r="B1648">
        <v>10.346345554673601</v>
      </c>
      <c r="C1648" t="s">
        <v>11</v>
      </c>
      <c r="D1648">
        <v>10</v>
      </c>
      <c r="E1648" t="b">
        <v>0</v>
      </c>
      <c r="F1648">
        <v>10.346345554673601</v>
      </c>
      <c r="G1648">
        <v>10.346345554673601</v>
      </c>
      <c r="H1648">
        <v>210</v>
      </c>
      <c r="I1648">
        <f t="shared" si="50"/>
        <v>0</v>
      </c>
      <c r="J1648">
        <f t="shared" si="51"/>
        <v>0</v>
      </c>
    </row>
    <row r="1649" spans="1:10" x14ac:dyDescent="0.3">
      <c r="A1649" t="s">
        <v>833</v>
      </c>
      <c r="B1649">
        <v>10.8269363928801</v>
      </c>
      <c r="C1649" t="s">
        <v>11</v>
      </c>
      <c r="D1649">
        <v>10</v>
      </c>
      <c r="E1649" t="b">
        <v>0</v>
      </c>
      <c r="F1649">
        <v>10.8269363928801</v>
      </c>
      <c r="G1649">
        <v>10.8269363928801</v>
      </c>
      <c r="H1649">
        <v>460</v>
      </c>
      <c r="I1649">
        <f t="shared" si="50"/>
        <v>0</v>
      </c>
      <c r="J1649">
        <f t="shared" si="51"/>
        <v>0</v>
      </c>
    </row>
    <row r="1650" spans="1:10" x14ac:dyDescent="0.3">
      <c r="A1650" t="s">
        <v>833</v>
      </c>
      <c r="B1650">
        <v>16.412250643792099</v>
      </c>
      <c r="C1650" t="s">
        <v>11</v>
      </c>
      <c r="D1650">
        <v>10</v>
      </c>
      <c r="E1650" t="b">
        <v>0</v>
      </c>
      <c r="F1650">
        <v>16.412250643792099</v>
      </c>
      <c r="G1650" s="1">
        <v>41480904.193408802</v>
      </c>
      <c r="H1650">
        <v>2460</v>
      </c>
      <c r="I1650">
        <f t="shared" si="50"/>
        <v>0</v>
      </c>
      <c r="J1650">
        <f t="shared" si="51"/>
        <v>-41480887.781158157</v>
      </c>
    </row>
    <row r="1651" spans="1:10" x14ac:dyDescent="0.3">
      <c r="A1651" t="s">
        <v>834</v>
      </c>
      <c r="B1651">
        <v>15.767584065188</v>
      </c>
      <c r="C1651" t="s">
        <v>11</v>
      </c>
      <c r="D1651">
        <v>10</v>
      </c>
      <c r="E1651" t="b">
        <v>0</v>
      </c>
      <c r="F1651">
        <v>6383573.0906368</v>
      </c>
      <c r="G1651">
        <v>4705672.7885270203</v>
      </c>
      <c r="H1651">
        <v>2070</v>
      </c>
      <c r="I1651">
        <f t="shared" si="50"/>
        <v>-6383557.3230527351</v>
      </c>
      <c r="J1651">
        <f t="shared" si="51"/>
        <v>-4705657.0209429553</v>
      </c>
    </row>
    <row r="1652" spans="1:10" x14ac:dyDescent="0.3">
      <c r="A1652" t="s">
        <v>834</v>
      </c>
      <c r="B1652">
        <v>9.7806010102358805</v>
      </c>
      <c r="C1652" t="s">
        <v>11</v>
      </c>
      <c r="D1652">
        <v>10</v>
      </c>
      <c r="E1652" t="b">
        <v>0</v>
      </c>
      <c r="F1652">
        <v>9.7806010102358805</v>
      </c>
      <c r="G1652">
        <v>9.7806010102358805</v>
      </c>
      <c r="H1652">
        <v>300</v>
      </c>
      <c r="I1652">
        <f t="shared" si="50"/>
        <v>0</v>
      </c>
      <c r="J1652">
        <f t="shared" si="51"/>
        <v>0</v>
      </c>
    </row>
    <row r="1653" spans="1:10" x14ac:dyDescent="0.3">
      <c r="A1653" t="s">
        <v>834</v>
      </c>
      <c r="B1653">
        <v>13.080565448264901</v>
      </c>
      <c r="C1653" t="s">
        <v>11</v>
      </c>
      <c r="D1653">
        <v>10</v>
      </c>
      <c r="E1653" t="b">
        <v>0</v>
      </c>
      <c r="F1653">
        <v>15.7980266028153</v>
      </c>
      <c r="G1653" s="1">
        <v>25453260.290618099</v>
      </c>
      <c r="H1653">
        <v>2010</v>
      </c>
      <c r="I1653">
        <f t="shared" si="50"/>
        <v>-2.7174611545503993</v>
      </c>
      <c r="J1653">
        <f t="shared" si="51"/>
        <v>-25453247.21005265</v>
      </c>
    </row>
    <row r="1654" spans="1:10" x14ac:dyDescent="0.3">
      <c r="A1654" t="s">
        <v>835</v>
      </c>
      <c r="B1654">
        <v>2.6831246813423002</v>
      </c>
      <c r="C1654" t="s">
        <v>11</v>
      </c>
      <c r="D1654">
        <v>10</v>
      </c>
      <c r="E1654" t="b">
        <v>0</v>
      </c>
      <c r="F1654" t="s">
        <v>17</v>
      </c>
      <c r="G1654" t="s">
        <v>17</v>
      </c>
      <c r="H1654">
        <v>1940</v>
      </c>
      <c r="I1654" t="e">
        <f t="shared" si="50"/>
        <v>#VALUE!</v>
      </c>
      <c r="J1654" t="e">
        <f t="shared" si="51"/>
        <v>#VALUE!</v>
      </c>
    </row>
    <row r="1655" spans="1:10" x14ac:dyDescent="0.3">
      <c r="A1655" t="s">
        <v>835</v>
      </c>
      <c r="B1655">
        <v>4.0618707330244099</v>
      </c>
      <c r="C1655" t="s">
        <v>11</v>
      </c>
      <c r="D1655">
        <v>10</v>
      </c>
      <c r="E1655" t="b">
        <v>0</v>
      </c>
      <c r="F1655" t="s">
        <v>17</v>
      </c>
      <c r="G1655" t="s">
        <v>17</v>
      </c>
      <c r="H1655">
        <v>1810</v>
      </c>
      <c r="I1655" t="e">
        <f t="shared" si="50"/>
        <v>#VALUE!</v>
      </c>
      <c r="J1655" t="e">
        <f t="shared" si="51"/>
        <v>#VALUE!</v>
      </c>
    </row>
    <row r="1656" spans="1:10" x14ac:dyDescent="0.3">
      <c r="A1656" t="s">
        <v>835</v>
      </c>
      <c r="B1656">
        <v>13.6345217828054</v>
      </c>
      <c r="C1656" t="s">
        <v>11</v>
      </c>
      <c r="D1656">
        <v>10</v>
      </c>
      <c r="E1656" t="b">
        <v>0</v>
      </c>
      <c r="F1656">
        <v>13.6345217828054</v>
      </c>
      <c r="G1656">
        <v>13.6345217828054</v>
      </c>
      <c r="H1656">
        <v>820</v>
      </c>
      <c r="I1656">
        <f t="shared" si="50"/>
        <v>0</v>
      </c>
      <c r="J1656">
        <f t="shared" si="51"/>
        <v>0</v>
      </c>
    </row>
    <row r="1657" spans="1:10" x14ac:dyDescent="0.3">
      <c r="A1657" t="s">
        <v>836</v>
      </c>
      <c r="B1657">
        <v>2.9715668468052598</v>
      </c>
      <c r="C1657" t="s">
        <v>11</v>
      </c>
      <c r="D1657">
        <v>10</v>
      </c>
      <c r="E1657" t="b">
        <v>0</v>
      </c>
      <c r="F1657">
        <v>2.9715668468052598</v>
      </c>
      <c r="G1657">
        <v>2.9715668468052598</v>
      </c>
      <c r="H1657">
        <v>190</v>
      </c>
      <c r="I1657">
        <f t="shared" si="50"/>
        <v>0</v>
      </c>
      <c r="J1657">
        <f t="shared" si="51"/>
        <v>0</v>
      </c>
    </row>
    <row r="1658" spans="1:10" x14ac:dyDescent="0.3">
      <c r="A1658" t="s">
        <v>836</v>
      </c>
      <c r="B1658">
        <v>14.3428599932436</v>
      </c>
      <c r="C1658" t="s">
        <v>11</v>
      </c>
      <c r="D1658">
        <v>10</v>
      </c>
      <c r="E1658" t="b">
        <v>0</v>
      </c>
      <c r="F1658" t="s">
        <v>17</v>
      </c>
      <c r="G1658" t="s">
        <v>17</v>
      </c>
      <c r="H1658">
        <v>2150</v>
      </c>
      <c r="I1658" t="e">
        <f t="shared" si="50"/>
        <v>#VALUE!</v>
      </c>
      <c r="J1658" t="e">
        <f t="shared" si="51"/>
        <v>#VALUE!</v>
      </c>
    </row>
    <row r="1659" spans="1:10" x14ac:dyDescent="0.3">
      <c r="A1659" t="s">
        <v>836</v>
      </c>
      <c r="B1659">
        <v>15.7572892191947</v>
      </c>
      <c r="C1659" t="s">
        <v>11</v>
      </c>
      <c r="D1659">
        <v>10</v>
      </c>
      <c r="E1659" t="b">
        <v>0</v>
      </c>
      <c r="F1659" s="1">
        <v>3.1604532486769901E+32</v>
      </c>
      <c r="G1659" s="1">
        <v>3.1604532486769901E+32</v>
      </c>
      <c r="H1659">
        <v>1880</v>
      </c>
      <c r="I1659">
        <f t="shared" si="50"/>
        <v>-3.1604532486769901E+32</v>
      </c>
      <c r="J1659">
        <f t="shared" si="51"/>
        <v>-3.1604532486769901E+32</v>
      </c>
    </row>
    <row r="1660" spans="1:10" x14ac:dyDescent="0.3">
      <c r="A1660" t="s">
        <v>837</v>
      </c>
      <c r="B1660">
        <v>20.028679594156301</v>
      </c>
      <c r="C1660" t="s">
        <v>11</v>
      </c>
      <c r="D1660">
        <v>10</v>
      </c>
      <c r="E1660" t="b">
        <v>0</v>
      </c>
      <c r="F1660" t="s">
        <v>17</v>
      </c>
      <c r="G1660" t="s">
        <v>17</v>
      </c>
      <c r="H1660">
        <v>1950</v>
      </c>
      <c r="I1660" t="e">
        <f t="shared" si="50"/>
        <v>#VALUE!</v>
      </c>
      <c r="J1660" t="e">
        <f t="shared" si="51"/>
        <v>#VALUE!</v>
      </c>
    </row>
    <row r="1661" spans="1:10" x14ac:dyDescent="0.3">
      <c r="A1661" t="s">
        <v>837</v>
      </c>
      <c r="B1661">
        <v>5.7692218027991302</v>
      </c>
      <c r="C1661" t="s">
        <v>11</v>
      </c>
      <c r="D1661">
        <v>10</v>
      </c>
      <c r="E1661" t="b">
        <v>0</v>
      </c>
      <c r="F1661">
        <v>5.7692218027991302</v>
      </c>
      <c r="G1661" s="1">
        <v>4238014100686680</v>
      </c>
      <c r="H1661">
        <v>1650</v>
      </c>
      <c r="I1661">
        <f t="shared" si="50"/>
        <v>0</v>
      </c>
      <c r="J1661">
        <f t="shared" si="51"/>
        <v>-4238014100686674</v>
      </c>
    </row>
    <row r="1662" spans="1:10" x14ac:dyDescent="0.3">
      <c r="A1662" t="s">
        <v>837</v>
      </c>
      <c r="B1662">
        <v>12.452338741023301</v>
      </c>
      <c r="C1662" t="s">
        <v>11</v>
      </c>
      <c r="D1662">
        <v>10</v>
      </c>
      <c r="E1662" t="b">
        <v>0</v>
      </c>
      <c r="F1662">
        <v>12.452338741023301</v>
      </c>
      <c r="G1662">
        <v>12.452338741023301</v>
      </c>
      <c r="H1662">
        <v>360</v>
      </c>
      <c r="I1662">
        <f t="shared" si="50"/>
        <v>0</v>
      </c>
      <c r="J1662">
        <f t="shared" si="51"/>
        <v>0</v>
      </c>
    </row>
    <row r="1663" spans="1:10" x14ac:dyDescent="0.3">
      <c r="A1663" t="s">
        <v>838</v>
      </c>
      <c r="B1663">
        <v>13.792936599295301</v>
      </c>
      <c r="C1663" t="s">
        <v>11</v>
      </c>
      <c r="D1663">
        <v>10</v>
      </c>
      <c r="E1663" t="b">
        <v>0</v>
      </c>
      <c r="F1663">
        <v>13.792936599295301</v>
      </c>
      <c r="G1663">
        <v>13.792936599295301</v>
      </c>
      <c r="H1663">
        <v>790</v>
      </c>
      <c r="I1663">
        <f t="shared" si="50"/>
        <v>0</v>
      </c>
      <c r="J1663">
        <f t="shared" si="51"/>
        <v>0</v>
      </c>
    </row>
    <row r="1664" spans="1:10" x14ac:dyDescent="0.3">
      <c r="A1664" t="s">
        <v>838</v>
      </c>
      <c r="B1664">
        <v>9.1471951391377395</v>
      </c>
      <c r="C1664" t="s">
        <v>11</v>
      </c>
      <c r="D1664">
        <v>10</v>
      </c>
      <c r="E1664" t="b">
        <v>0</v>
      </c>
      <c r="F1664" t="s">
        <v>17</v>
      </c>
      <c r="G1664" t="s">
        <v>17</v>
      </c>
      <c r="H1664">
        <v>2000</v>
      </c>
      <c r="I1664" t="e">
        <f t="shared" si="50"/>
        <v>#VALUE!</v>
      </c>
      <c r="J1664" t="e">
        <f t="shared" si="51"/>
        <v>#VALUE!</v>
      </c>
    </row>
    <row r="1665" spans="1:10" x14ac:dyDescent="0.3">
      <c r="A1665" t="s">
        <v>838</v>
      </c>
      <c r="B1665">
        <v>2.89441546102011</v>
      </c>
      <c r="C1665" t="s">
        <v>11</v>
      </c>
      <c r="D1665">
        <v>10</v>
      </c>
      <c r="E1665" t="b">
        <v>0</v>
      </c>
      <c r="F1665">
        <v>2.89441546102011</v>
      </c>
      <c r="G1665">
        <v>2.89441546102011</v>
      </c>
      <c r="H1665">
        <v>420</v>
      </c>
      <c r="I1665">
        <f t="shared" si="50"/>
        <v>0</v>
      </c>
      <c r="J1665">
        <f t="shared" si="51"/>
        <v>0</v>
      </c>
    </row>
    <row r="1666" spans="1:10" x14ac:dyDescent="0.3">
      <c r="A1666" t="e">
        <f>-0.00439306703540458 * y ^ 2 + -0.00389076493299962 * y ^ 1 + 10</f>
        <v>#NAME?</v>
      </c>
      <c r="B1666">
        <v>9.4764678168708603</v>
      </c>
      <c r="C1666" t="s">
        <v>11</v>
      </c>
      <c r="D1666">
        <v>10</v>
      </c>
      <c r="E1666" t="b">
        <v>0</v>
      </c>
      <c r="F1666">
        <v>9.4764678168708603</v>
      </c>
      <c r="G1666">
        <v>9.4764678168708603</v>
      </c>
      <c r="H1666">
        <v>380</v>
      </c>
      <c r="I1666">
        <f t="shared" ref="I1666:I1729" si="52">B1666-F1666</f>
        <v>0</v>
      </c>
      <c r="J1666">
        <f t="shared" ref="J1666:J1729" si="53">B1666-G1666</f>
        <v>0</v>
      </c>
    </row>
    <row r="1667" spans="1:10" x14ac:dyDescent="0.3">
      <c r="A1667" t="e">
        <f>-0.00439306703540458 * y ^ 2 + -0.00389076493299962 * y ^ 1 + 10</f>
        <v>#NAME?</v>
      </c>
      <c r="B1667">
        <v>12.978303194886401</v>
      </c>
      <c r="C1667" t="s">
        <v>11</v>
      </c>
      <c r="D1667">
        <v>10</v>
      </c>
      <c r="E1667" t="b">
        <v>0</v>
      </c>
      <c r="F1667">
        <v>12.978303194886401</v>
      </c>
      <c r="G1667" s="1">
        <v>14839055.5598378</v>
      </c>
      <c r="H1667">
        <v>1650</v>
      </c>
      <c r="I1667">
        <f t="shared" si="52"/>
        <v>0</v>
      </c>
      <c r="J1667">
        <f t="shared" si="53"/>
        <v>-14839042.581534605</v>
      </c>
    </row>
    <row r="1668" spans="1:10" x14ac:dyDescent="0.3">
      <c r="A1668" t="e">
        <f>-0.00439306703540458 * y ^ 2 + -0.00389076493299962 * y ^ 1 + 10</f>
        <v>#NAME?</v>
      </c>
      <c r="B1668">
        <v>18.051117310217901</v>
      </c>
      <c r="C1668" t="s">
        <v>11</v>
      </c>
      <c r="D1668">
        <v>10</v>
      </c>
      <c r="E1668" t="b">
        <v>0</v>
      </c>
      <c r="F1668">
        <v>18.051117310217901</v>
      </c>
      <c r="G1668" s="1">
        <v>29605798.8626808</v>
      </c>
      <c r="H1668">
        <v>1860</v>
      </c>
      <c r="I1668">
        <f t="shared" si="52"/>
        <v>0</v>
      </c>
      <c r="J1668">
        <f t="shared" si="53"/>
        <v>-29605780.811563492</v>
      </c>
    </row>
    <row r="1669" spans="1:10" x14ac:dyDescent="0.3">
      <c r="A1669" t="s">
        <v>839</v>
      </c>
      <c r="B1669">
        <v>13.3513999373834</v>
      </c>
      <c r="C1669" t="s">
        <v>11</v>
      </c>
      <c r="D1669">
        <v>10</v>
      </c>
      <c r="E1669" t="b">
        <v>0</v>
      </c>
      <c r="F1669">
        <v>449758.33458970702</v>
      </c>
      <c r="G1669" s="1">
        <v>353675885.79367298</v>
      </c>
      <c r="H1669">
        <v>1530</v>
      </c>
      <c r="I1669">
        <f t="shared" si="52"/>
        <v>-449744.98318976961</v>
      </c>
      <c r="J1669">
        <f t="shared" si="53"/>
        <v>-353675872.44227302</v>
      </c>
    </row>
    <row r="1670" spans="1:10" x14ac:dyDescent="0.3">
      <c r="A1670" t="s">
        <v>839</v>
      </c>
      <c r="B1670">
        <v>11.4319313460083</v>
      </c>
      <c r="C1670" t="s">
        <v>11</v>
      </c>
      <c r="D1670">
        <v>10</v>
      </c>
      <c r="E1670" t="b">
        <v>0</v>
      </c>
      <c r="F1670">
        <v>11.4319313460083</v>
      </c>
      <c r="G1670" s="1">
        <v>7299688905.4254599</v>
      </c>
      <c r="H1670">
        <v>1290</v>
      </c>
      <c r="I1670">
        <f t="shared" si="52"/>
        <v>0</v>
      </c>
      <c r="J1670">
        <f t="shared" si="53"/>
        <v>-7299688893.9935284</v>
      </c>
    </row>
    <row r="1671" spans="1:10" x14ac:dyDescent="0.3">
      <c r="A1671" t="s">
        <v>839</v>
      </c>
      <c r="B1671">
        <v>11.7249604796828</v>
      </c>
      <c r="C1671" t="s">
        <v>11</v>
      </c>
      <c r="D1671">
        <v>10</v>
      </c>
      <c r="E1671" t="b">
        <v>0</v>
      </c>
      <c r="F1671" s="1">
        <v>1.18247496762751E+25</v>
      </c>
      <c r="G1671" s="1">
        <v>1.18247496762751E+25</v>
      </c>
      <c r="H1671">
        <v>1860</v>
      </c>
      <c r="I1671">
        <f t="shared" si="52"/>
        <v>-1.18247496762751E+25</v>
      </c>
      <c r="J1671">
        <f t="shared" si="53"/>
        <v>-1.18247496762751E+25</v>
      </c>
    </row>
    <row r="1672" spans="1:10" x14ac:dyDescent="0.3">
      <c r="A1672" t="s">
        <v>840</v>
      </c>
      <c r="B1672">
        <v>11.351057903080999</v>
      </c>
      <c r="C1672" t="s">
        <v>11</v>
      </c>
      <c r="D1672">
        <v>10</v>
      </c>
      <c r="E1672" t="b">
        <v>0</v>
      </c>
      <c r="F1672" s="1">
        <v>7.7512138251470705E+23</v>
      </c>
      <c r="G1672" s="1">
        <v>7.7512138251470705E+23</v>
      </c>
      <c r="H1672">
        <v>1960</v>
      </c>
      <c r="I1672">
        <f t="shared" si="52"/>
        <v>-7.7512138251470705E+23</v>
      </c>
      <c r="J1672">
        <f t="shared" si="53"/>
        <v>-7.7512138251470705E+23</v>
      </c>
    </row>
    <row r="1673" spans="1:10" x14ac:dyDescent="0.3">
      <c r="A1673" t="s">
        <v>840</v>
      </c>
      <c r="B1673">
        <v>7.3162565183786699</v>
      </c>
      <c r="C1673" t="s">
        <v>11</v>
      </c>
      <c r="D1673">
        <v>10</v>
      </c>
      <c r="E1673" t="b">
        <v>0</v>
      </c>
      <c r="F1673" t="s">
        <v>17</v>
      </c>
      <c r="G1673" t="s">
        <v>17</v>
      </c>
      <c r="H1673">
        <v>2010</v>
      </c>
      <c r="I1673" t="e">
        <f t="shared" si="52"/>
        <v>#VALUE!</v>
      </c>
      <c r="J1673" t="e">
        <f t="shared" si="53"/>
        <v>#VALUE!</v>
      </c>
    </row>
    <row r="1674" spans="1:10" x14ac:dyDescent="0.3">
      <c r="A1674" t="s">
        <v>840</v>
      </c>
      <c r="B1674">
        <v>18.393284363652501</v>
      </c>
      <c r="C1674" t="s">
        <v>11</v>
      </c>
      <c r="D1674">
        <v>10</v>
      </c>
      <c r="E1674" t="b">
        <v>0</v>
      </c>
      <c r="F1674" t="s">
        <v>17</v>
      </c>
      <c r="G1674" t="s">
        <v>17</v>
      </c>
      <c r="H1674">
        <v>2090</v>
      </c>
      <c r="I1674" t="e">
        <f t="shared" si="52"/>
        <v>#VALUE!</v>
      </c>
      <c r="J1674" t="e">
        <f t="shared" si="53"/>
        <v>#VALUE!</v>
      </c>
    </row>
    <row r="1675" spans="1:10" x14ac:dyDescent="0.3">
      <c r="A1675" t="s">
        <v>841</v>
      </c>
      <c r="B1675">
        <v>7.88278804112469</v>
      </c>
      <c r="C1675" t="s">
        <v>11</v>
      </c>
      <c r="D1675">
        <v>10</v>
      </c>
      <c r="E1675" t="b">
        <v>0</v>
      </c>
      <c r="F1675">
        <v>4060601.28213302</v>
      </c>
      <c r="G1675">
        <v>6240203.3253738899</v>
      </c>
      <c r="H1675">
        <v>2050</v>
      </c>
      <c r="I1675">
        <f t="shared" si="52"/>
        <v>-4060593.3993449789</v>
      </c>
      <c r="J1675">
        <f t="shared" si="53"/>
        <v>-6240195.4425858492</v>
      </c>
    </row>
    <row r="1676" spans="1:10" x14ac:dyDescent="0.3">
      <c r="A1676" t="s">
        <v>841</v>
      </c>
      <c r="B1676">
        <v>13.261755664885801</v>
      </c>
      <c r="C1676" t="s">
        <v>11</v>
      </c>
      <c r="D1676">
        <v>10</v>
      </c>
      <c r="E1676" t="b">
        <v>0</v>
      </c>
      <c r="F1676">
        <v>13.261755664885801</v>
      </c>
      <c r="G1676">
        <v>13.261755664885801</v>
      </c>
      <c r="H1676">
        <v>440</v>
      </c>
      <c r="I1676">
        <f t="shared" si="52"/>
        <v>0</v>
      </c>
      <c r="J1676">
        <f t="shared" si="53"/>
        <v>0</v>
      </c>
    </row>
    <row r="1677" spans="1:10" x14ac:dyDescent="0.3">
      <c r="A1677" t="s">
        <v>841</v>
      </c>
      <c r="B1677">
        <v>6.9379980333620503</v>
      </c>
      <c r="C1677" t="s">
        <v>11</v>
      </c>
      <c r="D1677">
        <v>10</v>
      </c>
      <c r="E1677" t="b">
        <v>0</v>
      </c>
      <c r="F1677">
        <v>6.9379980333620503</v>
      </c>
      <c r="G1677">
        <v>6.9379980333620503</v>
      </c>
      <c r="H1677">
        <v>170</v>
      </c>
      <c r="I1677">
        <f t="shared" si="52"/>
        <v>0</v>
      </c>
      <c r="J1677">
        <f t="shared" si="53"/>
        <v>0</v>
      </c>
    </row>
    <row r="1678" spans="1:10" x14ac:dyDescent="0.3">
      <c r="A1678" t="s">
        <v>842</v>
      </c>
      <c r="B1678">
        <v>8.9215817091682492</v>
      </c>
      <c r="C1678" t="s">
        <v>11</v>
      </c>
      <c r="D1678">
        <v>10</v>
      </c>
      <c r="E1678" t="b">
        <v>0</v>
      </c>
      <c r="F1678">
        <v>8.9215817091682492</v>
      </c>
      <c r="G1678">
        <v>8.9215817091682492</v>
      </c>
      <c r="H1678">
        <v>210</v>
      </c>
      <c r="I1678">
        <f t="shared" si="52"/>
        <v>0</v>
      </c>
      <c r="J1678">
        <f t="shared" si="53"/>
        <v>0</v>
      </c>
    </row>
    <row r="1679" spans="1:10" x14ac:dyDescent="0.3">
      <c r="A1679" t="s">
        <v>842</v>
      </c>
      <c r="B1679">
        <v>11.7956374259273</v>
      </c>
      <c r="C1679" t="s">
        <v>11</v>
      </c>
      <c r="D1679">
        <v>10</v>
      </c>
      <c r="E1679" t="b">
        <v>0</v>
      </c>
      <c r="F1679">
        <v>11.7956374259273</v>
      </c>
      <c r="G1679">
        <v>11.7956374259273</v>
      </c>
      <c r="H1679">
        <v>230</v>
      </c>
      <c r="I1679">
        <f t="shared" si="52"/>
        <v>0</v>
      </c>
      <c r="J1679">
        <f t="shared" si="53"/>
        <v>0</v>
      </c>
    </row>
    <row r="1680" spans="1:10" x14ac:dyDescent="0.3">
      <c r="A1680" t="s">
        <v>842</v>
      </c>
      <c r="B1680">
        <v>13.059513945616301</v>
      </c>
      <c r="C1680" t="s">
        <v>11</v>
      </c>
      <c r="D1680">
        <v>10</v>
      </c>
      <c r="E1680" t="b">
        <v>0</v>
      </c>
      <c r="F1680">
        <v>13.059513945616301</v>
      </c>
      <c r="G1680">
        <v>13.059513945616301</v>
      </c>
      <c r="H1680">
        <v>420</v>
      </c>
      <c r="I1680">
        <f t="shared" si="52"/>
        <v>0</v>
      </c>
      <c r="J1680">
        <f t="shared" si="53"/>
        <v>0</v>
      </c>
    </row>
    <row r="1681" spans="1:10" x14ac:dyDescent="0.3">
      <c r="A1681" t="s">
        <v>843</v>
      </c>
      <c r="B1681">
        <v>5.5620304726443601</v>
      </c>
      <c r="C1681" t="s">
        <v>11</v>
      </c>
      <c r="D1681">
        <v>10</v>
      </c>
      <c r="E1681" t="b">
        <v>0</v>
      </c>
      <c r="F1681">
        <v>5.5620304726443601</v>
      </c>
      <c r="G1681">
        <v>5.5620304726443601</v>
      </c>
      <c r="H1681">
        <v>220</v>
      </c>
      <c r="I1681">
        <f t="shared" si="52"/>
        <v>0</v>
      </c>
      <c r="J1681">
        <f t="shared" si="53"/>
        <v>0</v>
      </c>
    </row>
    <row r="1682" spans="1:10" x14ac:dyDescent="0.3">
      <c r="A1682" t="s">
        <v>843</v>
      </c>
      <c r="B1682">
        <v>6.6303242596847696</v>
      </c>
      <c r="C1682" t="s">
        <v>11</v>
      </c>
      <c r="D1682">
        <v>10</v>
      </c>
      <c r="E1682" t="b">
        <v>0</v>
      </c>
      <c r="F1682">
        <v>6.6303242596847696</v>
      </c>
      <c r="G1682">
        <v>6.6303242596847696</v>
      </c>
      <c r="H1682">
        <v>180</v>
      </c>
      <c r="I1682">
        <f t="shared" si="52"/>
        <v>0</v>
      </c>
      <c r="J1682">
        <f t="shared" si="53"/>
        <v>0</v>
      </c>
    </row>
    <row r="1683" spans="1:10" x14ac:dyDescent="0.3">
      <c r="A1683" t="s">
        <v>843</v>
      </c>
      <c r="B1683">
        <v>0.71381108802525095</v>
      </c>
      <c r="C1683" t="s">
        <v>11</v>
      </c>
      <c r="D1683">
        <v>10</v>
      </c>
      <c r="E1683" t="b">
        <v>0</v>
      </c>
      <c r="F1683">
        <v>0.71381108802525095</v>
      </c>
      <c r="G1683">
        <v>0.71381108802525095</v>
      </c>
      <c r="H1683">
        <v>270</v>
      </c>
      <c r="I1683">
        <f t="shared" si="52"/>
        <v>0</v>
      </c>
      <c r="J1683">
        <f t="shared" si="53"/>
        <v>0</v>
      </c>
    </row>
    <row r="1684" spans="1:10" x14ac:dyDescent="0.3">
      <c r="A1684" t="s">
        <v>844</v>
      </c>
      <c r="B1684">
        <v>4.9770766793099304</v>
      </c>
      <c r="C1684" t="s">
        <v>11</v>
      </c>
      <c r="D1684">
        <v>10</v>
      </c>
      <c r="E1684" t="b">
        <v>0</v>
      </c>
      <c r="F1684" s="1">
        <v>1.1566179774523299E+22</v>
      </c>
      <c r="G1684" s="1">
        <v>1.1566179774523299E+22</v>
      </c>
      <c r="H1684">
        <v>1940</v>
      </c>
      <c r="I1684">
        <f t="shared" si="52"/>
        <v>-1.1566179774523299E+22</v>
      </c>
      <c r="J1684">
        <f t="shared" si="53"/>
        <v>-1.1566179774523299E+22</v>
      </c>
    </row>
    <row r="1685" spans="1:10" x14ac:dyDescent="0.3">
      <c r="A1685" t="s">
        <v>844</v>
      </c>
      <c r="B1685">
        <v>19.3120069941676</v>
      </c>
      <c r="C1685" t="s">
        <v>11</v>
      </c>
      <c r="D1685">
        <v>10</v>
      </c>
      <c r="E1685" t="b">
        <v>0</v>
      </c>
      <c r="F1685">
        <v>19.3120069941676</v>
      </c>
      <c r="G1685">
        <v>19.3120069941676</v>
      </c>
      <c r="H1685">
        <v>240</v>
      </c>
      <c r="I1685">
        <f t="shared" si="52"/>
        <v>0</v>
      </c>
      <c r="J1685">
        <f t="shared" si="53"/>
        <v>0</v>
      </c>
    </row>
    <row r="1686" spans="1:10" x14ac:dyDescent="0.3">
      <c r="A1686" t="s">
        <v>844</v>
      </c>
      <c r="B1686">
        <v>4.05997404537026</v>
      </c>
      <c r="C1686" t="s">
        <v>11</v>
      </c>
      <c r="D1686">
        <v>10</v>
      </c>
      <c r="E1686" t="b">
        <v>0</v>
      </c>
      <c r="F1686">
        <v>918446.863297301</v>
      </c>
      <c r="G1686" s="1">
        <v>67007480.200081997</v>
      </c>
      <c r="H1686">
        <v>1770</v>
      </c>
      <c r="I1686">
        <f t="shared" si="52"/>
        <v>-918442.80332325562</v>
      </c>
      <c r="J1686">
        <f t="shared" si="53"/>
        <v>-67007476.140107952</v>
      </c>
    </row>
    <row r="1687" spans="1:10" x14ac:dyDescent="0.3">
      <c r="A1687" t="s">
        <v>845</v>
      </c>
      <c r="B1687">
        <v>15.0263354815567</v>
      </c>
      <c r="C1687" t="s">
        <v>11</v>
      </c>
      <c r="D1687">
        <v>10</v>
      </c>
      <c r="E1687" t="b">
        <v>0</v>
      </c>
      <c r="F1687">
        <v>15.0263354815567</v>
      </c>
      <c r="G1687">
        <v>15.0263354815567</v>
      </c>
      <c r="H1687">
        <v>450</v>
      </c>
      <c r="I1687">
        <f t="shared" si="52"/>
        <v>0</v>
      </c>
      <c r="J1687">
        <f t="shared" si="53"/>
        <v>0</v>
      </c>
    </row>
    <row r="1688" spans="1:10" x14ac:dyDescent="0.3">
      <c r="A1688" t="s">
        <v>845</v>
      </c>
      <c r="B1688">
        <v>13.1223389359885</v>
      </c>
      <c r="C1688" t="s">
        <v>11</v>
      </c>
      <c r="D1688">
        <v>10</v>
      </c>
      <c r="E1688" t="b">
        <v>0</v>
      </c>
      <c r="F1688" s="1">
        <v>13163292.2331494</v>
      </c>
      <c r="G1688" s="1">
        <v>774808051453853</v>
      </c>
      <c r="H1688">
        <v>1850</v>
      </c>
      <c r="I1688">
        <f t="shared" si="52"/>
        <v>-13163279.110810464</v>
      </c>
      <c r="J1688">
        <f t="shared" si="53"/>
        <v>-774808051453839.88</v>
      </c>
    </row>
    <row r="1689" spans="1:10" x14ac:dyDescent="0.3">
      <c r="A1689" t="s">
        <v>845</v>
      </c>
      <c r="B1689">
        <v>11.8170274800445</v>
      </c>
      <c r="C1689" t="s">
        <v>11</v>
      </c>
      <c r="D1689">
        <v>10</v>
      </c>
      <c r="E1689" t="b">
        <v>0</v>
      </c>
      <c r="F1689" t="s">
        <v>17</v>
      </c>
      <c r="G1689" t="s">
        <v>17</v>
      </c>
      <c r="H1689">
        <v>2090</v>
      </c>
      <c r="I1689" t="e">
        <f t="shared" si="52"/>
        <v>#VALUE!</v>
      </c>
      <c r="J1689" t="e">
        <f t="shared" si="53"/>
        <v>#VALUE!</v>
      </c>
    </row>
    <row r="1690" spans="1:10" x14ac:dyDescent="0.3">
      <c r="A1690" t="s">
        <v>846</v>
      </c>
      <c r="B1690">
        <v>2.6768308819836202</v>
      </c>
      <c r="C1690" t="s">
        <v>11</v>
      </c>
      <c r="D1690">
        <v>10</v>
      </c>
      <c r="E1690" t="b">
        <v>0</v>
      </c>
      <c r="F1690">
        <v>2.6768308819836202</v>
      </c>
      <c r="G1690" s="1">
        <v>14820849.8380711</v>
      </c>
      <c r="H1690">
        <v>1630</v>
      </c>
      <c r="I1690">
        <f t="shared" si="52"/>
        <v>0</v>
      </c>
      <c r="J1690">
        <f t="shared" si="53"/>
        <v>-14820847.161240218</v>
      </c>
    </row>
    <row r="1691" spans="1:10" x14ac:dyDescent="0.3">
      <c r="A1691" t="s">
        <v>846</v>
      </c>
      <c r="B1691">
        <v>12.6362372086873</v>
      </c>
      <c r="C1691" t="s">
        <v>11</v>
      </c>
      <c r="D1691">
        <v>10</v>
      </c>
      <c r="E1691" t="b">
        <v>0</v>
      </c>
      <c r="F1691">
        <v>12.6362372086873</v>
      </c>
      <c r="G1691">
        <v>12.6362372086873</v>
      </c>
      <c r="H1691">
        <v>250</v>
      </c>
      <c r="I1691">
        <f t="shared" si="52"/>
        <v>0</v>
      </c>
      <c r="J1691">
        <f t="shared" si="53"/>
        <v>0</v>
      </c>
    </row>
    <row r="1692" spans="1:10" x14ac:dyDescent="0.3">
      <c r="A1692" t="s">
        <v>846</v>
      </c>
      <c r="B1692">
        <v>12.0887519896804</v>
      </c>
      <c r="C1692" t="s">
        <v>11</v>
      </c>
      <c r="D1692">
        <v>10</v>
      </c>
      <c r="E1692" t="b">
        <v>0</v>
      </c>
      <c r="F1692">
        <v>12.0887519896804</v>
      </c>
      <c r="G1692">
        <v>12.0887519896804</v>
      </c>
      <c r="H1692">
        <v>190</v>
      </c>
      <c r="I1692">
        <f t="shared" si="52"/>
        <v>0</v>
      </c>
      <c r="J1692">
        <f t="shared" si="53"/>
        <v>0</v>
      </c>
    </row>
    <row r="1693" spans="1:10" x14ac:dyDescent="0.3">
      <c r="A1693" t="s">
        <v>847</v>
      </c>
      <c r="B1693">
        <v>5.7056995146587797</v>
      </c>
      <c r="C1693" t="s">
        <v>11</v>
      </c>
      <c r="D1693">
        <v>10</v>
      </c>
      <c r="E1693" t="b">
        <v>0</v>
      </c>
      <c r="F1693" s="1">
        <v>28171536.5804452</v>
      </c>
      <c r="G1693" s="1">
        <v>1.43955416435368E+16</v>
      </c>
      <c r="H1693">
        <v>1920</v>
      </c>
      <c r="I1693">
        <f t="shared" si="52"/>
        <v>-28171530.874745686</v>
      </c>
      <c r="J1693">
        <f t="shared" si="53"/>
        <v>-1.4395541643536794E+16</v>
      </c>
    </row>
    <row r="1694" spans="1:10" x14ac:dyDescent="0.3">
      <c r="A1694" t="s">
        <v>847</v>
      </c>
      <c r="B1694">
        <v>19.128180087094002</v>
      </c>
      <c r="C1694" t="s">
        <v>11</v>
      </c>
      <c r="D1694">
        <v>10</v>
      </c>
      <c r="E1694" t="b">
        <v>0</v>
      </c>
      <c r="F1694" s="1">
        <v>3.1317417158837099E+32</v>
      </c>
      <c r="G1694" s="1">
        <v>3.1317417158837099E+32</v>
      </c>
      <c r="H1694">
        <v>1740</v>
      </c>
      <c r="I1694">
        <f t="shared" si="52"/>
        <v>-3.1317417158837099E+32</v>
      </c>
      <c r="J1694">
        <f t="shared" si="53"/>
        <v>-3.1317417158837099E+32</v>
      </c>
    </row>
    <row r="1695" spans="1:10" x14ac:dyDescent="0.3">
      <c r="A1695" t="s">
        <v>847</v>
      </c>
      <c r="B1695">
        <v>3.8092903485296499</v>
      </c>
      <c r="C1695" t="s">
        <v>11</v>
      </c>
      <c r="D1695">
        <v>10</v>
      </c>
      <c r="E1695" t="b">
        <v>0</v>
      </c>
      <c r="F1695">
        <v>692139.58517410699</v>
      </c>
      <c r="G1695" s="1">
        <v>94932893.712957606</v>
      </c>
      <c r="H1695">
        <v>2280</v>
      </c>
      <c r="I1695">
        <f t="shared" si="52"/>
        <v>-692135.77588375844</v>
      </c>
      <c r="J1695">
        <f t="shared" si="53"/>
        <v>-94932889.903667256</v>
      </c>
    </row>
    <row r="1696" spans="1:10" x14ac:dyDescent="0.3">
      <c r="A1696" t="s">
        <v>848</v>
      </c>
      <c r="B1696">
        <v>16.600612763447</v>
      </c>
      <c r="C1696" t="s">
        <v>11</v>
      </c>
      <c r="D1696">
        <v>10</v>
      </c>
      <c r="E1696" t="b">
        <v>0</v>
      </c>
      <c r="F1696">
        <v>16.600612763447</v>
      </c>
      <c r="G1696">
        <v>16.600612763447</v>
      </c>
      <c r="H1696">
        <v>300</v>
      </c>
      <c r="I1696">
        <f t="shared" si="52"/>
        <v>0</v>
      </c>
      <c r="J1696">
        <f t="shared" si="53"/>
        <v>0</v>
      </c>
    </row>
    <row r="1697" spans="1:10" x14ac:dyDescent="0.3">
      <c r="A1697" t="s">
        <v>848</v>
      </c>
      <c r="B1697">
        <v>2.1949945864086802</v>
      </c>
      <c r="C1697" t="s">
        <v>11</v>
      </c>
      <c r="D1697">
        <v>10</v>
      </c>
      <c r="E1697" t="b">
        <v>0</v>
      </c>
      <c r="F1697">
        <v>2.1949945864086802</v>
      </c>
      <c r="G1697">
        <v>2.1949945864086802</v>
      </c>
      <c r="H1697">
        <v>140</v>
      </c>
      <c r="I1697">
        <f t="shared" si="52"/>
        <v>0</v>
      </c>
      <c r="J1697">
        <f t="shared" si="53"/>
        <v>0</v>
      </c>
    </row>
    <row r="1698" spans="1:10" x14ac:dyDescent="0.3">
      <c r="A1698" t="s">
        <v>848</v>
      </c>
      <c r="B1698">
        <v>14.153467611842499</v>
      </c>
      <c r="C1698" t="s">
        <v>11</v>
      </c>
      <c r="D1698">
        <v>10</v>
      </c>
      <c r="E1698" t="b">
        <v>0</v>
      </c>
      <c r="F1698">
        <v>14.153467611842499</v>
      </c>
      <c r="G1698">
        <v>14.153467611842499</v>
      </c>
      <c r="H1698">
        <v>160</v>
      </c>
      <c r="I1698">
        <f t="shared" si="52"/>
        <v>0</v>
      </c>
      <c r="J1698">
        <f t="shared" si="53"/>
        <v>0</v>
      </c>
    </row>
    <row r="1699" spans="1:10" x14ac:dyDescent="0.3">
      <c r="A1699" t="s">
        <v>849</v>
      </c>
      <c r="B1699">
        <v>7.2607546234415699</v>
      </c>
      <c r="C1699" t="s">
        <v>11</v>
      </c>
      <c r="D1699">
        <v>10</v>
      </c>
      <c r="E1699" t="b">
        <v>0</v>
      </c>
      <c r="F1699">
        <v>7.2607546234415699</v>
      </c>
      <c r="G1699">
        <v>7.2607546234415699</v>
      </c>
      <c r="H1699">
        <v>170</v>
      </c>
      <c r="I1699">
        <f t="shared" si="52"/>
        <v>0</v>
      </c>
      <c r="J1699">
        <f t="shared" si="53"/>
        <v>0</v>
      </c>
    </row>
    <row r="1700" spans="1:10" x14ac:dyDescent="0.3">
      <c r="A1700" t="s">
        <v>849</v>
      </c>
      <c r="B1700">
        <v>5.07936256249367</v>
      </c>
      <c r="C1700" t="s">
        <v>11</v>
      </c>
      <c r="D1700">
        <v>10</v>
      </c>
      <c r="E1700" t="b">
        <v>0</v>
      </c>
      <c r="F1700">
        <v>5.07936256249367</v>
      </c>
      <c r="G1700">
        <v>5.07936256249367</v>
      </c>
      <c r="H1700">
        <v>190</v>
      </c>
      <c r="I1700">
        <f t="shared" si="52"/>
        <v>0</v>
      </c>
      <c r="J1700">
        <f t="shared" si="53"/>
        <v>0</v>
      </c>
    </row>
    <row r="1701" spans="1:10" x14ac:dyDescent="0.3">
      <c r="A1701" t="s">
        <v>849</v>
      </c>
      <c r="B1701">
        <v>14.3163602290124</v>
      </c>
      <c r="C1701" t="s">
        <v>11</v>
      </c>
      <c r="D1701">
        <v>10</v>
      </c>
      <c r="E1701" t="b">
        <v>0</v>
      </c>
      <c r="F1701">
        <v>14.3163602290124</v>
      </c>
      <c r="G1701">
        <v>14.3163602290124</v>
      </c>
      <c r="H1701">
        <v>150</v>
      </c>
      <c r="I1701">
        <f t="shared" si="52"/>
        <v>0</v>
      </c>
      <c r="J1701">
        <f t="shared" si="53"/>
        <v>0</v>
      </c>
    </row>
    <row r="1702" spans="1:10" x14ac:dyDescent="0.3">
      <c r="A1702" t="s">
        <v>850</v>
      </c>
      <c r="B1702">
        <v>19.300396435294701</v>
      </c>
      <c r="C1702" t="s">
        <v>11</v>
      </c>
      <c r="D1702">
        <v>10</v>
      </c>
      <c r="E1702" t="b">
        <v>0</v>
      </c>
      <c r="F1702">
        <v>318990.48869961599</v>
      </c>
      <c r="G1702" s="1">
        <v>2.5686853398846002E+21</v>
      </c>
      <c r="H1702">
        <v>1800</v>
      </c>
      <c r="I1702">
        <f t="shared" si="52"/>
        <v>-318971.18830318068</v>
      </c>
      <c r="J1702">
        <f t="shared" si="53"/>
        <v>-2.5686853398846002E+21</v>
      </c>
    </row>
    <row r="1703" spans="1:10" x14ac:dyDescent="0.3">
      <c r="A1703" t="s">
        <v>850</v>
      </c>
      <c r="B1703">
        <v>4.2142991133087602</v>
      </c>
      <c r="C1703" t="s">
        <v>11</v>
      </c>
      <c r="D1703">
        <v>10</v>
      </c>
      <c r="E1703" t="b">
        <v>0</v>
      </c>
      <c r="F1703" s="1">
        <v>6.67404889088734E+21</v>
      </c>
      <c r="G1703" s="1">
        <v>6.67404889088734E+21</v>
      </c>
      <c r="H1703">
        <v>2010</v>
      </c>
      <c r="I1703">
        <f t="shared" si="52"/>
        <v>-6.67404889088734E+21</v>
      </c>
      <c r="J1703">
        <f t="shared" si="53"/>
        <v>-6.67404889088734E+21</v>
      </c>
    </row>
    <row r="1704" spans="1:10" x14ac:dyDescent="0.3">
      <c r="A1704" t="s">
        <v>850</v>
      </c>
      <c r="B1704">
        <v>11.7245119783734</v>
      </c>
      <c r="C1704" t="s">
        <v>11</v>
      </c>
      <c r="D1704">
        <v>10</v>
      </c>
      <c r="E1704" t="b">
        <v>0</v>
      </c>
      <c r="F1704">
        <v>11.7245119783734</v>
      </c>
      <c r="G1704">
        <v>11.7245119783734</v>
      </c>
      <c r="H1704">
        <v>330</v>
      </c>
      <c r="I1704">
        <f t="shared" si="52"/>
        <v>0</v>
      </c>
      <c r="J1704">
        <f t="shared" si="53"/>
        <v>0</v>
      </c>
    </row>
    <row r="1705" spans="1:10" x14ac:dyDescent="0.3">
      <c r="A1705" t="s">
        <v>851</v>
      </c>
      <c r="B1705">
        <v>11.3731489766698</v>
      </c>
      <c r="C1705" t="s">
        <v>11</v>
      </c>
      <c r="D1705">
        <v>10</v>
      </c>
      <c r="E1705" t="b">
        <v>0</v>
      </c>
      <c r="F1705">
        <v>11.3731489766698</v>
      </c>
      <c r="G1705">
        <v>11.3731489766698</v>
      </c>
      <c r="H1705">
        <v>250</v>
      </c>
      <c r="I1705">
        <f t="shared" si="52"/>
        <v>0</v>
      </c>
      <c r="J1705">
        <f t="shared" si="53"/>
        <v>0</v>
      </c>
    </row>
    <row r="1706" spans="1:10" x14ac:dyDescent="0.3">
      <c r="A1706" t="s">
        <v>851</v>
      </c>
      <c r="B1706">
        <v>19.629402936628701</v>
      </c>
      <c r="C1706" t="s">
        <v>11</v>
      </c>
      <c r="D1706">
        <v>10</v>
      </c>
      <c r="E1706" t="b">
        <v>0</v>
      </c>
      <c r="F1706">
        <v>8282.9844086418398</v>
      </c>
      <c r="G1706" s="1">
        <v>8167944571206.7305</v>
      </c>
      <c r="H1706">
        <v>1780</v>
      </c>
      <c r="I1706">
        <f t="shared" si="52"/>
        <v>-8263.3550057052107</v>
      </c>
      <c r="J1706">
        <f t="shared" si="53"/>
        <v>-8167944571187.1006</v>
      </c>
    </row>
    <row r="1707" spans="1:10" x14ac:dyDescent="0.3">
      <c r="A1707" t="s">
        <v>851</v>
      </c>
      <c r="B1707">
        <v>11.6064090938054</v>
      </c>
      <c r="C1707" t="s">
        <v>11</v>
      </c>
      <c r="D1707">
        <v>10</v>
      </c>
      <c r="E1707" t="b">
        <v>0</v>
      </c>
      <c r="F1707">
        <v>6097788.4868090199</v>
      </c>
      <c r="G1707" s="1">
        <v>25118911.931531999</v>
      </c>
      <c r="H1707">
        <v>1990</v>
      </c>
      <c r="I1707">
        <f t="shared" si="52"/>
        <v>-6097776.8803999266</v>
      </c>
      <c r="J1707">
        <f t="shared" si="53"/>
        <v>-25118900.325122904</v>
      </c>
    </row>
    <row r="1708" spans="1:10" x14ac:dyDescent="0.3">
      <c r="A1708" t="s">
        <v>852</v>
      </c>
      <c r="B1708">
        <v>7.63297941421561</v>
      </c>
      <c r="C1708" t="s">
        <v>11</v>
      </c>
      <c r="D1708">
        <v>10</v>
      </c>
      <c r="E1708" t="b">
        <v>0</v>
      </c>
      <c r="F1708">
        <v>7.63297941421561</v>
      </c>
      <c r="G1708">
        <v>7.63297941421561</v>
      </c>
      <c r="H1708">
        <v>380</v>
      </c>
      <c r="I1708">
        <f t="shared" si="52"/>
        <v>0</v>
      </c>
      <c r="J1708">
        <f t="shared" si="53"/>
        <v>0</v>
      </c>
    </row>
    <row r="1709" spans="1:10" x14ac:dyDescent="0.3">
      <c r="A1709" t="s">
        <v>852</v>
      </c>
      <c r="B1709">
        <v>25.949874188309401</v>
      </c>
      <c r="C1709" t="s">
        <v>11</v>
      </c>
      <c r="D1709">
        <v>10</v>
      </c>
      <c r="E1709" t="b">
        <v>0</v>
      </c>
      <c r="F1709">
        <v>1327200.0247597899</v>
      </c>
      <c r="G1709" s="1">
        <v>22076607.4254939</v>
      </c>
      <c r="H1709">
        <v>1380</v>
      </c>
      <c r="I1709">
        <f t="shared" si="52"/>
        <v>-1327174.0748856016</v>
      </c>
      <c r="J1709">
        <f t="shared" si="53"/>
        <v>-22076581.475619711</v>
      </c>
    </row>
    <row r="1710" spans="1:10" x14ac:dyDescent="0.3">
      <c r="A1710" t="s">
        <v>852</v>
      </c>
      <c r="B1710">
        <v>13.4476756535311</v>
      </c>
      <c r="C1710" t="s">
        <v>11</v>
      </c>
      <c r="D1710">
        <v>10</v>
      </c>
      <c r="E1710" t="b">
        <v>0</v>
      </c>
      <c r="F1710">
        <v>13.4476756535311</v>
      </c>
      <c r="G1710" s="1">
        <v>30866203.7379357</v>
      </c>
      <c r="H1710">
        <v>2130</v>
      </c>
      <c r="I1710">
        <f t="shared" si="52"/>
        <v>0</v>
      </c>
      <c r="J1710">
        <f t="shared" si="53"/>
        <v>-30866190.290260047</v>
      </c>
    </row>
    <row r="1711" spans="1:10" x14ac:dyDescent="0.3">
      <c r="A1711" t="s">
        <v>853</v>
      </c>
      <c r="B1711">
        <v>4.4786084267648398</v>
      </c>
      <c r="C1711" t="s">
        <v>11</v>
      </c>
      <c r="D1711">
        <v>10</v>
      </c>
      <c r="E1711" t="b">
        <v>0</v>
      </c>
      <c r="F1711" s="1">
        <v>23354239.697439</v>
      </c>
      <c r="G1711" s="1">
        <v>3611420982121920</v>
      </c>
      <c r="H1711">
        <v>1960</v>
      </c>
      <c r="I1711">
        <f t="shared" si="52"/>
        <v>-23354235.218830574</v>
      </c>
      <c r="J1711">
        <f t="shared" si="53"/>
        <v>-3611420982121915.5</v>
      </c>
    </row>
    <row r="1712" spans="1:10" x14ac:dyDescent="0.3">
      <c r="A1712" t="s">
        <v>853</v>
      </c>
      <c r="B1712">
        <v>9.30379577804338</v>
      </c>
      <c r="C1712" t="s">
        <v>11</v>
      </c>
      <c r="D1712">
        <v>10</v>
      </c>
      <c r="E1712" t="b">
        <v>0</v>
      </c>
      <c r="F1712">
        <v>9.30379577804338</v>
      </c>
      <c r="G1712">
        <v>9.30379577804338</v>
      </c>
      <c r="H1712">
        <v>450</v>
      </c>
      <c r="I1712">
        <f t="shared" si="52"/>
        <v>0</v>
      </c>
      <c r="J1712">
        <f t="shared" si="53"/>
        <v>0</v>
      </c>
    </row>
    <row r="1713" spans="1:10" x14ac:dyDescent="0.3">
      <c r="A1713" t="s">
        <v>853</v>
      </c>
      <c r="B1713">
        <v>7.2431732459454503</v>
      </c>
      <c r="C1713" t="s">
        <v>11</v>
      </c>
      <c r="D1713">
        <v>10</v>
      </c>
      <c r="E1713" t="b">
        <v>0</v>
      </c>
      <c r="F1713">
        <v>7.2431732459454503</v>
      </c>
      <c r="G1713">
        <v>7.2431732459454503</v>
      </c>
      <c r="H1713">
        <v>380</v>
      </c>
      <c r="I1713">
        <f t="shared" si="52"/>
        <v>0</v>
      </c>
      <c r="J1713">
        <f t="shared" si="53"/>
        <v>0</v>
      </c>
    </row>
    <row r="1714" spans="1:10" x14ac:dyDescent="0.3">
      <c r="A1714" t="s">
        <v>854</v>
      </c>
      <c r="B1714">
        <v>13.6818426821473</v>
      </c>
      <c r="C1714" t="s">
        <v>11</v>
      </c>
      <c r="D1714">
        <v>10</v>
      </c>
      <c r="E1714" t="b">
        <v>0</v>
      </c>
      <c r="F1714" t="s">
        <v>17</v>
      </c>
      <c r="G1714" t="s">
        <v>17</v>
      </c>
      <c r="H1714">
        <v>2110</v>
      </c>
      <c r="I1714" t="e">
        <f t="shared" si="52"/>
        <v>#VALUE!</v>
      </c>
      <c r="J1714" t="e">
        <f t="shared" si="53"/>
        <v>#VALUE!</v>
      </c>
    </row>
    <row r="1715" spans="1:10" x14ac:dyDescent="0.3">
      <c r="A1715" t="s">
        <v>854</v>
      </c>
      <c r="B1715">
        <v>15.1416830189903</v>
      </c>
      <c r="C1715" t="s">
        <v>11</v>
      </c>
      <c r="D1715">
        <v>10</v>
      </c>
      <c r="E1715" t="b">
        <v>0</v>
      </c>
      <c r="F1715">
        <v>15.1416830189903</v>
      </c>
      <c r="G1715">
        <v>15.1416830189903</v>
      </c>
      <c r="H1715">
        <v>240</v>
      </c>
      <c r="I1715">
        <f t="shared" si="52"/>
        <v>0</v>
      </c>
      <c r="J1715">
        <f t="shared" si="53"/>
        <v>0</v>
      </c>
    </row>
    <row r="1716" spans="1:10" x14ac:dyDescent="0.3">
      <c r="A1716" t="s">
        <v>854</v>
      </c>
      <c r="B1716">
        <v>6.3148848127058903</v>
      </c>
      <c r="C1716" t="s">
        <v>11</v>
      </c>
      <c r="D1716">
        <v>10</v>
      </c>
      <c r="E1716" t="b">
        <v>0</v>
      </c>
      <c r="F1716">
        <v>6.3148848127058903</v>
      </c>
      <c r="G1716" t="s">
        <v>17</v>
      </c>
      <c r="H1716">
        <v>1810</v>
      </c>
      <c r="I1716">
        <f t="shared" si="52"/>
        <v>0</v>
      </c>
      <c r="J1716" t="e">
        <f t="shared" si="53"/>
        <v>#VALUE!</v>
      </c>
    </row>
    <row r="1717" spans="1:10" x14ac:dyDescent="0.3">
      <c r="A1717" t="s">
        <v>855</v>
      </c>
      <c r="B1717">
        <v>8.06503747446604</v>
      </c>
      <c r="C1717" t="s">
        <v>11</v>
      </c>
      <c r="D1717">
        <v>10</v>
      </c>
      <c r="E1717" t="b">
        <v>0</v>
      </c>
      <c r="F1717" t="s">
        <v>17</v>
      </c>
      <c r="G1717" t="s">
        <v>17</v>
      </c>
      <c r="H1717">
        <v>2010</v>
      </c>
      <c r="I1717" t="e">
        <f t="shared" si="52"/>
        <v>#VALUE!</v>
      </c>
      <c r="J1717" t="e">
        <f t="shared" si="53"/>
        <v>#VALUE!</v>
      </c>
    </row>
    <row r="1718" spans="1:10" x14ac:dyDescent="0.3">
      <c r="A1718" t="s">
        <v>855</v>
      </c>
      <c r="B1718">
        <v>7.5024446324907004</v>
      </c>
      <c r="C1718" t="s">
        <v>11</v>
      </c>
      <c r="D1718">
        <v>10</v>
      </c>
      <c r="E1718" t="b">
        <v>0</v>
      </c>
      <c r="F1718" t="s">
        <v>17</v>
      </c>
      <c r="G1718" t="s">
        <v>17</v>
      </c>
      <c r="H1718">
        <v>2200</v>
      </c>
      <c r="I1718" t="e">
        <f t="shared" si="52"/>
        <v>#VALUE!</v>
      </c>
      <c r="J1718" t="e">
        <f t="shared" si="53"/>
        <v>#VALUE!</v>
      </c>
    </row>
    <row r="1719" spans="1:10" x14ac:dyDescent="0.3">
      <c r="A1719" t="s">
        <v>855</v>
      </c>
      <c r="B1719">
        <v>5.9596747565690196</v>
      </c>
      <c r="C1719" t="s">
        <v>11</v>
      </c>
      <c r="D1719">
        <v>10</v>
      </c>
      <c r="E1719" t="b">
        <v>0</v>
      </c>
      <c r="F1719">
        <v>5.9596747565690196</v>
      </c>
      <c r="G1719">
        <v>5.9596747565690196</v>
      </c>
      <c r="H1719">
        <v>340</v>
      </c>
      <c r="I1719">
        <f t="shared" si="52"/>
        <v>0</v>
      </c>
      <c r="J1719">
        <f t="shared" si="53"/>
        <v>0</v>
      </c>
    </row>
    <row r="1720" spans="1:10" x14ac:dyDescent="0.3">
      <c r="A1720" t="s">
        <v>856</v>
      </c>
      <c r="B1720">
        <v>10.9101610553417</v>
      </c>
      <c r="C1720" t="s">
        <v>11</v>
      </c>
      <c r="D1720">
        <v>10</v>
      </c>
      <c r="E1720" t="b">
        <v>0</v>
      </c>
      <c r="F1720">
        <v>10.9101610553417</v>
      </c>
      <c r="G1720" s="1">
        <v>42709976.283186503</v>
      </c>
      <c r="H1720">
        <v>1490</v>
      </c>
      <c r="I1720">
        <f t="shared" si="52"/>
        <v>0</v>
      </c>
      <c r="J1720">
        <f t="shared" si="53"/>
        <v>-42709965.373025447</v>
      </c>
    </row>
    <row r="1721" spans="1:10" x14ac:dyDescent="0.3">
      <c r="A1721" t="s">
        <v>856</v>
      </c>
      <c r="B1721">
        <v>13.5188901905134</v>
      </c>
      <c r="C1721" t="s">
        <v>11</v>
      </c>
      <c r="D1721">
        <v>10</v>
      </c>
      <c r="E1721" t="b">
        <v>0</v>
      </c>
      <c r="F1721">
        <v>13.5188901905134</v>
      </c>
      <c r="G1721">
        <v>13.5188901905134</v>
      </c>
      <c r="H1721">
        <v>330</v>
      </c>
      <c r="I1721">
        <f t="shared" si="52"/>
        <v>0</v>
      </c>
      <c r="J1721">
        <f t="shared" si="53"/>
        <v>0</v>
      </c>
    </row>
    <row r="1722" spans="1:10" x14ac:dyDescent="0.3">
      <c r="A1722" t="s">
        <v>856</v>
      </c>
      <c r="B1722">
        <v>18.1704555664213</v>
      </c>
      <c r="C1722" t="s">
        <v>11</v>
      </c>
      <c r="D1722">
        <v>10</v>
      </c>
      <c r="E1722" t="b">
        <v>0</v>
      </c>
      <c r="F1722">
        <v>18.1704555664213</v>
      </c>
      <c r="G1722">
        <v>8007143.1261476101</v>
      </c>
      <c r="H1722">
        <v>1620</v>
      </c>
      <c r="I1722">
        <f t="shared" si="52"/>
        <v>0</v>
      </c>
      <c r="J1722">
        <f t="shared" si="53"/>
        <v>-8007124.9556920435</v>
      </c>
    </row>
    <row r="1723" spans="1:10" x14ac:dyDescent="0.3">
      <c r="A1723" t="s">
        <v>857</v>
      </c>
      <c r="B1723">
        <v>16.3474675574966</v>
      </c>
      <c r="C1723" t="s">
        <v>11</v>
      </c>
      <c r="D1723">
        <v>10</v>
      </c>
      <c r="E1723" t="b">
        <v>0</v>
      </c>
      <c r="F1723">
        <v>6955898.7998435805</v>
      </c>
      <c r="G1723" s="1">
        <v>2476304926597000</v>
      </c>
      <c r="H1723">
        <v>2130</v>
      </c>
      <c r="I1723">
        <f t="shared" si="52"/>
        <v>-6955882.4523760229</v>
      </c>
      <c r="J1723">
        <f t="shared" si="53"/>
        <v>-2476304926596983.5</v>
      </c>
    </row>
    <row r="1724" spans="1:10" x14ac:dyDescent="0.3">
      <c r="A1724" t="s">
        <v>857</v>
      </c>
      <c r="B1724">
        <v>14.637069968731501</v>
      </c>
      <c r="C1724" t="s">
        <v>11</v>
      </c>
      <c r="D1724">
        <v>10</v>
      </c>
      <c r="E1724" t="b">
        <v>0</v>
      </c>
      <c r="F1724" t="s">
        <v>17</v>
      </c>
      <c r="G1724" t="s">
        <v>17</v>
      </c>
      <c r="H1724">
        <v>2030</v>
      </c>
      <c r="I1724" t="e">
        <f t="shared" si="52"/>
        <v>#VALUE!</v>
      </c>
      <c r="J1724" t="e">
        <f t="shared" si="53"/>
        <v>#VALUE!</v>
      </c>
    </row>
    <row r="1725" spans="1:10" x14ac:dyDescent="0.3">
      <c r="A1725" t="s">
        <v>857</v>
      </c>
      <c r="B1725">
        <v>18.736235634425899</v>
      </c>
      <c r="C1725" t="s">
        <v>11</v>
      </c>
      <c r="D1725">
        <v>10</v>
      </c>
      <c r="E1725" t="b">
        <v>0</v>
      </c>
      <c r="F1725">
        <v>18.736235634425899</v>
      </c>
      <c r="G1725" s="1">
        <v>48279157.748690903</v>
      </c>
      <c r="H1725">
        <v>1640</v>
      </c>
      <c r="I1725">
        <f t="shared" si="52"/>
        <v>0</v>
      </c>
      <c r="J1725">
        <f t="shared" si="53"/>
        <v>-48279139.01245527</v>
      </c>
    </row>
    <row r="1726" spans="1:10" x14ac:dyDescent="0.3">
      <c r="A1726" t="s">
        <v>858</v>
      </c>
      <c r="B1726">
        <v>16.0876611610298</v>
      </c>
      <c r="C1726" t="s">
        <v>11</v>
      </c>
      <c r="D1726">
        <v>10</v>
      </c>
      <c r="E1726" t="b">
        <v>0</v>
      </c>
      <c r="F1726">
        <v>16.0876611610298</v>
      </c>
      <c r="G1726">
        <v>16.0876611610298</v>
      </c>
      <c r="H1726">
        <v>960</v>
      </c>
      <c r="I1726">
        <f t="shared" si="52"/>
        <v>0</v>
      </c>
      <c r="J1726">
        <f t="shared" si="53"/>
        <v>0</v>
      </c>
    </row>
    <row r="1727" spans="1:10" x14ac:dyDescent="0.3">
      <c r="A1727" t="s">
        <v>858</v>
      </c>
      <c r="B1727">
        <v>6.9914758250034703</v>
      </c>
      <c r="C1727" t="s">
        <v>11</v>
      </c>
      <c r="D1727">
        <v>10</v>
      </c>
      <c r="E1727" t="b">
        <v>0</v>
      </c>
      <c r="F1727">
        <v>6.9914758250034703</v>
      </c>
      <c r="G1727">
        <v>6.9914758250034703</v>
      </c>
      <c r="H1727">
        <v>280</v>
      </c>
      <c r="I1727">
        <f t="shared" si="52"/>
        <v>0</v>
      </c>
      <c r="J1727">
        <f t="shared" si="53"/>
        <v>0</v>
      </c>
    </row>
    <row r="1728" spans="1:10" x14ac:dyDescent="0.3">
      <c r="A1728" t="s">
        <v>858</v>
      </c>
      <c r="B1728">
        <v>7.2710945268710701</v>
      </c>
      <c r="C1728" t="s">
        <v>11</v>
      </c>
      <c r="D1728">
        <v>10</v>
      </c>
      <c r="E1728" t="b">
        <v>0</v>
      </c>
      <c r="F1728">
        <v>7.2710945268710701</v>
      </c>
      <c r="G1728">
        <v>7.2710945268710701</v>
      </c>
      <c r="H1728">
        <v>360</v>
      </c>
      <c r="I1728">
        <f t="shared" si="52"/>
        <v>0</v>
      </c>
      <c r="J1728">
        <f t="shared" si="53"/>
        <v>0</v>
      </c>
    </row>
    <row r="1729" spans="1:10" x14ac:dyDescent="0.3">
      <c r="A1729" t="s">
        <v>859</v>
      </c>
      <c r="B1729">
        <v>15.4575544238549</v>
      </c>
      <c r="C1729" t="s">
        <v>11</v>
      </c>
      <c r="D1729">
        <v>10</v>
      </c>
      <c r="E1729" t="b">
        <v>0</v>
      </c>
      <c r="F1729">
        <v>15.4575544238549</v>
      </c>
      <c r="G1729">
        <v>15.4575544238549</v>
      </c>
      <c r="H1729">
        <v>150</v>
      </c>
      <c r="I1729">
        <f t="shared" si="52"/>
        <v>0</v>
      </c>
      <c r="J1729">
        <f t="shared" si="53"/>
        <v>0</v>
      </c>
    </row>
    <row r="1730" spans="1:10" x14ac:dyDescent="0.3">
      <c r="A1730" t="s">
        <v>859</v>
      </c>
      <c r="B1730">
        <v>8.4148792611845007</v>
      </c>
      <c r="C1730" t="s">
        <v>11</v>
      </c>
      <c r="D1730">
        <v>10</v>
      </c>
      <c r="E1730" t="b">
        <v>0</v>
      </c>
      <c r="F1730">
        <v>8.4148792611845007</v>
      </c>
      <c r="G1730">
        <v>8.4148792611845007</v>
      </c>
      <c r="H1730">
        <v>360</v>
      </c>
      <c r="I1730">
        <f t="shared" ref="I1730:I1793" si="54">B1730-F1730</f>
        <v>0</v>
      </c>
      <c r="J1730">
        <f t="shared" ref="J1730:J1793" si="55">B1730-G1730</f>
        <v>0</v>
      </c>
    </row>
    <row r="1731" spans="1:10" x14ac:dyDescent="0.3">
      <c r="A1731" t="s">
        <v>859</v>
      </c>
      <c r="B1731">
        <v>8.9980084242408491</v>
      </c>
      <c r="C1731" t="s">
        <v>11</v>
      </c>
      <c r="D1731">
        <v>10</v>
      </c>
      <c r="E1731" t="b">
        <v>0</v>
      </c>
      <c r="F1731" s="1">
        <v>10268877.970021</v>
      </c>
      <c r="G1731" s="1">
        <v>122188572.40115</v>
      </c>
      <c r="H1731">
        <v>1980</v>
      </c>
      <c r="I1731">
        <f t="shared" si="54"/>
        <v>-10268868.972012576</v>
      </c>
      <c r="J1731">
        <f t="shared" si="55"/>
        <v>-122188563.40314157</v>
      </c>
    </row>
    <row r="1732" spans="1:10" x14ac:dyDescent="0.3">
      <c r="A1732" t="s">
        <v>860</v>
      </c>
      <c r="B1732">
        <v>11.090114132400901</v>
      </c>
      <c r="C1732" t="s">
        <v>11</v>
      </c>
      <c r="D1732">
        <v>10</v>
      </c>
      <c r="E1732" t="b">
        <v>0</v>
      </c>
      <c r="F1732">
        <v>11.090114132400901</v>
      </c>
      <c r="G1732">
        <v>11.090114132400901</v>
      </c>
      <c r="H1732">
        <v>420</v>
      </c>
      <c r="I1732">
        <f t="shared" si="54"/>
        <v>0</v>
      </c>
      <c r="J1732">
        <f t="shared" si="55"/>
        <v>0</v>
      </c>
    </row>
    <row r="1733" spans="1:10" x14ac:dyDescent="0.3">
      <c r="A1733" t="s">
        <v>860</v>
      </c>
      <c r="B1733">
        <v>6.7263464102039503</v>
      </c>
      <c r="C1733" t="s">
        <v>11</v>
      </c>
      <c r="D1733">
        <v>10</v>
      </c>
      <c r="E1733" t="b">
        <v>0</v>
      </c>
      <c r="F1733">
        <v>3689048.3184636501</v>
      </c>
      <c r="G1733" s="1">
        <v>18488701.866661701</v>
      </c>
      <c r="H1733">
        <v>1840</v>
      </c>
      <c r="I1733">
        <f t="shared" si="54"/>
        <v>-3689041.5921172397</v>
      </c>
      <c r="J1733">
        <f t="shared" si="55"/>
        <v>-18488695.140315291</v>
      </c>
    </row>
    <row r="1734" spans="1:10" x14ac:dyDescent="0.3">
      <c r="A1734" t="s">
        <v>860</v>
      </c>
      <c r="B1734">
        <v>16.410145314083799</v>
      </c>
      <c r="C1734" t="s">
        <v>11</v>
      </c>
      <c r="D1734">
        <v>10</v>
      </c>
      <c r="E1734" t="b">
        <v>0</v>
      </c>
      <c r="F1734">
        <v>16.410145314083799</v>
      </c>
      <c r="G1734">
        <v>16.410145314083799</v>
      </c>
      <c r="H1734">
        <v>220</v>
      </c>
      <c r="I1734">
        <f t="shared" si="54"/>
        <v>0</v>
      </c>
      <c r="J1734">
        <f t="shared" si="55"/>
        <v>0</v>
      </c>
    </row>
    <row r="1735" spans="1:10" x14ac:dyDescent="0.3">
      <c r="A1735" t="s">
        <v>861</v>
      </c>
      <c r="B1735">
        <v>12.4063099211122</v>
      </c>
      <c r="C1735" t="s">
        <v>11</v>
      </c>
      <c r="D1735">
        <v>10</v>
      </c>
      <c r="E1735" t="b">
        <v>0</v>
      </c>
      <c r="F1735">
        <v>12.4063099211122</v>
      </c>
      <c r="G1735">
        <v>12.4063099211122</v>
      </c>
      <c r="H1735">
        <v>370</v>
      </c>
      <c r="I1735">
        <f t="shared" si="54"/>
        <v>0</v>
      </c>
      <c r="J1735">
        <f t="shared" si="55"/>
        <v>0</v>
      </c>
    </row>
    <row r="1736" spans="1:10" x14ac:dyDescent="0.3">
      <c r="A1736" t="s">
        <v>861</v>
      </c>
      <c r="B1736">
        <v>17.967673327303402</v>
      </c>
      <c r="C1736" t="s">
        <v>11</v>
      </c>
      <c r="D1736">
        <v>10</v>
      </c>
      <c r="E1736" t="b">
        <v>0</v>
      </c>
      <c r="F1736">
        <v>17.967673327303402</v>
      </c>
      <c r="G1736">
        <v>17.967673327303402</v>
      </c>
      <c r="H1736">
        <v>190</v>
      </c>
      <c r="I1736">
        <f t="shared" si="54"/>
        <v>0</v>
      </c>
      <c r="J1736">
        <f t="shared" si="55"/>
        <v>0</v>
      </c>
    </row>
    <row r="1737" spans="1:10" x14ac:dyDescent="0.3">
      <c r="A1737" t="s">
        <v>861</v>
      </c>
      <c r="B1737">
        <v>15.4878006879569</v>
      </c>
      <c r="C1737" t="s">
        <v>11</v>
      </c>
      <c r="D1737">
        <v>10</v>
      </c>
      <c r="E1737" t="b">
        <v>0</v>
      </c>
      <c r="F1737">
        <v>15.4878006879569</v>
      </c>
      <c r="G1737">
        <v>15.4878006879569</v>
      </c>
      <c r="H1737">
        <v>260</v>
      </c>
      <c r="I1737">
        <f t="shared" si="54"/>
        <v>0</v>
      </c>
      <c r="J1737">
        <f t="shared" si="55"/>
        <v>0</v>
      </c>
    </row>
    <row r="1738" spans="1:10" x14ac:dyDescent="0.3">
      <c r="A1738" t="s">
        <v>862</v>
      </c>
      <c r="B1738">
        <v>5.6969164211496297</v>
      </c>
      <c r="C1738" t="s">
        <v>11</v>
      </c>
      <c r="D1738">
        <v>10</v>
      </c>
      <c r="E1738" t="b">
        <v>0</v>
      </c>
      <c r="F1738">
        <v>5.6969164211496297</v>
      </c>
      <c r="G1738">
        <v>5.6969164211496297</v>
      </c>
      <c r="H1738">
        <v>270</v>
      </c>
      <c r="I1738">
        <f t="shared" si="54"/>
        <v>0</v>
      </c>
      <c r="J1738">
        <f t="shared" si="55"/>
        <v>0</v>
      </c>
    </row>
    <row r="1739" spans="1:10" x14ac:dyDescent="0.3">
      <c r="A1739" t="s">
        <v>862</v>
      </c>
      <c r="B1739">
        <v>12.077652426441199</v>
      </c>
      <c r="C1739" t="s">
        <v>11</v>
      </c>
      <c r="D1739">
        <v>10</v>
      </c>
      <c r="E1739" t="b">
        <v>0</v>
      </c>
      <c r="F1739">
        <v>2515210.5139120002</v>
      </c>
      <c r="G1739" s="1">
        <v>27232025.715186201</v>
      </c>
      <c r="H1739">
        <v>1620</v>
      </c>
      <c r="I1739">
        <f t="shared" si="54"/>
        <v>-2515198.4362595738</v>
      </c>
      <c r="J1739">
        <f t="shared" si="55"/>
        <v>-27232013.637533773</v>
      </c>
    </row>
    <row r="1740" spans="1:10" x14ac:dyDescent="0.3">
      <c r="A1740" t="s">
        <v>862</v>
      </c>
      <c r="B1740">
        <v>2.0783137618648002</v>
      </c>
      <c r="C1740" t="s">
        <v>11</v>
      </c>
      <c r="D1740">
        <v>10</v>
      </c>
      <c r="E1740" t="b">
        <v>0</v>
      </c>
      <c r="F1740">
        <v>2.0783137618648002</v>
      </c>
      <c r="G1740">
        <v>2.0783137618648002</v>
      </c>
      <c r="H1740">
        <v>370</v>
      </c>
      <c r="I1740">
        <f t="shared" si="54"/>
        <v>0</v>
      </c>
      <c r="J1740">
        <f t="shared" si="55"/>
        <v>0</v>
      </c>
    </row>
    <row r="1741" spans="1:10" x14ac:dyDescent="0.3">
      <c r="A1741" t="s">
        <v>863</v>
      </c>
      <c r="B1741">
        <v>9.49340961228922</v>
      </c>
      <c r="C1741" t="s">
        <v>11</v>
      </c>
      <c r="D1741">
        <v>10</v>
      </c>
      <c r="E1741" t="b">
        <v>0</v>
      </c>
      <c r="F1741" s="1">
        <v>22782820.8910717</v>
      </c>
      <c r="G1741" s="1">
        <v>83728146.745437607</v>
      </c>
      <c r="H1741">
        <v>2000</v>
      </c>
      <c r="I1741">
        <f t="shared" si="54"/>
        <v>-22782811.397662088</v>
      </c>
      <c r="J1741">
        <f t="shared" si="55"/>
        <v>-83728137.252027988</v>
      </c>
    </row>
    <row r="1742" spans="1:10" x14ac:dyDescent="0.3">
      <c r="A1742" t="s">
        <v>863</v>
      </c>
      <c r="B1742">
        <v>8.5249580772004006</v>
      </c>
      <c r="C1742" t="s">
        <v>11</v>
      </c>
      <c r="D1742">
        <v>10</v>
      </c>
      <c r="E1742" t="b">
        <v>0</v>
      </c>
      <c r="F1742">
        <v>8.5249580772004006</v>
      </c>
      <c r="G1742">
        <v>8.5249580772004006</v>
      </c>
      <c r="H1742">
        <v>210</v>
      </c>
      <c r="I1742">
        <f t="shared" si="54"/>
        <v>0</v>
      </c>
      <c r="J1742">
        <f t="shared" si="55"/>
        <v>0</v>
      </c>
    </row>
    <row r="1743" spans="1:10" x14ac:dyDescent="0.3">
      <c r="A1743" t="s">
        <v>863</v>
      </c>
      <c r="B1743">
        <v>3.0464007567159799</v>
      </c>
      <c r="C1743" t="s">
        <v>11</v>
      </c>
      <c r="D1743">
        <v>10</v>
      </c>
      <c r="E1743" t="b">
        <v>0</v>
      </c>
      <c r="F1743" s="1">
        <v>7.2292921491754696E+43</v>
      </c>
      <c r="G1743" s="1">
        <v>7.2292921491754696E+43</v>
      </c>
      <c r="H1743">
        <v>2200</v>
      </c>
      <c r="I1743">
        <f t="shared" si="54"/>
        <v>-7.2292921491754696E+43</v>
      </c>
      <c r="J1743">
        <f t="shared" si="55"/>
        <v>-7.2292921491754696E+43</v>
      </c>
    </row>
    <row r="1744" spans="1:10" x14ac:dyDescent="0.3">
      <c r="A1744" t="s">
        <v>864</v>
      </c>
      <c r="B1744">
        <v>14.179136831175301</v>
      </c>
      <c r="C1744" t="s">
        <v>11</v>
      </c>
      <c r="D1744">
        <v>10</v>
      </c>
      <c r="E1744" t="b">
        <v>0</v>
      </c>
      <c r="F1744">
        <v>14.179136831175301</v>
      </c>
      <c r="G1744">
        <v>14.179136831175301</v>
      </c>
      <c r="H1744">
        <v>240</v>
      </c>
      <c r="I1744">
        <f t="shared" si="54"/>
        <v>0</v>
      </c>
      <c r="J1744">
        <f t="shared" si="55"/>
        <v>0</v>
      </c>
    </row>
    <row r="1745" spans="1:10" x14ac:dyDescent="0.3">
      <c r="A1745" t="s">
        <v>864</v>
      </c>
      <c r="B1745">
        <v>12.7883028356871</v>
      </c>
      <c r="C1745" t="s">
        <v>11</v>
      </c>
      <c r="D1745">
        <v>10</v>
      </c>
      <c r="E1745" t="b">
        <v>0</v>
      </c>
      <c r="F1745">
        <v>12.7883028356871</v>
      </c>
      <c r="G1745">
        <v>12.7883028356871</v>
      </c>
      <c r="H1745">
        <v>190</v>
      </c>
      <c r="I1745">
        <f t="shared" si="54"/>
        <v>0</v>
      </c>
      <c r="J1745">
        <f t="shared" si="55"/>
        <v>0</v>
      </c>
    </row>
    <row r="1746" spans="1:10" x14ac:dyDescent="0.3">
      <c r="A1746" t="s">
        <v>864</v>
      </c>
      <c r="B1746">
        <v>10.026435563700399</v>
      </c>
      <c r="C1746" t="s">
        <v>11</v>
      </c>
      <c r="D1746">
        <v>10</v>
      </c>
      <c r="E1746" t="b">
        <v>0</v>
      </c>
      <c r="F1746">
        <v>665703.02604416502</v>
      </c>
      <c r="G1746" s="1">
        <v>77927542.141166896</v>
      </c>
      <c r="H1746">
        <v>1960</v>
      </c>
      <c r="I1746">
        <f t="shared" si="54"/>
        <v>-665692.99960860133</v>
      </c>
      <c r="J1746">
        <f t="shared" si="55"/>
        <v>-77927532.114731327</v>
      </c>
    </row>
    <row r="1747" spans="1:10" x14ac:dyDescent="0.3">
      <c r="A1747" t="s">
        <v>865</v>
      </c>
      <c r="B1747">
        <v>2.4898175808835998</v>
      </c>
      <c r="C1747" t="s">
        <v>11</v>
      </c>
      <c r="D1747">
        <v>10</v>
      </c>
      <c r="E1747" t="b">
        <v>0</v>
      </c>
      <c r="F1747" t="s">
        <v>17</v>
      </c>
      <c r="G1747" t="s">
        <v>17</v>
      </c>
      <c r="H1747">
        <v>1960</v>
      </c>
      <c r="I1747" t="e">
        <f t="shared" si="54"/>
        <v>#VALUE!</v>
      </c>
      <c r="J1747" t="e">
        <f t="shared" si="55"/>
        <v>#VALUE!</v>
      </c>
    </row>
    <row r="1748" spans="1:10" x14ac:dyDescent="0.3">
      <c r="A1748" t="s">
        <v>865</v>
      </c>
      <c r="B1748">
        <v>11.8319462956721</v>
      </c>
      <c r="C1748" t="s">
        <v>11</v>
      </c>
      <c r="D1748">
        <v>10</v>
      </c>
      <c r="E1748" t="b">
        <v>0</v>
      </c>
      <c r="F1748" t="s">
        <v>17</v>
      </c>
      <c r="G1748" t="s">
        <v>17</v>
      </c>
      <c r="H1748">
        <v>1920</v>
      </c>
      <c r="I1748" t="e">
        <f t="shared" si="54"/>
        <v>#VALUE!</v>
      </c>
      <c r="J1748" t="e">
        <f t="shared" si="55"/>
        <v>#VALUE!</v>
      </c>
    </row>
    <row r="1749" spans="1:10" x14ac:dyDescent="0.3">
      <c r="A1749" t="s">
        <v>865</v>
      </c>
      <c r="B1749">
        <v>11.1536924684189</v>
      </c>
      <c r="C1749" t="s">
        <v>11</v>
      </c>
      <c r="D1749">
        <v>10</v>
      </c>
      <c r="E1749" t="b">
        <v>0</v>
      </c>
      <c r="F1749">
        <v>11.1536924684189</v>
      </c>
      <c r="G1749">
        <v>11.1536924684189</v>
      </c>
      <c r="H1749">
        <v>670</v>
      </c>
      <c r="I1749">
        <f t="shared" si="54"/>
        <v>0</v>
      </c>
      <c r="J1749">
        <f t="shared" si="55"/>
        <v>0</v>
      </c>
    </row>
    <row r="1750" spans="1:10" x14ac:dyDescent="0.3">
      <c r="A1750" t="e">
        <f>-0.00550582375401636 * x ^ 5 ^ 2 + 0.00742655664805929 * x ^ 2 * -0.00285692870763696 * y ^ 2 + 10</f>
        <v>#NAME?</v>
      </c>
      <c r="B1750">
        <v>5.9501058888856297</v>
      </c>
      <c r="C1750" t="s">
        <v>11</v>
      </c>
      <c r="D1750">
        <v>10</v>
      </c>
      <c r="E1750" t="b">
        <v>0</v>
      </c>
      <c r="F1750" s="1">
        <v>14534564.6223593</v>
      </c>
      <c r="G1750">
        <v>9079267.8762184307</v>
      </c>
      <c r="H1750">
        <v>1780</v>
      </c>
      <c r="I1750">
        <f t="shared" si="54"/>
        <v>-14534558.672253411</v>
      </c>
      <c r="J1750">
        <f t="shared" si="55"/>
        <v>-9079261.9261125419</v>
      </c>
    </row>
    <row r="1751" spans="1:10" x14ac:dyDescent="0.3">
      <c r="A1751" t="e">
        <f>-0.00550582375401636 * x ^ 5 ^ 2 + 0.00742655664805929 * x ^ 2 * -0.00285692870763696 * y ^ 2 + 10</f>
        <v>#NAME?</v>
      </c>
      <c r="B1751">
        <v>12.0723082334805</v>
      </c>
      <c r="C1751" t="s">
        <v>11</v>
      </c>
      <c r="D1751">
        <v>10</v>
      </c>
      <c r="E1751" t="b">
        <v>0</v>
      </c>
      <c r="F1751">
        <v>12.0723082334805</v>
      </c>
      <c r="G1751">
        <v>12.0723082334805</v>
      </c>
      <c r="H1751">
        <v>360</v>
      </c>
      <c r="I1751">
        <f t="shared" si="54"/>
        <v>0</v>
      </c>
      <c r="J1751">
        <f t="shared" si="55"/>
        <v>0</v>
      </c>
    </row>
    <row r="1752" spans="1:10" x14ac:dyDescent="0.3">
      <c r="A1752" t="e">
        <f>-0.00550582375401636 * x ^ 5 ^ 2 + 0.00742655664805929 * x ^ 2 * -0.00285692870763696 * y ^ 2 + 10</f>
        <v>#NAME?</v>
      </c>
      <c r="B1752">
        <v>10.663969377313601</v>
      </c>
      <c r="C1752" t="s">
        <v>11</v>
      </c>
      <c r="D1752">
        <v>10</v>
      </c>
      <c r="E1752" t="b">
        <v>0</v>
      </c>
      <c r="F1752" s="1">
        <v>37545911.583277799</v>
      </c>
      <c r="G1752" s="1">
        <v>20951675.495097801</v>
      </c>
      <c r="H1752">
        <v>1920</v>
      </c>
      <c r="I1752">
        <f t="shared" si="54"/>
        <v>-37545900.919308424</v>
      </c>
      <c r="J1752">
        <f t="shared" si="55"/>
        <v>-20951664.831128422</v>
      </c>
    </row>
    <row r="1753" spans="1:10" x14ac:dyDescent="0.3">
      <c r="A1753" t="s">
        <v>866</v>
      </c>
      <c r="B1753">
        <v>15.422303400289399</v>
      </c>
      <c r="C1753" t="s">
        <v>11</v>
      </c>
      <c r="D1753">
        <v>10</v>
      </c>
      <c r="E1753" t="b">
        <v>0</v>
      </c>
      <c r="F1753">
        <v>15.422303400289399</v>
      </c>
      <c r="G1753">
        <v>15.422303400289399</v>
      </c>
      <c r="H1753">
        <v>390</v>
      </c>
      <c r="I1753">
        <f t="shared" si="54"/>
        <v>0</v>
      </c>
      <c r="J1753">
        <f t="shared" si="55"/>
        <v>0</v>
      </c>
    </row>
    <row r="1754" spans="1:10" x14ac:dyDescent="0.3">
      <c r="A1754" t="s">
        <v>866</v>
      </c>
      <c r="B1754">
        <v>3.5856094327806098</v>
      </c>
      <c r="C1754" t="s">
        <v>11</v>
      </c>
      <c r="D1754">
        <v>10</v>
      </c>
      <c r="E1754" t="b">
        <v>0</v>
      </c>
      <c r="F1754">
        <v>3.5856094327806098</v>
      </c>
      <c r="G1754">
        <v>3.5856094327806098</v>
      </c>
      <c r="H1754">
        <v>320</v>
      </c>
      <c r="I1754">
        <f t="shared" si="54"/>
        <v>0</v>
      </c>
      <c r="J1754">
        <f t="shared" si="55"/>
        <v>0</v>
      </c>
    </row>
    <row r="1755" spans="1:10" x14ac:dyDescent="0.3">
      <c r="A1755" t="s">
        <v>866</v>
      </c>
      <c r="B1755">
        <v>22.5881840320009</v>
      </c>
      <c r="C1755" t="s">
        <v>11</v>
      </c>
      <c r="D1755">
        <v>10</v>
      </c>
      <c r="E1755" t="b">
        <v>0</v>
      </c>
      <c r="F1755" s="1">
        <v>5.0935719071766602E+40</v>
      </c>
      <c r="G1755" s="1">
        <v>5.0935719071766602E+40</v>
      </c>
      <c r="H1755">
        <v>1900</v>
      </c>
      <c r="I1755">
        <f t="shared" si="54"/>
        <v>-5.0935719071766602E+40</v>
      </c>
      <c r="J1755">
        <f t="shared" si="55"/>
        <v>-5.0935719071766602E+40</v>
      </c>
    </row>
    <row r="1756" spans="1:10" x14ac:dyDescent="0.3">
      <c r="A1756" t="s">
        <v>867</v>
      </c>
      <c r="B1756">
        <v>8.4450786404279103</v>
      </c>
      <c r="C1756" t="s">
        <v>11</v>
      </c>
      <c r="D1756">
        <v>10</v>
      </c>
      <c r="E1756" t="b">
        <v>0</v>
      </c>
      <c r="F1756">
        <v>8.4450786404279103</v>
      </c>
      <c r="G1756">
        <v>8.4450786404279103</v>
      </c>
      <c r="H1756">
        <v>440</v>
      </c>
      <c r="I1756">
        <f t="shared" si="54"/>
        <v>0</v>
      </c>
      <c r="J1756">
        <f t="shared" si="55"/>
        <v>0</v>
      </c>
    </row>
    <row r="1757" spans="1:10" x14ac:dyDescent="0.3">
      <c r="A1757" t="s">
        <v>867</v>
      </c>
      <c r="B1757">
        <v>6.4023021853360502</v>
      </c>
      <c r="C1757" t="s">
        <v>11</v>
      </c>
      <c r="D1757">
        <v>10</v>
      </c>
      <c r="E1757" t="b">
        <v>0</v>
      </c>
      <c r="F1757">
        <v>6.4023021853360502</v>
      </c>
      <c r="G1757">
        <v>6.4023021853360502</v>
      </c>
      <c r="H1757">
        <v>200</v>
      </c>
      <c r="I1757">
        <f t="shared" si="54"/>
        <v>0</v>
      </c>
      <c r="J1757">
        <f t="shared" si="55"/>
        <v>0</v>
      </c>
    </row>
    <row r="1758" spans="1:10" x14ac:dyDescent="0.3">
      <c r="A1758" t="s">
        <v>867</v>
      </c>
      <c r="B1758">
        <v>10.307900741254</v>
      </c>
      <c r="C1758" t="s">
        <v>11</v>
      </c>
      <c r="D1758">
        <v>10</v>
      </c>
      <c r="E1758" t="b">
        <v>0</v>
      </c>
      <c r="F1758">
        <v>10.307900741254</v>
      </c>
      <c r="G1758">
        <v>10.307900741254</v>
      </c>
      <c r="H1758">
        <v>190</v>
      </c>
      <c r="I1758">
        <f t="shared" si="54"/>
        <v>0</v>
      </c>
      <c r="J1758">
        <f t="shared" si="55"/>
        <v>0</v>
      </c>
    </row>
    <row r="1759" spans="1:10" x14ac:dyDescent="0.3">
      <c r="A1759" t="s">
        <v>868</v>
      </c>
      <c r="B1759">
        <v>10.4577417403446</v>
      </c>
      <c r="C1759" t="s">
        <v>11</v>
      </c>
      <c r="D1759">
        <v>10</v>
      </c>
      <c r="E1759" t="b">
        <v>0</v>
      </c>
      <c r="F1759">
        <v>10.4577417403446</v>
      </c>
      <c r="G1759">
        <v>10.4577417403446</v>
      </c>
      <c r="H1759">
        <v>220</v>
      </c>
      <c r="I1759">
        <f t="shared" si="54"/>
        <v>0</v>
      </c>
      <c r="J1759">
        <f t="shared" si="55"/>
        <v>0</v>
      </c>
    </row>
    <row r="1760" spans="1:10" x14ac:dyDescent="0.3">
      <c r="A1760" t="s">
        <v>868</v>
      </c>
      <c r="B1760">
        <v>9.31005887973628</v>
      </c>
      <c r="C1760" t="s">
        <v>11</v>
      </c>
      <c r="D1760">
        <v>10</v>
      </c>
      <c r="E1760" t="b">
        <v>0</v>
      </c>
      <c r="F1760">
        <v>9.31005887973628</v>
      </c>
      <c r="G1760">
        <v>9.31005887973628</v>
      </c>
      <c r="H1760">
        <v>210</v>
      </c>
      <c r="I1760">
        <f t="shared" si="54"/>
        <v>0</v>
      </c>
      <c r="J1760">
        <f t="shared" si="55"/>
        <v>0</v>
      </c>
    </row>
    <row r="1761" spans="1:10" x14ac:dyDescent="0.3">
      <c r="A1761" t="s">
        <v>868</v>
      </c>
      <c r="B1761">
        <v>23.0453135018948</v>
      </c>
      <c r="C1761" t="s">
        <v>11</v>
      </c>
      <c r="D1761">
        <v>10</v>
      </c>
      <c r="E1761" t="b">
        <v>0</v>
      </c>
      <c r="F1761">
        <v>23.0453135018948</v>
      </c>
      <c r="G1761">
        <v>23.0453135018948</v>
      </c>
      <c r="H1761">
        <v>890</v>
      </c>
      <c r="I1761">
        <f t="shared" si="54"/>
        <v>0</v>
      </c>
      <c r="J1761">
        <f t="shared" si="55"/>
        <v>0</v>
      </c>
    </row>
    <row r="1762" spans="1:10" x14ac:dyDescent="0.3">
      <c r="A1762" t="s">
        <v>869</v>
      </c>
      <c r="B1762">
        <v>9.8226044539904098</v>
      </c>
      <c r="C1762" t="s">
        <v>11</v>
      </c>
      <c r="D1762">
        <v>10</v>
      </c>
      <c r="E1762" t="b">
        <v>0</v>
      </c>
      <c r="F1762">
        <v>9.8226044539904098</v>
      </c>
      <c r="G1762">
        <v>9.8226044539904098</v>
      </c>
      <c r="H1762">
        <v>250</v>
      </c>
      <c r="I1762">
        <f t="shared" si="54"/>
        <v>0</v>
      </c>
      <c r="J1762">
        <f t="shared" si="55"/>
        <v>0</v>
      </c>
    </row>
    <row r="1763" spans="1:10" x14ac:dyDescent="0.3">
      <c r="A1763" t="s">
        <v>869</v>
      </c>
      <c r="B1763">
        <v>17.5788311599451</v>
      </c>
      <c r="C1763" t="s">
        <v>11</v>
      </c>
      <c r="D1763">
        <v>10</v>
      </c>
      <c r="E1763" t="b">
        <v>0</v>
      </c>
      <c r="F1763">
        <v>17.5788311599451</v>
      </c>
      <c r="G1763">
        <v>17.5788311599451</v>
      </c>
      <c r="H1763">
        <v>340</v>
      </c>
      <c r="I1763">
        <f t="shared" si="54"/>
        <v>0</v>
      </c>
      <c r="J1763">
        <f t="shared" si="55"/>
        <v>0</v>
      </c>
    </row>
    <row r="1764" spans="1:10" x14ac:dyDescent="0.3">
      <c r="A1764" t="s">
        <v>869</v>
      </c>
      <c r="B1764">
        <v>4.72906080730806</v>
      </c>
      <c r="C1764" t="s">
        <v>11</v>
      </c>
      <c r="D1764">
        <v>10</v>
      </c>
      <c r="E1764" t="b">
        <v>0</v>
      </c>
      <c r="F1764">
        <v>4.72906080730806</v>
      </c>
      <c r="G1764">
        <v>4.72906080730806</v>
      </c>
      <c r="H1764">
        <v>230</v>
      </c>
      <c r="I1764">
        <f t="shared" si="54"/>
        <v>0</v>
      </c>
      <c r="J1764">
        <f t="shared" si="55"/>
        <v>0</v>
      </c>
    </row>
    <row r="1765" spans="1:10" x14ac:dyDescent="0.3">
      <c r="A1765" t="s">
        <v>870</v>
      </c>
      <c r="B1765">
        <v>0.81515760002544202</v>
      </c>
      <c r="C1765" t="s">
        <v>11</v>
      </c>
      <c r="D1765">
        <v>10</v>
      </c>
      <c r="E1765" t="b">
        <v>0</v>
      </c>
      <c r="F1765">
        <v>0.81515760002544202</v>
      </c>
      <c r="G1765">
        <v>0.81515760002544202</v>
      </c>
      <c r="H1765">
        <v>520</v>
      </c>
      <c r="I1765">
        <f t="shared" si="54"/>
        <v>0</v>
      </c>
      <c r="J1765">
        <f t="shared" si="55"/>
        <v>0</v>
      </c>
    </row>
    <row r="1766" spans="1:10" x14ac:dyDescent="0.3">
      <c r="A1766" t="s">
        <v>870</v>
      </c>
      <c r="B1766">
        <v>12.745517367561099</v>
      </c>
      <c r="C1766" t="s">
        <v>11</v>
      </c>
      <c r="D1766">
        <v>10</v>
      </c>
      <c r="E1766" t="b">
        <v>0</v>
      </c>
      <c r="F1766">
        <v>12.745517367561099</v>
      </c>
      <c r="G1766">
        <v>12.745517367561099</v>
      </c>
      <c r="H1766">
        <v>330</v>
      </c>
      <c r="I1766">
        <f t="shared" si="54"/>
        <v>0</v>
      </c>
      <c r="J1766">
        <f t="shared" si="55"/>
        <v>0</v>
      </c>
    </row>
    <row r="1767" spans="1:10" x14ac:dyDescent="0.3">
      <c r="A1767" t="s">
        <v>870</v>
      </c>
      <c r="B1767">
        <v>7.2143646898324603</v>
      </c>
      <c r="C1767" t="s">
        <v>11</v>
      </c>
      <c r="D1767">
        <v>10</v>
      </c>
      <c r="E1767" t="b">
        <v>0</v>
      </c>
      <c r="F1767">
        <v>7.2143646898324603</v>
      </c>
      <c r="G1767">
        <v>7.2143646898324603</v>
      </c>
      <c r="H1767">
        <v>220</v>
      </c>
      <c r="I1767">
        <f t="shared" si="54"/>
        <v>0</v>
      </c>
      <c r="J1767">
        <f t="shared" si="55"/>
        <v>0</v>
      </c>
    </row>
    <row r="1768" spans="1:10" x14ac:dyDescent="0.3">
      <c r="A1768" t="s">
        <v>871</v>
      </c>
      <c r="B1768">
        <v>7.2584595413263404</v>
      </c>
      <c r="C1768" t="s">
        <v>11</v>
      </c>
      <c r="D1768">
        <v>10</v>
      </c>
      <c r="E1768" t="b">
        <v>0</v>
      </c>
      <c r="F1768">
        <v>7.2584595413263404</v>
      </c>
      <c r="G1768">
        <v>7.2584595413263404</v>
      </c>
      <c r="H1768">
        <v>170</v>
      </c>
      <c r="I1768">
        <f t="shared" si="54"/>
        <v>0</v>
      </c>
      <c r="J1768">
        <f t="shared" si="55"/>
        <v>0</v>
      </c>
    </row>
    <row r="1769" spans="1:10" x14ac:dyDescent="0.3">
      <c r="A1769" t="s">
        <v>871</v>
      </c>
      <c r="B1769">
        <v>7.5421260904268603</v>
      </c>
      <c r="C1769" t="s">
        <v>11</v>
      </c>
      <c r="D1769">
        <v>10</v>
      </c>
      <c r="E1769" t="b">
        <v>0</v>
      </c>
      <c r="F1769">
        <v>7.5421260904268603</v>
      </c>
      <c r="G1769" s="1">
        <v>30826563.0418486</v>
      </c>
      <c r="H1769">
        <v>1950</v>
      </c>
      <c r="I1769">
        <f t="shared" si="54"/>
        <v>0</v>
      </c>
      <c r="J1769">
        <f t="shared" si="55"/>
        <v>-30826555.499722511</v>
      </c>
    </row>
    <row r="1770" spans="1:10" x14ac:dyDescent="0.3">
      <c r="A1770" t="s">
        <v>871</v>
      </c>
      <c r="B1770">
        <v>8.7483472061599095</v>
      </c>
      <c r="C1770" t="s">
        <v>11</v>
      </c>
      <c r="D1770">
        <v>10</v>
      </c>
      <c r="E1770" t="b">
        <v>0</v>
      </c>
      <c r="F1770">
        <v>4811258.5877603404</v>
      </c>
      <c r="G1770" s="1">
        <v>54960931.7716465</v>
      </c>
      <c r="H1770">
        <v>1880</v>
      </c>
      <c r="I1770">
        <f t="shared" si="54"/>
        <v>-4811249.8394131344</v>
      </c>
      <c r="J1770">
        <f t="shared" si="55"/>
        <v>-54960923.023299292</v>
      </c>
    </row>
    <row r="1771" spans="1:10" x14ac:dyDescent="0.3">
      <c r="A1771" t="s">
        <v>872</v>
      </c>
      <c r="B1771">
        <v>24.128934637331199</v>
      </c>
      <c r="C1771" t="s">
        <v>11</v>
      </c>
      <c r="D1771">
        <v>10</v>
      </c>
      <c r="E1771" t="b">
        <v>0</v>
      </c>
      <c r="F1771">
        <v>24.128934637331199</v>
      </c>
      <c r="G1771">
        <v>24.128934637331199</v>
      </c>
      <c r="H1771">
        <v>300</v>
      </c>
      <c r="I1771">
        <f t="shared" si="54"/>
        <v>0</v>
      </c>
      <c r="J1771">
        <f t="shared" si="55"/>
        <v>0</v>
      </c>
    </row>
    <row r="1772" spans="1:10" x14ac:dyDescent="0.3">
      <c r="A1772" t="s">
        <v>872</v>
      </c>
      <c r="B1772">
        <v>9.24780087997466</v>
      </c>
      <c r="C1772" t="s">
        <v>11</v>
      </c>
      <c r="D1772">
        <v>10</v>
      </c>
      <c r="E1772" t="b">
        <v>0</v>
      </c>
      <c r="F1772" s="1">
        <v>21651489.6478885</v>
      </c>
      <c r="G1772" s="1">
        <v>5427856905705350</v>
      </c>
      <c r="H1772">
        <v>2170</v>
      </c>
      <c r="I1772">
        <f t="shared" si="54"/>
        <v>-21651480.400087621</v>
      </c>
      <c r="J1772">
        <f t="shared" si="55"/>
        <v>-5427856905705341</v>
      </c>
    </row>
    <row r="1773" spans="1:10" x14ac:dyDescent="0.3">
      <c r="A1773" t="s">
        <v>872</v>
      </c>
      <c r="B1773">
        <v>5.4741337778582304</v>
      </c>
      <c r="C1773" t="s">
        <v>11</v>
      </c>
      <c r="D1773">
        <v>10</v>
      </c>
      <c r="E1773" t="b">
        <v>0</v>
      </c>
      <c r="F1773" t="s">
        <v>17</v>
      </c>
      <c r="G1773" t="s">
        <v>17</v>
      </c>
      <c r="H1773">
        <v>2050</v>
      </c>
      <c r="I1773" t="e">
        <f t="shared" si="54"/>
        <v>#VALUE!</v>
      </c>
      <c r="J1773" t="e">
        <f t="shared" si="55"/>
        <v>#VALUE!</v>
      </c>
    </row>
    <row r="1774" spans="1:10" x14ac:dyDescent="0.3">
      <c r="A1774" t="s">
        <v>873</v>
      </c>
      <c r="B1774">
        <v>11.0128058409221</v>
      </c>
      <c r="C1774" t="s">
        <v>11</v>
      </c>
      <c r="D1774">
        <v>10</v>
      </c>
      <c r="E1774" t="b">
        <v>0</v>
      </c>
      <c r="F1774" s="1">
        <v>30163749.876967799</v>
      </c>
      <c r="G1774" s="1">
        <v>52854621.797428101</v>
      </c>
      <c r="H1774">
        <v>1900</v>
      </c>
      <c r="I1774">
        <f t="shared" si="54"/>
        <v>-30163738.864161957</v>
      </c>
      <c r="J1774">
        <f t="shared" si="55"/>
        <v>-52854610.784622259</v>
      </c>
    </row>
    <row r="1775" spans="1:10" x14ac:dyDescent="0.3">
      <c r="A1775" t="s">
        <v>873</v>
      </c>
      <c r="B1775">
        <v>12.5225471052104</v>
      </c>
      <c r="C1775" t="s">
        <v>11</v>
      </c>
      <c r="D1775">
        <v>10</v>
      </c>
      <c r="E1775" t="b">
        <v>0</v>
      </c>
      <c r="F1775">
        <v>5632078.7783718398</v>
      </c>
      <c r="G1775">
        <v>8245130.1334330598</v>
      </c>
      <c r="H1775">
        <v>1950</v>
      </c>
      <c r="I1775">
        <f t="shared" si="54"/>
        <v>-5632066.2558247345</v>
      </c>
      <c r="J1775">
        <f t="shared" si="55"/>
        <v>-8245117.6108859545</v>
      </c>
    </row>
    <row r="1776" spans="1:10" x14ac:dyDescent="0.3">
      <c r="A1776" t="s">
        <v>873</v>
      </c>
      <c r="B1776">
        <v>12.4671170776006</v>
      </c>
      <c r="C1776" t="s">
        <v>11</v>
      </c>
      <c r="D1776">
        <v>10</v>
      </c>
      <c r="E1776" t="b">
        <v>0</v>
      </c>
      <c r="F1776" s="1">
        <v>28388939.153960001</v>
      </c>
      <c r="G1776" s="1">
        <v>47639684.045416497</v>
      </c>
      <c r="H1776">
        <v>1850</v>
      </c>
      <c r="I1776">
        <f t="shared" si="54"/>
        <v>-28388926.686842922</v>
      </c>
      <c r="J1776">
        <f t="shared" si="55"/>
        <v>-47639671.578299418</v>
      </c>
    </row>
    <row r="1777" spans="1:10" x14ac:dyDescent="0.3">
      <c r="A1777" t="e">
        <f>-0.0097699290543221 * y ^ 1 ^ 3 + -0.00432174175559 * y ^ 1 + 0.0092685216211316 * x ^ 1 - -0.00066006125060783 * y ^ 3 + 10</f>
        <v>#NAME?</v>
      </c>
      <c r="B1777">
        <v>13.3092482404795</v>
      </c>
      <c r="C1777" t="s">
        <v>11</v>
      </c>
      <c r="D1777">
        <v>10</v>
      </c>
      <c r="E1777" t="b">
        <v>0</v>
      </c>
      <c r="F1777">
        <v>13.3092482404795</v>
      </c>
      <c r="G1777">
        <v>5431.8008742709799</v>
      </c>
      <c r="H1777">
        <v>450</v>
      </c>
      <c r="I1777">
        <f t="shared" si="54"/>
        <v>0</v>
      </c>
      <c r="J1777">
        <f t="shared" si="55"/>
        <v>-5418.4916260305008</v>
      </c>
    </row>
    <row r="1778" spans="1:10" x14ac:dyDescent="0.3">
      <c r="A1778" t="e">
        <f>-0.0097699290543221 * y ^ 1 ^ 3 + -0.00432174175559 * y ^ 1 + 0.0092685216211316 * x ^ 1 - -0.00066006125060783 * y ^ 3 + 10</f>
        <v>#NAME?</v>
      </c>
      <c r="B1778">
        <v>6.1541900047039597</v>
      </c>
      <c r="C1778" t="s">
        <v>11</v>
      </c>
      <c r="D1778">
        <v>10</v>
      </c>
      <c r="E1778" t="b">
        <v>0</v>
      </c>
      <c r="F1778">
        <v>6.1541900047039597</v>
      </c>
      <c r="G1778">
        <v>6.1541900047039597</v>
      </c>
      <c r="H1778">
        <v>220</v>
      </c>
      <c r="I1778">
        <f t="shared" si="54"/>
        <v>0</v>
      </c>
      <c r="J1778">
        <f t="shared" si="55"/>
        <v>0</v>
      </c>
    </row>
    <row r="1779" spans="1:10" x14ac:dyDescent="0.3">
      <c r="A1779" t="e">
        <f>-0.0097699290543221 * y ^ 1 ^ 3 + -0.00432174175559 * y ^ 1 + 0.0092685216211316 * x ^ 1 - -0.00066006125060783 * y ^ 3 + 10</f>
        <v>#NAME?</v>
      </c>
      <c r="B1779">
        <v>16.011027968267399</v>
      </c>
      <c r="C1779" t="s">
        <v>11</v>
      </c>
      <c r="D1779">
        <v>10</v>
      </c>
      <c r="E1779" t="b">
        <v>0</v>
      </c>
      <c r="F1779" t="s">
        <v>17</v>
      </c>
      <c r="G1779" t="s">
        <v>17</v>
      </c>
      <c r="H1779">
        <v>2100</v>
      </c>
      <c r="I1779" t="e">
        <f t="shared" si="54"/>
        <v>#VALUE!</v>
      </c>
      <c r="J1779" t="e">
        <f t="shared" si="55"/>
        <v>#VALUE!</v>
      </c>
    </row>
    <row r="1780" spans="1:10" x14ac:dyDescent="0.3">
      <c r="A1780" t="s">
        <v>874</v>
      </c>
      <c r="B1780">
        <v>7.0661484852615901</v>
      </c>
      <c r="C1780" t="s">
        <v>11</v>
      </c>
      <c r="D1780">
        <v>10</v>
      </c>
      <c r="E1780" t="b">
        <v>0</v>
      </c>
      <c r="F1780">
        <v>7.0661484852615901</v>
      </c>
      <c r="G1780" s="1">
        <v>33230152.716193501</v>
      </c>
      <c r="H1780">
        <v>1730</v>
      </c>
      <c r="I1780">
        <f t="shared" si="54"/>
        <v>0</v>
      </c>
      <c r="J1780">
        <f t="shared" si="55"/>
        <v>-33230145.650045015</v>
      </c>
    </row>
    <row r="1781" spans="1:10" x14ac:dyDescent="0.3">
      <c r="A1781" t="s">
        <v>874</v>
      </c>
      <c r="B1781">
        <v>4.77967437693815</v>
      </c>
      <c r="C1781" t="s">
        <v>11</v>
      </c>
      <c r="D1781">
        <v>10</v>
      </c>
      <c r="E1781" t="b">
        <v>0</v>
      </c>
      <c r="F1781">
        <v>1799362.6506046001</v>
      </c>
      <c r="G1781" s="1">
        <v>63890968.605925001</v>
      </c>
      <c r="H1781">
        <v>1990</v>
      </c>
      <c r="I1781">
        <f t="shared" si="54"/>
        <v>-1799357.8709302233</v>
      </c>
      <c r="J1781">
        <f t="shared" si="55"/>
        <v>-63890963.826250628</v>
      </c>
    </row>
    <row r="1782" spans="1:10" x14ac:dyDescent="0.3">
      <c r="A1782" t="s">
        <v>874</v>
      </c>
      <c r="B1782">
        <v>16.245274981523799</v>
      </c>
      <c r="C1782" t="s">
        <v>11</v>
      </c>
      <c r="D1782">
        <v>10</v>
      </c>
      <c r="E1782" t="b">
        <v>0</v>
      </c>
      <c r="F1782">
        <v>16.245274981523799</v>
      </c>
      <c r="G1782" t="s">
        <v>17</v>
      </c>
      <c r="H1782">
        <v>530</v>
      </c>
      <c r="I1782">
        <f t="shared" si="54"/>
        <v>0</v>
      </c>
      <c r="J1782" t="e">
        <f t="shared" si="55"/>
        <v>#VALUE!</v>
      </c>
    </row>
    <row r="1783" spans="1:10" x14ac:dyDescent="0.3">
      <c r="A1783" t="s">
        <v>875</v>
      </c>
      <c r="B1783">
        <v>11.6569883177169</v>
      </c>
      <c r="C1783" t="s">
        <v>11</v>
      </c>
      <c r="D1783">
        <v>10</v>
      </c>
      <c r="E1783" t="b">
        <v>0</v>
      </c>
      <c r="F1783" t="s">
        <v>17</v>
      </c>
      <c r="G1783" t="s">
        <v>17</v>
      </c>
      <c r="H1783">
        <v>1910</v>
      </c>
      <c r="I1783" t="e">
        <f t="shared" si="54"/>
        <v>#VALUE!</v>
      </c>
      <c r="J1783" t="e">
        <f t="shared" si="55"/>
        <v>#VALUE!</v>
      </c>
    </row>
    <row r="1784" spans="1:10" x14ac:dyDescent="0.3">
      <c r="A1784" t="s">
        <v>875</v>
      </c>
      <c r="B1784">
        <v>10.0983250986363</v>
      </c>
      <c r="C1784" t="s">
        <v>11</v>
      </c>
      <c r="D1784">
        <v>10</v>
      </c>
      <c r="E1784" t="b">
        <v>0</v>
      </c>
      <c r="F1784">
        <v>10.0983250986363</v>
      </c>
      <c r="G1784">
        <v>10.0983250986363</v>
      </c>
      <c r="H1784">
        <v>210</v>
      </c>
      <c r="I1784">
        <f t="shared" si="54"/>
        <v>0</v>
      </c>
      <c r="J1784">
        <f t="shared" si="55"/>
        <v>0</v>
      </c>
    </row>
    <row r="1785" spans="1:10" x14ac:dyDescent="0.3">
      <c r="A1785" t="s">
        <v>875</v>
      </c>
      <c r="B1785">
        <v>10.941566085165499</v>
      </c>
      <c r="C1785" t="s">
        <v>11</v>
      </c>
      <c r="D1785">
        <v>10</v>
      </c>
      <c r="E1785" t="b">
        <v>0</v>
      </c>
      <c r="F1785">
        <v>10.941566085165499</v>
      </c>
      <c r="G1785">
        <v>10.941566085165499</v>
      </c>
      <c r="H1785">
        <v>370</v>
      </c>
      <c r="I1785">
        <f t="shared" si="54"/>
        <v>0</v>
      </c>
      <c r="J1785">
        <f t="shared" si="55"/>
        <v>0</v>
      </c>
    </row>
    <row r="1786" spans="1:10" x14ac:dyDescent="0.3">
      <c r="A1786" t="s">
        <v>876</v>
      </c>
      <c r="B1786">
        <v>12.5598882358225</v>
      </c>
      <c r="C1786" t="s">
        <v>11</v>
      </c>
      <c r="D1786">
        <v>10</v>
      </c>
      <c r="E1786" t="b">
        <v>0</v>
      </c>
      <c r="F1786">
        <v>211298.30638679201</v>
      </c>
      <c r="G1786" s="1">
        <v>73521862.484021693</v>
      </c>
      <c r="H1786">
        <v>1930</v>
      </c>
      <c r="I1786">
        <f t="shared" si="54"/>
        <v>-211285.7464985562</v>
      </c>
      <c r="J1786">
        <f t="shared" si="55"/>
        <v>-73521849.924133465</v>
      </c>
    </row>
    <row r="1787" spans="1:10" x14ac:dyDescent="0.3">
      <c r="A1787" t="s">
        <v>876</v>
      </c>
      <c r="B1787">
        <v>22.375278347508299</v>
      </c>
      <c r="C1787" t="s">
        <v>11</v>
      </c>
      <c r="D1787">
        <v>10</v>
      </c>
      <c r="E1787" t="b">
        <v>0</v>
      </c>
      <c r="F1787">
        <v>8382264.0398199698</v>
      </c>
      <c r="G1787" s="1">
        <v>71592272.906385407</v>
      </c>
      <c r="H1787">
        <v>2360</v>
      </c>
      <c r="I1787">
        <f t="shared" si="54"/>
        <v>-8382241.6645416226</v>
      </c>
      <c r="J1787">
        <f t="shared" si="55"/>
        <v>-71592250.531107053</v>
      </c>
    </row>
    <row r="1788" spans="1:10" x14ac:dyDescent="0.3">
      <c r="A1788" t="s">
        <v>876</v>
      </c>
      <c r="B1788">
        <v>14.2377044732975</v>
      </c>
      <c r="C1788" t="s">
        <v>11</v>
      </c>
      <c r="D1788">
        <v>10</v>
      </c>
      <c r="E1788" t="b">
        <v>0</v>
      </c>
      <c r="F1788" t="s">
        <v>17</v>
      </c>
      <c r="G1788" t="s">
        <v>17</v>
      </c>
      <c r="H1788">
        <v>1960</v>
      </c>
      <c r="I1788" t="e">
        <f t="shared" si="54"/>
        <v>#VALUE!</v>
      </c>
      <c r="J1788" t="e">
        <f t="shared" si="55"/>
        <v>#VALUE!</v>
      </c>
    </row>
    <row r="1789" spans="1:10" x14ac:dyDescent="0.3">
      <c r="A1789" t="s">
        <v>877</v>
      </c>
      <c r="B1789">
        <v>10.396008704433299</v>
      </c>
      <c r="C1789" t="s">
        <v>11</v>
      </c>
      <c r="D1789">
        <v>10</v>
      </c>
      <c r="E1789" t="b">
        <v>0</v>
      </c>
      <c r="F1789">
        <v>2842410.3300133198</v>
      </c>
      <c r="G1789" s="1">
        <v>82944349.403573096</v>
      </c>
      <c r="H1789">
        <v>2130</v>
      </c>
      <c r="I1789">
        <f t="shared" si="54"/>
        <v>-2842399.9340046155</v>
      </c>
      <c r="J1789">
        <f t="shared" si="55"/>
        <v>-82944339.007564396</v>
      </c>
    </row>
    <row r="1790" spans="1:10" x14ac:dyDescent="0.3">
      <c r="A1790" t="s">
        <v>877</v>
      </c>
      <c r="B1790">
        <v>12.406490163602999</v>
      </c>
      <c r="C1790" t="s">
        <v>11</v>
      </c>
      <c r="D1790">
        <v>10</v>
      </c>
      <c r="E1790" t="b">
        <v>0</v>
      </c>
      <c r="F1790">
        <v>12.406490163602999</v>
      </c>
      <c r="G1790">
        <v>12.406490163602999</v>
      </c>
      <c r="H1790">
        <v>210</v>
      </c>
      <c r="I1790">
        <f t="shared" si="54"/>
        <v>0</v>
      </c>
      <c r="J1790">
        <f t="shared" si="55"/>
        <v>0</v>
      </c>
    </row>
    <row r="1791" spans="1:10" x14ac:dyDescent="0.3">
      <c r="A1791" t="s">
        <v>877</v>
      </c>
      <c r="B1791">
        <v>7.83007312274633</v>
      </c>
      <c r="C1791" t="s">
        <v>11</v>
      </c>
      <c r="D1791">
        <v>10</v>
      </c>
      <c r="E1791" t="b">
        <v>0</v>
      </c>
      <c r="F1791" s="1">
        <v>1.20939083534361E+30</v>
      </c>
      <c r="G1791" s="1">
        <v>1.20939083534361E+30</v>
      </c>
      <c r="H1791">
        <v>1970</v>
      </c>
      <c r="I1791">
        <f t="shared" si="54"/>
        <v>-1.20939083534361E+30</v>
      </c>
      <c r="J1791">
        <f t="shared" si="55"/>
        <v>-1.20939083534361E+30</v>
      </c>
    </row>
    <row r="1792" spans="1:10" x14ac:dyDescent="0.3">
      <c r="A1792" t="e">
        <f>-0.00371502464117495 * y ^ 1 + -0.00819882737012121 * y ^ 1 + 10</f>
        <v>#NAME?</v>
      </c>
      <c r="B1792">
        <v>1.7405783052441699</v>
      </c>
      <c r="C1792" t="s">
        <v>11</v>
      </c>
      <c r="D1792">
        <v>10</v>
      </c>
      <c r="E1792" t="b">
        <v>0</v>
      </c>
      <c r="F1792">
        <v>1.7405783052441699</v>
      </c>
      <c r="G1792">
        <v>1.7405783052441699</v>
      </c>
      <c r="H1792">
        <v>300</v>
      </c>
      <c r="I1792">
        <f t="shared" si="54"/>
        <v>0</v>
      </c>
      <c r="J1792">
        <f t="shared" si="55"/>
        <v>0</v>
      </c>
    </row>
    <row r="1793" spans="1:10" x14ac:dyDescent="0.3">
      <c r="A1793" t="e">
        <f>-0.00371502464117495 * y ^ 1 + -0.00819882737012121 * y ^ 1 + 10</f>
        <v>#NAME?</v>
      </c>
      <c r="B1793">
        <v>7.3062446625730502</v>
      </c>
      <c r="C1793" t="s">
        <v>11</v>
      </c>
      <c r="D1793">
        <v>10</v>
      </c>
      <c r="E1793" t="b">
        <v>0</v>
      </c>
      <c r="F1793">
        <v>7.3062446625730502</v>
      </c>
      <c r="G1793">
        <v>7.3062446625730502</v>
      </c>
      <c r="H1793">
        <v>170</v>
      </c>
      <c r="I1793">
        <f t="shared" si="54"/>
        <v>0</v>
      </c>
      <c r="J1793">
        <f t="shared" si="55"/>
        <v>0</v>
      </c>
    </row>
    <row r="1794" spans="1:10" x14ac:dyDescent="0.3">
      <c r="A1794" t="e">
        <f>-0.00371502464117495 * y ^ 1 + -0.00819882737012121 * y ^ 1 + 10</f>
        <v>#NAME?</v>
      </c>
      <c r="B1794">
        <v>15.476677690931201</v>
      </c>
      <c r="C1794" t="s">
        <v>11</v>
      </c>
      <c r="D1794">
        <v>10</v>
      </c>
      <c r="E1794" t="b">
        <v>0</v>
      </c>
      <c r="F1794" t="s">
        <v>17</v>
      </c>
      <c r="G1794" t="s">
        <v>17</v>
      </c>
      <c r="H1794">
        <v>2090</v>
      </c>
      <c r="I1794" t="e">
        <f t="shared" ref="I1794:I1857" si="56">B1794-F1794</f>
        <v>#VALUE!</v>
      </c>
      <c r="J1794" t="e">
        <f t="shared" ref="J1794:J1857" si="57">B1794-G1794</f>
        <v>#VALUE!</v>
      </c>
    </row>
    <row r="1795" spans="1:10" x14ac:dyDescent="0.3">
      <c r="A1795" t="s">
        <v>878</v>
      </c>
      <c r="B1795">
        <v>14.2458864568862</v>
      </c>
      <c r="C1795" t="s">
        <v>11</v>
      </c>
      <c r="D1795">
        <v>10</v>
      </c>
      <c r="E1795" t="b">
        <v>0</v>
      </c>
      <c r="F1795">
        <v>14.2458864568862</v>
      </c>
      <c r="G1795">
        <v>14.2458864568862</v>
      </c>
      <c r="H1795">
        <v>320</v>
      </c>
      <c r="I1795">
        <f t="shared" si="56"/>
        <v>0</v>
      </c>
      <c r="J1795">
        <f t="shared" si="57"/>
        <v>0</v>
      </c>
    </row>
    <row r="1796" spans="1:10" x14ac:dyDescent="0.3">
      <c r="A1796" t="s">
        <v>878</v>
      </c>
      <c r="B1796">
        <v>5.1091958189160396</v>
      </c>
      <c r="C1796" t="s">
        <v>11</v>
      </c>
      <c r="D1796">
        <v>10</v>
      </c>
      <c r="E1796" t="b">
        <v>0</v>
      </c>
      <c r="F1796">
        <v>5.1091958189160396</v>
      </c>
      <c r="G1796">
        <v>5.1091958189160396</v>
      </c>
      <c r="H1796">
        <v>170</v>
      </c>
      <c r="I1796">
        <f t="shared" si="56"/>
        <v>0</v>
      </c>
      <c r="J1796">
        <f t="shared" si="57"/>
        <v>0</v>
      </c>
    </row>
    <row r="1797" spans="1:10" x14ac:dyDescent="0.3">
      <c r="A1797" t="s">
        <v>878</v>
      </c>
      <c r="B1797">
        <v>4.90806226623575</v>
      </c>
      <c r="C1797" t="s">
        <v>11</v>
      </c>
      <c r="D1797">
        <v>10</v>
      </c>
      <c r="E1797" t="b">
        <v>0</v>
      </c>
      <c r="F1797" s="1">
        <v>19958737.643197801</v>
      </c>
      <c r="G1797" s="1">
        <v>32921557.902296599</v>
      </c>
      <c r="H1797">
        <v>2150</v>
      </c>
      <c r="I1797">
        <f t="shared" si="56"/>
        <v>-19958732.735135533</v>
      </c>
      <c r="J1797">
        <f t="shared" si="57"/>
        <v>-32921552.994234331</v>
      </c>
    </row>
    <row r="1798" spans="1:10" x14ac:dyDescent="0.3">
      <c r="A1798" t="e">
        <f>-0.00544837325897492 * y ^ 2 + 0.00781873504819425 * x ^ 1 + 0.00105230074193043 * y ^ 1 + 10</f>
        <v>#NAME?</v>
      </c>
      <c r="B1798">
        <v>4.9587201999903199</v>
      </c>
      <c r="C1798" t="s">
        <v>11</v>
      </c>
      <c r="D1798">
        <v>10</v>
      </c>
      <c r="E1798" t="b">
        <v>0</v>
      </c>
      <c r="F1798">
        <v>4.9587201999903199</v>
      </c>
      <c r="G1798">
        <v>4.9587201999903199</v>
      </c>
      <c r="H1798">
        <v>450</v>
      </c>
      <c r="I1798">
        <f t="shared" si="56"/>
        <v>0</v>
      </c>
      <c r="J1798">
        <f t="shared" si="57"/>
        <v>0</v>
      </c>
    </row>
    <row r="1799" spans="1:10" x14ac:dyDescent="0.3">
      <c r="A1799" t="e">
        <f>-0.00544837325897492 * y ^ 2 + 0.00781873504819425 * x ^ 1 + 0.00105230074193043 * y ^ 1 + 10</f>
        <v>#NAME?</v>
      </c>
      <c r="B1799">
        <v>12.5012312815931</v>
      </c>
      <c r="C1799" t="s">
        <v>11</v>
      </c>
      <c r="D1799">
        <v>10</v>
      </c>
      <c r="E1799" t="b">
        <v>0</v>
      </c>
      <c r="F1799">
        <v>12.5012312815931</v>
      </c>
      <c r="G1799" s="1">
        <v>5.7909929953102397E+36</v>
      </c>
      <c r="H1799">
        <v>1170</v>
      </c>
      <c r="I1799">
        <f t="shared" si="56"/>
        <v>0</v>
      </c>
      <c r="J1799">
        <f t="shared" si="57"/>
        <v>-5.7909929953102397E+36</v>
      </c>
    </row>
    <row r="1800" spans="1:10" x14ac:dyDescent="0.3">
      <c r="A1800" t="e">
        <f>-0.00544837325897492 * y ^ 2 + 0.00781873504819425 * x ^ 1 + 0.00105230074193043 * y ^ 1 + 10</f>
        <v>#NAME?</v>
      </c>
      <c r="B1800">
        <v>10.418673751220499</v>
      </c>
      <c r="C1800" t="s">
        <v>11</v>
      </c>
      <c r="D1800">
        <v>10</v>
      </c>
      <c r="E1800" t="b">
        <v>0</v>
      </c>
      <c r="F1800" s="1">
        <v>29539542.5699929</v>
      </c>
      <c r="G1800" s="1">
        <v>47917410.340094097</v>
      </c>
      <c r="H1800">
        <v>2120</v>
      </c>
      <c r="I1800">
        <f t="shared" si="56"/>
        <v>-29539532.15131915</v>
      </c>
      <c r="J1800">
        <f t="shared" si="57"/>
        <v>-47917399.921420343</v>
      </c>
    </row>
    <row r="1801" spans="1:10" x14ac:dyDescent="0.3">
      <c r="A1801" t="s">
        <v>879</v>
      </c>
      <c r="B1801">
        <v>14.715215281747399</v>
      </c>
      <c r="C1801" t="s">
        <v>11</v>
      </c>
      <c r="D1801">
        <v>10</v>
      </c>
      <c r="E1801" t="b">
        <v>0</v>
      </c>
      <c r="F1801" s="1">
        <v>15634180.523906</v>
      </c>
      <c r="G1801" s="1">
        <v>64015997.193172</v>
      </c>
      <c r="H1801">
        <v>1840</v>
      </c>
      <c r="I1801">
        <f t="shared" si="56"/>
        <v>-15634165.808690717</v>
      </c>
      <c r="J1801">
        <f t="shared" si="57"/>
        <v>-64015982.47795672</v>
      </c>
    </row>
    <row r="1802" spans="1:10" x14ac:dyDescent="0.3">
      <c r="A1802" t="s">
        <v>879</v>
      </c>
      <c r="B1802">
        <v>8.3303881144134202</v>
      </c>
      <c r="C1802" t="s">
        <v>11</v>
      </c>
      <c r="D1802">
        <v>10</v>
      </c>
      <c r="E1802" t="b">
        <v>0</v>
      </c>
      <c r="F1802" s="1">
        <v>5.4422452794231301E+33</v>
      </c>
      <c r="G1802" s="1">
        <v>5.4422452794231301E+33</v>
      </c>
      <c r="H1802">
        <v>2020</v>
      </c>
      <c r="I1802">
        <f t="shared" si="56"/>
        <v>-5.4422452794231301E+33</v>
      </c>
      <c r="J1802">
        <f t="shared" si="57"/>
        <v>-5.4422452794231301E+33</v>
      </c>
    </row>
    <row r="1803" spans="1:10" x14ac:dyDescent="0.3">
      <c r="A1803" t="s">
        <v>879</v>
      </c>
      <c r="B1803">
        <v>14.032815055563001</v>
      </c>
      <c r="C1803" t="s">
        <v>11</v>
      </c>
      <c r="D1803">
        <v>10</v>
      </c>
      <c r="E1803" t="b">
        <v>0</v>
      </c>
      <c r="F1803">
        <v>14.032815055563001</v>
      </c>
      <c r="G1803">
        <v>5353783.6640538098</v>
      </c>
      <c r="H1803">
        <v>1470</v>
      </c>
      <c r="I1803">
        <f t="shared" si="56"/>
        <v>0</v>
      </c>
      <c r="J1803">
        <f t="shared" si="57"/>
        <v>-5353769.6312387539</v>
      </c>
    </row>
    <row r="1804" spans="1:10" x14ac:dyDescent="0.3">
      <c r="A1804" t="s">
        <v>880</v>
      </c>
      <c r="B1804">
        <v>16.477777401268</v>
      </c>
      <c r="C1804" t="s">
        <v>11</v>
      </c>
      <c r="D1804">
        <v>10</v>
      </c>
      <c r="E1804" t="b">
        <v>0</v>
      </c>
      <c r="F1804" t="s">
        <v>17</v>
      </c>
      <c r="G1804" t="s">
        <v>17</v>
      </c>
      <c r="H1804">
        <v>2130</v>
      </c>
      <c r="I1804" t="e">
        <f t="shared" si="56"/>
        <v>#VALUE!</v>
      </c>
      <c r="J1804" t="e">
        <f t="shared" si="57"/>
        <v>#VALUE!</v>
      </c>
    </row>
    <row r="1805" spans="1:10" x14ac:dyDescent="0.3">
      <c r="A1805" t="s">
        <v>880</v>
      </c>
      <c r="B1805">
        <v>11.5801566960524</v>
      </c>
      <c r="C1805" t="s">
        <v>11</v>
      </c>
      <c r="D1805">
        <v>10</v>
      </c>
      <c r="E1805" t="b">
        <v>0</v>
      </c>
      <c r="F1805" s="1">
        <v>2900348946.49051</v>
      </c>
      <c r="G1805" s="1">
        <v>4737028115.2070904</v>
      </c>
      <c r="H1805">
        <v>1840</v>
      </c>
      <c r="I1805">
        <f t="shared" si="56"/>
        <v>-2900348934.9103532</v>
      </c>
      <c r="J1805">
        <f t="shared" si="57"/>
        <v>-4737028103.6269341</v>
      </c>
    </row>
    <row r="1806" spans="1:10" x14ac:dyDescent="0.3">
      <c r="A1806" t="s">
        <v>880</v>
      </c>
      <c r="B1806">
        <v>4.8713541434070899</v>
      </c>
      <c r="C1806" t="s">
        <v>11</v>
      </c>
      <c r="D1806">
        <v>10</v>
      </c>
      <c r="E1806" t="b">
        <v>0</v>
      </c>
      <c r="F1806">
        <v>4.8713541434070899</v>
      </c>
      <c r="G1806">
        <v>4.8713541434070899</v>
      </c>
      <c r="H1806">
        <v>360</v>
      </c>
      <c r="I1806">
        <f t="shared" si="56"/>
        <v>0</v>
      </c>
      <c r="J1806">
        <f t="shared" si="57"/>
        <v>0</v>
      </c>
    </row>
    <row r="1807" spans="1:10" x14ac:dyDescent="0.3">
      <c r="A1807" t="s">
        <v>881</v>
      </c>
      <c r="B1807">
        <v>9.3585225461567205</v>
      </c>
      <c r="C1807" t="s">
        <v>11</v>
      </c>
      <c r="D1807">
        <v>10</v>
      </c>
      <c r="E1807" t="b">
        <v>0</v>
      </c>
      <c r="F1807">
        <v>9.3585225461567205</v>
      </c>
      <c r="G1807">
        <v>9.3585225461567205</v>
      </c>
      <c r="H1807">
        <v>370</v>
      </c>
      <c r="I1807">
        <f t="shared" si="56"/>
        <v>0</v>
      </c>
      <c r="J1807">
        <f t="shared" si="57"/>
        <v>0</v>
      </c>
    </row>
    <row r="1808" spans="1:10" x14ac:dyDescent="0.3">
      <c r="A1808" t="s">
        <v>881</v>
      </c>
      <c r="B1808">
        <v>8.5006868972033107</v>
      </c>
      <c r="C1808" t="s">
        <v>11</v>
      </c>
      <c r="D1808">
        <v>10</v>
      </c>
      <c r="E1808" t="b">
        <v>0</v>
      </c>
      <c r="F1808">
        <v>8.5006868972033107</v>
      </c>
      <c r="G1808">
        <v>8.5006868972033107</v>
      </c>
      <c r="H1808">
        <v>140</v>
      </c>
      <c r="I1808">
        <f t="shared" si="56"/>
        <v>0</v>
      </c>
      <c r="J1808">
        <f t="shared" si="57"/>
        <v>0</v>
      </c>
    </row>
    <row r="1809" spans="1:10" x14ac:dyDescent="0.3">
      <c r="A1809" t="s">
        <v>881</v>
      </c>
      <c r="B1809">
        <v>12.4035526928637</v>
      </c>
      <c r="C1809" t="s">
        <v>11</v>
      </c>
      <c r="D1809">
        <v>10</v>
      </c>
      <c r="E1809" t="b">
        <v>0</v>
      </c>
      <c r="F1809">
        <v>6144296.6878234902</v>
      </c>
      <c r="G1809" s="1">
        <v>69099982.328367293</v>
      </c>
      <c r="H1809">
        <v>1790</v>
      </c>
      <c r="I1809">
        <f t="shared" si="56"/>
        <v>-6144284.2842707969</v>
      </c>
      <c r="J1809">
        <f t="shared" si="57"/>
        <v>-69099969.924814597</v>
      </c>
    </row>
    <row r="1810" spans="1:10" x14ac:dyDescent="0.3">
      <c r="A1810" t="s">
        <v>882</v>
      </c>
      <c r="B1810">
        <v>5.2846353066595801</v>
      </c>
      <c r="C1810" t="s">
        <v>11</v>
      </c>
      <c r="D1810">
        <v>10</v>
      </c>
      <c r="E1810" t="b">
        <v>0</v>
      </c>
      <c r="F1810" t="s">
        <v>17</v>
      </c>
      <c r="G1810" t="s">
        <v>17</v>
      </c>
      <c r="H1810">
        <v>2060</v>
      </c>
      <c r="I1810" t="e">
        <f t="shared" si="56"/>
        <v>#VALUE!</v>
      </c>
      <c r="J1810" t="e">
        <f t="shared" si="57"/>
        <v>#VALUE!</v>
      </c>
    </row>
    <row r="1811" spans="1:10" x14ac:dyDescent="0.3">
      <c r="A1811" t="s">
        <v>882</v>
      </c>
      <c r="B1811">
        <v>21.8144609370169</v>
      </c>
      <c r="C1811" t="s">
        <v>11</v>
      </c>
      <c r="D1811">
        <v>10</v>
      </c>
      <c r="E1811" t="b">
        <v>0</v>
      </c>
      <c r="F1811">
        <v>1743018.5239927999</v>
      </c>
      <c r="G1811" s="1">
        <v>46433389.024317302</v>
      </c>
      <c r="H1811">
        <v>2050</v>
      </c>
      <c r="I1811">
        <f t="shared" si="56"/>
        <v>-1742996.709531863</v>
      </c>
      <c r="J1811">
        <f t="shared" si="57"/>
        <v>-46433367.209856361</v>
      </c>
    </row>
    <row r="1812" spans="1:10" x14ac:dyDescent="0.3">
      <c r="A1812" t="s">
        <v>882</v>
      </c>
      <c r="B1812">
        <v>16.695339433776699</v>
      </c>
      <c r="C1812" t="s">
        <v>11</v>
      </c>
      <c r="D1812">
        <v>10</v>
      </c>
      <c r="E1812" t="b">
        <v>0</v>
      </c>
      <c r="F1812">
        <v>16.695339433776699</v>
      </c>
      <c r="G1812">
        <v>16.695339433776699</v>
      </c>
      <c r="H1812">
        <v>310</v>
      </c>
      <c r="I1812">
        <f t="shared" si="56"/>
        <v>0</v>
      </c>
      <c r="J1812">
        <f t="shared" si="57"/>
        <v>0</v>
      </c>
    </row>
    <row r="1813" spans="1:10" x14ac:dyDescent="0.3">
      <c r="A1813" t="e">
        <f>-0.00572560646279683 * x ^ 2 * -0.000845334028700235 * y ^ 1 ^ 3 + -0.00235990144596602 * x ^ 1 ^ 2 + -0.00487986647862376 * x ^ 1 + 10</f>
        <v>#NAME?</v>
      </c>
      <c r="B1813">
        <v>4.6374726565091997</v>
      </c>
      <c r="C1813" t="s">
        <v>11</v>
      </c>
      <c r="D1813">
        <v>10</v>
      </c>
      <c r="E1813" t="b">
        <v>0</v>
      </c>
      <c r="F1813">
        <v>4.6374726565091997</v>
      </c>
      <c r="G1813">
        <v>4.6374726565091997</v>
      </c>
      <c r="H1813">
        <v>210</v>
      </c>
      <c r="I1813">
        <f t="shared" si="56"/>
        <v>0</v>
      </c>
      <c r="J1813">
        <f t="shared" si="57"/>
        <v>0</v>
      </c>
    </row>
    <row r="1814" spans="1:10" x14ac:dyDescent="0.3">
      <c r="A1814" t="e">
        <f>-0.00572560646279683 * x ^ 2 * -0.000845334028700235 * y ^ 1 ^ 3 + -0.00235990144596602 * x ^ 1 ^ 2 + -0.00487986647862376 * x ^ 1 + 10</f>
        <v>#NAME?</v>
      </c>
      <c r="B1814">
        <v>5.7393534827783004</v>
      </c>
      <c r="C1814" t="s">
        <v>11</v>
      </c>
      <c r="D1814">
        <v>10</v>
      </c>
      <c r="E1814" t="b">
        <v>0</v>
      </c>
      <c r="F1814" s="1">
        <v>27899051.317671701</v>
      </c>
      <c r="G1814" s="1">
        <v>16919684.574624401</v>
      </c>
      <c r="H1814">
        <v>1970</v>
      </c>
      <c r="I1814">
        <f t="shared" si="56"/>
        <v>-27899045.57831822</v>
      </c>
      <c r="J1814">
        <f t="shared" si="57"/>
        <v>-16919678.835270919</v>
      </c>
    </row>
    <row r="1815" spans="1:10" x14ac:dyDescent="0.3">
      <c r="A1815" t="e">
        <f>-0.00572560646279683 * x ^ 2 * -0.000845334028700235 * y ^ 1 ^ 3 + -0.00235990144596602 * x ^ 1 ^ 2 + -0.00487986647862376 * x ^ 1 + 10</f>
        <v>#NAME?</v>
      </c>
      <c r="B1815">
        <v>1.26997587177731</v>
      </c>
      <c r="C1815" t="s">
        <v>11</v>
      </c>
      <c r="D1815">
        <v>10</v>
      </c>
      <c r="E1815" t="b">
        <v>0</v>
      </c>
      <c r="F1815">
        <v>148583.75539108599</v>
      </c>
      <c r="G1815" s="1">
        <v>43008891.862553</v>
      </c>
      <c r="H1815">
        <v>2030</v>
      </c>
      <c r="I1815">
        <f t="shared" si="56"/>
        <v>-148582.48541521421</v>
      </c>
      <c r="J1815">
        <f t="shared" si="57"/>
        <v>-43008890.59257713</v>
      </c>
    </row>
    <row r="1816" spans="1:10" x14ac:dyDescent="0.3">
      <c r="A1816" t="s">
        <v>883</v>
      </c>
      <c r="B1816">
        <v>5.7319285280941301</v>
      </c>
      <c r="C1816" t="s">
        <v>11</v>
      </c>
      <c r="D1816">
        <v>10</v>
      </c>
      <c r="E1816" t="b">
        <v>0</v>
      </c>
      <c r="F1816">
        <v>5.7319285280941301</v>
      </c>
      <c r="G1816">
        <v>5.7319285280941301</v>
      </c>
      <c r="H1816">
        <v>300</v>
      </c>
      <c r="I1816">
        <f t="shared" si="56"/>
        <v>0</v>
      </c>
      <c r="J1816">
        <f t="shared" si="57"/>
        <v>0</v>
      </c>
    </row>
    <row r="1817" spans="1:10" x14ac:dyDescent="0.3">
      <c r="A1817" t="s">
        <v>883</v>
      </c>
      <c r="B1817">
        <v>3.95177368110518</v>
      </c>
      <c r="C1817" t="s">
        <v>11</v>
      </c>
      <c r="D1817">
        <v>10</v>
      </c>
      <c r="E1817" t="b">
        <v>0</v>
      </c>
      <c r="F1817" t="s">
        <v>17</v>
      </c>
      <c r="G1817" t="s">
        <v>17</v>
      </c>
      <c r="H1817">
        <v>1950</v>
      </c>
      <c r="I1817" t="e">
        <f t="shared" si="56"/>
        <v>#VALUE!</v>
      </c>
      <c r="J1817" t="e">
        <f t="shared" si="57"/>
        <v>#VALUE!</v>
      </c>
    </row>
    <row r="1818" spans="1:10" x14ac:dyDescent="0.3">
      <c r="A1818" t="s">
        <v>883</v>
      </c>
      <c r="B1818">
        <v>17.111374199247901</v>
      </c>
      <c r="C1818" t="s">
        <v>11</v>
      </c>
      <c r="D1818">
        <v>10</v>
      </c>
      <c r="E1818" t="b">
        <v>0</v>
      </c>
      <c r="F1818">
        <v>17.111374199247901</v>
      </c>
      <c r="G1818">
        <v>17.111374199247901</v>
      </c>
      <c r="H1818">
        <v>230</v>
      </c>
      <c r="I1818">
        <f t="shared" si="56"/>
        <v>0</v>
      </c>
      <c r="J1818">
        <f t="shared" si="57"/>
        <v>0</v>
      </c>
    </row>
    <row r="1819" spans="1:10" x14ac:dyDescent="0.3">
      <c r="A1819" t="s">
        <v>884</v>
      </c>
      <c r="B1819">
        <v>3.99435007732388</v>
      </c>
      <c r="C1819" t="s">
        <v>11</v>
      </c>
      <c r="D1819">
        <v>10</v>
      </c>
      <c r="E1819" t="b">
        <v>0</v>
      </c>
      <c r="F1819" s="1">
        <v>7.7282957130516199E+21</v>
      </c>
      <c r="G1819" s="1">
        <v>7.7282957130516199E+21</v>
      </c>
      <c r="H1819">
        <v>1850</v>
      </c>
      <c r="I1819">
        <f t="shared" si="56"/>
        <v>-7.7282957130516199E+21</v>
      </c>
      <c r="J1819">
        <f t="shared" si="57"/>
        <v>-7.7282957130516199E+21</v>
      </c>
    </row>
    <row r="1820" spans="1:10" x14ac:dyDescent="0.3">
      <c r="A1820" t="s">
        <v>884</v>
      </c>
      <c r="B1820">
        <v>9.7453452694755001</v>
      </c>
      <c r="C1820" t="s">
        <v>11</v>
      </c>
      <c r="D1820">
        <v>10</v>
      </c>
      <c r="E1820" t="b">
        <v>0</v>
      </c>
      <c r="F1820">
        <v>9.7453452694755001</v>
      </c>
      <c r="G1820">
        <v>9.7453452694755001</v>
      </c>
      <c r="H1820">
        <v>280</v>
      </c>
      <c r="I1820">
        <f t="shared" si="56"/>
        <v>0</v>
      </c>
      <c r="J1820">
        <f t="shared" si="57"/>
        <v>0</v>
      </c>
    </row>
    <row r="1821" spans="1:10" x14ac:dyDescent="0.3">
      <c r="A1821" t="s">
        <v>884</v>
      </c>
      <c r="B1821">
        <v>13.3420141558178</v>
      </c>
      <c r="C1821" t="s">
        <v>11</v>
      </c>
      <c r="D1821">
        <v>10</v>
      </c>
      <c r="E1821" t="b">
        <v>0</v>
      </c>
      <c r="F1821" s="1">
        <v>28212917.951019298</v>
      </c>
      <c r="G1821" s="1">
        <v>21740352.103436001</v>
      </c>
      <c r="H1821">
        <v>2110</v>
      </c>
      <c r="I1821">
        <f t="shared" si="56"/>
        <v>-28212904.609005142</v>
      </c>
      <c r="J1821">
        <f t="shared" si="57"/>
        <v>-21740338.761421844</v>
      </c>
    </row>
    <row r="1822" spans="1:10" x14ac:dyDescent="0.3">
      <c r="A1822" t="s">
        <v>885</v>
      </c>
      <c r="B1822">
        <v>13.7812754868889</v>
      </c>
      <c r="C1822" t="s">
        <v>11</v>
      </c>
      <c r="D1822">
        <v>10</v>
      </c>
      <c r="E1822" t="b">
        <v>0</v>
      </c>
      <c r="F1822">
        <v>13.7812754868889</v>
      </c>
      <c r="G1822" s="1">
        <v>30671981013.640598</v>
      </c>
      <c r="H1822">
        <v>1680</v>
      </c>
      <c r="I1822">
        <f t="shared" si="56"/>
        <v>0</v>
      </c>
      <c r="J1822">
        <f t="shared" si="57"/>
        <v>-30671980999.859322</v>
      </c>
    </row>
    <row r="1823" spans="1:10" x14ac:dyDescent="0.3">
      <c r="A1823" t="s">
        <v>885</v>
      </c>
      <c r="B1823">
        <v>15.224583983447999</v>
      </c>
      <c r="C1823" t="s">
        <v>11</v>
      </c>
      <c r="D1823">
        <v>10</v>
      </c>
      <c r="E1823" t="b">
        <v>0</v>
      </c>
      <c r="F1823">
        <v>52557.1554058572</v>
      </c>
      <c r="G1823" s="1">
        <v>59783409.367178202</v>
      </c>
      <c r="H1823">
        <v>2070</v>
      </c>
      <c r="I1823">
        <f t="shared" si="56"/>
        <v>-52541.93082187375</v>
      </c>
      <c r="J1823">
        <f t="shared" si="57"/>
        <v>-59783394.142594218</v>
      </c>
    </row>
    <row r="1824" spans="1:10" x14ac:dyDescent="0.3">
      <c r="A1824" t="s">
        <v>885</v>
      </c>
      <c r="B1824">
        <v>12.2327913979956</v>
      </c>
      <c r="C1824" t="s">
        <v>11</v>
      </c>
      <c r="D1824">
        <v>10</v>
      </c>
      <c r="E1824" t="b">
        <v>0</v>
      </c>
      <c r="F1824">
        <v>12.2327913979956</v>
      </c>
      <c r="G1824">
        <v>23.540313307519099</v>
      </c>
      <c r="H1824">
        <v>810</v>
      </c>
      <c r="I1824">
        <f t="shared" si="56"/>
        <v>0</v>
      </c>
      <c r="J1824">
        <f t="shared" si="57"/>
        <v>-11.3075219095235</v>
      </c>
    </row>
    <row r="1825" spans="1:10" x14ac:dyDescent="0.3">
      <c r="A1825" t="s">
        <v>886</v>
      </c>
      <c r="B1825">
        <v>10.782453988137901</v>
      </c>
      <c r="C1825" t="s">
        <v>11</v>
      </c>
      <c r="D1825">
        <v>10</v>
      </c>
      <c r="E1825" t="b">
        <v>0</v>
      </c>
      <c r="F1825" s="1">
        <v>36083742.449368097</v>
      </c>
      <c r="G1825" s="1">
        <v>71897338.476658702</v>
      </c>
      <c r="H1825">
        <v>2100</v>
      </c>
      <c r="I1825">
        <f t="shared" si="56"/>
        <v>-36083731.666914105</v>
      </c>
      <c r="J1825">
        <f t="shared" si="57"/>
        <v>-71897327.694204718</v>
      </c>
    </row>
    <row r="1826" spans="1:10" x14ac:dyDescent="0.3">
      <c r="A1826" t="s">
        <v>886</v>
      </c>
      <c r="B1826">
        <v>16.9653985798234</v>
      </c>
      <c r="C1826" t="s">
        <v>11</v>
      </c>
      <c r="D1826">
        <v>10</v>
      </c>
      <c r="E1826" t="b">
        <v>0</v>
      </c>
      <c r="F1826">
        <v>16.9653985798234</v>
      </c>
      <c r="G1826">
        <v>16.9653985798234</v>
      </c>
      <c r="H1826">
        <v>270</v>
      </c>
      <c r="I1826">
        <f t="shared" si="56"/>
        <v>0</v>
      </c>
      <c r="J1826">
        <f t="shared" si="57"/>
        <v>0</v>
      </c>
    </row>
    <row r="1827" spans="1:10" x14ac:dyDescent="0.3">
      <c r="A1827" t="s">
        <v>886</v>
      </c>
      <c r="B1827">
        <v>13.1451996063913</v>
      </c>
      <c r="C1827" t="s">
        <v>11</v>
      </c>
      <c r="D1827">
        <v>10</v>
      </c>
      <c r="E1827" t="b">
        <v>0</v>
      </c>
      <c r="F1827">
        <v>13.1451996063913</v>
      </c>
      <c r="G1827">
        <v>13.1451996063913</v>
      </c>
      <c r="H1827">
        <v>270</v>
      </c>
      <c r="I1827">
        <f t="shared" si="56"/>
        <v>0</v>
      </c>
      <c r="J1827">
        <f t="shared" si="57"/>
        <v>0</v>
      </c>
    </row>
    <row r="1828" spans="1:10" x14ac:dyDescent="0.3">
      <c r="A1828" t="s">
        <v>887</v>
      </c>
      <c r="B1828">
        <v>3.7194753995382799</v>
      </c>
      <c r="C1828" t="s">
        <v>11</v>
      </c>
      <c r="D1828">
        <v>10</v>
      </c>
      <c r="E1828" t="b">
        <v>0</v>
      </c>
      <c r="F1828">
        <v>3.7194753995382799</v>
      </c>
      <c r="G1828" s="1">
        <v>53078179.243520796</v>
      </c>
      <c r="H1828">
        <v>2650</v>
      </c>
      <c r="I1828">
        <f t="shared" si="56"/>
        <v>0</v>
      </c>
      <c r="J1828">
        <f t="shared" si="57"/>
        <v>-53078175.5240454</v>
      </c>
    </row>
    <row r="1829" spans="1:10" x14ac:dyDescent="0.3">
      <c r="A1829" t="s">
        <v>887</v>
      </c>
      <c r="B1829">
        <v>10.952110337098199</v>
      </c>
      <c r="C1829" t="s">
        <v>11</v>
      </c>
      <c r="D1829">
        <v>10</v>
      </c>
      <c r="E1829" t="b">
        <v>0</v>
      </c>
      <c r="F1829">
        <v>10.952110337098199</v>
      </c>
      <c r="G1829" s="1">
        <v>57598752.324962899</v>
      </c>
      <c r="H1829">
        <v>1880</v>
      </c>
      <c r="I1829">
        <f t="shared" si="56"/>
        <v>0</v>
      </c>
      <c r="J1829">
        <f t="shared" si="57"/>
        <v>-57598741.372852564</v>
      </c>
    </row>
    <row r="1830" spans="1:10" x14ac:dyDescent="0.3">
      <c r="A1830" t="s">
        <v>887</v>
      </c>
      <c r="B1830">
        <v>8.2179634328497109</v>
      </c>
      <c r="C1830" t="s">
        <v>11</v>
      </c>
      <c r="D1830">
        <v>10</v>
      </c>
      <c r="E1830" t="b">
        <v>0</v>
      </c>
      <c r="F1830">
        <v>8.2179634328497109</v>
      </c>
      <c r="G1830">
        <v>8.2179634328497109</v>
      </c>
      <c r="H1830">
        <v>310</v>
      </c>
      <c r="I1830">
        <f t="shared" si="56"/>
        <v>0</v>
      </c>
      <c r="J1830">
        <f t="shared" si="57"/>
        <v>0</v>
      </c>
    </row>
    <row r="1831" spans="1:10" x14ac:dyDescent="0.3">
      <c r="A1831" t="s">
        <v>888</v>
      </c>
      <c r="B1831">
        <v>9.2347685467590299</v>
      </c>
      <c r="C1831" t="s">
        <v>11</v>
      </c>
      <c r="D1831">
        <v>10</v>
      </c>
      <c r="E1831" t="b">
        <v>0</v>
      </c>
      <c r="F1831">
        <v>9.2347685467590299</v>
      </c>
      <c r="G1831">
        <v>9.2347685467590299</v>
      </c>
      <c r="H1831">
        <v>600</v>
      </c>
      <c r="I1831">
        <f t="shared" si="56"/>
        <v>0</v>
      </c>
      <c r="J1831">
        <f t="shared" si="57"/>
        <v>0</v>
      </c>
    </row>
    <row r="1832" spans="1:10" x14ac:dyDescent="0.3">
      <c r="A1832" t="s">
        <v>888</v>
      </c>
      <c r="B1832">
        <v>7.6053704698097704</v>
      </c>
      <c r="C1832" t="s">
        <v>11</v>
      </c>
      <c r="D1832">
        <v>10</v>
      </c>
      <c r="E1832" t="b">
        <v>0</v>
      </c>
      <c r="F1832">
        <v>7.6053704698097704</v>
      </c>
      <c r="G1832">
        <v>7.6053704698097704</v>
      </c>
      <c r="H1832">
        <v>250</v>
      </c>
      <c r="I1832">
        <f t="shared" si="56"/>
        <v>0</v>
      </c>
      <c r="J1832">
        <f t="shared" si="57"/>
        <v>0</v>
      </c>
    </row>
    <row r="1833" spans="1:10" x14ac:dyDescent="0.3">
      <c r="A1833" t="s">
        <v>888</v>
      </c>
      <c r="B1833">
        <v>12.532747298079499</v>
      </c>
      <c r="C1833" t="s">
        <v>11</v>
      </c>
      <c r="D1833">
        <v>10</v>
      </c>
      <c r="E1833" t="b">
        <v>0</v>
      </c>
      <c r="F1833">
        <v>38969.501766049303</v>
      </c>
      <c r="G1833" s="1">
        <v>60381272.498134501</v>
      </c>
      <c r="H1833">
        <v>1980</v>
      </c>
      <c r="I1833">
        <f t="shared" si="56"/>
        <v>-38956.969018751224</v>
      </c>
      <c r="J1833">
        <f t="shared" si="57"/>
        <v>-60381259.965387203</v>
      </c>
    </row>
    <row r="1834" spans="1:10" x14ac:dyDescent="0.3">
      <c r="A1834" t="s">
        <v>889</v>
      </c>
      <c r="B1834">
        <v>13.3780666942947</v>
      </c>
      <c r="C1834" t="s">
        <v>11</v>
      </c>
      <c r="D1834">
        <v>10</v>
      </c>
      <c r="E1834" t="b">
        <v>0</v>
      </c>
      <c r="F1834">
        <v>7907766.1312686</v>
      </c>
      <c r="G1834" s="1">
        <v>22808198.028948501</v>
      </c>
      <c r="H1834">
        <v>2240</v>
      </c>
      <c r="I1834">
        <f t="shared" si="56"/>
        <v>-7907752.7532019056</v>
      </c>
      <c r="J1834">
        <f t="shared" si="57"/>
        <v>-22808184.650881808</v>
      </c>
    </row>
    <row r="1835" spans="1:10" x14ac:dyDescent="0.3">
      <c r="A1835" t="s">
        <v>889</v>
      </c>
      <c r="B1835">
        <v>15.9592087168806</v>
      </c>
      <c r="C1835" t="s">
        <v>11</v>
      </c>
      <c r="D1835">
        <v>10</v>
      </c>
      <c r="E1835" t="b">
        <v>0</v>
      </c>
      <c r="F1835">
        <v>15.9592087168806</v>
      </c>
      <c r="G1835">
        <v>15.9592087168806</v>
      </c>
      <c r="H1835">
        <v>330</v>
      </c>
      <c r="I1835">
        <f t="shared" si="56"/>
        <v>0</v>
      </c>
      <c r="J1835">
        <f t="shared" si="57"/>
        <v>0</v>
      </c>
    </row>
    <row r="1836" spans="1:10" x14ac:dyDescent="0.3">
      <c r="A1836" t="s">
        <v>889</v>
      </c>
      <c r="B1836">
        <v>18.9105450223805</v>
      </c>
      <c r="C1836" t="s">
        <v>11</v>
      </c>
      <c r="D1836">
        <v>10</v>
      </c>
      <c r="E1836" t="b">
        <v>0</v>
      </c>
      <c r="F1836">
        <v>18.9105450223805</v>
      </c>
      <c r="G1836">
        <v>18.9105450223805</v>
      </c>
      <c r="H1836">
        <v>220</v>
      </c>
      <c r="I1836">
        <f t="shared" si="56"/>
        <v>0</v>
      </c>
      <c r="J1836">
        <f t="shared" si="57"/>
        <v>0</v>
      </c>
    </row>
    <row r="1837" spans="1:10" x14ac:dyDescent="0.3">
      <c r="A1837" t="s">
        <v>890</v>
      </c>
      <c r="B1837">
        <v>9.6951602385517095</v>
      </c>
      <c r="C1837" t="s">
        <v>11</v>
      </c>
      <c r="D1837">
        <v>10</v>
      </c>
      <c r="E1837" t="b">
        <v>0</v>
      </c>
      <c r="F1837">
        <v>810565.633971998</v>
      </c>
      <c r="G1837" s="1">
        <v>29261212.6047462</v>
      </c>
      <c r="H1837">
        <v>1930</v>
      </c>
      <c r="I1837">
        <f t="shared" si="56"/>
        <v>-810555.93881175946</v>
      </c>
      <c r="J1837">
        <f t="shared" si="57"/>
        <v>-29261202.90958596</v>
      </c>
    </row>
    <row r="1838" spans="1:10" x14ac:dyDescent="0.3">
      <c r="A1838" t="s">
        <v>890</v>
      </c>
      <c r="B1838">
        <v>11.9829432948017</v>
      </c>
      <c r="C1838" t="s">
        <v>11</v>
      </c>
      <c r="D1838">
        <v>10</v>
      </c>
      <c r="E1838" t="b">
        <v>0</v>
      </c>
      <c r="F1838">
        <v>2544876.5162904202</v>
      </c>
      <c r="G1838" s="1">
        <v>13904251.846192</v>
      </c>
      <c r="H1838">
        <v>2050</v>
      </c>
      <c r="I1838">
        <f t="shared" si="56"/>
        <v>-2544864.5333471256</v>
      </c>
      <c r="J1838">
        <f t="shared" si="57"/>
        <v>-13904239.863248706</v>
      </c>
    </row>
    <row r="1839" spans="1:10" x14ac:dyDescent="0.3">
      <c r="A1839" t="s">
        <v>890</v>
      </c>
      <c r="B1839">
        <v>14.4887886978801</v>
      </c>
      <c r="C1839" t="s">
        <v>11</v>
      </c>
      <c r="D1839">
        <v>10</v>
      </c>
      <c r="E1839" t="b">
        <v>0</v>
      </c>
      <c r="F1839">
        <v>37555.314635984098</v>
      </c>
      <c r="G1839" s="1">
        <v>69746814.0321282</v>
      </c>
      <c r="H1839">
        <v>1860</v>
      </c>
      <c r="I1839">
        <f t="shared" si="56"/>
        <v>-37540.825847286214</v>
      </c>
      <c r="J1839">
        <f t="shared" si="57"/>
        <v>-69746799.543339506</v>
      </c>
    </row>
    <row r="1840" spans="1:10" x14ac:dyDescent="0.3">
      <c r="A1840" t="e">
        <f>-0.00469016681269667 * y ^ 2 * -0.00697924016876775 * x ^ 1 ^ 7 + 0.00101365099953479 * x ^ 1 + -0.00664311571082048 * y ^ 1 + 10</f>
        <v>#NAME?</v>
      </c>
      <c r="B1840">
        <v>8.6923995276741799</v>
      </c>
      <c r="C1840" t="s">
        <v>11</v>
      </c>
      <c r="D1840">
        <v>10</v>
      </c>
      <c r="E1840" t="b">
        <v>0</v>
      </c>
      <c r="F1840">
        <v>8.6923995276741799</v>
      </c>
      <c r="G1840">
        <v>8.6923995276741799</v>
      </c>
      <c r="H1840">
        <v>260</v>
      </c>
      <c r="I1840">
        <f t="shared" si="56"/>
        <v>0</v>
      </c>
      <c r="J1840">
        <f t="shared" si="57"/>
        <v>0</v>
      </c>
    </row>
    <row r="1841" spans="1:10" x14ac:dyDescent="0.3">
      <c r="A1841" t="e">
        <f>-0.00469016681269667 * y ^ 2 * -0.00697924016876775 * x ^ 1 ^ 7 + 0.00101365099953479 * x ^ 1 + -0.00664311571082048 * y ^ 1 + 10</f>
        <v>#NAME?</v>
      </c>
      <c r="B1841">
        <v>0.83489071842516605</v>
      </c>
      <c r="C1841" t="s">
        <v>11</v>
      </c>
      <c r="D1841">
        <v>10</v>
      </c>
      <c r="E1841" t="b">
        <v>0</v>
      </c>
      <c r="F1841" t="s">
        <v>17</v>
      </c>
      <c r="G1841" t="s">
        <v>17</v>
      </c>
      <c r="H1841">
        <v>2090</v>
      </c>
      <c r="I1841" t="e">
        <f t="shared" si="56"/>
        <v>#VALUE!</v>
      </c>
      <c r="J1841" t="e">
        <f t="shared" si="57"/>
        <v>#VALUE!</v>
      </c>
    </row>
    <row r="1842" spans="1:10" x14ac:dyDescent="0.3">
      <c r="A1842" t="e">
        <f>-0.00469016681269667 * y ^ 2 * -0.00697924016876775 * x ^ 1 ^ 7 + 0.00101365099953479 * x ^ 1 + -0.00664311571082048 * y ^ 1 + 10</f>
        <v>#NAME?</v>
      </c>
      <c r="B1842">
        <v>11.694079222134899</v>
      </c>
      <c r="C1842" t="s">
        <v>11</v>
      </c>
      <c r="D1842">
        <v>10</v>
      </c>
      <c r="E1842" t="b">
        <v>0</v>
      </c>
      <c r="F1842">
        <v>11.694079222134899</v>
      </c>
      <c r="G1842">
        <v>11.694079222134899</v>
      </c>
      <c r="H1842">
        <v>820</v>
      </c>
      <c r="I1842">
        <f t="shared" si="56"/>
        <v>0</v>
      </c>
      <c r="J1842">
        <f t="shared" si="57"/>
        <v>0</v>
      </c>
    </row>
    <row r="1843" spans="1:10" x14ac:dyDescent="0.3">
      <c r="A1843" t="s">
        <v>891</v>
      </c>
      <c r="B1843">
        <v>11.6069028452073</v>
      </c>
      <c r="C1843" t="s">
        <v>11</v>
      </c>
      <c r="D1843">
        <v>10</v>
      </c>
      <c r="E1843" t="b">
        <v>0</v>
      </c>
      <c r="F1843">
        <v>11.6069028452073</v>
      </c>
      <c r="G1843">
        <v>11.6069028452073</v>
      </c>
      <c r="H1843">
        <v>250</v>
      </c>
      <c r="I1843">
        <f t="shared" si="56"/>
        <v>0</v>
      </c>
      <c r="J1843">
        <f t="shared" si="57"/>
        <v>0</v>
      </c>
    </row>
    <row r="1844" spans="1:10" x14ac:dyDescent="0.3">
      <c r="A1844" t="s">
        <v>891</v>
      </c>
      <c r="B1844">
        <v>19.1484151487135</v>
      </c>
      <c r="C1844" t="s">
        <v>11</v>
      </c>
      <c r="D1844">
        <v>10</v>
      </c>
      <c r="E1844" t="b">
        <v>0</v>
      </c>
      <c r="F1844">
        <v>19.1484151487135</v>
      </c>
      <c r="G1844">
        <v>19.1484151487135</v>
      </c>
      <c r="H1844">
        <v>240</v>
      </c>
      <c r="I1844">
        <f t="shared" si="56"/>
        <v>0</v>
      </c>
      <c r="J1844">
        <f t="shared" si="57"/>
        <v>0</v>
      </c>
    </row>
    <row r="1845" spans="1:10" x14ac:dyDescent="0.3">
      <c r="A1845" t="s">
        <v>891</v>
      </c>
      <c r="B1845">
        <v>11.613188886413001</v>
      </c>
      <c r="C1845" t="s">
        <v>11</v>
      </c>
      <c r="D1845">
        <v>10</v>
      </c>
      <c r="E1845" t="b">
        <v>0</v>
      </c>
      <c r="F1845">
        <v>11.613188886413001</v>
      </c>
      <c r="G1845">
        <v>11.613188886413001</v>
      </c>
      <c r="H1845">
        <v>330</v>
      </c>
      <c r="I1845">
        <f t="shared" si="56"/>
        <v>0</v>
      </c>
      <c r="J1845">
        <f t="shared" si="57"/>
        <v>0</v>
      </c>
    </row>
    <row r="1846" spans="1:10" x14ac:dyDescent="0.3">
      <c r="A1846" t="s">
        <v>892</v>
      </c>
      <c r="B1846">
        <v>17.726967535399801</v>
      </c>
      <c r="C1846" t="s">
        <v>11</v>
      </c>
      <c r="D1846">
        <v>10</v>
      </c>
      <c r="E1846" t="b">
        <v>0</v>
      </c>
      <c r="F1846" s="1">
        <v>1.82725025641684E+23</v>
      </c>
      <c r="G1846" s="1">
        <v>1.82725025641684E+23</v>
      </c>
      <c r="H1846">
        <v>1790</v>
      </c>
      <c r="I1846">
        <f t="shared" si="56"/>
        <v>-1.82725025641684E+23</v>
      </c>
      <c r="J1846">
        <f t="shared" si="57"/>
        <v>-1.82725025641684E+23</v>
      </c>
    </row>
    <row r="1847" spans="1:10" x14ac:dyDescent="0.3">
      <c r="A1847" t="s">
        <v>892</v>
      </c>
      <c r="B1847">
        <v>14.3084402727868</v>
      </c>
      <c r="C1847" t="s">
        <v>11</v>
      </c>
      <c r="D1847">
        <v>10</v>
      </c>
      <c r="E1847" t="b">
        <v>0</v>
      </c>
      <c r="F1847">
        <v>3172606.6512396601</v>
      </c>
      <c r="G1847" s="1">
        <v>27737615.020097699</v>
      </c>
      <c r="H1847">
        <v>2110</v>
      </c>
      <c r="I1847">
        <f t="shared" si="56"/>
        <v>-3172592.3427993874</v>
      </c>
      <c r="J1847">
        <f t="shared" si="57"/>
        <v>-27737600.711657427</v>
      </c>
    </row>
    <row r="1848" spans="1:10" x14ac:dyDescent="0.3">
      <c r="A1848" t="s">
        <v>892</v>
      </c>
      <c r="B1848">
        <v>18.952328394568202</v>
      </c>
      <c r="C1848" t="s">
        <v>11</v>
      </c>
      <c r="D1848">
        <v>10</v>
      </c>
      <c r="E1848" t="b">
        <v>0</v>
      </c>
      <c r="F1848">
        <v>18.952328394568202</v>
      </c>
      <c r="G1848">
        <v>7156027.6565659596</v>
      </c>
      <c r="H1848">
        <v>1570</v>
      </c>
      <c r="I1848">
        <f t="shared" si="56"/>
        <v>0</v>
      </c>
      <c r="J1848">
        <f t="shared" si="57"/>
        <v>-7156008.7042375654</v>
      </c>
    </row>
    <row r="1849" spans="1:10" x14ac:dyDescent="0.3">
      <c r="A1849" t="s">
        <v>893</v>
      </c>
      <c r="B1849">
        <v>17.061860435572999</v>
      </c>
      <c r="C1849" t="s">
        <v>11</v>
      </c>
      <c r="D1849">
        <v>10</v>
      </c>
      <c r="E1849" t="b">
        <v>0</v>
      </c>
      <c r="F1849" s="1">
        <v>12142354.483933199</v>
      </c>
      <c r="G1849" s="1">
        <v>62289866.752491303</v>
      </c>
      <c r="H1849">
        <v>2010</v>
      </c>
      <c r="I1849">
        <f t="shared" si="56"/>
        <v>-12142337.422072764</v>
      </c>
      <c r="J1849">
        <f t="shared" si="57"/>
        <v>-62289849.690630868</v>
      </c>
    </row>
    <row r="1850" spans="1:10" x14ac:dyDescent="0.3">
      <c r="A1850" t="s">
        <v>893</v>
      </c>
      <c r="B1850">
        <v>10.989591350986</v>
      </c>
      <c r="C1850" t="s">
        <v>11</v>
      </c>
      <c r="D1850">
        <v>10</v>
      </c>
      <c r="E1850" t="b">
        <v>0</v>
      </c>
      <c r="F1850">
        <v>10.989591350986</v>
      </c>
      <c r="G1850">
        <v>10.989591350986</v>
      </c>
      <c r="H1850">
        <v>440</v>
      </c>
      <c r="I1850">
        <f t="shared" si="56"/>
        <v>0</v>
      </c>
      <c r="J1850">
        <f t="shared" si="57"/>
        <v>0</v>
      </c>
    </row>
    <row r="1851" spans="1:10" x14ac:dyDescent="0.3">
      <c r="A1851" t="s">
        <v>893</v>
      </c>
      <c r="B1851">
        <v>6.3461138780953199</v>
      </c>
      <c r="C1851" t="s">
        <v>11</v>
      </c>
      <c r="D1851">
        <v>10</v>
      </c>
      <c r="E1851" t="b">
        <v>0</v>
      </c>
      <c r="F1851">
        <v>6.3461138780953199</v>
      </c>
      <c r="G1851">
        <v>6.3461138780953199</v>
      </c>
      <c r="H1851">
        <v>570</v>
      </c>
      <c r="I1851">
        <f t="shared" si="56"/>
        <v>0</v>
      </c>
      <c r="J1851">
        <f t="shared" si="57"/>
        <v>0</v>
      </c>
    </row>
    <row r="1852" spans="1:10" x14ac:dyDescent="0.3">
      <c r="A1852" t="s">
        <v>894</v>
      </c>
      <c r="B1852">
        <v>14.975703812315899</v>
      </c>
      <c r="C1852" t="s">
        <v>11</v>
      </c>
      <c r="D1852">
        <v>10</v>
      </c>
      <c r="E1852" t="b">
        <v>0</v>
      </c>
      <c r="F1852" s="1">
        <v>18228195.637497</v>
      </c>
      <c r="G1852" s="1">
        <v>27519585.349231601</v>
      </c>
      <c r="H1852">
        <v>1990</v>
      </c>
      <c r="I1852">
        <f t="shared" si="56"/>
        <v>-18228180.661793187</v>
      </c>
      <c r="J1852">
        <f t="shared" si="57"/>
        <v>-27519570.373527788</v>
      </c>
    </row>
    <row r="1853" spans="1:10" x14ac:dyDescent="0.3">
      <c r="A1853" t="s">
        <v>894</v>
      </c>
      <c r="B1853">
        <v>16.769777153311999</v>
      </c>
      <c r="C1853" t="s">
        <v>11</v>
      </c>
      <c r="D1853">
        <v>10</v>
      </c>
      <c r="E1853" t="b">
        <v>0</v>
      </c>
      <c r="F1853">
        <v>3813702.5148652</v>
      </c>
      <c r="G1853" s="1">
        <v>21311926.632679</v>
      </c>
      <c r="H1853">
        <v>1890</v>
      </c>
      <c r="I1853">
        <f t="shared" si="56"/>
        <v>-3813685.7450880469</v>
      </c>
      <c r="J1853">
        <f t="shared" si="57"/>
        <v>-21311909.862901848</v>
      </c>
    </row>
    <row r="1854" spans="1:10" x14ac:dyDescent="0.3">
      <c r="A1854" t="s">
        <v>894</v>
      </c>
      <c r="B1854">
        <v>11.0985014976337</v>
      </c>
      <c r="C1854" t="s">
        <v>11</v>
      </c>
      <c r="D1854">
        <v>10</v>
      </c>
      <c r="E1854" t="b">
        <v>0</v>
      </c>
      <c r="F1854">
        <v>9260856.9738270007</v>
      </c>
      <c r="G1854" s="1">
        <v>63326566.892990999</v>
      </c>
      <c r="H1854">
        <v>1910</v>
      </c>
      <c r="I1854">
        <f t="shared" si="56"/>
        <v>-9260845.8753255028</v>
      </c>
      <c r="J1854">
        <f t="shared" si="57"/>
        <v>-63326555.794489503</v>
      </c>
    </row>
    <row r="1855" spans="1:10" x14ac:dyDescent="0.3">
      <c r="A1855" t="e">
        <f>-0.00954246445170185 * y ^ 1 + -0.00346293994697543 * x ^ 1 + 10</f>
        <v>#NAME?</v>
      </c>
      <c r="B1855">
        <v>1.17412998312787</v>
      </c>
      <c r="C1855" t="s">
        <v>11</v>
      </c>
      <c r="D1855">
        <v>10</v>
      </c>
      <c r="E1855" t="b">
        <v>0</v>
      </c>
      <c r="F1855" s="1">
        <v>26699199.852900501</v>
      </c>
      <c r="G1855" s="1">
        <v>25554955.372169498</v>
      </c>
      <c r="H1855">
        <v>1950</v>
      </c>
      <c r="I1855">
        <f t="shared" si="56"/>
        <v>-26699198.67877052</v>
      </c>
      <c r="J1855">
        <f t="shared" si="57"/>
        <v>-25554954.198039517</v>
      </c>
    </row>
    <row r="1856" spans="1:10" x14ac:dyDescent="0.3">
      <c r="A1856" t="e">
        <f>-0.00954246445170185 * y ^ 1 + -0.00346293994697543 * x ^ 1 + 10</f>
        <v>#NAME?</v>
      </c>
      <c r="B1856">
        <v>1.5059995453089801</v>
      </c>
      <c r="C1856" t="s">
        <v>11</v>
      </c>
      <c r="D1856">
        <v>10</v>
      </c>
      <c r="E1856" t="b">
        <v>0</v>
      </c>
      <c r="F1856">
        <v>1.5059995453089801</v>
      </c>
      <c r="G1856">
        <v>1.5059995453089801</v>
      </c>
      <c r="H1856">
        <v>200</v>
      </c>
      <c r="I1856">
        <f t="shared" si="56"/>
        <v>0</v>
      </c>
      <c r="J1856">
        <f t="shared" si="57"/>
        <v>0</v>
      </c>
    </row>
    <row r="1857" spans="1:10" x14ac:dyDescent="0.3">
      <c r="A1857" t="e">
        <f>-0.00954246445170185 * y ^ 1 + -0.00346293994697543 * x ^ 1 + 10</f>
        <v>#NAME?</v>
      </c>
      <c r="B1857">
        <v>11.450107184902301</v>
      </c>
      <c r="C1857" t="s">
        <v>11</v>
      </c>
      <c r="D1857">
        <v>10</v>
      </c>
      <c r="E1857" t="b">
        <v>0</v>
      </c>
      <c r="F1857">
        <v>794595.69862963201</v>
      </c>
      <c r="G1857" s="1">
        <v>22547031.081384499</v>
      </c>
      <c r="H1857">
        <v>2050</v>
      </c>
      <c r="I1857">
        <f t="shared" si="56"/>
        <v>-794584.24852244707</v>
      </c>
      <c r="J1857">
        <f t="shared" si="57"/>
        <v>-22547019.631277315</v>
      </c>
    </row>
    <row r="1858" spans="1:10" x14ac:dyDescent="0.3">
      <c r="A1858" t="s">
        <v>895</v>
      </c>
      <c r="B1858">
        <v>8.6737160615632192</v>
      </c>
      <c r="C1858" t="s">
        <v>11</v>
      </c>
      <c r="D1858">
        <v>10</v>
      </c>
      <c r="E1858" t="b">
        <v>0</v>
      </c>
      <c r="F1858">
        <v>8.6737160615632192</v>
      </c>
      <c r="G1858">
        <v>8.6737160615632192</v>
      </c>
      <c r="H1858">
        <v>250</v>
      </c>
      <c r="I1858">
        <f t="shared" ref="I1858:I1921" si="58">B1858-F1858</f>
        <v>0</v>
      </c>
      <c r="J1858">
        <f t="shared" ref="J1858:J1921" si="59">B1858-G1858</f>
        <v>0</v>
      </c>
    </row>
    <row r="1859" spans="1:10" x14ac:dyDescent="0.3">
      <c r="A1859" t="s">
        <v>895</v>
      </c>
      <c r="B1859">
        <v>18.218547226523</v>
      </c>
      <c r="C1859" t="s">
        <v>11</v>
      </c>
      <c r="D1859">
        <v>10</v>
      </c>
      <c r="E1859" t="b">
        <v>0</v>
      </c>
      <c r="F1859">
        <v>18.218547226523</v>
      </c>
      <c r="G1859" s="1">
        <v>21764919.5153482</v>
      </c>
      <c r="H1859">
        <v>1490</v>
      </c>
      <c r="I1859">
        <f t="shared" si="58"/>
        <v>0</v>
      </c>
      <c r="J1859">
        <f t="shared" si="59"/>
        <v>-21764901.296800975</v>
      </c>
    </row>
    <row r="1860" spans="1:10" x14ac:dyDescent="0.3">
      <c r="A1860" t="s">
        <v>895</v>
      </c>
      <c r="B1860">
        <v>10.353140527028099</v>
      </c>
      <c r="C1860" t="s">
        <v>11</v>
      </c>
      <c r="D1860">
        <v>10</v>
      </c>
      <c r="E1860" t="b">
        <v>0</v>
      </c>
      <c r="F1860" t="s">
        <v>17</v>
      </c>
      <c r="G1860" t="s">
        <v>17</v>
      </c>
      <c r="H1860">
        <v>2130</v>
      </c>
      <c r="I1860" t="e">
        <f t="shared" si="58"/>
        <v>#VALUE!</v>
      </c>
      <c r="J1860" t="e">
        <f t="shared" si="59"/>
        <v>#VALUE!</v>
      </c>
    </row>
    <row r="1861" spans="1:10" x14ac:dyDescent="0.3">
      <c r="A1861" t="s">
        <v>896</v>
      </c>
      <c r="B1861">
        <v>21.749283614344499</v>
      </c>
      <c r="C1861" t="s">
        <v>11</v>
      </c>
      <c r="D1861">
        <v>10</v>
      </c>
      <c r="E1861" t="b">
        <v>0</v>
      </c>
      <c r="F1861">
        <v>21.749283614344499</v>
      </c>
      <c r="G1861">
        <v>21.749283614344499</v>
      </c>
      <c r="H1861">
        <v>200</v>
      </c>
      <c r="I1861">
        <f t="shared" si="58"/>
        <v>0</v>
      </c>
      <c r="J1861">
        <f t="shared" si="59"/>
        <v>0</v>
      </c>
    </row>
    <row r="1862" spans="1:10" x14ac:dyDescent="0.3">
      <c r="A1862" t="s">
        <v>896</v>
      </c>
      <c r="B1862">
        <v>8.6902641916847703</v>
      </c>
      <c r="C1862" t="s">
        <v>11</v>
      </c>
      <c r="D1862">
        <v>10</v>
      </c>
      <c r="E1862" t="b">
        <v>0</v>
      </c>
      <c r="F1862">
        <v>9491126.5499526691</v>
      </c>
      <c r="G1862" s="1">
        <v>708414156096512</v>
      </c>
      <c r="H1862">
        <v>2000</v>
      </c>
      <c r="I1862">
        <f t="shared" si="58"/>
        <v>-9491117.8596884776</v>
      </c>
      <c r="J1862">
        <f t="shared" si="59"/>
        <v>-708414156096503.25</v>
      </c>
    </row>
    <row r="1863" spans="1:10" x14ac:dyDescent="0.3">
      <c r="A1863" t="s">
        <v>896</v>
      </c>
      <c r="B1863">
        <v>9.4961713228261999</v>
      </c>
      <c r="C1863" t="s">
        <v>11</v>
      </c>
      <c r="D1863">
        <v>10</v>
      </c>
      <c r="E1863" t="b">
        <v>0</v>
      </c>
      <c r="F1863">
        <v>9.4961713228261999</v>
      </c>
      <c r="G1863">
        <v>9.4961713228261999</v>
      </c>
      <c r="H1863">
        <v>240</v>
      </c>
      <c r="I1863">
        <f t="shared" si="58"/>
        <v>0</v>
      </c>
      <c r="J1863">
        <f t="shared" si="59"/>
        <v>0</v>
      </c>
    </row>
    <row r="1864" spans="1:10" x14ac:dyDescent="0.3">
      <c r="A1864" t="s">
        <v>897</v>
      </c>
      <c r="B1864">
        <v>18.180787463193401</v>
      </c>
      <c r="C1864" t="s">
        <v>11</v>
      </c>
      <c r="D1864">
        <v>10</v>
      </c>
      <c r="E1864" t="b">
        <v>0</v>
      </c>
      <c r="F1864" s="1">
        <v>2.0242318872446E+49</v>
      </c>
      <c r="G1864" s="1">
        <v>2.0242318872446E+49</v>
      </c>
      <c r="H1864">
        <v>1980</v>
      </c>
      <c r="I1864">
        <f t="shared" si="58"/>
        <v>-2.0242318872446E+49</v>
      </c>
      <c r="J1864">
        <f t="shared" si="59"/>
        <v>-2.0242318872446E+49</v>
      </c>
    </row>
    <row r="1865" spans="1:10" x14ac:dyDescent="0.3">
      <c r="A1865" t="s">
        <v>897</v>
      </c>
      <c r="B1865">
        <v>0.484124642044447</v>
      </c>
      <c r="C1865" t="s">
        <v>11</v>
      </c>
      <c r="D1865">
        <v>10</v>
      </c>
      <c r="E1865" t="b">
        <v>0</v>
      </c>
      <c r="F1865">
        <v>0.484124642044447</v>
      </c>
      <c r="G1865">
        <v>0.484124642044447</v>
      </c>
      <c r="H1865">
        <v>310</v>
      </c>
      <c r="I1865">
        <f t="shared" si="58"/>
        <v>0</v>
      </c>
      <c r="J1865">
        <f t="shared" si="59"/>
        <v>0</v>
      </c>
    </row>
    <row r="1866" spans="1:10" x14ac:dyDescent="0.3">
      <c r="A1866" t="s">
        <v>897</v>
      </c>
      <c r="B1866">
        <v>14.302730076143201</v>
      </c>
      <c r="C1866" t="s">
        <v>11</v>
      </c>
      <c r="D1866">
        <v>10</v>
      </c>
      <c r="E1866" t="b">
        <v>0</v>
      </c>
      <c r="F1866" t="s">
        <v>17</v>
      </c>
      <c r="G1866" t="s">
        <v>17</v>
      </c>
      <c r="H1866">
        <v>2150</v>
      </c>
      <c r="I1866" t="e">
        <f t="shared" si="58"/>
        <v>#VALUE!</v>
      </c>
      <c r="J1866" t="e">
        <f t="shared" si="59"/>
        <v>#VALUE!</v>
      </c>
    </row>
    <row r="1867" spans="1:10" x14ac:dyDescent="0.3">
      <c r="A1867" t="s">
        <v>898</v>
      </c>
      <c r="B1867">
        <v>10.2383938344763</v>
      </c>
      <c r="C1867" t="s">
        <v>11</v>
      </c>
      <c r="D1867">
        <v>10</v>
      </c>
      <c r="E1867" t="b">
        <v>0</v>
      </c>
      <c r="F1867" t="s">
        <v>17</v>
      </c>
      <c r="G1867" t="s">
        <v>17</v>
      </c>
      <c r="H1867">
        <v>2070</v>
      </c>
      <c r="I1867" t="e">
        <f t="shared" si="58"/>
        <v>#VALUE!</v>
      </c>
      <c r="J1867" t="e">
        <f t="shared" si="59"/>
        <v>#VALUE!</v>
      </c>
    </row>
    <row r="1868" spans="1:10" x14ac:dyDescent="0.3">
      <c r="A1868" t="s">
        <v>898</v>
      </c>
      <c r="B1868">
        <v>5.0076348938639903</v>
      </c>
      <c r="C1868" t="s">
        <v>11</v>
      </c>
      <c r="D1868">
        <v>10</v>
      </c>
      <c r="E1868" t="b">
        <v>0</v>
      </c>
      <c r="F1868" t="s">
        <v>17</v>
      </c>
      <c r="G1868" t="s">
        <v>17</v>
      </c>
      <c r="H1868">
        <v>1840</v>
      </c>
      <c r="I1868" t="e">
        <f t="shared" si="58"/>
        <v>#VALUE!</v>
      </c>
      <c r="J1868" t="e">
        <f t="shared" si="59"/>
        <v>#VALUE!</v>
      </c>
    </row>
    <row r="1869" spans="1:10" x14ac:dyDescent="0.3">
      <c r="A1869" t="s">
        <v>898</v>
      </c>
      <c r="B1869">
        <v>14.337279536246299</v>
      </c>
      <c r="C1869" t="s">
        <v>11</v>
      </c>
      <c r="D1869">
        <v>10</v>
      </c>
      <c r="E1869" t="b">
        <v>0</v>
      </c>
      <c r="F1869">
        <v>14.337279536246299</v>
      </c>
      <c r="G1869">
        <v>14.337279536246299</v>
      </c>
      <c r="H1869">
        <v>290</v>
      </c>
      <c r="I1869">
        <f t="shared" si="58"/>
        <v>0</v>
      </c>
      <c r="J1869">
        <f t="shared" si="59"/>
        <v>0</v>
      </c>
    </row>
    <row r="1870" spans="1:10" x14ac:dyDescent="0.3">
      <c r="A1870" t="s">
        <v>899</v>
      </c>
      <c r="B1870">
        <v>4.3687929716604703</v>
      </c>
      <c r="C1870" t="s">
        <v>11</v>
      </c>
      <c r="D1870">
        <v>10</v>
      </c>
      <c r="E1870" t="b">
        <v>0</v>
      </c>
      <c r="F1870" s="1">
        <v>34904202.466262497</v>
      </c>
      <c r="G1870" s="1">
        <v>49089196.301778398</v>
      </c>
      <c r="H1870">
        <v>1890</v>
      </c>
      <c r="I1870">
        <f t="shared" si="58"/>
        <v>-34904198.097469524</v>
      </c>
      <c r="J1870">
        <f t="shared" si="59"/>
        <v>-49089191.932985425</v>
      </c>
    </row>
    <row r="1871" spans="1:10" x14ac:dyDescent="0.3">
      <c r="A1871" t="s">
        <v>899</v>
      </c>
      <c r="B1871">
        <v>5.84830219893154</v>
      </c>
      <c r="C1871" t="s">
        <v>11</v>
      </c>
      <c r="D1871">
        <v>10</v>
      </c>
      <c r="E1871" t="b">
        <v>0</v>
      </c>
      <c r="F1871">
        <v>5.84830219893154</v>
      </c>
      <c r="G1871">
        <v>5.84830219893154</v>
      </c>
      <c r="H1871">
        <v>820</v>
      </c>
      <c r="I1871">
        <f t="shared" si="58"/>
        <v>0</v>
      </c>
      <c r="J1871">
        <f t="shared" si="59"/>
        <v>0</v>
      </c>
    </row>
    <row r="1872" spans="1:10" x14ac:dyDescent="0.3">
      <c r="A1872" t="s">
        <v>899</v>
      </c>
      <c r="B1872">
        <v>10.6469961866724</v>
      </c>
      <c r="C1872" t="s">
        <v>11</v>
      </c>
      <c r="D1872">
        <v>10</v>
      </c>
      <c r="E1872" t="b">
        <v>0</v>
      </c>
      <c r="F1872">
        <v>10.6469961866724</v>
      </c>
      <c r="G1872">
        <v>10.6469961866724</v>
      </c>
      <c r="H1872">
        <v>230</v>
      </c>
      <c r="I1872">
        <f t="shared" si="58"/>
        <v>0</v>
      </c>
      <c r="J1872">
        <f t="shared" si="59"/>
        <v>0</v>
      </c>
    </row>
    <row r="1873" spans="1:10" x14ac:dyDescent="0.3">
      <c r="A1873" t="s">
        <v>900</v>
      </c>
      <c r="B1873">
        <v>10.0700468781978</v>
      </c>
      <c r="C1873" t="s">
        <v>11</v>
      </c>
      <c r="D1873">
        <v>10</v>
      </c>
      <c r="E1873" t="b">
        <v>0</v>
      </c>
      <c r="F1873">
        <v>10.0700468781978</v>
      </c>
      <c r="G1873" s="1">
        <v>17793249.919673398</v>
      </c>
      <c r="H1873">
        <v>1300</v>
      </c>
      <c r="I1873">
        <f t="shared" si="58"/>
        <v>0</v>
      </c>
      <c r="J1873">
        <f t="shared" si="59"/>
        <v>-17793239.849626519</v>
      </c>
    </row>
    <row r="1874" spans="1:10" x14ac:dyDescent="0.3">
      <c r="A1874" t="s">
        <v>900</v>
      </c>
      <c r="B1874">
        <v>10.369508130257699</v>
      </c>
      <c r="C1874" t="s">
        <v>11</v>
      </c>
      <c r="D1874">
        <v>10</v>
      </c>
      <c r="E1874" t="b">
        <v>0</v>
      </c>
      <c r="F1874">
        <v>2406686.5903932401</v>
      </c>
      <c r="G1874" s="1">
        <v>10018308.385704299</v>
      </c>
      <c r="H1874">
        <v>2100</v>
      </c>
      <c r="I1874">
        <f t="shared" si="58"/>
        <v>-2406676.2208851096</v>
      </c>
      <c r="J1874">
        <f t="shared" si="59"/>
        <v>-10018298.016196169</v>
      </c>
    </row>
    <row r="1875" spans="1:10" x14ac:dyDescent="0.3">
      <c r="A1875" t="s">
        <v>900</v>
      </c>
      <c r="B1875">
        <v>9.7570791525333007</v>
      </c>
      <c r="C1875" t="s">
        <v>11</v>
      </c>
      <c r="D1875">
        <v>10</v>
      </c>
      <c r="E1875" t="b">
        <v>0</v>
      </c>
      <c r="F1875" s="1">
        <v>7.9586026432391406E+38</v>
      </c>
      <c r="G1875" s="1">
        <v>7.9586026432391406E+38</v>
      </c>
      <c r="H1875">
        <v>1850</v>
      </c>
      <c r="I1875">
        <f t="shared" si="58"/>
        <v>-7.9586026432391406E+38</v>
      </c>
      <c r="J1875">
        <f t="shared" si="59"/>
        <v>-7.9586026432391406E+38</v>
      </c>
    </row>
    <row r="1876" spans="1:10" x14ac:dyDescent="0.3">
      <c r="A1876" t="s">
        <v>901</v>
      </c>
      <c r="B1876">
        <v>7.2938720467034397</v>
      </c>
      <c r="C1876" t="s">
        <v>11</v>
      </c>
      <c r="D1876">
        <v>10</v>
      </c>
      <c r="E1876" t="b">
        <v>0</v>
      </c>
      <c r="F1876">
        <v>7.2938720467034397</v>
      </c>
      <c r="G1876">
        <v>7.2938720467034397</v>
      </c>
      <c r="H1876">
        <v>260</v>
      </c>
      <c r="I1876">
        <f t="shared" si="58"/>
        <v>0</v>
      </c>
      <c r="J1876">
        <f t="shared" si="59"/>
        <v>0</v>
      </c>
    </row>
    <row r="1877" spans="1:10" x14ac:dyDescent="0.3">
      <c r="A1877" t="s">
        <v>901</v>
      </c>
      <c r="B1877">
        <v>9.9265543920518802</v>
      </c>
      <c r="C1877" t="s">
        <v>11</v>
      </c>
      <c r="D1877">
        <v>10</v>
      </c>
      <c r="E1877" t="b">
        <v>0</v>
      </c>
      <c r="F1877">
        <v>9.9265543920518802</v>
      </c>
      <c r="G1877">
        <v>9.9265543920518802</v>
      </c>
      <c r="H1877">
        <v>370</v>
      </c>
      <c r="I1877">
        <f t="shared" si="58"/>
        <v>0</v>
      </c>
      <c r="J1877">
        <f t="shared" si="59"/>
        <v>0</v>
      </c>
    </row>
    <row r="1878" spans="1:10" x14ac:dyDescent="0.3">
      <c r="A1878" t="s">
        <v>901</v>
      </c>
      <c r="B1878">
        <v>13.0419665296169</v>
      </c>
      <c r="C1878" t="s">
        <v>11</v>
      </c>
      <c r="D1878">
        <v>10</v>
      </c>
      <c r="E1878" t="b">
        <v>0</v>
      </c>
      <c r="F1878">
        <v>13.0419665296169</v>
      </c>
      <c r="G1878">
        <v>13.0419665296169</v>
      </c>
      <c r="H1878">
        <v>240</v>
      </c>
      <c r="I1878">
        <f t="shared" si="58"/>
        <v>0</v>
      </c>
      <c r="J1878">
        <f t="shared" si="59"/>
        <v>0</v>
      </c>
    </row>
    <row r="1879" spans="1:10" x14ac:dyDescent="0.3">
      <c r="A1879" t="e">
        <f>-0.0027371689368944 * y ^ 1 * 0.00664345417751697 * y ^ 3 + 10</f>
        <v>#NAME?</v>
      </c>
      <c r="B1879">
        <v>14.2522316261288</v>
      </c>
      <c r="C1879" t="s">
        <v>11</v>
      </c>
      <c r="D1879">
        <v>10</v>
      </c>
      <c r="E1879" t="b">
        <v>0</v>
      </c>
      <c r="F1879" s="1">
        <v>38271365.5128498</v>
      </c>
      <c r="G1879" s="1">
        <v>243479323803.01501</v>
      </c>
      <c r="H1879">
        <v>2040</v>
      </c>
      <c r="I1879">
        <f t="shared" si="58"/>
        <v>-38271351.260618173</v>
      </c>
      <c r="J1879">
        <f t="shared" si="59"/>
        <v>-243479323788.76279</v>
      </c>
    </row>
    <row r="1880" spans="1:10" x14ac:dyDescent="0.3">
      <c r="A1880" t="e">
        <f>-0.0027371689368944 * y ^ 1 * 0.00664345417751697 * y ^ 3 + 10</f>
        <v>#NAME?</v>
      </c>
      <c r="B1880">
        <v>9.0210704939667092</v>
      </c>
      <c r="C1880" t="s">
        <v>11</v>
      </c>
      <c r="D1880">
        <v>10</v>
      </c>
      <c r="E1880" t="b">
        <v>0</v>
      </c>
      <c r="F1880" t="s">
        <v>17</v>
      </c>
      <c r="G1880" t="s">
        <v>17</v>
      </c>
      <c r="H1880">
        <v>2130</v>
      </c>
      <c r="I1880" t="e">
        <f t="shared" si="58"/>
        <v>#VALUE!</v>
      </c>
      <c r="J1880" t="e">
        <f t="shared" si="59"/>
        <v>#VALUE!</v>
      </c>
    </row>
    <row r="1881" spans="1:10" x14ac:dyDescent="0.3">
      <c r="A1881" t="e">
        <f>-0.0027371689368944 * y ^ 1 * 0.00664345417751697 * y ^ 3 + 10</f>
        <v>#NAME?</v>
      </c>
      <c r="B1881">
        <v>18.1773189872277</v>
      </c>
      <c r="C1881" t="s">
        <v>11</v>
      </c>
      <c r="D1881">
        <v>10</v>
      </c>
      <c r="E1881" t="b">
        <v>0</v>
      </c>
      <c r="F1881">
        <v>8738437.8758831508</v>
      </c>
      <c r="G1881" s="1">
        <v>25326538.4833536</v>
      </c>
      <c r="H1881">
        <v>2010</v>
      </c>
      <c r="I1881">
        <f t="shared" si="58"/>
        <v>-8738419.6985641643</v>
      </c>
      <c r="J1881">
        <f t="shared" si="59"/>
        <v>-25326520.306034613</v>
      </c>
    </row>
    <row r="1882" spans="1:10" x14ac:dyDescent="0.3">
      <c r="A1882" t="s">
        <v>902</v>
      </c>
      <c r="B1882">
        <v>6.22492151914199</v>
      </c>
      <c r="C1882" t="s">
        <v>11</v>
      </c>
      <c r="D1882">
        <v>10</v>
      </c>
      <c r="E1882" t="b">
        <v>0</v>
      </c>
      <c r="F1882">
        <v>6.22492151914199</v>
      </c>
      <c r="G1882">
        <v>6.22492151914199</v>
      </c>
      <c r="H1882">
        <v>210</v>
      </c>
      <c r="I1882">
        <f t="shared" si="58"/>
        <v>0</v>
      </c>
      <c r="J1882">
        <f t="shared" si="59"/>
        <v>0</v>
      </c>
    </row>
    <row r="1883" spans="1:10" x14ac:dyDescent="0.3">
      <c r="A1883" t="s">
        <v>902</v>
      </c>
      <c r="B1883">
        <v>3.0277162497732002</v>
      </c>
      <c r="C1883" t="s">
        <v>11</v>
      </c>
      <c r="D1883">
        <v>10</v>
      </c>
      <c r="E1883" t="b">
        <v>0</v>
      </c>
      <c r="F1883">
        <v>3.0277162497732002</v>
      </c>
      <c r="G1883">
        <v>3.0277162497732002</v>
      </c>
      <c r="H1883">
        <v>290</v>
      </c>
      <c r="I1883">
        <f t="shared" si="58"/>
        <v>0</v>
      </c>
      <c r="J1883">
        <f t="shared" si="59"/>
        <v>0</v>
      </c>
    </row>
    <row r="1884" spans="1:10" x14ac:dyDescent="0.3">
      <c r="A1884" t="s">
        <v>902</v>
      </c>
      <c r="B1884">
        <v>1.3064701189749199</v>
      </c>
      <c r="C1884" t="s">
        <v>11</v>
      </c>
      <c r="D1884">
        <v>10</v>
      </c>
      <c r="E1884" t="b">
        <v>0</v>
      </c>
      <c r="F1884" s="1">
        <v>8.1305456499575208E+31</v>
      </c>
      <c r="G1884" s="1">
        <v>8.1305456499575208E+31</v>
      </c>
      <c r="H1884">
        <v>1990</v>
      </c>
      <c r="I1884">
        <f t="shared" si="58"/>
        <v>-8.1305456499575208E+31</v>
      </c>
      <c r="J1884">
        <f t="shared" si="59"/>
        <v>-8.1305456499575208E+31</v>
      </c>
    </row>
    <row r="1885" spans="1:10" x14ac:dyDescent="0.3">
      <c r="A1885" t="s">
        <v>903</v>
      </c>
      <c r="B1885">
        <v>9.6686520345537801</v>
      </c>
      <c r="C1885" t="s">
        <v>11</v>
      </c>
      <c r="D1885">
        <v>10</v>
      </c>
      <c r="E1885" t="b">
        <v>0</v>
      </c>
      <c r="F1885">
        <v>5078.6134967865601</v>
      </c>
      <c r="G1885" s="1">
        <v>3.54047023061712E+23</v>
      </c>
      <c r="H1885">
        <v>2080</v>
      </c>
      <c r="I1885">
        <f t="shared" si="58"/>
        <v>-5068.9448447520062</v>
      </c>
      <c r="J1885">
        <f t="shared" si="59"/>
        <v>-3.54047023061712E+23</v>
      </c>
    </row>
    <row r="1886" spans="1:10" x14ac:dyDescent="0.3">
      <c r="A1886" t="s">
        <v>903</v>
      </c>
      <c r="B1886">
        <v>12.822961890120499</v>
      </c>
      <c r="C1886" t="s">
        <v>11</v>
      </c>
      <c r="D1886">
        <v>10</v>
      </c>
      <c r="E1886" t="b">
        <v>0</v>
      </c>
      <c r="F1886">
        <v>12.822961890120499</v>
      </c>
      <c r="G1886" s="1">
        <v>32108429.785162002</v>
      </c>
      <c r="H1886">
        <v>2020</v>
      </c>
      <c r="I1886">
        <f t="shared" si="58"/>
        <v>0</v>
      </c>
      <c r="J1886">
        <f t="shared" si="59"/>
        <v>-32108416.962200113</v>
      </c>
    </row>
    <row r="1887" spans="1:10" x14ac:dyDescent="0.3">
      <c r="A1887" t="s">
        <v>903</v>
      </c>
      <c r="B1887">
        <v>9.1658255696444897</v>
      </c>
      <c r="C1887" t="s">
        <v>11</v>
      </c>
      <c r="D1887">
        <v>10</v>
      </c>
      <c r="E1887" t="b">
        <v>0</v>
      </c>
      <c r="F1887">
        <v>9.1658255696444897</v>
      </c>
      <c r="G1887">
        <v>9.1658255696444897</v>
      </c>
      <c r="H1887">
        <v>440</v>
      </c>
      <c r="I1887">
        <f t="shared" si="58"/>
        <v>0</v>
      </c>
      <c r="J1887">
        <f t="shared" si="59"/>
        <v>0</v>
      </c>
    </row>
    <row r="1888" spans="1:10" x14ac:dyDescent="0.3">
      <c r="A1888" t="s">
        <v>904</v>
      </c>
      <c r="B1888">
        <v>16.247870089610199</v>
      </c>
      <c r="C1888" t="s">
        <v>11</v>
      </c>
      <c r="D1888">
        <v>10</v>
      </c>
      <c r="E1888" t="b">
        <v>0</v>
      </c>
      <c r="F1888" s="1">
        <v>1.64625957397703E+20</v>
      </c>
      <c r="G1888" s="1">
        <v>1.64625957397703E+20</v>
      </c>
      <c r="H1888">
        <v>1910</v>
      </c>
      <c r="I1888">
        <f t="shared" si="58"/>
        <v>-1.64625957397703E+20</v>
      </c>
      <c r="J1888">
        <f t="shared" si="59"/>
        <v>-1.64625957397703E+20</v>
      </c>
    </row>
    <row r="1889" spans="1:10" x14ac:dyDescent="0.3">
      <c r="A1889" t="s">
        <v>904</v>
      </c>
      <c r="B1889">
        <v>10.1900343289178</v>
      </c>
      <c r="C1889" t="s">
        <v>11</v>
      </c>
      <c r="D1889">
        <v>10</v>
      </c>
      <c r="E1889" t="b">
        <v>0</v>
      </c>
      <c r="F1889">
        <v>10.1900343289178</v>
      </c>
      <c r="G1889">
        <v>10.1900343289178</v>
      </c>
      <c r="H1889">
        <v>530</v>
      </c>
      <c r="I1889">
        <f t="shared" si="58"/>
        <v>0</v>
      </c>
      <c r="J1889">
        <f t="shared" si="59"/>
        <v>0</v>
      </c>
    </row>
    <row r="1890" spans="1:10" x14ac:dyDescent="0.3">
      <c r="A1890" t="s">
        <v>904</v>
      </c>
      <c r="B1890">
        <v>9.6429902092066406</v>
      </c>
      <c r="C1890" t="s">
        <v>11</v>
      </c>
      <c r="D1890">
        <v>10</v>
      </c>
      <c r="E1890" t="b">
        <v>0</v>
      </c>
      <c r="F1890">
        <v>9.6429902092066406</v>
      </c>
      <c r="G1890">
        <v>9.6429902092066406</v>
      </c>
      <c r="H1890">
        <v>250</v>
      </c>
      <c r="I1890">
        <f t="shared" si="58"/>
        <v>0</v>
      </c>
      <c r="J1890">
        <f t="shared" si="59"/>
        <v>0</v>
      </c>
    </row>
    <row r="1891" spans="1:10" x14ac:dyDescent="0.3">
      <c r="A1891" t="s">
        <v>905</v>
      </c>
      <c r="B1891">
        <v>18.252541547043698</v>
      </c>
      <c r="C1891" t="s">
        <v>11</v>
      </c>
      <c r="D1891">
        <v>10</v>
      </c>
      <c r="E1891" t="b">
        <v>0</v>
      </c>
      <c r="F1891">
        <v>1935904.6946640101</v>
      </c>
      <c r="G1891" s="1">
        <v>25139502.732230801</v>
      </c>
      <c r="H1891">
        <v>1810</v>
      </c>
      <c r="I1891">
        <f t="shared" si="58"/>
        <v>-1935886.4421224631</v>
      </c>
      <c r="J1891">
        <f t="shared" si="59"/>
        <v>-25139484.479689255</v>
      </c>
    </row>
    <row r="1892" spans="1:10" x14ac:dyDescent="0.3">
      <c r="A1892" t="s">
        <v>905</v>
      </c>
      <c r="B1892">
        <v>6.3292599010741997</v>
      </c>
      <c r="C1892" t="s">
        <v>11</v>
      </c>
      <c r="D1892">
        <v>10</v>
      </c>
      <c r="E1892" t="b">
        <v>0</v>
      </c>
      <c r="F1892" t="s">
        <v>17</v>
      </c>
      <c r="G1892" t="s">
        <v>17</v>
      </c>
      <c r="H1892">
        <v>2110</v>
      </c>
      <c r="I1892" t="e">
        <f t="shared" si="58"/>
        <v>#VALUE!</v>
      </c>
      <c r="J1892" t="e">
        <f t="shared" si="59"/>
        <v>#VALUE!</v>
      </c>
    </row>
    <row r="1893" spans="1:10" x14ac:dyDescent="0.3">
      <c r="A1893" t="s">
        <v>905</v>
      </c>
      <c r="B1893">
        <v>14.0955379109215</v>
      </c>
      <c r="C1893" t="s">
        <v>11</v>
      </c>
      <c r="D1893">
        <v>10</v>
      </c>
      <c r="E1893" t="b">
        <v>0</v>
      </c>
      <c r="F1893">
        <v>7095791.3062882498</v>
      </c>
      <c r="G1893" s="1">
        <v>19255091.291684501</v>
      </c>
      <c r="H1893">
        <v>2030</v>
      </c>
      <c r="I1893">
        <f t="shared" si="58"/>
        <v>-7095777.2107503386</v>
      </c>
      <c r="J1893">
        <f t="shared" si="59"/>
        <v>-19255077.196146589</v>
      </c>
    </row>
    <row r="1894" spans="1:10" x14ac:dyDescent="0.3">
      <c r="A1894" t="s">
        <v>906</v>
      </c>
      <c r="B1894">
        <v>13.3008143779587</v>
      </c>
      <c r="C1894" t="s">
        <v>11</v>
      </c>
      <c r="D1894">
        <v>10</v>
      </c>
      <c r="E1894" t="b">
        <v>0</v>
      </c>
      <c r="F1894">
        <v>13.3008143779587</v>
      </c>
      <c r="G1894" s="1">
        <v>51663439257.186699</v>
      </c>
      <c r="H1894">
        <v>1130</v>
      </c>
      <c r="I1894">
        <f t="shared" si="58"/>
        <v>0</v>
      </c>
      <c r="J1894">
        <f t="shared" si="59"/>
        <v>-51663439243.885887</v>
      </c>
    </row>
    <row r="1895" spans="1:10" x14ac:dyDescent="0.3">
      <c r="A1895" t="s">
        <v>906</v>
      </c>
      <c r="B1895">
        <v>10.4728764521714</v>
      </c>
      <c r="C1895" t="s">
        <v>11</v>
      </c>
      <c r="D1895">
        <v>10</v>
      </c>
      <c r="E1895" t="b">
        <v>0</v>
      </c>
      <c r="F1895">
        <v>10.4728764521714</v>
      </c>
      <c r="G1895">
        <v>4511.2093777405198</v>
      </c>
      <c r="H1895">
        <v>670</v>
      </c>
      <c r="I1895">
        <f t="shared" si="58"/>
        <v>0</v>
      </c>
      <c r="J1895">
        <f t="shared" si="59"/>
        <v>-4500.7365012883483</v>
      </c>
    </row>
    <row r="1896" spans="1:10" x14ac:dyDescent="0.3">
      <c r="A1896" t="s">
        <v>906</v>
      </c>
      <c r="B1896">
        <v>4.20222670249019</v>
      </c>
      <c r="C1896" t="s">
        <v>11</v>
      </c>
      <c r="D1896">
        <v>10</v>
      </c>
      <c r="E1896" t="b">
        <v>0</v>
      </c>
      <c r="F1896">
        <v>4.20222670249019</v>
      </c>
      <c r="G1896">
        <v>4.20222670249019</v>
      </c>
      <c r="H1896">
        <v>190</v>
      </c>
      <c r="I1896">
        <f t="shared" si="58"/>
        <v>0</v>
      </c>
      <c r="J1896">
        <f t="shared" si="59"/>
        <v>0</v>
      </c>
    </row>
    <row r="1897" spans="1:10" x14ac:dyDescent="0.3">
      <c r="A1897" t="s">
        <v>907</v>
      </c>
      <c r="B1897">
        <v>8.8689374200813802</v>
      </c>
      <c r="C1897" t="s">
        <v>11</v>
      </c>
      <c r="D1897">
        <v>10</v>
      </c>
      <c r="E1897" t="b">
        <v>0</v>
      </c>
      <c r="F1897">
        <v>8.8689374200813802</v>
      </c>
      <c r="G1897">
        <v>8.8689374200813802</v>
      </c>
      <c r="H1897">
        <v>520</v>
      </c>
      <c r="I1897">
        <f t="shared" si="58"/>
        <v>0</v>
      </c>
      <c r="J1897">
        <f t="shared" si="59"/>
        <v>0</v>
      </c>
    </row>
    <row r="1898" spans="1:10" x14ac:dyDescent="0.3">
      <c r="A1898" t="s">
        <v>907</v>
      </c>
      <c r="B1898">
        <v>1.9195709587979</v>
      </c>
      <c r="C1898" t="s">
        <v>11</v>
      </c>
      <c r="D1898">
        <v>10</v>
      </c>
      <c r="E1898" t="b">
        <v>0</v>
      </c>
      <c r="F1898" s="1">
        <v>2.8083050329160702E+33</v>
      </c>
      <c r="G1898" s="1">
        <v>2.8083050329160702E+33</v>
      </c>
      <c r="H1898">
        <v>2030</v>
      </c>
      <c r="I1898">
        <f t="shared" si="58"/>
        <v>-2.8083050329160702E+33</v>
      </c>
      <c r="J1898">
        <f t="shared" si="59"/>
        <v>-2.8083050329160702E+33</v>
      </c>
    </row>
    <row r="1899" spans="1:10" x14ac:dyDescent="0.3">
      <c r="A1899" t="s">
        <v>907</v>
      </c>
      <c r="B1899">
        <v>8.0177628249292301</v>
      </c>
      <c r="C1899" t="s">
        <v>11</v>
      </c>
      <c r="D1899">
        <v>10</v>
      </c>
      <c r="E1899" t="b">
        <v>0</v>
      </c>
      <c r="F1899">
        <v>8.0177628249292301</v>
      </c>
      <c r="G1899">
        <v>8.0177628249292301</v>
      </c>
      <c r="H1899">
        <v>320</v>
      </c>
      <c r="I1899">
        <f t="shared" si="58"/>
        <v>0</v>
      </c>
      <c r="J1899">
        <f t="shared" si="59"/>
        <v>0</v>
      </c>
    </row>
    <row r="1900" spans="1:10" x14ac:dyDescent="0.3">
      <c r="A1900" t="s">
        <v>908</v>
      </c>
      <c r="B1900">
        <v>9.5442697813561903</v>
      </c>
      <c r="C1900" t="s">
        <v>11</v>
      </c>
      <c r="D1900">
        <v>10</v>
      </c>
      <c r="E1900" t="b">
        <v>0</v>
      </c>
      <c r="F1900">
        <v>9.5442697813561903</v>
      </c>
      <c r="G1900">
        <v>9.5442697813561903</v>
      </c>
      <c r="H1900">
        <v>1650</v>
      </c>
      <c r="I1900">
        <f t="shared" si="58"/>
        <v>0</v>
      </c>
      <c r="J1900">
        <f t="shared" si="59"/>
        <v>0</v>
      </c>
    </row>
    <row r="1901" spans="1:10" x14ac:dyDescent="0.3">
      <c r="A1901" t="s">
        <v>908</v>
      </c>
      <c r="B1901">
        <v>11.7130835481472</v>
      </c>
      <c r="C1901" t="s">
        <v>11</v>
      </c>
      <c r="D1901">
        <v>10</v>
      </c>
      <c r="E1901" t="b">
        <v>0</v>
      </c>
      <c r="F1901">
        <v>11.7130835481472</v>
      </c>
      <c r="G1901">
        <v>11.7130835481472</v>
      </c>
      <c r="H1901">
        <v>180</v>
      </c>
      <c r="I1901">
        <f t="shared" si="58"/>
        <v>0</v>
      </c>
      <c r="J1901">
        <f t="shared" si="59"/>
        <v>0</v>
      </c>
    </row>
    <row r="1902" spans="1:10" x14ac:dyDescent="0.3">
      <c r="A1902" t="s">
        <v>908</v>
      </c>
      <c r="B1902">
        <v>18.4165832168297</v>
      </c>
      <c r="C1902" t="s">
        <v>11</v>
      </c>
      <c r="D1902">
        <v>10</v>
      </c>
      <c r="E1902" t="b">
        <v>0</v>
      </c>
      <c r="F1902">
        <v>6988836.0145542901</v>
      </c>
      <c r="G1902" s="1">
        <v>43630716.714314602</v>
      </c>
      <c r="H1902">
        <v>1750</v>
      </c>
      <c r="I1902">
        <f t="shared" si="58"/>
        <v>-6988817.5979710734</v>
      </c>
      <c r="J1902">
        <f t="shared" si="59"/>
        <v>-43630698.297731385</v>
      </c>
    </row>
    <row r="1903" spans="1:10" x14ac:dyDescent="0.3">
      <c r="A1903" t="s">
        <v>909</v>
      </c>
      <c r="B1903">
        <v>16.8899347762666</v>
      </c>
      <c r="C1903" t="s">
        <v>11</v>
      </c>
      <c r="D1903">
        <v>10</v>
      </c>
      <c r="E1903" t="b">
        <v>0</v>
      </c>
      <c r="F1903" s="1">
        <v>21162401.079598799</v>
      </c>
      <c r="G1903" s="1">
        <v>105824538.715058</v>
      </c>
      <c r="H1903">
        <v>1980</v>
      </c>
      <c r="I1903">
        <f t="shared" si="58"/>
        <v>-21162384.189664025</v>
      </c>
      <c r="J1903">
        <f t="shared" si="59"/>
        <v>-105824521.82512322</v>
      </c>
    </row>
    <row r="1904" spans="1:10" x14ac:dyDescent="0.3">
      <c r="A1904" t="s">
        <v>909</v>
      </c>
      <c r="B1904">
        <v>13.1988620456973</v>
      </c>
      <c r="C1904" t="s">
        <v>11</v>
      </c>
      <c r="D1904">
        <v>10</v>
      </c>
      <c r="E1904" t="b">
        <v>0</v>
      </c>
      <c r="F1904" s="1">
        <v>14348654.614976199</v>
      </c>
      <c r="G1904" s="1">
        <v>85188036.216408804</v>
      </c>
      <c r="H1904">
        <v>1930</v>
      </c>
      <c r="I1904">
        <f t="shared" si="58"/>
        <v>-14348641.416114153</v>
      </c>
      <c r="J1904">
        <f t="shared" si="59"/>
        <v>-85188023.017546758</v>
      </c>
    </row>
    <row r="1905" spans="1:10" x14ac:dyDescent="0.3">
      <c r="A1905" t="s">
        <v>909</v>
      </c>
      <c r="B1905">
        <v>3.0601252818282698</v>
      </c>
      <c r="C1905" t="s">
        <v>11</v>
      </c>
      <c r="D1905">
        <v>10</v>
      </c>
      <c r="E1905" t="b">
        <v>0</v>
      </c>
      <c r="F1905">
        <v>3.0601252818282698</v>
      </c>
      <c r="G1905" s="1">
        <v>60334739.770420901</v>
      </c>
      <c r="H1905">
        <v>1630</v>
      </c>
      <c r="I1905">
        <f t="shared" si="58"/>
        <v>0</v>
      </c>
      <c r="J1905">
        <f t="shared" si="59"/>
        <v>-60334736.710295618</v>
      </c>
    </row>
    <row r="1906" spans="1:10" x14ac:dyDescent="0.3">
      <c r="A1906" t="s">
        <v>910</v>
      </c>
      <c r="B1906">
        <v>19.891092523293299</v>
      </c>
      <c r="C1906" t="s">
        <v>11</v>
      </c>
      <c r="D1906">
        <v>10</v>
      </c>
      <c r="E1906" t="b">
        <v>0</v>
      </c>
      <c r="F1906">
        <v>19.891092523293299</v>
      </c>
      <c r="G1906">
        <v>19.891092523293299</v>
      </c>
      <c r="H1906">
        <v>240</v>
      </c>
      <c r="I1906">
        <f t="shared" si="58"/>
        <v>0</v>
      </c>
      <c r="J1906">
        <f t="shared" si="59"/>
        <v>0</v>
      </c>
    </row>
    <row r="1907" spans="1:10" x14ac:dyDescent="0.3">
      <c r="A1907" t="s">
        <v>910</v>
      </c>
      <c r="B1907">
        <v>17.403976412974899</v>
      </c>
      <c r="C1907" t="s">
        <v>11</v>
      </c>
      <c r="D1907">
        <v>10</v>
      </c>
      <c r="E1907" t="b">
        <v>0</v>
      </c>
      <c r="F1907">
        <v>17.403976412974899</v>
      </c>
      <c r="G1907">
        <v>17.403976412974899</v>
      </c>
      <c r="H1907">
        <v>200</v>
      </c>
      <c r="I1907">
        <f t="shared" si="58"/>
        <v>0</v>
      </c>
      <c r="J1907">
        <f t="shared" si="59"/>
        <v>0</v>
      </c>
    </row>
    <row r="1908" spans="1:10" x14ac:dyDescent="0.3">
      <c r="A1908" t="s">
        <v>910</v>
      </c>
      <c r="B1908">
        <v>18.325945389224302</v>
      </c>
      <c r="C1908" t="s">
        <v>11</v>
      </c>
      <c r="D1908">
        <v>10</v>
      </c>
      <c r="E1908" t="b">
        <v>0</v>
      </c>
      <c r="F1908" s="1">
        <v>7.4010305122736403E+28</v>
      </c>
      <c r="G1908" s="1">
        <v>7.4010305122736403E+28</v>
      </c>
      <c r="H1908">
        <v>1900</v>
      </c>
      <c r="I1908">
        <f t="shared" si="58"/>
        <v>-7.4010305122736403E+28</v>
      </c>
      <c r="J1908">
        <f t="shared" si="59"/>
        <v>-7.4010305122736403E+28</v>
      </c>
    </row>
    <row r="1909" spans="1:10" x14ac:dyDescent="0.3">
      <c r="A1909" t="s">
        <v>911</v>
      </c>
      <c r="B1909">
        <v>10.2420263916959</v>
      </c>
      <c r="C1909" t="s">
        <v>11</v>
      </c>
      <c r="D1909">
        <v>10</v>
      </c>
      <c r="E1909" t="b">
        <v>0</v>
      </c>
      <c r="F1909">
        <v>10.2420263916959</v>
      </c>
      <c r="G1909">
        <v>28.651234895551099</v>
      </c>
      <c r="H1909">
        <v>450</v>
      </c>
      <c r="I1909">
        <f t="shared" si="58"/>
        <v>0</v>
      </c>
      <c r="J1909">
        <f t="shared" si="59"/>
        <v>-18.409208503855197</v>
      </c>
    </row>
    <row r="1910" spans="1:10" x14ac:dyDescent="0.3">
      <c r="A1910" t="s">
        <v>911</v>
      </c>
      <c r="B1910">
        <v>2.54345602904933</v>
      </c>
      <c r="C1910" t="s">
        <v>11</v>
      </c>
      <c r="D1910">
        <v>10</v>
      </c>
      <c r="E1910" t="b">
        <v>0</v>
      </c>
      <c r="F1910">
        <v>2.54345602904933</v>
      </c>
      <c r="G1910">
        <v>2.54345602904933</v>
      </c>
      <c r="H1910">
        <v>780</v>
      </c>
      <c r="I1910">
        <f t="shared" si="58"/>
        <v>0</v>
      </c>
      <c r="J1910">
        <f t="shared" si="59"/>
        <v>0</v>
      </c>
    </row>
    <row r="1911" spans="1:10" x14ac:dyDescent="0.3">
      <c r="A1911" t="s">
        <v>911</v>
      </c>
      <c r="B1911">
        <v>8.0571652489331296</v>
      </c>
      <c r="C1911" t="s">
        <v>11</v>
      </c>
      <c r="D1911">
        <v>10</v>
      </c>
      <c r="E1911" t="b">
        <v>0</v>
      </c>
      <c r="F1911">
        <v>8.0571652489331296</v>
      </c>
      <c r="G1911">
        <v>5765649.2623191504</v>
      </c>
      <c r="H1911">
        <v>1590</v>
      </c>
      <c r="I1911">
        <f t="shared" si="58"/>
        <v>0</v>
      </c>
      <c r="J1911">
        <f t="shared" si="59"/>
        <v>-5765641.2051539011</v>
      </c>
    </row>
    <row r="1912" spans="1:10" x14ac:dyDescent="0.3">
      <c r="A1912" t="s">
        <v>912</v>
      </c>
      <c r="B1912">
        <v>3.3785068814559498</v>
      </c>
      <c r="C1912" t="s">
        <v>11</v>
      </c>
      <c r="D1912">
        <v>10</v>
      </c>
      <c r="E1912" t="b">
        <v>0</v>
      </c>
      <c r="F1912">
        <v>3.3785068814559498</v>
      </c>
      <c r="G1912">
        <v>3.3785068814559498</v>
      </c>
      <c r="H1912">
        <v>540</v>
      </c>
      <c r="I1912">
        <f t="shared" si="58"/>
        <v>0</v>
      </c>
      <c r="J1912">
        <f t="shared" si="59"/>
        <v>0</v>
      </c>
    </row>
    <row r="1913" spans="1:10" x14ac:dyDescent="0.3">
      <c r="A1913" t="s">
        <v>912</v>
      </c>
      <c r="B1913">
        <v>15.2957072058745</v>
      </c>
      <c r="C1913" t="s">
        <v>11</v>
      </c>
      <c r="D1913">
        <v>10</v>
      </c>
      <c r="E1913" t="b">
        <v>0</v>
      </c>
      <c r="F1913">
        <v>15.2957072058745</v>
      </c>
      <c r="G1913" s="1">
        <v>64690601.441973798</v>
      </c>
      <c r="H1913">
        <v>1860</v>
      </c>
      <c r="I1913">
        <f t="shared" si="58"/>
        <v>0</v>
      </c>
      <c r="J1913">
        <f t="shared" si="59"/>
        <v>-64690586.146266595</v>
      </c>
    </row>
    <row r="1914" spans="1:10" x14ac:dyDescent="0.3">
      <c r="A1914" t="s">
        <v>912</v>
      </c>
      <c r="B1914">
        <v>8.25809438287056</v>
      </c>
      <c r="C1914" t="s">
        <v>11</v>
      </c>
      <c r="D1914">
        <v>10</v>
      </c>
      <c r="E1914" t="b">
        <v>0</v>
      </c>
      <c r="F1914">
        <v>100953.79006514999</v>
      </c>
      <c r="G1914" s="1">
        <v>4469400634373690</v>
      </c>
      <c r="H1914">
        <v>2060</v>
      </c>
      <c r="I1914">
        <f t="shared" si="58"/>
        <v>-100945.53197076713</v>
      </c>
      <c r="J1914">
        <f t="shared" si="59"/>
        <v>-4469400634373681.5</v>
      </c>
    </row>
    <row r="1915" spans="1:10" x14ac:dyDescent="0.3">
      <c r="A1915" t="s">
        <v>913</v>
      </c>
      <c r="B1915">
        <v>19.532922918604701</v>
      </c>
      <c r="C1915" t="s">
        <v>11</v>
      </c>
      <c r="D1915">
        <v>10</v>
      </c>
      <c r="E1915" t="b">
        <v>0</v>
      </c>
      <c r="F1915">
        <v>19.532922918604701</v>
      </c>
      <c r="G1915" t="s">
        <v>17</v>
      </c>
      <c r="H1915">
        <v>1750</v>
      </c>
      <c r="I1915">
        <f t="shared" si="58"/>
        <v>0</v>
      </c>
      <c r="J1915" t="e">
        <f t="shared" si="59"/>
        <v>#VALUE!</v>
      </c>
    </row>
    <row r="1916" spans="1:10" x14ac:dyDescent="0.3">
      <c r="A1916" t="s">
        <v>913</v>
      </c>
      <c r="B1916">
        <v>4.2244322832113701</v>
      </c>
      <c r="C1916" t="s">
        <v>11</v>
      </c>
      <c r="D1916">
        <v>10</v>
      </c>
      <c r="E1916" t="b">
        <v>0</v>
      </c>
      <c r="F1916" s="1">
        <v>5.5224848587109403E+28</v>
      </c>
      <c r="G1916" s="1">
        <v>5.5224848587109403E+28</v>
      </c>
      <c r="H1916">
        <v>2060</v>
      </c>
      <c r="I1916">
        <f t="shared" si="58"/>
        <v>-5.5224848587109403E+28</v>
      </c>
      <c r="J1916">
        <f t="shared" si="59"/>
        <v>-5.5224848587109403E+28</v>
      </c>
    </row>
    <row r="1917" spans="1:10" x14ac:dyDescent="0.3">
      <c r="A1917" t="s">
        <v>913</v>
      </c>
      <c r="B1917">
        <v>6.0640713265594801</v>
      </c>
      <c r="C1917" t="s">
        <v>11</v>
      </c>
      <c r="D1917">
        <v>10</v>
      </c>
      <c r="E1917" t="b">
        <v>0</v>
      </c>
      <c r="F1917">
        <v>441940.03018914902</v>
      </c>
      <c r="G1917" s="1">
        <v>63866767.119531199</v>
      </c>
      <c r="H1917">
        <v>1560</v>
      </c>
      <c r="I1917">
        <f t="shared" si="58"/>
        <v>-441933.96611782245</v>
      </c>
      <c r="J1917">
        <f t="shared" si="59"/>
        <v>-63866761.055459872</v>
      </c>
    </row>
    <row r="1918" spans="1:10" x14ac:dyDescent="0.3">
      <c r="A1918" t="s">
        <v>914</v>
      </c>
      <c r="B1918">
        <v>9.4850301860900004</v>
      </c>
      <c r="C1918" t="s">
        <v>11</v>
      </c>
      <c r="D1918">
        <v>10</v>
      </c>
      <c r="E1918" t="b">
        <v>0</v>
      </c>
      <c r="F1918">
        <v>9.4850301860900004</v>
      </c>
      <c r="G1918">
        <v>9.4850301860900004</v>
      </c>
      <c r="H1918">
        <v>300</v>
      </c>
      <c r="I1918">
        <f t="shared" si="58"/>
        <v>0</v>
      </c>
      <c r="J1918">
        <f t="shared" si="59"/>
        <v>0</v>
      </c>
    </row>
    <row r="1919" spans="1:10" x14ac:dyDescent="0.3">
      <c r="A1919" t="s">
        <v>914</v>
      </c>
      <c r="B1919">
        <v>14.7157982196474</v>
      </c>
      <c r="C1919" t="s">
        <v>11</v>
      </c>
      <c r="D1919">
        <v>10</v>
      </c>
      <c r="E1919" t="b">
        <v>0</v>
      </c>
      <c r="F1919">
        <v>14.7157982196474</v>
      </c>
      <c r="G1919">
        <v>14.7157982196474</v>
      </c>
      <c r="H1919">
        <v>220</v>
      </c>
      <c r="I1919">
        <f t="shared" si="58"/>
        <v>0</v>
      </c>
      <c r="J1919">
        <f t="shared" si="59"/>
        <v>0</v>
      </c>
    </row>
    <row r="1920" spans="1:10" x14ac:dyDescent="0.3">
      <c r="A1920" t="s">
        <v>914</v>
      </c>
      <c r="B1920">
        <v>6.1746509099847096</v>
      </c>
      <c r="C1920" t="s">
        <v>11</v>
      </c>
      <c r="D1920">
        <v>10</v>
      </c>
      <c r="E1920" t="b">
        <v>0</v>
      </c>
      <c r="F1920" s="1">
        <v>2.2432817639709501E+30</v>
      </c>
      <c r="G1920" s="1">
        <v>2.2432817639709501E+30</v>
      </c>
      <c r="H1920">
        <v>2210</v>
      </c>
      <c r="I1920">
        <f t="shared" si="58"/>
        <v>-2.2432817639709501E+30</v>
      </c>
      <c r="J1920">
        <f t="shared" si="59"/>
        <v>-2.2432817639709501E+30</v>
      </c>
    </row>
    <row r="1921" spans="1:10" x14ac:dyDescent="0.3">
      <c r="A1921" t="e">
        <f>-0.00165879322940929 * y ^ 1 ^ 6 + 0.004214054837421 * y ^ 2 + 10</f>
        <v>#NAME?</v>
      </c>
      <c r="B1921">
        <v>12.0536508400017</v>
      </c>
      <c r="C1921" t="s">
        <v>11</v>
      </c>
      <c r="D1921">
        <v>10</v>
      </c>
      <c r="E1921" t="b">
        <v>0</v>
      </c>
      <c r="F1921">
        <v>12.0536508400017</v>
      </c>
      <c r="G1921" s="1">
        <v>24424236.727449499</v>
      </c>
      <c r="H1921">
        <v>1740</v>
      </c>
      <c r="I1921">
        <f t="shared" si="58"/>
        <v>0</v>
      </c>
      <c r="J1921">
        <f t="shared" si="59"/>
        <v>-24424224.673798658</v>
      </c>
    </row>
    <row r="1922" spans="1:10" x14ac:dyDescent="0.3">
      <c r="A1922" t="e">
        <f>-0.00165879322940929 * y ^ 1 ^ 6 + 0.004214054837421 * y ^ 2 + 10</f>
        <v>#NAME?</v>
      </c>
      <c r="B1922">
        <v>20.998762635526301</v>
      </c>
      <c r="C1922" t="s">
        <v>11</v>
      </c>
      <c r="D1922">
        <v>10</v>
      </c>
      <c r="E1922" t="b">
        <v>0</v>
      </c>
      <c r="F1922" t="s">
        <v>17</v>
      </c>
      <c r="G1922" t="s">
        <v>17</v>
      </c>
      <c r="H1922">
        <v>1940</v>
      </c>
      <c r="I1922" t="e">
        <f t="shared" ref="I1922:I1985" si="60">B1922-F1922</f>
        <v>#VALUE!</v>
      </c>
      <c r="J1922" t="e">
        <f t="shared" ref="J1922:J1985" si="61">B1922-G1922</f>
        <v>#VALUE!</v>
      </c>
    </row>
    <row r="1923" spans="1:10" x14ac:dyDescent="0.3">
      <c r="A1923" t="e">
        <f>-0.00165879322940929 * y ^ 1 ^ 6 + 0.004214054837421 * y ^ 2 + 10</f>
        <v>#NAME?</v>
      </c>
      <c r="B1923">
        <v>5.6457684685726202</v>
      </c>
      <c r="C1923" t="s">
        <v>11</v>
      </c>
      <c r="D1923">
        <v>10</v>
      </c>
      <c r="E1923" t="b">
        <v>0</v>
      </c>
      <c r="F1923" s="1">
        <v>5.2772835641744E+32</v>
      </c>
      <c r="G1923" s="1">
        <v>5.2772835641744E+32</v>
      </c>
      <c r="H1923">
        <v>1860</v>
      </c>
      <c r="I1923">
        <f t="shared" si="60"/>
        <v>-5.2772835641744E+32</v>
      </c>
      <c r="J1923">
        <f t="shared" si="61"/>
        <v>-5.2772835641744E+32</v>
      </c>
    </row>
    <row r="1924" spans="1:10" x14ac:dyDescent="0.3">
      <c r="A1924" t="s">
        <v>915</v>
      </c>
      <c r="B1924">
        <v>6.2172419424980996</v>
      </c>
      <c r="C1924" t="s">
        <v>11</v>
      </c>
      <c r="D1924">
        <v>10</v>
      </c>
      <c r="E1924" t="b">
        <v>0</v>
      </c>
      <c r="F1924">
        <v>6.2172419424980996</v>
      </c>
      <c r="G1924">
        <v>6.2172419424980996</v>
      </c>
      <c r="H1924">
        <v>340</v>
      </c>
      <c r="I1924">
        <f t="shared" si="60"/>
        <v>0</v>
      </c>
      <c r="J1924">
        <f t="shared" si="61"/>
        <v>0</v>
      </c>
    </row>
    <row r="1925" spans="1:10" x14ac:dyDescent="0.3">
      <c r="A1925" t="s">
        <v>915</v>
      </c>
      <c r="B1925">
        <v>16.150082627042199</v>
      </c>
      <c r="C1925" t="s">
        <v>11</v>
      </c>
      <c r="D1925">
        <v>10</v>
      </c>
      <c r="E1925" t="b">
        <v>0</v>
      </c>
      <c r="F1925">
        <v>16.150082627042199</v>
      </c>
      <c r="G1925">
        <v>16.150082627042199</v>
      </c>
      <c r="H1925">
        <v>350</v>
      </c>
      <c r="I1925">
        <f t="shared" si="60"/>
        <v>0</v>
      </c>
      <c r="J1925">
        <f t="shared" si="61"/>
        <v>0</v>
      </c>
    </row>
    <row r="1926" spans="1:10" x14ac:dyDescent="0.3">
      <c r="A1926" t="s">
        <v>915</v>
      </c>
      <c r="B1926">
        <v>5.0718564432385502</v>
      </c>
      <c r="C1926" t="s">
        <v>11</v>
      </c>
      <c r="D1926">
        <v>10</v>
      </c>
      <c r="E1926" t="b">
        <v>0</v>
      </c>
      <c r="F1926">
        <v>5.0718564432385502</v>
      </c>
      <c r="G1926">
        <v>5.0718564432385502</v>
      </c>
      <c r="H1926">
        <v>250</v>
      </c>
      <c r="I1926">
        <f t="shared" si="60"/>
        <v>0</v>
      </c>
      <c r="J1926">
        <f t="shared" si="61"/>
        <v>0</v>
      </c>
    </row>
    <row r="1927" spans="1:10" x14ac:dyDescent="0.3">
      <c r="A1927" t="s">
        <v>916</v>
      </c>
      <c r="B1927">
        <v>4.1899698863524497</v>
      </c>
      <c r="C1927" t="s">
        <v>11</v>
      </c>
      <c r="D1927">
        <v>10</v>
      </c>
      <c r="E1927" t="b">
        <v>0</v>
      </c>
      <c r="F1927">
        <v>4.1899698863524497</v>
      </c>
      <c r="G1927">
        <v>4.1899698863524497</v>
      </c>
      <c r="H1927">
        <v>400</v>
      </c>
      <c r="I1927">
        <f t="shared" si="60"/>
        <v>0</v>
      </c>
      <c r="J1927">
        <f t="shared" si="61"/>
        <v>0</v>
      </c>
    </row>
    <row r="1928" spans="1:10" x14ac:dyDescent="0.3">
      <c r="A1928" t="s">
        <v>916</v>
      </c>
      <c r="B1928">
        <v>7.7842738128490501</v>
      </c>
      <c r="C1928" t="s">
        <v>11</v>
      </c>
      <c r="D1928">
        <v>10</v>
      </c>
      <c r="E1928" t="b">
        <v>0</v>
      </c>
      <c r="F1928" t="s">
        <v>17</v>
      </c>
      <c r="G1928" t="s">
        <v>17</v>
      </c>
      <c r="H1928">
        <v>2070</v>
      </c>
      <c r="I1928" t="e">
        <f t="shared" si="60"/>
        <v>#VALUE!</v>
      </c>
      <c r="J1928" t="e">
        <f t="shared" si="61"/>
        <v>#VALUE!</v>
      </c>
    </row>
    <row r="1929" spans="1:10" x14ac:dyDescent="0.3">
      <c r="A1929" t="s">
        <v>916</v>
      </c>
      <c r="B1929">
        <v>7.8654015947002103</v>
      </c>
      <c r="C1929" t="s">
        <v>11</v>
      </c>
      <c r="D1929">
        <v>10</v>
      </c>
      <c r="E1929" t="b">
        <v>0</v>
      </c>
      <c r="F1929">
        <v>7.8654015947002103</v>
      </c>
      <c r="G1929">
        <v>7.8654015947002103</v>
      </c>
      <c r="H1929">
        <v>310</v>
      </c>
      <c r="I1929">
        <f t="shared" si="60"/>
        <v>0</v>
      </c>
      <c r="J1929">
        <f t="shared" si="61"/>
        <v>0</v>
      </c>
    </row>
    <row r="1930" spans="1:10" x14ac:dyDescent="0.3">
      <c r="A1930" t="s">
        <v>917</v>
      </c>
      <c r="B1930">
        <v>1.47204918371535</v>
      </c>
      <c r="C1930" t="s">
        <v>11</v>
      </c>
      <c r="D1930">
        <v>10</v>
      </c>
      <c r="E1930" t="b">
        <v>0</v>
      </c>
      <c r="F1930">
        <v>1.47204918371535</v>
      </c>
      <c r="G1930">
        <v>1.47204918371535</v>
      </c>
      <c r="H1930">
        <v>140</v>
      </c>
      <c r="I1930">
        <f t="shared" si="60"/>
        <v>0</v>
      </c>
      <c r="J1930">
        <f t="shared" si="61"/>
        <v>0</v>
      </c>
    </row>
    <row r="1931" spans="1:10" x14ac:dyDescent="0.3">
      <c r="A1931" t="s">
        <v>917</v>
      </c>
      <c r="B1931">
        <v>12.756773414595999</v>
      </c>
      <c r="C1931" t="s">
        <v>11</v>
      </c>
      <c r="D1931">
        <v>10</v>
      </c>
      <c r="E1931" t="b">
        <v>0</v>
      </c>
      <c r="F1931">
        <v>12.756773414595999</v>
      </c>
      <c r="G1931">
        <v>12.756773414595999</v>
      </c>
      <c r="H1931">
        <v>520</v>
      </c>
      <c r="I1931">
        <f t="shared" si="60"/>
        <v>0</v>
      </c>
      <c r="J1931">
        <f t="shared" si="61"/>
        <v>0</v>
      </c>
    </row>
    <row r="1932" spans="1:10" x14ac:dyDescent="0.3">
      <c r="A1932" t="s">
        <v>917</v>
      </c>
      <c r="B1932">
        <v>8.7693935551756503</v>
      </c>
      <c r="C1932" t="s">
        <v>11</v>
      </c>
      <c r="D1932">
        <v>10</v>
      </c>
      <c r="E1932" t="b">
        <v>0</v>
      </c>
      <c r="F1932">
        <v>8.7693935551756503</v>
      </c>
      <c r="G1932" s="1">
        <v>12250018.4722383</v>
      </c>
      <c r="H1932">
        <v>1530</v>
      </c>
      <c r="I1932">
        <f t="shared" si="60"/>
        <v>0</v>
      </c>
      <c r="J1932">
        <f t="shared" si="61"/>
        <v>-12250009.702844745</v>
      </c>
    </row>
    <row r="1933" spans="1:10" x14ac:dyDescent="0.3">
      <c r="A1933" t="e">
        <f>-0.0059909104821882 * x ^ 2 - -0.00304253986250872 * x ^ 2 + 10</f>
        <v>#NAME?</v>
      </c>
      <c r="B1933">
        <v>14.100980652154799</v>
      </c>
      <c r="C1933" t="s">
        <v>11</v>
      </c>
      <c r="D1933">
        <v>10</v>
      </c>
      <c r="E1933" t="b">
        <v>0</v>
      </c>
      <c r="F1933">
        <v>2652745.5309623298</v>
      </c>
      <c r="G1933">
        <v>3485625.3372984901</v>
      </c>
      <c r="H1933">
        <v>2030</v>
      </c>
      <c r="I1933">
        <f t="shared" si="60"/>
        <v>-2652731.4299816778</v>
      </c>
      <c r="J1933">
        <f t="shared" si="61"/>
        <v>-3485611.2363178381</v>
      </c>
    </row>
    <row r="1934" spans="1:10" x14ac:dyDescent="0.3">
      <c r="A1934" t="e">
        <f>-0.0059909104821882 * x ^ 2 - -0.00304253986250872 * x ^ 2 + 10</f>
        <v>#NAME?</v>
      </c>
      <c r="B1934">
        <v>2.0632607299689201</v>
      </c>
      <c r="C1934" t="s">
        <v>11</v>
      </c>
      <c r="D1934">
        <v>10</v>
      </c>
      <c r="E1934" t="b">
        <v>0</v>
      </c>
      <c r="F1934">
        <v>2.0632607299689201</v>
      </c>
      <c r="G1934">
        <v>2.0632607299689201</v>
      </c>
      <c r="H1934">
        <v>250</v>
      </c>
      <c r="I1934">
        <f t="shared" si="60"/>
        <v>0</v>
      </c>
      <c r="J1934">
        <f t="shared" si="61"/>
        <v>0</v>
      </c>
    </row>
    <row r="1935" spans="1:10" x14ac:dyDescent="0.3">
      <c r="A1935" t="e">
        <f>-0.0059909104821882 * x ^ 2 - -0.00304253986250872 * x ^ 2 + 10</f>
        <v>#NAME?</v>
      </c>
      <c r="B1935">
        <v>7.9927265087123702</v>
      </c>
      <c r="C1935" t="s">
        <v>11</v>
      </c>
      <c r="D1935">
        <v>10</v>
      </c>
      <c r="E1935" t="b">
        <v>0</v>
      </c>
      <c r="F1935">
        <v>7.9927265087123702</v>
      </c>
      <c r="G1935">
        <v>7.9927265087123702</v>
      </c>
      <c r="H1935">
        <v>200</v>
      </c>
      <c r="I1935">
        <f t="shared" si="60"/>
        <v>0</v>
      </c>
      <c r="J1935">
        <f t="shared" si="61"/>
        <v>0</v>
      </c>
    </row>
    <row r="1936" spans="1:10" x14ac:dyDescent="0.3">
      <c r="A1936" t="s">
        <v>918</v>
      </c>
      <c r="B1936">
        <v>13.8220724658827</v>
      </c>
      <c r="C1936" t="s">
        <v>11</v>
      </c>
      <c r="D1936">
        <v>10</v>
      </c>
      <c r="E1936" t="b">
        <v>0</v>
      </c>
      <c r="F1936">
        <v>13.8220724658827</v>
      </c>
      <c r="G1936">
        <v>13.8220724658827</v>
      </c>
      <c r="H1936">
        <v>160</v>
      </c>
      <c r="I1936">
        <f t="shared" si="60"/>
        <v>0</v>
      </c>
      <c r="J1936">
        <f t="shared" si="61"/>
        <v>0</v>
      </c>
    </row>
    <row r="1937" spans="1:10" x14ac:dyDescent="0.3">
      <c r="A1937" t="s">
        <v>918</v>
      </c>
      <c r="B1937">
        <v>9.0745980223275602</v>
      </c>
      <c r="C1937" t="s">
        <v>11</v>
      </c>
      <c r="D1937">
        <v>10</v>
      </c>
      <c r="E1937" t="b">
        <v>0</v>
      </c>
      <c r="F1937">
        <v>9.0745980223275602</v>
      </c>
      <c r="G1937" s="1">
        <v>254182297667.827</v>
      </c>
      <c r="H1937">
        <v>2070</v>
      </c>
      <c r="I1937">
        <f t="shared" si="60"/>
        <v>0</v>
      </c>
      <c r="J1937">
        <f t="shared" si="61"/>
        <v>-254182297658.75241</v>
      </c>
    </row>
    <row r="1938" spans="1:10" x14ac:dyDescent="0.3">
      <c r="A1938" t="s">
        <v>918</v>
      </c>
      <c r="B1938">
        <v>16.5000816271559</v>
      </c>
      <c r="C1938" t="s">
        <v>11</v>
      </c>
      <c r="D1938">
        <v>10</v>
      </c>
      <c r="E1938" t="b">
        <v>0</v>
      </c>
      <c r="F1938" t="s">
        <v>17</v>
      </c>
      <c r="G1938" t="s">
        <v>17</v>
      </c>
      <c r="H1938">
        <v>2100</v>
      </c>
      <c r="I1938" t="e">
        <f t="shared" si="60"/>
        <v>#VALUE!</v>
      </c>
      <c r="J1938" t="e">
        <f t="shared" si="61"/>
        <v>#VALUE!</v>
      </c>
    </row>
    <row r="1939" spans="1:10" x14ac:dyDescent="0.3">
      <c r="A1939" t="s">
        <v>919</v>
      </c>
      <c r="B1939">
        <v>13.159455744377</v>
      </c>
      <c r="C1939" t="s">
        <v>11</v>
      </c>
      <c r="D1939">
        <v>10</v>
      </c>
      <c r="E1939" t="b">
        <v>0</v>
      </c>
      <c r="F1939">
        <v>13.159455744377</v>
      </c>
      <c r="G1939">
        <v>13.159455744377</v>
      </c>
      <c r="H1939">
        <v>550</v>
      </c>
      <c r="I1939">
        <f t="shared" si="60"/>
        <v>0</v>
      </c>
      <c r="J1939">
        <f t="shared" si="61"/>
        <v>0</v>
      </c>
    </row>
    <row r="1940" spans="1:10" x14ac:dyDescent="0.3">
      <c r="A1940" t="s">
        <v>919</v>
      </c>
      <c r="B1940">
        <v>15.302523820955599</v>
      </c>
      <c r="C1940" t="s">
        <v>11</v>
      </c>
      <c r="D1940">
        <v>10</v>
      </c>
      <c r="E1940" t="b">
        <v>0</v>
      </c>
      <c r="F1940">
        <v>15.302523820955599</v>
      </c>
      <c r="G1940">
        <v>15.302523820955599</v>
      </c>
      <c r="H1940">
        <v>290</v>
      </c>
      <c r="I1940">
        <f t="shared" si="60"/>
        <v>0</v>
      </c>
      <c r="J1940">
        <f t="shared" si="61"/>
        <v>0</v>
      </c>
    </row>
    <row r="1941" spans="1:10" x14ac:dyDescent="0.3">
      <c r="A1941" t="s">
        <v>919</v>
      </c>
      <c r="B1941">
        <v>8.5185959254306898</v>
      </c>
      <c r="C1941" t="s">
        <v>11</v>
      </c>
      <c r="D1941">
        <v>10</v>
      </c>
      <c r="E1941" t="b">
        <v>0</v>
      </c>
      <c r="F1941" s="1">
        <v>10893877.168195801</v>
      </c>
      <c r="G1941" s="1">
        <v>68559828.092636794</v>
      </c>
      <c r="H1941">
        <v>1780</v>
      </c>
      <c r="I1941">
        <f t="shared" si="60"/>
        <v>-10893868.649599876</v>
      </c>
      <c r="J1941">
        <f t="shared" si="61"/>
        <v>-68559819.574040875</v>
      </c>
    </row>
    <row r="1942" spans="1:10" x14ac:dyDescent="0.3">
      <c r="A1942" t="s">
        <v>920</v>
      </c>
      <c r="B1942">
        <v>8.6251879166017602</v>
      </c>
      <c r="C1942" t="s">
        <v>11</v>
      </c>
      <c r="D1942">
        <v>10</v>
      </c>
      <c r="E1942" t="b">
        <v>0</v>
      </c>
      <c r="F1942" s="1">
        <v>1.5582126451965499E+24</v>
      </c>
      <c r="G1942" s="1">
        <v>1.5582126451965499E+24</v>
      </c>
      <c r="H1942">
        <v>1720</v>
      </c>
      <c r="I1942">
        <f t="shared" si="60"/>
        <v>-1.5582126451965499E+24</v>
      </c>
      <c r="J1942">
        <f t="shared" si="61"/>
        <v>-1.5582126451965499E+24</v>
      </c>
    </row>
    <row r="1943" spans="1:10" x14ac:dyDescent="0.3">
      <c r="A1943" t="s">
        <v>920</v>
      </c>
      <c r="B1943">
        <v>10.7391216268812</v>
      </c>
      <c r="C1943" t="s">
        <v>11</v>
      </c>
      <c r="D1943">
        <v>10</v>
      </c>
      <c r="E1943" t="b">
        <v>0</v>
      </c>
      <c r="F1943">
        <v>10.7391216268812</v>
      </c>
      <c r="G1943">
        <v>10.7391216268812</v>
      </c>
      <c r="H1943">
        <v>230</v>
      </c>
      <c r="I1943">
        <f t="shared" si="60"/>
        <v>0</v>
      </c>
      <c r="J1943">
        <f t="shared" si="61"/>
        <v>0</v>
      </c>
    </row>
    <row r="1944" spans="1:10" x14ac:dyDescent="0.3">
      <c r="A1944" t="s">
        <v>920</v>
      </c>
      <c r="B1944">
        <v>11.8639302587193</v>
      </c>
      <c r="C1944" t="s">
        <v>11</v>
      </c>
      <c r="D1944">
        <v>10</v>
      </c>
      <c r="E1944" t="b">
        <v>0</v>
      </c>
      <c r="F1944">
        <v>11.8639302587193</v>
      </c>
      <c r="G1944">
        <v>11.8639302587193</v>
      </c>
      <c r="H1944">
        <v>200</v>
      </c>
      <c r="I1944">
        <f t="shared" si="60"/>
        <v>0</v>
      </c>
      <c r="J1944">
        <f t="shared" si="61"/>
        <v>0</v>
      </c>
    </row>
    <row r="1945" spans="1:10" x14ac:dyDescent="0.3">
      <c r="A1945" t="s">
        <v>921</v>
      </c>
      <c r="B1945">
        <v>7.3336458287301696</v>
      </c>
      <c r="C1945" t="s">
        <v>11</v>
      </c>
      <c r="D1945">
        <v>10</v>
      </c>
      <c r="E1945" t="b">
        <v>0</v>
      </c>
      <c r="F1945">
        <v>7.3336458287301696</v>
      </c>
      <c r="G1945">
        <v>7.3336458287301696</v>
      </c>
      <c r="H1945">
        <v>390</v>
      </c>
      <c r="I1945">
        <f t="shared" si="60"/>
        <v>0</v>
      </c>
      <c r="J1945">
        <f t="shared" si="61"/>
        <v>0</v>
      </c>
    </row>
    <row r="1946" spans="1:10" x14ac:dyDescent="0.3">
      <c r="A1946" t="s">
        <v>921</v>
      </c>
      <c r="B1946">
        <v>3.4732919895855598</v>
      </c>
      <c r="C1946" t="s">
        <v>11</v>
      </c>
      <c r="D1946">
        <v>10</v>
      </c>
      <c r="E1946" t="b">
        <v>0</v>
      </c>
      <c r="F1946">
        <v>712566.55919104698</v>
      </c>
      <c r="G1946" s="1">
        <v>27723071.529024199</v>
      </c>
      <c r="H1946">
        <v>1770</v>
      </c>
      <c r="I1946">
        <f t="shared" si="60"/>
        <v>-712563.08589905745</v>
      </c>
      <c r="J1946">
        <f t="shared" si="61"/>
        <v>-27723068.055732209</v>
      </c>
    </row>
    <row r="1947" spans="1:10" x14ac:dyDescent="0.3">
      <c r="A1947" t="s">
        <v>921</v>
      </c>
      <c r="B1947">
        <v>7.5406756108802799</v>
      </c>
      <c r="C1947" t="s">
        <v>11</v>
      </c>
      <c r="D1947">
        <v>10</v>
      </c>
      <c r="E1947" t="b">
        <v>0</v>
      </c>
      <c r="F1947">
        <v>7.5406756108802799</v>
      </c>
      <c r="G1947">
        <v>7.5406756108802799</v>
      </c>
      <c r="H1947">
        <v>450</v>
      </c>
      <c r="I1947">
        <f t="shared" si="60"/>
        <v>0</v>
      </c>
      <c r="J1947">
        <f t="shared" si="61"/>
        <v>0</v>
      </c>
    </row>
    <row r="1948" spans="1:10" x14ac:dyDescent="0.3">
      <c r="A1948" t="s">
        <v>922</v>
      </c>
      <c r="B1948">
        <v>8.1431493181185299</v>
      </c>
      <c r="C1948" t="s">
        <v>11</v>
      </c>
      <c r="D1948">
        <v>10</v>
      </c>
      <c r="E1948" t="b">
        <v>0</v>
      </c>
      <c r="F1948">
        <v>8.1431493181185299</v>
      </c>
      <c r="G1948">
        <v>8.1431493181185299</v>
      </c>
      <c r="H1948">
        <v>600</v>
      </c>
      <c r="I1948">
        <f t="shared" si="60"/>
        <v>0</v>
      </c>
      <c r="J1948">
        <f t="shared" si="61"/>
        <v>0</v>
      </c>
    </row>
    <row r="1949" spans="1:10" x14ac:dyDescent="0.3">
      <c r="A1949" t="s">
        <v>922</v>
      </c>
      <c r="B1949">
        <v>8.10592306484617</v>
      </c>
      <c r="C1949" t="s">
        <v>11</v>
      </c>
      <c r="D1949">
        <v>10</v>
      </c>
      <c r="E1949" t="b">
        <v>0</v>
      </c>
      <c r="F1949" t="s">
        <v>17</v>
      </c>
      <c r="G1949" t="s">
        <v>17</v>
      </c>
      <c r="H1949">
        <v>2060</v>
      </c>
      <c r="I1949" t="e">
        <f t="shared" si="60"/>
        <v>#VALUE!</v>
      </c>
      <c r="J1949" t="e">
        <f t="shared" si="61"/>
        <v>#VALUE!</v>
      </c>
    </row>
    <row r="1950" spans="1:10" x14ac:dyDescent="0.3">
      <c r="A1950" t="s">
        <v>922</v>
      </c>
      <c r="B1950">
        <v>13.8289722075602</v>
      </c>
      <c r="C1950" t="s">
        <v>11</v>
      </c>
      <c r="D1950">
        <v>10</v>
      </c>
      <c r="E1950" t="b">
        <v>0</v>
      </c>
      <c r="F1950">
        <v>13.8289722075602</v>
      </c>
      <c r="G1950">
        <v>13.8289722075602</v>
      </c>
      <c r="H1950">
        <v>330</v>
      </c>
      <c r="I1950">
        <f t="shared" si="60"/>
        <v>0</v>
      </c>
      <c r="J1950">
        <f t="shared" si="61"/>
        <v>0</v>
      </c>
    </row>
    <row r="1951" spans="1:10" x14ac:dyDescent="0.3">
      <c r="A1951" t="s">
        <v>923</v>
      </c>
      <c r="B1951">
        <v>11.707621690055401</v>
      </c>
      <c r="C1951" t="s">
        <v>11</v>
      </c>
      <c r="D1951">
        <v>10</v>
      </c>
      <c r="E1951" t="b">
        <v>0</v>
      </c>
      <c r="F1951">
        <v>11.707621690055401</v>
      </c>
      <c r="G1951" s="1">
        <v>13850166.8647057</v>
      </c>
      <c r="H1951">
        <v>1410</v>
      </c>
      <c r="I1951">
        <f t="shared" si="60"/>
        <v>0</v>
      </c>
      <c r="J1951">
        <f t="shared" si="61"/>
        <v>-13850155.157084011</v>
      </c>
    </row>
    <row r="1952" spans="1:10" x14ac:dyDescent="0.3">
      <c r="A1952" t="s">
        <v>923</v>
      </c>
      <c r="B1952">
        <v>10.0906647703206</v>
      </c>
      <c r="C1952" t="s">
        <v>11</v>
      </c>
      <c r="D1952">
        <v>10</v>
      </c>
      <c r="E1952" t="b">
        <v>0</v>
      </c>
      <c r="F1952">
        <v>2314856.7371831299</v>
      </c>
      <c r="G1952" s="1">
        <v>36373203.776408397</v>
      </c>
      <c r="H1952">
        <v>1930</v>
      </c>
      <c r="I1952">
        <f t="shared" si="60"/>
        <v>-2314846.6465183594</v>
      </c>
      <c r="J1952">
        <f t="shared" si="61"/>
        <v>-36373193.68574363</v>
      </c>
    </row>
    <row r="1953" spans="1:10" x14ac:dyDescent="0.3">
      <c r="A1953" t="s">
        <v>923</v>
      </c>
      <c r="B1953">
        <v>6.1810708073192</v>
      </c>
      <c r="C1953" t="s">
        <v>11</v>
      </c>
      <c r="D1953">
        <v>10</v>
      </c>
      <c r="E1953" t="b">
        <v>0</v>
      </c>
      <c r="F1953">
        <v>6.1810708073192</v>
      </c>
      <c r="G1953" s="1">
        <v>31077253.608995501</v>
      </c>
      <c r="H1953">
        <v>1850</v>
      </c>
      <c r="I1953">
        <f t="shared" si="60"/>
        <v>0</v>
      </c>
      <c r="J1953">
        <f t="shared" si="61"/>
        <v>-31077247.427924693</v>
      </c>
    </row>
    <row r="1954" spans="1:10" x14ac:dyDescent="0.3">
      <c r="A1954" t="s">
        <v>924</v>
      </c>
      <c r="B1954">
        <v>11.449562641112401</v>
      </c>
      <c r="C1954" t="s">
        <v>11</v>
      </c>
      <c r="D1954">
        <v>10</v>
      </c>
      <c r="E1954" t="b">
        <v>0</v>
      </c>
      <c r="F1954">
        <v>11.449562641112401</v>
      </c>
      <c r="G1954">
        <v>11.449562641112401</v>
      </c>
      <c r="H1954">
        <v>360</v>
      </c>
      <c r="I1954">
        <f t="shared" si="60"/>
        <v>0</v>
      </c>
      <c r="J1954">
        <f t="shared" si="61"/>
        <v>0</v>
      </c>
    </row>
    <row r="1955" spans="1:10" x14ac:dyDescent="0.3">
      <c r="A1955" t="s">
        <v>924</v>
      </c>
      <c r="B1955">
        <v>1.5360695264978399</v>
      </c>
      <c r="C1955" t="s">
        <v>11</v>
      </c>
      <c r="D1955">
        <v>10</v>
      </c>
      <c r="E1955" t="b">
        <v>0</v>
      </c>
      <c r="F1955">
        <v>1222.1901325070301</v>
      </c>
      <c r="G1955" s="1">
        <v>14563584.2826025</v>
      </c>
      <c r="H1955">
        <v>1780</v>
      </c>
      <c r="I1955">
        <f t="shared" si="60"/>
        <v>-1220.6540629805322</v>
      </c>
      <c r="J1955">
        <f t="shared" si="61"/>
        <v>-14563582.746532973</v>
      </c>
    </row>
    <row r="1956" spans="1:10" x14ac:dyDescent="0.3">
      <c r="A1956" t="s">
        <v>924</v>
      </c>
      <c r="B1956">
        <v>2.8534966295539399</v>
      </c>
      <c r="C1956" t="s">
        <v>11</v>
      </c>
      <c r="D1956">
        <v>10</v>
      </c>
      <c r="E1956" t="b">
        <v>0</v>
      </c>
      <c r="F1956">
        <v>2.8534966295539399</v>
      </c>
      <c r="G1956" s="1">
        <v>12317949.9055284</v>
      </c>
      <c r="H1956">
        <v>1050</v>
      </c>
      <c r="I1956">
        <f t="shared" si="60"/>
        <v>0</v>
      </c>
      <c r="J1956">
        <f t="shared" si="61"/>
        <v>-12317947.05203177</v>
      </c>
    </row>
    <row r="1957" spans="1:10" x14ac:dyDescent="0.3">
      <c r="A1957" t="s">
        <v>925</v>
      </c>
      <c r="B1957">
        <v>11.457119242138001</v>
      </c>
      <c r="C1957" t="s">
        <v>11</v>
      </c>
      <c r="D1957">
        <v>10</v>
      </c>
      <c r="E1957" t="b">
        <v>0</v>
      </c>
      <c r="F1957">
        <v>11.457119242138001</v>
      </c>
      <c r="G1957">
        <v>11.457119242138001</v>
      </c>
      <c r="H1957">
        <v>410</v>
      </c>
      <c r="I1957">
        <f t="shared" si="60"/>
        <v>0</v>
      </c>
      <c r="J1957">
        <f t="shared" si="61"/>
        <v>0</v>
      </c>
    </row>
    <row r="1958" spans="1:10" x14ac:dyDescent="0.3">
      <c r="A1958" t="s">
        <v>925</v>
      </c>
      <c r="B1958">
        <v>6.1140137502662801</v>
      </c>
      <c r="C1958" t="s">
        <v>11</v>
      </c>
      <c r="D1958">
        <v>10</v>
      </c>
      <c r="E1958" t="b">
        <v>0</v>
      </c>
      <c r="F1958" s="1">
        <v>4.1838560418685901E+21</v>
      </c>
      <c r="G1958" s="1">
        <v>4.1838560418685901E+21</v>
      </c>
      <c r="H1958">
        <v>2770</v>
      </c>
      <c r="I1958">
        <f t="shared" si="60"/>
        <v>-4.1838560418685901E+21</v>
      </c>
      <c r="J1958">
        <f t="shared" si="61"/>
        <v>-4.1838560418685901E+21</v>
      </c>
    </row>
    <row r="1959" spans="1:10" x14ac:dyDescent="0.3">
      <c r="A1959" t="s">
        <v>925</v>
      </c>
      <c r="B1959">
        <v>13.457449149291801</v>
      </c>
      <c r="C1959" t="s">
        <v>11</v>
      </c>
      <c r="D1959">
        <v>10</v>
      </c>
      <c r="E1959" t="b">
        <v>0</v>
      </c>
      <c r="F1959">
        <v>13.457449149291801</v>
      </c>
      <c r="G1959">
        <v>13.457449149291801</v>
      </c>
      <c r="H1959">
        <v>240</v>
      </c>
      <c r="I1959">
        <f t="shared" si="60"/>
        <v>0</v>
      </c>
      <c r="J1959">
        <f t="shared" si="61"/>
        <v>0</v>
      </c>
    </row>
    <row r="1960" spans="1:10" x14ac:dyDescent="0.3">
      <c r="A1960" t="s">
        <v>926</v>
      </c>
      <c r="B1960">
        <v>7.51995367494058</v>
      </c>
      <c r="C1960" t="s">
        <v>11</v>
      </c>
      <c r="D1960">
        <v>10</v>
      </c>
      <c r="E1960" t="b">
        <v>0</v>
      </c>
      <c r="F1960">
        <v>7.51995367494058</v>
      </c>
      <c r="G1960" s="1">
        <v>89855101.191821203</v>
      </c>
      <c r="H1960">
        <v>1410</v>
      </c>
      <c r="I1960">
        <f t="shared" si="60"/>
        <v>0</v>
      </c>
      <c r="J1960">
        <f t="shared" si="61"/>
        <v>-89855093.671867535</v>
      </c>
    </row>
    <row r="1961" spans="1:10" x14ac:dyDescent="0.3">
      <c r="A1961" t="s">
        <v>926</v>
      </c>
      <c r="B1961">
        <v>9.04321101820282</v>
      </c>
      <c r="C1961" t="s">
        <v>11</v>
      </c>
      <c r="D1961">
        <v>10</v>
      </c>
      <c r="E1961" t="b">
        <v>0</v>
      </c>
      <c r="F1961">
        <v>9.04321101820282</v>
      </c>
      <c r="G1961">
        <v>9.04321101820282</v>
      </c>
      <c r="H1961">
        <v>250</v>
      </c>
      <c r="I1961">
        <f t="shared" si="60"/>
        <v>0</v>
      </c>
      <c r="J1961">
        <f t="shared" si="61"/>
        <v>0</v>
      </c>
    </row>
    <row r="1962" spans="1:10" x14ac:dyDescent="0.3">
      <c r="A1962" t="s">
        <v>926</v>
      </c>
      <c r="B1962">
        <v>9.5872150373304201</v>
      </c>
      <c r="C1962" t="s">
        <v>11</v>
      </c>
      <c r="D1962">
        <v>10</v>
      </c>
      <c r="E1962" t="b">
        <v>0</v>
      </c>
      <c r="F1962">
        <v>7515501.1792888697</v>
      </c>
      <c r="G1962" s="1">
        <v>54015258.813464902</v>
      </c>
      <c r="H1962">
        <v>1880</v>
      </c>
      <c r="I1962">
        <f t="shared" si="60"/>
        <v>-7515491.5920738326</v>
      </c>
      <c r="J1962">
        <f t="shared" si="61"/>
        <v>-54015249.226249866</v>
      </c>
    </row>
    <row r="1963" spans="1:10" x14ac:dyDescent="0.3">
      <c r="A1963" t="s">
        <v>927</v>
      </c>
      <c r="B1963">
        <v>4.9755121707214904</v>
      </c>
      <c r="C1963" t="s">
        <v>11</v>
      </c>
      <c r="D1963">
        <v>10</v>
      </c>
      <c r="E1963" t="b">
        <v>0</v>
      </c>
      <c r="F1963">
        <v>3728227.7700132802</v>
      </c>
      <c r="G1963" s="1">
        <v>23170611.796267699</v>
      </c>
      <c r="H1963">
        <v>1820</v>
      </c>
      <c r="I1963">
        <f t="shared" si="60"/>
        <v>-3728222.7945011095</v>
      </c>
      <c r="J1963">
        <f t="shared" si="61"/>
        <v>-23170606.82075553</v>
      </c>
    </row>
    <row r="1964" spans="1:10" x14ac:dyDescent="0.3">
      <c r="A1964" t="s">
        <v>927</v>
      </c>
      <c r="B1964">
        <v>2.5388334772337098</v>
      </c>
      <c r="C1964" t="s">
        <v>11</v>
      </c>
      <c r="D1964">
        <v>10</v>
      </c>
      <c r="E1964" t="b">
        <v>0</v>
      </c>
      <c r="F1964" t="s">
        <v>17</v>
      </c>
      <c r="G1964" t="s">
        <v>17</v>
      </c>
      <c r="H1964">
        <v>2110</v>
      </c>
      <c r="I1964" t="e">
        <f t="shared" si="60"/>
        <v>#VALUE!</v>
      </c>
      <c r="J1964" t="e">
        <f t="shared" si="61"/>
        <v>#VALUE!</v>
      </c>
    </row>
    <row r="1965" spans="1:10" x14ac:dyDescent="0.3">
      <c r="A1965" t="s">
        <v>927</v>
      </c>
      <c r="B1965">
        <v>13.9716681044317</v>
      </c>
      <c r="C1965" t="s">
        <v>11</v>
      </c>
      <c r="D1965">
        <v>10</v>
      </c>
      <c r="E1965" t="b">
        <v>0</v>
      </c>
      <c r="F1965">
        <v>13.9716681044317</v>
      </c>
      <c r="G1965">
        <v>13.9716681044317</v>
      </c>
      <c r="H1965">
        <v>210</v>
      </c>
      <c r="I1965">
        <f t="shared" si="60"/>
        <v>0</v>
      </c>
      <c r="J1965">
        <f t="shared" si="61"/>
        <v>0</v>
      </c>
    </row>
    <row r="1966" spans="1:10" x14ac:dyDescent="0.3">
      <c r="A1966" t="s">
        <v>928</v>
      </c>
      <c r="B1966">
        <v>9.8474004784781108</v>
      </c>
      <c r="C1966" t="s">
        <v>11</v>
      </c>
      <c r="D1966">
        <v>10</v>
      </c>
      <c r="E1966" t="b">
        <v>0</v>
      </c>
      <c r="F1966" s="1">
        <v>10146638.413229801</v>
      </c>
      <c r="G1966" s="1">
        <v>617989359516319</v>
      </c>
      <c r="H1966">
        <v>1830</v>
      </c>
      <c r="I1966">
        <f t="shared" si="60"/>
        <v>-10146628.565829322</v>
      </c>
      <c r="J1966">
        <f t="shared" si="61"/>
        <v>-617989359516309.13</v>
      </c>
    </row>
    <row r="1967" spans="1:10" x14ac:dyDescent="0.3">
      <c r="A1967" t="s">
        <v>928</v>
      </c>
      <c r="B1967">
        <v>11.9308903381991</v>
      </c>
      <c r="C1967" t="s">
        <v>11</v>
      </c>
      <c r="D1967">
        <v>10</v>
      </c>
      <c r="E1967" t="b">
        <v>0</v>
      </c>
      <c r="F1967" s="1">
        <v>16270068.6636051</v>
      </c>
      <c r="G1967" s="1">
        <v>59746518.5338502</v>
      </c>
      <c r="H1967">
        <v>1760</v>
      </c>
      <c r="I1967">
        <f t="shared" si="60"/>
        <v>-16270056.732714761</v>
      </c>
      <c r="J1967">
        <f t="shared" si="61"/>
        <v>-59746506.602959864</v>
      </c>
    </row>
    <row r="1968" spans="1:10" x14ac:dyDescent="0.3">
      <c r="A1968" t="s">
        <v>928</v>
      </c>
      <c r="B1968">
        <v>3.56583215266977</v>
      </c>
      <c r="C1968" t="s">
        <v>11</v>
      </c>
      <c r="D1968">
        <v>10</v>
      </c>
      <c r="E1968" t="b">
        <v>0</v>
      </c>
      <c r="F1968" t="s">
        <v>17</v>
      </c>
      <c r="G1968" t="s">
        <v>17</v>
      </c>
      <c r="H1968">
        <v>2100</v>
      </c>
      <c r="I1968" t="e">
        <f t="shared" si="60"/>
        <v>#VALUE!</v>
      </c>
      <c r="J1968" t="e">
        <f t="shared" si="61"/>
        <v>#VALUE!</v>
      </c>
    </row>
    <row r="1969" spans="1:10" x14ac:dyDescent="0.3">
      <c r="A1969" t="s">
        <v>929</v>
      </c>
      <c r="B1969">
        <v>10.136694835265301</v>
      </c>
      <c r="C1969" t="s">
        <v>11</v>
      </c>
      <c r="D1969">
        <v>10</v>
      </c>
      <c r="E1969" t="b">
        <v>0</v>
      </c>
      <c r="F1969">
        <v>10.136694835265301</v>
      </c>
      <c r="G1969" s="1">
        <v>15993558.557101499</v>
      </c>
      <c r="H1969">
        <v>1660</v>
      </c>
      <c r="I1969">
        <f t="shared" si="60"/>
        <v>0</v>
      </c>
      <c r="J1969">
        <f t="shared" si="61"/>
        <v>-15993548.420406664</v>
      </c>
    </row>
    <row r="1970" spans="1:10" x14ac:dyDescent="0.3">
      <c r="A1970" t="s">
        <v>929</v>
      </c>
      <c r="B1970">
        <v>15.9866204978462</v>
      </c>
      <c r="C1970" t="s">
        <v>11</v>
      </c>
      <c r="D1970">
        <v>10</v>
      </c>
      <c r="E1970" t="b">
        <v>0</v>
      </c>
      <c r="F1970">
        <v>15.9866204978462</v>
      </c>
      <c r="G1970">
        <v>15.9866204978462</v>
      </c>
      <c r="H1970">
        <v>250</v>
      </c>
      <c r="I1970">
        <f t="shared" si="60"/>
        <v>0</v>
      </c>
      <c r="J1970">
        <f t="shared" si="61"/>
        <v>0</v>
      </c>
    </row>
    <row r="1971" spans="1:10" x14ac:dyDescent="0.3">
      <c r="A1971" t="s">
        <v>929</v>
      </c>
      <c r="B1971">
        <v>10.473444564876001</v>
      </c>
      <c r="C1971" t="s">
        <v>11</v>
      </c>
      <c r="D1971">
        <v>10</v>
      </c>
      <c r="E1971" t="b">
        <v>0</v>
      </c>
      <c r="F1971" t="s">
        <v>17</v>
      </c>
      <c r="G1971" t="s">
        <v>17</v>
      </c>
      <c r="H1971">
        <v>2210</v>
      </c>
      <c r="I1971" t="e">
        <f t="shared" si="60"/>
        <v>#VALUE!</v>
      </c>
      <c r="J1971" t="e">
        <f t="shared" si="61"/>
        <v>#VALUE!</v>
      </c>
    </row>
    <row r="1972" spans="1:10" x14ac:dyDescent="0.3">
      <c r="A1972" t="s">
        <v>930</v>
      </c>
      <c r="B1972">
        <v>7.1592735351185803</v>
      </c>
      <c r="C1972" t="s">
        <v>11</v>
      </c>
      <c r="D1972">
        <v>10</v>
      </c>
      <c r="E1972" t="b">
        <v>0</v>
      </c>
      <c r="F1972">
        <v>7.1592735351185803</v>
      </c>
      <c r="G1972">
        <v>6573421.2280229004</v>
      </c>
      <c r="H1972">
        <v>1720</v>
      </c>
      <c r="I1972">
        <f t="shared" si="60"/>
        <v>0</v>
      </c>
      <c r="J1972">
        <f t="shared" si="61"/>
        <v>-6573414.0687493654</v>
      </c>
    </row>
    <row r="1973" spans="1:10" x14ac:dyDescent="0.3">
      <c r="A1973" t="s">
        <v>930</v>
      </c>
      <c r="B1973">
        <v>11.462593423840101</v>
      </c>
      <c r="C1973" t="s">
        <v>11</v>
      </c>
      <c r="D1973">
        <v>10</v>
      </c>
      <c r="E1973" t="b">
        <v>0</v>
      </c>
      <c r="F1973">
        <v>673918.57234384306</v>
      </c>
      <c r="G1973" s="1">
        <v>30900271.544912402</v>
      </c>
      <c r="H1973">
        <v>2190</v>
      </c>
      <c r="I1973">
        <f t="shared" si="60"/>
        <v>-673907.10975041927</v>
      </c>
      <c r="J1973">
        <f t="shared" si="61"/>
        <v>-30900260.082318977</v>
      </c>
    </row>
    <row r="1974" spans="1:10" x14ac:dyDescent="0.3">
      <c r="A1974" t="s">
        <v>930</v>
      </c>
      <c r="B1974">
        <v>8.2048080571064297</v>
      </c>
      <c r="C1974" t="s">
        <v>11</v>
      </c>
      <c r="D1974">
        <v>10</v>
      </c>
      <c r="E1974" t="b">
        <v>0</v>
      </c>
      <c r="F1974">
        <v>8.2048080571064297</v>
      </c>
      <c r="G1974">
        <v>8.2048080571064297</v>
      </c>
      <c r="H1974">
        <v>2360</v>
      </c>
      <c r="I1974">
        <f t="shared" si="60"/>
        <v>0</v>
      </c>
      <c r="J1974">
        <f t="shared" si="61"/>
        <v>0</v>
      </c>
    </row>
    <row r="1975" spans="1:10" x14ac:dyDescent="0.3">
      <c r="A1975" t="s">
        <v>931</v>
      </c>
      <c r="B1975">
        <v>14.9737678234935</v>
      </c>
      <c r="C1975" t="s">
        <v>11</v>
      </c>
      <c r="D1975">
        <v>10</v>
      </c>
      <c r="E1975" t="b">
        <v>0</v>
      </c>
      <c r="F1975" s="1">
        <v>27041609.393360399</v>
      </c>
      <c r="G1975" s="1">
        <v>723300170041399</v>
      </c>
      <c r="H1975">
        <v>2000</v>
      </c>
      <c r="I1975">
        <f t="shared" si="60"/>
        <v>-27041594.419592574</v>
      </c>
      <c r="J1975">
        <f t="shared" si="61"/>
        <v>-723300170041384</v>
      </c>
    </row>
    <row r="1976" spans="1:10" x14ac:dyDescent="0.3">
      <c r="A1976" t="s">
        <v>931</v>
      </c>
      <c r="B1976">
        <v>12.7730847376535</v>
      </c>
      <c r="C1976" t="s">
        <v>11</v>
      </c>
      <c r="D1976">
        <v>10</v>
      </c>
      <c r="E1976" t="b">
        <v>0</v>
      </c>
      <c r="F1976">
        <v>12.7730847376535</v>
      </c>
      <c r="G1976">
        <v>12.7730847376535</v>
      </c>
      <c r="H1976">
        <v>390</v>
      </c>
      <c r="I1976">
        <f t="shared" si="60"/>
        <v>0</v>
      </c>
      <c r="J1976">
        <f t="shared" si="61"/>
        <v>0</v>
      </c>
    </row>
    <row r="1977" spans="1:10" x14ac:dyDescent="0.3">
      <c r="A1977" t="s">
        <v>931</v>
      </c>
      <c r="B1977">
        <v>9.8452124050330401</v>
      </c>
      <c r="C1977" t="s">
        <v>11</v>
      </c>
      <c r="D1977">
        <v>10</v>
      </c>
      <c r="E1977" t="b">
        <v>0</v>
      </c>
      <c r="F1977">
        <v>9.8452124050330401</v>
      </c>
      <c r="G1977">
        <v>9.8452124050330401</v>
      </c>
      <c r="H1977">
        <v>310</v>
      </c>
      <c r="I1977">
        <f t="shared" si="60"/>
        <v>0</v>
      </c>
      <c r="J1977">
        <f t="shared" si="61"/>
        <v>0</v>
      </c>
    </row>
    <row r="1978" spans="1:10" x14ac:dyDescent="0.3">
      <c r="A1978" t="s">
        <v>932</v>
      </c>
      <c r="B1978">
        <v>6.8258929104744297</v>
      </c>
      <c r="C1978" t="s">
        <v>11</v>
      </c>
      <c r="D1978">
        <v>10</v>
      </c>
      <c r="E1978" t="b">
        <v>0</v>
      </c>
      <c r="F1978" t="s">
        <v>17</v>
      </c>
      <c r="G1978" t="s">
        <v>17</v>
      </c>
      <c r="H1978">
        <v>1940</v>
      </c>
      <c r="I1978" t="e">
        <f t="shared" si="60"/>
        <v>#VALUE!</v>
      </c>
      <c r="J1978" t="e">
        <f t="shared" si="61"/>
        <v>#VALUE!</v>
      </c>
    </row>
    <row r="1979" spans="1:10" x14ac:dyDescent="0.3">
      <c r="A1979" t="s">
        <v>932</v>
      </c>
      <c r="B1979">
        <v>8.5956098712995903</v>
      </c>
      <c r="C1979" t="s">
        <v>11</v>
      </c>
      <c r="D1979">
        <v>10</v>
      </c>
      <c r="E1979" t="b">
        <v>0</v>
      </c>
      <c r="F1979">
        <v>8.5956098712995903</v>
      </c>
      <c r="G1979">
        <v>8.5956098712995903</v>
      </c>
      <c r="H1979">
        <v>310</v>
      </c>
      <c r="I1979">
        <f t="shared" si="60"/>
        <v>0</v>
      </c>
      <c r="J1979">
        <f t="shared" si="61"/>
        <v>0</v>
      </c>
    </row>
    <row r="1980" spans="1:10" x14ac:dyDescent="0.3">
      <c r="A1980" t="s">
        <v>932</v>
      </c>
      <c r="B1980">
        <v>17.501991585017201</v>
      </c>
      <c r="C1980" t="s">
        <v>11</v>
      </c>
      <c r="D1980">
        <v>10</v>
      </c>
      <c r="E1980" t="b">
        <v>0</v>
      </c>
      <c r="F1980" t="s">
        <v>17</v>
      </c>
      <c r="G1980" t="s">
        <v>17</v>
      </c>
      <c r="H1980">
        <v>1910</v>
      </c>
      <c r="I1980" t="e">
        <f t="shared" si="60"/>
        <v>#VALUE!</v>
      </c>
      <c r="J1980" t="e">
        <f t="shared" si="61"/>
        <v>#VALUE!</v>
      </c>
    </row>
    <row r="1981" spans="1:10" x14ac:dyDescent="0.3">
      <c r="A1981" t="s">
        <v>933</v>
      </c>
      <c r="B1981">
        <v>9.0170368644843304</v>
      </c>
      <c r="C1981" t="s">
        <v>11</v>
      </c>
      <c r="D1981">
        <v>10</v>
      </c>
      <c r="E1981" t="b">
        <v>0</v>
      </c>
      <c r="F1981">
        <v>9.0170368644843304</v>
      </c>
      <c r="G1981">
        <v>9.0170368644843304</v>
      </c>
      <c r="H1981">
        <v>320</v>
      </c>
      <c r="I1981">
        <f t="shared" si="60"/>
        <v>0</v>
      </c>
      <c r="J1981">
        <f t="shared" si="61"/>
        <v>0</v>
      </c>
    </row>
    <row r="1982" spans="1:10" x14ac:dyDescent="0.3">
      <c r="A1982" t="s">
        <v>933</v>
      </c>
      <c r="B1982">
        <v>11.121667289974599</v>
      </c>
      <c r="C1982" t="s">
        <v>11</v>
      </c>
      <c r="D1982">
        <v>10</v>
      </c>
      <c r="E1982" t="b">
        <v>0</v>
      </c>
      <c r="F1982">
        <v>4403216.5966507904</v>
      </c>
      <c r="G1982" s="1">
        <v>31988227.837001398</v>
      </c>
      <c r="H1982">
        <v>2120</v>
      </c>
      <c r="I1982">
        <f t="shared" si="60"/>
        <v>-4403205.4749835003</v>
      </c>
      <c r="J1982">
        <f t="shared" si="61"/>
        <v>-31988216.71533411</v>
      </c>
    </row>
    <row r="1983" spans="1:10" x14ac:dyDescent="0.3">
      <c r="A1983" t="s">
        <v>933</v>
      </c>
      <c r="B1983">
        <v>2.5626445260384401</v>
      </c>
      <c r="C1983" t="s">
        <v>11</v>
      </c>
      <c r="D1983">
        <v>10</v>
      </c>
      <c r="E1983" t="b">
        <v>0</v>
      </c>
      <c r="F1983">
        <v>2.5626445260384401</v>
      </c>
      <c r="G1983">
        <v>2.5626445260384401</v>
      </c>
      <c r="H1983">
        <v>330</v>
      </c>
      <c r="I1983">
        <f t="shared" si="60"/>
        <v>0</v>
      </c>
      <c r="J1983">
        <f t="shared" si="61"/>
        <v>0</v>
      </c>
    </row>
    <row r="1984" spans="1:10" x14ac:dyDescent="0.3">
      <c r="A1984" t="s">
        <v>934</v>
      </c>
      <c r="B1984">
        <v>14.063155113532799</v>
      </c>
      <c r="C1984" t="s">
        <v>11</v>
      </c>
      <c r="D1984">
        <v>10</v>
      </c>
      <c r="E1984" t="b">
        <v>0</v>
      </c>
      <c r="F1984" s="1">
        <v>673322011.06183505</v>
      </c>
      <c r="G1984" s="1">
        <v>2825888803.3159299</v>
      </c>
      <c r="H1984">
        <v>1730</v>
      </c>
      <c r="I1984">
        <f t="shared" si="60"/>
        <v>-673321996.99868</v>
      </c>
      <c r="J1984">
        <f t="shared" si="61"/>
        <v>-2825888789.2527747</v>
      </c>
    </row>
    <row r="1985" spans="1:10" x14ac:dyDescent="0.3">
      <c r="A1985" t="s">
        <v>934</v>
      </c>
      <c r="B1985">
        <v>9.6234064455912005</v>
      </c>
      <c r="C1985" t="s">
        <v>11</v>
      </c>
      <c r="D1985">
        <v>10</v>
      </c>
      <c r="E1985" t="b">
        <v>0</v>
      </c>
      <c r="F1985">
        <v>4824957.6208549896</v>
      </c>
      <c r="G1985" s="1">
        <v>12437638.614076201</v>
      </c>
      <c r="H1985">
        <v>1980</v>
      </c>
      <c r="I1985">
        <f t="shared" si="60"/>
        <v>-4824947.997448544</v>
      </c>
      <c r="J1985">
        <f t="shared" si="61"/>
        <v>-12437628.990669755</v>
      </c>
    </row>
    <row r="1986" spans="1:10" x14ac:dyDescent="0.3">
      <c r="A1986" t="s">
        <v>934</v>
      </c>
      <c r="B1986">
        <v>15.0559408836681</v>
      </c>
      <c r="C1986" t="s">
        <v>11</v>
      </c>
      <c r="D1986">
        <v>10</v>
      </c>
      <c r="E1986" t="b">
        <v>0</v>
      </c>
      <c r="F1986">
        <v>15.0559408836681</v>
      </c>
      <c r="G1986">
        <v>15.0559408836681</v>
      </c>
      <c r="H1986">
        <v>600</v>
      </c>
      <c r="I1986">
        <f t="shared" ref="I1986:I2001" si="62">B1986-F1986</f>
        <v>0</v>
      </c>
      <c r="J1986">
        <f t="shared" ref="J1986:J2001" si="63">B1986-G1986</f>
        <v>0</v>
      </c>
    </row>
    <row r="1987" spans="1:10" x14ac:dyDescent="0.3">
      <c r="A1987" t="s">
        <v>935</v>
      </c>
      <c r="B1987">
        <v>8.7816999390020207</v>
      </c>
      <c r="C1987" t="s">
        <v>11</v>
      </c>
      <c r="D1987">
        <v>10</v>
      </c>
      <c r="E1987" t="b">
        <v>0</v>
      </c>
      <c r="F1987">
        <v>8.7816999390020207</v>
      </c>
      <c r="G1987">
        <v>1917.44147710016</v>
      </c>
      <c r="H1987">
        <v>940</v>
      </c>
      <c r="I1987">
        <f t="shared" si="62"/>
        <v>0</v>
      </c>
      <c r="J1987">
        <f t="shared" si="63"/>
        <v>-1908.659777161158</v>
      </c>
    </row>
    <row r="1988" spans="1:10" x14ac:dyDescent="0.3">
      <c r="A1988" t="s">
        <v>935</v>
      </c>
      <c r="B1988">
        <v>5.5130804510047602</v>
      </c>
      <c r="C1988" t="s">
        <v>11</v>
      </c>
      <c r="D1988">
        <v>10</v>
      </c>
      <c r="E1988" t="b">
        <v>0</v>
      </c>
      <c r="F1988" s="1">
        <v>16381204.121374</v>
      </c>
      <c r="G1988">
        <v>5578190.1789203398</v>
      </c>
      <c r="H1988">
        <v>2020</v>
      </c>
      <c r="I1988">
        <f t="shared" si="62"/>
        <v>-16381198.608293548</v>
      </c>
      <c r="J1988">
        <f t="shared" si="63"/>
        <v>-5578184.6658398891</v>
      </c>
    </row>
    <row r="1989" spans="1:10" x14ac:dyDescent="0.3">
      <c r="A1989" t="s">
        <v>935</v>
      </c>
      <c r="B1989">
        <v>14.375760572738001</v>
      </c>
      <c r="C1989" t="s">
        <v>11</v>
      </c>
      <c r="D1989">
        <v>10</v>
      </c>
      <c r="E1989" t="b">
        <v>0</v>
      </c>
      <c r="F1989">
        <v>14.375760572738001</v>
      </c>
      <c r="G1989">
        <v>14.375760572738001</v>
      </c>
      <c r="H1989">
        <v>230</v>
      </c>
      <c r="I1989">
        <f t="shared" si="62"/>
        <v>0</v>
      </c>
      <c r="J1989">
        <f t="shared" si="63"/>
        <v>0</v>
      </c>
    </row>
    <row r="1990" spans="1:10" x14ac:dyDescent="0.3">
      <c r="A1990" t="s">
        <v>936</v>
      </c>
      <c r="B1990">
        <v>16.977324705571601</v>
      </c>
      <c r="C1990" t="s">
        <v>11</v>
      </c>
      <c r="D1990">
        <v>10</v>
      </c>
      <c r="E1990" t="b">
        <v>0</v>
      </c>
      <c r="F1990">
        <v>16.977324705571601</v>
      </c>
      <c r="G1990">
        <v>16.977324705571601</v>
      </c>
      <c r="H1990">
        <v>320</v>
      </c>
      <c r="I1990">
        <f t="shared" si="62"/>
        <v>0</v>
      </c>
      <c r="J1990">
        <f t="shared" si="63"/>
        <v>0</v>
      </c>
    </row>
    <row r="1991" spans="1:10" x14ac:dyDescent="0.3">
      <c r="A1991" t="s">
        <v>936</v>
      </c>
      <c r="B1991">
        <v>11.742604398421101</v>
      </c>
      <c r="C1991" t="s">
        <v>11</v>
      </c>
      <c r="D1991">
        <v>10</v>
      </c>
      <c r="E1991" t="b">
        <v>0</v>
      </c>
      <c r="F1991">
        <v>11.742604398421101</v>
      </c>
      <c r="G1991">
        <v>11.742604398421101</v>
      </c>
      <c r="H1991">
        <v>340</v>
      </c>
      <c r="I1991">
        <f t="shared" si="62"/>
        <v>0</v>
      </c>
      <c r="J1991">
        <f t="shared" si="63"/>
        <v>0</v>
      </c>
    </row>
    <row r="1992" spans="1:10" x14ac:dyDescent="0.3">
      <c r="A1992" t="s">
        <v>936</v>
      </c>
      <c r="B1992">
        <v>16.382373434153902</v>
      </c>
      <c r="C1992" t="s">
        <v>11</v>
      </c>
      <c r="D1992">
        <v>10</v>
      </c>
      <c r="E1992" t="b">
        <v>0</v>
      </c>
      <c r="F1992">
        <v>16.382373434153902</v>
      </c>
      <c r="G1992">
        <v>16.382373434153902</v>
      </c>
      <c r="H1992">
        <v>190</v>
      </c>
      <c r="I1992">
        <f t="shared" si="62"/>
        <v>0</v>
      </c>
      <c r="J1992">
        <f t="shared" si="63"/>
        <v>0</v>
      </c>
    </row>
    <row r="1993" spans="1:10" x14ac:dyDescent="0.3">
      <c r="A1993" t="e">
        <f>-0.00224960472478308 * y ^ 1 - -0.0097582479858793 * y ^ 2 ^ 3 + -0.00671096048257903 * x ^ 2 - -0.00725851337111151 * y ^ 2 + 10</f>
        <v>#NAME?</v>
      </c>
      <c r="B1993">
        <v>7.5910383084597504</v>
      </c>
      <c r="C1993" t="s">
        <v>11</v>
      </c>
      <c r="D1993">
        <v>10</v>
      </c>
      <c r="E1993" t="b">
        <v>0</v>
      </c>
      <c r="F1993" s="1">
        <v>36011086.6126213</v>
      </c>
      <c r="G1993" s="1">
        <v>47131360953254.102</v>
      </c>
      <c r="H1993">
        <v>1800</v>
      </c>
      <c r="I1993">
        <f t="shared" si="62"/>
        <v>-36011079.021582991</v>
      </c>
      <c r="J1993">
        <f t="shared" si="63"/>
        <v>-47131360953246.508</v>
      </c>
    </row>
    <row r="1994" spans="1:10" x14ac:dyDescent="0.3">
      <c r="A1994" t="e">
        <f>-0.00224960472478308 * y ^ 1 - -0.0097582479858793 * y ^ 2 ^ 3 + -0.00671096048257903 * x ^ 2 - -0.00725851337111151 * y ^ 2 + 10</f>
        <v>#NAME?</v>
      </c>
      <c r="B1994">
        <v>4.7761554614167796</v>
      </c>
      <c r="C1994" t="s">
        <v>11</v>
      </c>
      <c r="D1994">
        <v>10</v>
      </c>
      <c r="E1994" t="b">
        <v>0</v>
      </c>
      <c r="F1994" s="1">
        <v>12642319.514882701</v>
      </c>
      <c r="G1994" s="1">
        <v>39038698.581952699</v>
      </c>
      <c r="H1994">
        <v>1890</v>
      </c>
      <c r="I1994">
        <f t="shared" si="62"/>
        <v>-12642314.73872724</v>
      </c>
      <c r="J1994">
        <f t="shared" si="63"/>
        <v>-39038693.805797234</v>
      </c>
    </row>
    <row r="1995" spans="1:10" x14ac:dyDescent="0.3">
      <c r="A1995" t="e">
        <f>-0.00224960472478308 * y ^ 1 - -0.0097582479858793 * y ^ 2 ^ 3 + -0.00671096048257903 * x ^ 2 - -0.00725851337111151 * y ^ 2 + 10</f>
        <v>#NAME?</v>
      </c>
      <c r="B1995">
        <v>16.056906873696001</v>
      </c>
      <c r="C1995" t="s">
        <v>11</v>
      </c>
      <c r="D1995">
        <v>10</v>
      </c>
      <c r="E1995" t="b">
        <v>0</v>
      </c>
      <c r="F1995" s="1">
        <v>1.9658489360723501E+23</v>
      </c>
      <c r="G1995" s="1">
        <v>1.9658489360723501E+23</v>
      </c>
      <c r="H1995">
        <v>2070</v>
      </c>
      <c r="I1995">
        <f t="shared" si="62"/>
        <v>-1.9658489360723501E+23</v>
      </c>
      <c r="J1995">
        <f t="shared" si="63"/>
        <v>-1.9658489360723501E+23</v>
      </c>
    </row>
    <row r="1996" spans="1:10" x14ac:dyDescent="0.3">
      <c r="A1996" t="s">
        <v>937</v>
      </c>
      <c r="B1996">
        <v>12.925232745027399</v>
      </c>
      <c r="C1996" t="s">
        <v>11</v>
      </c>
      <c r="D1996">
        <v>10</v>
      </c>
      <c r="E1996" t="b">
        <v>0</v>
      </c>
      <c r="F1996" s="1">
        <v>873951859.225896</v>
      </c>
      <c r="G1996" s="1">
        <v>7541211841.4589796</v>
      </c>
      <c r="H1996">
        <v>2000</v>
      </c>
      <c r="I1996">
        <f t="shared" si="62"/>
        <v>-873951846.30066323</v>
      </c>
      <c r="J1996">
        <f t="shared" si="63"/>
        <v>-7541211828.5337467</v>
      </c>
    </row>
    <row r="1997" spans="1:10" x14ac:dyDescent="0.3">
      <c r="A1997" t="s">
        <v>937</v>
      </c>
      <c r="B1997">
        <v>8.81126951911817</v>
      </c>
      <c r="C1997" t="s">
        <v>11</v>
      </c>
      <c r="D1997">
        <v>10</v>
      </c>
      <c r="E1997" t="b">
        <v>0</v>
      </c>
      <c r="F1997">
        <v>8.81126951911817</v>
      </c>
      <c r="G1997">
        <v>8.81126951911817</v>
      </c>
      <c r="H1997">
        <v>250</v>
      </c>
      <c r="I1997">
        <f t="shared" si="62"/>
        <v>0</v>
      </c>
      <c r="J1997">
        <f t="shared" si="63"/>
        <v>0</v>
      </c>
    </row>
    <row r="1998" spans="1:10" x14ac:dyDescent="0.3">
      <c r="A1998" t="s">
        <v>937</v>
      </c>
      <c r="B1998">
        <v>2.1253109924316602</v>
      </c>
      <c r="C1998" t="s">
        <v>11</v>
      </c>
      <c r="D1998">
        <v>10</v>
      </c>
      <c r="E1998" t="b">
        <v>0</v>
      </c>
      <c r="F1998" t="s">
        <v>17</v>
      </c>
      <c r="G1998" t="s">
        <v>17</v>
      </c>
      <c r="H1998">
        <v>1980</v>
      </c>
      <c r="I1998" t="e">
        <f t="shared" si="62"/>
        <v>#VALUE!</v>
      </c>
      <c r="J1998" t="e">
        <f t="shared" si="63"/>
        <v>#VALUE!</v>
      </c>
    </row>
    <row r="1999" spans="1:10" x14ac:dyDescent="0.3">
      <c r="A1999" t="s">
        <v>938</v>
      </c>
      <c r="B1999">
        <v>15.0696578334591</v>
      </c>
      <c r="C1999" t="s">
        <v>11</v>
      </c>
      <c r="D1999">
        <v>10</v>
      </c>
      <c r="E1999" t="b">
        <v>0</v>
      </c>
      <c r="F1999" t="s">
        <v>17</v>
      </c>
      <c r="G1999" t="s">
        <v>17</v>
      </c>
      <c r="H1999">
        <v>2010</v>
      </c>
      <c r="I1999" t="e">
        <f t="shared" si="62"/>
        <v>#VALUE!</v>
      </c>
      <c r="J1999" t="e">
        <f t="shared" si="63"/>
        <v>#VALUE!</v>
      </c>
    </row>
    <row r="2000" spans="1:10" x14ac:dyDescent="0.3">
      <c r="A2000" t="s">
        <v>938</v>
      </c>
      <c r="B2000">
        <v>16.728761215010799</v>
      </c>
      <c r="C2000" t="s">
        <v>11</v>
      </c>
      <c r="D2000">
        <v>10</v>
      </c>
      <c r="E2000" t="b">
        <v>0</v>
      </c>
      <c r="F2000">
        <v>16.728761215010799</v>
      </c>
      <c r="G2000">
        <v>16.728761215010799</v>
      </c>
      <c r="H2000">
        <v>630</v>
      </c>
      <c r="I2000">
        <f t="shared" si="62"/>
        <v>0</v>
      </c>
      <c r="J2000">
        <f t="shared" si="63"/>
        <v>0</v>
      </c>
    </row>
    <row r="2001" spans="1:10" x14ac:dyDescent="0.3">
      <c r="A2001" t="s">
        <v>938</v>
      </c>
      <c r="B2001">
        <v>11.2464470558554</v>
      </c>
      <c r="C2001" t="s">
        <v>11</v>
      </c>
      <c r="D2001">
        <v>10</v>
      </c>
      <c r="E2001" t="b">
        <v>0</v>
      </c>
      <c r="F2001">
        <v>11.2464470558554</v>
      </c>
      <c r="G2001">
        <v>11.2464470558554</v>
      </c>
      <c r="H2001">
        <v>460</v>
      </c>
      <c r="I2001">
        <f t="shared" si="62"/>
        <v>0</v>
      </c>
      <c r="J2001">
        <f t="shared" si="63"/>
        <v>0</v>
      </c>
    </row>
  </sheetData>
  <conditionalFormatting sqref="B2:H200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{922D0F83-A6F6-4A18-861A-3F75B7BDD434}</x14:id>
        </ext>
      </extLst>
    </cfRule>
  </conditionalFormatting>
  <conditionalFormatting sqref="B1:H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{ACBC5E71-1830-4F0E-941E-04A940395F2F}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22D0F83-A6F6-4A18-861A-3F75B7BDD4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B2:H2001</xm:sqref>
        </x14:conditionalFormatting>
        <x14:conditionalFormatting xmlns:xm="http://schemas.microsoft.com/office/excel/2006/main">
          <x14:cfRule type="dataBar" id="{ACBC5E71-1830-4F0E-941E-04A940395F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B1:H1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463ED-9A9E-4FAC-8B02-96C6EF2EAEDD}">
  <sheetPr filterMode="1"/>
  <dimension ref="A1:J2002"/>
  <sheetViews>
    <sheetView workbookViewId="0">
      <selection activeCell="J2001" sqref="A1:J2001"/>
    </sheetView>
  </sheetViews>
  <sheetFormatPr defaultRowHeight="14.4" x14ac:dyDescent="0.3"/>
  <sheetData>
    <row r="1" spans="1:10" x14ac:dyDescent="0.3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e">
        <f t="shared" ref="I1:I64" si="0">B1-F1</f>
        <v>#VALUE!</v>
      </c>
      <c r="J1" t="e">
        <f t="shared" ref="J1:J64" si="1">B1-G1</f>
        <v>#VALUE!</v>
      </c>
    </row>
    <row r="2" spans="1:10" x14ac:dyDescent="0.3">
      <c r="A2" t="s">
        <v>631</v>
      </c>
      <c r="B2">
        <v>5.4908694631922303</v>
      </c>
      <c r="C2" t="s">
        <v>10</v>
      </c>
      <c r="D2">
        <v>10</v>
      </c>
      <c r="E2" t="b">
        <v>0</v>
      </c>
      <c r="F2">
        <v>5.4908694631922303</v>
      </c>
      <c r="G2">
        <v>5.4908694631922303</v>
      </c>
      <c r="H2">
        <v>628580</v>
      </c>
      <c r="I2">
        <f t="shared" si="0"/>
        <v>0</v>
      </c>
      <c r="J2">
        <f t="shared" si="1"/>
        <v>0</v>
      </c>
    </row>
    <row r="3" spans="1:10" x14ac:dyDescent="0.3">
      <c r="A3" t="s">
        <v>631</v>
      </c>
      <c r="B3">
        <v>11.823949201922799</v>
      </c>
      <c r="C3" t="s">
        <v>10</v>
      </c>
      <c r="D3">
        <v>2</v>
      </c>
      <c r="E3" t="b">
        <v>1</v>
      </c>
      <c r="F3">
        <v>5.8306727720910098E-2</v>
      </c>
      <c r="G3">
        <v>1.8262162971313101E-3</v>
      </c>
      <c r="H3">
        <v>1530800</v>
      </c>
      <c r="I3">
        <f t="shared" si="0"/>
        <v>11.76564247420189</v>
      </c>
      <c r="J3">
        <f t="shared" si="1"/>
        <v>11.822122985625668</v>
      </c>
    </row>
    <row r="4" spans="1:10" x14ac:dyDescent="0.3">
      <c r="A4" t="s">
        <v>631</v>
      </c>
      <c r="B4">
        <v>3.0363802678441298</v>
      </c>
      <c r="C4" t="s">
        <v>10</v>
      </c>
      <c r="D4">
        <v>10</v>
      </c>
      <c r="E4" t="b">
        <v>0</v>
      </c>
      <c r="F4">
        <v>0.48130861272370701</v>
      </c>
      <c r="G4">
        <v>0.48128590043137898</v>
      </c>
      <c r="H4">
        <v>615530</v>
      </c>
      <c r="I4">
        <f t="shared" si="0"/>
        <v>2.5550716551204227</v>
      </c>
      <c r="J4">
        <f t="shared" si="1"/>
        <v>2.5550943674127509</v>
      </c>
    </row>
    <row r="5" spans="1:10" x14ac:dyDescent="0.3">
      <c r="A5" t="s">
        <v>632</v>
      </c>
      <c r="B5">
        <v>2.2845874007078901</v>
      </c>
      <c r="C5" t="s">
        <v>10</v>
      </c>
      <c r="D5">
        <v>10</v>
      </c>
      <c r="E5" t="b">
        <v>0</v>
      </c>
      <c r="F5">
        <v>2.7479751607497298</v>
      </c>
      <c r="G5">
        <v>6.02948906119674</v>
      </c>
      <c r="H5">
        <v>486680</v>
      </c>
      <c r="I5">
        <f t="shared" si="0"/>
        <v>-0.46338776004183968</v>
      </c>
      <c r="J5">
        <f t="shared" si="1"/>
        <v>-3.7449016604888499</v>
      </c>
    </row>
    <row r="6" spans="1:10" x14ac:dyDescent="0.3">
      <c r="A6" t="s">
        <v>632</v>
      </c>
      <c r="B6">
        <v>2.0964157594292101</v>
      </c>
      <c r="C6" t="s">
        <v>10</v>
      </c>
      <c r="D6">
        <v>10</v>
      </c>
      <c r="E6" t="b">
        <v>0</v>
      </c>
      <c r="F6">
        <v>8.8998327055420301</v>
      </c>
      <c r="G6">
        <v>8.8942796355436595</v>
      </c>
      <c r="H6">
        <v>384060</v>
      </c>
      <c r="I6">
        <f t="shared" si="0"/>
        <v>-6.8034169461128204</v>
      </c>
      <c r="J6">
        <f t="shared" si="1"/>
        <v>-6.7978638761144499</v>
      </c>
    </row>
    <row r="7" spans="1:10" x14ac:dyDescent="0.3">
      <c r="A7" t="s">
        <v>632</v>
      </c>
      <c r="B7">
        <v>11.1706962596406</v>
      </c>
      <c r="C7" t="s">
        <v>10</v>
      </c>
      <c r="D7">
        <v>10</v>
      </c>
      <c r="E7" t="b">
        <v>0</v>
      </c>
      <c r="F7">
        <v>5.6306455518396499</v>
      </c>
      <c r="G7">
        <v>5.6303142999514701</v>
      </c>
      <c r="H7">
        <v>728970</v>
      </c>
      <c r="I7">
        <f t="shared" si="0"/>
        <v>5.5400507078009502</v>
      </c>
      <c r="J7">
        <f t="shared" si="1"/>
        <v>5.5403819596891299</v>
      </c>
    </row>
    <row r="8" spans="1:10" hidden="1" x14ac:dyDescent="0.3">
      <c r="A8" t="e">
        <f>-0.00778904185361245 * x ^ 1 ^ 2 + 0.0000229794743219347 * x ^ 2 * 0.00377218813513113 * x ^ 2 + 10</f>
        <v>#NAME?</v>
      </c>
      <c r="B8">
        <v>4.6015417402303598</v>
      </c>
      <c r="C8" t="s">
        <v>10</v>
      </c>
      <c r="D8">
        <v>10</v>
      </c>
      <c r="E8" t="b">
        <v>0</v>
      </c>
      <c r="F8" t="s">
        <v>17</v>
      </c>
      <c r="G8" t="s">
        <v>17</v>
      </c>
      <c r="H8">
        <v>488000</v>
      </c>
      <c r="I8" t="e">
        <f t="shared" si="0"/>
        <v>#VALUE!</v>
      </c>
      <c r="J8" t="e">
        <f t="shared" si="1"/>
        <v>#VALUE!</v>
      </c>
    </row>
    <row r="9" spans="1:10" x14ac:dyDescent="0.3">
      <c r="A9" t="e">
        <f>-0.00778904185361245 * x ^ 1 ^ 2 + 0.0000229794743219347 * x ^ 2 * 0.00377218813513113 * x ^ 2 + 10</f>
        <v>#NAME?</v>
      </c>
      <c r="B9">
        <v>14.5812695989326</v>
      </c>
      <c r="C9" t="s">
        <v>10</v>
      </c>
      <c r="D9">
        <v>10</v>
      </c>
      <c r="E9" t="b">
        <v>0</v>
      </c>
      <c r="F9">
        <v>14.5812695989326</v>
      </c>
      <c r="G9">
        <v>14.5812695989326</v>
      </c>
      <c r="H9">
        <v>586620</v>
      </c>
      <c r="I9">
        <f t="shared" si="0"/>
        <v>0</v>
      </c>
      <c r="J9">
        <f t="shared" si="1"/>
        <v>0</v>
      </c>
    </row>
    <row r="10" spans="1:10" x14ac:dyDescent="0.3">
      <c r="A10" t="e">
        <f>-0.00778904185361245 * x ^ 1 ^ 2 + 0.0000229794743219347 * x ^ 2 * 0.00377218813513113 * x ^ 2 + 10</f>
        <v>#NAME?</v>
      </c>
      <c r="B10">
        <v>2.5959557585969701</v>
      </c>
      <c r="C10" t="s">
        <v>10</v>
      </c>
      <c r="D10">
        <v>10</v>
      </c>
      <c r="E10" t="b">
        <v>0</v>
      </c>
      <c r="F10">
        <v>2.02239681509508</v>
      </c>
      <c r="G10">
        <v>4.07172642920243</v>
      </c>
      <c r="H10">
        <v>608030</v>
      </c>
      <c r="I10">
        <f t="shared" si="0"/>
        <v>0.57355894350189018</v>
      </c>
      <c r="J10">
        <f t="shared" si="1"/>
        <v>-1.4757706706054599</v>
      </c>
    </row>
    <row r="11" spans="1:10" x14ac:dyDescent="0.3">
      <c r="A11" t="s">
        <v>633</v>
      </c>
      <c r="B11">
        <v>17.465116651489101</v>
      </c>
      <c r="C11" t="s">
        <v>10</v>
      </c>
      <c r="D11">
        <v>10</v>
      </c>
      <c r="E11" t="b">
        <v>0</v>
      </c>
      <c r="F11">
        <v>2.7629025446361499</v>
      </c>
      <c r="G11">
        <v>2.8731624148586499</v>
      </c>
      <c r="H11">
        <v>499880</v>
      </c>
      <c r="I11">
        <f t="shared" si="0"/>
        <v>14.702214106852951</v>
      </c>
      <c r="J11">
        <f t="shared" si="1"/>
        <v>14.591954236630452</v>
      </c>
    </row>
    <row r="12" spans="1:10" x14ac:dyDescent="0.3">
      <c r="A12" t="s">
        <v>633</v>
      </c>
      <c r="B12">
        <v>3.8451547083700199</v>
      </c>
      <c r="C12" t="s">
        <v>10</v>
      </c>
      <c r="D12">
        <v>10</v>
      </c>
      <c r="E12" t="b">
        <v>0</v>
      </c>
      <c r="F12">
        <v>5.9276251387161203</v>
      </c>
      <c r="G12">
        <v>5.9356242111675801</v>
      </c>
      <c r="H12">
        <v>589560</v>
      </c>
      <c r="I12">
        <f t="shared" si="0"/>
        <v>-2.0824704303461004</v>
      </c>
      <c r="J12">
        <f t="shared" si="1"/>
        <v>-2.0904695027975602</v>
      </c>
    </row>
    <row r="13" spans="1:10" x14ac:dyDescent="0.3">
      <c r="A13" t="s">
        <v>633</v>
      </c>
      <c r="B13">
        <v>6.9027259805988503</v>
      </c>
      <c r="C13" t="s">
        <v>10</v>
      </c>
      <c r="D13">
        <v>2</v>
      </c>
      <c r="E13" t="b">
        <v>1</v>
      </c>
      <c r="F13">
        <v>5.11547978843368E-2</v>
      </c>
      <c r="G13">
        <v>1.8041328096444901E-3</v>
      </c>
      <c r="H13">
        <v>1333100</v>
      </c>
      <c r="I13">
        <f t="shared" si="0"/>
        <v>6.8515711827145136</v>
      </c>
      <c r="J13">
        <f t="shared" si="1"/>
        <v>6.9009218477892063</v>
      </c>
    </row>
    <row r="14" spans="1:10" x14ac:dyDescent="0.3">
      <c r="A14" t="s">
        <v>634</v>
      </c>
      <c r="B14">
        <v>10.5906906259791</v>
      </c>
      <c r="C14" t="s">
        <v>10</v>
      </c>
      <c r="D14">
        <v>2</v>
      </c>
      <c r="E14" t="b">
        <v>1</v>
      </c>
      <c r="F14">
        <v>5.86803839333443E-2</v>
      </c>
      <c r="G14">
        <v>1.9263696433090901E-3</v>
      </c>
      <c r="H14">
        <v>751850</v>
      </c>
      <c r="I14">
        <f t="shared" si="0"/>
        <v>10.532010242045756</v>
      </c>
      <c r="J14">
        <f t="shared" si="1"/>
        <v>10.588764256335791</v>
      </c>
    </row>
    <row r="15" spans="1:10" x14ac:dyDescent="0.3">
      <c r="A15" t="s">
        <v>634</v>
      </c>
      <c r="B15">
        <v>5.4944386146997797</v>
      </c>
      <c r="C15" t="s">
        <v>10</v>
      </c>
      <c r="D15">
        <v>10</v>
      </c>
      <c r="E15" t="b">
        <v>0</v>
      </c>
      <c r="F15">
        <v>0.98290755602219204</v>
      </c>
      <c r="G15">
        <v>1.63689884950095</v>
      </c>
      <c r="H15">
        <v>833570</v>
      </c>
      <c r="I15">
        <f t="shared" si="0"/>
        <v>4.5115310586775879</v>
      </c>
      <c r="J15">
        <f t="shared" si="1"/>
        <v>3.8575397651988297</v>
      </c>
    </row>
    <row r="16" spans="1:10" x14ac:dyDescent="0.3">
      <c r="A16" t="s">
        <v>634</v>
      </c>
      <c r="B16">
        <v>13.8326211793621</v>
      </c>
      <c r="C16" t="s">
        <v>10</v>
      </c>
      <c r="D16">
        <v>10</v>
      </c>
      <c r="E16" t="b">
        <v>0</v>
      </c>
      <c r="F16">
        <v>2.4122337829756599</v>
      </c>
      <c r="G16">
        <v>4.7571060205242803</v>
      </c>
      <c r="H16">
        <v>407280</v>
      </c>
      <c r="I16">
        <f t="shared" si="0"/>
        <v>11.42038739638644</v>
      </c>
      <c r="J16">
        <f t="shared" si="1"/>
        <v>9.0755151588378205</v>
      </c>
    </row>
    <row r="17" spans="1:10" x14ac:dyDescent="0.3">
      <c r="A17" t="s">
        <v>635</v>
      </c>
      <c r="B17">
        <v>16.607048103042601</v>
      </c>
      <c r="C17" t="s">
        <v>10</v>
      </c>
      <c r="D17">
        <v>10</v>
      </c>
      <c r="E17" t="b">
        <v>0</v>
      </c>
      <c r="F17">
        <v>0.46801730719949902</v>
      </c>
      <c r="G17">
        <v>0.72422771331523605</v>
      </c>
      <c r="H17">
        <v>478900</v>
      </c>
      <c r="I17">
        <f t="shared" si="0"/>
        <v>16.139030795843102</v>
      </c>
      <c r="J17">
        <f t="shared" si="1"/>
        <v>15.882820389727366</v>
      </c>
    </row>
    <row r="18" spans="1:10" hidden="1" x14ac:dyDescent="0.3">
      <c r="A18" t="s">
        <v>635</v>
      </c>
      <c r="B18">
        <v>6.2043673572170501</v>
      </c>
      <c r="C18" t="s">
        <v>10</v>
      </c>
      <c r="D18">
        <v>10</v>
      </c>
      <c r="E18" t="b">
        <v>0</v>
      </c>
      <c r="F18" t="s">
        <v>17</v>
      </c>
      <c r="G18" t="s">
        <v>17</v>
      </c>
      <c r="H18">
        <v>296880</v>
      </c>
      <c r="I18" t="e">
        <f t="shared" si="0"/>
        <v>#VALUE!</v>
      </c>
      <c r="J18" t="e">
        <f t="shared" si="1"/>
        <v>#VALUE!</v>
      </c>
    </row>
    <row r="19" spans="1:10" x14ac:dyDescent="0.3">
      <c r="A19" t="s">
        <v>635</v>
      </c>
      <c r="B19">
        <v>2.4143060968066199</v>
      </c>
      <c r="C19" t="s">
        <v>10</v>
      </c>
      <c r="D19">
        <v>10</v>
      </c>
      <c r="E19" t="b">
        <v>0</v>
      </c>
      <c r="F19">
        <v>6.3407221063353099</v>
      </c>
      <c r="G19">
        <v>6.3328180285321896</v>
      </c>
      <c r="H19">
        <v>512040</v>
      </c>
      <c r="I19">
        <f t="shared" si="0"/>
        <v>-3.92641600952869</v>
      </c>
      <c r="J19">
        <f t="shared" si="1"/>
        <v>-3.9185119317255697</v>
      </c>
    </row>
    <row r="20" spans="1:10" hidden="1" x14ac:dyDescent="0.3">
      <c r="A20" t="s">
        <v>636</v>
      </c>
      <c r="B20">
        <v>12.056078100575499</v>
      </c>
      <c r="C20" t="s">
        <v>10</v>
      </c>
      <c r="D20">
        <v>10</v>
      </c>
      <c r="E20" t="b">
        <v>0</v>
      </c>
      <c r="F20" t="s">
        <v>17</v>
      </c>
      <c r="G20" t="s">
        <v>17</v>
      </c>
      <c r="H20">
        <v>337150</v>
      </c>
      <c r="I20" t="e">
        <f t="shared" si="0"/>
        <v>#VALUE!</v>
      </c>
      <c r="J20" t="e">
        <f t="shared" si="1"/>
        <v>#VALUE!</v>
      </c>
    </row>
    <row r="21" spans="1:10" x14ac:dyDescent="0.3">
      <c r="A21" t="s">
        <v>636</v>
      </c>
      <c r="B21">
        <v>4.8756170553269698</v>
      </c>
      <c r="C21" t="s">
        <v>10</v>
      </c>
      <c r="D21">
        <v>10</v>
      </c>
      <c r="E21" t="b">
        <v>0</v>
      </c>
      <c r="F21">
        <v>6.8744930985813104</v>
      </c>
      <c r="G21">
        <v>6.9086913352466199</v>
      </c>
      <c r="H21">
        <v>337460</v>
      </c>
      <c r="I21">
        <f t="shared" si="0"/>
        <v>-1.9988760432543407</v>
      </c>
      <c r="J21">
        <f t="shared" si="1"/>
        <v>-2.0330742799196502</v>
      </c>
    </row>
    <row r="22" spans="1:10" x14ac:dyDescent="0.3">
      <c r="A22" t="s">
        <v>636</v>
      </c>
      <c r="B22">
        <v>15.685479986596899</v>
      </c>
      <c r="C22" t="s">
        <v>10</v>
      </c>
      <c r="D22">
        <v>10</v>
      </c>
      <c r="E22" t="b">
        <v>0</v>
      </c>
      <c r="F22">
        <v>15.685479986596899</v>
      </c>
      <c r="G22">
        <v>15.685479986596899</v>
      </c>
      <c r="H22">
        <v>695980</v>
      </c>
      <c r="I22">
        <f t="shared" si="0"/>
        <v>0</v>
      </c>
      <c r="J22">
        <f t="shared" si="1"/>
        <v>0</v>
      </c>
    </row>
    <row r="23" spans="1:10" x14ac:dyDescent="0.3">
      <c r="A23" t="s">
        <v>637</v>
      </c>
      <c r="B23">
        <v>9.3215748952908406</v>
      </c>
      <c r="C23" t="s">
        <v>10</v>
      </c>
      <c r="D23">
        <v>2</v>
      </c>
      <c r="E23" t="b">
        <v>1</v>
      </c>
      <c r="F23">
        <v>2.7722164273113001E-2</v>
      </c>
      <c r="G23">
        <v>1.2581594040040199E-3</v>
      </c>
      <c r="H23">
        <v>563100</v>
      </c>
      <c r="I23">
        <f t="shared" si="0"/>
        <v>9.2938527310177275</v>
      </c>
      <c r="J23">
        <f t="shared" si="1"/>
        <v>9.320316735886836</v>
      </c>
    </row>
    <row r="24" spans="1:10" x14ac:dyDescent="0.3">
      <c r="A24" t="s">
        <v>637</v>
      </c>
      <c r="B24">
        <v>11.058809164043501</v>
      </c>
      <c r="C24" t="s">
        <v>10</v>
      </c>
      <c r="D24">
        <v>10</v>
      </c>
      <c r="E24" t="b">
        <v>0</v>
      </c>
      <c r="F24">
        <v>0.972061757232354</v>
      </c>
      <c r="G24">
        <v>2.1562153465540699</v>
      </c>
      <c r="H24">
        <v>546430</v>
      </c>
      <c r="I24">
        <f t="shared" si="0"/>
        <v>10.086747406811147</v>
      </c>
      <c r="J24">
        <f t="shared" si="1"/>
        <v>8.9025938174894304</v>
      </c>
    </row>
    <row r="25" spans="1:10" x14ac:dyDescent="0.3">
      <c r="A25" t="s">
        <v>637</v>
      </c>
      <c r="B25">
        <v>6.86201598087428</v>
      </c>
      <c r="C25" t="s">
        <v>10</v>
      </c>
      <c r="D25">
        <v>10</v>
      </c>
      <c r="E25" t="b">
        <v>0</v>
      </c>
      <c r="F25">
        <v>6.86201598087428</v>
      </c>
      <c r="G25">
        <v>6.86201598087428</v>
      </c>
      <c r="H25">
        <v>714690</v>
      </c>
      <c r="I25">
        <f t="shared" si="0"/>
        <v>0</v>
      </c>
      <c r="J25">
        <f t="shared" si="1"/>
        <v>0</v>
      </c>
    </row>
    <row r="26" spans="1:10" x14ac:dyDescent="0.3">
      <c r="A26" t="s">
        <v>638</v>
      </c>
      <c r="B26">
        <v>16.008949347459701</v>
      </c>
      <c r="C26" t="s">
        <v>10</v>
      </c>
      <c r="D26">
        <v>2</v>
      </c>
      <c r="E26" t="b">
        <v>1</v>
      </c>
      <c r="F26">
        <v>0.112433483697957</v>
      </c>
      <c r="G26">
        <v>2.56205794990743E-3</v>
      </c>
      <c r="H26">
        <v>627550</v>
      </c>
      <c r="I26">
        <f t="shared" si="0"/>
        <v>15.896515863761744</v>
      </c>
      <c r="J26">
        <f t="shared" si="1"/>
        <v>16.006387289509792</v>
      </c>
    </row>
    <row r="27" spans="1:10" x14ac:dyDescent="0.3">
      <c r="A27" t="s">
        <v>638</v>
      </c>
      <c r="B27">
        <v>15.203003114873001</v>
      </c>
      <c r="C27" t="s">
        <v>10</v>
      </c>
      <c r="D27">
        <v>10</v>
      </c>
      <c r="E27" t="b">
        <v>0</v>
      </c>
      <c r="F27">
        <v>5.4484001539812397</v>
      </c>
      <c r="G27">
        <v>5.46285582199783</v>
      </c>
      <c r="H27">
        <v>670110</v>
      </c>
      <c r="I27">
        <f t="shared" si="0"/>
        <v>9.754602960891761</v>
      </c>
      <c r="J27">
        <f t="shared" si="1"/>
        <v>9.7401472928751716</v>
      </c>
    </row>
    <row r="28" spans="1:10" x14ac:dyDescent="0.3">
      <c r="A28" t="s">
        <v>638</v>
      </c>
      <c r="B28">
        <v>13.1476562663218</v>
      </c>
      <c r="C28" t="s">
        <v>10</v>
      </c>
      <c r="D28">
        <v>10</v>
      </c>
      <c r="E28" t="b">
        <v>0</v>
      </c>
      <c r="F28">
        <v>2.7654420708730401</v>
      </c>
      <c r="G28">
        <v>5.8412326728325397</v>
      </c>
      <c r="H28">
        <v>480670</v>
      </c>
      <c r="I28">
        <f t="shared" si="0"/>
        <v>10.382214195448761</v>
      </c>
      <c r="J28">
        <f t="shared" si="1"/>
        <v>7.3064235934892601</v>
      </c>
    </row>
    <row r="29" spans="1:10" x14ac:dyDescent="0.3">
      <c r="A29" t="s">
        <v>639</v>
      </c>
      <c r="B29">
        <v>3.9879042306021901</v>
      </c>
      <c r="C29" t="s">
        <v>10</v>
      </c>
      <c r="D29">
        <v>10</v>
      </c>
      <c r="E29" t="b">
        <v>0</v>
      </c>
      <c r="F29">
        <v>2.6187764895247798</v>
      </c>
      <c r="G29">
        <v>3.1158486402938701</v>
      </c>
      <c r="H29">
        <v>616080</v>
      </c>
      <c r="I29">
        <f t="shared" si="0"/>
        <v>1.3691277410774103</v>
      </c>
      <c r="J29">
        <f t="shared" si="1"/>
        <v>0.87205559030832003</v>
      </c>
    </row>
    <row r="30" spans="1:10" x14ac:dyDescent="0.3">
      <c r="A30" t="s">
        <v>639</v>
      </c>
      <c r="B30">
        <v>13.975102646876</v>
      </c>
      <c r="C30" t="s">
        <v>10</v>
      </c>
      <c r="D30">
        <v>10</v>
      </c>
      <c r="E30" t="b">
        <v>0</v>
      </c>
      <c r="F30">
        <v>13.975102646876</v>
      </c>
      <c r="G30">
        <v>13.975102646876</v>
      </c>
      <c r="H30">
        <v>1007920</v>
      </c>
      <c r="I30">
        <f t="shared" si="0"/>
        <v>0</v>
      </c>
      <c r="J30">
        <f t="shared" si="1"/>
        <v>0</v>
      </c>
    </row>
    <row r="31" spans="1:10" x14ac:dyDescent="0.3">
      <c r="A31" t="s">
        <v>639</v>
      </c>
      <c r="B31">
        <v>13.0632546209983</v>
      </c>
      <c r="C31" t="s">
        <v>10</v>
      </c>
      <c r="D31">
        <v>10</v>
      </c>
      <c r="E31" t="b">
        <v>0</v>
      </c>
      <c r="F31">
        <v>1.45328285378283</v>
      </c>
      <c r="G31">
        <v>1.09144530761768</v>
      </c>
      <c r="H31">
        <v>442380</v>
      </c>
      <c r="I31">
        <f t="shared" si="0"/>
        <v>11.60997176721547</v>
      </c>
      <c r="J31">
        <f t="shared" si="1"/>
        <v>11.971809313380621</v>
      </c>
    </row>
    <row r="32" spans="1:10" x14ac:dyDescent="0.3">
      <c r="A32" t="s">
        <v>640</v>
      </c>
      <c r="B32">
        <v>5.38268881535204</v>
      </c>
      <c r="C32" t="s">
        <v>10</v>
      </c>
      <c r="D32">
        <v>1</v>
      </c>
      <c r="E32" t="b">
        <v>1</v>
      </c>
      <c r="F32">
        <v>1.86501896422957E-2</v>
      </c>
      <c r="G32">
        <v>1.86501896422957E-2</v>
      </c>
      <c r="H32">
        <v>657300</v>
      </c>
      <c r="I32">
        <f t="shared" si="0"/>
        <v>5.3640386257097443</v>
      </c>
      <c r="J32">
        <f t="shared" si="1"/>
        <v>5.3640386257097443</v>
      </c>
    </row>
    <row r="33" spans="1:10" x14ac:dyDescent="0.3">
      <c r="A33" t="s">
        <v>640</v>
      </c>
      <c r="B33">
        <v>8.7985389153934808</v>
      </c>
      <c r="C33" t="s">
        <v>10</v>
      </c>
      <c r="D33">
        <v>1</v>
      </c>
      <c r="E33" t="b">
        <v>1</v>
      </c>
      <c r="F33">
        <v>1.3278615972720899E-2</v>
      </c>
      <c r="G33">
        <v>1.3278615972720899E-2</v>
      </c>
      <c r="H33">
        <v>331400</v>
      </c>
      <c r="I33">
        <f t="shared" si="0"/>
        <v>8.7852602994207594</v>
      </c>
      <c r="J33">
        <f t="shared" si="1"/>
        <v>8.7852602994207594</v>
      </c>
    </row>
    <row r="34" spans="1:10" x14ac:dyDescent="0.3">
      <c r="A34" t="s">
        <v>640</v>
      </c>
      <c r="B34">
        <v>6.9009212826953004</v>
      </c>
      <c r="C34" t="s">
        <v>10</v>
      </c>
      <c r="D34">
        <v>10</v>
      </c>
      <c r="E34" t="b">
        <v>0</v>
      </c>
      <c r="F34">
        <v>4.5966990671283998</v>
      </c>
      <c r="G34">
        <v>3695.7187240949202</v>
      </c>
      <c r="H34">
        <v>450110</v>
      </c>
      <c r="I34">
        <f t="shared" si="0"/>
        <v>2.3042222155669005</v>
      </c>
      <c r="J34">
        <f t="shared" si="1"/>
        <v>-3688.8178028122247</v>
      </c>
    </row>
    <row r="35" spans="1:10" x14ac:dyDescent="0.3">
      <c r="A35" t="s">
        <v>641</v>
      </c>
      <c r="B35">
        <v>14.8664600963303</v>
      </c>
      <c r="C35" t="s">
        <v>10</v>
      </c>
      <c r="D35">
        <v>10</v>
      </c>
      <c r="E35" t="b">
        <v>0</v>
      </c>
      <c r="F35">
        <v>14.8664600963303</v>
      </c>
      <c r="G35">
        <v>14.8664600963303</v>
      </c>
      <c r="H35">
        <v>665220</v>
      </c>
      <c r="I35">
        <f t="shared" si="0"/>
        <v>0</v>
      </c>
      <c r="J35">
        <f t="shared" si="1"/>
        <v>0</v>
      </c>
    </row>
    <row r="36" spans="1:10" x14ac:dyDescent="0.3">
      <c r="A36" t="s">
        <v>641</v>
      </c>
      <c r="B36">
        <v>8.9745386464928298</v>
      </c>
      <c r="C36" t="s">
        <v>10</v>
      </c>
      <c r="D36">
        <v>10</v>
      </c>
      <c r="E36" t="b">
        <v>0</v>
      </c>
      <c r="F36">
        <v>8.2798178879497009</v>
      </c>
      <c r="G36">
        <v>8.2145761039489198</v>
      </c>
      <c r="H36">
        <v>684660</v>
      </c>
      <c r="I36">
        <f t="shared" si="0"/>
        <v>0.69472075854312898</v>
      </c>
      <c r="J36">
        <f t="shared" si="1"/>
        <v>0.75996254254391005</v>
      </c>
    </row>
    <row r="37" spans="1:10" x14ac:dyDescent="0.3">
      <c r="A37" t="s">
        <v>641</v>
      </c>
      <c r="B37">
        <v>7.7012127885746597</v>
      </c>
      <c r="C37" t="s">
        <v>10</v>
      </c>
      <c r="D37">
        <v>2</v>
      </c>
      <c r="E37" t="b">
        <v>1</v>
      </c>
      <c r="F37">
        <v>3.1862462259461703E-2</v>
      </c>
      <c r="G37">
        <v>1.41453689116471E-3</v>
      </c>
      <c r="H37">
        <v>531550</v>
      </c>
      <c r="I37">
        <f t="shared" si="0"/>
        <v>7.6693503263151976</v>
      </c>
      <c r="J37">
        <f t="shared" si="1"/>
        <v>7.6997982516834949</v>
      </c>
    </row>
    <row r="38" spans="1:10" x14ac:dyDescent="0.3">
      <c r="A38" t="s">
        <v>642</v>
      </c>
      <c r="B38">
        <v>10.450009680941299</v>
      </c>
      <c r="C38" t="s">
        <v>10</v>
      </c>
      <c r="D38">
        <v>10</v>
      </c>
      <c r="E38" t="b">
        <v>0</v>
      </c>
      <c r="F38">
        <v>10.450009680941299</v>
      </c>
      <c r="G38">
        <v>10.450009680941299</v>
      </c>
      <c r="H38">
        <v>759430</v>
      </c>
      <c r="I38">
        <f t="shared" si="0"/>
        <v>0</v>
      </c>
      <c r="J38">
        <f t="shared" si="1"/>
        <v>0</v>
      </c>
    </row>
    <row r="39" spans="1:10" x14ac:dyDescent="0.3">
      <c r="A39" t="s">
        <v>642</v>
      </c>
      <c r="B39">
        <v>18.869597144842199</v>
      </c>
      <c r="C39" t="s">
        <v>10</v>
      </c>
      <c r="D39">
        <v>10</v>
      </c>
      <c r="E39" t="b">
        <v>0</v>
      </c>
      <c r="F39">
        <v>18.869597144842199</v>
      </c>
      <c r="G39">
        <v>18.869597144842199</v>
      </c>
      <c r="H39">
        <v>458100</v>
      </c>
      <c r="I39">
        <f t="shared" si="0"/>
        <v>0</v>
      </c>
      <c r="J39">
        <f t="shared" si="1"/>
        <v>0</v>
      </c>
    </row>
    <row r="40" spans="1:10" x14ac:dyDescent="0.3">
      <c r="A40" t="s">
        <v>642</v>
      </c>
      <c r="B40">
        <v>10.5228252490244</v>
      </c>
      <c r="C40" t="s">
        <v>10</v>
      </c>
      <c r="D40">
        <v>10</v>
      </c>
      <c r="E40" t="b">
        <v>0</v>
      </c>
      <c r="F40">
        <v>10.5228252490244</v>
      </c>
      <c r="G40">
        <v>10.5228252490244</v>
      </c>
      <c r="H40">
        <v>568990</v>
      </c>
      <c r="I40">
        <f t="shared" si="0"/>
        <v>0</v>
      </c>
      <c r="J40">
        <f t="shared" si="1"/>
        <v>0</v>
      </c>
    </row>
    <row r="41" spans="1:10" x14ac:dyDescent="0.3">
      <c r="A41" t="s">
        <v>643</v>
      </c>
      <c r="B41">
        <v>12.3171493560311</v>
      </c>
      <c r="C41" t="s">
        <v>10</v>
      </c>
      <c r="D41">
        <v>2</v>
      </c>
      <c r="E41" t="b">
        <v>1</v>
      </c>
      <c r="F41">
        <v>6.1515144213274198E-2</v>
      </c>
      <c r="G41">
        <v>1.8809608015236199E-3</v>
      </c>
      <c r="H41">
        <v>590150</v>
      </c>
      <c r="I41">
        <f t="shared" si="0"/>
        <v>12.255634211817826</v>
      </c>
      <c r="J41">
        <f t="shared" si="1"/>
        <v>12.315268395229577</v>
      </c>
    </row>
    <row r="42" spans="1:10" x14ac:dyDescent="0.3">
      <c r="A42" t="s">
        <v>643</v>
      </c>
      <c r="B42">
        <v>4.9964452093585203</v>
      </c>
      <c r="C42" t="s">
        <v>10</v>
      </c>
      <c r="D42">
        <v>10</v>
      </c>
      <c r="E42" t="b">
        <v>0</v>
      </c>
      <c r="F42">
        <v>7.5573433556888396</v>
      </c>
      <c r="G42">
        <v>4.0568298255341704</v>
      </c>
      <c r="H42">
        <v>398680</v>
      </c>
      <c r="I42">
        <f t="shared" si="0"/>
        <v>-2.5608981463303193</v>
      </c>
      <c r="J42">
        <f t="shared" si="1"/>
        <v>0.93961538382434995</v>
      </c>
    </row>
    <row r="43" spans="1:10" x14ac:dyDescent="0.3">
      <c r="A43" t="s">
        <v>643</v>
      </c>
      <c r="B43">
        <v>17.078765040914899</v>
      </c>
      <c r="C43" t="s">
        <v>10</v>
      </c>
      <c r="D43">
        <v>10</v>
      </c>
      <c r="E43" t="b">
        <v>0</v>
      </c>
      <c r="F43">
        <v>0.96413433606845</v>
      </c>
      <c r="G43">
        <v>1.93827486724845</v>
      </c>
      <c r="H43">
        <v>344590</v>
      </c>
      <c r="I43">
        <f t="shared" si="0"/>
        <v>16.114630704846448</v>
      </c>
      <c r="J43">
        <f t="shared" si="1"/>
        <v>15.140490173666448</v>
      </c>
    </row>
    <row r="44" spans="1:10" x14ac:dyDescent="0.3">
      <c r="A44" t="s">
        <v>644</v>
      </c>
      <c r="B44">
        <v>10.4401517725143</v>
      </c>
      <c r="C44" t="s">
        <v>10</v>
      </c>
      <c r="D44">
        <v>10</v>
      </c>
      <c r="E44" t="b">
        <v>0</v>
      </c>
      <c r="F44">
        <v>5.3713777620668104</v>
      </c>
      <c r="G44">
        <v>5.3707476609288198</v>
      </c>
      <c r="H44">
        <v>278210</v>
      </c>
      <c r="I44">
        <f t="shared" si="0"/>
        <v>5.0687740104474894</v>
      </c>
      <c r="J44">
        <f t="shared" si="1"/>
        <v>5.06940411158548</v>
      </c>
    </row>
    <row r="45" spans="1:10" x14ac:dyDescent="0.3">
      <c r="A45" t="s">
        <v>644</v>
      </c>
      <c r="B45">
        <v>14.2901860152796</v>
      </c>
      <c r="C45" t="s">
        <v>10</v>
      </c>
      <c r="D45">
        <v>10</v>
      </c>
      <c r="E45" t="b">
        <v>0</v>
      </c>
      <c r="F45">
        <v>14.2901860152796</v>
      </c>
      <c r="G45">
        <v>14.2901860152796</v>
      </c>
      <c r="H45">
        <v>483030</v>
      </c>
      <c r="I45">
        <f t="shared" si="0"/>
        <v>0</v>
      </c>
      <c r="J45">
        <f t="shared" si="1"/>
        <v>0</v>
      </c>
    </row>
    <row r="46" spans="1:10" x14ac:dyDescent="0.3">
      <c r="A46" t="s">
        <v>644</v>
      </c>
      <c r="B46">
        <v>12.6280875279061</v>
      </c>
      <c r="C46" t="s">
        <v>10</v>
      </c>
      <c r="D46">
        <v>10</v>
      </c>
      <c r="E46" t="b">
        <v>0</v>
      </c>
      <c r="F46">
        <v>2.0710399325940401</v>
      </c>
      <c r="G46">
        <v>2.07109055354606</v>
      </c>
      <c r="H46">
        <v>401040</v>
      </c>
      <c r="I46">
        <f t="shared" si="0"/>
        <v>10.55704759531206</v>
      </c>
      <c r="J46">
        <f t="shared" si="1"/>
        <v>10.55699697436004</v>
      </c>
    </row>
    <row r="47" spans="1:10" x14ac:dyDescent="0.3">
      <c r="A47" t="s">
        <v>645</v>
      </c>
      <c r="B47">
        <v>17.601256236241099</v>
      </c>
      <c r="C47" t="s">
        <v>10</v>
      </c>
      <c r="D47">
        <v>10</v>
      </c>
      <c r="E47" t="b">
        <v>0</v>
      </c>
      <c r="F47">
        <v>2.90269177131775</v>
      </c>
      <c r="G47">
        <v>2.9291223980268599</v>
      </c>
      <c r="H47">
        <v>625530</v>
      </c>
      <c r="I47">
        <f t="shared" si="0"/>
        <v>14.698564464923349</v>
      </c>
      <c r="J47">
        <f t="shared" si="1"/>
        <v>14.67213383821424</v>
      </c>
    </row>
    <row r="48" spans="1:10" x14ac:dyDescent="0.3">
      <c r="A48" t="s">
        <v>645</v>
      </c>
      <c r="B48">
        <v>3.7984860908840501</v>
      </c>
      <c r="C48" t="s">
        <v>10</v>
      </c>
      <c r="D48">
        <v>10</v>
      </c>
      <c r="E48" t="b">
        <v>0</v>
      </c>
      <c r="F48">
        <v>2.9505007543377602</v>
      </c>
      <c r="G48">
        <v>8.3743305957508802</v>
      </c>
      <c r="H48">
        <v>474000</v>
      </c>
      <c r="I48">
        <f t="shared" si="0"/>
        <v>0.84798533654628994</v>
      </c>
      <c r="J48">
        <f t="shared" si="1"/>
        <v>-4.5758445048668301</v>
      </c>
    </row>
    <row r="49" spans="1:10" x14ac:dyDescent="0.3">
      <c r="A49" t="s">
        <v>645</v>
      </c>
      <c r="B49">
        <v>13.7874829937049</v>
      </c>
      <c r="C49" t="s">
        <v>10</v>
      </c>
      <c r="D49">
        <v>10</v>
      </c>
      <c r="E49" t="b">
        <v>0</v>
      </c>
      <c r="F49">
        <v>13.7874829937049</v>
      </c>
      <c r="G49">
        <v>13.7874829937049</v>
      </c>
      <c r="H49">
        <v>465020</v>
      </c>
      <c r="I49">
        <f t="shared" si="0"/>
        <v>0</v>
      </c>
      <c r="J49">
        <f t="shared" si="1"/>
        <v>0</v>
      </c>
    </row>
    <row r="50" spans="1:10" x14ac:dyDescent="0.3">
      <c r="A50" t="s">
        <v>646</v>
      </c>
      <c r="B50">
        <v>15.2701662502438</v>
      </c>
      <c r="C50" t="s">
        <v>10</v>
      </c>
      <c r="D50">
        <v>2</v>
      </c>
      <c r="E50" t="b">
        <v>1</v>
      </c>
      <c r="F50">
        <v>9.4886871898139505E-2</v>
      </c>
      <c r="G50">
        <v>2.4694177409596198E-3</v>
      </c>
      <c r="H50">
        <v>634100</v>
      </c>
      <c r="I50">
        <f t="shared" si="0"/>
        <v>15.17527937834566</v>
      </c>
      <c r="J50">
        <f t="shared" si="1"/>
        <v>15.267696832502841</v>
      </c>
    </row>
    <row r="51" spans="1:10" x14ac:dyDescent="0.3">
      <c r="A51" t="s">
        <v>646</v>
      </c>
      <c r="B51">
        <v>11.616394104450899</v>
      </c>
      <c r="C51" t="s">
        <v>10</v>
      </c>
      <c r="D51">
        <v>10</v>
      </c>
      <c r="E51" t="b">
        <v>0</v>
      </c>
      <c r="F51">
        <v>9.32336146046873</v>
      </c>
      <c r="G51">
        <v>18.292591123560701</v>
      </c>
      <c r="H51">
        <v>477440</v>
      </c>
      <c r="I51">
        <f t="shared" si="0"/>
        <v>2.2930326439821691</v>
      </c>
      <c r="J51">
        <f t="shared" si="1"/>
        <v>-6.6761970191098019</v>
      </c>
    </row>
    <row r="52" spans="1:10" x14ac:dyDescent="0.3">
      <c r="A52" t="s">
        <v>646</v>
      </c>
      <c r="B52">
        <v>8.1893415156251805</v>
      </c>
      <c r="C52" t="s">
        <v>10</v>
      </c>
      <c r="D52">
        <v>2</v>
      </c>
      <c r="E52" t="b">
        <v>1</v>
      </c>
      <c r="F52">
        <v>6.0968172166066398E-2</v>
      </c>
      <c r="G52">
        <v>1.90763996344424E-3</v>
      </c>
      <c r="H52">
        <v>465650</v>
      </c>
      <c r="I52">
        <f t="shared" si="0"/>
        <v>8.1283733434591134</v>
      </c>
      <c r="J52">
        <f t="shared" si="1"/>
        <v>8.1874338756617355</v>
      </c>
    </row>
    <row r="53" spans="1:10" x14ac:dyDescent="0.3">
      <c r="A53" t="s">
        <v>647</v>
      </c>
      <c r="B53">
        <v>13.7511908678652</v>
      </c>
      <c r="C53" t="s">
        <v>10</v>
      </c>
      <c r="D53">
        <v>2</v>
      </c>
      <c r="E53" t="b">
        <v>1</v>
      </c>
      <c r="F53">
        <v>6.4658812698756202E-2</v>
      </c>
      <c r="G53">
        <v>1.9728427575298199E-3</v>
      </c>
      <c r="H53">
        <v>506300</v>
      </c>
      <c r="I53">
        <f t="shared" si="0"/>
        <v>13.686532055166444</v>
      </c>
      <c r="J53">
        <f t="shared" si="1"/>
        <v>13.74921802510767</v>
      </c>
    </row>
    <row r="54" spans="1:10" x14ac:dyDescent="0.3">
      <c r="A54" t="s">
        <v>647</v>
      </c>
      <c r="B54">
        <v>20.803076208763599</v>
      </c>
      <c r="C54" t="s">
        <v>10</v>
      </c>
      <c r="D54">
        <v>10</v>
      </c>
      <c r="E54" t="b">
        <v>0</v>
      </c>
      <c r="F54">
        <v>8.2547145018163608</v>
      </c>
      <c r="G54">
        <v>8.2846287678973294</v>
      </c>
      <c r="H54">
        <v>198590</v>
      </c>
      <c r="I54">
        <f t="shared" si="0"/>
        <v>12.548361706947238</v>
      </c>
      <c r="J54">
        <f t="shared" si="1"/>
        <v>12.51844744086627</v>
      </c>
    </row>
    <row r="55" spans="1:10" x14ac:dyDescent="0.3">
      <c r="A55" t="s">
        <v>647</v>
      </c>
      <c r="B55">
        <v>12.408964721101899</v>
      </c>
      <c r="C55" t="s">
        <v>10</v>
      </c>
      <c r="D55">
        <v>2</v>
      </c>
      <c r="E55" t="b">
        <v>1</v>
      </c>
      <c r="F55">
        <v>6.8360589409776296E-2</v>
      </c>
      <c r="G55">
        <v>2.0461925435908998E-3</v>
      </c>
      <c r="H55">
        <v>644750</v>
      </c>
      <c r="I55">
        <f t="shared" si="0"/>
        <v>12.340604131692123</v>
      </c>
      <c r="J55">
        <f t="shared" si="1"/>
        <v>12.406918528558307</v>
      </c>
    </row>
    <row r="56" spans="1:10" x14ac:dyDescent="0.3">
      <c r="A56" t="s">
        <v>648</v>
      </c>
      <c r="B56">
        <v>6.7897176377365804</v>
      </c>
      <c r="C56" t="s">
        <v>10</v>
      </c>
      <c r="D56">
        <v>10</v>
      </c>
      <c r="E56" t="b">
        <v>0</v>
      </c>
      <c r="F56">
        <v>6.7897176377365804</v>
      </c>
      <c r="G56">
        <v>6.7897176377365804</v>
      </c>
      <c r="H56">
        <v>543060</v>
      </c>
      <c r="I56">
        <f t="shared" si="0"/>
        <v>0</v>
      </c>
      <c r="J56">
        <f t="shared" si="1"/>
        <v>0</v>
      </c>
    </row>
    <row r="57" spans="1:10" x14ac:dyDescent="0.3">
      <c r="A57" t="s">
        <v>648</v>
      </c>
      <c r="B57">
        <v>7.6901034206430001</v>
      </c>
      <c r="C57" t="s">
        <v>10</v>
      </c>
      <c r="D57">
        <v>10</v>
      </c>
      <c r="E57" t="b">
        <v>0</v>
      </c>
      <c r="F57">
        <v>7.6901034206430001</v>
      </c>
      <c r="G57">
        <v>7.6901034206430001</v>
      </c>
      <c r="H57">
        <v>609500</v>
      </c>
      <c r="I57">
        <f t="shared" si="0"/>
        <v>0</v>
      </c>
      <c r="J57">
        <f t="shared" si="1"/>
        <v>0</v>
      </c>
    </row>
    <row r="58" spans="1:10" x14ac:dyDescent="0.3">
      <c r="A58" t="s">
        <v>648</v>
      </c>
      <c r="B58">
        <v>21.185040181413399</v>
      </c>
      <c r="C58" t="s">
        <v>10</v>
      </c>
      <c r="D58">
        <v>10</v>
      </c>
      <c r="E58" t="b">
        <v>0</v>
      </c>
      <c r="F58">
        <v>1.6428136319473099</v>
      </c>
      <c r="G58">
        <v>3.3944721298917702</v>
      </c>
      <c r="H58">
        <v>500530</v>
      </c>
      <c r="I58">
        <f t="shared" si="0"/>
        <v>19.54222654946609</v>
      </c>
      <c r="J58">
        <f t="shared" si="1"/>
        <v>17.790568051521628</v>
      </c>
    </row>
    <row r="59" spans="1:10" x14ac:dyDescent="0.3">
      <c r="A59" t="s">
        <v>649</v>
      </c>
      <c r="B59">
        <v>9.4231449571885495</v>
      </c>
      <c r="C59" t="s">
        <v>10</v>
      </c>
      <c r="D59">
        <v>10</v>
      </c>
      <c r="E59" t="b">
        <v>0</v>
      </c>
      <c r="F59">
        <v>9.4231449571885495</v>
      </c>
      <c r="G59">
        <v>9.4231449571885495</v>
      </c>
      <c r="H59">
        <v>389630</v>
      </c>
      <c r="I59">
        <f t="shared" si="0"/>
        <v>0</v>
      </c>
      <c r="J59">
        <f t="shared" si="1"/>
        <v>0</v>
      </c>
    </row>
    <row r="60" spans="1:10" x14ac:dyDescent="0.3">
      <c r="A60" t="s">
        <v>649</v>
      </c>
      <c r="B60">
        <v>11.622940021987301</v>
      </c>
      <c r="C60" t="s">
        <v>10</v>
      </c>
      <c r="D60">
        <v>10</v>
      </c>
      <c r="E60" t="b">
        <v>0</v>
      </c>
      <c r="F60">
        <v>11.622940021987301</v>
      </c>
      <c r="G60">
        <v>11.622940021987301</v>
      </c>
      <c r="H60">
        <v>560240</v>
      </c>
      <c r="I60">
        <f t="shared" si="0"/>
        <v>0</v>
      </c>
      <c r="J60">
        <f t="shared" si="1"/>
        <v>0</v>
      </c>
    </row>
    <row r="61" spans="1:10" x14ac:dyDescent="0.3">
      <c r="A61" t="s">
        <v>649</v>
      </c>
      <c r="B61">
        <v>18.655346784275501</v>
      </c>
      <c r="C61" t="s">
        <v>10</v>
      </c>
      <c r="D61">
        <v>10</v>
      </c>
      <c r="E61" t="b">
        <v>0</v>
      </c>
      <c r="F61">
        <v>1.91361095463863</v>
      </c>
      <c r="G61">
        <v>3.4713406717967401</v>
      </c>
      <c r="H61">
        <v>541290</v>
      </c>
      <c r="I61">
        <f t="shared" si="0"/>
        <v>16.74173582963687</v>
      </c>
      <c r="J61">
        <f t="shared" si="1"/>
        <v>15.184006112478761</v>
      </c>
    </row>
    <row r="62" spans="1:10" x14ac:dyDescent="0.3">
      <c r="A62" t="s">
        <v>650</v>
      </c>
      <c r="B62">
        <v>9.5607691943965794</v>
      </c>
      <c r="C62" t="s">
        <v>10</v>
      </c>
      <c r="D62">
        <v>10</v>
      </c>
      <c r="E62" t="b">
        <v>0</v>
      </c>
      <c r="F62">
        <v>9.5607691943965794</v>
      </c>
      <c r="G62">
        <v>9.5607691943965794</v>
      </c>
      <c r="H62">
        <v>592770</v>
      </c>
      <c r="I62">
        <f t="shared" si="0"/>
        <v>0</v>
      </c>
      <c r="J62">
        <f t="shared" si="1"/>
        <v>0</v>
      </c>
    </row>
    <row r="63" spans="1:10" x14ac:dyDescent="0.3">
      <c r="A63" t="s">
        <v>650</v>
      </c>
      <c r="B63">
        <v>12.034380784173701</v>
      </c>
      <c r="C63" t="s">
        <v>10</v>
      </c>
      <c r="D63">
        <v>2</v>
      </c>
      <c r="E63" t="b">
        <v>1</v>
      </c>
      <c r="F63">
        <v>3.2824844681206403E-2</v>
      </c>
      <c r="G63">
        <v>1.4006398910389E-3</v>
      </c>
      <c r="H63">
        <v>442050</v>
      </c>
      <c r="I63">
        <f t="shared" si="0"/>
        <v>12.001555939492494</v>
      </c>
      <c r="J63">
        <f t="shared" si="1"/>
        <v>12.032980144282662</v>
      </c>
    </row>
    <row r="64" spans="1:10" x14ac:dyDescent="0.3">
      <c r="A64" t="s">
        <v>650</v>
      </c>
      <c r="B64">
        <v>9.5687726781463702</v>
      </c>
      <c r="C64" t="s">
        <v>10</v>
      </c>
      <c r="D64">
        <v>10</v>
      </c>
      <c r="E64" t="b">
        <v>0</v>
      </c>
      <c r="F64">
        <v>1.64114148771158</v>
      </c>
      <c r="G64">
        <v>2.5929034299589802</v>
      </c>
      <c r="H64">
        <v>343130</v>
      </c>
      <c r="I64">
        <f t="shared" si="0"/>
        <v>7.9276311904347905</v>
      </c>
      <c r="J64">
        <f t="shared" si="1"/>
        <v>6.9758692481873901</v>
      </c>
    </row>
    <row r="65" spans="1:10" x14ac:dyDescent="0.3">
      <c r="A65" t="s">
        <v>651</v>
      </c>
      <c r="B65">
        <v>10.5739893874849</v>
      </c>
      <c r="C65" t="s">
        <v>10</v>
      </c>
      <c r="D65">
        <v>10</v>
      </c>
      <c r="E65" t="b">
        <v>0</v>
      </c>
      <c r="F65">
        <v>10.5739893874849</v>
      </c>
      <c r="G65">
        <v>10.5739893874849</v>
      </c>
      <c r="H65">
        <v>549890</v>
      </c>
      <c r="I65">
        <f t="shared" ref="I65:I128" si="2">B65-F65</f>
        <v>0</v>
      </c>
      <c r="J65">
        <f t="shared" ref="J65:J128" si="3">B65-G65</f>
        <v>0</v>
      </c>
    </row>
    <row r="66" spans="1:10" x14ac:dyDescent="0.3">
      <c r="A66" t="s">
        <v>651</v>
      </c>
      <c r="B66">
        <v>15.181258629483199</v>
      </c>
      <c r="C66" t="s">
        <v>10</v>
      </c>
      <c r="D66">
        <v>10</v>
      </c>
      <c r="E66" t="b">
        <v>0</v>
      </c>
      <c r="F66">
        <v>15.181258629483199</v>
      </c>
      <c r="G66">
        <v>15.181258629483199</v>
      </c>
      <c r="H66">
        <v>400520</v>
      </c>
      <c r="I66">
        <f t="shared" si="2"/>
        <v>0</v>
      </c>
      <c r="J66">
        <f t="shared" si="3"/>
        <v>0</v>
      </c>
    </row>
    <row r="67" spans="1:10" x14ac:dyDescent="0.3">
      <c r="A67" t="s">
        <v>651</v>
      </c>
      <c r="B67">
        <v>6.3840685189239998</v>
      </c>
      <c r="C67" t="s">
        <v>10</v>
      </c>
      <c r="D67">
        <v>10</v>
      </c>
      <c r="E67" t="b">
        <v>0</v>
      </c>
      <c r="F67">
        <v>6.3840685189239998</v>
      </c>
      <c r="G67">
        <v>6.3840685189239998</v>
      </c>
      <c r="H67">
        <v>533620</v>
      </c>
      <c r="I67">
        <f t="shared" si="2"/>
        <v>0</v>
      </c>
      <c r="J67">
        <f t="shared" si="3"/>
        <v>0</v>
      </c>
    </row>
    <row r="68" spans="1:10" hidden="1" x14ac:dyDescent="0.3">
      <c r="A68" t="s">
        <v>652</v>
      </c>
      <c r="B68">
        <v>15.7413812704248</v>
      </c>
      <c r="C68" t="s">
        <v>10</v>
      </c>
      <c r="D68">
        <v>10</v>
      </c>
      <c r="E68" t="b">
        <v>0</v>
      </c>
      <c r="F68" t="s">
        <v>17</v>
      </c>
      <c r="G68" t="s">
        <v>17</v>
      </c>
      <c r="H68">
        <v>294810</v>
      </c>
      <c r="I68" t="e">
        <f t="shared" si="2"/>
        <v>#VALUE!</v>
      </c>
      <c r="J68" t="e">
        <f t="shared" si="3"/>
        <v>#VALUE!</v>
      </c>
    </row>
    <row r="69" spans="1:10" x14ac:dyDescent="0.3">
      <c r="A69" t="s">
        <v>652</v>
      </c>
      <c r="B69">
        <v>11.586452064768601</v>
      </c>
      <c r="C69" t="s">
        <v>10</v>
      </c>
      <c r="D69">
        <v>2</v>
      </c>
      <c r="E69" t="b">
        <v>1</v>
      </c>
      <c r="F69">
        <v>5.1407142429396202E-2</v>
      </c>
      <c r="G69">
        <v>1.7882419277511299E-3</v>
      </c>
      <c r="H69">
        <v>453550</v>
      </c>
      <c r="I69">
        <f t="shared" si="2"/>
        <v>11.535044922339205</v>
      </c>
      <c r="J69">
        <f t="shared" si="3"/>
        <v>11.584663822840849</v>
      </c>
    </row>
    <row r="70" spans="1:10" x14ac:dyDescent="0.3">
      <c r="A70" t="s">
        <v>652</v>
      </c>
      <c r="B70">
        <v>7.6196713581978299</v>
      </c>
      <c r="C70" t="s">
        <v>10</v>
      </c>
      <c r="D70">
        <v>10</v>
      </c>
      <c r="E70" t="b">
        <v>0</v>
      </c>
      <c r="F70">
        <v>3.6590541884087902</v>
      </c>
      <c r="G70">
        <v>7.6159813718259697</v>
      </c>
      <c r="H70">
        <v>690100</v>
      </c>
      <c r="I70">
        <f t="shared" si="2"/>
        <v>3.9606171697890398</v>
      </c>
      <c r="J70">
        <f t="shared" si="3"/>
        <v>3.6899863718602433E-3</v>
      </c>
    </row>
    <row r="71" spans="1:10" x14ac:dyDescent="0.3">
      <c r="A71" t="s">
        <v>653</v>
      </c>
      <c r="B71">
        <v>12.2862425011105</v>
      </c>
      <c r="C71" t="s">
        <v>10</v>
      </c>
      <c r="D71">
        <v>10</v>
      </c>
      <c r="E71" t="b">
        <v>0</v>
      </c>
      <c r="F71">
        <v>5.5582595831349098</v>
      </c>
      <c r="G71">
        <v>12.091888945156001</v>
      </c>
      <c r="H71">
        <v>836130</v>
      </c>
      <c r="I71">
        <f t="shared" si="2"/>
        <v>6.7279829179755906</v>
      </c>
      <c r="J71">
        <f t="shared" si="3"/>
        <v>0.19435355595449977</v>
      </c>
    </row>
    <row r="72" spans="1:10" x14ac:dyDescent="0.3">
      <c r="A72" t="s">
        <v>653</v>
      </c>
      <c r="B72">
        <v>9.4135587121248196</v>
      </c>
      <c r="C72" t="s">
        <v>10</v>
      </c>
      <c r="D72">
        <v>2</v>
      </c>
      <c r="E72" t="b">
        <v>1</v>
      </c>
      <c r="F72">
        <v>2.3134622840673202E-2</v>
      </c>
      <c r="G72">
        <v>1.11087760788938E-3</v>
      </c>
      <c r="H72">
        <v>401400</v>
      </c>
      <c r="I72">
        <f t="shared" si="2"/>
        <v>9.3904240892841457</v>
      </c>
      <c r="J72">
        <f t="shared" si="3"/>
        <v>9.4124478345169305</v>
      </c>
    </row>
    <row r="73" spans="1:10" x14ac:dyDescent="0.3">
      <c r="A73" t="s">
        <v>653</v>
      </c>
      <c r="B73">
        <v>8.8312255936885506</v>
      </c>
      <c r="C73" t="s">
        <v>10</v>
      </c>
      <c r="D73">
        <v>10</v>
      </c>
      <c r="E73" t="b">
        <v>0</v>
      </c>
      <c r="F73">
        <v>2.44997063257712</v>
      </c>
      <c r="G73">
        <v>5.0412253520580501</v>
      </c>
      <c r="H73">
        <v>418840</v>
      </c>
      <c r="I73">
        <f t="shared" si="2"/>
        <v>6.3812549611114306</v>
      </c>
      <c r="J73">
        <f t="shared" si="3"/>
        <v>3.7900002416305005</v>
      </c>
    </row>
    <row r="74" spans="1:10" x14ac:dyDescent="0.3">
      <c r="A74" t="s">
        <v>654</v>
      </c>
      <c r="B74">
        <v>8.0500267478414305</v>
      </c>
      <c r="C74" t="s">
        <v>10</v>
      </c>
      <c r="D74">
        <v>10</v>
      </c>
      <c r="E74" t="b">
        <v>0</v>
      </c>
      <c r="F74">
        <v>4.5197126018563596</v>
      </c>
      <c r="G74">
        <v>9.1279328270245799</v>
      </c>
      <c r="H74">
        <v>434990</v>
      </c>
      <c r="I74">
        <f t="shared" si="2"/>
        <v>3.5303141459850709</v>
      </c>
      <c r="J74">
        <f t="shared" si="3"/>
        <v>-1.0779060791831494</v>
      </c>
    </row>
    <row r="75" spans="1:10" x14ac:dyDescent="0.3">
      <c r="A75" t="s">
        <v>654</v>
      </c>
      <c r="B75">
        <v>3.4620327806046198</v>
      </c>
      <c r="C75" t="s">
        <v>10</v>
      </c>
      <c r="D75">
        <v>10</v>
      </c>
      <c r="E75" t="b">
        <v>0</v>
      </c>
      <c r="F75">
        <v>3.4620327806046198</v>
      </c>
      <c r="G75">
        <v>3.4620327806046198</v>
      </c>
      <c r="H75">
        <v>398030</v>
      </c>
      <c r="I75">
        <f t="shared" si="2"/>
        <v>0</v>
      </c>
      <c r="J75">
        <f t="shared" si="3"/>
        <v>0</v>
      </c>
    </row>
    <row r="76" spans="1:10" x14ac:dyDescent="0.3">
      <c r="A76" t="s">
        <v>654</v>
      </c>
      <c r="B76">
        <v>15.262970870449699</v>
      </c>
      <c r="C76" t="s">
        <v>10</v>
      </c>
      <c r="D76">
        <v>10</v>
      </c>
      <c r="E76" t="b">
        <v>0</v>
      </c>
      <c r="F76">
        <v>1.160893441217</v>
      </c>
      <c r="G76">
        <v>1.12163541260434</v>
      </c>
      <c r="H76">
        <v>389720</v>
      </c>
      <c r="I76">
        <f t="shared" si="2"/>
        <v>14.102077429232699</v>
      </c>
      <c r="J76">
        <f t="shared" si="3"/>
        <v>14.14133545784536</v>
      </c>
    </row>
    <row r="77" spans="1:10" x14ac:dyDescent="0.3">
      <c r="A77" t="s">
        <v>655</v>
      </c>
      <c r="B77">
        <v>15.870094964834699</v>
      </c>
      <c r="C77" t="s">
        <v>10</v>
      </c>
      <c r="D77">
        <v>2</v>
      </c>
      <c r="E77" t="b">
        <v>1</v>
      </c>
      <c r="F77">
        <v>4.1449396766197001E-2</v>
      </c>
      <c r="G77">
        <v>1.6081467736744201E-3</v>
      </c>
      <c r="H77">
        <v>279100</v>
      </c>
      <c r="I77">
        <f t="shared" si="2"/>
        <v>15.828645568068502</v>
      </c>
      <c r="J77">
        <f t="shared" si="3"/>
        <v>15.868486818061024</v>
      </c>
    </row>
    <row r="78" spans="1:10" x14ac:dyDescent="0.3">
      <c r="A78" t="s">
        <v>655</v>
      </c>
      <c r="B78">
        <v>3.2597823304801801</v>
      </c>
      <c r="C78" t="s">
        <v>10</v>
      </c>
      <c r="D78">
        <v>10</v>
      </c>
      <c r="E78" t="b">
        <v>0</v>
      </c>
      <c r="F78">
        <v>3.2597823304801801</v>
      </c>
      <c r="G78">
        <v>3.2597823304801801</v>
      </c>
      <c r="H78">
        <v>303760</v>
      </c>
      <c r="I78">
        <f t="shared" si="2"/>
        <v>0</v>
      </c>
      <c r="J78">
        <f t="shared" si="3"/>
        <v>0</v>
      </c>
    </row>
    <row r="79" spans="1:10" x14ac:dyDescent="0.3">
      <c r="A79" t="s">
        <v>655</v>
      </c>
      <c r="B79">
        <v>13.0941631751777</v>
      </c>
      <c r="C79" t="s">
        <v>10</v>
      </c>
      <c r="D79">
        <v>2</v>
      </c>
      <c r="E79" t="b">
        <v>1</v>
      </c>
      <c r="F79">
        <v>4.5138383287077997E-2</v>
      </c>
      <c r="G79">
        <v>1.65185765996637E-3</v>
      </c>
      <c r="H79">
        <v>325950</v>
      </c>
      <c r="I79">
        <f t="shared" si="2"/>
        <v>13.049024791890622</v>
      </c>
      <c r="J79">
        <f t="shared" si="3"/>
        <v>13.092511317517733</v>
      </c>
    </row>
    <row r="80" spans="1:10" x14ac:dyDescent="0.3">
      <c r="A80" t="s">
        <v>656</v>
      </c>
      <c r="B80">
        <v>8.5424669297929103</v>
      </c>
      <c r="C80" t="s">
        <v>10</v>
      </c>
      <c r="D80">
        <v>10</v>
      </c>
      <c r="E80" t="b">
        <v>0</v>
      </c>
      <c r="F80">
        <v>4714.5149933209004</v>
      </c>
      <c r="G80">
        <v>73312.476617816006</v>
      </c>
      <c r="H80">
        <v>794810</v>
      </c>
      <c r="I80">
        <f t="shared" si="2"/>
        <v>-4705.9725263911077</v>
      </c>
      <c r="J80">
        <f t="shared" si="3"/>
        <v>-73303.934150886213</v>
      </c>
    </row>
    <row r="81" spans="1:10" x14ac:dyDescent="0.3">
      <c r="A81" t="s">
        <v>656</v>
      </c>
      <c r="B81">
        <v>12.109255110602099</v>
      </c>
      <c r="C81" t="s">
        <v>10</v>
      </c>
      <c r="D81">
        <v>10</v>
      </c>
      <c r="E81" t="b">
        <v>0</v>
      </c>
      <c r="F81">
        <v>12.109255110602099</v>
      </c>
      <c r="G81">
        <v>12.109255110602099</v>
      </c>
      <c r="H81">
        <v>385320</v>
      </c>
      <c r="I81">
        <f t="shared" si="2"/>
        <v>0</v>
      </c>
      <c r="J81">
        <f t="shared" si="3"/>
        <v>0</v>
      </c>
    </row>
    <row r="82" spans="1:10" x14ac:dyDescent="0.3">
      <c r="A82" t="s">
        <v>656</v>
      </c>
      <c r="B82">
        <v>3.3099742551783402</v>
      </c>
      <c r="C82" t="s">
        <v>10</v>
      </c>
      <c r="D82">
        <v>10</v>
      </c>
      <c r="E82" t="b">
        <v>0</v>
      </c>
      <c r="F82">
        <v>2.3445946970656699</v>
      </c>
      <c r="G82">
        <v>2.3089739237069402</v>
      </c>
      <c r="H82">
        <v>430780</v>
      </c>
      <c r="I82">
        <f t="shared" si="2"/>
        <v>0.96537955811267029</v>
      </c>
      <c r="J82">
        <f t="shared" si="3"/>
        <v>1.0010003314714</v>
      </c>
    </row>
    <row r="83" spans="1:10" x14ac:dyDescent="0.3">
      <c r="A83" t="s">
        <v>657</v>
      </c>
      <c r="B83">
        <v>12.7114712181548</v>
      </c>
      <c r="C83" t="s">
        <v>10</v>
      </c>
      <c r="D83">
        <v>2</v>
      </c>
      <c r="E83" t="b">
        <v>1</v>
      </c>
      <c r="F83">
        <v>8.5278452925600295E-2</v>
      </c>
      <c r="G83">
        <v>2.3462684979444902E-3</v>
      </c>
      <c r="H83">
        <v>635700</v>
      </c>
      <c r="I83">
        <f t="shared" si="2"/>
        <v>12.626192765229201</v>
      </c>
      <c r="J83">
        <f t="shared" si="3"/>
        <v>12.709124949656855</v>
      </c>
    </row>
    <row r="84" spans="1:10" x14ac:dyDescent="0.3">
      <c r="A84" t="s">
        <v>657</v>
      </c>
      <c r="B84">
        <v>8.3991852051725502</v>
      </c>
      <c r="C84" t="s">
        <v>10</v>
      </c>
      <c r="D84">
        <v>10</v>
      </c>
      <c r="E84" t="b">
        <v>0</v>
      </c>
      <c r="F84">
        <v>7.51637831986094</v>
      </c>
      <c r="G84">
        <v>7.4828623260704701</v>
      </c>
      <c r="H84">
        <v>468300</v>
      </c>
      <c r="I84">
        <f t="shared" si="2"/>
        <v>0.88280688531161022</v>
      </c>
      <c r="J84">
        <f t="shared" si="3"/>
        <v>0.9163228791020801</v>
      </c>
    </row>
    <row r="85" spans="1:10" x14ac:dyDescent="0.3">
      <c r="A85" t="s">
        <v>657</v>
      </c>
      <c r="B85">
        <v>12.594728316847</v>
      </c>
      <c r="C85" t="s">
        <v>10</v>
      </c>
      <c r="D85">
        <v>10</v>
      </c>
      <c r="E85" t="b">
        <v>0</v>
      </c>
      <c r="F85">
        <v>12.594728316847</v>
      </c>
      <c r="G85">
        <v>12.594728316847</v>
      </c>
      <c r="H85">
        <v>397420</v>
      </c>
      <c r="I85">
        <f t="shared" si="2"/>
        <v>0</v>
      </c>
      <c r="J85">
        <f t="shared" si="3"/>
        <v>0</v>
      </c>
    </row>
    <row r="86" spans="1:10" x14ac:dyDescent="0.3">
      <c r="A86" t="s">
        <v>658</v>
      </c>
      <c r="B86">
        <v>11.1897376671955</v>
      </c>
      <c r="C86" t="s">
        <v>10</v>
      </c>
      <c r="D86">
        <v>10</v>
      </c>
      <c r="E86" t="b">
        <v>0</v>
      </c>
      <c r="F86">
        <v>1.8068439194033801</v>
      </c>
      <c r="G86">
        <v>3.71393879048847</v>
      </c>
      <c r="H86">
        <v>578120</v>
      </c>
      <c r="I86">
        <f t="shared" si="2"/>
        <v>9.382893747792119</v>
      </c>
      <c r="J86">
        <f t="shared" si="3"/>
        <v>7.4757988767070298</v>
      </c>
    </row>
    <row r="87" spans="1:10" x14ac:dyDescent="0.3">
      <c r="A87" t="s">
        <v>658</v>
      </c>
      <c r="B87">
        <v>4.6189587815482103</v>
      </c>
      <c r="C87" t="s">
        <v>10</v>
      </c>
      <c r="D87">
        <v>2</v>
      </c>
      <c r="E87" t="b">
        <v>1</v>
      </c>
      <c r="F87">
        <v>2.39427733958355E-2</v>
      </c>
      <c r="G87">
        <v>1.2229859576495801E-3</v>
      </c>
      <c r="H87">
        <v>651300</v>
      </c>
      <c r="I87">
        <f t="shared" si="2"/>
        <v>4.595016008152375</v>
      </c>
      <c r="J87">
        <f t="shared" si="3"/>
        <v>4.6177357955905611</v>
      </c>
    </row>
    <row r="88" spans="1:10" x14ac:dyDescent="0.3">
      <c r="A88" t="s">
        <v>658</v>
      </c>
      <c r="B88">
        <v>4.3522954090966799</v>
      </c>
      <c r="C88" t="s">
        <v>10</v>
      </c>
      <c r="D88">
        <v>10</v>
      </c>
      <c r="E88" t="b">
        <v>0</v>
      </c>
      <c r="F88">
        <v>4.3522954090966799</v>
      </c>
      <c r="G88">
        <v>4.3522954090966799</v>
      </c>
      <c r="H88">
        <v>314040</v>
      </c>
      <c r="I88">
        <f t="shared" si="2"/>
        <v>0</v>
      </c>
      <c r="J88">
        <f t="shared" si="3"/>
        <v>0</v>
      </c>
    </row>
    <row r="89" spans="1:10" x14ac:dyDescent="0.3">
      <c r="A89" t="s">
        <v>659</v>
      </c>
      <c r="B89">
        <v>20.106099756503699</v>
      </c>
      <c r="C89" t="s">
        <v>10</v>
      </c>
      <c r="D89">
        <v>10</v>
      </c>
      <c r="E89" t="b">
        <v>0</v>
      </c>
      <c r="F89">
        <v>20.106099756503699</v>
      </c>
      <c r="G89">
        <v>20.106099756503699</v>
      </c>
      <c r="H89">
        <v>391430</v>
      </c>
      <c r="I89">
        <f t="shared" si="2"/>
        <v>0</v>
      </c>
      <c r="J89">
        <f t="shared" si="3"/>
        <v>0</v>
      </c>
    </row>
    <row r="90" spans="1:10" x14ac:dyDescent="0.3">
      <c r="A90" t="s">
        <v>659</v>
      </c>
      <c r="B90">
        <v>13.5421911183987</v>
      </c>
      <c r="C90" t="s">
        <v>10</v>
      </c>
      <c r="D90">
        <v>10</v>
      </c>
      <c r="E90" t="b">
        <v>0</v>
      </c>
      <c r="F90">
        <v>1.8400405612367901</v>
      </c>
      <c r="G90">
        <v>3.8939613123699002</v>
      </c>
      <c r="H90">
        <v>654390</v>
      </c>
      <c r="I90">
        <f t="shared" si="2"/>
        <v>11.702150557161909</v>
      </c>
      <c r="J90">
        <f t="shared" si="3"/>
        <v>9.6482298060287999</v>
      </c>
    </row>
    <row r="91" spans="1:10" x14ac:dyDescent="0.3">
      <c r="A91" t="s">
        <v>659</v>
      </c>
      <c r="B91">
        <v>15.1931048803518</v>
      </c>
      <c r="C91" t="s">
        <v>10</v>
      </c>
      <c r="D91">
        <v>10</v>
      </c>
      <c r="E91" t="b">
        <v>0</v>
      </c>
      <c r="F91">
        <v>10.900294496486399</v>
      </c>
      <c r="G91">
        <v>20.136801727754602</v>
      </c>
      <c r="H91">
        <v>332100</v>
      </c>
      <c r="I91">
        <f t="shared" si="2"/>
        <v>4.292810383865401</v>
      </c>
      <c r="J91">
        <f t="shared" si="3"/>
        <v>-4.9436968474028014</v>
      </c>
    </row>
    <row r="92" spans="1:10" x14ac:dyDescent="0.3">
      <c r="A92" t="s">
        <v>660</v>
      </c>
      <c r="B92">
        <v>11.4055426487548</v>
      </c>
      <c r="C92" t="s">
        <v>10</v>
      </c>
      <c r="D92">
        <v>10</v>
      </c>
      <c r="E92" t="b">
        <v>0</v>
      </c>
      <c r="F92">
        <v>11.4055426487548</v>
      </c>
      <c r="G92">
        <v>11.4055426487548</v>
      </c>
      <c r="H92">
        <v>656830</v>
      </c>
      <c r="I92">
        <f t="shared" si="2"/>
        <v>0</v>
      </c>
      <c r="J92">
        <f t="shared" si="3"/>
        <v>0</v>
      </c>
    </row>
    <row r="93" spans="1:10" x14ac:dyDescent="0.3">
      <c r="A93" t="s">
        <v>660</v>
      </c>
      <c r="B93">
        <v>10.7506207080403</v>
      </c>
      <c r="C93" t="s">
        <v>10</v>
      </c>
      <c r="D93">
        <v>10</v>
      </c>
      <c r="E93" t="b">
        <v>0</v>
      </c>
      <c r="F93">
        <v>10.7506207080403</v>
      </c>
      <c r="G93">
        <v>10.7506207080403</v>
      </c>
      <c r="H93">
        <v>531190</v>
      </c>
      <c r="I93">
        <f t="shared" si="2"/>
        <v>0</v>
      </c>
      <c r="J93">
        <f t="shared" si="3"/>
        <v>0</v>
      </c>
    </row>
    <row r="94" spans="1:10" x14ac:dyDescent="0.3">
      <c r="A94" t="s">
        <v>660</v>
      </c>
      <c r="B94">
        <v>8.8602289904156208</v>
      </c>
      <c r="C94" t="s">
        <v>10</v>
      </c>
      <c r="D94">
        <v>10</v>
      </c>
      <c r="E94" t="b">
        <v>0</v>
      </c>
      <c r="F94">
        <v>1.6377121474612999</v>
      </c>
      <c r="G94">
        <v>2.4334291689416498</v>
      </c>
      <c r="H94">
        <v>406810</v>
      </c>
      <c r="I94">
        <f t="shared" si="2"/>
        <v>7.2225168429543212</v>
      </c>
      <c r="J94">
        <f t="shared" si="3"/>
        <v>6.4267998214739706</v>
      </c>
    </row>
    <row r="95" spans="1:10" x14ac:dyDescent="0.3">
      <c r="A95" t="s">
        <v>661</v>
      </c>
      <c r="B95">
        <v>14.0822230598049</v>
      </c>
      <c r="C95" t="s">
        <v>10</v>
      </c>
      <c r="D95">
        <v>2</v>
      </c>
      <c r="E95" t="b">
        <v>1</v>
      </c>
      <c r="F95">
        <v>4.3131857894435501E-2</v>
      </c>
      <c r="G95">
        <v>1.56084677354152E-3</v>
      </c>
      <c r="H95">
        <v>500050</v>
      </c>
      <c r="I95">
        <f t="shared" si="2"/>
        <v>14.039091201910464</v>
      </c>
      <c r="J95">
        <f t="shared" si="3"/>
        <v>14.080662213031358</v>
      </c>
    </row>
    <row r="96" spans="1:10" x14ac:dyDescent="0.3">
      <c r="A96" t="s">
        <v>661</v>
      </c>
      <c r="B96">
        <v>10.422669534643999</v>
      </c>
      <c r="C96" t="s">
        <v>10</v>
      </c>
      <c r="D96">
        <v>10</v>
      </c>
      <c r="E96" t="b">
        <v>0</v>
      </c>
      <c r="F96">
        <v>1.46413847326314</v>
      </c>
      <c r="G96">
        <v>1.4616005411285</v>
      </c>
      <c r="H96">
        <v>602650</v>
      </c>
      <c r="I96">
        <f t="shared" si="2"/>
        <v>8.9585310613808602</v>
      </c>
      <c r="J96">
        <f t="shared" si="3"/>
        <v>8.9610689935155001</v>
      </c>
    </row>
    <row r="97" spans="1:10" x14ac:dyDescent="0.3">
      <c r="A97" t="s">
        <v>661</v>
      </c>
      <c r="B97">
        <v>16.926077293956901</v>
      </c>
      <c r="C97" t="s">
        <v>10</v>
      </c>
      <c r="D97">
        <v>10</v>
      </c>
      <c r="E97" t="b">
        <v>0</v>
      </c>
      <c r="F97">
        <v>3.3747190595947201</v>
      </c>
      <c r="G97">
        <v>5.3403459676707001</v>
      </c>
      <c r="H97">
        <v>495590</v>
      </c>
      <c r="I97">
        <f t="shared" si="2"/>
        <v>13.55135823436218</v>
      </c>
      <c r="J97">
        <f t="shared" si="3"/>
        <v>11.585731326286201</v>
      </c>
    </row>
    <row r="98" spans="1:10" x14ac:dyDescent="0.3">
      <c r="A98" t="s">
        <v>662</v>
      </c>
      <c r="B98">
        <v>9.8718017317893896</v>
      </c>
      <c r="C98" t="s">
        <v>10</v>
      </c>
      <c r="D98">
        <v>10</v>
      </c>
      <c r="E98" t="b">
        <v>0</v>
      </c>
      <c r="F98">
        <v>9.8718017317893896</v>
      </c>
      <c r="G98">
        <v>9.8718017317893896</v>
      </c>
      <c r="H98">
        <v>488120</v>
      </c>
      <c r="I98">
        <f t="shared" si="2"/>
        <v>0</v>
      </c>
      <c r="J98">
        <f t="shared" si="3"/>
        <v>0</v>
      </c>
    </row>
    <row r="99" spans="1:10" x14ac:dyDescent="0.3">
      <c r="A99" t="s">
        <v>662</v>
      </c>
      <c r="B99">
        <v>7.3127403459714397</v>
      </c>
      <c r="C99" t="s">
        <v>10</v>
      </c>
      <c r="D99">
        <v>10</v>
      </c>
      <c r="E99" t="b">
        <v>0</v>
      </c>
      <c r="F99">
        <v>2.9381835280681501</v>
      </c>
      <c r="G99">
        <v>3.00760158776807</v>
      </c>
      <c r="H99">
        <v>469940</v>
      </c>
      <c r="I99">
        <f t="shared" si="2"/>
        <v>4.3745568179032901</v>
      </c>
      <c r="J99">
        <f t="shared" si="3"/>
        <v>4.3051387582033698</v>
      </c>
    </row>
    <row r="100" spans="1:10" hidden="1" x14ac:dyDescent="0.3">
      <c r="A100" t="s">
        <v>662</v>
      </c>
      <c r="B100">
        <v>8.3268596973489295</v>
      </c>
      <c r="C100" t="s">
        <v>10</v>
      </c>
      <c r="D100">
        <v>10</v>
      </c>
      <c r="E100" t="b">
        <v>0</v>
      </c>
      <c r="F100" t="s">
        <v>17</v>
      </c>
      <c r="G100" t="s">
        <v>17</v>
      </c>
      <c r="H100">
        <v>376740</v>
      </c>
      <c r="I100" t="e">
        <f t="shared" si="2"/>
        <v>#VALUE!</v>
      </c>
      <c r="J100" t="e">
        <f t="shared" si="3"/>
        <v>#VALUE!</v>
      </c>
    </row>
    <row r="101" spans="1:10" x14ac:dyDescent="0.3">
      <c r="A101" t="s">
        <v>663</v>
      </c>
      <c r="B101">
        <v>13.5776095849772</v>
      </c>
      <c r="C101" t="s">
        <v>10</v>
      </c>
      <c r="D101">
        <v>10</v>
      </c>
      <c r="E101" t="b">
        <v>0</v>
      </c>
      <c r="F101">
        <v>3.2251079699849998</v>
      </c>
      <c r="G101">
        <v>8.2818008599443598</v>
      </c>
      <c r="H101">
        <v>679430</v>
      </c>
      <c r="I101">
        <f t="shared" si="2"/>
        <v>10.3525016149922</v>
      </c>
      <c r="J101">
        <f t="shared" si="3"/>
        <v>5.2958087250328401</v>
      </c>
    </row>
    <row r="102" spans="1:10" x14ac:dyDescent="0.3">
      <c r="A102" t="s">
        <v>663</v>
      </c>
      <c r="B102">
        <v>14.3064944629716</v>
      </c>
      <c r="C102" t="s">
        <v>10</v>
      </c>
      <c r="D102">
        <v>10</v>
      </c>
      <c r="E102" t="b">
        <v>0</v>
      </c>
      <c r="F102">
        <v>14.3064944629716</v>
      </c>
      <c r="G102">
        <v>14.3064944629716</v>
      </c>
      <c r="H102">
        <v>866860</v>
      </c>
      <c r="I102">
        <f t="shared" si="2"/>
        <v>0</v>
      </c>
      <c r="J102">
        <f t="shared" si="3"/>
        <v>0</v>
      </c>
    </row>
    <row r="103" spans="1:10" x14ac:dyDescent="0.3">
      <c r="A103" t="s">
        <v>663</v>
      </c>
      <c r="B103">
        <v>4.5905686054218702</v>
      </c>
      <c r="C103" t="s">
        <v>10</v>
      </c>
      <c r="D103">
        <v>10</v>
      </c>
      <c r="E103" t="b">
        <v>0</v>
      </c>
      <c r="F103">
        <v>4.5905686054218702</v>
      </c>
      <c r="G103">
        <v>4.5905686054218702</v>
      </c>
      <c r="H103">
        <v>414820</v>
      </c>
      <c r="I103">
        <f t="shared" si="2"/>
        <v>0</v>
      </c>
      <c r="J103">
        <f t="shared" si="3"/>
        <v>0</v>
      </c>
    </row>
    <row r="104" spans="1:10" x14ac:dyDescent="0.3">
      <c r="A104" t="s">
        <v>664</v>
      </c>
      <c r="B104">
        <v>8.3927681183519809</v>
      </c>
      <c r="C104" t="s">
        <v>10</v>
      </c>
      <c r="D104">
        <v>10</v>
      </c>
      <c r="E104" t="b">
        <v>0</v>
      </c>
      <c r="F104">
        <v>4.4848318852864404</v>
      </c>
      <c r="G104">
        <v>4.4625297706100904</v>
      </c>
      <c r="H104">
        <v>438660</v>
      </c>
      <c r="I104">
        <f t="shared" si="2"/>
        <v>3.9079362330655405</v>
      </c>
      <c r="J104">
        <f t="shared" si="3"/>
        <v>3.9302383477418905</v>
      </c>
    </row>
    <row r="105" spans="1:10" x14ac:dyDescent="0.3">
      <c r="A105" t="s">
        <v>664</v>
      </c>
      <c r="B105">
        <v>4.9900973462779703</v>
      </c>
      <c r="C105" t="s">
        <v>10</v>
      </c>
      <c r="D105">
        <v>2</v>
      </c>
      <c r="E105" t="b">
        <v>1</v>
      </c>
      <c r="F105">
        <v>2.2812821714544101E-2</v>
      </c>
      <c r="G105">
        <v>1.1110165033268199E-3</v>
      </c>
      <c r="H105">
        <v>766750</v>
      </c>
      <c r="I105">
        <f t="shared" si="2"/>
        <v>4.9672845245634258</v>
      </c>
      <c r="J105">
        <f t="shared" si="3"/>
        <v>4.9889863297746437</v>
      </c>
    </row>
    <row r="106" spans="1:10" x14ac:dyDescent="0.3">
      <c r="A106" t="s">
        <v>664</v>
      </c>
      <c r="B106">
        <v>15.686945310559899</v>
      </c>
      <c r="C106" t="s">
        <v>10</v>
      </c>
      <c r="D106">
        <v>10</v>
      </c>
      <c r="E106" t="b">
        <v>0</v>
      </c>
      <c r="F106">
        <v>10.1384564374364</v>
      </c>
      <c r="G106">
        <v>10.1380032304415</v>
      </c>
      <c r="H106">
        <v>597340</v>
      </c>
      <c r="I106">
        <f t="shared" si="2"/>
        <v>5.5484888731234996</v>
      </c>
      <c r="J106">
        <f t="shared" si="3"/>
        <v>5.5489420801183993</v>
      </c>
    </row>
    <row r="107" spans="1:10" x14ac:dyDescent="0.3">
      <c r="A107" t="s">
        <v>665</v>
      </c>
      <c r="B107">
        <v>16.255199496922</v>
      </c>
      <c r="C107" t="s">
        <v>10</v>
      </c>
      <c r="D107">
        <v>2</v>
      </c>
      <c r="E107" t="b">
        <v>1</v>
      </c>
      <c r="F107">
        <v>8.8800255495475003E-2</v>
      </c>
      <c r="G107">
        <v>2.3791485011721799E-3</v>
      </c>
      <c r="H107">
        <v>533300</v>
      </c>
      <c r="I107">
        <f t="shared" si="2"/>
        <v>16.166399241426525</v>
      </c>
      <c r="J107">
        <f t="shared" si="3"/>
        <v>16.252820348420826</v>
      </c>
    </row>
    <row r="108" spans="1:10" x14ac:dyDescent="0.3">
      <c r="A108" t="s">
        <v>665</v>
      </c>
      <c r="B108">
        <v>5.87298600559871</v>
      </c>
      <c r="C108" t="s">
        <v>10</v>
      </c>
      <c r="D108">
        <v>10</v>
      </c>
      <c r="E108" t="b">
        <v>0</v>
      </c>
      <c r="F108">
        <v>5.87298600559871</v>
      </c>
      <c r="G108">
        <v>5.87298600559871</v>
      </c>
      <c r="H108">
        <v>380050</v>
      </c>
      <c r="I108">
        <f t="shared" si="2"/>
        <v>0</v>
      </c>
      <c r="J108">
        <f t="shared" si="3"/>
        <v>0</v>
      </c>
    </row>
    <row r="109" spans="1:10" x14ac:dyDescent="0.3">
      <c r="A109" t="s">
        <v>665</v>
      </c>
      <c r="B109">
        <v>5.1707701905420098</v>
      </c>
      <c r="C109" t="s">
        <v>10</v>
      </c>
      <c r="D109">
        <v>10</v>
      </c>
      <c r="E109" t="b">
        <v>0</v>
      </c>
      <c r="F109">
        <v>5.1707701905420098</v>
      </c>
      <c r="G109">
        <v>5.1707701905420098</v>
      </c>
      <c r="H109">
        <v>621920</v>
      </c>
      <c r="I109">
        <f t="shared" si="2"/>
        <v>0</v>
      </c>
      <c r="J109">
        <f t="shared" si="3"/>
        <v>0</v>
      </c>
    </row>
    <row r="110" spans="1:10" hidden="1" x14ac:dyDescent="0.3">
      <c r="A110" t="s">
        <v>666</v>
      </c>
      <c r="B110">
        <v>15.9007235192639</v>
      </c>
      <c r="C110" t="s">
        <v>10</v>
      </c>
      <c r="D110">
        <v>10</v>
      </c>
      <c r="E110" t="b">
        <v>0</v>
      </c>
      <c r="F110" t="s">
        <v>17</v>
      </c>
      <c r="G110" t="s">
        <v>17</v>
      </c>
      <c r="H110">
        <v>329820</v>
      </c>
      <c r="I110" t="e">
        <f t="shared" si="2"/>
        <v>#VALUE!</v>
      </c>
      <c r="J110" t="e">
        <f t="shared" si="3"/>
        <v>#VALUE!</v>
      </c>
    </row>
    <row r="111" spans="1:10" x14ac:dyDescent="0.3">
      <c r="A111" t="s">
        <v>666</v>
      </c>
      <c r="B111">
        <v>11.1311254329718</v>
      </c>
      <c r="C111" t="s">
        <v>10</v>
      </c>
      <c r="D111">
        <v>2</v>
      </c>
      <c r="E111" t="b">
        <v>1</v>
      </c>
      <c r="F111">
        <v>4.6801498054420798E-2</v>
      </c>
      <c r="G111">
        <v>1.6003452544047401E-3</v>
      </c>
      <c r="H111">
        <v>344150</v>
      </c>
      <c r="I111">
        <f t="shared" si="2"/>
        <v>11.084323934917379</v>
      </c>
      <c r="J111">
        <f t="shared" si="3"/>
        <v>11.129525087717395</v>
      </c>
    </row>
    <row r="112" spans="1:10" x14ac:dyDescent="0.3">
      <c r="A112" t="s">
        <v>666</v>
      </c>
      <c r="B112">
        <v>19.6487218223753</v>
      </c>
      <c r="C112" t="s">
        <v>10</v>
      </c>
      <c r="D112">
        <v>2</v>
      </c>
      <c r="E112" t="b">
        <v>1</v>
      </c>
      <c r="F112">
        <v>0.131141667685367</v>
      </c>
      <c r="G112">
        <v>2.8992302325537502E-3</v>
      </c>
      <c r="H112">
        <v>493600</v>
      </c>
      <c r="I112">
        <f t="shared" si="2"/>
        <v>19.517580154689934</v>
      </c>
      <c r="J112">
        <f t="shared" si="3"/>
        <v>19.645822592142746</v>
      </c>
    </row>
    <row r="113" spans="1:10" x14ac:dyDescent="0.3">
      <c r="A113" t="s">
        <v>667</v>
      </c>
      <c r="B113">
        <v>3.8048306273276</v>
      </c>
      <c r="C113" t="s">
        <v>10</v>
      </c>
      <c r="D113">
        <v>10</v>
      </c>
      <c r="E113" t="b">
        <v>0</v>
      </c>
      <c r="F113">
        <v>3.8048306273276</v>
      </c>
      <c r="G113">
        <v>3.8048306273276</v>
      </c>
      <c r="H113">
        <v>506310</v>
      </c>
      <c r="I113">
        <f t="shared" si="2"/>
        <v>0</v>
      </c>
      <c r="J113">
        <f t="shared" si="3"/>
        <v>0</v>
      </c>
    </row>
    <row r="114" spans="1:10" x14ac:dyDescent="0.3">
      <c r="A114" t="s">
        <v>667</v>
      </c>
      <c r="B114">
        <v>6.9058714006848501</v>
      </c>
      <c r="C114" t="s">
        <v>10</v>
      </c>
      <c r="D114">
        <v>10</v>
      </c>
      <c r="E114" t="b">
        <v>0</v>
      </c>
      <c r="F114">
        <v>8.0721073586825796</v>
      </c>
      <c r="G114">
        <v>8.1852105397150297</v>
      </c>
      <c r="H114">
        <v>348280</v>
      </c>
      <c r="I114">
        <f t="shared" si="2"/>
        <v>-1.1662359579977295</v>
      </c>
      <c r="J114">
        <f t="shared" si="3"/>
        <v>-1.2793391390301796</v>
      </c>
    </row>
    <row r="115" spans="1:10" x14ac:dyDescent="0.3">
      <c r="A115" t="s">
        <v>667</v>
      </c>
      <c r="B115">
        <v>13.611952664718901</v>
      </c>
      <c r="C115" t="s">
        <v>10</v>
      </c>
      <c r="D115">
        <v>10</v>
      </c>
      <c r="E115" t="b">
        <v>0</v>
      </c>
      <c r="F115">
        <v>13.611952664718901</v>
      </c>
      <c r="G115">
        <v>13.611952664718901</v>
      </c>
      <c r="H115">
        <v>396420</v>
      </c>
      <c r="I115">
        <f t="shared" si="2"/>
        <v>0</v>
      </c>
      <c r="J115">
        <f t="shared" si="3"/>
        <v>0</v>
      </c>
    </row>
    <row r="116" spans="1:10" x14ac:dyDescent="0.3">
      <c r="A116" t="s">
        <v>668</v>
      </c>
      <c r="B116">
        <v>12.114523858327001</v>
      </c>
      <c r="C116" t="s">
        <v>10</v>
      </c>
      <c r="D116">
        <v>2</v>
      </c>
      <c r="E116" t="b">
        <v>1</v>
      </c>
      <c r="F116">
        <v>8.3325442754801193E-2</v>
      </c>
      <c r="G116">
        <v>2.2281595543027699E-3</v>
      </c>
      <c r="H116">
        <v>415500</v>
      </c>
      <c r="I116">
        <f t="shared" si="2"/>
        <v>12.031198415572199</v>
      </c>
      <c r="J116">
        <f t="shared" si="3"/>
        <v>12.112295698772698</v>
      </c>
    </row>
    <row r="117" spans="1:10" x14ac:dyDescent="0.3">
      <c r="A117" t="s">
        <v>668</v>
      </c>
      <c r="B117">
        <v>10.410156668643699</v>
      </c>
      <c r="C117" t="s">
        <v>10</v>
      </c>
      <c r="D117">
        <v>10</v>
      </c>
      <c r="E117" t="b">
        <v>0</v>
      </c>
      <c r="F117" s="1">
        <v>3.0732576556377801E+24</v>
      </c>
      <c r="G117" s="1">
        <v>3.0732576556377801E+24</v>
      </c>
      <c r="H117">
        <v>828080</v>
      </c>
      <c r="I117">
        <f t="shared" si="2"/>
        <v>-3.0732576556377801E+24</v>
      </c>
      <c r="J117">
        <f t="shared" si="3"/>
        <v>-3.0732576556377801E+24</v>
      </c>
    </row>
    <row r="118" spans="1:10" x14ac:dyDescent="0.3">
      <c r="A118" t="s">
        <v>668</v>
      </c>
      <c r="B118">
        <v>15.0024062485763</v>
      </c>
      <c r="C118" t="s">
        <v>10</v>
      </c>
      <c r="D118">
        <v>10</v>
      </c>
      <c r="E118" t="b">
        <v>0</v>
      </c>
      <c r="F118">
        <v>4.3995396635859603</v>
      </c>
      <c r="G118">
        <v>9.2460713187387107</v>
      </c>
      <c r="H118">
        <v>431810</v>
      </c>
      <c r="I118">
        <f t="shared" si="2"/>
        <v>10.602866584990339</v>
      </c>
      <c r="J118">
        <f t="shared" si="3"/>
        <v>5.756334929837589</v>
      </c>
    </row>
    <row r="119" spans="1:10" x14ac:dyDescent="0.3">
      <c r="A119" t="s">
        <v>669</v>
      </c>
      <c r="B119">
        <v>7.3242238253516803</v>
      </c>
      <c r="C119" t="s">
        <v>10</v>
      </c>
      <c r="D119">
        <v>2</v>
      </c>
      <c r="E119" t="b">
        <v>1</v>
      </c>
      <c r="F119">
        <v>5.1129952694858899E-2</v>
      </c>
      <c r="G119">
        <v>1.7946314994085699E-3</v>
      </c>
      <c r="H119">
        <v>370000</v>
      </c>
      <c r="I119">
        <f t="shared" si="2"/>
        <v>7.2730938726568217</v>
      </c>
      <c r="J119">
        <f t="shared" si="3"/>
        <v>7.3224291938522716</v>
      </c>
    </row>
    <row r="120" spans="1:10" x14ac:dyDescent="0.3">
      <c r="A120" t="s">
        <v>669</v>
      </c>
      <c r="B120">
        <v>9.5183194213167095</v>
      </c>
      <c r="C120" t="s">
        <v>10</v>
      </c>
      <c r="D120">
        <v>10</v>
      </c>
      <c r="E120" t="b">
        <v>0</v>
      </c>
      <c r="F120">
        <v>9.5183194213167095</v>
      </c>
      <c r="G120">
        <v>9.5183194213167095</v>
      </c>
      <c r="H120">
        <v>308610</v>
      </c>
      <c r="I120">
        <f t="shared" si="2"/>
        <v>0</v>
      </c>
      <c r="J120">
        <f t="shared" si="3"/>
        <v>0</v>
      </c>
    </row>
    <row r="121" spans="1:10" x14ac:dyDescent="0.3">
      <c r="A121" t="s">
        <v>669</v>
      </c>
      <c r="B121">
        <v>17.2583501511854</v>
      </c>
      <c r="C121" t="s">
        <v>10</v>
      </c>
      <c r="D121">
        <v>10</v>
      </c>
      <c r="E121" t="b">
        <v>0</v>
      </c>
      <c r="F121">
        <v>17.2583501511854</v>
      </c>
      <c r="G121">
        <v>17.2583501511854</v>
      </c>
      <c r="H121">
        <v>432210</v>
      </c>
      <c r="I121">
        <f t="shared" si="2"/>
        <v>0</v>
      </c>
      <c r="J121">
        <f t="shared" si="3"/>
        <v>0</v>
      </c>
    </row>
    <row r="122" spans="1:10" x14ac:dyDescent="0.3">
      <c r="A122" t="s">
        <v>670</v>
      </c>
      <c r="B122">
        <v>11.6456757990063</v>
      </c>
      <c r="C122" t="s">
        <v>10</v>
      </c>
      <c r="D122">
        <v>10</v>
      </c>
      <c r="E122" t="b">
        <v>0</v>
      </c>
      <c r="F122">
        <v>14.266641051324999</v>
      </c>
      <c r="G122">
        <v>7.7373405927833501</v>
      </c>
      <c r="H122">
        <v>723640</v>
      </c>
      <c r="I122">
        <f t="shared" si="2"/>
        <v>-2.6209652523186993</v>
      </c>
      <c r="J122">
        <f t="shared" si="3"/>
        <v>3.9083352062229499</v>
      </c>
    </row>
    <row r="123" spans="1:10" x14ac:dyDescent="0.3">
      <c r="A123" t="s">
        <v>670</v>
      </c>
      <c r="B123">
        <v>5.4606181351862197</v>
      </c>
      <c r="C123" t="s">
        <v>10</v>
      </c>
      <c r="D123">
        <v>10</v>
      </c>
      <c r="E123" t="b">
        <v>0</v>
      </c>
      <c r="F123">
        <v>5.4606181351862197</v>
      </c>
      <c r="G123">
        <v>5.4606181351862197</v>
      </c>
      <c r="H123">
        <v>630230</v>
      </c>
      <c r="I123">
        <f t="shared" si="2"/>
        <v>0</v>
      </c>
      <c r="J123">
        <f t="shared" si="3"/>
        <v>0</v>
      </c>
    </row>
    <row r="124" spans="1:10" hidden="1" x14ac:dyDescent="0.3">
      <c r="A124" t="s">
        <v>670</v>
      </c>
      <c r="B124">
        <v>5.7301225469880404</v>
      </c>
      <c r="C124" t="s">
        <v>10</v>
      </c>
      <c r="D124">
        <v>10</v>
      </c>
      <c r="E124" t="b">
        <v>0</v>
      </c>
      <c r="F124" t="s">
        <v>17</v>
      </c>
      <c r="G124" t="s">
        <v>17</v>
      </c>
      <c r="H124">
        <v>354850</v>
      </c>
      <c r="I124" t="e">
        <f t="shared" si="2"/>
        <v>#VALUE!</v>
      </c>
      <c r="J124" t="e">
        <f t="shared" si="3"/>
        <v>#VALUE!</v>
      </c>
    </row>
    <row r="125" spans="1:10" x14ac:dyDescent="0.3">
      <c r="A125" t="s">
        <v>671</v>
      </c>
      <c r="B125">
        <v>13.022185181033301</v>
      </c>
      <c r="C125" t="s">
        <v>10</v>
      </c>
      <c r="D125">
        <v>2</v>
      </c>
      <c r="E125" t="b">
        <v>1</v>
      </c>
      <c r="F125">
        <v>9.3010948910351596E-2</v>
      </c>
      <c r="G125">
        <v>2.3626928707353601E-3</v>
      </c>
      <c r="H125">
        <v>551750</v>
      </c>
      <c r="I125">
        <f t="shared" si="2"/>
        <v>12.92917423212295</v>
      </c>
      <c r="J125">
        <f t="shared" si="3"/>
        <v>13.019822488162566</v>
      </c>
    </row>
    <row r="126" spans="1:10" x14ac:dyDescent="0.3">
      <c r="A126" t="s">
        <v>671</v>
      </c>
      <c r="B126">
        <v>15.032452755402799</v>
      </c>
      <c r="C126" t="s">
        <v>10</v>
      </c>
      <c r="D126">
        <v>10</v>
      </c>
      <c r="E126" t="b">
        <v>0</v>
      </c>
      <c r="F126">
        <v>14896.168421197999</v>
      </c>
      <c r="G126">
        <v>8.4312188674813895E-2</v>
      </c>
      <c r="H126">
        <v>570220</v>
      </c>
      <c r="I126">
        <f t="shared" si="2"/>
        <v>-14881.135968442597</v>
      </c>
      <c r="J126">
        <f t="shared" si="3"/>
        <v>14.948140566727986</v>
      </c>
    </row>
    <row r="127" spans="1:10" x14ac:dyDescent="0.3">
      <c r="A127" t="s">
        <v>671</v>
      </c>
      <c r="B127">
        <v>19.301245053274499</v>
      </c>
      <c r="C127" t="s">
        <v>10</v>
      </c>
      <c r="D127">
        <v>10</v>
      </c>
      <c r="E127" t="b">
        <v>0</v>
      </c>
      <c r="F127">
        <v>5.8625137898692898</v>
      </c>
      <c r="G127">
        <v>5.6877834277660302</v>
      </c>
      <c r="H127">
        <v>522940</v>
      </c>
      <c r="I127">
        <f t="shared" si="2"/>
        <v>13.438731263405209</v>
      </c>
      <c r="J127">
        <f t="shared" si="3"/>
        <v>13.613461625508469</v>
      </c>
    </row>
    <row r="128" spans="1:10" x14ac:dyDescent="0.3">
      <c r="A128" t="s">
        <v>672</v>
      </c>
      <c r="B128">
        <v>8.7092957251342895</v>
      </c>
      <c r="C128" t="s">
        <v>10</v>
      </c>
      <c r="D128">
        <v>10</v>
      </c>
      <c r="E128" t="b">
        <v>0</v>
      </c>
      <c r="F128">
        <v>8.7092957251342895</v>
      </c>
      <c r="G128">
        <v>8.7092957251342895</v>
      </c>
      <c r="H128">
        <v>321050</v>
      </c>
      <c r="I128">
        <f t="shared" si="2"/>
        <v>0</v>
      </c>
      <c r="J128">
        <f t="shared" si="3"/>
        <v>0</v>
      </c>
    </row>
    <row r="129" spans="1:10" x14ac:dyDescent="0.3">
      <c r="A129" t="s">
        <v>672</v>
      </c>
      <c r="B129">
        <v>6.0588260564379697</v>
      </c>
      <c r="C129" t="s">
        <v>10</v>
      </c>
      <c r="D129">
        <v>10</v>
      </c>
      <c r="E129" t="b">
        <v>0</v>
      </c>
      <c r="F129">
        <v>6.0588260564379697</v>
      </c>
      <c r="G129">
        <v>6.0588260564379697</v>
      </c>
      <c r="H129">
        <v>403880</v>
      </c>
      <c r="I129">
        <f t="shared" ref="I129:I192" si="4">B129-F129</f>
        <v>0</v>
      </c>
      <c r="J129">
        <f t="shared" ref="J129:J192" si="5">B129-G129</f>
        <v>0</v>
      </c>
    </row>
    <row r="130" spans="1:10" x14ac:dyDescent="0.3">
      <c r="A130" t="s">
        <v>672</v>
      </c>
      <c r="B130">
        <v>19.853823887967</v>
      </c>
      <c r="C130" t="s">
        <v>10</v>
      </c>
      <c r="D130">
        <v>10</v>
      </c>
      <c r="E130" t="b">
        <v>0</v>
      </c>
      <c r="F130">
        <v>19.853823887967</v>
      </c>
      <c r="G130">
        <v>19.853823887967</v>
      </c>
      <c r="H130">
        <v>762530</v>
      </c>
      <c r="I130">
        <f t="shared" si="4"/>
        <v>0</v>
      </c>
      <c r="J130">
        <f t="shared" si="5"/>
        <v>0</v>
      </c>
    </row>
    <row r="131" spans="1:10" x14ac:dyDescent="0.3">
      <c r="A131" t="s">
        <v>673</v>
      </c>
      <c r="B131">
        <v>2.8229680032391902</v>
      </c>
      <c r="C131" t="s">
        <v>10</v>
      </c>
      <c r="D131">
        <v>10</v>
      </c>
      <c r="E131" t="b">
        <v>0</v>
      </c>
      <c r="F131">
        <v>2.8229680032391902</v>
      </c>
      <c r="G131">
        <v>2.8229680032391902</v>
      </c>
      <c r="H131">
        <v>631020</v>
      </c>
      <c r="I131">
        <f t="shared" si="4"/>
        <v>0</v>
      </c>
      <c r="J131">
        <f t="shared" si="5"/>
        <v>0</v>
      </c>
    </row>
    <row r="132" spans="1:10" x14ac:dyDescent="0.3">
      <c r="A132" t="s">
        <v>673</v>
      </c>
      <c r="B132">
        <v>14.761006793984601</v>
      </c>
      <c r="C132" t="s">
        <v>10</v>
      </c>
      <c r="D132">
        <v>10</v>
      </c>
      <c r="E132" t="b">
        <v>0</v>
      </c>
      <c r="F132">
        <v>1.82309193214923</v>
      </c>
      <c r="G132">
        <v>1.8174720877910899</v>
      </c>
      <c r="H132">
        <v>348120</v>
      </c>
      <c r="I132">
        <f t="shared" si="4"/>
        <v>12.93791486183537</v>
      </c>
      <c r="J132">
        <f t="shared" si="5"/>
        <v>12.94353470619351</v>
      </c>
    </row>
    <row r="133" spans="1:10" x14ac:dyDescent="0.3">
      <c r="A133" t="s">
        <v>673</v>
      </c>
      <c r="B133">
        <v>1.9467232655633899</v>
      </c>
      <c r="C133" t="s">
        <v>10</v>
      </c>
      <c r="D133">
        <v>10</v>
      </c>
      <c r="E133" t="b">
        <v>0</v>
      </c>
      <c r="F133">
        <v>7.3789610473825702</v>
      </c>
      <c r="G133">
        <v>7.25964674630396</v>
      </c>
      <c r="H133">
        <v>383710</v>
      </c>
      <c r="I133">
        <f t="shared" si="4"/>
        <v>-5.4322377818191807</v>
      </c>
      <c r="J133">
        <f t="shared" si="5"/>
        <v>-5.3129234807405705</v>
      </c>
    </row>
    <row r="134" spans="1:10" x14ac:dyDescent="0.3">
      <c r="A134" t="s">
        <v>674</v>
      </c>
      <c r="B134">
        <v>8.3322280952941199</v>
      </c>
      <c r="C134" t="s">
        <v>10</v>
      </c>
      <c r="D134">
        <v>2</v>
      </c>
      <c r="E134" t="b">
        <v>1</v>
      </c>
      <c r="F134">
        <v>2.86707550337819E-2</v>
      </c>
      <c r="G134">
        <v>1.35788632167322E-3</v>
      </c>
      <c r="H134">
        <v>430850</v>
      </c>
      <c r="I134">
        <f t="shared" si="4"/>
        <v>8.3035573402603386</v>
      </c>
      <c r="J134">
        <f t="shared" si="5"/>
        <v>8.3308702089724473</v>
      </c>
    </row>
    <row r="135" spans="1:10" x14ac:dyDescent="0.3">
      <c r="A135" t="s">
        <v>674</v>
      </c>
      <c r="B135">
        <v>11.7532320329484</v>
      </c>
      <c r="C135" t="s">
        <v>10</v>
      </c>
      <c r="D135">
        <v>10</v>
      </c>
      <c r="E135" t="b">
        <v>0</v>
      </c>
      <c r="F135">
        <v>2.0074737415974901</v>
      </c>
      <c r="G135">
        <v>1.94212304400293</v>
      </c>
      <c r="H135">
        <v>303880</v>
      </c>
      <c r="I135">
        <f t="shared" si="4"/>
        <v>9.74575829135091</v>
      </c>
      <c r="J135">
        <f t="shared" si="5"/>
        <v>9.8111089889454703</v>
      </c>
    </row>
    <row r="136" spans="1:10" x14ac:dyDescent="0.3">
      <c r="A136" t="s">
        <v>674</v>
      </c>
      <c r="B136">
        <v>4.3652103352177498</v>
      </c>
      <c r="C136" t="s">
        <v>10</v>
      </c>
      <c r="D136">
        <v>2</v>
      </c>
      <c r="E136" t="b">
        <v>1</v>
      </c>
      <c r="F136">
        <v>2.7341766911589599E-2</v>
      </c>
      <c r="G136">
        <v>1.26292431340304E-3</v>
      </c>
      <c r="H136">
        <v>440100</v>
      </c>
      <c r="I136">
        <f t="shared" si="4"/>
        <v>4.3378685683061606</v>
      </c>
      <c r="J136">
        <f t="shared" si="5"/>
        <v>4.3639474109043466</v>
      </c>
    </row>
    <row r="137" spans="1:10" x14ac:dyDescent="0.3">
      <c r="A137" t="s">
        <v>675</v>
      </c>
      <c r="B137">
        <v>5.9006093073721599</v>
      </c>
      <c r="C137" t="s">
        <v>10</v>
      </c>
      <c r="D137">
        <v>10</v>
      </c>
      <c r="E137" t="b">
        <v>0</v>
      </c>
      <c r="F137">
        <v>4.6333696012353496</v>
      </c>
      <c r="G137">
        <v>2.3953324260978701</v>
      </c>
      <c r="H137">
        <v>522940</v>
      </c>
      <c r="I137">
        <f t="shared" si="4"/>
        <v>1.2672397061368104</v>
      </c>
      <c r="J137">
        <f t="shared" si="5"/>
        <v>3.5052768812742898</v>
      </c>
    </row>
    <row r="138" spans="1:10" x14ac:dyDescent="0.3">
      <c r="A138" t="s">
        <v>675</v>
      </c>
      <c r="B138">
        <v>10.9491712289466</v>
      </c>
      <c r="C138" t="s">
        <v>10</v>
      </c>
      <c r="D138">
        <v>10</v>
      </c>
      <c r="E138" t="b">
        <v>0</v>
      </c>
      <c r="F138">
        <v>0.64696723499668396</v>
      </c>
      <c r="G138">
        <v>1.1906333514052201</v>
      </c>
      <c r="H138">
        <v>586560</v>
      </c>
      <c r="I138">
        <f t="shared" si="4"/>
        <v>10.302203993949917</v>
      </c>
      <c r="J138">
        <f t="shared" si="5"/>
        <v>9.7585378775413805</v>
      </c>
    </row>
    <row r="139" spans="1:10" x14ac:dyDescent="0.3">
      <c r="A139" t="s">
        <v>675</v>
      </c>
      <c r="B139">
        <v>5.1348048647086904</v>
      </c>
      <c r="C139" t="s">
        <v>10</v>
      </c>
      <c r="D139">
        <v>10</v>
      </c>
      <c r="E139" t="b">
        <v>0</v>
      </c>
      <c r="F139">
        <v>5.1348048647086904</v>
      </c>
      <c r="G139">
        <v>5.1348048647086904</v>
      </c>
      <c r="H139">
        <v>539390</v>
      </c>
      <c r="I139">
        <f t="shared" si="4"/>
        <v>0</v>
      </c>
      <c r="J139">
        <f t="shared" si="5"/>
        <v>0</v>
      </c>
    </row>
    <row r="140" spans="1:10" x14ac:dyDescent="0.3">
      <c r="A140" t="e">
        <f>-0.00321511930384697 * x ^ 3 + -0.00516330483679255 * y ^ 2 - 0.00952906531759036 * y ^ 6 * -0.00929282574738021 * x ^ 3 + 10</f>
        <v>#NAME?</v>
      </c>
      <c r="B140">
        <v>9.0425322513878008</v>
      </c>
      <c r="C140" t="s">
        <v>10</v>
      </c>
      <c r="D140">
        <v>2</v>
      </c>
      <c r="E140" t="b">
        <v>1</v>
      </c>
      <c r="F140">
        <v>6.4659629235859994E-2</v>
      </c>
      <c r="G140">
        <v>1.9517653763591401E-3</v>
      </c>
      <c r="H140">
        <v>845300</v>
      </c>
      <c r="I140">
        <f t="shared" si="4"/>
        <v>8.9778726221519403</v>
      </c>
      <c r="J140">
        <f t="shared" si="5"/>
        <v>9.0405804860114412</v>
      </c>
    </row>
    <row r="141" spans="1:10" x14ac:dyDescent="0.3">
      <c r="A141" t="e">
        <f>-0.00321511930384697 * x ^ 3 + -0.00516330483679255 * y ^ 2 - 0.00952906531759036 * y ^ 6 * -0.00929282574738021 * x ^ 3 + 10</f>
        <v>#NAME?</v>
      </c>
      <c r="B141">
        <v>11.20112932532</v>
      </c>
      <c r="C141" t="s">
        <v>10</v>
      </c>
      <c r="D141">
        <v>10</v>
      </c>
      <c r="E141" t="b">
        <v>0</v>
      </c>
      <c r="F141">
        <v>1.2216648005016</v>
      </c>
      <c r="G141">
        <v>1.1530983306098499</v>
      </c>
      <c r="H141">
        <v>682640</v>
      </c>
      <c r="I141">
        <f t="shared" si="4"/>
        <v>9.9794645248184004</v>
      </c>
      <c r="J141">
        <f t="shared" si="5"/>
        <v>10.04803099471015</v>
      </c>
    </row>
    <row r="142" spans="1:10" x14ac:dyDescent="0.3">
      <c r="A142" t="e">
        <f>-0.00321511930384697 * x ^ 3 + -0.00516330483679255 * y ^ 2 - 0.00952906531759036 * y ^ 6 * -0.00929282574738021 * x ^ 3 + 10</f>
        <v>#NAME?</v>
      </c>
      <c r="B142">
        <v>7.7827395178264602</v>
      </c>
      <c r="C142" t="s">
        <v>10</v>
      </c>
      <c r="D142">
        <v>2</v>
      </c>
      <c r="E142" t="b">
        <v>1</v>
      </c>
      <c r="F142">
        <v>5.1235510374838297E-2</v>
      </c>
      <c r="G142">
        <v>1.8011465625028E-3</v>
      </c>
      <c r="H142">
        <v>470800</v>
      </c>
      <c r="I142">
        <f t="shared" si="4"/>
        <v>7.7315040074516217</v>
      </c>
      <c r="J142">
        <f t="shared" si="5"/>
        <v>7.7809383712639573</v>
      </c>
    </row>
    <row r="143" spans="1:10" x14ac:dyDescent="0.3">
      <c r="A143" t="s">
        <v>676</v>
      </c>
      <c r="B143">
        <v>9.5167060386464701</v>
      </c>
      <c r="C143" t="s">
        <v>10</v>
      </c>
      <c r="D143">
        <v>10</v>
      </c>
      <c r="E143" t="b">
        <v>0</v>
      </c>
      <c r="F143">
        <v>2.0618760032679999</v>
      </c>
      <c r="G143">
        <v>4.2640467269912596</v>
      </c>
      <c r="H143">
        <v>376850</v>
      </c>
      <c r="I143">
        <f t="shared" si="4"/>
        <v>7.4548300353784702</v>
      </c>
      <c r="J143">
        <f t="shared" si="5"/>
        <v>5.2526593116552105</v>
      </c>
    </row>
    <row r="144" spans="1:10" x14ac:dyDescent="0.3">
      <c r="A144" t="s">
        <v>676</v>
      </c>
      <c r="B144">
        <v>5.1769440184548596</v>
      </c>
      <c r="C144" t="s">
        <v>10</v>
      </c>
      <c r="D144">
        <v>2</v>
      </c>
      <c r="E144" t="b">
        <v>1</v>
      </c>
      <c r="F144">
        <v>3.8632254905215699E-2</v>
      </c>
      <c r="G144">
        <v>1.53760619373764E-3</v>
      </c>
      <c r="H144">
        <v>400100</v>
      </c>
      <c r="I144">
        <f t="shared" si="4"/>
        <v>5.1383117635496438</v>
      </c>
      <c r="J144">
        <f t="shared" si="5"/>
        <v>5.1754064122611219</v>
      </c>
    </row>
    <row r="145" spans="1:10" x14ac:dyDescent="0.3">
      <c r="A145" t="s">
        <v>676</v>
      </c>
      <c r="B145">
        <v>15.239587439208499</v>
      </c>
      <c r="C145" t="s">
        <v>10</v>
      </c>
      <c r="D145">
        <v>10</v>
      </c>
      <c r="E145" t="b">
        <v>0</v>
      </c>
      <c r="F145">
        <v>9.1489265583855506</v>
      </c>
      <c r="G145">
        <v>13.6038279955907</v>
      </c>
      <c r="H145">
        <v>570830</v>
      </c>
      <c r="I145">
        <f t="shared" si="4"/>
        <v>6.0906608808229485</v>
      </c>
      <c r="J145">
        <f t="shared" si="5"/>
        <v>1.6357594436177987</v>
      </c>
    </row>
    <row r="146" spans="1:10" x14ac:dyDescent="0.3">
      <c r="A146" t="s">
        <v>677</v>
      </c>
      <c r="B146">
        <v>10.4197853363032</v>
      </c>
      <c r="C146" t="s">
        <v>10</v>
      </c>
      <c r="D146">
        <v>10</v>
      </c>
      <c r="E146" t="b">
        <v>0</v>
      </c>
      <c r="F146">
        <v>3.3207846140904</v>
      </c>
      <c r="G146">
        <v>2.6954007859509299</v>
      </c>
      <c r="H146">
        <v>827350</v>
      </c>
      <c r="I146">
        <f t="shared" si="4"/>
        <v>7.0990007222128</v>
      </c>
      <c r="J146">
        <f t="shared" si="5"/>
        <v>7.7243845503522692</v>
      </c>
    </row>
    <row r="147" spans="1:10" x14ac:dyDescent="0.3">
      <c r="A147" t="s">
        <v>677</v>
      </c>
      <c r="B147">
        <v>3.2623579224174901</v>
      </c>
      <c r="C147" t="s">
        <v>10</v>
      </c>
      <c r="D147">
        <v>1</v>
      </c>
      <c r="E147" t="b">
        <v>1</v>
      </c>
      <c r="F147">
        <v>1.5217773658202399E-2</v>
      </c>
      <c r="G147">
        <v>1.5217773658202399E-2</v>
      </c>
      <c r="H147">
        <v>434400</v>
      </c>
      <c r="I147">
        <f t="shared" si="4"/>
        <v>3.2471401487592879</v>
      </c>
      <c r="J147">
        <f t="shared" si="5"/>
        <v>3.2471401487592879</v>
      </c>
    </row>
    <row r="148" spans="1:10" x14ac:dyDescent="0.3">
      <c r="A148" t="s">
        <v>677</v>
      </c>
      <c r="B148">
        <v>7.8856015431031103</v>
      </c>
      <c r="C148" t="s">
        <v>10</v>
      </c>
      <c r="D148">
        <v>10</v>
      </c>
      <c r="E148" t="b">
        <v>0</v>
      </c>
      <c r="F148">
        <v>7.8856015431031103</v>
      </c>
      <c r="G148">
        <v>7.8856015431031103</v>
      </c>
      <c r="H148">
        <v>648750</v>
      </c>
      <c r="I148">
        <f t="shared" si="4"/>
        <v>0</v>
      </c>
      <c r="J148">
        <f t="shared" si="5"/>
        <v>0</v>
      </c>
    </row>
    <row r="149" spans="1:10" x14ac:dyDescent="0.3">
      <c r="A149" t="s">
        <v>678</v>
      </c>
      <c r="B149">
        <v>9.4409400036046005</v>
      </c>
      <c r="C149" t="s">
        <v>10</v>
      </c>
      <c r="D149">
        <v>2</v>
      </c>
      <c r="E149" t="b">
        <v>1</v>
      </c>
      <c r="F149">
        <v>2.7792919850543302E-2</v>
      </c>
      <c r="G149">
        <v>1.25029493135671E-3</v>
      </c>
      <c r="H149">
        <v>717350</v>
      </c>
      <c r="I149">
        <f t="shared" si="4"/>
        <v>9.4131470837540565</v>
      </c>
      <c r="J149">
        <f t="shared" si="5"/>
        <v>9.4396897086732441</v>
      </c>
    </row>
    <row r="150" spans="1:10" x14ac:dyDescent="0.3">
      <c r="A150" t="s">
        <v>678</v>
      </c>
      <c r="B150">
        <v>19.196842288083701</v>
      </c>
      <c r="C150" t="s">
        <v>10</v>
      </c>
      <c r="D150">
        <v>10</v>
      </c>
      <c r="E150" t="b">
        <v>0</v>
      </c>
      <c r="F150">
        <v>7.4107082611681303</v>
      </c>
      <c r="G150">
        <v>8.0605447496892602</v>
      </c>
      <c r="H150">
        <v>589860</v>
      </c>
      <c r="I150">
        <f t="shared" si="4"/>
        <v>11.786134026915571</v>
      </c>
      <c r="J150">
        <f t="shared" si="5"/>
        <v>11.136297538394441</v>
      </c>
    </row>
    <row r="151" spans="1:10" x14ac:dyDescent="0.3">
      <c r="A151" t="s">
        <v>678</v>
      </c>
      <c r="B151">
        <v>13.4576078325978</v>
      </c>
      <c r="C151" t="s">
        <v>10</v>
      </c>
      <c r="D151">
        <v>10</v>
      </c>
      <c r="E151" t="b">
        <v>0</v>
      </c>
      <c r="F151">
        <v>4.7278277731909997</v>
      </c>
      <c r="G151">
        <v>10.2758816552724</v>
      </c>
      <c r="H151">
        <v>573600</v>
      </c>
      <c r="I151">
        <f t="shared" si="4"/>
        <v>8.7297800594067994</v>
      </c>
      <c r="J151">
        <f t="shared" si="5"/>
        <v>3.1817261773254</v>
      </c>
    </row>
    <row r="152" spans="1:10" x14ac:dyDescent="0.3">
      <c r="A152" t="s">
        <v>679</v>
      </c>
      <c r="B152">
        <v>7.8976025701969004</v>
      </c>
      <c r="C152" t="s">
        <v>10</v>
      </c>
      <c r="D152">
        <v>10</v>
      </c>
      <c r="E152" t="b">
        <v>0</v>
      </c>
      <c r="F152">
        <v>1.4386765982365699</v>
      </c>
      <c r="G152">
        <v>1.4372073161954499</v>
      </c>
      <c r="H152">
        <v>597890</v>
      </c>
      <c r="I152">
        <f t="shared" si="4"/>
        <v>6.4589259719603307</v>
      </c>
      <c r="J152">
        <f t="shared" si="5"/>
        <v>6.4603952540014502</v>
      </c>
    </row>
    <row r="153" spans="1:10" x14ac:dyDescent="0.3">
      <c r="A153" t="s">
        <v>679</v>
      </c>
      <c r="B153">
        <v>8.4502290422138895</v>
      </c>
      <c r="C153" t="s">
        <v>10</v>
      </c>
      <c r="D153">
        <v>10</v>
      </c>
      <c r="E153" t="b">
        <v>0</v>
      </c>
      <c r="F153">
        <v>4.1652802280827004</v>
      </c>
      <c r="G153">
        <v>8.7446129901525307</v>
      </c>
      <c r="H153">
        <v>656110</v>
      </c>
      <c r="I153">
        <f t="shared" si="4"/>
        <v>4.2849488141311891</v>
      </c>
      <c r="J153">
        <f t="shared" si="5"/>
        <v>-0.2943839479386412</v>
      </c>
    </row>
    <row r="154" spans="1:10" x14ac:dyDescent="0.3">
      <c r="A154" t="s">
        <v>679</v>
      </c>
      <c r="B154">
        <v>13.913340468161101</v>
      </c>
      <c r="C154" t="s">
        <v>10</v>
      </c>
      <c r="D154">
        <v>10</v>
      </c>
      <c r="E154" t="b">
        <v>0</v>
      </c>
      <c r="F154">
        <v>3.74708379185217</v>
      </c>
      <c r="G154">
        <v>3.7429566484125001</v>
      </c>
      <c r="H154">
        <v>570090</v>
      </c>
      <c r="I154">
        <f t="shared" si="4"/>
        <v>10.166256676308931</v>
      </c>
      <c r="J154">
        <f t="shared" si="5"/>
        <v>10.170383819748601</v>
      </c>
    </row>
    <row r="155" spans="1:10" x14ac:dyDescent="0.3">
      <c r="A155" t="s">
        <v>680</v>
      </c>
      <c r="B155">
        <v>15.2628176338944</v>
      </c>
      <c r="C155" t="s">
        <v>10</v>
      </c>
      <c r="D155">
        <v>10</v>
      </c>
      <c r="E155" t="b">
        <v>0</v>
      </c>
      <c r="F155">
        <v>3.8189082887881201</v>
      </c>
      <c r="G155">
        <v>8.4559459189612696</v>
      </c>
      <c r="H155">
        <v>516740</v>
      </c>
      <c r="I155">
        <f t="shared" si="4"/>
        <v>11.443909345106281</v>
      </c>
      <c r="J155">
        <f t="shared" si="5"/>
        <v>6.8068717149331306</v>
      </c>
    </row>
    <row r="156" spans="1:10" x14ac:dyDescent="0.3">
      <c r="A156" t="s">
        <v>680</v>
      </c>
      <c r="B156">
        <v>6.60562654510729</v>
      </c>
      <c r="C156" t="s">
        <v>10</v>
      </c>
      <c r="D156">
        <v>10</v>
      </c>
      <c r="E156" t="b">
        <v>0</v>
      </c>
      <c r="F156">
        <v>6.60562654510729</v>
      </c>
      <c r="G156">
        <v>6.60562654510729</v>
      </c>
      <c r="H156">
        <v>666990</v>
      </c>
      <c r="I156">
        <f t="shared" si="4"/>
        <v>0</v>
      </c>
      <c r="J156">
        <f t="shared" si="5"/>
        <v>0</v>
      </c>
    </row>
    <row r="157" spans="1:10" x14ac:dyDescent="0.3">
      <c r="A157" t="s">
        <v>680</v>
      </c>
      <c r="B157">
        <v>3.1771794858351199</v>
      </c>
      <c r="C157" t="s">
        <v>10</v>
      </c>
      <c r="D157">
        <v>10</v>
      </c>
      <c r="E157" t="b">
        <v>0</v>
      </c>
      <c r="F157">
        <v>8.2338670072941493</v>
      </c>
      <c r="G157">
        <v>8.1907287027150808</v>
      </c>
      <c r="H157">
        <v>425150</v>
      </c>
      <c r="I157">
        <f t="shared" si="4"/>
        <v>-5.056687521459029</v>
      </c>
      <c r="J157">
        <f t="shared" si="5"/>
        <v>-5.0135492168799605</v>
      </c>
    </row>
    <row r="158" spans="1:10" x14ac:dyDescent="0.3">
      <c r="A158" t="s">
        <v>681</v>
      </c>
      <c r="B158">
        <v>14.4604599354809</v>
      </c>
      <c r="C158" t="s">
        <v>10</v>
      </c>
      <c r="D158">
        <v>10</v>
      </c>
      <c r="E158" t="b">
        <v>0</v>
      </c>
      <c r="F158">
        <v>14.4604599354809</v>
      </c>
      <c r="G158">
        <v>14.4604599354809</v>
      </c>
      <c r="H158">
        <v>464980</v>
      </c>
      <c r="I158">
        <f t="shared" si="4"/>
        <v>0</v>
      </c>
      <c r="J158">
        <f t="shared" si="5"/>
        <v>0</v>
      </c>
    </row>
    <row r="159" spans="1:10" x14ac:dyDescent="0.3">
      <c r="A159" t="s">
        <v>681</v>
      </c>
      <c r="B159">
        <v>2.0259205530053301</v>
      </c>
      <c r="C159" t="s">
        <v>10</v>
      </c>
      <c r="D159">
        <v>10</v>
      </c>
      <c r="E159" t="b">
        <v>0</v>
      </c>
      <c r="F159">
        <v>2.0259205530053301</v>
      </c>
      <c r="G159">
        <v>2.0259205530053301</v>
      </c>
      <c r="H159">
        <v>559920</v>
      </c>
      <c r="I159">
        <f t="shared" si="4"/>
        <v>0</v>
      </c>
      <c r="J159">
        <f t="shared" si="5"/>
        <v>0</v>
      </c>
    </row>
    <row r="160" spans="1:10" x14ac:dyDescent="0.3">
      <c r="A160" t="s">
        <v>681</v>
      </c>
      <c r="B160">
        <v>15.4933953230264</v>
      </c>
      <c r="C160" t="s">
        <v>10</v>
      </c>
      <c r="D160">
        <v>10</v>
      </c>
      <c r="E160" t="b">
        <v>0</v>
      </c>
      <c r="F160">
        <v>8.4286502363429605</v>
      </c>
      <c r="G160">
        <v>8.3952898555053803</v>
      </c>
      <c r="H160">
        <v>790170</v>
      </c>
      <c r="I160">
        <f t="shared" si="4"/>
        <v>7.0647450866834394</v>
      </c>
      <c r="J160">
        <f t="shared" si="5"/>
        <v>7.0981054675210196</v>
      </c>
    </row>
    <row r="161" spans="1:10" x14ac:dyDescent="0.3">
      <c r="A161" t="s">
        <v>682</v>
      </c>
      <c r="B161">
        <v>11.170717511124</v>
      </c>
      <c r="C161" t="s">
        <v>10</v>
      </c>
      <c r="D161">
        <v>10</v>
      </c>
      <c r="E161" t="b">
        <v>0</v>
      </c>
      <c r="F161">
        <v>3.57229513352654</v>
      </c>
      <c r="G161">
        <v>13.965509638337601</v>
      </c>
      <c r="H161">
        <v>335630</v>
      </c>
      <c r="I161">
        <f t="shared" si="4"/>
        <v>7.5984223775974602</v>
      </c>
      <c r="J161">
        <f t="shared" si="5"/>
        <v>-2.7947921272136007</v>
      </c>
    </row>
    <row r="162" spans="1:10" x14ac:dyDescent="0.3">
      <c r="A162" t="s">
        <v>682</v>
      </c>
      <c r="B162">
        <v>11.1953165891344</v>
      </c>
      <c r="C162" t="s">
        <v>10</v>
      </c>
      <c r="D162">
        <v>10</v>
      </c>
      <c r="E162" t="b">
        <v>0</v>
      </c>
      <c r="F162">
        <v>1.3548715607344499</v>
      </c>
      <c r="G162">
        <v>3.03715058754978</v>
      </c>
      <c r="H162">
        <v>421060</v>
      </c>
      <c r="I162">
        <f t="shared" si="4"/>
        <v>9.8404450283999498</v>
      </c>
      <c r="J162">
        <f t="shared" si="5"/>
        <v>8.15816600158462</v>
      </c>
    </row>
    <row r="163" spans="1:10" x14ac:dyDescent="0.3">
      <c r="A163" t="s">
        <v>682</v>
      </c>
      <c r="B163">
        <v>3.7301470877552299</v>
      </c>
      <c r="C163" t="s">
        <v>10</v>
      </c>
      <c r="D163">
        <v>10</v>
      </c>
      <c r="E163" t="b">
        <v>0</v>
      </c>
      <c r="F163">
        <v>2.4407780237924999</v>
      </c>
      <c r="G163">
        <v>2.55226508161874</v>
      </c>
      <c r="H163">
        <v>604640</v>
      </c>
      <c r="I163">
        <f t="shared" si="4"/>
        <v>1.28936906396273</v>
      </c>
      <c r="J163">
        <f t="shared" si="5"/>
        <v>1.1778820061364899</v>
      </c>
    </row>
    <row r="164" spans="1:10" x14ac:dyDescent="0.3">
      <c r="A164" t="s">
        <v>683</v>
      </c>
      <c r="B164">
        <v>16.127351108140601</v>
      </c>
      <c r="C164" t="s">
        <v>10</v>
      </c>
      <c r="D164">
        <v>2</v>
      </c>
      <c r="E164" t="b">
        <v>1</v>
      </c>
      <c r="F164">
        <v>0.101551603871664</v>
      </c>
      <c r="G164">
        <v>2.5330668884694699E-3</v>
      </c>
      <c r="H164">
        <v>400300</v>
      </c>
      <c r="I164">
        <f t="shared" si="4"/>
        <v>16.025799504268939</v>
      </c>
      <c r="J164">
        <f t="shared" si="5"/>
        <v>16.124818041252134</v>
      </c>
    </row>
    <row r="165" spans="1:10" x14ac:dyDescent="0.3">
      <c r="A165" t="s">
        <v>683</v>
      </c>
      <c r="B165">
        <v>17.1872566210548</v>
      </c>
      <c r="C165" t="s">
        <v>10</v>
      </c>
      <c r="D165">
        <v>2</v>
      </c>
      <c r="E165" t="b">
        <v>1</v>
      </c>
      <c r="F165">
        <v>9.2435934598639496E-2</v>
      </c>
      <c r="G165">
        <v>2.3587192480553302E-3</v>
      </c>
      <c r="H165">
        <v>513150</v>
      </c>
      <c r="I165">
        <f t="shared" si="4"/>
        <v>17.09482068645616</v>
      </c>
      <c r="J165">
        <f t="shared" si="5"/>
        <v>17.184897901806746</v>
      </c>
    </row>
    <row r="166" spans="1:10" x14ac:dyDescent="0.3">
      <c r="A166" t="s">
        <v>683</v>
      </c>
      <c r="B166">
        <v>20.785997646672801</v>
      </c>
      <c r="C166" t="s">
        <v>10</v>
      </c>
      <c r="D166">
        <v>10</v>
      </c>
      <c r="E166" t="b">
        <v>0</v>
      </c>
      <c r="F166">
        <v>16.775973240584101</v>
      </c>
      <c r="G166">
        <v>17.639736295557899</v>
      </c>
      <c r="H166">
        <v>385730</v>
      </c>
      <c r="I166">
        <f t="shared" si="4"/>
        <v>4.0100244060887</v>
      </c>
      <c r="J166">
        <f t="shared" si="5"/>
        <v>3.1462613511149016</v>
      </c>
    </row>
    <row r="167" spans="1:10" x14ac:dyDescent="0.3">
      <c r="A167" t="s">
        <v>684</v>
      </c>
      <c r="B167">
        <v>16.960321147064199</v>
      </c>
      <c r="C167" t="s">
        <v>10</v>
      </c>
      <c r="D167">
        <v>2</v>
      </c>
      <c r="E167" t="b">
        <v>1</v>
      </c>
      <c r="F167">
        <v>3.4739633266961202E-2</v>
      </c>
      <c r="G167">
        <v>1.47937591037421E-3</v>
      </c>
      <c r="H167">
        <v>490350</v>
      </c>
      <c r="I167">
        <f t="shared" si="4"/>
        <v>16.925581513797237</v>
      </c>
      <c r="J167">
        <f t="shared" si="5"/>
        <v>16.958841771153825</v>
      </c>
    </row>
    <row r="168" spans="1:10" x14ac:dyDescent="0.3">
      <c r="A168" t="s">
        <v>684</v>
      </c>
      <c r="B168">
        <v>11.7060723357108</v>
      </c>
      <c r="C168" t="s">
        <v>10</v>
      </c>
      <c r="D168">
        <v>10</v>
      </c>
      <c r="E168" t="b">
        <v>0</v>
      </c>
      <c r="F168">
        <v>11.7060723357108</v>
      </c>
      <c r="G168">
        <v>11.7060723357108</v>
      </c>
      <c r="H168">
        <v>505400</v>
      </c>
      <c r="I168">
        <f t="shared" si="4"/>
        <v>0</v>
      </c>
      <c r="J168">
        <f t="shared" si="5"/>
        <v>0</v>
      </c>
    </row>
    <row r="169" spans="1:10" hidden="1" x14ac:dyDescent="0.3">
      <c r="A169" t="s">
        <v>684</v>
      </c>
      <c r="B169">
        <v>5.5544129534422702</v>
      </c>
      <c r="C169" t="s">
        <v>10</v>
      </c>
      <c r="D169">
        <v>10</v>
      </c>
      <c r="E169" t="b">
        <v>0</v>
      </c>
      <c r="F169" t="s">
        <v>17</v>
      </c>
      <c r="G169" t="s">
        <v>17</v>
      </c>
      <c r="H169">
        <v>482520</v>
      </c>
      <c r="I169" t="e">
        <f t="shared" si="4"/>
        <v>#VALUE!</v>
      </c>
      <c r="J169" t="e">
        <f t="shared" si="5"/>
        <v>#VALUE!</v>
      </c>
    </row>
    <row r="170" spans="1:10" x14ac:dyDescent="0.3">
      <c r="A170" t="e">
        <f>-0.00291733252921334 * x ^ 1 - -0.00497768949779715 * x ^ 1 + 10</f>
        <v>#NAME?</v>
      </c>
      <c r="B170">
        <v>13.6090616678299</v>
      </c>
      <c r="C170" t="s">
        <v>10</v>
      </c>
      <c r="D170">
        <v>10</v>
      </c>
      <c r="E170" t="b">
        <v>0</v>
      </c>
      <c r="F170">
        <v>1.0544020957214399</v>
      </c>
      <c r="G170">
        <v>2.34971131279922</v>
      </c>
      <c r="H170">
        <v>885830</v>
      </c>
      <c r="I170">
        <f t="shared" si="4"/>
        <v>12.554659572108461</v>
      </c>
      <c r="J170">
        <f t="shared" si="5"/>
        <v>11.25935035503068</v>
      </c>
    </row>
    <row r="171" spans="1:10" x14ac:dyDescent="0.3">
      <c r="A171" t="e">
        <f>-0.00291733252921334 * x ^ 1 - -0.00497768949779715 * x ^ 1 + 10</f>
        <v>#NAME?</v>
      </c>
      <c r="B171">
        <v>8.8301082728106497</v>
      </c>
      <c r="C171" t="s">
        <v>10</v>
      </c>
      <c r="D171">
        <v>10</v>
      </c>
      <c r="E171" t="b">
        <v>0</v>
      </c>
      <c r="F171">
        <v>13.4944294497742</v>
      </c>
      <c r="G171">
        <v>28.224548817733002</v>
      </c>
      <c r="H171">
        <v>298610</v>
      </c>
      <c r="I171">
        <f t="shared" si="4"/>
        <v>-4.6643211769635506</v>
      </c>
      <c r="J171">
        <f t="shared" si="5"/>
        <v>-19.394440544922354</v>
      </c>
    </row>
    <row r="172" spans="1:10" hidden="1" x14ac:dyDescent="0.3">
      <c r="A172" t="e">
        <f>-0.00291733252921334 * x ^ 1 - -0.00497768949779715 * x ^ 1 + 10</f>
        <v>#NAME?</v>
      </c>
      <c r="B172">
        <v>11.869833229049901</v>
      </c>
      <c r="C172" t="s">
        <v>10</v>
      </c>
      <c r="D172">
        <v>10</v>
      </c>
      <c r="E172" t="b">
        <v>0</v>
      </c>
      <c r="F172" t="s">
        <v>17</v>
      </c>
      <c r="G172" t="s">
        <v>17</v>
      </c>
      <c r="H172">
        <v>389990</v>
      </c>
      <c r="I172" t="e">
        <f t="shared" si="4"/>
        <v>#VALUE!</v>
      </c>
      <c r="J172" t="e">
        <f t="shared" si="5"/>
        <v>#VALUE!</v>
      </c>
    </row>
    <row r="173" spans="1:10" x14ac:dyDescent="0.3">
      <c r="A173" t="s">
        <v>685</v>
      </c>
      <c r="B173">
        <v>9.2983496609301302</v>
      </c>
      <c r="C173" t="s">
        <v>10</v>
      </c>
      <c r="D173">
        <v>10</v>
      </c>
      <c r="E173" t="b">
        <v>0</v>
      </c>
      <c r="F173">
        <v>9.2983496609301302</v>
      </c>
      <c r="G173">
        <v>9.2983496609301302</v>
      </c>
      <c r="H173">
        <v>527770</v>
      </c>
      <c r="I173">
        <f t="shared" si="4"/>
        <v>0</v>
      </c>
      <c r="J173">
        <f t="shared" si="5"/>
        <v>0</v>
      </c>
    </row>
    <row r="174" spans="1:10" x14ac:dyDescent="0.3">
      <c r="A174" t="s">
        <v>685</v>
      </c>
      <c r="B174">
        <v>16.044321372827</v>
      </c>
      <c r="C174" t="s">
        <v>10</v>
      </c>
      <c r="D174">
        <v>10</v>
      </c>
      <c r="E174" t="b">
        <v>0</v>
      </c>
      <c r="F174">
        <v>4.7505235885735999</v>
      </c>
      <c r="G174">
        <v>4.7763380880067503</v>
      </c>
      <c r="H174">
        <v>555720</v>
      </c>
      <c r="I174">
        <f t="shared" si="4"/>
        <v>11.2937977842534</v>
      </c>
      <c r="J174">
        <f t="shared" si="5"/>
        <v>11.26798328482025</v>
      </c>
    </row>
    <row r="175" spans="1:10" x14ac:dyDescent="0.3">
      <c r="A175" t="s">
        <v>685</v>
      </c>
      <c r="B175">
        <v>7.3077863750184697</v>
      </c>
      <c r="C175" t="s">
        <v>10</v>
      </c>
      <c r="D175">
        <v>10</v>
      </c>
      <c r="E175" t="b">
        <v>0</v>
      </c>
      <c r="F175">
        <v>7.3077863750184697</v>
      </c>
      <c r="G175">
        <v>7.3077863750184697</v>
      </c>
      <c r="H175">
        <v>813400</v>
      </c>
      <c r="I175">
        <f t="shared" si="4"/>
        <v>0</v>
      </c>
      <c r="J175">
        <f t="shared" si="5"/>
        <v>0</v>
      </c>
    </row>
    <row r="176" spans="1:10" x14ac:dyDescent="0.3">
      <c r="A176" t="s">
        <v>686</v>
      </c>
      <c r="B176">
        <v>3.7961689482617</v>
      </c>
      <c r="C176" t="s">
        <v>10</v>
      </c>
      <c r="D176">
        <v>10</v>
      </c>
      <c r="E176" t="b">
        <v>0</v>
      </c>
      <c r="F176">
        <v>3.7961689482617</v>
      </c>
      <c r="G176">
        <v>3.7961689482617</v>
      </c>
      <c r="H176">
        <v>637940</v>
      </c>
      <c r="I176">
        <f t="shared" si="4"/>
        <v>0</v>
      </c>
      <c r="J176">
        <f t="shared" si="5"/>
        <v>0</v>
      </c>
    </row>
    <row r="177" spans="1:10" x14ac:dyDescent="0.3">
      <c r="A177" t="s">
        <v>686</v>
      </c>
      <c r="B177">
        <v>5.7298857722512402</v>
      </c>
      <c r="C177" t="s">
        <v>10</v>
      </c>
      <c r="D177">
        <v>10</v>
      </c>
      <c r="E177" t="b">
        <v>0</v>
      </c>
      <c r="F177">
        <v>7.1179837919542797</v>
      </c>
      <c r="G177">
        <v>7.1179837919542797</v>
      </c>
      <c r="H177">
        <v>491910</v>
      </c>
      <c r="I177">
        <f t="shared" si="4"/>
        <v>-1.3880980197030395</v>
      </c>
      <c r="J177">
        <f t="shared" si="5"/>
        <v>-1.3880980197030395</v>
      </c>
    </row>
    <row r="178" spans="1:10" x14ac:dyDescent="0.3">
      <c r="A178" t="s">
        <v>686</v>
      </c>
      <c r="B178">
        <v>0.70769643258584802</v>
      </c>
      <c r="C178" t="s">
        <v>10</v>
      </c>
      <c r="D178">
        <v>1</v>
      </c>
      <c r="E178" t="b">
        <v>1</v>
      </c>
      <c r="F178">
        <v>7.3757954587196596E-3</v>
      </c>
      <c r="G178">
        <v>7.3757954587196596E-3</v>
      </c>
      <c r="H178">
        <v>435000</v>
      </c>
      <c r="I178">
        <f t="shared" si="4"/>
        <v>0.70032063712712833</v>
      </c>
      <c r="J178">
        <f t="shared" si="5"/>
        <v>0.70032063712712833</v>
      </c>
    </row>
    <row r="179" spans="1:10" x14ac:dyDescent="0.3">
      <c r="A179" t="s">
        <v>687</v>
      </c>
      <c r="B179">
        <v>10.694862746946599</v>
      </c>
      <c r="C179" t="s">
        <v>10</v>
      </c>
      <c r="D179">
        <v>10</v>
      </c>
      <c r="E179" t="b">
        <v>0</v>
      </c>
      <c r="F179">
        <v>10.694862746946599</v>
      </c>
      <c r="G179">
        <v>10.694862746946599</v>
      </c>
      <c r="H179">
        <v>758670</v>
      </c>
      <c r="I179">
        <f t="shared" si="4"/>
        <v>0</v>
      </c>
      <c r="J179">
        <f t="shared" si="5"/>
        <v>0</v>
      </c>
    </row>
    <row r="180" spans="1:10" x14ac:dyDescent="0.3">
      <c r="A180" t="s">
        <v>687</v>
      </c>
      <c r="B180">
        <v>6.6297680876721197</v>
      </c>
      <c r="C180" t="s">
        <v>10</v>
      </c>
      <c r="D180">
        <v>10</v>
      </c>
      <c r="E180" t="b">
        <v>0</v>
      </c>
      <c r="F180">
        <v>6.6297680876721197</v>
      </c>
      <c r="G180">
        <v>6.6297680876721197</v>
      </c>
      <c r="H180">
        <v>612960</v>
      </c>
      <c r="I180">
        <f t="shared" si="4"/>
        <v>0</v>
      </c>
      <c r="J180">
        <f t="shared" si="5"/>
        <v>0</v>
      </c>
    </row>
    <row r="181" spans="1:10" x14ac:dyDescent="0.3">
      <c r="A181" t="s">
        <v>687</v>
      </c>
      <c r="B181">
        <v>14.7291220513571</v>
      </c>
      <c r="C181" t="s">
        <v>10</v>
      </c>
      <c r="D181">
        <v>10</v>
      </c>
      <c r="E181" t="b">
        <v>0</v>
      </c>
      <c r="F181">
        <v>6.3823912019018101</v>
      </c>
      <c r="G181">
        <v>6.4125789283680703</v>
      </c>
      <c r="H181">
        <v>460650</v>
      </c>
      <c r="I181">
        <f t="shared" si="4"/>
        <v>8.346730849455291</v>
      </c>
      <c r="J181">
        <f t="shared" si="5"/>
        <v>8.3165431229890299</v>
      </c>
    </row>
    <row r="182" spans="1:10" x14ac:dyDescent="0.3">
      <c r="A182" t="s">
        <v>688</v>
      </c>
      <c r="B182">
        <v>4.4632472420065703</v>
      </c>
      <c r="C182" t="s">
        <v>10</v>
      </c>
      <c r="D182">
        <v>10</v>
      </c>
      <c r="E182" t="b">
        <v>0</v>
      </c>
      <c r="F182">
        <v>8.1158732749037199</v>
      </c>
      <c r="G182">
        <v>8.1158663014332699</v>
      </c>
      <c r="H182">
        <v>526180</v>
      </c>
      <c r="I182">
        <f t="shared" si="4"/>
        <v>-3.6526260328971496</v>
      </c>
      <c r="J182">
        <f t="shared" si="5"/>
        <v>-3.6526190594266996</v>
      </c>
    </row>
    <row r="183" spans="1:10" x14ac:dyDescent="0.3">
      <c r="A183" t="s">
        <v>688</v>
      </c>
      <c r="B183">
        <v>9.2829622288707601</v>
      </c>
      <c r="C183" t="s">
        <v>10</v>
      </c>
      <c r="D183">
        <v>10</v>
      </c>
      <c r="E183" t="b">
        <v>0</v>
      </c>
      <c r="F183">
        <v>9.2829622288707601</v>
      </c>
      <c r="G183">
        <v>9.2829622288707601</v>
      </c>
      <c r="H183">
        <v>551250</v>
      </c>
      <c r="I183">
        <f t="shared" si="4"/>
        <v>0</v>
      </c>
      <c r="J183">
        <f t="shared" si="5"/>
        <v>0</v>
      </c>
    </row>
    <row r="184" spans="1:10" x14ac:dyDescent="0.3">
      <c r="A184" t="s">
        <v>688</v>
      </c>
      <c r="B184">
        <v>0.73021532192747896</v>
      </c>
      <c r="C184" t="s">
        <v>10</v>
      </c>
      <c r="D184">
        <v>10</v>
      </c>
      <c r="E184" t="b">
        <v>0</v>
      </c>
      <c r="F184">
        <v>0.73021532192747896</v>
      </c>
      <c r="G184">
        <v>0.73021532192747896</v>
      </c>
      <c r="H184">
        <v>595810</v>
      </c>
      <c r="I184">
        <f t="shared" si="4"/>
        <v>0</v>
      </c>
      <c r="J184">
        <f t="shared" si="5"/>
        <v>0</v>
      </c>
    </row>
    <row r="185" spans="1:10" x14ac:dyDescent="0.3">
      <c r="A185" t="s">
        <v>689</v>
      </c>
      <c r="B185">
        <v>14.8776165487821</v>
      </c>
      <c r="C185" t="s">
        <v>10</v>
      </c>
      <c r="D185">
        <v>2</v>
      </c>
      <c r="E185" t="b">
        <v>1</v>
      </c>
      <c r="F185">
        <v>4.3988513509600403E-2</v>
      </c>
      <c r="G185">
        <v>1.6511755354515799E-3</v>
      </c>
      <c r="H185">
        <v>450350</v>
      </c>
      <c r="I185">
        <f t="shared" si="4"/>
        <v>14.833628035272501</v>
      </c>
      <c r="J185">
        <f t="shared" si="5"/>
        <v>14.875965373246649</v>
      </c>
    </row>
    <row r="186" spans="1:10" hidden="1" x14ac:dyDescent="0.3">
      <c r="A186" t="s">
        <v>689</v>
      </c>
      <c r="B186">
        <v>7.0612855155307201</v>
      </c>
      <c r="C186" t="s">
        <v>10</v>
      </c>
      <c r="D186">
        <v>10</v>
      </c>
      <c r="E186" t="b">
        <v>0</v>
      </c>
      <c r="F186" t="s">
        <v>17</v>
      </c>
      <c r="G186" t="s">
        <v>17</v>
      </c>
      <c r="H186">
        <v>451030</v>
      </c>
      <c r="I186" t="e">
        <f t="shared" si="4"/>
        <v>#VALUE!</v>
      </c>
      <c r="J186" t="e">
        <f t="shared" si="5"/>
        <v>#VALUE!</v>
      </c>
    </row>
    <row r="187" spans="1:10" x14ac:dyDescent="0.3">
      <c r="A187" t="s">
        <v>689</v>
      </c>
      <c r="B187">
        <v>12.4587063404042</v>
      </c>
      <c r="C187" t="s">
        <v>10</v>
      </c>
      <c r="D187">
        <v>10</v>
      </c>
      <c r="E187" t="b">
        <v>0</v>
      </c>
      <c r="F187">
        <v>12.4587063404042</v>
      </c>
      <c r="G187">
        <v>12.4587063404042</v>
      </c>
      <c r="H187">
        <v>372160</v>
      </c>
      <c r="I187">
        <f t="shared" si="4"/>
        <v>0</v>
      </c>
      <c r="J187">
        <f t="shared" si="5"/>
        <v>0</v>
      </c>
    </row>
    <row r="188" spans="1:10" x14ac:dyDescent="0.3">
      <c r="A188" t="s">
        <v>690</v>
      </c>
      <c r="B188">
        <v>11.670418622886499</v>
      </c>
      <c r="C188" t="s">
        <v>10</v>
      </c>
      <c r="D188">
        <v>10</v>
      </c>
      <c r="E188" t="b">
        <v>0</v>
      </c>
      <c r="F188">
        <v>11.670418622886499</v>
      </c>
      <c r="G188">
        <v>11.670418622886499</v>
      </c>
      <c r="H188">
        <v>646030</v>
      </c>
      <c r="I188">
        <f t="shared" si="4"/>
        <v>0</v>
      </c>
      <c r="J188">
        <f t="shared" si="5"/>
        <v>0</v>
      </c>
    </row>
    <row r="189" spans="1:10" x14ac:dyDescent="0.3">
      <c r="A189" t="s">
        <v>690</v>
      </c>
      <c r="B189">
        <v>11.6743055690832</v>
      </c>
      <c r="C189" t="s">
        <v>10</v>
      </c>
      <c r="D189">
        <v>2</v>
      </c>
      <c r="E189" t="b">
        <v>1</v>
      </c>
      <c r="F189">
        <v>5.9055310236275499E-2</v>
      </c>
      <c r="G189">
        <v>1.93142312078043E-3</v>
      </c>
      <c r="H189">
        <v>545250</v>
      </c>
      <c r="I189">
        <f t="shared" si="4"/>
        <v>11.615250258846926</v>
      </c>
      <c r="J189">
        <f t="shared" si="5"/>
        <v>11.67237414596242</v>
      </c>
    </row>
    <row r="190" spans="1:10" x14ac:dyDescent="0.3">
      <c r="A190" t="s">
        <v>690</v>
      </c>
      <c r="B190">
        <v>8.6682449534248196</v>
      </c>
      <c r="C190" t="s">
        <v>10</v>
      </c>
      <c r="D190">
        <v>10</v>
      </c>
      <c r="E190" t="b">
        <v>0</v>
      </c>
      <c r="F190">
        <v>1.05090891596228</v>
      </c>
      <c r="G190">
        <v>2.08463918393974</v>
      </c>
      <c r="H190">
        <v>487040</v>
      </c>
      <c r="I190">
        <f t="shared" si="4"/>
        <v>7.6173360374625396</v>
      </c>
      <c r="J190">
        <f t="shared" si="5"/>
        <v>6.5836057694850796</v>
      </c>
    </row>
    <row r="191" spans="1:10" x14ac:dyDescent="0.3">
      <c r="A191" t="s">
        <v>691</v>
      </c>
      <c r="B191">
        <v>14.156256043075899</v>
      </c>
      <c r="C191" t="s">
        <v>10</v>
      </c>
      <c r="D191">
        <v>10</v>
      </c>
      <c r="E191" t="b">
        <v>0</v>
      </c>
      <c r="F191">
        <v>14.156256043075899</v>
      </c>
      <c r="G191">
        <v>14.156256043075899</v>
      </c>
      <c r="H191">
        <v>366700</v>
      </c>
      <c r="I191">
        <f t="shared" si="4"/>
        <v>0</v>
      </c>
      <c r="J191">
        <f t="shared" si="5"/>
        <v>0</v>
      </c>
    </row>
    <row r="192" spans="1:10" x14ac:dyDescent="0.3">
      <c r="A192" t="s">
        <v>691</v>
      </c>
      <c r="B192">
        <v>14.2673931104987</v>
      </c>
      <c r="C192" t="s">
        <v>10</v>
      </c>
      <c r="D192">
        <v>10</v>
      </c>
      <c r="E192" t="b">
        <v>0</v>
      </c>
      <c r="F192">
        <v>14.2673931104987</v>
      </c>
      <c r="G192">
        <v>14.2673931104987</v>
      </c>
      <c r="H192">
        <v>759900</v>
      </c>
      <c r="I192">
        <f t="shared" si="4"/>
        <v>0</v>
      </c>
      <c r="J192">
        <f t="shared" si="5"/>
        <v>0</v>
      </c>
    </row>
    <row r="193" spans="1:10" x14ac:dyDescent="0.3">
      <c r="A193" t="s">
        <v>691</v>
      </c>
      <c r="B193">
        <v>13.492129192774099</v>
      </c>
      <c r="C193" t="s">
        <v>10</v>
      </c>
      <c r="D193">
        <v>10</v>
      </c>
      <c r="E193" t="b">
        <v>0</v>
      </c>
      <c r="F193">
        <v>13.492129192774099</v>
      </c>
      <c r="G193">
        <v>13.492129192774099</v>
      </c>
      <c r="H193">
        <v>568430</v>
      </c>
      <c r="I193">
        <f t="shared" ref="I193:I256" si="6">B193-F193</f>
        <v>0</v>
      </c>
      <c r="J193">
        <f t="shared" ref="J193:J256" si="7">B193-G193</f>
        <v>0</v>
      </c>
    </row>
    <row r="194" spans="1:10" x14ac:dyDescent="0.3">
      <c r="A194" t="s">
        <v>692</v>
      </c>
      <c r="B194">
        <v>2.6831165176721199</v>
      </c>
      <c r="C194" t="s">
        <v>10</v>
      </c>
      <c r="D194">
        <v>10</v>
      </c>
      <c r="E194" t="b">
        <v>0</v>
      </c>
      <c r="F194">
        <v>0.772072196480871</v>
      </c>
      <c r="G194">
        <v>1.5711218227491801</v>
      </c>
      <c r="H194">
        <v>383150</v>
      </c>
      <c r="I194">
        <f t="shared" si="6"/>
        <v>1.9110443211912489</v>
      </c>
      <c r="J194">
        <f t="shared" si="7"/>
        <v>1.1119946949229398</v>
      </c>
    </row>
    <row r="195" spans="1:10" x14ac:dyDescent="0.3">
      <c r="A195" t="s">
        <v>692</v>
      </c>
      <c r="B195">
        <v>9.5196011391581905</v>
      </c>
      <c r="C195" t="s">
        <v>10</v>
      </c>
      <c r="D195">
        <v>2</v>
      </c>
      <c r="E195" t="b">
        <v>1</v>
      </c>
      <c r="F195">
        <v>5.2154277487659897E-2</v>
      </c>
      <c r="G195">
        <v>1.78161235922188E-3</v>
      </c>
      <c r="H195">
        <v>520250</v>
      </c>
      <c r="I195">
        <f t="shared" si="6"/>
        <v>9.4674468616705312</v>
      </c>
      <c r="J195">
        <f t="shared" si="7"/>
        <v>9.5178195267989683</v>
      </c>
    </row>
    <row r="196" spans="1:10" x14ac:dyDescent="0.3">
      <c r="A196" t="s">
        <v>692</v>
      </c>
      <c r="B196">
        <v>2.9747812424178801</v>
      </c>
      <c r="C196" t="s">
        <v>10</v>
      </c>
      <c r="D196">
        <v>10</v>
      </c>
      <c r="E196" t="b">
        <v>0</v>
      </c>
      <c r="F196">
        <v>2.9747812424178801</v>
      </c>
      <c r="G196">
        <v>2.9747812424178801</v>
      </c>
      <c r="H196">
        <v>600200</v>
      </c>
      <c r="I196">
        <f t="shared" si="6"/>
        <v>0</v>
      </c>
      <c r="J196">
        <f t="shared" si="7"/>
        <v>0</v>
      </c>
    </row>
    <row r="197" spans="1:10" x14ac:dyDescent="0.3">
      <c r="A197" t="s">
        <v>693</v>
      </c>
      <c r="B197">
        <v>8.2899163774568905</v>
      </c>
      <c r="C197" t="s">
        <v>10</v>
      </c>
      <c r="D197">
        <v>2</v>
      </c>
      <c r="E197" t="b">
        <v>1</v>
      </c>
      <c r="F197">
        <v>4.19571906415988E-2</v>
      </c>
      <c r="G197">
        <v>1.58124147666762E-3</v>
      </c>
      <c r="H197">
        <v>397850</v>
      </c>
      <c r="I197">
        <f t="shared" si="6"/>
        <v>8.2479591868152919</v>
      </c>
      <c r="J197">
        <f t="shared" si="7"/>
        <v>8.2883351359802226</v>
      </c>
    </row>
    <row r="198" spans="1:10" x14ac:dyDescent="0.3">
      <c r="A198" t="s">
        <v>693</v>
      </c>
      <c r="B198">
        <v>16.849271960223799</v>
      </c>
      <c r="C198" t="s">
        <v>10</v>
      </c>
      <c r="D198">
        <v>2</v>
      </c>
      <c r="E198" t="b">
        <v>1</v>
      </c>
      <c r="F198">
        <v>3.3855387919947001E-2</v>
      </c>
      <c r="G198">
        <v>1.3615305429286401E-3</v>
      </c>
      <c r="H198">
        <v>770250</v>
      </c>
      <c r="I198">
        <f t="shared" si="6"/>
        <v>16.815416572303853</v>
      </c>
      <c r="J198">
        <f t="shared" si="7"/>
        <v>16.847910429680869</v>
      </c>
    </row>
    <row r="199" spans="1:10" x14ac:dyDescent="0.3">
      <c r="A199" t="s">
        <v>693</v>
      </c>
      <c r="B199">
        <v>8.1651852550001198</v>
      </c>
      <c r="C199" t="s">
        <v>10</v>
      </c>
      <c r="D199">
        <v>10</v>
      </c>
      <c r="E199" t="b">
        <v>0</v>
      </c>
      <c r="F199">
        <v>8.1651852550001198</v>
      </c>
      <c r="G199">
        <v>8.1651852550001198</v>
      </c>
      <c r="H199">
        <v>668180</v>
      </c>
      <c r="I199">
        <f t="shared" si="6"/>
        <v>0</v>
      </c>
      <c r="J199">
        <f t="shared" si="7"/>
        <v>0</v>
      </c>
    </row>
    <row r="200" spans="1:10" x14ac:dyDescent="0.3">
      <c r="A200" t="s">
        <v>694</v>
      </c>
      <c r="B200">
        <v>18.292446219746498</v>
      </c>
      <c r="C200" t="s">
        <v>10</v>
      </c>
      <c r="D200">
        <v>2</v>
      </c>
      <c r="E200" t="b">
        <v>1</v>
      </c>
      <c r="F200">
        <v>0.105809825730384</v>
      </c>
      <c r="G200">
        <v>2.6206167577647499E-3</v>
      </c>
      <c r="H200">
        <v>360200</v>
      </c>
      <c r="I200">
        <f t="shared" si="6"/>
        <v>18.186636394016116</v>
      </c>
      <c r="J200">
        <f t="shared" si="7"/>
        <v>18.289825602988735</v>
      </c>
    </row>
    <row r="201" spans="1:10" x14ac:dyDescent="0.3">
      <c r="A201" t="s">
        <v>694</v>
      </c>
      <c r="B201">
        <v>3.5761092041742799</v>
      </c>
      <c r="C201" t="s">
        <v>10</v>
      </c>
      <c r="D201">
        <v>10</v>
      </c>
      <c r="E201" t="b">
        <v>0</v>
      </c>
      <c r="F201">
        <v>3.5761092041742799</v>
      </c>
      <c r="G201">
        <v>3.5761092041742799</v>
      </c>
      <c r="H201">
        <v>451160</v>
      </c>
      <c r="I201">
        <f t="shared" si="6"/>
        <v>0</v>
      </c>
      <c r="J201">
        <f t="shared" si="7"/>
        <v>0</v>
      </c>
    </row>
    <row r="202" spans="1:10" x14ac:dyDescent="0.3">
      <c r="A202" t="s">
        <v>694</v>
      </c>
      <c r="B202">
        <v>10.474617738914899</v>
      </c>
      <c r="C202" t="s">
        <v>10</v>
      </c>
      <c r="D202">
        <v>2</v>
      </c>
      <c r="E202" t="b">
        <v>1</v>
      </c>
      <c r="F202">
        <v>7.0549966513896806E-2</v>
      </c>
      <c r="G202">
        <v>2.11523871508197E-3</v>
      </c>
      <c r="H202">
        <v>667200</v>
      </c>
      <c r="I202">
        <f t="shared" si="6"/>
        <v>10.404067772401003</v>
      </c>
      <c r="J202">
        <f t="shared" si="7"/>
        <v>10.472502500199818</v>
      </c>
    </row>
    <row r="203" spans="1:10" x14ac:dyDescent="0.3">
      <c r="A203" t="s">
        <v>695</v>
      </c>
      <c r="B203">
        <v>12.119223160170799</v>
      </c>
      <c r="C203" t="s">
        <v>10</v>
      </c>
      <c r="D203">
        <v>10</v>
      </c>
      <c r="E203" t="b">
        <v>0</v>
      </c>
      <c r="F203">
        <v>12.119223160170799</v>
      </c>
      <c r="G203">
        <v>12.119223160170799</v>
      </c>
      <c r="H203">
        <v>622720</v>
      </c>
      <c r="I203">
        <f t="shared" si="6"/>
        <v>0</v>
      </c>
      <c r="J203">
        <f t="shared" si="7"/>
        <v>0</v>
      </c>
    </row>
    <row r="204" spans="1:10" hidden="1" x14ac:dyDescent="0.3">
      <c r="A204" t="s">
        <v>695</v>
      </c>
      <c r="B204">
        <v>11.004702909788399</v>
      </c>
      <c r="C204" t="s">
        <v>10</v>
      </c>
      <c r="D204">
        <v>10</v>
      </c>
      <c r="E204" t="b">
        <v>0</v>
      </c>
      <c r="F204" t="s">
        <v>17</v>
      </c>
      <c r="G204" t="s">
        <v>17</v>
      </c>
      <c r="H204">
        <v>359410</v>
      </c>
      <c r="I204" t="e">
        <f t="shared" si="6"/>
        <v>#VALUE!</v>
      </c>
      <c r="J204" t="e">
        <f t="shared" si="7"/>
        <v>#VALUE!</v>
      </c>
    </row>
    <row r="205" spans="1:10" hidden="1" x14ac:dyDescent="0.3">
      <c r="A205" t="s">
        <v>695</v>
      </c>
      <c r="B205">
        <v>8.5486416920852406</v>
      </c>
      <c r="C205" t="s">
        <v>10</v>
      </c>
      <c r="D205">
        <v>10</v>
      </c>
      <c r="E205" t="b">
        <v>0</v>
      </c>
      <c r="F205" t="s">
        <v>17</v>
      </c>
      <c r="G205" t="s">
        <v>17</v>
      </c>
      <c r="H205">
        <v>521800</v>
      </c>
      <c r="I205" t="e">
        <f t="shared" si="6"/>
        <v>#VALUE!</v>
      </c>
      <c r="J205" t="e">
        <f t="shared" si="7"/>
        <v>#VALUE!</v>
      </c>
    </row>
    <row r="206" spans="1:10" x14ac:dyDescent="0.3">
      <c r="A206" t="s">
        <v>696</v>
      </c>
      <c r="B206">
        <v>11.985023009439301</v>
      </c>
      <c r="C206" t="s">
        <v>10</v>
      </c>
      <c r="D206">
        <v>2</v>
      </c>
      <c r="E206" t="b">
        <v>1</v>
      </c>
      <c r="F206">
        <v>8.7829417312068905E-2</v>
      </c>
      <c r="G206">
        <v>2.3104484872727401E-3</v>
      </c>
      <c r="H206">
        <v>411450</v>
      </c>
      <c r="I206">
        <f t="shared" si="6"/>
        <v>11.897193592127232</v>
      </c>
      <c r="J206">
        <f t="shared" si="7"/>
        <v>11.982712560952027</v>
      </c>
    </row>
    <row r="207" spans="1:10" x14ac:dyDescent="0.3">
      <c r="A207" t="s">
        <v>696</v>
      </c>
      <c r="B207">
        <v>15.5806535910219</v>
      </c>
      <c r="C207" t="s">
        <v>10</v>
      </c>
      <c r="D207">
        <v>2</v>
      </c>
      <c r="E207" t="b">
        <v>1</v>
      </c>
      <c r="F207">
        <v>6.5557936044792903E-2</v>
      </c>
      <c r="G207">
        <v>1.9729610403639202E-3</v>
      </c>
      <c r="H207">
        <v>299600</v>
      </c>
      <c r="I207">
        <f t="shared" si="6"/>
        <v>15.515095654977106</v>
      </c>
      <c r="J207">
        <f t="shared" si="7"/>
        <v>15.578680629981536</v>
      </c>
    </row>
    <row r="208" spans="1:10" x14ac:dyDescent="0.3">
      <c r="A208" t="s">
        <v>696</v>
      </c>
      <c r="B208">
        <v>8.1441783566110093</v>
      </c>
      <c r="C208" t="s">
        <v>10</v>
      </c>
      <c r="D208">
        <v>10</v>
      </c>
      <c r="E208" t="b">
        <v>0</v>
      </c>
      <c r="F208">
        <v>8.1441783566110093</v>
      </c>
      <c r="G208">
        <v>8.1441783566110093</v>
      </c>
      <c r="H208">
        <v>458300</v>
      </c>
      <c r="I208">
        <f t="shared" si="6"/>
        <v>0</v>
      </c>
      <c r="J208">
        <f t="shared" si="7"/>
        <v>0</v>
      </c>
    </row>
    <row r="209" spans="1:10" x14ac:dyDescent="0.3">
      <c r="A209" t="s">
        <v>697</v>
      </c>
      <c r="B209">
        <v>21.0452221635895</v>
      </c>
      <c r="C209" t="s">
        <v>10</v>
      </c>
      <c r="D209">
        <v>2</v>
      </c>
      <c r="E209" t="b">
        <v>1</v>
      </c>
      <c r="F209">
        <v>0.11691619419414701</v>
      </c>
      <c r="G209">
        <v>2.75403516929484E-3</v>
      </c>
      <c r="H209">
        <v>812550</v>
      </c>
      <c r="I209">
        <f t="shared" si="6"/>
        <v>20.928305969395353</v>
      </c>
      <c r="J209">
        <f t="shared" si="7"/>
        <v>21.042468128420204</v>
      </c>
    </row>
    <row r="210" spans="1:10" x14ac:dyDescent="0.3">
      <c r="A210" t="s">
        <v>697</v>
      </c>
      <c r="B210">
        <v>15.842331366280201</v>
      </c>
      <c r="C210" t="s">
        <v>10</v>
      </c>
      <c r="D210">
        <v>10</v>
      </c>
      <c r="E210" t="b">
        <v>0</v>
      </c>
      <c r="F210" s="1">
        <v>1.09076301485486E+29</v>
      </c>
      <c r="G210" s="1">
        <v>1.09076301485486E+29</v>
      </c>
      <c r="H210">
        <v>515260</v>
      </c>
      <c r="I210">
        <f t="shared" si="6"/>
        <v>-1.09076301485486E+29</v>
      </c>
      <c r="J210">
        <f t="shared" si="7"/>
        <v>-1.09076301485486E+29</v>
      </c>
    </row>
    <row r="211" spans="1:10" hidden="1" x14ac:dyDescent="0.3">
      <c r="A211" t="s">
        <v>697</v>
      </c>
      <c r="B211">
        <v>18.107602979488298</v>
      </c>
      <c r="C211" t="s">
        <v>10</v>
      </c>
      <c r="D211">
        <v>10</v>
      </c>
      <c r="E211" t="b">
        <v>0</v>
      </c>
      <c r="F211" t="s">
        <v>17</v>
      </c>
      <c r="G211" t="s">
        <v>17</v>
      </c>
      <c r="H211">
        <v>267800</v>
      </c>
      <c r="I211" t="e">
        <f t="shared" si="6"/>
        <v>#VALUE!</v>
      </c>
      <c r="J211" t="e">
        <f t="shared" si="7"/>
        <v>#VALUE!</v>
      </c>
    </row>
    <row r="212" spans="1:10" x14ac:dyDescent="0.3">
      <c r="A212" t="s">
        <v>698</v>
      </c>
      <c r="B212">
        <v>6.0511832835955097</v>
      </c>
      <c r="C212" t="s">
        <v>10</v>
      </c>
      <c r="D212">
        <v>10</v>
      </c>
      <c r="E212" t="b">
        <v>0</v>
      </c>
      <c r="F212">
        <v>3.1496030414940899</v>
      </c>
      <c r="G212">
        <v>6.5089546474045896</v>
      </c>
      <c r="H212">
        <v>431220</v>
      </c>
      <c r="I212">
        <f t="shared" si="6"/>
        <v>2.9015802421014198</v>
      </c>
      <c r="J212">
        <f t="shared" si="7"/>
        <v>-0.4577713638090799</v>
      </c>
    </row>
    <row r="213" spans="1:10" x14ac:dyDescent="0.3">
      <c r="A213" t="s">
        <v>698</v>
      </c>
      <c r="B213">
        <v>10.363121633848699</v>
      </c>
      <c r="C213" t="s">
        <v>10</v>
      </c>
      <c r="D213">
        <v>10</v>
      </c>
      <c r="E213" t="b">
        <v>0</v>
      </c>
      <c r="F213">
        <v>10.1861173578133</v>
      </c>
      <c r="G213">
        <v>10.024476872946799</v>
      </c>
      <c r="H213">
        <v>428880</v>
      </c>
      <c r="I213">
        <f t="shared" si="6"/>
        <v>0.17700427603539914</v>
      </c>
      <c r="J213">
        <f t="shared" si="7"/>
        <v>0.3386447609019001</v>
      </c>
    </row>
    <row r="214" spans="1:10" x14ac:dyDescent="0.3">
      <c r="A214" t="s">
        <v>698</v>
      </c>
      <c r="B214">
        <v>6.41019539559296</v>
      </c>
      <c r="C214" t="s">
        <v>10</v>
      </c>
      <c r="D214">
        <v>2</v>
      </c>
      <c r="E214" t="b">
        <v>1</v>
      </c>
      <c r="F214">
        <v>2.3760645280698101E-2</v>
      </c>
      <c r="G214">
        <v>1.2219917688195199E-3</v>
      </c>
      <c r="H214">
        <v>405000</v>
      </c>
      <c r="I214">
        <f t="shared" si="6"/>
        <v>6.3864347503122616</v>
      </c>
      <c r="J214">
        <f t="shared" si="7"/>
        <v>6.4089734038241408</v>
      </c>
    </row>
    <row r="215" spans="1:10" x14ac:dyDescent="0.3">
      <c r="A215" t="s">
        <v>699</v>
      </c>
      <c r="B215">
        <v>3.59110708813225</v>
      </c>
      <c r="C215" t="s">
        <v>10</v>
      </c>
      <c r="D215">
        <v>10</v>
      </c>
      <c r="E215" t="b">
        <v>0</v>
      </c>
      <c r="F215">
        <v>2.8008514106212901</v>
      </c>
      <c r="G215">
        <v>2.8089801985023199</v>
      </c>
      <c r="H215">
        <v>475750</v>
      </c>
      <c r="I215">
        <f t="shared" si="6"/>
        <v>0.79025567751095993</v>
      </c>
      <c r="J215">
        <f t="shared" si="7"/>
        <v>0.78212688962993004</v>
      </c>
    </row>
    <row r="216" spans="1:10" hidden="1" x14ac:dyDescent="0.3">
      <c r="A216" t="s">
        <v>699</v>
      </c>
      <c r="B216">
        <v>5.5908876916297103</v>
      </c>
      <c r="C216" t="s">
        <v>10</v>
      </c>
      <c r="D216">
        <v>10</v>
      </c>
      <c r="E216" t="b">
        <v>0</v>
      </c>
      <c r="F216" t="s">
        <v>17</v>
      </c>
      <c r="G216" t="s">
        <v>17</v>
      </c>
      <c r="H216">
        <v>343300</v>
      </c>
      <c r="I216" t="e">
        <f t="shared" si="6"/>
        <v>#VALUE!</v>
      </c>
      <c r="J216" t="e">
        <f t="shared" si="7"/>
        <v>#VALUE!</v>
      </c>
    </row>
    <row r="217" spans="1:10" x14ac:dyDescent="0.3">
      <c r="A217" t="s">
        <v>699</v>
      </c>
      <c r="B217">
        <v>10.1001009783137</v>
      </c>
      <c r="C217" t="s">
        <v>10</v>
      </c>
      <c r="D217">
        <v>10</v>
      </c>
      <c r="E217" t="b">
        <v>0</v>
      </c>
      <c r="F217">
        <v>10.1001009783137</v>
      </c>
      <c r="G217">
        <v>10.1001009783137</v>
      </c>
      <c r="H217">
        <v>398150</v>
      </c>
      <c r="I217">
        <f t="shared" si="6"/>
        <v>0</v>
      </c>
      <c r="J217">
        <f t="shared" si="7"/>
        <v>0</v>
      </c>
    </row>
    <row r="218" spans="1:10" x14ac:dyDescent="0.3">
      <c r="A218" t="s">
        <v>700</v>
      </c>
      <c r="B218">
        <v>2.8775213490879299</v>
      </c>
      <c r="C218" t="s">
        <v>10</v>
      </c>
      <c r="D218">
        <v>10</v>
      </c>
      <c r="E218" t="b">
        <v>0</v>
      </c>
      <c r="F218">
        <v>12.861930749179299</v>
      </c>
      <c r="G218">
        <v>12.9025276709674</v>
      </c>
      <c r="H218">
        <v>806670</v>
      </c>
      <c r="I218">
        <f t="shared" si="6"/>
        <v>-9.9844094000913692</v>
      </c>
      <c r="J218">
        <f t="shared" si="7"/>
        <v>-10.02500632187947</v>
      </c>
    </row>
    <row r="219" spans="1:10" x14ac:dyDescent="0.3">
      <c r="A219" t="s">
        <v>700</v>
      </c>
      <c r="B219">
        <v>5.1637992964904296</v>
      </c>
      <c r="C219" t="s">
        <v>10</v>
      </c>
      <c r="D219">
        <v>2</v>
      </c>
      <c r="E219" t="b">
        <v>1</v>
      </c>
      <c r="F219">
        <v>2.45952857410827E-2</v>
      </c>
      <c r="G219">
        <v>1.2005161568956701E-3</v>
      </c>
      <c r="H219">
        <v>427850</v>
      </c>
      <c r="I219">
        <f t="shared" si="6"/>
        <v>5.1392040107493466</v>
      </c>
      <c r="J219">
        <f t="shared" si="7"/>
        <v>5.1625987803335338</v>
      </c>
    </row>
    <row r="220" spans="1:10" x14ac:dyDescent="0.3">
      <c r="A220" t="s">
        <v>700</v>
      </c>
      <c r="B220">
        <v>18.9111982089394</v>
      </c>
      <c r="C220" t="s">
        <v>10</v>
      </c>
      <c r="D220">
        <v>2</v>
      </c>
      <c r="E220" t="b">
        <v>1</v>
      </c>
      <c r="F220">
        <v>3.6539954845322201E-2</v>
      </c>
      <c r="G220">
        <v>1.44463093948832E-3</v>
      </c>
      <c r="H220">
        <v>584300</v>
      </c>
      <c r="I220">
        <f t="shared" si="6"/>
        <v>18.874658254094079</v>
      </c>
      <c r="J220">
        <f t="shared" si="7"/>
        <v>18.909753577999911</v>
      </c>
    </row>
    <row r="221" spans="1:10" x14ac:dyDescent="0.3">
      <c r="A221" t="s">
        <v>701</v>
      </c>
      <c r="B221">
        <v>17.661756283665099</v>
      </c>
      <c r="C221" t="s">
        <v>10</v>
      </c>
      <c r="D221">
        <v>10</v>
      </c>
      <c r="E221" t="b">
        <v>0</v>
      </c>
      <c r="F221">
        <v>17.661756283665099</v>
      </c>
      <c r="G221">
        <v>17.661756283665099</v>
      </c>
      <c r="H221">
        <v>386780</v>
      </c>
      <c r="I221">
        <f t="shared" si="6"/>
        <v>0</v>
      </c>
      <c r="J221">
        <f t="shared" si="7"/>
        <v>0</v>
      </c>
    </row>
    <row r="222" spans="1:10" x14ac:dyDescent="0.3">
      <c r="A222" t="s">
        <v>701</v>
      </c>
      <c r="B222">
        <v>12.706784266588199</v>
      </c>
      <c r="C222" t="s">
        <v>10</v>
      </c>
      <c r="D222">
        <v>10</v>
      </c>
      <c r="E222" t="b">
        <v>0</v>
      </c>
      <c r="F222">
        <v>4.7192727031928703</v>
      </c>
      <c r="G222">
        <v>9.6238251698049009</v>
      </c>
      <c r="H222">
        <v>652890</v>
      </c>
      <c r="I222">
        <f t="shared" si="6"/>
        <v>7.9875115633953291</v>
      </c>
      <c r="J222">
        <f t="shared" si="7"/>
        <v>3.0829590967832985</v>
      </c>
    </row>
    <row r="223" spans="1:10" hidden="1" x14ac:dyDescent="0.3">
      <c r="A223" t="s">
        <v>701</v>
      </c>
      <c r="B223">
        <v>7.7378757604555499</v>
      </c>
      <c r="C223" t="s">
        <v>10</v>
      </c>
      <c r="D223">
        <v>10</v>
      </c>
      <c r="E223" t="b">
        <v>0</v>
      </c>
      <c r="F223" t="s">
        <v>17</v>
      </c>
      <c r="G223" t="s">
        <v>17</v>
      </c>
      <c r="H223">
        <v>269480</v>
      </c>
      <c r="I223" t="e">
        <f t="shared" si="6"/>
        <v>#VALUE!</v>
      </c>
      <c r="J223" t="e">
        <f t="shared" si="7"/>
        <v>#VALUE!</v>
      </c>
    </row>
    <row r="224" spans="1:10" x14ac:dyDescent="0.3">
      <c r="A224" t="s">
        <v>702</v>
      </c>
      <c r="B224">
        <v>4.1672503423983098</v>
      </c>
      <c r="C224" t="s">
        <v>10</v>
      </c>
      <c r="D224">
        <v>10</v>
      </c>
      <c r="E224" t="b">
        <v>0</v>
      </c>
      <c r="F224" s="1">
        <v>1.04355097045302E+37</v>
      </c>
      <c r="G224" s="1">
        <v>1.04355097045302E+37</v>
      </c>
      <c r="H224">
        <v>320680</v>
      </c>
      <c r="I224">
        <f t="shared" si="6"/>
        <v>-1.04355097045302E+37</v>
      </c>
      <c r="J224">
        <f t="shared" si="7"/>
        <v>-1.04355097045302E+37</v>
      </c>
    </row>
    <row r="225" spans="1:10" hidden="1" x14ac:dyDescent="0.3">
      <c r="A225" t="s">
        <v>702</v>
      </c>
      <c r="B225">
        <v>7.2515763521753804</v>
      </c>
      <c r="C225" t="s">
        <v>10</v>
      </c>
      <c r="D225">
        <v>10</v>
      </c>
      <c r="E225" t="b">
        <v>0</v>
      </c>
      <c r="F225" t="s">
        <v>17</v>
      </c>
      <c r="G225" t="s">
        <v>17</v>
      </c>
      <c r="H225">
        <v>303470</v>
      </c>
      <c r="I225" t="e">
        <f t="shared" si="6"/>
        <v>#VALUE!</v>
      </c>
      <c r="J225" t="e">
        <f t="shared" si="7"/>
        <v>#VALUE!</v>
      </c>
    </row>
    <row r="226" spans="1:10" x14ac:dyDescent="0.3">
      <c r="A226" t="s">
        <v>702</v>
      </c>
      <c r="B226">
        <v>12.1448275250322</v>
      </c>
      <c r="C226" t="s">
        <v>10</v>
      </c>
      <c r="D226">
        <v>2</v>
      </c>
      <c r="E226" t="b">
        <v>1</v>
      </c>
      <c r="F226">
        <v>4.6564142075168798E-2</v>
      </c>
      <c r="G226">
        <v>1.6272839263200499E-3</v>
      </c>
      <c r="H226">
        <v>413900</v>
      </c>
      <c r="I226">
        <f t="shared" si="6"/>
        <v>12.098263382957031</v>
      </c>
      <c r="J226">
        <f t="shared" si="7"/>
        <v>12.14320024110588</v>
      </c>
    </row>
    <row r="227" spans="1:10" x14ac:dyDescent="0.3">
      <c r="A227" t="s">
        <v>703</v>
      </c>
      <c r="B227">
        <v>12.5082551562266</v>
      </c>
      <c r="C227" t="s">
        <v>10</v>
      </c>
      <c r="D227">
        <v>10</v>
      </c>
      <c r="E227" t="b">
        <v>0</v>
      </c>
      <c r="F227">
        <v>12.5082551562266</v>
      </c>
      <c r="G227">
        <v>12.5082551562266</v>
      </c>
      <c r="H227">
        <v>539490</v>
      </c>
      <c r="I227">
        <f t="shared" si="6"/>
        <v>0</v>
      </c>
      <c r="J227">
        <f t="shared" si="7"/>
        <v>0</v>
      </c>
    </row>
    <row r="228" spans="1:10" x14ac:dyDescent="0.3">
      <c r="A228" t="s">
        <v>703</v>
      </c>
      <c r="B228">
        <v>18.004856424632699</v>
      </c>
      <c r="C228" t="s">
        <v>10</v>
      </c>
      <c r="D228">
        <v>2</v>
      </c>
      <c r="E228" t="b">
        <v>1</v>
      </c>
      <c r="F228">
        <v>3.4624773966120202E-2</v>
      </c>
      <c r="G228">
        <v>1.4755032845225201E-3</v>
      </c>
      <c r="H228">
        <v>287200</v>
      </c>
      <c r="I228">
        <f t="shared" si="6"/>
        <v>17.97023165066658</v>
      </c>
      <c r="J228">
        <f t="shared" si="7"/>
        <v>18.003380921348178</v>
      </c>
    </row>
    <row r="229" spans="1:10" x14ac:dyDescent="0.3">
      <c r="A229" t="s">
        <v>703</v>
      </c>
      <c r="B229">
        <v>6.4368532258496902</v>
      </c>
      <c r="C229" t="s">
        <v>10</v>
      </c>
      <c r="D229">
        <v>10</v>
      </c>
      <c r="E229" t="b">
        <v>0</v>
      </c>
      <c r="F229">
        <v>5.5707643606044304</v>
      </c>
      <c r="G229">
        <v>6.6851574985123703</v>
      </c>
      <c r="H229">
        <v>616010</v>
      </c>
      <c r="I229">
        <f t="shared" si="6"/>
        <v>0.86608886524525985</v>
      </c>
      <c r="J229">
        <f t="shared" si="7"/>
        <v>-0.24830427266268007</v>
      </c>
    </row>
    <row r="230" spans="1:10" x14ac:dyDescent="0.3">
      <c r="A230" t="s">
        <v>704</v>
      </c>
      <c r="B230">
        <v>10.3831609438994</v>
      </c>
      <c r="C230" t="s">
        <v>10</v>
      </c>
      <c r="D230">
        <v>2</v>
      </c>
      <c r="E230" t="b">
        <v>1</v>
      </c>
      <c r="F230">
        <v>7.6088411056142002E-2</v>
      </c>
      <c r="G230">
        <v>2.1914507458069398E-3</v>
      </c>
      <c r="H230">
        <v>651700</v>
      </c>
      <c r="I230">
        <f t="shared" si="6"/>
        <v>10.307072532843257</v>
      </c>
      <c r="J230">
        <f t="shared" si="7"/>
        <v>10.380969493153593</v>
      </c>
    </row>
    <row r="231" spans="1:10" x14ac:dyDescent="0.3">
      <c r="A231" t="s">
        <v>704</v>
      </c>
      <c r="B231">
        <v>14.5354939159586</v>
      </c>
      <c r="C231" t="s">
        <v>10</v>
      </c>
      <c r="D231">
        <v>2</v>
      </c>
      <c r="E231" t="b">
        <v>1</v>
      </c>
      <c r="F231">
        <v>0.114576962732533</v>
      </c>
      <c r="G231">
        <v>2.7052756075575798E-3</v>
      </c>
      <c r="H231">
        <v>661500</v>
      </c>
      <c r="I231">
        <f t="shared" si="6"/>
        <v>14.420916953226067</v>
      </c>
      <c r="J231">
        <f t="shared" si="7"/>
        <v>14.532788640351043</v>
      </c>
    </row>
    <row r="232" spans="1:10" x14ac:dyDescent="0.3">
      <c r="A232" t="s">
        <v>704</v>
      </c>
      <c r="B232">
        <v>5.3689361647668301</v>
      </c>
      <c r="C232" t="s">
        <v>10</v>
      </c>
      <c r="D232">
        <v>10</v>
      </c>
      <c r="E232" t="b">
        <v>0</v>
      </c>
      <c r="F232">
        <v>2.9014767673940298</v>
      </c>
      <c r="G232">
        <v>5.9272906694961902</v>
      </c>
      <c r="H232">
        <v>751930</v>
      </c>
      <c r="I232">
        <f t="shared" si="6"/>
        <v>2.4674593973728003</v>
      </c>
      <c r="J232">
        <f t="shared" si="7"/>
        <v>-0.5583545047293601</v>
      </c>
    </row>
    <row r="233" spans="1:10" x14ac:dyDescent="0.3">
      <c r="A233" t="s">
        <v>705</v>
      </c>
      <c r="B233">
        <v>10.5771712963484</v>
      </c>
      <c r="C233" t="s">
        <v>10</v>
      </c>
      <c r="D233">
        <v>10</v>
      </c>
      <c r="E233" t="b">
        <v>0</v>
      </c>
      <c r="F233">
        <v>10.5771712963484</v>
      </c>
      <c r="G233">
        <v>10.5771712963484</v>
      </c>
      <c r="H233">
        <v>620810</v>
      </c>
      <c r="I233">
        <f t="shared" si="6"/>
        <v>0</v>
      </c>
      <c r="J233">
        <f t="shared" si="7"/>
        <v>0</v>
      </c>
    </row>
    <row r="234" spans="1:10" x14ac:dyDescent="0.3">
      <c r="A234" t="s">
        <v>705</v>
      </c>
      <c r="B234">
        <v>16.790721565470399</v>
      </c>
      <c r="C234" t="s">
        <v>10</v>
      </c>
      <c r="D234">
        <v>10</v>
      </c>
      <c r="E234" t="b">
        <v>0</v>
      </c>
      <c r="F234">
        <v>2.4445432258317998</v>
      </c>
      <c r="G234">
        <v>2.39593510030023</v>
      </c>
      <c r="H234">
        <v>502360</v>
      </c>
      <c r="I234">
        <f t="shared" si="6"/>
        <v>14.346178339638598</v>
      </c>
      <c r="J234">
        <f t="shared" si="7"/>
        <v>14.394786465170169</v>
      </c>
    </row>
    <row r="235" spans="1:10" x14ac:dyDescent="0.3">
      <c r="A235" t="s">
        <v>705</v>
      </c>
      <c r="B235">
        <v>4.4573170244967804</v>
      </c>
      <c r="C235" t="s">
        <v>10</v>
      </c>
      <c r="D235">
        <v>10</v>
      </c>
      <c r="E235" t="b">
        <v>0</v>
      </c>
      <c r="F235">
        <v>4.4573170244967804</v>
      </c>
      <c r="G235">
        <v>4.4573170244967804</v>
      </c>
      <c r="H235">
        <v>539980</v>
      </c>
      <c r="I235">
        <f t="shared" si="6"/>
        <v>0</v>
      </c>
      <c r="J235">
        <f t="shared" si="7"/>
        <v>0</v>
      </c>
    </row>
    <row r="236" spans="1:10" x14ac:dyDescent="0.3">
      <c r="A236" t="s">
        <v>706</v>
      </c>
      <c r="B236">
        <v>14.714804865705</v>
      </c>
      <c r="C236" t="s">
        <v>10</v>
      </c>
      <c r="D236">
        <v>10</v>
      </c>
      <c r="E236" t="b">
        <v>0</v>
      </c>
      <c r="F236">
        <v>14.714804865705</v>
      </c>
      <c r="G236">
        <v>14.714804865705</v>
      </c>
      <c r="H236">
        <v>560070</v>
      </c>
      <c r="I236">
        <f t="shared" si="6"/>
        <v>0</v>
      </c>
      <c r="J236">
        <f t="shared" si="7"/>
        <v>0</v>
      </c>
    </row>
    <row r="237" spans="1:10" x14ac:dyDescent="0.3">
      <c r="A237" t="s">
        <v>706</v>
      </c>
      <c r="B237">
        <v>15.4718467728413</v>
      </c>
      <c r="C237" t="s">
        <v>10</v>
      </c>
      <c r="D237">
        <v>2</v>
      </c>
      <c r="E237" t="b">
        <v>1</v>
      </c>
      <c r="F237">
        <v>0.106114102630485</v>
      </c>
      <c r="G237">
        <v>2.5671120928354501E-3</v>
      </c>
      <c r="H237">
        <v>454100</v>
      </c>
      <c r="I237">
        <f t="shared" si="6"/>
        <v>15.365732670210814</v>
      </c>
      <c r="J237">
        <f t="shared" si="7"/>
        <v>15.469279660748464</v>
      </c>
    </row>
    <row r="238" spans="1:10" x14ac:dyDescent="0.3">
      <c r="A238" t="s">
        <v>706</v>
      </c>
      <c r="B238">
        <v>8.0769235932868906</v>
      </c>
      <c r="C238" t="s">
        <v>10</v>
      </c>
      <c r="D238">
        <v>2</v>
      </c>
      <c r="E238" t="b">
        <v>1</v>
      </c>
      <c r="F238">
        <v>4.8340782322973001E-2</v>
      </c>
      <c r="G238">
        <v>1.74735410522573E-3</v>
      </c>
      <c r="H238">
        <v>297000</v>
      </c>
      <c r="I238">
        <f t="shared" si="6"/>
        <v>8.0285828109639183</v>
      </c>
      <c r="J238">
        <f t="shared" si="7"/>
        <v>8.0751762391816655</v>
      </c>
    </row>
    <row r="239" spans="1:10" x14ac:dyDescent="0.3">
      <c r="A239" t="s">
        <v>707</v>
      </c>
      <c r="B239">
        <v>12.206363664811199</v>
      </c>
      <c r="C239" t="s">
        <v>10</v>
      </c>
      <c r="D239">
        <v>10</v>
      </c>
      <c r="E239" t="b">
        <v>0</v>
      </c>
      <c r="F239">
        <v>14.020013607594599</v>
      </c>
      <c r="G239">
        <v>15.733697829992</v>
      </c>
      <c r="H239">
        <v>310820</v>
      </c>
      <c r="I239">
        <f t="shared" si="6"/>
        <v>-1.8136499427833996</v>
      </c>
      <c r="J239">
        <f t="shared" si="7"/>
        <v>-3.5273341651808003</v>
      </c>
    </row>
    <row r="240" spans="1:10" x14ac:dyDescent="0.3">
      <c r="A240" t="s">
        <v>707</v>
      </c>
      <c r="B240">
        <v>18.9835830770744</v>
      </c>
      <c r="C240" t="s">
        <v>10</v>
      </c>
      <c r="D240">
        <v>10</v>
      </c>
      <c r="E240" t="b">
        <v>0</v>
      </c>
      <c r="F240">
        <v>18.9835830770744</v>
      </c>
      <c r="G240">
        <v>18.9835830770744</v>
      </c>
      <c r="H240">
        <v>442680</v>
      </c>
      <c r="I240">
        <f t="shared" si="6"/>
        <v>0</v>
      </c>
      <c r="J240">
        <f t="shared" si="7"/>
        <v>0</v>
      </c>
    </row>
    <row r="241" spans="1:10" x14ac:dyDescent="0.3">
      <c r="A241" t="s">
        <v>707</v>
      </c>
      <c r="B241">
        <v>6.7809743088921302</v>
      </c>
      <c r="C241" t="s">
        <v>10</v>
      </c>
      <c r="D241">
        <v>10</v>
      </c>
      <c r="E241" t="b">
        <v>0</v>
      </c>
      <c r="F241">
        <v>3.0809792905087598</v>
      </c>
      <c r="G241">
        <v>6.4340544548090097</v>
      </c>
      <c r="H241">
        <v>626450</v>
      </c>
      <c r="I241">
        <f t="shared" si="6"/>
        <v>3.6999950183833703</v>
      </c>
      <c r="J241">
        <f t="shared" si="7"/>
        <v>0.34691985408312043</v>
      </c>
    </row>
    <row r="242" spans="1:10" x14ac:dyDescent="0.3">
      <c r="A242" t="s">
        <v>708</v>
      </c>
      <c r="B242">
        <v>14.394717408645301</v>
      </c>
      <c r="C242" t="s">
        <v>10</v>
      </c>
      <c r="D242">
        <v>10</v>
      </c>
      <c r="E242" t="b">
        <v>0</v>
      </c>
      <c r="F242">
        <v>0.16973603848100199</v>
      </c>
      <c r="G242">
        <v>0.15179014336771199</v>
      </c>
      <c r="H242">
        <v>823920</v>
      </c>
      <c r="I242">
        <f t="shared" si="6"/>
        <v>14.224981370164299</v>
      </c>
      <c r="J242">
        <f t="shared" si="7"/>
        <v>14.242927265277588</v>
      </c>
    </row>
    <row r="243" spans="1:10" x14ac:dyDescent="0.3">
      <c r="A243" t="s">
        <v>708</v>
      </c>
      <c r="B243">
        <v>19.060292189592602</v>
      </c>
      <c r="C243" t="s">
        <v>10</v>
      </c>
      <c r="D243">
        <v>10</v>
      </c>
      <c r="E243" t="b">
        <v>0</v>
      </c>
      <c r="F243">
        <v>19.060292189592602</v>
      </c>
      <c r="G243">
        <v>19.060292189592602</v>
      </c>
      <c r="H243">
        <v>227790</v>
      </c>
      <c r="I243">
        <f t="shared" si="6"/>
        <v>0</v>
      </c>
      <c r="J243">
        <f t="shared" si="7"/>
        <v>0</v>
      </c>
    </row>
    <row r="244" spans="1:10" x14ac:dyDescent="0.3">
      <c r="A244" t="s">
        <v>708</v>
      </c>
      <c r="B244">
        <v>12.3531529937519</v>
      </c>
      <c r="C244" t="s">
        <v>10</v>
      </c>
      <c r="D244">
        <v>10</v>
      </c>
      <c r="E244" t="b">
        <v>0</v>
      </c>
      <c r="F244">
        <v>1.39172861776956</v>
      </c>
      <c r="G244">
        <v>1.39172861776956</v>
      </c>
      <c r="H244">
        <v>612780</v>
      </c>
      <c r="I244">
        <f t="shared" si="6"/>
        <v>10.96142437598234</v>
      </c>
      <c r="J244">
        <f t="shared" si="7"/>
        <v>10.96142437598234</v>
      </c>
    </row>
    <row r="245" spans="1:10" x14ac:dyDescent="0.3">
      <c r="A245" t="s">
        <v>709</v>
      </c>
      <c r="B245">
        <v>20.358171317845901</v>
      </c>
      <c r="C245" t="s">
        <v>10</v>
      </c>
      <c r="D245">
        <v>10</v>
      </c>
      <c r="E245" t="b">
        <v>0</v>
      </c>
      <c r="F245">
        <v>0.28142966553073101</v>
      </c>
      <c r="G245">
        <v>0.21681309303329799</v>
      </c>
      <c r="H245">
        <v>730950</v>
      </c>
      <c r="I245">
        <f t="shared" si="6"/>
        <v>20.076741652315171</v>
      </c>
      <c r="J245">
        <f t="shared" si="7"/>
        <v>20.141358224812603</v>
      </c>
    </row>
    <row r="246" spans="1:10" x14ac:dyDescent="0.3">
      <c r="A246" t="s">
        <v>709</v>
      </c>
      <c r="B246">
        <v>5.07975510112633</v>
      </c>
      <c r="C246" t="s">
        <v>10</v>
      </c>
      <c r="D246">
        <v>10</v>
      </c>
      <c r="E246" t="b">
        <v>0</v>
      </c>
      <c r="F246">
        <v>9.9750577811125201</v>
      </c>
      <c r="G246">
        <v>9.9426185525061399</v>
      </c>
      <c r="H246">
        <v>536130</v>
      </c>
      <c r="I246">
        <f t="shared" si="6"/>
        <v>-4.8953026799861901</v>
      </c>
      <c r="J246">
        <f t="shared" si="7"/>
        <v>-4.8628634513798099</v>
      </c>
    </row>
    <row r="247" spans="1:10" x14ac:dyDescent="0.3">
      <c r="A247" t="s">
        <v>709</v>
      </c>
      <c r="B247">
        <v>13.4019940164579</v>
      </c>
      <c r="C247" t="s">
        <v>10</v>
      </c>
      <c r="D247">
        <v>10</v>
      </c>
      <c r="E247" t="b">
        <v>0</v>
      </c>
      <c r="F247">
        <v>9.6592344794848</v>
      </c>
      <c r="G247">
        <v>9.4792105845014092</v>
      </c>
      <c r="H247">
        <v>499290</v>
      </c>
      <c r="I247">
        <f t="shared" si="6"/>
        <v>3.7427595369731002</v>
      </c>
      <c r="J247">
        <f t="shared" si="7"/>
        <v>3.9227834319564909</v>
      </c>
    </row>
    <row r="248" spans="1:10" x14ac:dyDescent="0.3">
      <c r="A248" t="s">
        <v>710</v>
      </c>
      <c r="B248">
        <v>5.98765711682685</v>
      </c>
      <c r="C248" t="s">
        <v>10</v>
      </c>
      <c r="D248">
        <v>10</v>
      </c>
      <c r="E248" t="b">
        <v>0</v>
      </c>
      <c r="F248">
        <v>7.91288966182581</v>
      </c>
      <c r="G248">
        <v>8.4155406345754606</v>
      </c>
      <c r="H248">
        <v>377330</v>
      </c>
      <c r="I248">
        <f t="shared" si="6"/>
        <v>-1.92523254499896</v>
      </c>
      <c r="J248">
        <f t="shared" si="7"/>
        <v>-2.4278835177486107</v>
      </c>
    </row>
    <row r="249" spans="1:10" x14ac:dyDescent="0.3">
      <c r="A249" t="s">
        <v>710</v>
      </c>
      <c r="B249">
        <v>13.6867797056741</v>
      </c>
      <c r="C249" t="s">
        <v>10</v>
      </c>
      <c r="D249">
        <v>2</v>
      </c>
      <c r="E249" t="b">
        <v>1</v>
      </c>
      <c r="F249">
        <v>9.9354324261799506E-2</v>
      </c>
      <c r="G249">
        <v>2.47515704499565E-3</v>
      </c>
      <c r="H249">
        <v>411150</v>
      </c>
      <c r="I249">
        <f t="shared" si="6"/>
        <v>13.5874253814123</v>
      </c>
      <c r="J249">
        <f t="shared" si="7"/>
        <v>13.684304548629104</v>
      </c>
    </row>
    <row r="250" spans="1:10" x14ac:dyDescent="0.3">
      <c r="A250" t="s">
        <v>710</v>
      </c>
      <c r="B250">
        <v>6.6030118877005197</v>
      </c>
      <c r="C250" t="s">
        <v>10</v>
      </c>
      <c r="D250">
        <v>10</v>
      </c>
      <c r="E250" t="b">
        <v>0</v>
      </c>
      <c r="F250">
        <v>6.6030118877005197</v>
      </c>
      <c r="G250">
        <v>6.6030118877005197</v>
      </c>
      <c r="H250">
        <v>373420</v>
      </c>
      <c r="I250">
        <f t="shared" si="6"/>
        <v>0</v>
      </c>
      <c r="J250">
        <f t="shared" si="7"/>
        <v>0</v>
      </c>
    </row>
    <row r="251" spans="1:10" x14ac:dyDescent="0.3">
      <c r="A251" t="s">
        <v>711</v>
      </c>
      <c r="B251">
        <v>7.1210968326650104</v>
      </c>
      <c r="C251" t="s">
        <v>10</v>
      </c>
      <c r="D251">
        <v>2</v>
      </c>
      <c r="E251" t="b">
        <v>1</v>
      </c>
      <c r="F251">
        <v>7.9182936212269794E-2</v>
      </c>
      <c r="G251">
        <v>2.10366419530413E-3</v>
      </c>
      <c r="H251">
        <v>403150</v>
      </c>
      <c r="I251">
        <f t="shared" si="6"/>
        <v>7.0419138964527406</v>
      </c>
      <c r="J251">
        <f t="shared" si="7"/>
        <v>7.1189931684697063</v>
      </c>
    </row>
    <row r="252" spans="1:10" x14ac:dyDescent="0.3">
      <c r="A252" t="s">
        <v>711</v>
      </c>
      <c r="B252">
        <v>11.4772232953105</v>
      </c>
      <c r="C252" t="s">
        <v>10</v>
      </c>
      <c r="D252">
        <v>2</v>
      </c>
      <c r="E252" t="b">
        <v>1</v>
      </c>
      <c r="F252">
        <v>7.7748344012444501E-2</v>
      </c>
      <c r="G252">
        <v>2.1649067802055901E-3</v>
      </c>
      <c r="H252">
        <v>724500</v>
      </c>
      <c r="I252">
        <f t="shared" si="6"/>
        <v>11.399474951298055</v>
      </c>
      <c r="J252">
        <f t="shared" si="7"/>
        <v>11.475058388530295</v>
      </c>
    </row>
    <row r="253" spans="1:10" x14ac:dyDescent="0.3">
      <c r="A253" t="s">
        <v>711</v>
      </c>
      <c r="B253">
        <v>17.281548576672499</v>
      </c>
      <c r="C253" t="s">
        <v>10</v>
      </c>
      <c r="D253">
        <v>10</v>
      </c>
      <c r="E253" t="b">
        <v>0</v>
      </c>
      <c r="F253">
        <v>17.281548576672499</v>
      </c>
      <c r="G253">
        <v>17.281548576672499</v>
      </c>
      <c r="H253">
        <v>419410</v>
      </c>
      <c r="I253">
        <f t="shared" si="6"/>
        <v>0</v>
      </c>
      <c r="J253">
        <f t="shared" si="7"/>
        <v>0</v>
      </c>
    </row>
    <row r="254" spans="1:10" x14ac:dyDescent="0.3">
      <c r="A254" t="s">
        <v>712</v>
      </c>
      <c r="B254">
        <v>15.2707745241336</v>
      </c>
      <c r="C254" t="s">
        <v>10</v>
      </c>
      <c r="D254">
        <v>2</v>
      </c>
      <c r="E254" t="b">
        <v>1</v>
      </c>
      <c r="F254">
        <v>4.6516325593133998E-2</v>
      </c>
      <c r="G254">
        <v>1.6209784075655099E-3</v>
      </c>
      <c r="H254">
        <v>530600</v>
      </c>
      <c r="I254">
        <f t="shared" si="6"/>
        <v>15.224258198540467</v>
      </c>
      <c r="J254">
        <f t="shared" si="7"/>
        <v>15.269153545726034</v>
      </c>
    </row>
    <row r="255" spans="1:10" x14ac:dyDescent="0.3">
      <c r="A255" t="s">
        <v>712</v>
      </c>
      <c r="B255">
        <v>0.40694005557815699</v>
      </c>
      <c r="C255" t="s">
        <v>10</v>
      </c>
      <c r="D255">
        <v>1</v>
      </c>
      <c r="E255" t="b">
        <v>1</v>
      </c>
      <c r="F255">
        <v>5.0977537211950698E-3</v>
      </c>
      <c r="G255">
        <v>5.0977537211950698E-3</v>
      </c>
      <c r="H255">
        <v>681600</v>
      </c>
      <c r="I255">
        <f t="shared" si="6"/>
        <v>0.4018423018569619</v>
      </c>
      <c r="J255">
        <f t="shared" si="7"/>
        <v>0.4018423018569619</v>
      </c>
    </row>
    <row r="256" spans="1:10" x14ac:dyDescent="0.3">
      <c r="A256" t="s">
        <v>712</v>
      </c>
      <c r="B256">
        <v>7.72530959180932</v>
      </c>
      <c r="C256" t="s">
        <v>10</v>
      </c>
      <c r="D256">
        <v>10</v>
      </c>
      <c r="E256" t="b">
        <v>0</v>
      </c>
      <c r="F256">
        <v>7.72530959180932</v>
      </c>
      <c r="G256">
        <v>7.72530959180932</v>
      </c>
      <c r="H256">
        <v>436470</v>
      </c>
      <c r="I256">
        <f t="shared" si="6"/>
        <v>0</v>
      </c>
      <c r="J256">
        <f t="shared" si="7"/>
        <v>0</v>
      </c>
    </row>
    <row r="257" spans="1:10" x14ac:dyDescent="0.3">
      <c r="A257" t="s">
        <v>713</v>
      </c>
      <c r="B257">
        <v>7.9899894933966804</v>
      </c>
      <c r="C257" t="s">
        <v>10</v>
      </c>
      <c r="D257">
        <v>10</v>
      </c>
      <c r="E257" t="b">
        <v>0</v>
      </c>
      <c r="F257" s="1">
        <v>7.6194153466777295E+39</v>
      </c>
      <c r="G257" s="1">
        <v>7.6194153466777295E+39</v>
      </c>
      <c r="H257">
        <v>520240</v>
      </c>
      <c r="I257">
        <f t="shared" ref="I257:I320" si="8">B257-F257</f>
        <v>-7.6194153466777295E+39</v>
      </c>
      <c r="J257">
        <f t="shared" ref="J257:J320" si="9">B257-G257</f>
        <v>-7.6194153466777295E+39</v>
      </c>
    </row>
    <row r="258" spans="1:10" x14ac:dyDescent="0.3">
      <c r="A258" t="s">
        <v>713</v>
      </c>
      <c r="B258">
        <v>14.873926475606099</v>
      </c>
      <c r="C258" t="s">
        <v>10</v>
      </c>
      <c r="D258">
        <v>10</v>
      </c>
      <c r="E258" t="b">
        <v>0</v>
      </c>
      <c r="F258">
        <v>14.873926475606099</v>
      </c>
      <c r="G258">
        <v>14.873926475606099</v>
      </c>
      <c r="H258">
        <v>504450</v>
      </c>
      <c r="I258">
        <f t="shared" si="8"/>
        <v>0</v>
      </c>
      <c r="J258">
        <f t="shared" si="9"/>
        <v>0</v>
      </c>
    </row>
    <row r="259" spans="1:10" x14ac:dyDescent="0.3">
      <c r="A259" t="s">
        <v>713</v>
      </c>
      <c r="B259">
        <v>10.3228802788328</v>
      </c>
      <c r="C259" t="s">
        <v>10</v>
      </c>
      <c r="D259">
        <v>10</v>
      </c>
      <c r="E259" t="b">
        <v>0</v>
      </c>
      <c r="F259">
        <v>10.3228802788328</v>
      </c>
      <c r="G259">
        <v>10.3228802788328</v>
      </c>
      <c r="H259">
        <v>608120</v>
      </c>
      <c r="I259">
        <f t="shared" si="8"/>
        <v>0</v>
      </c>
      <c r="J259">
        <f t="shared" si="9"/>
        <v>0</v>
      </c>
    </row>
    <row r="260" spans="1:10" x14ac:dyDescent="0.3">
      <c r="A260" t="s">
        <v>714</v>
      </c>
      <c r="B260">
        <v>8.6197764595272108</v>
      </c>
      <c r="C260" t="s">
        <v>10</v>
      </c>
      <c r="D260">
        <v>10</v>
      </c>
      <c r="E260" t="b">
        <v>0</v>
      </c>
      <c r="F260">
        <v>8.6197764595272108</v>
      </c>
      <c r="G260">
        <v>8.6197764595272108</v>
      </c>
      <c r="H260">
        <v>638460</v>
      </c>
      <c r="I260">
        <f t="shared" si="8"/>
        <v>0</v>
      </c>
      <c r="J260">
        <f t="shared" si="9"/>
        <v>0</v>
      </c>
    </row>
    <row r="261" spans="1:10" x14ac:dyDescent="0.3">
      <c r="A261" t="s">
        <v>714</v>
      </c>
      <c r="B261">
        <v>11.4530342520922</v>
      </c>
      <c r="C261" t="s">
        <v>10</v>
      </c>
      <c r="D261">
        <v>10</v>
      </c>
      <c r="E261" t="b">
        <v>0</v>
      </c>
      <c r="F261">
        <v>11.4530342520922</v>
      </c>
      <c r="G261">
        <v>11.4530342520922</v>
      </c>
      <c r="H261">
        <v>391690</v>
      </c>
      <c r="I261">
        <f t="shared" si="8"/>
        <v>0</v>
      </c>
      <c r="J261">
        <f t="shared" si="9"/>
        <v>0</v>
      </c>
    </row>
    <row r="262" spans="1:10" x14ac:dyDescent="0.3">
      <c r="A262" t="s">
        <v>714</v>
      </c>
      <c r="B262">
        <v>6.4871057131135101</v>
      </c>
      <c r="C262" t="s">
        <v>10</v>
      </c>
      <c r="D262">
        <v>10</v>
      </c>
      <c r="E262" t="b">
        <v>0</v>
      </c>
      <c r="F262">
        <v>6.65528162043669</v>
      </c>
      <c r="G262">
        <v>6.6582059688514201</v>
      </c>
      <c r="H262">
        <v>472190</v>
      </c>
      <c r="I262">
        <f t="shared" si="8"/>
        <v>-0.16817590732317989</v>
      </c>
      <c r="J262">
        <f t="shared" si="9"/>
        <v>-0.17110025573790999</v>
      </c>
    </row>
    <row r="263" spans="1:10" x14ac:dyDescent="0.3">
      <c r="A263" t="s">
        <v>715</v>
      </c>
      <c r="B263">
        <v>7.7276484863723898</v>
      </c>
      <c r="C263" t="s">
        <v>10</v>
      </c>
      <c r="D263">
        <v>10</v>
      </c>
      <c r="E263" t="b">
        <v>0</v>
      </c>
      <c r="F263">
        <v>5.11957489246464</v>
      </c>
      <c r="G263">
        <v>10.7701456095984</v>
      </c>
      <c r="H263">
        <v>600030</v>
      </c>
      <c r="I263">
        <f t="shared" si="8"/>
        <v>2.6080735939077497</v>
      </c>
      <c r="J263">
        <f t="shared" si="9"/>
        <v>-3.0424971232260098</v>
      </c>
    </row>
    <row r="264" spans="1:10" x14ac:dyDescent="0.3">
      <c r="A264" t="s">
        <v>715</v>
      </c>
      <c r="B264">
        <v>18.9265361990741</v>
      </c>
      <c r="C264" t="s">
        <v>10</v>
      </c>
      <c r="D264">
        <v>10</v>
      </c>
      <c r="E264" t="b">
        <v>0</v>
      </c>
      <c r="F264">
        <v>18.9265361990741</v>
      </c>
      <c r="G264">
        <v>18.9265361990741</v>
      </c>
      <c r="H264">
        <v>240190</v>
      </c>
      <c r="I264">
        <f t="shared" si="8"/>
        <v>0</v>
      </c>
      <c r="J264">
        <f t="shared" si="9"/>
        <v>0</v>
      </c>
    </row>
    <row r="265" spans="1:10" x14ac:dyDescent="0.3">
      <c r="A265" t="s">
        <v>715</v>
      </c>
      <c r="B265">
        <v>14.8600500030758</v>
      </c>
      <c r="C265" t="s">
        <v>10</v>
      </c>
      <c r="D265">
        <v>2</v>
      </c>
      <c r="E265" t="b">
        <v>1</v>
      </c>
      <c r="F265">
        <v>0.101877724999567</v>
      </c>
      <c r="G265">
        <v>2.4925155706014899E-3</v>
      </c>
      <c r="H265">
        <v>328100</v>
      </c>
      <c r="I265">
        <f t="shared" si="8"/>
        <v>14.758172278076234</v>
      </c>
      <c r="J265">
        <f t="shared" si="9"/>
        <v>14.857557487505199</v>
      </c>
    </row>
    <row r="266" spans="1:10" x14ac:dyDescent="0.3">
      <c r="A266" t="s">
        <v>716</v>
      </c>
      <c r="B266">
        <v>13.5267062342795</v>
      </c>
      <c r="C266" t="s">
        <v>10</v>
      </c>
      <c r="D266">
        <v>10</v>
      </c>
      <c r="E266" t="b">
        <v>0</v>
      </c>
      <c r="F266">
        <v>7.1950748021708604</v>
      </c>
      <c r="G266">
        <v>7.1376887611021704</v>
      </c>
      <c r="H266">
        <v>542860</v>
      </c>
      <c r="I266">
        <f t="shared" si="8"/>
        <v>6.3316314321086393</v>
      </c>
      <c r="J266">
        <f t="shared" si="9"/>
        <v>6.3890174731773293</v>
      </c>
    </row>
    <row r="267" spans="1:10" x14ac:dyDescent="0.3">
      <c r="A267" t="s">
        <v>716</v>
      </c>
      <c r="B267">
        <v>9.6740566978310696</v>
      </c>
      <c r="C267" t="s">
        <v>10</v>
      </c>
      <c r="D267">
        <v>10</v>
      </c>
      <c r="E267" t="b">
        <v>0</v>
      </c>
      <c r="F267">
        <v>1.55455864232352</v>
      </c>
      <c r="G267">
        <v>2.4458002041473099</v>
      </c>
      <c r="H267">
        <v>455360</v>
      </c>
      <c r="I267">
        <f t="shared" si="8"/>
        <v>8.1194980555075489</v>
      </c>
      <c r="J267">
        <f t="shared" si="9"/>
        <v>7.2282564936837597</v>
      </c>
    </row>
    <row r="268" spans="1:10" x14ac:dyDescent="0.3">
      <c r="A268" t="s">
        <v>716</v>
      </c>
      <c r="B268">
        <v>9.8573495144289893</v>
      </c>
      <c r="C268" t="s">
        <v>10</v>
      </c>
      <c r="D268">
        <v>10</v>
      </c>
      <c r="E268" t="b">
        <v>0</v>
      </c>
      <c r="F268">
        <v>2.9747995243219698</v>
      </c>
      <c r="G268">
        <v>2.97216205534238</v>
      </c>
      <c r="H268">
        <v>430550</v>
      </c>
      <c r="I268">
        <f t="shared" si="8"/>
        <v>6.8825499901070195</v>
      </c>
      <c r="J268">
        <f t="shared" si="9"/>
        <v>6.8851874590866089</v>
      </c>
    </row>
    <row r="269" spans="1:10" x14ac:dyDescent="0.3">
      <c r="A269" t="s">
        <v>717</v>
      </c>
      <c r="B269">
        <v>7.7382424758525596</v>
      </c>
      <c r="C269" t="s">
        <v>10</v>
      </c>
      <c r="D269">
        <v>10</v>
      </c>
      <c r="E269" t="b">
        <v>0</v>
      </c>
      <c r="F269">
        <v>7.7382424758525596</v>
      </c>
      <c r="G269">
        <v>7.7382424758525596</v>
      </c>
      <c r="H269">
        <v>387090</v>
      </c>
      <c r="I269">
        <f t="shared" si="8"/>
        <v>0</v>
      </c>
      <c r="J269">
        <f t="shared" si="9"/>
        <v>0</v>
      </c>
    </row>
    <row r="270" spans="1:10" x14ac:dyDescent="0.3">
      <c r="A270" t="s">
        <v>717</v>
      </c>
      <c r="B270">
        <v>9.2111862322241596</v>
      </c>
      <c r="C270" t="s">
        <v>10</v>
      </c>
      <c r="D270">
        <v>10</v>
      </c>
      <c r="E270" t="b">
        <v>0</v>
      </c>
      <c r="F270">
        <v>2.0663758234027099</v>
      </c>
      <c r="G270">
        <v>2.06579255316736</v>
      </c>
      <c r="H270">
        <v>491310</v>
      </c>
      <c r="I270">
        <f t="shared" si="8"/>
        <v>7.1448104088214492</v>
      </c>
      <c r="J270">
        <f t="shared" si="9"/>
        <v>7.1453936790567996</v>
      </c>
    </row>
    <row r="271" spans="1:10" x14ac:dyDescent="0.3">
      <c r="A271" t="s">
        <v>717</v>
      </c>
      <c r="B271">
        <v>7.11335343544848</v>
      </c>
      <c r="C271" t="s">
        <v>10</v>
      </c>
      <c r="D271">
        <v>10</v>
      </c>
      <c r="E271" t="b">
        <v>0</v>
      </c>
      <c r="F271">
        <v>17408.378144733801</v>
      </c>
      <c r="G271">
        <v>17408.378144733801</v>
      </c>
      <c r="H271">
        <v>637820</v>
      </c>
      <c r="I271">
        <f t="shared" si="8"/>
        <v>-17401.264791298352</v>
      </c>
      <c r="J271">
        <f t="shared" si="9"/>
        <v>-17401.264791298352</v>
      </c>
    </row>
    <row r="272" spans="1:10" x14ac:dyDescent="0.3">
      <c r="A272" t="s">
        <v>718</v>
      </c>
      <c r="B272">
        <v>5.7290567159699402</v>
      </c>
      <c r="C272" t="s">
        <v>10</v>
      </c>
      <c r="D272">
        <v>10</v>
      </c>
      <c r="E272" t="b">
        <v>0</v>
      </c>
      <c r="F272">
        <v>5.6398087508532004</v>
      </c>
      <c r="G272">
        <v>5.6589667178365302</v>
      </c>
      <c r="H272">
        <v>728840</v>
      </c>
      <c r="I272">
        <f t="shared" si="8"/>
        <v>8.9247965116739714E-2</v>
      </c>
      <c r="J272">
        <f t="shared" si="9"/>
        <v>7.0089998133409992E-2</v>
      </c>
    </row>
    <row r="273" spans="1:10" x14ac:dyDescent="0.3">
      <c r="A273" t="s">
        <v>718</v>
      </c>
      <c r="B273">
        <v>6.19283631547958</v>
      </c>
      <c r="C273" t="s">
        <v>10</v>
      </c>
      <c r="D273">
        <v>10</v>
      </c>
      <c r="E273" t="b">
        <v>0</v>
      </c>
      <c r="F273">
        <v>6.19283631547958</v>
      </c>
      <c r="G273">
        <v>6.19283631547958</v>
      </c>
      <c r="H273">
        <v>929520</v>
      </c>
      <c r="I273">
        <f t="shared" si="8"/>
        <v>0</v>
      </c>
      <c r="J273">
        <f t="shared" si="9"/>
        <v>0</v>
      </c>
    </row>
    <row r="274" spans="1:10" x14ac:dyDescent="0.3">
      <c r="A274" t="s">
        <v>718</v>
      </c>
      <c r="B274">
        <v>9.8668221240849299</v>
      </c>
      <c r="C274" t="s">
        <v>10</v>
      </c>
      <c r="D274">
        <v>10</v>
      </c>
      <c r="E274" t="b">
        <v>0</v>
      </c>
      <c r="F274">
        <v>7.6414840517791296</v>
      </c>
      <c r="G274">
        <v>8.4434356301544593</v>
      </c>
      <c r="H274">
        <v>582730</v>
      </c>
      <c r="I274">
        <f t="shared" si="8"/>
        <v>2.2253380723058003</v>
      </c>
      <c r="J274">
        <f t="shared" si="9"/>
        <v>1.4233864939304706</v>
      </c>
    </row>
    <row r="275" spans="1:10" x14ac:dyDescent="0.3">
      <c r="A275" t="s">
        <v>719</v>
      </c>
      <c r="B275">
        <v>18.1786898682019</v>
      </c>
      <c r="C275" t="s">
        <v>10</v>
      </c>
      <c r="D275">
        <v>10</v>
      </c>
      <c r="E275" t="b">
        <v>0</v>
      </c>
      <c r="F275">
        <v>0.73308328129600198</v>
      </c>
      <c r="G275">
        <v>1.4535149037953501</v>
      </c>
      <c r="H275">
        <v>690770</v>
      </c>
      <c r="I275">
        <f t="shared" si="8"/>
        <v>17.4456065869059</v>
      </c>
      <c r="J275">
        <f t="shared" si="9"/>
        <v>16.725174964406548</v>
      </c>
    </row>
    <row r="276" spans="1:10" x14ac:dyDescent="0.3">
      <c r="A276" t="s">
        <v>719</v>
      </c>
      <c r="B276">
        <v>17.187616745851798</v>
      </c>
      <c r="C276" t="s">
        <v>10</v>
      </c>
      <c r="D276">
        <v>10</v>
      </c>
      <c r="E276" t="b">
        <v>0</v>
      </c>
      <c r="F276" s="1">
        <v>1.3549577894254301E+36</v>
      </c>
      <c r="G276" s="1">
        <v>1.3549577894254301E+36</v>
      </c>
      <c r="H276">
        <v>430350</v>
      </c>
      <c r="I276">
        <f t="shared" si="8"/>
        <v>-1.3549577894254301E+36</v>
      </c>
      <c r="J276">
        <f t="shared" si="9"/>
        <v>-1.3549577894254301E+36</v>
      </c>
    </row>
    <row r="277" spans="1:10" x14ac:dyDescent="0.3">
      <c r="A277" t="s">
        <v>719</v>
      </c>
      <c r="B277">
        <v>15.900231620731001</v>
      </c>
      <c r="C277" t="s">
        <v>10</v>
      </c>
      <c r="D277">
        <v>10</v>
      </c>
      <c r="E277" t="b">
        <v>0</v>
      </c>
      <c r="F277">
        <v>15.900231620731001</v>
      </c>
      <c r="G277">
        <v>15.900231620731001</v>
      </c>
      <c r="H277">
        <v>447840</v>
      </c>
      <c r="I277">
        <f t="shared" si="8"/>
        <v>0</v>
      </c>
      <c r="J277">
        <f t="shared" si="9"/>
        <v>0</v>
      </c>
    </row>
    <row r="278" spans="1:10" x14ac:dyDescent="0.3">
      <c r="A278" t="e">
        <f>-0.00985312102673295 * x ^ 1 * 0.000293524114862057 * y ^ 1 + 10</f>
        <v>#NAME?</v>
      </c>
      <c r="B278">
        <v>8.0638160551848195</v>
      </c>
      <c r="C278" t="s">
        <v>10</v>
      </c>
      <c r="D278">
        <v>10</v>
      </c>
      <c r="E278" t="b">
        <v>0</v>
      </c>
      <c r="F278">
        <v>8.0638160551848195</v>
      </c>
      <c r="G278">
        <v>8.0638160551848195</v>
      </c>
      <c r="H278">
        <v>491410</v>
      </c>
      <c r="I278">
        <f t="shared" si="8"/>
        <v>0</v>
      </c>
      <c r="J278">
        <f t="shared" si="9"/>
        <v>0</v>
      </c>
    </row>
    <row r="279" spans="1:10" x14ac:dyDescent="0.3">
      <c r="A279" t="e">
        <f>-0.00985312102673295 * x ^ 1 * 0.000293524114862057 * y ^ 1 + 10</f>
        <v>#NAME?</v>
      </c>
      <c r="B279">
        <v>13.704879619074401</v>
      </c>
      <c r="C279" t="s">
        <v>10</v>
      </c>
      <c r="D279">
        <v>10</v>
      </c>
      <c r="E279" t="b">
        <v>0</v>
      </c>
      <c r="F279">
        <v>6.1581317548109098</v>
      </c>
      <c r="G279">
        <v>6.0293919423648203</v>
      </c>
      <c r="H279">
        <v>689180</v>
      </c>
      <c r="I279">
        <f t="shared" si="8"/>
        <v>7.5467478642634909</v>
      </c>
      <c r="J279">
        <f t="shared" si="9"/>
        <v>7.6754876767095803</v>
      </c>
    </row>
    <row r="280" spans="1:10" x14ac:dyDescent="0.3">
      <c r="A280" t="e">
        <f>-0.00985312102673295 * x ^ 1 * 0.000293524114862057 * y ^ 1 + 10</f>
        <v>#NAME?</v>
      </c>
      <c r="B280">
        <v>5.8067899993600998</v>
      </c>
      <c r="C280" t="s">
        <v>10</v>
      </c>
      <c r="D280">
        <v>2</v>
      </c>
      <c r="E280" t="b">
        <v>1</v>
      </c>
      <c r="F280">
        <v>4.1009566751792903E-2</v>
      </c>
      <c r="G280">
        <v>1.6156951750606601E-3</v>
      </c>
      <c r="H280">
        <v>521450</v>
      </c>
      <c r="I280">
        <f t="shared" si="8"/>
        <v>5.7657804326083069</v>
      </c>
      <c r="J280">
        <f t="shared" si="9"/>
        <v>5.805174304185039</v>
      </c>
    </row>
    <row r="281" spans="1:10" hidden="1" x14ac:dyDescent="0.3">
      <c r="A281" t="e">
        <f>-0.00910895310577989 * x ^ 3 ^ 4 + 0.0047998276406622 * y ^ 3 + 10</f>
        <v>#NAME?</v>
      </c>
      <c r="B281">
        <v>8.1906379963539298</v>
      </c>
      <c r="C281" t="s">
        <v>10</v>
      </c>
      <c r="D281">
        <v>10</v>
      </c>
      <c r="E281" t="b">
        <v>0</v>
      </c>
      <c r="F281" t="s">
        <v>17</v>
      </c>
      <c r="G281" t="s">
        <v>17</v>
      </c>
      <c r="H281">
        <v>404230</v>
      </c>
      <c r="I281" t="e">
        <f t="shared" si="8"/>
        <v>#VALUE!</v>
      </c>
      <c r="J281" t="e">
        <f t="shared" si="9"/>
        <v>#VALUE!</v>
      </c>
    </row>
    <row r="282" spans="1:10" x14ac:dyDescent="0.3">
      <c r="A282" t="e">
        <f>-0.00910895310577989 * x ^ 3 ^ 4 + 0.0047998276406622 * y ^ 3 + 10</f>
        <v>#NAME?</v>
      </c>
      <c r="B282">
        <v>17.221453920308299</v>
      </c>
      <c r="C282" t="s">
        <v>10</v>
      </c>
      <c r="D282">
        <v>10</v>
      </c>
      <c r="E282" t="b">
        <v>0</v>
      </c>
      <c r="F282">
        <v>17.221453920308299</v>
      </c>
      <c r="G282">
        <v>17.221453920308299</v>
      </c>
      <c r="H282">
        <v>622520</v>
      </c>
      <c r="I282">
        <f t="shared" si="8"/>
        <v>0</v>
      </c>
      <c r="J282">
        <f t="shared" si="9"/>
        <v>0</v>
      </c>
    </row>
    <row r="283" spans="1:10" x14ac:dyDescent="0.3">
      <c r="A283" t="e">
        <f>-0.00910895310577989 * x ^ 3 ^ 4 + 0.0047998276406622 * y ^ 3 + 10</f>
        <v>#NAME?</v>
      </c>
      <c r="B283">
        <v>7.1419337102182396</v>
      </c>
      <c r="C283" t="s">
        <v>10</v>
      </c>
      <c r="D283">
        <v>10</v>
      </c>
      <c r="E283" t="b">
        <v>0</v>
      </c>
      <c r="F283">
        <v>1.13662991070102</v>
      </c>
      <c r="G283">
        <v>1.13600888847572</v>
      </c>
      <c r="H283">
        <v>592890</v>
      </c>
      <c r="I283">
        <f t="shared" si="8"/>
        <v>6.00530379951722</v>
      </c>
      <c r="J283">
        <f t="shared" si="9"/>
        <v>6.0059248217425196</v>
      </c>
    </row>
    <row r="284" spans="1:10" x14ac:dyDescent="0.3">
      <c r="A284" t="s">
        <v>720</v>
      </c>
      <c r="B284">
        <v>4.68143511126656</v>
      </c>
      <c r="C284" t="s">
        <v>10</v>
      </c>
      <c r="D284">
        <v>10</v>
      </c>
      <c r="E284" t="b">
        <v>0</v>
      </c>
      <c r="F284">
        <v>1.44112806080425</v>
      </c>
      <c r="G284">
        <v>2.90504385039146</v>
      </c>
      <c r="H284">
        <v>425990</v>
      </c>
      <c r="I284">
        <f t="shared" si="8"/>
        <v>3.2403070504623099</v>
      </c>
      <c r="J284">
        <f t="shared" si="9"/>
        <v>1.7763912608751</v>
      </c>
    </row>
    <row r="285" spans="1:10" x14ac:dyDescent="0.3">
      <c r="A285" t="s">
        <v>720</v>
      </c>
      <c r="B285">
        <v>14.718722886039901</v>
      </c>
      <c r="C285" t="s">
        <v>10</v>
      </c>
      <c r="D285">
        <v>2</v>
      </c>
      <c r="E285" t="b">
        <v>1</v>
      </c>
      <c r="F285">
        <v>3.4716952782030401E-2</v>
      </c>
      <c r="G285">
        <v>1.4883975196242E-3</v>
      </c>
      <c r="H285">
        <v>356550</v>
      </c>
      <c r="I285">
        <f t="shared" si="8"/>
        <v>14.68400593325787</v>
      </c>
      <c r="J285">
        <f t="shared" si="9"/>
        <v>14.717234488520276</v>
      </c>
    </row>
    <row r="286" spans="1:10" x14ac:dyDescent="0.3">
      <c r="A286" t="s">
        <v>720</v>
      </c>
      <c r="B286">
        <v>20.3832902065325</v>
      </c>
      <c r="C286" t="s">
        <v>10</v>
      </c>
      <c r="D286">
        <v>10</v>
      </c>
      <c r="E286" t="b">
        <v>0</v>
      </c>
      <c r="F286">
        <v>20.3832902065325</v>
      </c>
      <c r="G286">
        <v>20.3832902065325</v>
      </c>
      <c r="H286">
        <v>497810</v>
      </c>
      <c r="I286">
        <f t="shared" si="8"/>
        <v>0</v>
      </c>
      <c r="J286">
        <f t="shared" si="9"/>
        <v>0</v>
      </c>
    </row>
    <row r="287" spans="1:10" x14ac:dyDescent="0.3">
      <c r="A287" t="s">
        <v>721</v>
      </c>
      <c r="B287">
        <v>11.022662669529799</v>
      </c>
      <c r="C287" t="s">
        <v>10</v>
      </c>
      <c r="D287">
        <v>2</v>
      </c>
      <c r="E287" t="b">
        <v>1</v>
      </c>
      <c r="F287">
        <v>7.65689958955139E-2</v>
      </c>
      <c r="G287">
        <v>2.2115952911442201E-3</v>
      </c>
      <c r="H287">
        <v>366750</v>
      </c>
      <c r="I287">
        <f t="shared" si="8"/>
        <v>10.946093673634286</v>
      </c>
      <c r="J287">
        <f t="shared" si="9"/>
        <v>11.020451074238656</v>
      </c>
    </row>
    <row r="288" spans="1:10" x14ac:dyDescent="0.3">
      <c r="A288" t="s">
        <v>721</v>
      </c>
      <c r="B288">
        <v>6.2566985448478398</v>
      </c>
      <c r="C288" t="s">
        <v>10</v>
      </c>
      <c r="D288">
        <v>10</v>
      </c>
      <c r="E288" t="b">
        <v>0</v>
      </c>
      <c r="F288">
        <v>1.73346097038737</v>
      </c>
      <c r="G288">
        <v>1.54830995793602</v>
      </c>
      <c r="H288">
        <v>520950</v>
      </c>
      <c r="I288">
        <f t="shared" si="8"/>
        <v>4.5232375744604703</v>
      </c>
      <c r="J288">
        <f t="shared" si="9"/>
        <v>4.7083885869118198</v>
      </c>
    </row>
    <row r="289" spans="1:10" x14ac:dyDescent="0.3">
      <c r="A289" t="s">
        <v>721</v>
      </c>
      <c r="B289">
        <v>8.3590774439905005</v>
      </c>
      <c r="C289" t="s">
        <v>10</v>
      </c>
      <c r="D289">
        <v>10</v>
      </c>
      <c r="E289" t="b">
        <v>0</v>
      </c>
      <c r="F289">
        <v>8.3590774439905005</v>
      </c>
      <c r="G289">
        <v>8.3590774439905005</v>
      </c>
      <c r="H289">
        <v>377860</v>
      </c>
      <c r="I289">
        <f t="shared" si="8"/>
        <v>0</v>
      </c>
      <c r="J289">
        <f t="shared" si="9"/>
        <v>0</v>
      </c>
    </row>
    <row r="290" spans="1:10" x14ac:dyDescent="0.3">
      <c r="A290" t="s">
        <v>722</v>
      </c>
      <c r="B290">
        <v>14.431651310340101</v>
      </c>
      <c r="C290" t="s">
        <v>10</v>
      </c>
      <c r="D290">
        <v>10</v>
      </c>
      <c r="E290" t="b">
        <v>0</v>
      </c>
      <c r="F290">
        <v>9.9237977748308595</v>
      </c>
      <c r="G290">
        <v>10.1597479896539</v>
      </c>
      <c r="H290">
        <v>447650</v>
      </c>
      <c r="I290">
        <f t="shared" si="8"/>
        <v>4.5078535355092413</v>
      </c>
      <c r="J290">
        <f t="shared" si="9"/>
        <v>4.2719033206862012</v>
      </c>
    </row>
    <row r="291" spans="1:10" x14ac:dyDescent="0.3">
      <c r="A291" t="s">
        <v>722</v>
      </c>
      <c r="B291">
        <v>10.4723261810454</v>
      </c>
      <c r="C291" t="s">
        <v>10</v>
      </c>
      <c r="D291">
        <v>10</v>
      </c>
      <c r="E291" t="b">
        <v>0</v>
      </c>
      <c r="F291">
        <v>10.4723261810454</v>
      </c>
      <c r="G291">
        <v>10.4723261810454</v>
      </c>
      <c r="H291">
        <v>399460</v>
      </c>
      <c r="I291">
        <f t="shared" si="8"/>
        <v>0</v>
      </c>
      <c r="J291">
        <f t="shared" si="9"/>
        <v>0</v>
      </c>
    </row>
    <row r="292" spans="1:10" x14ac:dyDescent="0.3">
      <c r="A292" t="s">
        <v>722</v>
      </c>
      <c r="B292">
        <v>13.308199877023601</v>
      </c>
      <c r="C292" t="s">
        <v>10</v>
      </c>
      <c r="D292">
        <v>10</v>
      </c>
      <c r="E292" t="b">
        <v>0</v>
      </c>
      <c r="F292">
        <v>13.308199877023601</v>
      </c>
      <c r="G292">
        <v>13.308199877023601</v>
      </c>
      <c r="H292">
        <v>460590</v>
      </c>
      <c r="I292">
        <f t="shared" si="8"/>
        <v>0</v>
      </c>
      <c r="J292">
        <f t="shared" si="9"/>
        <v>0</v>
      </c>
    </row>
    <row r="293" spans="1:10" x14ac:dyDescent="0.3">
      <c r="A293" t="s">
        <v>723</v>
      </c>
      <c r="B293">
        <v>9.4838168749536607</v>
      </c>
      <c r="C293" t="s">
        <v>10</v>
      </c>
      <c r="D293">
        <v>10</v>
      </c>
      <c r="E293" t="b">
        <v>0</v>
      </c>
      <c r="F293">
        <v>9.4838168749536607</v>
      </c>
      <c r="G293">
        <v>9.4838168749536607</v>
      </c>
      <c r="H293">
        <v>311610</v>
      </c>
      <c r="I293">
        <f t="shared" si="8"/>
        <v>0</v>
      </c>
      <c r="J293">
        <f t="shared" si="9"/>
        <v>0</v>
      </c>
    </row>
    <row r="294" spans="1:10" x14ac:dyDescent="0.3">
      <c r="A294" t="s">
        <v>723</v>
      </c>
      <c r="B294">
        <v>6.7589774747739204</v>
      </c>
      <c r="C294" t="s">
        <v>10</v>
      </c>
      <c r="D294">
        <v>10</v>
      </c>
      <c r="E294" t="b">
        <v>0</v>
      </c>
      <c r="F294">
        <v>2.2934807048096499</v>
      </c>
      <c r="G294">
        <v>4.7214823716857</v>
      </c>
      <c r="H294">
        <v>325790</v>
      </c>
      <c r="I294">
        <f t="shared" si="8"/>
        <v>4.46549676996427</v>
      </c>
      <c r="J294">
        <f t="shared" si="9"/>
        <v>2.0374951030882205</v>
      </c>
    </row>
    <row r="295" spans="1:10" x14ac:dyDescent="0.3">
      <c r="A295" t="s">
        <v>723</v>
      </c>
      <c r="B295">
        <v>15.5292493576149</v>
      </c>
      <c r="C295" t="s">
        <v>10</v>
      </c>
      <c r="D295">
        <v>10</v>
      </c>
      <c r="E295" t="b">
        <v>0</v>
      </c>
      <c r="F295" s="1">
        <v>6.45354145118295E+32</v>
      </c>
      <c r="G295" s="1">
        <v>6.45354145118295E+32</v>
      </c>
      <c r="H295">
        <v>383420</v>
      </c>
      <c r="I295">
        <f t="shared" si="8"/>
        <v>-6.45354145118295E+32</v>
      </c>
      <c r="J295">
        <f t="shared" si="9"/>
        <v>-6.45354145118295E+32</v>
      </c>
    </row>
    <row r="296" spans="1:10" x14ac:dyDescent="0.3">
      <c r="A296" t="e">
        <f>-0.00864021116100952 * y ^ 3 - -0.00739293020139906 * y ^ 2 * -0.0031100332722084 * y ^ 2 + 10</f>
        <v>#NAME?</v>
      </c>
      <c r="B296">
        <v>12.312229676241399</v>
      </c>
      <c r="C296" t="s">
        <v>10</v>
      </c>
      <c r="D296">
        <v>10</v>
      </c>
      <c r="E296" t="b">
        <v>0</v>
      </c>
      <c r="F296">
        <v>12.312229676241399</v>
      </c>
      <c r="G296">
        <v>12.312229676241399</v>
      </c>
      <c r="H296">
        <v>560510</v>
      </c>
      <c r="I296">
        <f t="shared" si="8"/>
        <v>0</v>
      </c>
      <c r="J296">
        <f t="shared" si="9"/>
        <v>0</v>
      </c>
    </row>
    <row r="297" spans="1:10" x14ac:dyDescent="0.3">
      <c r="A297" t="e">
        <f>-0.00864021116100952 * y ^ 3 - -0.00739293020139906 * y ^ 2 * -0.0031100332722084 * y ^ 2 + 10</f>
        <v>#NAME?</v>
      </c>
      <c r="B297">
        <v>6.50189945797311</v>
      </c>
      <c r="C297" t="s">
        <v>10</v>
      </c>
      <c r="D297">
        <v>10</v>
      </c>
      <c r="E297" t="b">
        <v>0</v>
      </c>
      <c r="F297">
        <v>2.1806136894876298</v>
      </c>
      <c r="G297">
        <v>2.1790721156619601</v>
      </c>
      <c r="H297">
        <v>315180</v>
      </c>
      <c r="I297">
        <f t="shared" si="8"/>
        <v>4.3212857684854802</v>
      </c>
      <c r="J297">
        <f t="shared" si="9"/>
        <v>4.3228273423111503</v>
      </c>
    </row>
    <row r="298" spans="1:10" x14ac:dyDescent="0.3">
      <c r="A298" t="e">
        <f>-0.00864021116100952 * y ^ 3 - -0.00739293020139906 * y ^ 2 * -0.0031100332722084 * y ^ 2 + 10</f>
        <v>#NAME?</v>
      </c>
      <c r="B298">
        <v>14.4821775258304</v>
      </c>
      <c r="C298" t="s">
        <v>10</v>
      </c>
      <c r="D298">
        <v>10</v>
      </c>
      <c r="E298" t="b">
        <v>0</v>
      </c>
      <c r="F298">
        <v>14.4821775258304</v>
      </c>
      <c r="G298">
        <v>14.4821775258304</v>
      </c>
      <c r="H298">
        <v>485150</v>
      </c>
      <c r="I298">
        <f t="shared" si="8"/>
        <v>0</v>
      </c>
      <c r="J298">
        <f t="shared" si="9"/>
        <v>0</v>
      </c>
    </row>
    <row r="299" spans="1:10" x14ac:dyDescent="0.3">
      <c r="A299" t="s">
        <v>724</v>
      </c>
      <c r="B299">
        <v>14.2328074848136</v>
      </c>
      <c r="C299" t="s">
        <v>10</v>
      </c>
      <c r="D299">
        <v>2</v>
      </c>
      <c r="E299" t="b">
        <v>1</v>
      </c>
      <c r="F299">
        <v>7.5670177225794097E-2</v>
      </c>
      <c r="G299">
        <v>2.21987483637817E-3</v>
      </c>
      <c r="H299">
        <v>533750</v>
      </c>
      <c r="I299">
        <f t="shared" si="8"/>
        <v>14.157137307587806</v>
      </c>
      <c r="J299">
        <f t="shared" si="9"/>
        <v>14.230587609977222</v>
      </c>
    </row>
    <row r="300" spans="1:10" x14ac:dyDescent="0.3">
      <c r="A300" t="s">
        <v>724</v>
      </c>
      <c r="B300">
        <v>6.0636658665446399</v>
      </c>
      <c r="C300" t="s">
        <v>10</v>
      </c>
      <c r="D300">
        <v>2</v>
      </c>
      <c r="E300" t="b">
        <v>1</v>
      </c>
      <c r="F300">
        <v>2.25510275875422E-2</v>
      </c>
      <c r="G300">
        <v>1.12666194112094E-3</v>
      </c>
      <c r="H300">
        <v>518700</v>
      </c>
      <c r="I300">
        <f t="shared" si="8"/>
        <v>6.0411148389570979</v>
      </c>
      <c r="J300">
        <f t="shared" si="9"/>
        <v>6.0625392046035191</v>
      </c>
    </row>
    <row r="301" spans="1:10" x14ac:dyDescent="0.3">
      <c r="A301" t="s">
        <v>724</v>
      </c>
      <c r="B301">
        <v>5.1287373201699404</v>
      </c>
      <c r="C301" t="s">
        <v>10</v>
      </c>
      <c r="D301">
        <v>10</v>
      </c>
      <c r="E301" t="b">
        <v>0</v>
      </c>
      <c r="F301">
        <v>5.1287373201699404</v>
      </c>
      <c r="G301">
        <v>5.1287373201699404</v>
      </c>
      <c r="H301">
        <v>398150</v>
      </c>
      <c r="I301">
        <f t="shared" si="8"/>
        <v>0</v>
      </c>
      <c r="J301">
        <f t="shared" si="9"/>
        <v>0</v>
      </c>
    </row>
    <row r="302" spans="1:10" x14ac:dyDescent="0.3">
      <c r="A302" t="s">
        <v>725</v>
      </c>
      <c r="B302">
        <v>13.238788518570299</v>
      </c>
      <c r="C302" t="s">
        <v>10</v>
      </c>
      <c r="D302">
        <v>10</v>
      </c>
      <c r="E302" t="b">
        <v>0</v>
      </c>
      <c r="F302">
        <v>13.238788518570299</v>
      </c>
      <c r="G302">
        <v>13.238788518570299</v>
      </c>
      <c r="H302">
        <v>396420</v>
      </c>
      <c r="I302">
        <f t="shared" si="8"/>
        <v>0</v>
      </c>
      <c r="J302">
        <f t="shared" si="9"/>
        <v>0</v>
      </c>
    </row>
    <row r="303" spans="1:10" x14ac:dyDescent="0.3">
      <c r="A303" t="s">
        <v>725</v>
      </c>
      <c r="B303">
        <v>7.17624876775995</v>
      </c>
      <c r="C303" t="s">
        <v>10</v>
      </c>
      <c r="D303">
        <v>10</v>
      </c>
      <c r="E303" t="b">
        <v>0</v>
      </c>
      <c r="F303">
        <v>7.17624876775995</v>
      </c>
      <c r="G303">
        <v>7.17624876775995</v>
      </c>
      <c r="H303">
        <v>594390</v>
      </c>
      <c r="I303">
        <f t="shared" si="8"/>
        <v>0</v>
      </c>
      <c r="J303">
        <f t="shared" si="9"/>
        <v>0</v>
      </c>
    </row>
    <row r="304" spans="1:10" x14ac:dyDescent="0.3">
      <c r="A304" t="s">
        <v>725</v>
      </c>
      <c r="B304">
        <v>6.2173733371300903</v>
      </c>
      <c r="C304" t="s">
        <v>10</v>
      </c>
      <c r="D304">
        <v>10</v>
      </c>
      <c r="E304" t="b">
        <v>0</v>
      </c>
      <c r="F304">
        <v>4.6656887914816201</v>
      </c>
      <c r="G304">
        <v>7.5133978036079103</v>
      </c>
      <c r="H304">
        <v>642550</v>
      </c>
      <c r="I304">
        <f t="shared" si="8"/>
        <v>1.5516845456484702</v>
      </c>
      <c r="J304">
        <f t="shared" si="9"/>
        <v>-1.29602446647782</v>
      </c>
    </row>
    <row r="305" spans="1:10" x14ac:dyDescent="0.3">
      <c r="A305" t="s">
        <v>726</v>
      </c>
      <c r="B305">
        <v>5.5355411938207704</v>
      </c>
      <c r="C305" t="s">
        <v>10</v>
      </c>
      <c r="D305">
        <v>10</v>
      </c>
      <c r="E305" t="b">
        <v>0</v>
      </c>
      <c r="F305">
        <v>4.1630335928409403</v>
      </c>
      <c r="G305">
        <v>5.0518957807955296</v>
      </c>
      <c r="H305">
        <v>295700</v>
      </c>
      <c r="I305">
        <f t="shared" si="8"/>
        <v>1.37250760097983</v>
      </c>
      <c r="J305">
        <f t="shared" si="9"/>
        <v>0.48364541302524078</v>
      </c>
    </row>
    <row r="306" spans="1:10" x14ac:dyDescent="0.3">
      <c r="A306" t="s">
        <v>726</v>
      </c>
      <c r="B306">
        <v>12.316526127853599</v>
      </c>
      <c r="C306" t="s">
        <v>10</v>
      </c>
      <c r="D306">
        <v>10</v>
      </c>
      <c r="E306" t="b">
        <v>0</v>
      </c>
      <c r="F306">
        <v>12.316526127853599</v>
      </c>
      <c r="G306">
        <v>12.316526127853599</v>
      </c>
      <c r="H306">
        <v>566030</v>
      </c>
      <c r="I306">
        <f t="shared" si="8"/>
        <v>0</v>
      </c>
      <c r="J306">
        <f t="shared" si="9"/>
        <v>0</v>
      </c>
    </row>
    <row r="307" spans="1:10" x14ac:dyDescent="0.3">
      <c r="A307" t="s">
        <v>726</v>
      </c>
      <c r="B307">
        <v>15.204162633326501</v>
      </c>
      <c r="C307" t="s">
        <v>10</v>
      </c>
      <c r="D307">
        <v>10</v>
      </c>
      <c r="E307" t="b">
        <v>0</v>
      </c>
      <c r="F307">
        <v>1.3332020532578599</v>
      </c>
      <c r="G307">
        <v>3.0251550315158902</v>
      </c>
      <c r="H307">
        <v>523920</v>
      </c>
      <c r="I307">
        <f t="shared" si="8"/>
        <v>13.87096058006864</v>
      </c>
      <c r="J307">
        <f t="shared" si="9"/>
        <v>12.179007601810611</v>
      </c>
    </row>
    <row r="308" spans="1:10" x14ac:dyDescent="0.3">
      <c r="A308" t="e">
        <f>-0.00491670867892001 * y ^ 3 * 0.00436530610624692 * y ^ 1 ^ 2 + -0.0093982276508828 * x ^ 1 + 10</f>
        <v>#NAME?</v>
      </c>
      <c r="B308">
        <v>13.007500946125999</v>
      </c>
      <c r="C308" t="s">
        <v>10</v>
      </c>
      <c r="D308">
        <v>10</v>
      </c>
      <c r="E308" t="b">
        <v>0</v>
      </c>
      <c r="F308">
        <v>3.7288171132327701</v>
      </c>
      <c r="G308">
        <v>3.7284363150692501</v>
      </c>
      <c r="H308">
        <v>148550</v>
      </c>
      <c r="I308">
        <f t="shared" si="8"/>
        <v>9.2786838328932291</v>
      </c>
      <c r="J308">
        <f t="shared" si="9"/>
        <v>9.2790646310567482</v>
      </c>
    </row>
    <row r="309" spans="1:10" x14ac:dyDescent="0.3">
      <c r="A309" t="e">
        <f>-0.00491670867892001 * y ^ 3 * 0.00436530610624692 * y ^ 1 ^ 2 + -0.0093982276508828 * x ^ 1 + 10</f>
        <v>#NAME?</v>
      </c>
      <c r="B309">
        <v>18.463716890886801</v>
      </c>
      <c r="C309" t="s">
        <v>10</v>
      </c>
      <c r="D309">
        <v>10</v>
      </c>
      <c r="E309" t="b">
        <v>0</v>
      </c>
      <c r="F309">
        <v>2.0252511898310299</v>
      </c>
      <c r="G309">
        <v>4.37244762065228</v>
      </c>
      <c r="H309">
        <v>557280</v>
      </c>
      <c r="I309">
        <f t="shared" si="8"/>
        <v>16.438465701055769</v>
      </c>
      <c r="J309">
        <f t="shared" si="9"/>
        <v>14.09126927023452</v>
      </c>
    </row>
    <row r="310" spans="1:10" x14ac:dyDescent="0.3">
      <c r="A310" t="e">
        <f>-0.00491670867892001 * y ^ 3 * 0.00436530610624692 * y ^ 1 ^ 2 + -0.0093982276508828 * x ^ 1 + 10</f>
        <v>#NAME?</v>
      </c>
      <c r="B310">
        <v>7.6844606977380296</v>
      </c>
      <c r="C310" t="s">
        <v>10</v>
      </c>
      <c r="D310">
        <v>10</v>
      </c>
      <c r="E310" t="b">
        <v>0</v>
      </c>
      <c r="F310">
        <v>7.6844606977380296</v>
      </c>
      <c r="G310">
        <v>7.6844606977380296</v>
      </c>
      <c r="H310">
        <v>714920</v>
      </c>
      <c r="I310">
        <f t="shared" si="8"/>
        <v>0</v>
      </c>
      <c r="J310">
        <f t="shared" si="9"/>
        <v>0</v>
      </c>
    </row>
    <row r="311" spans="1:10" x14ac:dyDescent="0.3">
      <c r="A311" t="s">
        <v>727</v>
      </c>
      <c r="B311">
        <v>13.7601452595427</v>
      </c>
      <c r="C311" t="s">
        <v>10</v>
      </c>
      <c r="D311">
        <v>2</v>
      </c>
      <c r="E311" t="b">
        <v>1</v>
      </c>
      <c r="F311">
        <v>6.3371672072444304E-2</v>
      </c>
      <c r="G311">
        <v>2.0075499083286102E-3</v>
      </c>
      <c r="H311">
        <v>394150</v>
      </c>
      <c r="I311">
        <f t="shared" si="8"/>
        <v>13.696773587470256</v>
      </c>
      <c r="J311">
        <f t="shared" si="9"/>
        <v>13.75813770963437</v>
      </c>
    </row>
    <row r="312" spans="1:10" x14ac:dyDescent="0.3">
      <c r="A312" t="s">
        <v>727</v>
      </c>
      <c r="B312">
        <v>12.089221666616501</v>
      </c>
      <c r="C312" t="s">
        <v>10</v>
      </c>
      <c r="D312">
        <v>10</v>
      </c>
      <c r="E312" t="b">
        <v>0</v>
      </c>
      <c r="F312">
        <v>17.1065413141331</v>
      </c>
      <c r="G312">
        <v>17.096870653058598</v>
      </c>
      <c r="H312">
        <v>737140</v>
      </c>
      <c r="I312">
        <f t="shared" si="8"/>
        <v>-5.0173196475165991</v>
      </c>
      <c r="J312">
        <f t="shared" si="9"/>
        <v>-5.0076489864420974</v>
      </c>
    </row>
    <row r="313" spans="1:10" x14ac:dyDescent="0.3">
      <c r="A313" t="s">
        <v>727</v>
      </c>
      <c r="B313">
        <v>7.4387043923007203</v>
      </c>
      <c r="C313" t="s">
        <v>10</v>
      </c>
      <c r="D313">
        <v>10</v>
      </c>
      <c r="E313" t="b">
        <v>0</v>
      </c>
      <c r="F313">
        <v>7.4387043923007203</v>
      </c>
      <c r="G313">
        <v>7.4387043923007203</v>
      </c>
      <c r="H313">
        <v>523340</v>
      </c>
      <c r="I313">
        <f t="shared" si="8"/>
        <v>0</v>
      </c>
      <c r="J313">
        <f t="shared" si="9"/>
        <v>0</v>
      </c>
    </row>
    <row r="314" spans="1:10" x14ac:dyDescent="0.3">
      <c r="A314" t="s">
        <v>728</v>
      </c>
      <c r="B314">
        <v>13.398322059485499</v>
      </c>
      <c r="C314" t="s">
        <v>10</v>
      </c>
      <c r="D314">
        <v>2</v>
      </c>
      <c r="E314" t="b">
        <v>1</v>
      </c>
      <c r="F314">
        <v>0.14019951992982499</v>
      </c>
      <c r="G314">
        <v>2.9670435913883202E-3</v>
      </c>
      <c r="H314">
        <v>423550</v>
      </c>
      <c r="I314">
        <f t="shared" si="8"/>
        <v>13.258122539555675</v>
      </c>
      <c r="J314">
        <f t="shared" si="9"/>
        <v>13.395355015894111</v>
      </c>
    </row>
    <row r="315" spans="1:10" x14ac:dyDescent="0.3">
      <c r="A315" t="s">
        <v>728</v>
      </c>
      <c r="B315">
        <v>2.5326787822819501</v>
      </c>
      <c r="C315" t="s">
        <v>10</v>
      </c>
      <c r="D315">
        <v>10</v>
      </c>
      <c r="E315" t="b">
        <v>0</v>
      </c>
      <c r="F315">
        <v>2.9166359950991798</v>
      </c>
      <c r="G315">
        <v>5.4034041463317202</v>
      </c>
      <c r="H315">
        <v>705870</v>
      </c>
      <c r="I315">
        <f t="shared" si="8"/>
        <v>-0.38395721281722972</v>
      </c>
      <c r="J315">
        <f t="shared" si="9"/>
        <v>-2.8707253640497701</v>
      </c>
    </row>
    <row r="316" spans="1:10" x14ac:dyDescent="0.3">
      <c r="A316" t="s">
        <v>728</v>
      </c>
      <c r="B316">
        <v>8.2942314783818905</v>
      </c>
      <c r="C316" t="s">
        <v>10</v>
      </c>
      <c r="D316">
        <v>10</v>
      </c>
      <c r="E316" t="b">
        <v>0</v>
      </c>
      <c r="F316">
        <v>8.0074800000317801</v>
      </c>
      <c r="G316">
        <v>8.0118241479952701</v>
      </c>
      <c r="H316">
        <v>546180</v>
      </c>
      <c r="I316">
        <f t="shared" si="8"/>
        <v>0.28675147835011039</v>
      </c>
      <c r="J316">
        <f t="shared" si="9"/>
        <v>0.28240733038662036</v>
      </c>
    </row>
    <row r="317" spans="1:10" x14ac:dyDescent="0.3">
      <c r="A317" t="s">
        <v>729</v>
      </c>
      <c r="B317">
        <v>1.21539764103921</v>
      </c>
      <c r="C317" t="s">
        <v>10</v>
      </c>
      <c r="D317">
        <v>1</v>
      </c>
      <c r="E317" t="b">
        <v>1</v>
      </c>
      <c r="F317">
        <v>8.8404732626762E-3</v>
      </c>
      <c r="G317">
        <v>8.8404732626762E-3</v>
      </c>
      <c r="H317">
        <v>747000</v>
      </c>
      <c r="I317">
        <f t="shared" si="8"/>
        <v>1.2065571677765339</v>
      </c>
      <c r="J317">
        <f t="shared" si="9"/>
        <v>1.2065571677765339</v>
      </c>
    </row>
    <row r="318" spans="1:10" x14ac:dyDescent="0.3">
      <c r="A318" t="s">
        <v>729</v>
      </c>
      <c r="B318">
        <v>10.784996388226601</v>
      </c>
      <c r="C318" t="s">
        <v>10</v>
      </c>
      <c r="D318">
        <v>10</v>
      </c>
      <c r="E318" t="b">
        <v>0</v>
      </c>
      <c r="F318">
        <v>10.784996388226601</v>
      </c>
      <c r="G318">
        <v>10.784996388226601</v>
      </c>
      <c r="H318">
        <v>421910</v>
      </c>
      <c r="I318">
        <f t="shared" si="8"/>
        <v>0</v>
      </c>
      <c r="J318">
        <f t="shared" si="9"/>
        <v>0</v>
      </c>
    </row>
    <row r="319" spans="1:10" x14ac:dyDescent="0.3">
      <c r="A319" t="s">
        <v>729</v>
      </c>
      <c r="B319">
        <v>21.894792187183398</v>
      </c>
      <c r="C319" t="s">
        <v>10</v>
      </c>
      <c r="D319">
        <v>2</v>
      </c>
      <c r="E319" t="b">
        <v>1</v>
      </c>
      <c r="F319">
        <v>0.115132774280977</v>
      </c>
      <c r="G319">
        <v>2.7770575749635701E-3</v>
      </c>
      <c r="H319">
        <v>524550</v>
      </c>
      <c r="I319">
        <f t="shared" si="8"/>
        <v>21.779659412902422</v>
      </c>
      <c r="J319">
        <f t="shared" si="9"/>
        <v>21.892015129608435</v>
      </c>
    </row>
    <row r="320" spans="1:10" hidden="1" x14ac:dyDescent="0.3">
      <c r="A320" t="s">
        <v>730</v>
      </c>
      <c r="B320">
        <v>4.5239099099590403</v>
      </c>
      <c r="C320" t="s">
        <v>10</v>
      </c>
      <c r="D320">
        <v>10</v>
      </c>
      <c r="E320" t="b">
        <v>0</v>
      </c>
      <c r="F320" t="s">
        <v>17</v>
      </c>
      <c r="G320" t="s">
        <v>17</v>
      </c>
      <c r="H320">
        <v>442450</v>
      </c>
      <c r="I320" t="e">
        <f t="shared" si="8"/>
        <v>#VALUE!</v>
      </c>
      <c r="J320" t="e">
        <f t="shared" si="9"/>
        <v>#VALUE!</v>
      </c>
    </row>
    <row r="321" spans="1:10" x14ac:dyDescent="0.3">
      <c r="A321" t="s">
        <v>730</v>
      </c>
      <c r="B321">
        <v>9.0536873879696493</v>
      </c>
      <c r="C321" t="s">
        <v>10</v>
      </c>
      <c r="D321">
        <v>10</v>
      </c>
      <c r="E321" t="b">
        <v>0</v>
      </c>
      <c r="F321">
        <v>6.3796779269843302</v>
      </c>
      <c r="G321">
        <v>6.3808293411440697</v>
      </c>
      <c r="H321">
        <v>256920</v>
      </c>
      <c r="I321">
        <f t="shared" ref="I321:I384" si="10">B321-F321</f>
        <v>2.6740094609853191</v>
      </c>
      <c r="J321">
        <f t="shared" ref="J321:J384" si="11">B321-G321</f>
        <v>2.6728580468255796</v>
      </c>
    </row>
    <row r="322" spans="1:10" x14ac:dyDescent="0.3">
      <c r="A322" t="s">
        <v>730</v>
      </c>
      <c r="B322">
        <v>0.41818046487438398</v>
      </c>
      <c r="C322" t="s">
        <v>10</v>
      </c>
      <c r="D322">
        <v>1</v>
      </c>
      <c r="E322" t="b">
        <v>1</v>
      </c>
      <c r="F322">
        <v>5.4096902437611198E-3</v>
      </c>
      <c r="G322">
        <v>5.4096902437611198E-3</v>
      </c>
      <c r="H322">
        <v>524800</v>
      </c>
      <c r="I322">
        <f t="shared" si="10"/>
        <v>0.41277077463062284</v>
      </c>
      <c r="J322">
        <f t="shared" si="11"/>
        <v>0.41277077463062284</v>
      </c>
    </row>
    <row r="323" spans="1:10" x14ac:dyDescent="0.3">
      <c r="A323" t="s">
        <v>731</v>
      </c>
      <c r="B323">
        <v>6.5736836090570003</v>
      </c>
      <c r="C323" t="s">
        <v>10</v>
      </c>
      <c r="D323">
        <v>2</v>
      </c>
      <c r="E323" t="b">
        <v>1</v>
      </c>
      <c r="F323">
        <v>4.66962189122812E-2</v>
      </c>
      <c r="G323">
        <v>1.6306342190569099E-3</v>
      </c>
      <c r="H323">
        <v>841050</v>
      </c>
      <c r="I323">
        <f t="shared" si="10"/>
        <v>6.5269873901447193</v>
      </c>
      <c r="J323">
        <f t="shared" si="11"/>
        <v>6.572052974837943</v>
      </c>
    </row>
    <row r="324" spans="1:10" hidden="1" x14ac:dyDescent="0.3">
      <c r="A324" t="s">
        <v>731</v>
      </c>
      <c r="B324">
        <v>5.9983915458556503</v>
      </c>
      <c r="C324" t="s">
        <v>10</v>
      </c>
      <c r="D324">
        <v>10</v>
      </c>
      <c r="E324" t="b">
        <v>0</v>
      </c>
      <c r="F324" t="s">
        <v>17</v>
      </c>
      <c r="G324" t="s">
        <v>17</v>
      </c>
      <c r="H324">
        <v>312850</v>
      </c>
      <c r="I324" t="e">
        <f t="shared" si="10"/>
        <v>#VALUE!</v>
      </c>
      <c r="J324" t="e">
        <f t="shared" si="11"/>
        <v>#VALUE!</v>
      </c>
    </row>
    <row r="325" spans="1:10" x14ac:dyDescent="0.3">
      <c r="A325" t="s">
        <v>731</v>
      </c>
      <c r="B325">
        <v>8.6597230203773403</v>
      </c>
      <c r="C325" t="s">
        <v>10</v>
      </c>
      <c r="D325">
        <v>10</v>
      </c>
      <c r="E325" t="b">
        <v>0</v>
      </c>
      <c r="F325">
        <v>8.6597230203773403</v>
      </c>
      <c r="G325">
        <v>8.6597230203773403</v>
      </c>
      <c r="H325">
        <v>674660</v>
      </c>
      <c r="I325">
        <f t="shared" si="10"/>
        <v>0</v>
      </c>
      <c r="J325">
        <f t="shared" si="11"/>
        <v>0</v>
      </c>
    </row>
    <row r="326" spans="1:10" x14ac:dyDescent="0.3">
      <c r="A326" t="e">
        <f>-0.000616318554084222 * y ^ 3 * 0.00048355131001926 * y ^ 1 - 0.00688327869466445 * x ^ 1 + 0.00886969065333987 * y ^ 2 + 10</f>
        <v>#NAME?</v>
      </c>
      <c r="B326">
        <v>16.8606879909693</v>
      </c>
      <c r="C326" t="s">
        <v>10</v>
      </c>
      <c r="D326">
        <v>10</v>
      </c>
      <c r="E326" t="b">
        <v>0</v>
      </c>
      <c r="F326">
        <v>2.4999610844832199</v>
      </c>
      <c r="G326">
        <v>2.5825797733246398</v>
      </c>
      <c r="H326">
        <v>423640</v>
      </c>
      <c r="I326">
        <f t="shared" si="10"/>
        <v>14.360726906486081</v>
      </c>
      <c r="J326">
        <f t="shared" si="11"/>
        <v>14.278108217644661</v>
      </c>
    </row>
    <row r="327" spans="1:10" x14ac:dyDescent="0.3">
      <c r="A327" t="e">
        <f>-0.000616318554084222 * y ^ 3 * 0.00048355131001926 * y ^ 1 - 0.00688327869466445 * x ^ 1 + 0.00886969065333987 * y ^ 2 + 10</f>
        <v>#NAME?</v>
      </c>
      <c r="B327">
        <v>13.9513787603744</v>
      </c>
      <c r="C327" t="s">
        <v>10</v>
      </c>
      <c r="D327">
        <v>10</v>
      </c>
      <c r="E327" t="b">
        <v>0</v>
      </c>
      <c r="F327">
        <v>13.9513787603744</v>
      </c>
      <c r="G327">
        <v>13.9513787603744</v>
      </c>
      <c r="H327">
        <v>397880</v>
      </c>
      <c r="I327">
        <f t="shared" si="10"/>
        <v>0</v>
      </c>
      <c r="J327">
        <f t="shared" si="11"/>
        <v>0</v>
      </c>
    </row>
    <row r="328" spans="1:10" x14ac:dyDescent="0.3">
      <c r="A328" t="e">
        <f>-0.000616318554084222 * y ^ 3 * 0.00048355131001926 * y ^ 1 - 0.00688327869466445 * x ^ 1 + 0.00886969065333987 * y ^ 2 + 10</f>
        <v>#NAME?</v>
      </c>
      <c r="B328">
        <v>7.6688576002349</v>
      </c>
      <c r="C328" t="s">
        <v>10</v>
      </c>
      <c r="D328">
        <v>10</v>
      </c>
      <c r="E328" t="b">
        <v>0</v>
      </c>
      <c r="F328">
        <v>12.116303978874701</v>
      </c>
      <c r="G328">
        <v>12.3483870292152</v>
      </c>
      <c r="H328">
        <v>540010</v>
      </c>
      <c r="I328">
        <f t="shared" si="10"/>
        <v>-4.4474463786398006</v>
      </c>
      <c r="J328">
        <f t="shared" si="11"/>
        <v>-4.6795294289802998</v>
      </c>
    </row>
    <row r="329" spans="1:10" x14ac:dyDescent="0.3">
      <c r="A329" t="s">
        <v>732</v>
      </c>
      <c r="B329">
        <v>17.389497849585499</v>
      </c>
      <c r="C329" t="s">
        <v>10</v>
      </c>
      <c r="D329">
        <v>2</v>
      </c>
      <c r="E329" t="b">
        <v>1</v>
      </c>
      <c r="F329">
        <v>0.121978161698673</v>
      </c>
      <c r="G329">
        <v>2.77716300023501E-3</v>
      </c>
      <c r="H329">
        <v>350450</v>
      </c>
      <c r="I329">
        <f t="shared" si="10"/>
        <v>17.267519687886825</v>
      </c>
      <c r="J329">
        <f t="shared" si="11"/>
        <v>17.386720686585264</v>
      </c>
    </row>
    <row r="330" spans="1:10" x14ac:dyDescent="0.3">
      <c r="A330" t="s">
        <v>732</v>
      </c>
      <c r="B330">
        <v>11.5157478900657</v>
      </c>
      <c r="C330" t="s">
        <v>10</v>
      </c>
      <c r="D330">
        <v>10</v>
      </c>
      <c r="E330" t="b">
        <v>0</v>
      </c>
      <c r="F330">
        <v>0.64495350380129801</v>
      </c>
      <c r="G330">
        <v>0.71736325692598701</v>
      </c>
      <c r="H330">
        <v>427360</v>
      </c>
      <c r="I330">
        <f t="shared" si="10"/>
        <v>10.870794386264402</v>
      </c>
      <c r="J330">
        <f t="shared" si="11"/>
        <v>10.798384633139714</v>
      </c>
    </row>
    <row r="331" spans="1:10" x14ac:dyDescent="0.3">
      <c r="A331" t="s">
        <v>732</v>
      </c>
      <c r="B331">
        <v>17.787695830101399</v>
      </c>
      <c r="C331" t="s">
        <v>10</v>
      </c>
      <c r="D331">
        <v>2</v>
      </c>
      <c r="E331" t="b">
        <v>1</v>
      </c>
      <c r="F331">
        <v>0.122983881480092</v>
      </c>
      <c r="G331">
        <v>2.7270056671709199E-3</v>
      </c>
      <c r="H331">
        <v>647850</v>
      </c>
      <c r="I331">
        <f t="shared" si="10"/>
        <v>17.664711948621306</v>
      </c>
      <c r="J331">
        <f t="shared" si="11"/>
        <v>17.784968824434227</v>
      </c>
    </row>
    <row r="332" spans="1:10" x14ac:dyDescent="0.3">
      <c r="A332" t="s">
        <v>733</v>
      </c>
      <c r="B332">
        <v>11.8683563024065</v>
      </c>
      <c r="C332" t="s">
        <v>10</v>
      </c>
      <c r="D332">
        <v>10</v>
      </c>
      <c r="E332" t="b">
        <v>0</v>
      </c>
      <c r="F332">
        <v>1.8071610271076499</v>
      </c>
      <c r="G332">
        <v>1.8017099531067</v>
      </c>
      <c r="H332">
        <v>364380</v>
      </c>
      <c r="I332">
        <f t="shared" si="10"/>
        <v>10.06119527529885</v>
      </c>
      <c r="J332">
        <f t="shared" si="11"/>
        <v>10.0666463492998</v>
      </c>
    </row>
    <row r="333" spans="1:10" x14ac:dyDescent="0.3">
      <c r="A333" t="s">
        <v>733</v>
      </c>
      <c r="B333">
        <v>9.1610997548609703</v>
      </c>
      <c r="C333" t="s">
        <v>10</v>
      </c>
      <c r="D333">
        <v>2</v>
      </c>
      <c r="E333" t="b">
        <v>1</v>
      </c>
      <c r="F333">
        <v>4.7143457551795803E-2</v>
      </c>
      <c r="G333">
        <v>1.59067119307049E-3</v>
      </c>
      <c r="H333">
        <v>297250</v>
      </c>
      <c r="I333">
        <f t="shared" si="10"/>
        <v>9.1139562973091746</v>
      </c>
      <c r="J333">
        <f t="shared" si="11"/>
        <v>9.1595090836678992</v>
      </c>
    </row>
    <row r="334" spans="1:10" x14ac:dyDescent="0.3">
      <c r="A334" t="s">
        <v>733</v>
      </c>
      <c r="B334">
        <v>9.3486338868653895</v>
      </c>
      <c r="C334" t="s">
        <v>10</v>
      </c>
      <c r="D334">
        <v>10</v>
      </c>
      <c r="E334" t="b">
        <v>0</v>
      </c>
      <c r="F334">
        <v>3.15511849300889</v>
      </c>
      <c r="G334">
        <v>6.6099629025867701</v>
      </c>
      <c r="H334">
        <v>729230</v>
      </c>
      <c r="I334">
        <f t="shared" si="10"/>
        <v>6.1935153938564991</v>
      </c>
      <c r="J334">
        <f t="shared" si="11"/>
        <v>2.7386709842786194</v>
      </c>
    </row>
    <row r="335" spans="1:10" x14ac:dyDescent="0.3">
      <c r="A335" t="s">
        <v>734</v>
      </c>
      <c r="B335">
        <v>3.0461782863429598</v>
      </c>
      <c r="C335" t="s">
        <v>10</v>
      </c>
      <c r="D335">
        <v>10</v>
      </c>
      <c r="E335" t="b">
        <v>0</v>
      </c>
      <c r="F335">
        <v>8.6735191092814308</v>
      </c>
      <c r="G335">
        <v>8.6931840854916391</v>
      </c>
      <c r="H335">
        <v>710900</v>
      </c>
      <c r="I335">
        <f t="shared" si="10"/>
        <v>-5.6273408229384714</v>
      </c>
      <c r="J335">
        <f t="shared" si="11"/>
        <v>-5.6470057991486797</v>
      </c>
    </row>
    <row r="336" spans="1:10" x14ac:dyDescent="0.3">
      <c r="A336" t="s">
        <v>734</v>
      </c>
      <c r="B336">
        <v>19.274430392092</v>
      </c>
      <c r="C336" t="s">
        <v>10</v>
      </c>
      <c r="D336">
        <v>10</v>
      </c>
      <c r="E336" t="b">
        <v>0</v>
      </c>
      <c r="F336">
        <v>0.83643099548516697</v>
      </c>
      <c r="G336">
        <v>6.9773916823933702</v>
      </c>
      <c r="H336">
        <v>340350</v>
      </c>
      <c r="I336">
        <f t="shared" si="10"/>
        <v>18.437999396606834</v>
      </c>
      <c r="J336">
        <f t="shared" si="11"/>
        <v>12.297038709698629</v>
      </c>
    </row>
    <row r="337" spans="1:10" x14ac:dyDescent="0.3">
      <c r="A337" t="s">
        <v>734</v>
      </c>
      <c r="B337">
        <v>12.3986316264912</v>
      </c>
      <c r="C337" t="s">
        <v>10</v>
      </c>
      <c r="D337">
        <v>10</v>
      </c>
      <c r="E337" t="b">
        <v>0</v>
      </c>
      <c r="F337">
        <v>1.8708304088262599</v>
      </c>
      <c r="G337">
        <v>1.4371539278887</v>
      </c>
      <c r="H337">
        <v>379990</v>
      </c>
      <c r="I337">
        <f t="shared" si="10"/>
        <v>10.52780121766494</v>
      </c>
      <c r="J337">
        <f t="shared" si="11"/>
        <v>10.961477698602501</v>
      </c>
    </row>
    <row r="338" spans="1:10" x14ac:dyDescent="0.3">
      <c r="A338" t="s">
        <v>735</v>
      </c>
      <c r="B338">
        <v>14.468726072870099</v>
      </c>
      <c r="C338" t="s">
        <v>10</v>
      </c>
      <c r="D338">
        <v>10</v>
      </c>
      <c r="E338" t="b">
        <v>0</v>
      </c>
      <c r="F338">
        <v>14.468726072870099</v>
      </c>
      <c r="G338">
        <v>14.468726072870099</v>
      </c>
      <c r="H338">
        <v>455660</v>
      </c>
      <c r="I338">
        <f t="shared" si="10"/>
        <v>0</v>
      </c>
      <c r="J338">
        <f t="shared" si="11"/>
        <v>0</v>
      </c>
    </row>
    <row r="339" spans="1:10" x14ac:dyDescent="0.3">
      <c r="A339" t="s">
        <v>735</v>
      </c>
      <c r="B339">
        <v>12.1187888566234</v>
      </c>
      <c r="C339" t="s">
        <v>10</v>
      </c>
      <c r="D339">
        <v>10</v>
      </c>
      <c r="E339" t="b">
        <v>0</v>
      </c>
      <c r="F339">
        <v>1.5988955983444499</v>
      </c>
      <c r="G339">
        <v>3.4355142124205602</v>
      </c>
      <c r="H339">
        <v>412650</v>
      </c>
      <c r="I339">
        <f t="shared" si="10"/>
        <v>10.51989325827895</v>
      </c>
      <c r="J339">
        <f t="shared" si="11"/>
        <v>8.6832746442028395</v>
      </c>
    </row>
    <row r="340" spans="1:10" x14ac:dyDescent="0.3">
      <c r="A340" t="s">
        <v>735</v>
      </c>
      <c r="B340">
        <v>3.5763761641171898</v>
      </c>
      <c r="C340" t="s">
        <v>10</v>
      </c>
      <c r="D340">
        <v>2</v>
      </c>
      <c r="E340" t="b">
        <v>1</v>
      </c>
      <c r="F340">
        <v>2.0372020432307101E-2</v>
      </c>
      <c r="G340">
        <v>1.0508043595102599E-3</v>
      </c>
      <c r="H340">
        <v>651400</v>
      </c>
      <c r="I340">
        <f t="shared" si="10"/>
        <v>3.5560041436848828</v>
      </c>
      <c r="J340">
        <f t="shared" si="11"/>
        <v>3.5753253597576795</v>
      </c>
    </row>
    <row r="341" spans="1:10" x14ac:dyDescent="0.3">
      <c r="A341" t="s">
        <v>736</v>
      </c>
      <c r="B341">
        <v>18.865547239252699</v>
      </c>
      <c r="C341" t="s">
        <v>10</v>
      </c>
      <c r="D341">
        <v>10</v>
      </c>
      <c r="E341" t="b">
        <v>0</v>
      </c>
      <c r="F341">
        <v>18.865547239252699</v>
      </c>
      <c r="G341">
        <v>18.865547239252699</v>
      </c>
      <c r="H341">
        <v>590940</v>
      </c>
      <c r="I341">
        <f t="shared" si="10"/>
        <v>0</v>
      </c>
      <c r="J341">
        <f t="shared" si="11"/>
        <v>0</v>
      </c>
    </row>
    <row r="342" spans="1:10" x14ac:dyDescent="0.3">
      <c r="A342" t="s">
        <v>736</v>
      </c>
      <c r="B342">
        <v>8.6959436651006001</v>
      </c>
      <c r="C342" t="s">
        <v>10</v>
      </c>
      <c r="D342">
        <v>10</v>
      </c>
      <c r="E342" t="b">
        <v>0</v>
      </c>
      <c r="F342">
        <v>7.7351026480631804</v>
      </c>
      <c r="G342">
        <v>15.8030951412796</v>
      </c>
      <c r="H342">
        <v>300950</v>
      </c>
      <c r="I342">
        <f t="shared" si="10"/>
        <v>0.96084101703741975</v>
      </c>
      <c r="J342">
        <f t="shared" si="11"/>
        <v>-7.1071514761790002</v>
      </c>
    </row>
    <row r="343" spans="1:10" x14ac:dyDescent="0.3">
      <c r="A343" t="s">
        <v>736</v>
      </c>
      <c r="B343">
        <v>18.2053888235553</v>
      </c>
      <c r="C343" t="s">
        <v>10</v>
      </c>
      <c r="D343">
        <v>10</v>
      </c>
      <c r="E343" t="b">
        <v>0</v>
      </c>
      <c r="F343">
        <v>2.6108895553292202</v>
      </c>
      <c r="G343">
        <v>10.0941395909572</v>
      </c>
      <c r="H343">
        <v>482320</v>
      </c>
      <c r="I343">
        <f t="shared" si="10"/>
        <v>15.59449926822608</v>
      </c>
      <c r="J343">
        <f t="shared" si="11"/>
        <v>8.1112492325980998</v>
      </c>
    </row>
    <row r="344" spans="1:10" hidden="1" x14ac:dyDescent="0.3">
      <c r="A344" t="s">
        <v>737</v>
      </c>
      <c r="B344">
        <v>7.0196601262678797</v>
      </c>
      <c r="C344" t="s">
        <v>10</v>
      </c>
      <c r="D344">
        <v>10</v>
      </c>
      <c r="E344" t="b">
        <v>0</v>
      </c>
      <c r="F344" t="s">
        <v>17</v>
      </c>
      <c r="G344" t="s">
        <v>17</v>
      </c>
      <c r="H344">
        <v>399890</v>
      </c>
      <c r="I344" t="e">
        <f t="shared" si="10"/>
        <v>#VALUE!</v>
      </c>
      <c r="J344" t="e">
        <f t="shared" si="11"/>
        <v>#VALUE!</v>
      </c>
    </row>
    <row r="345" spans="1:10" x14ac:dyDescent="0.3">
      <c r="A345" t="s">
        <v>737</v>
      </c>
      <c r="B345">
        <v>10.5876972253145</v>
      </c>
      <c r="C345" t="s">
        <v>10</v>
      </c>
      <c r="D345">
        <v>10</v>
      </c>
      <c r="E345" t="b">
        <v>0</v>
      </c>
      <c r="F345">
        <v>0.18034237986707299</v>
      </c>
      <c r="G345">
        <v>6.0813908880046998</v>
      </c>
      <c r="H345">
        <v>311600</v>
      </c>
      <c r="I345">
        <f t="shared" si="10"/>
        <v>10.407354845447427</v>
      </c>
      <c r="J345">
        <f t="shared" si="11"/>
        <v>4.5063063373098</v>
      </c>
    </row>
    <row r="346" spans="1:10" x14ac:dyDescent="0.3">
      <c r="A346" t="s">
        <v>737</v>
      </c>
      <c r="B346">
        <v>14.2099093215951</v>
      </c>
      <c r="C346" t="s">
        <v>10</v>
      </c>
      <c r="D346">
        <v>2</v>
      </c>
      <c r="E346" t="b">
        <v>1</v>
      </c>
      <c r="F346">
        <v>9.8757789846425498E-2</v>
      </c>
      <c r="G346">
        <v>2.5473026234493399E-3</v>
      </c>
      <c r="H346">
        <v>527250</v>
      </c>
      <c r="I346">
        <f t="shared" si="10"/>
        <v>14.111151531748675</v>
      </c>
      <c r="J346">
        <f t="shared" si="11"/>
        <v>14.207362018971651</v>
      </c>
    </row>
    <row r="347" spans="1:10" hidden="1" x14ac:dyDescent="0.3">
      <c r="A347" t="s">
        <v>738</v>
      </c>
      <c r="B347">
        <v>8.9087779716254598</v>
      </c>
      <c r="C347" t="s">
        <v>10</v>
      </c>
      <c r="D347">
        <v>10</v>
      </c>
      <c r="E347" t="b">
        <v>0</v>
      </c>
      <c r="F347" t="s">
        <v>17</v>
      </c>
      <c r="G347" t="s">
        <v>17</v>
      </c>
      <c r="H347">
        <v>386180</v>
      </c>
      <c r="I347" t="e">
        <f t="shared" si="10"/>
        <v>#VALUE!</v>
      </c>
      <c r="J347" t="e">
        <f t="shared" si="11"/>
        <v>#VALUE!</v>
      </c>
    </row>
    <row r="348" spans="1:10" x14ac:dyDescent="0.3">
      <c r="A348" t="s">
        <v>738</v>
      </c>
      <c r="B348">
        <v>5.4971907093133199</v>
      </c>
      <c r="C348" t="s">
        <v>10</v>
      </c>
      <c r="D348">
        <v>10</v>
      </c>
      <c r="E348" t="b">
        <v>0</v>
      </c>
      <c r="F348">
        <v>5.4971907093133199</v>
      </c>
      <c r="G348">
        <v>5.4971907093133199</v>
      </c>
      <c r="H348">
        <v>842840</v>
      </c>
      <c r="I348">
        <f t="shared" si="10"/>
        <v>0</v>
      </c>
      <c r="J348">
        <f t="shared" si="11"/>
        <v>0</v>
      </c>
    </row>
    <row r="349" spans="1:10" x14ac:dyDescent="0.3">
      <c r="A349" t="s">
        <v>738</v>
      </c>
      <c r="B349">
        <v>0.95382703060609597</v>
      </c>
      <c r="C349" t="s">
        <v>10</v>
      </c>
      <c r="D349">
        <v>10</v>
      </c>
      <c r="E349" t="b">
        <v>0</v>
      </c>
      <c r="F349">
        <v>2.16971429707784</v>
      </c>
      <c r="G349">
        <v>4.3277801288604296</v>
      </c>
      <c r="H349">
        <v>541460</v>
      </c>
      <c r="I349">
        <f t="shared" si="10"/>
        <v>-1.2158872664717442</v>
      </c>
      <c r="J349">
        <f t="shared" si="11"/>
        <v>-3.3739530982543338</v>
      </c>
    </row>
    <row r="350" spans="1:10" x14ac:dyDescent="0.3">
      <c r="A350" t="s">
        <v>739</v>
      </c>
      <c r="B350">
        <v>11.8471994243976</v>
      </c>
      <c r="C350" t="s">
        <v>10</v>
      </c>
      <c r="D350">
        <v>10</v>
      </c>
      <c r="E350" t="b">
        <v>0</v>
      </c>
      <c r="F350">
        <v>11.8471994243976</v>
      </c>
      <c r="G350">
        <v>11.8471994243976</v>
      </c>
      <c r="H350">
        <v>401720</v>
      </c>
      <c r="I350">
        <f t="shared" si="10"/>
        <v>0</v>
      </c>
      <c r="J350">
        <f t="shared" si="11"/>
        <v>0</v>
      </c>
    </row>
    <row r="351" spans="1:10" x14ac:dyDescent="0.3">
      <c r="A351" t="s">
        <v>739</v>
      </c>
      <c r="B351">
        <v>14.110858375270301</v>
      </c>
      <c r="C351" t="s">
        <v>10</v>
      </c>
      <c r="D351">
        <v>10</v>
      </c>
      <c r="E351" t="b">
        <v>0</v>
      </c>
      <c r="F351">
        <v>14.110858375270301</v>
      </c>
      <c r="G351">
        <v>14.110858375270301</v>
      </c>
      <c r="H351">
        <v>667510</v>
      </c>
      <c r="I351">
        <f t="shared" si="10"/>
        <v>0</v>
      </c>
      <c r="J351">
        <f t="shared" si="11"/>
        <v>0</v>
      </c>
    </row>
    <row r="352" spans="1:10" x14ac:dyDescent="0.3">
      <c r="A352" t="s">
        <v>739</v>
      </c>
      <c r="B352">
        <v>8.3864704654025104</v>
      </c>
      <c r="C352" t="s">
        <v>10</v>
      </c>
      <c r="D352">
        <v>10</v>
      </c>
      <c r="E352" t="b">
        <v>0</v>
      </c>
      <c r="F352">
        <v>8.3864704654025104</v>
      </c>
      <c r="G352">
        <v>8.3864704654025104</v>
      </c>
      <c r="H352">
        <v>394180</v>
      </c>
      <c r="I352">
        <f t="shared" si="10"/>
        <v>0</v>
      </c>
      <c r="J352">
        <f t="shared" si="11"/>
        <v>0</v>
      </c>
    </row>
    <row r="353" spans="1:10" x14ac:dyDescent="0.3">
      <c r="A353" t="s">
        <v>740</v>
      </c>
      <c r="B353">
        <v>4.4173096894500299</v>
      </c>
      <c r="C353" t="s">
        <v>10</v>
      </c>
      <c r="D353">
        <v>10</v>
      </c>
      <c r="E353" t="b">
        <v>0</v>
      </c>
      <c r="F353">
        <v>2.8973068160928102</v>
      </c>
      <c r="G353">
        <v>5.91562555267158</v>
      </c>
      <c r="H353">
        <v>589270</v>
      </c>
      <c r="I353">
        <f t="shared" si="10"/>
        <v>1.5200028733572197</v>
      </c>
      <c r="J353">
        <f t="shared" si="11"/>
        <v>-1.4983158632215501</v>
      </c>
    </row>
    <row r="354" spans="1:10" hidden="1" x14ac:dyDescent="0.3">
      <c r="A354" t="s">
        <v>740</v>
      </c>
      <c r="B354">
        <v>14.073035297190099</v>
      </c>
      <c r="C354" t="s">
        <v>10</v>
      </c>
      <c r="D354">
        <v>10</v>
      </c>
      <c r="E354" t="b">
        <v>0</v>
      </c>
      <c r="F354" t="s">
        <v>17</v>
      </c>
      <c r="G354" t="s">
        <v>17</v>
      </c>
      <c r="H354">
        <v>462640</v>
      </c>
      <c r="I354" t="e">
        <f t="shared" si="10"/>
        <v>#VALUE!</v>
      </c>
      <c r="J354" t="e">
        <f t="shared" si="11"/>
        <v>#VALUE!</v>
      </c>
    </row>
    <row r="355" spans="1:10" x14ac:dyDescent="0.3">
      <c r="A355" t="s">
        <v>740</v>
      </c>
      <c r="B355">
        <v>6.4569314664775996</v>
      </c>
      <c r="C355" t="s">
        <v>10</v>
      </c>
      <c r="D355">
        <v>10</v>
      </c>
      <c r="E355" t="b">
        <v>0</v>
      </c>
      <c r="F355">
        <v>6.4569314664775996</v>
      </c>
      <c r="G355">
        <v>6.4569314664775996</v>
      </c>
      <c r="H355">
        <v>548570</v>
      </c>
      <c r="I355">
        <f t="shared" si="10"/>
        <v>0</v>
      </c>
      <c r="J355">
        <f t="shared" si="11"/>
        <v>0</v>
      </c>
    </row>
    <row r="356" spans="1:10" hidden="1" x14ac:dyDescent="0.3">
      <c r="A356" t="s">
        <v>741</v>
      </c>
      <c r="B356">
        <v>7.5058072035898498</v>
      </c>
      <c r="C356" t="s">
        <v>10</v>
      </c>
      <c r="D356">
        <v>10</v>
      </c>
      <c r="E356" t="b">
        <v>0</v>
      </c>
      <c r="F356" t="s">
        <v>17</v>
      </c>
      <c r="G356" t="s">
        <v>17</v>
      </c>
      <c r="H356">
        <v>455050</v>
      </c>
      <c r="I356" t="e">
        <f t="shared" si="10"/>
        <v>#VALUE!</v>
      </c>
      <c r="J356" t="e">
        <f t="shared" si="11"/>
        <v>#VALUE!</v>
      </c>
    </row>
    <row r="357" spans="1:10" x14ac:dyDescent="0.3">
      <c r="A357" t="s">
        <v>741</v>
      </c>
      <c r="B357">
        <v>9.2480937502769205</v>
      </c>
      <c r="C357" t="s">
        <v>10</v>
      </c>
      <c r="D357">
        <v>10</v>
      </c>
      <c r="E357" t="b">
        <v>0</v>
      </c>
      <c r="F357">
        <v>9.2480937502769205</v>
      </c>
      <c r="G357">
        <v>9.2480937502769205</v>
      </c>
      <c r="H357">
        <v>580140</v>
      </c>
      <c r="I357">
        <f t="shared" si="10"/>
        <v>0</v>
      </c>
      <c r="J357">
        <f t="shared" si="11"/>
        <v>0</v>
      </c>
    </row>
    <row r="358" spans="1:10" x14ac:dyDescent="0.3">
      <c r="A358" t="s">
        <v>741</v>
      </c>
      <c r="B358">
        <v>12.7080835387615</v>
      </c>
      <c r="C358" t="s">
        <v>10</v>
      </c>
      <c r="D358">
        <v>2</v>
      </c>
      <c r="E358" t="b">
        <v>1</v>
      </c>
      <c r="F358">
        <v>6.9615899187500996E-2</v>
      </c>
      <c r="G358">
        <v>2.02078375570957E-3</v>
      </c>
      <c r="H358">
        <v>600800</v>
      </c>
      <c r="I358">
        <f t="shared" si="10"/>
        <v>12.638467639573999</v>
      </c>
      <c r="J358">
        <f t="shared" si="11"/>
        <v>12.706062755005791</v>
      </c>
    </row>
    <row r="359" spans="1:10" x14ac:dyDescent="0.3">
      <c r="A359" t="s">
        <v>742</v>
      </c>
      <c r="B359">
        <v>11.877991181311</v>
      </c>
      <c r="C359" t="s">
        <v>10</v>
      </c>
      <c r="D359">
        <v>10</v>
      </c>
      <c r="E359" t="b">
        <v>0</v>
      </c>
      <c r="F359">
        <v>2.5288561929658999</v>
      </c>
      <c r="G359">
        <v>4.9993272003743403</v>
      </c>
      <c r="H359">
        <v>734840</v>
      </c>
      <c r="I359">
        <f t="shared" si="10"/>
        <v>9.3491349883450994</v>
      </c>
      <c r="J359">
        <f t="shared" si="11"/>
        <v>6.8786639809366594</v>
      </c>
    </row>
    <row r="360" spans="1:10" x14ac:dyDescent="0.3">
      <c r="A360" t="s">
        <v>742</v>
      </c>
      <c r="B360">
        <v>12.3810182515215</v>
      </c>
      <c r="C360" t="s">
        <v>10</v>
      </c>
      <c r="D360">
        <v>10</v>
      </c>
      <c r="E360" t="b">
        <v>0</v>
      </c>
      <c r="F360">
        <v>12.3810182515215</v>
      </c>
      <c r="G360">
        <v>12.3810182515215</v>
      </c>
      <c r="H360">
        <v>524560</v>
      </c>
      <c r="I360">
        <f t="shared" si="10"/>
        <v>0</v>
      </c>
      <c r="J360">
        <f t="shared" si="11"/>
        <v>0</v>
      </c>
    </row>
    <row r="361" spans="1:10" x14ac:dyDescent="0.3">
      <c r="A361" t="s">
        <v>742</v>
      </c>
      <c r="B361">
        <v>15.237633731201599</v>
      </c>
      <c r="C361" t="s">
        <v>10</v>
      </c>
      <c r="D361">
        <v>2</v>
      </c>
      <c r="E361" t="b">
        <v>1</v>
      </c>
      <c r="F361">
        <v>0.110281913378908</v>
      </c>
      <c r="G361">
        <v>2.60370362114746E-3</v>
      </c>
      <c r="H361">
        <v>658000</v>
      </c>
      <c r="I361">
        <f t="shared" si="10"/>
        <v>15.127351817822692</v>
      </c>
      <c r="J361">
        <f t="shared" si="11"/>
        <v>15.235030027580452</v>
      </c>
    </row>
    <row r="362" spans="1:10" x14ac:dyDescent="0.3">
      <c r="A362" t="s">
        <v>743</v>
      </c>
      <c r="B362">
        <v>5.0196350818984703</v>
      </c>
      <c r="C362" t="s">
        <v>10</v>
      </c>
      <c r="D362">
        <v>10</v>
      </c>
      <c r="E362" t="b">
        <v>0</v>
      </c>
      <c r="F362">
        <v>6.8549955511998897E-2</v>
      </c>
      <c r="G362">
        <v>3.5070439416597101</v>
      </c>
      <c r="H362">
        <v>381910</v>
      </c>
      <c r="I362">
        <f t="shared" si="10"/>
        <v>4.951085126386471</v>
      </c>
      <c r="J362">
        <f t="shared" si="11"/>
        <v>1.5125911402387602</v>
      </c>
    </row>
    <row r="363" spans="1:10" x14ac:dyDescent="0.3">
      <c r="A363" t="s">
        <v>743</v>
      </c>
      <c r="B363">
        <v>10.5146496164671</v>
      </c>
      <c r="C363" t="s">
        <v>10</v>
      </c>
      <c r="D363">
        <v>10</v>
      </c>
      <c r="E363" t="b">
        <v>0</v>
      </c>
      <c r="F363">
        <v>1.0606127148687099</v>
      </c>
      <c r="G363">
        <v>1.0606127148687099</v>
      </c>
      <c r="H363">
        <v>602990</v>
      </c>
      <c r="I363">
        <f t="shared" si="10"/>
        <v>9.4540369015983892</v>
      </c>
      <c r="J363">
        <f t="shared" si="11"/>
        <v>9.4540369015983892</v>
      </c>
    </row>
    <row r="364" spans="1:10" x14ac:dyDescent="0.3">
      <c r="A364" t="s">
        <v>743</v>
      </c>
      <c r="B364">
        <v>12.310641852021501</v>
      </c>
      <c r="C364" t="s">
        <v>10</v>
      </c>
      <c r="D364">
        <v>10</v>
      </c>
      <c r="E364" t="b">
        <v>0</v>
      </c>
      <c r="F364">
        <v>4.1611335367991504</v>
      </c>
      <c r="G364">
        <v>8.82660082914275</v>
      </c>
      <c r="H364">
        <v>459250</v>
      </c>
      <c r="I364">
        <f t="shared" si="10"/>
        <v>8.1495083152223504</v>
      </c>
      <c r="J364">
        <f t="shared" si="11"/>
        <v>3.4840410228787508</v>
      </c>
    </row>
    <row r="365" spans="1:10" x14ac:dyDescent="0.3">
      <c r="A365" t="e">
        <f>-0.00937992987178867 * y ^ 1 - -0.00935749916026915 * y ^ 3 + 10</f>
        <v>#NAME?</v>
      </c>
      <c r="B365">
        <v>14.671107366745</v>
      </c>
      <c r="C365" t="s">
        <v>10</v>
      </c>
      <c r="D365">
        <v>10</v>
      </c>
      <c r="E365" t="b">
        <v>0</v>
      </c>
      <c r="F365">
        <v>3.41572092642678</v>
      </c>
      <c r="G365">
        <v>3.41572092642678</v>
      </c>
      <c r="H365">
        <v>682520</v>
      </c>
      <c r="I365">
        <f t="shared" si="10"/>
        <v>11.255386440318219</v>
      </c>
      <c r="J365">
        <f t="shared" si="11"/>
        <v>11.255386440318219</v>
      </c>
    </row>
    <row r="366" spans="1:10" x14ac:dyDescent="0.3">
      <c r="A366" t="e">
        <f>-0.00937992987178867 * y ^ 1 - -0.00935749916026915 * y ^ 3 + 10</f>
        <v>#NAME?</v>
      </c>
      <c r="B366">
        <v>0.96534078682645297</v>
      </c>
      <c r="C366" t="s">
        <v>10</v>
      </c>
      <c r="D366">
        <v>10</v>
      </c>
      <c r="E366" t="b">
        <v>0</v>
      </c>
      <c r="F366">
        <v>2.5448070211745</v>
      </c>
      <c r="G366">
        <v>2.5647402135001101</v>
      </c>
      <c r="H366">
        <v>513730</v>
      </c>
      <c r="I366">
        <f t="shared" si="10"/>
        <v>-1.579466234348047</v>
      </c>
      <c r="J366">
        <f t="shared" si="11"/>
        <v>-1.5993994266736571</v>
      </c>
    </row>
    <row r="367" spans="1:10" x14ac:dyDescent="0.3">
      <c r="A367" t="e">
        <f>-0.00937992987178867 * y ^ 1 - -0.00935749916026915 * y ^ 3 + 10</f>
        <v>#NAME?</v>
      </c>
      <c r="B367">
        <v>16.136872756390801</v>
      </c>
      <c r="C367" t="s">
        <v>10</v>
      </c>
      <c r="D367">
        <v>2</v>
      </c>
      <c r="E367" t="b">
        <v>1</v>
      </c>
      <c r="F367">
        <v>9.2113927933621303E-2</v>
      </c>
      <c r="G367">
        <v>2.3728746590056002E-3</v>
      </c>
      <c r="H367">
        <v>418950</v>
      </c>
      <c r="I367">
        <f t="shared" si="10"/>
        <v>16.04475882845718</v>
      </c>
      <c r="J367">
        <f t="shared" si="11"/>
        <v>16.134499881731795</v>
      </c>
    </row>
    <row r="368" spans="1:10" x14ac:dyDescent="0.3">
      <c r="A368" t="e">
        <f>-0.00110154504923852 * y ^ 1 ^ 3 + 0.00444695922471319 * y ^ 4 + 10</f>
        <v>#NAME?</v>
      </c>
      <c r="B368">
        <v>12.4365017859311</v>
      </c>
      <c r="C368" t="s">
        <v>10</v>
      </c>
      <c r="D368">
        <v>2</v>
      </c>
      <c r="E368" t="b">
        <v>1</v>
      </c>
      <c r="F368">
        <v>3.4985476885919201E-2</v>
      </c>
      <c r="G368">
        <v>1.47251029787718E-3</v>
      </c>
      <c r="H368">
        <v>468450</v>
      </c>
      <c r="I368">
        <f t="shared" si="10"/>
        <v>12.40151630904518</v>
      </c>
      <c r="J368">
        <f t="shared" si="11"/>
        <v>12.435029275633223</v>
      </c>
    </row>
    <row r="369" spans="1:10" x14ac:dyDescent="0.3">
      <c r="A369" t="e">
        <f>-0.00110154504923852 * y ^ 1 ^ 3 + 0.00444695922471319 * y ^ 4 + 10</f>
        <v>#NAME?</v>
      </c>
      <c r="B369">
        <v>5.1799536212118502</v>
      </c>
      <c r="C369" t="s">
        <v>10</v>
      </c>
      <c r="D369">
        <v>2</v>
      </c>
      <c r="E369" t="b">
        <v>1</v>
      </c>
      <c r="F369">
        <v>3.9430028599637498E-2</v>
      </c>
      <c r="G369">
        <v>1.5178258082910801E-3</v>
      </c>
      <c r="H369">
        <v>494450</v>
      </c>
      <c r="I369">
        <f t="shared" si="10"/>
        <v>5.1405235926122126</v>
      </c>
      <c r="J369">
        <f t="shared" si="11"/>
        <v>5.1784357954035594</v>
      </c>
    </row>
    <row r="370" spans="1:10" x14ac:dyDescent="0.3">
      <c r="A370" t="e">
        <f>-0.00110154504923852 * y ^ 1 ^ 3 + 0.00444695922471319 * y ^ 4 + 10</f>
        <v>#NAME?</v>
      </c>
      <c r="B370">
        <v>8.3497987699345408</v>
      </c>
      <c r="C370" t="s">
        <v>10</v>
      </c>
      <c r="D370">
        <v>10</v>
      </c>
      <c r="E370" t="b">
        <v>0</v>
      </c>
      <c r="F370">
        <v>8.3497987699345408</v>
      </c>
      <c r="G370">
        <v>8.3497987699345408</v>
      </c>
      <c r="H370">
        <v>611950</v>
      </c>
      <c r="I370">
        <f t="shared" si="10"/>
        <v>0</v>
      </c>
      <c r="J370">
        <f t="shared" si="11"/>
        <v>0</v>
      </c>
    </row>
    <row r="371" spans="1:10" x14ac:dyDescent="0.3">
      <c r="A371" t="e">
        <f>-0.00276552250874091 * y ^ 2 * 0.00785450788566583 * y ^ 1 ^ 3 + 0.00633219606935632 * x ^ 1 + 10</f>
        <v>#NAME?</v>
      </c>
      <c r="B371">
        <v>6.68189467645335</v>
      </c>
      <c r="C371" t="s">
        <v>10</v>
      </c>
      <c r="D371">
        <v>10</v>
      </c>
      <c r="E371" t="b">
        <v>0</v>
      </c>
      <c r="F371">
        <v>3.3596907273171701</v>
      </c>
      <c r="G371">
        <v>3.2861713751354702</v>
      </c>
      <c r="H371">
        <v>395670</v>
      </c>
      <c r="I371">
        <f t="shared" si="10"/>
        <v>3.3222039491361799</v>
      </c>
      <c r="J371">
        <f t="shared" si="11"/>
        <v>3.3957233013178798</v>
      </c>
    </row>
    <row r="372" spans="1:10" x14ac:dyDescent="0.3">
      <c r="A372" t="e">
        <f>-0.00276552250874091 * y ^ 2 * 0.00785450788566583 * y ^ 1 ^ 3 + 0.00633219606935632 * x ^ 1 + 10</f>
        <v>#NAME?</v>
      </c>
      <c r="B372">
        <v>15.4564840744709</v>
      </c>
      <c r="C372" t="s">
        <v>10</v>
      </c>
      <c r="D372">
        <v>10</v>
      </c>
      <c r="E372" t="b">
        <v>0</v>
      </c>
      <c r="F372">
        <v>7.7696417491998897</v>
      </c>
      <c r="G372">
        <v>7.7540079085699896</v>
      </c>
      <c r="H372">
        <v>834790</v>
      </c>
      <c r="I372">
        <f t="shared" si="10"/>
        <v>7.6868423252710105</v>
      </c>
      <c r="J372">
        <f t="shared" si="11"/>
        <v>7.7024761659009107</v>
      </c>
    </row>
    <row r="373" spans="1:10" x14ac:dyDescent="0.3">
      <c r="A373" t="e">
        <f>-0.00276552250874091 * y ^ 2 * 0.00785450788566583 * y ^ 1 ^ 3 + 0.00633219606935632 * x ^ 1 + 10</f>
        <v>#NAME?</v>
      </c>
      <c r="B373">
        <v>10.067091978799301</v>
      </c>
      <c r="C373" t="s">
        <v>10</v>
      </c>
      <c r="D373">
        <v>10</v>
      </c>
      <c r="E373" t="b">
        <v>0</v>
      </c>
      <c r="F373">
        <v>6.3711904864298798</v>
      </c>
      <c r="G373">
        <v>6.3668024237253498</v>
      </c>
      <c r="H373">
        <v>354320</v>
      </c>
      <c r="I373">
        <f t="shared" si="10"/>
        <v>3.6959014923694209</v>
      </c>
      <c r="J373">
        <f t="shared" si="11"/>
        <v>3.700289555073951</v>
      </c>
    </row>
    <row r="374" spans="1:10" x14ac:dyDescent="0.3">
      <c r="A374" t="s">
        <v>744</v>
      </c>
      <c r="B374">
        <v>6.1621465605482104</v>
      </c>
      <c r="C374" t="s">
        <v>10</v>
      </c>
      <c r="D374">
        <v>10</v>
      </c>
      <c r="E374" t="b">
        <v>0</v>
      </c>
      <c r="F374">
        <v>1.75198904782247</v>
      </c>
      <c r="G374">
        <v>3.55409929753288</v>
      </c>
      <c r="H374">
        <v>285110</v>
      </c>
      <c r="I374">
        <f t="shared" si="10"/>
        <v>4.4101575127257409</v>
      </c>
      <c r="J374">
        <f t="shared" si="11"/>
        <v>2.6080472630153304</v>
      </c>
    </row>
    <row r="375" spans="1:10" x14ac:dyDescent="0.3">
      <c r="A375" t="s">
        <v>744</v>
      </c>
      <c r="B375">
        <v>13.4056728767462</v>
      </c>
      <c r="C375" t="s">
        <v>10</v>
      </c>
      <c r="D375">
        <v>2</v>
      </c>
      <c r="E375" t="b">
        <v>1</v>
      </c>
      <c r="F375">
        <v>7.7670365674962397E-2</v>
      </c>
      <c r="G375">
        <v>2.1745268779292501E-3</v>
      </c>
      <c r="H375">
        <v>452150</v>
      </c>
      <c r="I375">
        <f t="shared" si="10"/>
        <v>13.328002511071238</v>
      </c>
      <c r="J375">
        <f t="shared" si="11"/>
        <v>13.40349834986827</v>
      </c>
    </row>
    <row r="376" spans="1:10" x14ac:dyDescent="0.3">
      <c r="A376" t="s">
        <v>744</v>
      </c>
      <c r="B376">
        <v>16.545075374834699</v>
      </c>
      <c r="C376" t="s">
        <v>10</v>
      </c>
      <c r="D376">
        <v>10</v>
      </c>
      <c r="E376" t="b">
        <v>0</v>
      </c>
      <c r="F376">
        <v>16.545075374834699</v>
      </c>
      <c r="G376">
        <v>16.545075374834699</v>
      </c>
      <c r="H376">
        <v>451920</v>
      </c>
      <c r="I376">
        <f t="shared" si="10"/>
        <v>0</v>
      </c>
      <c r="J376">
        <f t="shared" si="11"/>
        <v>0</v>
      </c>
    </row>
    <row r="377" spans="1:10" x14ac:dyDescent="0.3">
      <c r="A377" t="s">
        <v>745</v>
      </c>
      <c r="B377">
        <v>15.345050382624301</v>
      </c>
      <c r="C377" t="s">
        <v>10</v>
      </c>
      <c r="D377">
        <v>10</v>
      </c>
      <c r="E377" t="b">
        <v>0</v>
      </c>
      <c r="F377">
        <v>15.345050382624301</v>
      </c>
      <c r="G377">
        <v>15.345050382624301</v>
      </c>
      <c r="H377">
        <v>292000</v>
      </c>
      <c r="I377">
        <f t="shared" si="10"/>
        <v>0</v>
      </c>
      <c r="J377">
        <f t="shared" si="11"/>
        <v>0</v>
      </c>
    </row>
    <row r="378" spans="1:10" x14ac:dyDescent="0.3">
      <c r="A378" t="s">
        <v>745</v>
      </c>
      <c r="B378">
        <v>11.749341214763801</v>
      </c>
      <c r="C378" t="s">
        <v>10</v>
      </c>
      <c r="D378">
        <v>10</v>
      </c>
      <c r="E378" t="b">
        <v>0</v>
      </c>
      <c r="F378">
        <v>1.8132311059017201</v>
      </c>
      <c r="G378">
        <v>1.9335355725475301</v>
      </c>
      <c r="H378">
        <v>678490</v>
      </c>
      <c r="I378">
        <f t="shared" si="10"/>
        <v>9.9361101088620813</v>
      </c>
      <c r="J378">
        <f t="shared" si="11"/>
        <v>9.8158056422162705</v>
      </c>
    </row>
    <row r="379" spans="1:10" x14ac:dyDescent="0.3">
      <c r="A379" t="s">
        <v>745</v>
      </c>
      <c r="B379">
        <v>15.519874057645699</v>
      </c>
      <c r="C379" t="s">
        <v>10</v>
      </c>
      <c r="D379">
        <v>2</v>
      </c>
      <c r="E379" t="b">
        <v>1</v>
      </c>
      <c r="F379">
        <v>0.102725904658476</v>
      </c>
      <c r="G379">
        <v>2.4902427417560699E-3</v>
      </c>
      <c r="H379">
        <v>344900</v>
      </c>
      <c r="I379">
        <f t="shared" si="10"/>
        <v>15.417148152987224</v>
      </c>
      <c r="J379">
        <f t="shared" si="11"/>
        <v>15.517383814903944</v>
      </c>
    </row>
    <row r="380" spans="1:10" x14ac:dyDescent="0.3">
      <c r="A380" t="s">
        <v>746</v>
      </c>
      <c r="B380">
        <v>6.55071172408379</v>
      </c>
      <c r="C380" t="s">
        <v>10</v>
      </c>
      <c r="D380">
        <v>2</v>
      </c>
      <c r="E380" t="b">
        <v>1</v>
      </c>
      <c r="F380">
        <v>4.5802907944226402E-2</v>
      </c>
      <c r="G380">
        <v>1.6573511834402301E-3</v>
      </c>
      <c r="H380">
        <v>586450</v>
      </c>
      <c r="I380">
        <f t="shared" si="10"/>
        <v>6.5049088161395634</v>
      </c>
      <c r="J380">
        <f t="shared" si="11"/>
        <v>6.5490543729003496</v>
      </c>
    </row>
    <row r="381" spans="1:10" x14ac:dyDescent="0.3">
      <c r="A381" t="s">
        <v>746</v>
      </c>
      <c r="B381">
        <v>14.204745694131701</v>
      </c>
      <c r="C381" t="s">
        <v>10</v>
      </c>
      <c r="D381">
        <v>10</v>
      </c>
      <c r="E381" t="b">
        <v>0</v>
      </c>
      <c r="F381">
        <v>14.204745694131701</v>
      </c>
      <c r="G381">
        <v>14.204745694131701</v>
      </c>
      <c r="H381">
        <v>398640</v>
      </c>
      <c r="I381">
        <f t="shared" si="10"/>
        <v>0</v>
      </c>
      <c r="J381">
        <f t="shared" si="11"/>
        <v>0</v>
      </c>
    </row>
    <row r="382" spans="1:10" x14ac:dyDescent="0.3">
      <c r="A382" t="s">
        <v>746</v>
      </c>
      <c r="B382">
        <v>12.238879234209699</v>
      </c>
      <c r="C382" t="s">
        <v>10</v>
      </c>
      <c r="D382">
        <v>10</v>
      </c>
      <c r="E382" t="b">
        <v>0</v>
      </c>
      <c r="F382">
        <v>7.8513594080329199</v>
      </c>
      <c r="G382">
        <v>7.8944193503733402</v>
      </c>
      <c r="H382">
        <v>460330</v>
      </c>
      <c r="I382">
        <f t="shared" si="10"/>
        <v>4.3875198261767796</v>
      </c>
      <c r="J382">
        <f t="shared" si="11"/>
        <v>4.3444598838363593</v>
      </c>
    </row>
    <row r="383" spans="1:10" hidden="1" x14ac:dyDescent="0.3">
      <c r="A383" t="e">
        <f>-0.00480876002975783 * y ^ 2 ^ 2 + 0.00602238059764972 * x ^ 2 ^ 2 + -0.00118428771219071 * x ^ 1 + 10</f>
        <v>#NAME?</v>
      </c>
      <c r="B383">
        <v>2.1160282305405902</v>
      </c>
      <c r="C383" t="s">
        <v>10</v>
      </c>
      <c r="D383">
        <v>10</v>
      </c>
      <c r="E383" t="b">
        <v>0</v>
      </c>
      <c r="F383" t="s">
        <v>17</v>
      </c>
      <c r="G383" t="s">
        <v>17</v>
      </c>
      <c r="H383">
        <v>337740</v>
      </c>
      <c r="I383" t="e">
        <f t="shared" si="10"/>
        <v>#VALUE!</v>
      </c>
      <c r="J383" t="e">
        <f t="shared" si="11"/>
        <v>#VALUE!</v>
      </c>
    </row>
    <row r="384" spans="1:10" x14ac:dyDescent="0.3">
      <c r="A384" t="e">
        <f>-0.00480876002975783 * y ^ 2 ^ 2 + 0.00602238059764972 * x ^ 2 ^ 2 + -0.00118428771219071 * x ^ 1 + 10</f>
        <v>#NAME?</v>
      </c>
      <c r="B384">
        <v>17.1872301188533</v>
      </c>
      <c r="C384" t="s">
        <v>10</v>
      </c>
      <c r="D384">
        <v>10</v>
      </c>
      <c r="E384" t="b">
        <v>0</v>
      </c>
      <c r="F384">
        <v>7.4831599142904199</v>
      </c>
      <c r="G384">
        <v>7.6533708282911199</v>
      </c>
      <c r="H384">
        <v>494970</v>
      </c>
      <c r="I384">
        <f t="shared" si="10"/>
        <v>9.7040702045628802</v>
      </c>
      <c r="J384">
        <f t="shared" si="11"/>
        <v>9.5338592905621802</v>
      </c>
    </row>
    <row r="385" spans="1:10" x14ac:dyDescent="0.3">
      <c r="A385" t="e">
        <f>-0.00480876002975783 * y ^ 2 ^ 2 + 0.00602238059764972 * x ^ 2 ^ 2 + -0.00118428771219071 * x ^ 1 + 10</f>
        <v>#NAME?</v>
      </c>
      <c r="B385">
        <v>12.774548946856401</v>
      </c>
      <c r="C385" t="s">
        <v>10</v>
      </c>
      <c r="D385">
        <v>10</v>
      </c>
      <c r="E385" t="b">
        <v>0</v>
      </c>
      <c r="F385">
        <v>10.723922591148201</v>
      </c>
      <c r="G385">
        <v>10.2417772347734</v>
      </c>
      <c r="H385">
        <v>545480</v>
      </c>
      <c r="I385">
        <f t="shared" ref="I385:I448" si="12">B385-F385</f>
        <v>2.0506263557082001</v>
      </c>
      <c r="J385">
        <f t="shared" ref="J385:J448" si="13">B385-G385</f>
        <v>2.5327717120830009</v>
      </c>
    </row>
    <row r="386" spans="1:10" x14ac:dyDescent="0.3">
      <c r="A386" t="s">
        <v>747</v>
      </c>
      <c r="B386">
        <v>8.5460565905554606</v>
      </c>
      <c r="C386" t="s">
        <v>10</v>
      </c>
      <c r="D386">
        <v>10</v>
      </c>
      <c r="E386" t="b">
        <v>0</v>
      </c>
      <c r="F386">
        <v>8.5460565905554606</v>
      </c>
      <c r="G386">
        <v>8.5460565905554606</v>
      </c>
      <c r="H386">
        <v>558120</v>
      </c>
      <c r="I386">
        <f t="shared" si="12"/>
        <v>0</v>
      </c>
      <c r="J386">
        <f t="shared" si="13"/>
        <v>0</v>
      </c>
    </row>
    <row r="387" spans="1:10" x14ac:dyDescent="0.3">
      <c r="A387" t="s">
        <v>747</v>
      </c>
      <c r="B387">
        <v>15.060288971188101</v>
      </c>
      <c r="C387" t="s">
        <v>10</v>
      </c>
      <c r="D387">
        <v>10</v>
      </c>
      <c r="E387" t="b">
        <v>0</v>
      </c>
      <c r="F387">
        <v>1.7354846183714101</v>
      </c>
      <c r="G387">
        <v>2.0878129594261399</v>
      </c>
      <c r="H387">
        <v>423230</v>
      </c>
      <c r="I387">
        <f t="shared" si="12"/>
        <v>13.32480435281669</v>
      </c>
      <c r="J387">
        <f t="shared" si="13"/>
        <v>12.972476011761961</v>
      </c>
    </row>
    <row r="388" spans="1:10" x14ac:dyDescent="0.3">
      <c r="A388" t="s">
        <v>747</v>
      </c>
      <c r="B388">
        <v>14.2309532098053</v>
      </c>
      <c r="C388" t="s">
        <v>10</v>
      </c>
      <c r="D388">
        <v>10</v>
      </c>
      <c r="E388" t="b">
        <v>0</v>
      </c>
      <c r="F388">
        <v>4.8233276923714596</v>
      </c>
      <c r="G388">
        <v>3.8417916480303198</v>
      </c>
      <c r="H388">
        <v>288290</v>
      </c>
      <c r="I388">
        <f t="shared" si="12"/>
        <v>9.4076255174338392</v>
      </c>
      <c r="J388">
        <f t="shared" si="13"/>
        <v>10.38916156177498</v>
      </c>
    </row>
    <row r="389" spans="1:10" x14ac:dyDescent="0.3">
      <c r="A389" t="s">
        <v>748</v>
      </c>
      <c r="B389">
        <v>10.730117708946899</v>
      </c>
      <c r="C389" t="s">
        <v>10</v>
      </c>
      <c r="D389">
        <v>2</v>
      </c>
      <c r="E389" t="b">
        <v>1</v>
      </c>
      <c r="F389">
        <v>7.57101594835555E-2</v>
      </c>
      <c r="G389">
        <v>2.1905200920610498E-3</v>
      </c>
      <c r="H389">
        <v>521750</v>
      </c>
      <c r="I389">
        <f t="shared" si="12"/>
        <v>10.654407549463343</v>
      </c>
      <c r="J389">
        <f t="shared" si="13"/>
        <v>10.727927188854839</v>
      </c>
    </row>
    <row r="390" spans="1:10" x14ac:dyDescent="0.3">
      <c r="A390" t="s">
        <v>748</v>
      </c>
      <c r="B390">
        <v>10.998075385758201</v>
      </c>
      <c r="C390" t="s">
        <v>10</v>
      </c>
      <c r="D390">
        <v>10</v>
      </c>
      <c r="E390" t="b">
        <v>0</v>
      </c>
      <c r="F390">
        <v>9.3920918732948007</v>
      </c>
      <c r="G390">
        <v>9.2220351455182001</v>
      </c>
      <c r="H390">
        <v>709310</v>
      </c>
      <c r="I390">
        <f t="shared" si="12"/>
        <v>1.6059835124633999</v>
      </c>
      <c r="J390">
        <f t="shared" si="13"/>
        <v>1.7760402402400004</v>
      </c>
    </row>
    <row r="391" spans="1:10" x14ac:dyDescent="0.3">
      <c r="A391" t="s">
        <v>748</v>
      </c>
      <c r="B391">
        <v>3.5980945968221199</v>
      </c>
      <c r="C391" t="s">
        <v>10</v>
      </c>
      <c r="D391">
        <v>3</v>
      </c>
      <c r="E391" t="b">
        <v>1</v>
      </c>
      <c r="F391">
        <v>6.6573666974456396</v>
      </c>
      <c r="G391">
        <v>1.60126134648633E-3</v>
      </c>
      <c r="H391">
        <v>557800</v>
      </c>
      <c r="I391">
        <f t="shared" si="12"/>
        <v>-3.0592721006235197</v>
      </c>
      <c r="J391">
        <f t="shared" si="13"/>
        <v>3.5964933354756337</v>
      </c>
    </row>
    <row r="392" spans="1:10" x14ac:dyDescent="0.3">
      <c r="A392" t="s">
        <v>749</v>
      </c>
      <c r="B392">
        <v>12.3893784385531</v>
      </c>
      <c r="C392" t="s">
        <v>10</v>
      </c>
      <c r="D392">
        <v>2</v>
      </c>
      <c r="E392" t="b">
        <v>1</v>
      </c>
      <c r="F392">
        <v>3.8871809510422302E-2</v>
      </c>
      <c r="G392">
        <v>1.52868771124863E-3</v>
      </c>
      <c r="H392">
        <v>325250</v>
      </c>
      <c r="I392">
        <f t="shared" si="12"/>
        <v>12.350506629042679</v>
      </c>
      <c r="J392">
        <f t="shared" si="13"/>
        <v>12.387849750841852</v>
      </c>
    </row>
    <row r="393" spans="1:10" x14ac:dyDescent="0.3">
      <c r="A393" t="s">
        <v>749</v>
      </c>
      <c r="B393">
        <v>14.0471762600434</v>
      </c>
      <c r="C393" t="s">
        <v>10</v>
      </c>
      <c r="D393">
        <v>10</v>
      </c>
      <c r="E393" t="b">
        <v>0</v>
      </c>
      <c r="F393">
        <v>14.0471762600434</v>
      </c>
      <c r="G393">
        <v>14.0471762600434</v>
      </c>
      <c r="H393">
        <v>651010</v>
      </c>
      <c r="I393">
        <f t="shared" si="12"/>
        <v>0</v>
      </c>
      <c r="J393">
        <f t="shared" si="13"/>
        <v>0</v>
      </c>
    </row>
    <row r="394" spans="1:10" x14ac:dyDescent="0.3">
      <c r="A394" t="s">
        <v>749</v>
      </c>
      <c r="B394">
        <v>3.1226798588062099</v>
      </c>
      <c r="C394" t="s">
        <v>10</v>
      </c>
      <c r="D394">
        <v>10</v>
      </c>
      <c r="E394" t="b">
        <v>0</v>
      </c>
      <c r="F394">
        <v>3.1226798588062099</v>
      </c>
      <c r="G394">
        <v>3.1226798588062099</v>
      </c>
      <c r="H394">
        <v>499580</v>
      </c>
      <c r="I394">
        <f t="shared" si="12"/>
        <v>0</v>
      </c>
      <c r="J394">
        <f t="shared" si="13"/>
        <v>0</v>
      </c>
    </row>
    <row r="395" spans="1:10" x14ac:dyDescent="0.3">
      <c r="A395" t="s">
        <v>750</v>
      </c>
      <c r="B395">
        <v>5.6151648674506003</v>
      </c>
      <c r="C395" t="s">
        <v>10</v>
      </c>
      <c r="D395">
        <v>2</v>
      </c>
      <c r="E395" t="b">
        <v>1</v>
      </c>
      <c r="F395">
        <v>3.0404502604935799E-2</v>
      </c>
      <c r="G395">
        <v>1.3164158056141199E-3</v>
      </c>
      <c r="H395">
        <v>564250</v>
      </c>
      <c r="I395">
        <f t="shared" si="12"/>
        <v>5.5847603648456641</v>
      </c>
      <c r="J395">
        <f t="shared" si="13"/>
        <v>5.6138484516449862</v>
      </c>
    </row>
    <row r="396" spans="1:10" x14ac:dyDescent="0.3">
      <c r="A396" t="s">
        <v>750</v>
      </c>
      <c r="B396">
        <v>21.3109262291633</v>
      </c>
      <c r="C396" t="s">
        <v>10</v>
      </c>
      <c r="D396">
        <v>10</v>
      </c>
      <c r="E396" t="b">
        <v>0</v>
      </c>
      <c r="F396">
        <v>21.3109262291633</v>
      </c>
      <c r="G396">
        <v>21.3109262291633</v>
      </c>
      <c r="H396">
        <v>772120</v>
      </c>
      <c r="I396">
        <f t="shared" si="12"/>
        <v>0</v>
      </c>
      <c r="J396">
        <f t="shared" si="13"/>
        <v>0</v>
      </c>
    </row>
    <row r="397" spans="1:10" x14ac:dyDescent="0.3">
      <c r="A397" t="s">
        <v>750</v>
      </c>
      <c r="B397">
        <v>18.7022978720019</v>
      </c>
      <c r="C397" t="s">
        <v>10</v>
      </c>
      <c r="D397">
        <v>10</v>
      </c>
      <c r="E397" t="b">
        <v>0</v>
      </c>
      <c r="F397">
        <v>18.7022978720019</v>
      </c>
      <c r="G397">
        <v>18.7022978720019</v>
      </c>
      <c r="H397">
        <v>432860</v>
      </c>
      <c r="I397">
        <f t="shared" si="12"/>
        <v>0</v>
      </c>
      <c r="J397">
        <f t="shared" si="13"/>
        <v>0</v>
      </c>
    </row>
    <row r="398" spans="1:10" x14ac:dyDescent="0.3">
      <c r="A398" t="s">
        <v>751</v>
      </c>
      <c r="B398">
        <v>12.484561375928999</v>
      </c>
      <c r="C398" t="s">
        <v>10</v>
      </c>
      <c r="D398">
        <v>10</v>
      </c>
      <c r="E398" t="b">
        <v>0</v>
      </c>
      <c r="F398">
        <v>9.7339388501702899</v>
      </c>
      <c r="G398">
        <v>9.6825744492311099</v>
      </c>
      <c r="H398">
        <v>820580</v>
      </c>
      <c r="I398">
        <f t="shared" si="12"/>
        <v>2.7506225257587094</v>
      </c>
      <c r="J398">
        <f t="shared" si="13"/>
        <v>2.8019869266978894</v>
      </c>
    </row>
    <row r="399" spans="1:10" x14ac:dyDescent="0.3">
      <c r="A399" t="s">
        <v>751</v>
      </c>
      <c r="B399">
        <v>7.5866252625723298</v>
      </c>
      <c r="C399" t="s">
        <v>10</v>
      </c>
      <c r="D399">
        <v>10</v>
      </c>
      <c r="E399" t="b">
        <v>0</v>
      </c>
      <c r="F399" s="1">
        <v>3.4289198759221998E+46</v>
      </c>
      <c r="G399" s="1">
        <v>3.4289198759221998E+46</v>
      </c>
      <c r="H399">
        <v>611160</v>
      </c>
      <c r="I399">
        <f t="shared" si="12"/>
        <v>-3.4289198759221998E+46</v>
      </c>
      <c r="J399">
        <f t="shared" si="13"/>
        <v>-3.4289198759221998E+46</v>
      </c>
    </row>
    <row r="400" spans="1:10" x14ac:dyDescent="0.3">
      <c r="A400" t="s">
        <v>751</v>
      </c>
      <c r="B400">
        <v>11.2459275217112</v>
      </c>
      <c r="C400" t="s">
        <v>10</v>
      </c>
      <c r="D400">
        <v>10</v>
      </c>
      <c r="E400" t="b">
        <v>0</v>
      </c>
      <c r="F400">
        <v>6.6572195439455797</v>
      </c>
      <c r="G400">
        <v>6.6572079021828197</v>
      </c>
      <c r="H400">
        <v>261760</v>
      </c>
      <c r="I400">
        <f t="shared" si="12"/>
        <v>4.5887079777656208</v>
      </c>
      <c r="J400">
        <f t="shared" si="13"/>
        <v>4.5887196195283808</v>
      </c>
    </row>
    <row r="401" spans="1:10" hidden="1" x14ac:dyDescent="0.3">
      <c r="A401" t="e">
        <f>-0.00409388517469652 * y ^ 1 ^ 2 + -0.00197258429260279 * x ^ 3 * -0.000443653731631434 * x ^ 1 + 10</f>
        <v>#NAME?</v>
      </c>
      <c r="B401">
        <v>13.9899339005429</v>
      </c>
      <c r="C401" t="s">
        <v>10</v>
      </c>
      <c r="D401">
        <v>10</v>
      </c>
      <c r="E401" t="b">
        <v>0</v>
      </c>
      <c r="F401" t="s">
        <v>17</v>
      </c>
      <c r="G401" t="s">
        <v>17</v>
      </c>
      <c r="H401">
        <v>251010</v>
      </c>
      <c r="I401" t="e">
        <f t="shared" si="12"/>
        <v>#VALUE!</v>
      </c>
      <c r="J401" t="e">
        <f t="shared" si="13"/>
        <v>#VALUE!</v>
      </c>
    </row>
    <row r="402" spans="1:10" x14ac:dyDescent="0.3">
      <c r="A402" t="e">
        <f>-0.00409388517469652 * y ^ 1 ^ 2 + -0.00197258429260279 * x ^ 3 * -0.000443653731631434 * x ^ 1 + 10</f>
        <v>#NAME?</v>
      </c>
      <c r="B402">
        <v>14.376242615748801</v>
      </c>
      <c r="C402" t="s">
        <v>10</v>
      </c>
      <c r="D402">
        <v>2</v>
      </c>
      <c r="E402" t="b">
        <v>1</v>
      </c>
      <c r="F402">
        <v>6.7049946378549302E-2</v>
      </c>
      <c r="G402">
        <v>2.0733481954212799E-3</v>
      </c>
      <c r="H402">
        <v>456400</v>
      </c>
      <c r="I402">
        <f t="shared" si="12"/>
        <v>14.309192669370251</v>
      </c>
      <c r="J402">
        <f t="shared" si="13"/>
        <v>14.374169267553379</v>
      </c>
    </row>
    <row r="403" spans="1:10" x14ac:dyDescent="0.3">
      <c r="A403" t="e">
        <f>-0.00409388517469652 * y ^ 1 ^ 2 + -0.00197258429260279 * x ^ 3 * -0.000443653731631434 * x ^ 1 + 10</f>
        <v>#NAME?</v>
      </c>
      <c r="B403">
        <v>6.1621331476592998</v>
      </c>
      <c r="C403" t="s">
        <v>10</v>
      </c>
      <c r="D403">
        <v>10</v>
      </c>
      <c r="E403" t="b">
        <v>0</v>
      </c>
      <c r="F403">
        <v>6.1621331476592998</v>
      </c>
      <c r="G403">
        <v>6.1621331476592998</v>
      </c>
      <c r="H403">
        <v>811970</v>
      </c>
      <c r="I403">
        <f t="shared" si="12"/>
        <v>0</v>
      </c>
      <c r="J403">
        <f t="shared" si="13"/>
        <v>0</v>
      </c>
    </row>
    <row r="404" spans="1:10" x14ac:dyDescent="0.3">
      <c r="A404" t="s">
        <v>752</v>
      </c>
      <c r="B404">
        <v>23.148357172818201</v>
      </c>
      <c r="C404" t="s">
        <v>10</v>
      </c>
      <c r="D404">
        <v>10</v>
      </c>
      <c r="E404" t="b">
        <v>0</v>
      </c>
      <c r="F404">
        <v>23.148357172818201</v>
      </c>
      <c r="G404">
        <v>23.148357172818201</v>
      </c>
      <c r="H404">
        <v>681770</v>
      </c>
      <c r="I404">
        <f t="shared" si="12"/>
        <v>0</v>
      </c>
      <c r="J404">
        <f t="shared" si="13"/>
        <v>0</v>
      </c>
    </row>
    <row r="405" spans="1:10" x14ac:dyDescent="0.3">
      <c r="A405" t="s">
        <v>752</v>
      </c>
      <c r="B405">
        <v>9.6386047129808894</v>
      </c>
      <c r="C405" t="s">
        <v>10</v>
      </c>
      <c r="D405">
        <v>10</v>
      </c>
      <c r="E405" t="b">
        <v>0</v>
      </c>
      <c r="F405">
        <v>9.6386047129808894</v>
      </c>
      <c r="G405">
        <v>9.6386047129808894</v>
      </c>
      <c r="H405">
        <v>623240</v>
      </c>
      <c r="I405">
        <f t="shared" si="12"/>
        <v>0</v>
      </c>
      <c r="J405">
        <f t="shared" si="13"/>
        <v>0</v>
      </c>
    </row>
    <row r="406" spans="1:10" x14ac:dyDescent="0.3">
      <c r="A406" t="s">
        <v>752</v>
      </c>
      <c r="B406">
        <v>19.2497551093753</v>
      </c>
      <c r="C406" t="s">
        <v>10</v>
      </c>
      <c r="D406">
        <v>10</v>
      </c>
      <c r="E406" t="b">
        <v>0</v>
      </c>
      <c r="F406">
        <v>2.3911201976785499</v>
      </c>
      <c r="G406">
        <v>6.1602290388176799</v>
      </c>
      <c r="H406">
        <v>520050</v>
      </c>
      <c r="I406">
        <f t="shared" si="12"/>
        <v>16.85863491169675</v>
      </c>
      <c r="J406">
        <f t="shared" si="13"/>
        <v>13.089526070557621</v>
      </c>
    </row>
    <row r="407" spans="1:10" x14ac:dyDescent="0.3">
      <c r="A407" t="s">
        <v>753</v>
      </c>
      <c r="B407">
        <v>11.69941646895</v>
      </c>
      <c r="C407" t="s">
        <v>10</v>
      </c>
      <c r="D407">
        <v>10</v>
      </c>
      <c r="E407" t="b">
        <v>0</v>
      </c>
      <c r="F407">
        <v>4.4801283519836401</v>
      </c>
      <c r="G407">
        <v>4.4798933024095904</v>
      </c>
      <c r="H407">
        <v>435300</v>
      </c>
      <c r="I407">
        <f t="shared" si="12"/>
        <v>7.2192881169663599</v>
      </c>
      <c r="J407">
        <f t="shared" si="13"/>
        <v>7.2195231665404096</v>
      </c>
    </row>
    <row r="408" spans="1:10" x14ac:dyDescent="0.3">
      <c r="A408" t="s">
        <v>753</v>
      </c>
      <c r="B408">
        <v>12.697509441849499</v>
      </c>
      <c r="C408" t="s">
        <v>10</v>
      </c>
      <c r="D408">
        <v>2</v>
      </c>
      <c r="E408" t="b">
        <v>1</v>
      </c>
      <c r="F408">
        <v>9.2114606621952602E-2</v>
      </c>
      <c r="G408">
        <v>2.31578940266166E-3</v>
      </c>
      <c r="H408">
        <v>514100</v>
      </c>
      <c r="I408">
        <f t="shared" si="12"/>
        <v>12.605394835227546</v>
      </c>
      <c r="J408">
        <f t="shared" si="13"/>
        <v>12.695193652446838</v>
      </c>
    </row>
    <row r="409" spans="1:10" x14ac:dyDescent="0.3">
      <c r="A409" t="s">
        <v>753</v>
      </c>
      <c r="B409">
        <v>15.648082989071501</v>
      </c>
      <c r="C409" t="s">
        <v>10</v>
      </c>
      <c r="D409">
        <v>10</v>
      </c>
      <c r="E409" t="b">
        <v>0</v>
      </c>
      <c r="F409">
        <v>3.26117879092561</v>
      </c>
      <c r="G409">
        <v>6.8155406593726404</v>
      </c>
      <c r="H409">
        <v>356100</v>
      </c>
      <c r="I409">
        <f t="shared" si="12"/>
        <v>12.38690419814589</v>
      </c>
      <c r="J409">
        <f t="shared" si="13"/>
        <v>8.8325423296988603</v>
      </c>
    </row>
    <row r="410" spans="1:10" x14ac:dyDescent="0.3">
      <c r="A410" t="s">
        <v>754</v>
      </c>
      <c r="B410">
        <v>6.64699637389523</v>
      </c>
      <c r="C410" t="s">
        <v>10</v>
      </c>
      <c r="D410">
        <v>10</v>
      </c>
      <c r="E410" t="b">
        <v>0</v>
      </c>
      <c r="F410">
        <v>6.64699637389523</v>
      </c>
      <c r="G410">
        <v>6.64699637389523</v>
      </c>
      <c r="H410">
        <v>796250</v>
      </c>
      <c r="I410">
        <f t="shared" si="12"/>
        <v>0</v>
      </c>
      <c r="J410">
        <f t="shared" si="13"/>
        <v>0</v>
      </c>
    </row>
    <row r="411" spans="1:10" x14ac:dyDescent="0.3">
      <c r="A411" t="s">
        <v>754</v>
      </c>
      <c r="B411">
        <v>16.533122742980499</v>
      </c>
      <c r="C411" t="s">
        <v>10</v>
      </c>
      <c r="D411">
        <v>10</v>
      </c>
      <c r="E411" t="b">
        <v>0</v>
      </c>
      <c r="F411">
        <v>16.533122742980499</v>
      </c>
      <c r="G411">
        <v>16.533122742980499</v>
      </c>
      <c r="H411">
        <v>347990</v>
      </c>
      <c r="I411">
        <f t="shared" si="12"/>
        <v>0</v>
      </c>
      <c r="J411">
        <f t="shared" si="13"/>
        <v>0</v>
      </c>
    </row>
    <row r="412" spans="1:10" x14ac:dyDescent="0.3">
      <c r="A412" t="s">
        <v>754</v>
      </c>
      <c r="B412">
        <v>13.3902228957497</v>
      </c>
      <c r="C412" t="s">
        <v>10</v>
      </c>
      <c r="D412">
        <v>10</v>
      </c>
      <c r="E412" t="b">
        <v>0</v>
      </c>
      <c r="F412">
        <v>2.8541791263118999</v>
      </c>
      <c r="G412">
        <v>6.132688971915</v>
      </c>
      <c r="H412">
        <v>579000</v>
      </c>
      <c r="I412">
        <f t="shared" si="12"/>
        <v>10.5360437694378</v>
      </c>
      <c r="J412">
        <f t="shared" si="13"/>
        <v>7.2575339238346999</v>
      </c>
    </row>
    <row r="413" spans="1:10" x14ac:dyDescent="0.3">
      <c r="A413" t="s">
        <v>755</v>
      </c>
      <c r="B413">
        <v>16.253881724579401</v>
      </c>
      <c r="C413" t="s">
        <v>10</v>
      </c>
      <c r="D413">
        <v>10</v>
      </c>
      <c r="E413" t="b">
        <v>0</v>
      </c>
      <c r="F413">
        <v>2.5434111706374698</v>
      </c>
      <c r="G413">
        <v>2.5981696678558799</v>
      </c>
      <c r="H413">
        <v>707270</v>
      </c>
      <c r="I413">
        <f t="shared" si="12"/>
        <v>13.710470553941931</v>
      </c>
      <c r="J413">
        <f t="shared" si="13"/>
        <v>13.655712056723521</v>
      </c>
    </row>
    <row r="414" spans="1:10" x14ac:dyDescent="0.3">
      <c r="A414" t="s">
        <v>755</v>
      </c>
      <c r="B414">
        <v>10.4252670504737</v>
      </c>
      <c r="C414" t="s">
        <v>10</v>
      </c>
      <c r="D414">
        <v>10</v>
      </c>
      <c r="E414" t="b">
        <v>0</v>
      </c>
      <c r="F414">
        <v>10.4252670504737</v>
      </c>
      <c r="G414">
        <v>10.4252670504737</v>
      </c>
      <c r="H414">
        <v>617310</v>
      </c>
      <c r="I414">
        <f t="shared" si="12"/>
        <v>0</v>
      </c>
      <c r="J414">
        <f t="shared" si="13"/>
        <v>0</v>
      </c>
    </row>
    <row r="415" spans="1:10" x14ac:dyDescent="0.3">
      <c r="A415" t="s">
        <v>755</v>
      </c>
      <c r="B415">
        <v>16.670523366336699</v>
      </c>
      <c r="C415" t="s">
        <v>10</v>
      </c>
      <c r="D415">
        <v>10</v>
      </c>
      <c r="E415" t="b">
        <v>0</v>
      </c>
      <c r="F415">
        <v>16.670523366336699</v>
      </c>
      <c r="G415">
        <v>16.670523366336699</v>
      </c>
      <c r="H415">
        <v>683470</v>
      </c>
      <c r="I415">
        <f t="shared" si="12"/>
        <v>0</v>
      </c>
      <c r="J415">
        <f t="shared" si="13"/>
        <v>0</v>
      </c>
    </row>
    <row r="416" spans="1:10" x14ac:dyDescent="0.3">
      <c r="A416" t="s">
        <v>756</v>
      </c>
      <c r="B416">
        <v>7.8327547209089996</v>
      </c>
      <c r="C416" t="s">
        <v>10</v>
      </c>
      <c r="D416">
        <v>2</v>
      </c>
      <c r="E416" t="b">
        <v>1</v>
      </c>
      <c r="F416">
        <v>5.55264200639757E-2</v>
      </c>
      <c r="G416">
        <v>1.84845420498917E-3</v>
      </c>
      <c r="H416">
        <v>373100</v>
      </c>
      <c r="I416">
        <f t="shared" si="12"/>
        <v>7.7772283008450236</v>
      </c>
      <c r="J416">
        <f t="shared" si="13"/>
        <v>7.8309062667040106</v>
      </c>
    </row>
    <row r="417" spans="1:10" x14ac:dyDescent="0.3">
      <c r="A417" t="s">
        <v>756</v>
      </c>
      <c r="B417">
        <v>15.6745488591769</v>
      </c>
      <c r="C417" t="s">
        <v>10</v>
      </c>
      <c r="D417">
        <v>2</v>
      </c>
      <c r="E417" t="b">
        <v>1</v>
      </c>
      <c r="F417">
        <v>0.105370712753935</v>
      </c>
      <c r="G417">
        <v>2.5924577733105999E-3</v>
      </c>
      <c r="H417">
        <v>647750</v>
      </c>
      <c r="I417">
        <f t="shared" si="12"/>
        <v>15.569178146422965</v>
      </c>
      <c r="J417">
        <f t="shared" si="13"/>
        <v>15.671956401403589</v>
      </c>
    </row>
    <row r="418" spans="1:10" x14ac:dyDescent="0.3">
      <c r="A418" t="s">
        <v>756</v>
      </c>
      <c r="B418">
        <v>2.3505806485213898</v>
      </c>
      <c r="C418" t="s">
        <v>10</v>
      </c>
      <c r="D418">
        <v>10</v>
      </c>
      <c r="E418" t="b">
        <v>0</v>
      </c>
      <c r="F418">
        <v>4.0305874967871098</v>
      </c>
      <c r="G418">
        <v>4.01977450626537</v>
      </c>
      <c r="H418">
        <v>269790</v>
      </c>
      <c r="I418">
        <f t="shared" si="12"/>
        <v>-1.68000684826572</v>
      </c>
      <c r="J418">
        <f t="shared" si="13"/>
        <v>-1.6691938577439802</v>
      </c>
    </row>
    <row r="419" spans="1:10" x14ac:dyDescent="0.3">
      <c r="A419" t="s">
        <v>757</v>
      </c>
      <c r="B419">
        <v>3.4618018674465101</v>
      </c>
      <c r="C419" t="s">
        <v>10</v>
      </c>
      <c r="D419">
        <v>10</v>
      </c>
      <c r="E419" t="b">
        <v>0</v>
      </c>
      <c r="F419">
        <v>9.3595762563733995</v>
      </c>
      <c r="G419">
        <v>9.3600761249595799</v>
      </c>
      <c r="H419">
        <v>617780</v>
      </c>
      <c r="I419">
        <f t="shared" si="12"/>
        <v>-5.897774388926889</v>
      </c>
      <c r="J419">
        <f t="shared" si="13"/>
        <v>-5.8982742575130693</v>
      </c>
    </row>
    <row r="420" spans="1:10" x14ac:dyDescent="0.3">
      <c r="A420" t="s">
        <v>757</v>
      </c>
      <c r="B420">
        <v>7.2757800474077099</v>
      </c>
      <c r="C420" t="s">
        <v>10</v>
      </c>
      <c r="D420">
        <v>10</v>
      </c>
      <c r="E420" t="b">
        <v>0</v>
      </c>
      <c r="F420">
        <v>7.2757800474077099</v>
      </c>
      <c r="G420">
        <v>7.2757800474077099</v>
      </c>
      <c r="H420">
        <v>387980</v>
      </c>
      <c r="I420">
        <f t="shared" si="12"/>
        <v>0</v>
      </c>
      <c r="J420">
        <f t="shared" si="13"/>
        <v>0</v>
      </c>
    </row>
    <row r="421" spans="1:10" x14ac:dyDescent="0.3">
      <c r="A421" t="s">
        <v>757</v>
      </c>
      <c r="B421">
        <v>7.9205440871324804</v>
      </c>
      <c r="C421" t="s">
        <v>10</v>
      </c>
      <c r="D421">
        <v>2</v>
      </c>
      <c r="E421" t="b">
        <v>1</v>
      </c>
      <c r="F421">
        <v>3.9403690408023599E-2</v>
      </c>
      <c r="G421">
        <v>1.50248500529668E-3</v>
      </c>
      <c r="H421">
        <v>540150</v>
      </c>
      <c r="I421">
        <f t="shared" si="12"/>
        <v>7.8811403967244571</v>
      </c>
      <c r="J421">
        <f t="shared" si="13"/>
        <v>7.9190416021271837</v>
      </c>
    </row>
    <row r="422" spans="1:10" x14ac:dyDescent="0.3">
      <c r="A422" t="s">
        <v>758</v>
      </c>
      <c r="B422">
        <v>4.3654430337290604</v>
      </c>
      <c r="C422" t="s">
        <v>10</v>
      </c>
      <c r="D422">
        <v>10</v>
      </c>
      <c r="E422" t="b">
        <v>0</v>
      </c>
      <c r="F422">
        <v>0.48553067215593199</v>
      </c>
      <c r="G422">
        <v>0.48445550190097703</v>
      </c>
      <c r="H422">
        <v>568790</v>
      </c>
      <c r="I422">
        <f t="shared" si="12"/>
        <v>3.8799123615731284</v>
      </c>
      <c r="J422">
        <f t="shared" si="13"/>
        <v>3.8809875318280835</v>
      </c>
    </row>
    <row r="423" spans="1:10" x14ac:dyDescent="0.3">
      <c r="A423" t="s">
        <v>758</v>
      </c>
      <c r="B423">
        <v>5.4550476538430397</v>
      </c>
      <c r="C423" t="s">
        <v>10</v>
      </c>
      <c r="D423">
        <v>10</v>
      </c>
      <c r="E423" t="b">
        <v>0</v>
      </c>
      <c r="F423">
        <v>0.873703267854123</v>
      </c>
      <c r="G423">
        <v>1.86876373302914</v>
      </c>
      <c r="H423">
        <v>331800</v>
      </c>
      <c r="I423">
        <f t="shared" si="12"/>
        <v>4.5813443859889169</v>
      </c>
      <c r="J423">
        <f t="shared" si="13"/>
        <v>3.5862839208138997</v>
      </c>
    </row>
    <row r="424" spans="1:10" x14ac:dyDescent="0.3">
      <c r="A424" t="s">
        <v>758</v>
      </c>
      <c r="B424">
        <v>2.07693770591561</v>
      </c>
      <c r="C424" t="s">
        <v>10</v>
      </c>
      <c r="D424">
        <v>10</v>
      </c>
      <c r="E424" t="b">
        <v>0</v>
      </c>
      <c r="F424">
        <v>4.4943127980841098</v>
      </c>
      <c r="G424">
        <v>4.4914842130137904</v>
      </c>
      <c r="H424">
        <v>551130</v>
      </c>
      <c r="I424">
        <f t="shared" si="12"/>
        <v>-2.4173750921684998</v>
      </c>
      <c r="J424">
        <f t="shared" si="13"/>
        <v>-2.4145465070981804</v>
      </c>
    </row>
    <row r="425" spans="1:10" x14ac:dyDescent="0.3">
      <c r="A425" t="s">
        <v>759</v>
      </c>
      <c r="B425">
        <v>0.19893781387188</v>
      </c>
      <c r="C425" t="s">
        <v>10</v>
      </c>
      <c r="D425">
        <v>1</v>
      </c>
      <c r="E425" t="b">
        <v>1</v>
      </c>
      <c r="F425">
        <v>3.7188099046894401E-3</v>
      </c>
      <c r="G425">
        <v>3.7188099046894401E-3</v>
      </c>
      <c r="H425">
        <v>423600</v>
      </c>
      <c r="I425">
        <f t="shared" si="12"/>
        <v>0.19521900396719055</v>
      </c>
      <c r="J425">
        <f t="shared" si="13"/>
        <v>0.19521900396719055</v>
      </c>
    </row>
    <row r="426" spans="1:10" x14ac:dyDescent="0.3">
      <c r="A426" t="s">
        <v>759</v>
      </c>
      <c r="B426">
        <v>10.006918646179001</v>
      </c>
      <c r="C426" t="s">
        <v>10</v>
      </c>
      <c r="D426">
        <v>10</v>
      </c>
      <c r="E426" t="b">
        <v>0</v>
      </c>
      <c r="F426">
        <v>10.006918646179001</v>
      </c>
      <c r="G426">
        <v>10.006918646179001</v>
      </c>
      <c r="H426">
        <v>228540</v>
      </c>
      <c r="I426">
        <f t="shared" si="12"/>
        <v>0</v>
      </c>
      <c r="J426">
        <f t="shared" si="13"/>
        <v>0</v>
      </c>
    </row>
    <row r="427" spans="1:10" x14ac:dyDescent="0.3">
      <c r="A427" t="s">
        <v>759</v>
      </c>
      <c r="B427">
        <v>8.5275679624243192</v>
      </c>
      <c r="C427" t="s">
        <v>10</v>
      </c>
      <c r="D427">
        <v>10</v>
      </c>
      <c r="E427" t="b">
        <v>0</v>
      </c>
      <c r="F427">
        <v>8.5275679624243192</v>
      </c>
      <c r="G427">
        <v>8.5275679624243192</v>
      </c>
      <c r="H427">
        <v>665970</v>
      </c>
      <c r="I427">
        <f t="shared" si="12"/>
        <v>0</v>
      </c>
      <c r="J427">
        <f t="shared" si="13"/>
        <v>0</v>
      </c>
    </row>
    <row r="428" spans="1:10" x14ac:dyDescent="0.3">
      <c r="A428" t="s">
        <v>760</v>
      </c>
      <c r="B428">
        <v>14.4760821033365</v>
      </c>
      <c r="C428" t="s">
        <v>10</v>
      </c>
      <c r="D428">
        <v>10</v>
      </c>
      <c r="E428" t="b">
        <v>0</v>
      </c>
      <c r="F428">
        <v>3.9502768893154001</v>
      </c>
      <c r="G428">
        <v>4.1238402335264404</v>
      </c>
      <c r="H428">
        <v>775850</v>
      </c>
      <c r="I428">
        <f t="shared" si="12"/>
        <v>10.5258052140211</v>
      </c>
      <c r="J428">
        <f t="shared" si="13"/>
        <v>10.35224186981006</v>
      </c>
    </row>
    <row r="429" spans="1:10" x14ac:dyDescent="0.3">
      <c r="A429" t="s">
        <v>760</v>
      </c>
      <c r="B429">
        <v>11.639868829697701</v>
      </c>
      <c r="C429" t="s">
        <v>10</v>
      </c>
      <c r="D429">
        <v>10</v>
      </c>
      <c r="E429" t="b">
        <v>0</v>
      </c>
      <c r="F429">
        <v>11.639868829697701</v>
      </c>
      <c r="G429">
        <v>11.639868829697701</v>
      </c>
      <c r="H429">
        <v>639190</v>
      </c>
      <c r="I429">
        <f t="shared" si="12"/>
        <v>0</v>
      </c>
      <c r="J429">
        <f t="shared" si="13"/>
        <v>0</v>
      </c>
    </row>
    <row r="430" spans="1:10" x14ac:dyDescent="0.3">
      <c r="A430" t="s">
        <v>760</v>
      </c>
      <c r="B430">
        <v>2.4350953450938699</v>
      </c>
      <c r="C430" t="s">
        <v>10</v>
      </c>
      <c r="D430">
        <v>10</v>
      </c>
      <c r="E430" t="b">
        <v>0</v>
      </c>
      <c r="F430">
        <v>1.61161907979143</v>
      </c>
      <c r="G430">
        <v>1.6116531150940301</v>
      </c>
      <c r="H430">
        <v>542190</v>
      </c>
      <c r="I430">
        <f t="shared" si="12"/>
        <v>0.82347626530243989</v>
      </c>
      <c r="J430">
        <f t="shared" si="13"/>
        <v>0.82344222999983985</v>
      </c>
    </row>
    <row r="431" spans="1:10" hidden="1" x14ac:dyDescent="0.3">
      <c r="A431" t="s">
        <v>761</v>
      </c>
      <c r="B431">
        <v>6.1660867067059497</v>
      </c>
      <c r="C431" t="s">
        <v>10</v>
      </c>
      <c r="D431">
        <v>10</v>
      </c>
      <c r="E431" t="b">
        <v>0</v>
      </c>
      <c r="F431" t="s">
        <v>17</v>
      </c>
      <c r="G431" t="s">
        <v>17</v>
      </c>
      <c r="H431">
        <v>290050</v>
      </c>
      <c r="I431" t="e">
        <f t="shared" si="12"/>
        <v>#VALUE!</v>
      </c>
      <c r="J431" t="e">
        <f t="shared" si="13"/>
        <v>#VALUE!</v>
      </c>
    </row>
    <row r="432" spans="1:10" x14ac:dyDescent="0.3">
      <c r="A432" t="s">
        <v>761</v>
      </c>
      <c r="B432">
        <v>11.705881008753799</v>
      </c>
      <c r="C432" t="s">
        <v>10</v>
      </c>
      <c r="D432">
        <v>10</v>
      </c>
      <c r="E432" t="b">
        <v>0</v>
      </c>
      <c r="F432">
        <v>11.705881008753799</v>
      </c>
      <c r="G432">
        <v>11.705881008753799</v>
      </c>
      <c r="H432">
        <v>602710</v>
      </c>
      <c r="I432">
        <f t="shared" si="12"/>
        <v>0</v>
      </c>
      <c r="J432">
        <f t="shared" si="13"/>
        <v>0</v>
      </c>
    </row>
    <row r="433" spans="1:10" x14ac:dyDescent="0.3">
      <c r="A433" t="s">
        <v>761</v>
      </c>
      <c r="B433">
        <v>18.511836258263401</v>
      </c>
      <c r="C433" t="s">
        <v>10</v>
      </c>
      <c r="D433">
        <v>2</v>
      </c>
      <c r="E433" t="b">
        <v>1</v>
      </c>
      <c r="F433">
        <v>0.15351994215439099</v>
      </c>
      <c r="G433">
        <v>3.1393955339321699E-3</v>
      </c>
      <c r="H433">
        <v>395900</v>
      </c>
      <c r="I433">
        <f t="shared" si="12"/>
        <v>18.358316316109011</v>
      </c>
      <c r="J433">
        <f t="shared" si="13"/>
        <v>18.508696862729469</v>
      </c>
    </row>
    <row r="434" spans="1:10" x14ac:dyDescent="0.3">
      <c r="A434" t="s">
        <v>762</v>
      </c>
      <c r="B434">
        <v>7.5734821756727504</v>
      </c>
      <c r="C434" t="s">
        <v>10</v>
      </c>
      <c r="D434">
        <v>10</v>
      </c>
      <c r="E434" t="b">
        <v>0</v>
      </c>
      <c r="F434">
        <v>7.5734821756727504</v>
      </c>
      <c r="G434">
        <v>7.5734821756727504</v>
      </c>
      <c r="H434">
        <v>412780</v>
      </c>
      <c r="I434">
        <f t="shared" si="12"/>
        <v>0</v>
      </c>
      <c r="J434">
        <f t="shared" si="13"/>
        <v>0</v>
      </c>
    </row>
    <row r="435" spans="1:10" x14ac:dyDescent="0.3">
      <c r="A435" t="s">
        <v>762</v>
      </c>
      <c r="B435">
        <v>12.032280167601501</v>
      </c>
      <c r="C435" t="s">
        <v>10</v>
      </c>
      <c r="D435">
        <v>10</v>
      </c>
      <c r="E435" t="b">
        <v>0</v>
      </c>
      <c r="F435">
        <v>8.0383179410694705</v>
      </c>
      <c r="G435">
        <v>8.0458292583866307</v>
      </c>
      <c r="H435">
        <v>402670</v>
      </c>
      <c r="I435">
        <f t="shared" si="12"/>
        <v>3.9939622265320303</v>
      </c>
      <c r="J435">
        <f t="shared" si="13"/>
        <v>3.9864509092148701</v>
      </c>
    </row>
    <row r="436" spans="1:10" x14ac:dyDescent="0.3">
      <c r="A436" t="s">
        <v>762</v>
      </c>
      <c r="B436">
        <v>1.5590535011164299</v>
      </c>
      <c r="C436" t="s">
        <v>10</v>
      </c>
      <c r="D436">
        <v>1</v>
      </c>
      <c r="E436" t="b">
        <v>1</v>
      </c>
      <c r="F436">
        <v>1.22340827530289E-2</v>
      </c>
      <c r="G436">
        <v>1.22340827530289E-2</v>
      </c>
      <c r="H436">
        <v>453200</v>
      </c>
      <c r="I436">
        <f t="shared" si="12"/>
        <v>1.546819418363401</v>
      </c>
      <c r="J436">
        <f t="shared" si="13"/>
        <v>1.546819418363401</v>
      </c>
    </row>
    <row r="437" spans="1:10" x14ac:dyDescent="0.3">
      <c r="A437" t="s">
        <v>763</v>
      </c>
      <c r="B437">
        <v>8.8770307601085499</v>
      </c>
      <c r="C437" t="s">
        <v>10</v>
      </c>
      <c r="D437">
        <v>10</v>
      </c>
      <c r="E437" t="b">
        <v>0</v>
      </c>
      <c r="F437">
        <v>0.24087831818810601</v>
      </c>
      <c r="G437">
        <v>0.23639052621423101</v>
      </c>
      <c r="H437">
        <v>444160</v>
      </c>
      <c r="I437">
        <f t="shared" si="12"/>
        <v>8.6361524419204443</v>
      </c>
      <c r="J437">
        <f t="shared" si="13"/>
        <v>8.6406402338943185</v>
      </c>
    </row>
    <row r="438" spans="1:10" x14ac:dyDescent="0.3">
      <c r="A438" t="s">
        <v>763</v>
      </c>
      <c r="B438">
        <v>5.8019479928431199</v>
      </c>
      <c r="C438" t="s">
        <v>10</v>
      </c>
      <c r="D438">
        <v>10</v>
      </c>
      <c r="E438" t="b">
        <v>0</v>
      </c>
      <c r="F438">
        <v>5.8019479928431199</v>
      </c>
      <c r="G438">
        <v>5.8019479928431199</v>
      </c>
      <c r="H438">
        <v>757580</v>
      </c>
      <c r="I438">
        <f t="shared" si="12"/>
        <v>0</v>
      </c>
      <c r="J438">
        <f t="shared" si="13"/>
        <v>0</v>
      </c>
    </row>
    <row r="439" spans="1:10" x14ac:dyDescent="0.3">
      <c r="A439" t="s">
        <v>763</v>
      </c>
      <c r="B439">
        <v>15.578233093991599</v>
      </c>
      <c r="C439" t="s">
        <v>10</v>
      </c>
      <c r="D439">
        <v>10</v>
      </c>
      <c r="E439" t="b">
        <v>0</v>
      </c>
      <c r="F439" s="1">
        <v>2.7249253706879401E+27</v>
      </c>
      <c r="G439" s="1">
        <v>2.7249253706879401E+27</v>
      </c>
      <c r="H439">
        <v>531400</v>
      </c>
      <c r="I439">
        <f t="shared" si="12"/>
        <v>-2.7249253706879401E+27</v>
      </c>
      <c r="J439">
        <f t="shared" si="13"/>
        <v>-2.7249253706879401E+27</v>
      </c>
    </row>
    <row r="440" spans="1:10" x14ac:dyDescent="0.3">
      <c r="A440" t="s">
        <v>764</v>
      </c>
      <c r="B440">
        <v>15.1913383071621</v>
      </c>
      <c r="C440" t="s">
        <v>10</v>
      </c>
      <c r="D440">
        <v>2</v>
      </c>
      <c r="E440" t="b">
        <v>1</v>
      </c>
      <c r="F440">
        <v>0.10987865034418801</v>
      </c>
      <c r="G440">
        <v>2.60376104230046E-3</v>
      </c>
      <c r="H440">
        <v>385800</v>
      </c>
      <c r="I440">
        <f t="shared" si="12"/>
        <v>15.081459656817913</v>
      </c>
      <c r="J440">
        <f t="shared" si="13"/>
        <v>15.1887345461198</v>
      </c>
    </row>
    <row r="441" spans="1:10" x14ac:dyDescent="0.3">
      <c r="A441" t="s">
        <v>764</v>
      </c>
      <c r="B441">
        <v>19.463795998200599</v>
      </c>
      <c r="C441" t="s">
        <v>10</v>
      </c>
      <c r="D441">
        <v>10</v>
      </c>
      <c r="E441" t="b">
        <v>0</v>
      </c>
      <c r="F441">
        <v>19.463795998200599</v>
      </c>
      <c r="G441">
        <v>19.463795998200599</v>
      </c>
      <c r="H441">
        <v>454790</v>
      </c>
      <c r="I441">
        <f t="shared" si="12"/>
        <v>0</v>
      </c>
      <c r="J441">
        <f t="shared" si="13"/>
        <v>0</v>
      </c>
    </row>
    <row r="442" spans="1:10" x14ac:dyDescent="0.3">
      <c r="A442" t="s">
        <v>764</v>
      </c>
      <c r="B442">
        <v>2.29550832597331</v>
      </c>
      <c r="C442" t="s">
        <v>10</v>
      </c>
      <c r="D442">
        <v>2</v>
      </c>
      <c r="E442" t="b">
        <v>1</v>
      </c>
      <c r="F442">
        <v>2.1294109107281502E-2</v>
      </c>
      <c r="G442">
        <v>1.1541862230430499E-3</v>
      </c>
      <c r="H442">
        <v>412800</v>
      </c>
      <c r="I442">
        <f t="shared" si="12"/>
        <v>2.2742142168660284</v>
      </c>
      <c r="J442">
        <f t="shared" si="13"/>
        <v>2.2943541397502671</v>
      </c>
    </row>
    <row r="443" spans="1:10" x14ac:dyDescent="0.3">
      <c r="A443" t="s">
        <v>765</v>
      </c>
      <c r="B443">
        <v>14.2032396324358</v>
      </c>
      <c r="C443" t="s">
        <v>10</v>
      </c>
      <c r="D443">
        <v>10</v>
      </c>
      <c r="E443" t="b">
        <v>0</v>
      </c>
      <c r="F443">
        <v>8.9883883906024806</v>
      </c>
      <c r="G443">
        <v>8.9799035753535197</v>
      </c>
      <c r="H443">
        <v>612010</v>
      </c>
      <c r="I443">
        <f t="shared" si="12"/>
        <v>5.2148512418333191</v>
      </c>
      <c r="J443">
        <f t="shared" si="13"/>
        <v>5.22333605708228</v>
      </c>
    </row>
    <row r="444" spans="1:10" x14ac:dyDescent="0.3">
      <c r="A444" t="s">
        <v>765</v>
      </c>
      <c r="B444">
        <v>19.0775625002446</v>
      </c>
      <c r="C444" t="s">
        <v>10</v>
      </c>
      <c r="D444">
        <v>10</v>
      </c>
      <c r="E444" t="b">
        <v>0</v>
      </c>
      <c r="F444">
        <v>12.0043340376956</v>
      </c>
      <c r="G444">
        <v>12.0481034351457</v>
      </c>
      <c r="H444">
        <v>458160</v>
      </c>
      <c r="I444">
        <f t="shared" si="12"/>
        <v>7.0732284625490003</v>
      </c>
      <c r="J444">
        <f t="shared" si="13"/>
        <v>7.0294590650988997</v>
      </c>
    </row>
    <row r="445" spans="1:10" x14ac:dyDescent="0.3">
      <c r="A445" t="s">
        <v>765</v>
      </c>
      <c r="B445">
        <v>3.4537904523959502</v>
      </c>
      <c r="C445" t="s">
        <v>10</v>
      </c>
      <c r="D445">
        <v>10</v>
      </c>
      <c r="E445" t="b">
        <v>0</v>
      </c>
      <c r="F445">
        <v>1.6735098587711099</v>
      </c>
      <c r="G445">
        <v>3.3962305089695999</v>
      </c>
      <c r="H445">
        <v>562950</v>
      </c>
      <c r="I445">
        <f t="shared" si="12"/>
        <v>1.7802805936248403</v>
      </c>
      <c r="J445">
        <f t="shared" si="13"/>
        <v>5.7559943426350291E-2</v>
      </c>
    </row>
    <row r="446" spans="1:10" x14ac:dyDescent="0.3">
      <c r="A446" t="s">
        <v>766</v>
      </c>
      <c r="B446">
        <v>8.4549182426666007</v>
      </c>
      <c r="C446" t="s">
        <v>10</v>
      </c>
      <c r="D446">
        <v>10</v>
      </c>
      <c r="E446" t="b">
        <v>0</v>
      </c>
      <c r="F446" s="1">
        <v>3.0617188589078399E+28</v>
      </c>
      <c r="G446" s="1">
        <v>3.0617188589078399E+28</v>
      </c>
      <c r="H446">
        <v>646340</v>
      </c>
      <c r="I446">
        <f t="shared" si="12"/>
        <v>-3.0617188589078399E+28</v>
      </c>
      <c r="J446">
        <f t="shared" si="13"/>
        <v>-3.0617188589078399E+28</v>
      </c>
    </row>
    <row r="447" spans="1:10" x14ac:dyDescent="0.3">
      <c r="A447" t="s">
        <v>766</v>
      </c>
      <c r="B447">
        <v>13.509005003084299</v>
      </c>
      <c r="C447" t="s">
        <v>10</v>
      </c>
      <c r="D447">
        <v>10</v>
      </c>
      <c r="E447" t="b">
        <v>0</v>
      </c>
      <c r="F447">
        <v>7.6118507502325103</v>
      </c>
      <c r="G447">
        <v>7.8011607915559402</v>
      </c>
      <c r="H447">
        <v>465170</v>
      </c>
      <c r="I447">
        <f t="shared" si="12"/>
        <v>5.8971542528517888</v>
      </c>
      <c r="J447">
        <f t="shared" si="13"/>
        <v>5.707844211528359</v>
      </c>
    </row>
    <row r="448" spans="1:10" x14ac:dyDescent="0.3">
      <c r="A448" t="s">
        <v>766</v>
      </c>
      <c r="B448">
        <v>15.500512210730401</v>
      </c>
      <c r="C448" t="s">
        <v>10</v>
      </c>
      <c r="D448">
        <v>10</v>
      </c>
      <c r="E448" t="b">
        <v>0</v>
      </c>
      <c r="F448">
        <v>9.6533690076366199</v>
      </c>
      <c r="G448">
        <v>9.6679776238434396</v>
      </c>
      <c r="H448">
        <v>523200</v>
      </c>
      <c r="I448">
        <f t="shared" si="12"/>
        <v>5.8471432030937809</v>
      </c>
      <c r="J448">
        <f t="shared" si="13"/>
        <v>5.8325345868869611</v>
      </c>
    </row>
    <row r="449" spans="1:10" x14ac:dyDescent="0.3">
      <c r="A449" t="s">
        <v>767</v>
      </c>
      <c r="B449">
        <v>7.5674601037948204</v>
      </c>
      <c r="C449" t="s">
        <v>10</v>
      </c>
      <c r="D449">
        <v>10</v>
      </c>
      <c r="E449" t="b">
        <v>0</v>
      </c>
      <c r="F449">
        <v>7.5674601037948204</v>
      </c>
      <c r="G449">
        <v>7.5674601037948204</v>
      </c>
      <c r="H449">
        <v>558970</v>
      </c>
      <c r="I449">
        <f t="shared" ref="I449:I512" si="14">B449-F449</f>
        <v>0</v>
      </c>
      <c r="J449">
        <f t="shared" ref="J449:J512" si="15">B449-G449</f>
        <v>0</v>
      </c>
    </row>
    <row r="450" spans="1:10" x14ac:dyDescent="0.3">
      <c r="A450" t="s">
        <v>767</v>
      </c>
      <c r="B450">
        <v>11.844966567702601</v>
      </c>
      <c r="C450" t="s">
        <v>10</v>
      </c>
      <c r="D450">
        <v>10</v>
      </c>
      <c r="E450" t="b">
        <v>0</v>
      </c>
      <c r="F450">
        <v>11.844966567702601</v>
      </c>
      <c r="G450">
        <v>11.844966567702601</v>
      </c>
      <c r="H450">
        <v>640070</v>
      </c>
      <c r="I450">
        <f t="shared" si="14"/>
        <v>0</v>
      </c>
      <c r="J450">
        <f t="shared" si="15"/>
        <v>0</v>
      </c>
    </row>
    <row r="451" spans="1:10" x14ac:dyDescent="0.3">
      <c r="A451" t="s">
        <v>767</v>
      </c>
      <c r="B451">
        <v>18.234200762303399</v>
      </c>
      <c r="C451" t="s">
        <v>10</v>
      </c>
      <c r="D451">
        <v>10</v>
      </c>
      <c r="E451" t="b">
        <v>0</v>
      </c>
      <c r="F451">
        <v>18.234200762303399</v>
      </c>
      <c r="G451">
        <v>18.234200762303399</v>
      </c>
      <c r="H451">
        <v>371080</v>
      </c>
      <c r="I451">
        <f t="shared" si="14"/>
        <v>0</v>
      </c>
      <c r="J451">
        <f t="shared" si="15"/>
        <v>0</v>
      </c>
    </row>
    <row r="452" spans="1:10" hidden="1" x14ac:dyDescent="0.3">
      <c r="A452" t="s">
        <v>768</v>
      </c>
      <c r="B452">
        <v>18.091795890484299</v>
      </c>
      <c r="C452" t="s">
        <v>10</v>
      </c>
      <c r="D452">
        <v>10</v>
      </c>
      <c r="E452" t="b">
        <v>0</v>
      </c>
      <c r="F452" t="s">
        <v>17</v>
      </c>
      <c r="G452" t="s">
        <v>17</v>
      </c>
      <c r="H452">
        <v>479490</v>
      </c>
      <c r="I452" t="e">
        <f t="shared" si="14"/>
        <v>#VALUE!</v>
      </c>
      <c r="J452" t="e">
        <f t="shared" si="15"/>
        <v>#VALUE!</v>
      </c>
    </row>
    <row r="453" spans="1:10" x14ac:dyDescent="0.3">
      <c r="A453" t="s">
        <v>768</v>
      </c>
      <c r="B453">
        <v>13.1081091402756</v>
      </c>
      <c r="C453" t="s">
        <v>10</v>
      </c>
      <c r="D453">
        <v>10</v>
      </c>
      <c r="E453" t="b">
        <v>0</v>
      </c>
      <c r="F453">
        <v>13.1081091402756</v>
      </c>
      <c r="G453">
        <v>13.1081091402756</v>
      </c>
      <c r="H453">
        <v>734950</v>
      </c>
      <c r="I453">
        <f t="shared" si="14"/>
        <v>0</v>
      </c>
      <c r="J453">
        <f t="shared" si="15"/>
        <v>0</v>
      </c>
    </row>
    <row r="454" spans="1:10" x14ac:dyDescent="0.3">
      <c r="A454" t="s">
        <v>768</v>
      </c>
      <c r="B454">
        <v>14.777291064838</v>
      </c>
      <c r="C454" t="s">
        <v>10</v>
      </c>
      <c r="D454">
        <v>10</v>
      </c>
      <c r="E454" t="b">
        <v>0</v>
      </c>
      <c r="F454">
        <v>14.777291064838</v>
      </c>
      <c r="G454">
        <v>14.777291064838</v>
      </c>
      <c r="H454">
        <v>535890</v>
      </c>
      <c r="I454">
        <f t="shared" si="14"/>
        <v>0</v>
      </c>
      <c r="J454">
        <f t="shared" si="15"/>
        <v>0</v>
      </c>
    </row>
    <row r="455" spans="1:10" x14ac:dyDescent="0.3">
      <c r="A455" t="s">
        <v>769</v>
      </c>
      <c r="B455">
        <v>15.8390921011227</v>
      </c>
      <c r="C455" t="s">
        <v>10</v>
      </c>
      <c r="D455">
        <v>10</v>
      </c>
      <c r="E455" t="b">
        <v>0</v>
      </c>
      <c r="F455">
        <v>15.8390921011227</v>
      </c>
      <c r="G455">
        <v>15.8390921011227</v>
      </c>
      <c r="H455">
        <v>551100</v>
      </c>
      <c r="I455">
        <f t="shared" si="14"/>
        <v>0</v>
      </c>
      <c r="J455">
        <f t="shared" si="15"/>
        <v>0</v>
      </c>
    </row>
    <row r="456" spans="1:10" x14ac:dyDescent="0.3">
      <c r="A456" t="s">
        <v>769</v>
      </c>
      <c r="B456">
        <v>9.9021239052068903</v>
      </c>
      <c r="C456" t="s">
        <v>10</v>
      </c>
      <c r="D456">
        <v>10</v>
      </c>
      <c r="E456" t="b">
        <v>0</v>
      </c>
      <c r="F456">
        <v>8.2200910201668798</v>
      </c>
      <c r="G456">
        <v>8.2200910201668798</v>
      </c>
      <c r="H456">
        <v>384870</v>
      </c>
      <c r="I456">
        <f t="shared" si="14"/>
        <v>1.6820328850400106</v>
      </c>
      <c r="J456">
        <f t="shared" si="15"/>
        <v>1.6820328850400106</v>
      </c>
    </row>
    <row r="457" spans="1:10" x14ac:dyDescent="0.3">
      <c r="A457" t="s">
        <v>769</v>
      </c>
      <c r="B457">
        <v>11.8301062455678</v>
      </c>
      <c r="C457" t="s">
        <v>10</v>
      </c>
      <c r="D457">
        <v>10</v>
      </c>
      <c r="E457" t="b">
        <v>0</v>
      </c>
      <c r="F457">
        <v>2.4416380391583701</v>
      </c>
      <c r="G457">
        <v>5.2291559907957001</v>
      </c>
      <c r="H457">
        <v>683660</v>
      </c>
      <c r="I457">
        <f t="shared" si="14"/>
        <v>9.3884682064094296</v>
      </c>
      <c r="J457">
        <f t="shared" si="15"/>
        <v>6.6009502547720995</v>
      </c>
    </row>
    <row r="458" spans="1:10" x14ac:dyDescent="0.3">
      <c r="A458" t="s">
        <v>770</v>
      </c>
      <c r="B458">
        <v>17.7450570989764</v>
      </c>
      <c r="C458" t="s">
        <v>10</v>
      </c>
      <c r="D458">
        <v>10</v>
      </c>
      <c r="E458" t="b">
        <v>0</v>
      </c>
      <c r="F458">
        <v>7.3041341975678602</v>
      </c>
      <c r="G458">
        <v>0.68946070237710499</v>
      </c>
      <c r="H458">
        <v>481670</v>
      </c>
      <c r="I458">
        <f t="shared" si="14"/>
        <v>10.440922901408539</v>
      </c>
      <c r="J458">
        <f t="shared" si="15"/>
        <v>17.055596396599295</v>
      </c>
    </row>
    <row r="459" spans="1:10" x14ac:dyDescent="0.3">
      <c r="A459" t="s">
        <v>770</v>
      </c>
      <c r="B459">
        <v>4.8898919337857096</v>
      </c>
      <c r="C459" t="s">
        <v>10</v>
      </c>
      <c r="D459">
        <v>10</v>
      </c>
      <c r="E459" t="b">
        <v>0</v>
      </c>
      <c r="F459">
        <v>6.4068334932723099</v>
      </c>
      <c r="G459">
        <v>4.3907269640753501</v>
      </c>
      <c r="H459">
        <v>688040</v>
      </c>
      <c r="I459">
        <f t="shared" si="14"/>
        <v>-1.5169415594866003</v>
      </c>
      <c r="J459">
        <f t="shared" si="15"/>
        <v>0.49916496971035951</v>
      </c>
    </row>
    <row r="460" spans="1:10" x14ac:dyDescent="0.3">
      <c r="A460" t="s">
        <v>770</v>
      </c>
      <c r="B460">
        <v>11.187992334321301</v>
      </c>
      <c r="C460" t="s">
        <v>10</v>
      </c>
      <c r="D460">
        <v>10</v>
      </c>
      <c r="E460" t="b">
        <v>0</v>
      </c>
      <c r="F460">
        <v>11.187992334321301</v>
      </c>
      <c r="G460">
        <v>11.187992334321301</v>
      </c>
      <c r="H460">
        <v>509040</v>
      </c>
      <c r="I460">
        <f t="shared" si="14"/>
        <v>0</v>
      </c>
      <c r="J460">
        <f t="shared" si="15"/>
        <v>0</v>
      </c>
    </row>
    <row r="461" spans="1:10" x14ac:dyDescent="0.3">
      <c r="A461" t="s">
        <v>771</v>
      </c>
      <c r="B461">
        <v>3.8251941686510702</v>
      </c>
      <c r="C461" t="s">
        <v>10</v>
      </c>
      <c r="D461">
        <v>10</v>
      </c>
      <c r="E461" t="b">
        <v>0</v>
      </c>
      <c r="F461">
        <v>1.00667875667658</v>
      </c>
      <c r="G461">
        <v>2.0672941915709599</v>
      </c>
      <c r="H461">
        <v>414360</v>
      </c>
      <c r="I461">
        <f t="shared" si="14"/>
        <v>2.8185154119744902</v>
      </c>
      <c r="J461">
        <f t="shared" si="15"/>
        <v>1.7578999770801103</v>
      </c>
    </row>
    <row r="462" spans="1:10" x14ac:dyDescent="0.3">
      <c r="A462" t="s">
        <v>771</v>
      </c>
      <c r="B462">
        <v>19.351665009345702</v>
      </c>
      <c r="C462" t="s">
        <v>10</v>
      </c>
      <c r="D462">
        <v>10</v>
      </c>
      <c r="E462" t="b">
        <v>0</v>
      </c>
      <c r="F462">
        <v>5.70990248417381</v>
      </c>
      <c r="G462">
        <v>5.6456029782146402</v>
      </c>
      <c r="H462">
        <v>408700</v>
      </c>
      <c r="I462">
        <f t="shared" si="14"/>
        <v>13.641762525171892</v>
      </c>
      <c r="J462">
        <f t="shared" si="15"/>
        <v>13.706062031131061</v>
      </c>
    </row>
    <row r="463" spans="1:10" x14ac:dyDescent="0.3">
      <c r="A463" t="s">
        <v>771</v>
      </c>
      <c r="B463">
        <v>10.384057420129199</v>
      </c>
      <c r="C463" t="s">
        <v>10</v>
      </c>
      <c r="D463">
        <v>10</v>
      </c>
      <c r="E463" t="b">
        <v>0</v>
      </c>
      <c r="F463">
        <v>1.5987101865609299</v>
      </c>
      <c r="G463">
        <v>1.5987101865609299</v>
      </c>
      <c r="H463">
        <v>455290</v>
      </c>
      <c r="I463">
        <f t="shared" si="14"/>
        <v>8.7853472335682703</v>
      </c>
      <c r="J463">
        <f t="shared" si="15"/>
        <v>8.7853472335682703</v>
      </c>
    </row>
    <row r="464" spans="1:10" x14ac:dyDescent="0.3">
      <c r="A464" t="s">
        <v>772</v>
      </c>
      <c r="B464">
        <v>4.7272510395521099</v>
      </c>
      <c r="C464" t="s">
        <v>10</v>
      </c>
      <c r="D464">
        <v>10</v>
      </c>
      <c r="E464" t="b">
        <v>0</v>
      </c>
      <c r="F464">
        <v>2.5999220686415998</v>
      </c>
      <c r="G464">
        <v>2.7712381374125399</v>
      </c>
      <c r="H464">
        <v>370650</v>
      </c>
      <c r="I464">
        <f t="shared" si="14"/>
        <v>2.1273289709105101</v>
      </c>
      <c r="J464">
        <f t="shared" si="15"/>
        <v>1.95601290213957</v>
      </c>
    </row>
    <row r="465" spans="1:10" x14ac:dyDescent="0.3">
      <c r="A465" t="s">
        <v>772</v>
      </c>
      <c r="B465">
        <v>21.126528568248101</v>
      </c>
      <c r="C465" t="s">
        <v>10</v>
      </c>
      <c r="D465">
        <v>10</v>
      </c>
      <c r="E465" t="b">
        <v>0</v>
      </c>
      <c r="F465">
        <v>9.6253235580164098</v>
      </c>
      <c r="G465">
        <v>8.3172344908707601</v>
      </c>
      <c r="H465">
        <v>417410</v>
      </c>
      <c r="I465">
        <f t="shared" si="14"/>
        <v>11.501205010231692</v>
      </c>
      <c r="J465">
        <f t="shared" si="15"/>
        <v>12.809294077377341</v>
      </c>
    </row>
    <row r="466" spans="1:10" x14ac:dyDescent="0.3">
      <c r="A466" t="s">
        <v>772</v>
      </c>
      <c r="B466">
        <v>7.88498443498111</v>
      </c>
      <c r="C466" t="s">
        <v>10</v>
      </c>
      <c r="D466">
        <v>2</v>
      </c>
      <c r="E466" t="b">
        <v>1</v>
      </c>
      <c r="F466">
        <v>4.9836047993234003E-2</v>
      </c>
      <c r="G466">
        <v>1.6774944297862401E-3</v>
      </c>
      <c r="H466">
        <v>345450</v>
      </c>
      <c r="I466">
        <f t="shared" si="14"/>
        <v>7.8351483869878757</v>
      </c>
      <c r="J466">
        <f t="shared" si="15"/>
        <v>7.8833069405513241</v>
      </c>
    </row>
    <row r="467" spans="1:10" x14ac:dyDescent="0.3">
      <c r="A467" t="s">
        <v>773</v>
      </c>
      <c r="B467">
        <v>9.9840193968661897</v>
      </c>
      <c r="C467" t="s">
        <v>10</v>
      </c>
      <c r="D467">
        <v>10</v>
      </c>
      <c r="E467" t="b">
        <v>0</v>
      </c>
      <c r="F467">
        <v>0.51224404171439697</v>
      </c>
      <c r="G467">
        <v>0.51207923705751202</v>
      </c>
      <c r="H467">
        <v>327610</v>
      </c>
      <c r="I467">
        <f t="shared" si="14"/>
        <v>9.4717753551517934</v>
      </c>
      <c r="J467">
        <f t="shared" si="15"/>
        <v>9.4719401598086783</v>
      </c>
    </row>
    <row r="468" spans="1:10" hidden="1" x14ac:dyDescent="0.3">
      <c r="A468" t="s">
        <v>773</v>
      </c>
      <c r="B468">
        <v>15.8234562410269</v>
      </c>
      <c r="C468" t="s">
        <v>10</v>
      </c>
      <c r="D468">
        <v>10</v>
      </c>
      <c r="E468" t="b">
        <v>0</v>
      </c>
      <c r="F468" t="s">
        <v>17</v>
      </c>
      <c r="G468" t="s">
        <v>17</v>
      </c>
      <c r="H468">
        <v>406950</v>
      </c>
      <c r="I468" t="e">
        <f t="shared" si="14"/>
        <v>#VALUE!</v>
      </c>
      <c r="J468" t="e">
        <f t="shared" si="15"/>
        <v>#VALUE!</v>
      </c>
    </row>
    <row r="469" spans="1:10" x14ac:dyDescent="0.3">
      <c r="A469" t="s">
        <v>773</v>
      </c>
      <c r="B469">
        <v>3.2814599829827702</v>
      </c>
      <c r="C469" t="s">
        <v>10</v>
      </c>
      <c r="D469">
        <v>10</v>
      </c>
      <c r="E469" t="b">
        <v>0</v>
      </c>
      <c r="F469">
        <v>5.0363981424370401</v>
      </c>
      <c r="G469">
        <v>5.6252923827473804</v>
      </c>
      <c r="H469">
        <v>411070</v>
      </c>
      <c r="I469">
        <f t="shared" si="14"/>
        <v>-1.7549381594542699</v>
      </c>
      <c r="J469">
        <f t="shared" si="15"/>
        <v>-2.3438323997646102</v>
      </c>
    </row>
    <row r="470" spans="1:10" x14ac:dyDescent="0.3">
      <c r="A470" t="s">
        <v>774</v>
      </c>
      <c r="B470">
        <v>4.5372127531938196</v>
      </c>
      <c r="C470" t="s">
        <v>10</v>
      </c>
      <c r="D470">
        <v>10</v>
      </c>
      <c r="E470" t="b">
        <v>0</v>
      </c>
      <c r="F470">
        <v>1.0117266447700499</v>
      </c>
      <c r="G470">
        <v>2.12269219584886</v>
      </c>
      <c r="H470">
        <v>369070</v>
      </c>
      <c r="I470">
        <f t="shared" si="14"/>
        <v>3.5254861084237694</v>
      </c>
      <c r="J470">
        <f t="shared" si="15"/>
        <v>2.4145205573449595</v>
      </c>
    </row>
    <row r="471" spans="1:10" x14ac:dyDescent="0.3">
      <c r="A471" t="s">
        <v>774</v>
      </c>
      <c r="B471">
        <v>6.0302808362578304</v>
      </c>
      <c r="C471" t="s">
        <v>10</v>
      </c>
      <c r="D471">
        <v>10</v>
      </c>
      <c r="E471" t="b">
        <v>0</v>
      </c>
      <c r="F471">
        <v>6.7502499545490098</v>
      </c>
      <c r="G471">
        <v>6.6263818376337902</v>
      </c>
      <c r="H471">
        <v>323040</v>
      </c>
      <c r="I471">
        <f t="shared" si="14"/>
        <v>-0.71996911829117938</v>
      </c>
      <c r="J471">
        <f t="shared" si="15"/>
        <v>-0.59610100137595978</v>
      </c>
    </row>
    <row r="472" spans="1:10" x14ac:dyDescent="0.3">
      <c r="A472" t="s">
        <v>774</v>
      </c>
      <c r="B472">
        <v>11.159709181363301</v>
      </c>
      <c r="C472" t="s">
        <v>10</v>
      </c>
      <c r="D472">
        <v>10</v>
      </c>
      <c r="E472" t="b">
        <v>0</v>
      </c>
      <c r="F472">
        <v>11.159709181363301</v>
      </c>
      <c r="G472">
        <v>11.159709181363301</v>
      </c>
      <c r="H472">
        <v>410050</v>
      </c>
      <c r="I472">
        <f t="shared" si="14"/>
        <v>0</v>
      </c>
      <c r="J472">
        <f t="shared" si="15"/>
        <v>0</v>
      </c>
    </row>
    <row r="473" spans="1:10" x14ac:dyDescent="0.3">
      <c r="A473" t="s">
        <v>775</v>
      </c>
      <c r="B473">
        <v>18.1311998363478</v>
      </c>
      <c r="C473" t="s">
        <v>10</v>
      </c>
      <c r="D473">
        <v>10</v>
      </c>
      <c r="E473" t="b">
        <v>0</v>
      </c>
      <c r="F473">
        <v>18.1311998363478</v>
      </c>
      <c r="G473">
        <v>18.1311998363478</v>
      </c>
      <c r="H473">
        <v>629870</v>
      </c>
      <c r="I473">
        <f t="shared" si="14"/>
        <v>0</v>
      </c>
      <c r="J473">
        <f t="shared" si="15"/>
        <v>0</v>
      </c>
    </row>
    <row r="474" spans="1:10" x14ac:dyDescent="0.3">
      <c r="A474" t="s">
        <v>775</v>
      </c>
      <c r="B474">
        <v>12.8716095282117</v>
      </c>
      <c r="C474" t="s">
        <v>10</v>
      </c>
      <c r="D474">
        <v>2</v>
      </c>
      <c r="E474" t="b">
        <v>1</v>
      </c>
      <c r="F474">
        <v>7.3984321755373506E-2</v>
      </c>
      <c r="G474">
        <v>2.0834580890412898E-3</v>
      </c>
      <c r="H474">
        <v>524150</v>
      </c>
      <c r="I474">
        <f t="shared" si="14"/>
        <v>12.797625206456326</v>
      </c>
      <c r="J474">
        <f t="shared" si="15"/>
        <v>12.869526070122658</v>
      </c>
    </row>
    <row r="475" spans="1:10" x14ac:dyDescent="0.3">
      <c r="A475" t="s">
        <v>775</v>
      </c>
      <c r="B475">
        <v>6.9348229052551797</v>
      </c>
      <c r="C475" t="s">
        <v>10</v>
      </c>
      <c r="D475">
        <v>10</v>
      </c>
      <c r="E475" t="b">
        <v>0</v>
      </c>
      <c r="F475">
        <v>6.9348229052551797</v>
      </c>
      <c r="G475">
        <v>6.9348229052551797</v>
      </c>
      <c r="H475">
        <v>363590</v>
      </c>
      <c r="I475">
        <f t="shared" si="14"/>
        <v>0</v>
      </c>
      <c r="J475">
        <f t="shared" si="15"/>
        <v>0</v>
      </c>
    </row>
    <row r="476" spans="1:10" x14ac:dyDescent="0.3">
      <c r="A476" t="s">
        <v>776</v>
      </c>
      <c r="B476">
        <v>13.463139826830099</v>
      </c>
      <c r="C476" t="s">
        <v>10</v>
      </c>
      <c r="D476">
        <v>10</v>
      </c>
      <c r="E476" t="b">
        <v>0</v>
      </c>
      <c r="F476">
        <v>13.463139826830099</v>
      </c>
      <c r="G476">
        <v>13.463139826830099</v>
      </c>
      <c r="H476">
        <v>470800</v>
      </c>
      <c r="I476">
        <f t="shared" si="14"/>
        <v>0</v>
      </c>
      <c r="J476">
        <f t="shared" si="15"/>
        <v>0</v>
      </c>
    </row>
    <row r="477" spans="1:10" x14ac:dyDescent="0.3">
      <c r="A477" t="s">
        <v>776</v>
      </c>
      <c r="B477">
        <v>13.2291049766366</v>
      </c>
      <c r="C477" t="s">
        <v>10</v>
      </c>
      <c r="D477">
        <v>10</v>
      </c>
      <c r="E477" t="b">
        <v>0</v>
      </c>
      <c r="F477">
        <v>7.6518725173141098</v>
      </c>
      <c r="G477">
        <v>7.6818061623563301</v>
      </c>
      <c r="H477">
        <v>438910</v>
      </c>
      <c r="I477">
        <f t="shared" si="14"/>
        <v>5.5772324593224907</v>
      </c>
      <c r="J477">
        <f t="shared" si="15"/>
        <v>5.5472988142802704</v>
      </c>
    </row>
    <row r="478" spans="1:10" x14ac:dyDescent="0.3">
      <c r="A478" t="s">
        <v>776</v>
      </c>
      <c r="B478">
        <v>16.7072706341234</v>
      </c>
      <c r="C478" t="s">
        <v>10</v>
      </c>
      <c r="D478">
        <v>10</v>
      </c>
      <c r="E478" t="b">
        <v>0</v>
      </c>
      <c r="F478">
        <v>35.031999998149203</v>
      </c>
      <c r="G478">
        <v>5.9995652975349696</v>
      </c>
      <c r="H478">
        <v>554240</v>
      </c>
      <c r="I478">
        <f t="shared" si="14"/>
        <v>-18.324729364025803</v>
      </c>
      <c r="J478">
        <f t="shared" si="15"/>
        <v>10.707705336588431</v>
      </c>
    </row>
    <row r="479" spans="1:10" x14ac:dyDescent="0.3">
      <c r="A479" t="s">
        <v>777</v>
      </c>
      <c r="B479">
        <v>2.6909238049542901</v>
      </c>
      <c r="C479" t="s">
        <v>10</v>
      </c>
      <c r="D479">
        <v>10</v>
      </c>
      <c r="E479" t="b">
        <v>0</v>
      </c>
      <c r="F479">
        <v>9.1904335023529899</v>
      </c>
      <c r="G479">
        <v>9.1908334256046107</v>
      </c>
      <c r="H479">
        <v>644670</v>
      </c>
      <c r="I479">
        <f t="shared" si="14"/>
        <v>-6.4995096973987003</v>
      </c>
      <c r="J479">
        <f t="shared" si="15"/>
        <v>-6.4999096206503211</v>
      </c>
    </row>
    <row r="480" spans="1:10" x14ac:dyDescent="0.3">
      <c r="A480" t="s">
        <v>777</v>
      </c>
      <c r="B480">
        <v>17.646483732507399</v>
      </c>
      <c r="C480" t="s">
        <v>10</v>
      </c>
      <c r="D480">
        <v>10</v>
      </c>
      <c r="E480" t="b">
        <v>0</v>
      </c>
      <c r="F480">
        <v>4.0536738652334403</v>
      </c>
      <c r="G480">
        <v>8.3530742044855497</v>
      </c>
      <c r="H480">
        <v>419700</v>
      </c>
      <c r="I480">
        <f t="shared" si="14"/>
        <v>13.592809867273958</v>
      </c>
      <c r="J480">
        <f t="shared" si="15"/>
        <v>9.2934095280218489</v>
      </c>
    </row>
    <row r="481" spans="1:10" x14ac:dyDescent="0.3">
      <c r="A481" t="s">
        <v>777</v>
      </c>
      <c r="B481">
        <v>8.5650285351350899</v>
      </c>
      <c r="C481" t="s">
        <v>10</v>
      </c>
      <c r="D481">
        <v>2</v>
      </c>
      <c r="E481" t="b">
        <v>1</v>
      </c>
      <c r="F481">
        <v>6.1617186497080603E-2</v>
      </c>
      <c r="G481">
        <v>1.8758183163255799E-3</v>
      </c>
      <c r="H481">
        <v>451000</v>
      </c>
      <c r="I481">
        <f t="shared" si="14"/>
        <v>8.503411348638009</v>
      </c>
      <c r="J481">
        <f t="shared" si="15"/>
        <v>8.5631527168187649</v>
      </c>
    </row>
    <row r="482" spans="1:10" x14ac:dyDescent="0.3">
      <c r="A482" t="s">
        <v>778</v>
      </c>
      <c r="B482">
        <v>7.5054730570542896</v>
      </c>
      <c r="C482" t="s">
        <v>10</v>
      </c>
      <c r="D482">
        <v>10</v>
      </c>
      <c r="E482" t="b">
        <v>0</v>
      </c>
      <c r="F482">
        <v>7.5054730570542896</v>
      </c>
      <c r="G482">
        <v>7.5054730570542896</v>
      </c>
      <c r="H482">
        <v>404410</v>
      </c>
      <c r="I482">
        <f t="shared" si="14"/>
        <v>0</v>
      </c>
      <c r="J482">
        <f t="shared" si="15"/>
        <v>0</v>
      </c>
    </row>
    <row r="483" spans="1:10" x14ac:dyDescent="0.3">
      <c r="A483" t="s">
        <v>778</v>
      </c>
      <c r="B483">
        <v>14.842441096091999</v>
      </c>
      <c r="C483" t="s">
        <v>10</v>
      </c>
      <c r="D483">
        <v>2</v>
      </c>
      <c r="E483" t="b">
        <v>1</v>
      </c>
      <c r="F483">
        <v>3.4003715820085802E-2</v>
      </c>
      <c r="G483">
        <v>1.36021460383687E-3</v>
      </c>
      <c r="H483">
        <v>471150</v>
      </c>
      <c r="I483">
        <f t="shared" si="14"/>
        <v>14.808437380271913</v>
      </c>
      <c r="J483">
        <f t="shared" si="15"/>
        <v>14.841080881488162</v>
      </c>
    </row>
    <row r="484" spans="1:10" x14ac:dyDescent="0.3">
      <c r="A484" t="s">
        <v>778</v>
      </c>
      <c r="B484">
        <v>15.5794252960749</v>
      </c>
      <c r="C484" t="s">
        <v>10</v>
      </c>
      <c r="D484">
        <v>2</v>
      </c>
      <c r="E484" t="b">
        <v>1</v>
      </c>
      <c r="F484">
        <v>0.109131634888549</v>
      </c>
      <c r="G484">
        <v>2.67069921043092E-3</v>
      </c>
      <c r="H484">
        <v>519450</v>
      </c>
      <c r="I484">
        <f t="shared" si="14"/>
        <v>15.470293661186352</v>
      </c>
      <c r="J484">
        <f t="shared" si="15"/>
        <v>15.57675459686447</v>
      </c>
    </row>
    <row r="485" spans="1:10" x14ac:dyDescent="0.3">
      <c r="A485" t="s">
        <v>779</v>
      </c>
      <c r="B485">
        <v>7.0666121776054798</v>
      </c>
      <c r="C485" t="s">
        <v>10</v>
      </c>
      <c r="D485">
        <v>10</v>
      </c>
      <c r="E485" t="b">
        <v>0</v>
      </c>
      <c r="F485" s="1">
        <v>7.4538554275340098E+37</v>
      </c>
      <c r="G485" s="1">
        <v>7.4538554275340098E+37</v>
      </c>
      <c r="H485">
        <v>346760</v>
      </c>
      <c r="I485">
        <f t="shared" si="14"/>
        <v>-7.4538554275340098E+37</v>
      </c>
      <c r="J485">
        <f t="shared" si="15"/>
        <v>-7.4538554275340098E+37</v>
      </c>
    </row>
    <row r="486" spans="1:10" x14ac:dyDescent="0.3">
      <c r="A486" t="s">
        <v>779</v>
      </c>
      <c r="B486">
        <v>12.2601163134724</v>
      </c>
      <c r="C486" t="s">
        <v>10</v>
      </c>
      <c r="D486">
        <v>2</v>
      </c>
      <c r="E486" t="b">
        <v>1</v>
      </c>
      <c r="F486">
        <v>0.25600372670242799</v>
      </c>
      <c r="G486">
        <v>4.1565049692237101E-3</v>
      </c>
      <c r="H486">
        <v>550550</v>
      </c>
      <c r="I486">
        <f t="shared" si="14"/>
        <v>12.004112586769972</v>
      </c>
      <c r="J486">
        <f t="shared" si="15"/>
        <v>12.255959808503176</v>
      </c>
    </row>
    <row r="487" spans="1:10" x14ac:dyDescent="0.3">
      <c r="A487" t="s">
        <v>779</v>
      </c>
      <c r="B487">
        <v>7.6315985194079898</v>
      </c>
      <c r="C487" t="s">
        <v>10</v>
      </c>
      <c r="D487">
        <v>10</v>
      </c>
      <c r="E487" t="b">
        <v>0</v>
      </c>
      <c r="F487">
        <v>0.60043765944543104</v>
      </c>
      <c r="G487">
        <v>0.70882830454867196</v>
      </c>
      <c r="H487">
        <v>636990</v>
      </c>
      <c r="I487">
        <f t="shared" si="14"/>
        <v>7.0311608599625588</v>
      </c>
      <c r="J487">
        <f t="shared" si="15"/>
        <v>6.9227702148593178</v>
      </c>
    </row>
    <row r="488" spans="1:10" x14ac:dyDescent="0.3">
      <c r="A488" t="s">
        <v>780</v>
      </c>
      <c r="B488">
        <v>12.0082468873584</v>
      </c>
      <c r="C488" t="s">
        <v>10</v>
      </c>
      <c r="D488">
        <v>10</v>
      </c>
      <c r="E488" t="b">
        <v>0</v>
      </c>
      <c r="F488">
        <v>12.0082468873584</v>
      </c>
      <c r="G488">
        <v>12.0082468873584</v>
      </c>
      <c r="H488">
        <v>760480</v>
      </c>
      <c r="I488">
        <f t="shared" si="14"/>
        <v>0</v>
      </c>
      <c r="J488">
        <f t="shared" si="15"/>
        <v>0</v>
      </c>
    </row>
    <row r="489" spans="1:10" hidden="1" x14ac:dyDescent="0.3">
      <c r="A489" t="s">
        <v>780</v>
      </c>
      <c r="B489">
        <v>11.2580760833591</v>
      </c>
      <c r="C489" t="s">
        <v>10</v>
      </c>
      <c r="D489">
        <v>10</v>
      </c>
      <c r="E489" t="b">
        <v>0</v>
      </c>
      <c r="F489" t="s">
        <v>17</v>
      </c>
      <c r="G489" t="s">
        <v>17</v>
      </c>
      <c r="H489">
        <v>283790</v>
      </c>
      <c r="I489" t="e">
        <f t="shared" si="14"/>
        <v>#VALUE!</v>
      </c>
      <c r="J489" t="e">
        <f t="shared" si="15"/>
        <v>#VALUE!</v>
      </c>
    </row>
    <row r="490" spans="1:10" x14ac:dyDescent="0.3">
      <c r="A490" t="s">
        <v>780</v>
      </c>
      <c r="B490">
        <v>6.02046841130805</v>
      </c>
      <c r="C490" t="s">
        <v>10</v>
      </c>
      <c r="D490">
        <v>10</v>
      </c>
      <c r="E490" t="b">
        <v>0</v>
      </c>
      <c r="F490">
        <v>4.8485430919645198</v>
      </c>
      <c r="G490">
        <v>4.8315181727820198</v>
      </c>
      <c r="H490">
        <v>629270</v>
      </c>
      <c r="I490">
        <f t="shared" si="14"/>
        <v>1.1719253193435302</v>
      </c>
      <c r="J490">
        <f t="shared" si="15"/>
        <v>1.1889502385260302</v>
      </c>
    </row>
    <row r="491" spans="1:10" x14ac:dyDescent="0.3">
      <c r="A491" t="s">
        <v>781</v>
      </c>
      <c r="B491">
        <v>11.817994756680299</v>
      </c>
      <c r="C491" t="s">
        <v>10</v>
      </c>
      <c r="D491">
        <v>10</v>
      </c>
      <c r="E491" t="b">
        <v>0</v>
      </c>
      <c r="F491">
        <v>2.0615699387394901</v>
      </c>
      <c r="G491">
        <v>4.3117561857414302</v>
      </c>
      <c r="H491">
        <v>474240</v>
      </c>
      <c r="I491">
        <f t="shared" si="14"/>
        <v>9.7564248179408093</v>
      </c>
      <c r="J491">
        <f t="shared" si="15"/>
        <v>7.5062385709388693</v>
      </c>
    </row>
    <row r="492" spans="1:10" x14ac:dyDescent="0.3">
      <c r="A492" t="s">
        <v>781</v>
      </c>
      <c r="B492">
        <v>11.2806479155222</v>
      </c>
      <c r="C492" t="s">
        <v>10</v>
      </c>
      <c r="D492">
        <v>10</v>
      </c>
      <c r="E492" t="b">
        <v>0</v>
      </c>
      <c r="F492">
        <v>11.2806479155222</v>
      </c>
      <c r="G492">
        <v>11.2806479155222</v>
      </c>
      <c r="H492">
        <v>418710</v>
      </c>
      <c r="I492">
        <f t="shared" si="14"/>
        <v>0</v>
      </c>
      <c r="J492">
        <f t="shared" si="15"/>
        <v>0</v>
      </c>
    </row>
    <row r="493" spans="1:10" x14ac:dyDescent="0.3">
      <c r="A493" t="s">
        <v>781</v>
      </c>
      <c r="B493">
        <v>6.4223313726834599</v>
      </c>
      <c r="C493" t="s">
        <v>10</v>
      </c>
      <c r="D493">
        <v>10</v>
      </c>
      <c r="E493" t="b">
        <v>0</v>
      </c>
      <c r="F493">
        <v>4.9640523192513202</v>
      </c>
      <c r="G493">
        <v>5.7923373542029699</v>
      </c>
      <c r="H493">
        <v>596070</v>
      </c>
      <c r="I493">
        <f t="shared" si="14"/>
        <v>1.4582790534321397</v>
      </c>
      <c r="J493">
        <f t="shared" si="15"/>
        <v>0.62999401848048997</v>
      </c>
    </row>
    <row r="494" spans="1:10" x14ac:dyDescent="0.3">
      <c r="A494" t="s">
        <v>782</v>
      </c>
      <c r="B494">
        <v>7.9815614536256998</v>
      </c>
      <c r="C494" t="s">
        <v>10</v>
      </c>
      <c r="D494">
        <v>10</v>
      </c>
      <c r="E494" t="b">
        <v>0</v>
      </c>
      <c r="F494">
        <v>4.5002859248017701</v>
      </c>
      <c r="G494">
        <v>5.3413068409443101</v>
      </c>
      <c r="H494">
        <v>619480</v>
      </c>
      <c r="I494">
        <f t="shared" si="14"/>
        <v>3.4812755288239297</v>
      </c>
      <c r="J494">
        <f t="shared" si="15"/>
        <v>2.6402546126813897</v>
      </c>
    </row>
    <row r="495" spans="1:10" hidden="1" x14ac:dyDescent="0.3">
      <c r="A495" t="s">
        <v>782</v>
      </c>
      <c r="B495">
        <v>6.5071812632263999</v>
      </c>
      <c r="C495" t="s">
        <v>10</v>
      </c>
      <c r="D495">
        <v>10</v>
      </c>
      <c r="E495" t="b">
        <v>0</v>
      </c>
      <c r="F495" t="s">
        <v>17</v>
      </c>
      <c r="G495" t="s">
        <v>17</v>
      </c>
      <c r="H495">
        <v>423060</v>
      </c>
      <c r="I495" t="e">
        <f t="shared" si="14"/>
        <v>#VALUE!</v>
      </c>
      <c r="J495" t="e">
        <f t="shared" si="15"/>
        <v>#VALUE!</v>
      </c>
    </row>
    <row r="496" spans="1:10" hidden="1" x14ac:dyDescent="0.3">
      <c r="A496" t="s">
        <v>782</v>
      </c>
      <c r="B496">
        <v>8.0676094559813496</v>
      </c>
      <c r="C496" t="s">
        <v>10</v>
      </c>
      <c r="D496">
        <v>10</v>
      </c>
      <c r="E496" t="b">
        <v>0</v>
      </c>
      <c r="F496" t="s">
        <v>17</v>
      </c>
      <c r="G496" t="s">
        <v>17</v>
      </c>
      <c r="H496">
        <v>484600</v>
      </c>
      <c r="I496" t="e">
        <f t="shared" si="14"/>
        <v>#VALUE!</v>
      </c>
      <c r="J496" t="e">
        <f t="shared" si="15"/>
        <v>#VALUE!</v>
      </c>
    </row>
    <row r="497" spans="1:10" x14ac:dyDescent="0.3">
      <c r="A497" t="s">
        <v>783</v>
      </c>
      <c r="B497">
        <v>9.1145933840232498</v>
      </c>
      <c r="C497" t="s">
        <v>10</v>
      </c>
      <c r="D497">
        <v>10</v>
      </c>
      <c r="E497" t="b">
        <v>0</v>
      </c>
      <c r="F497">
        <v>1.6210293257347701</v>
      </c>
      <c r="G497">
        <v>1.6775010564869099</v>
      </c>
      <c r="H497">
        <v>639700</v>
      </c>
      <c r="I497">
        <f t="shared" si="14"/>
        <v>7.4935640582884799</v>
      </c>
      <c r="J497">
        <f t="shared" si="15"/>
        <v>7.4370923275363401</v>
      </c>
    </row>
    <row r="498" spans="1:10" x14ac:dyDescent="0.3">
      <c r="A498" t="s">
        <v>783</v>
      </c>
      <c r="B498">
        <v>20.0402201573966</v>
      </c>
      <c r="C498" t="s">
        <v>10</v>
      </c>
      <c r="D498">
        <v>10</v>
      </c>
      <c r="E498" t="b">
        <v>0</v>
      </c>
      <c r="F498">
        <v>7.6227851303480696</v>
      </c>
      <c r="G498">
        <v>7.0179663640734997</v>
      </c>
      <c r="H498">
        <v>734470</v>
      </c>
      <c r="I498">
        <f t="shared" si="14"/>
        <v>12.41743502704853</v>
      </c>
      <c r="J498">
        <f t="shared" si="15"/>
        <v>13.022253793323101</v>
      </c>
    </row>
    <row r="499" spans="1:10" x14ac:dyDescent="0.3">
      <c r="A499" t="s">
        <v>783</v>
      </c>
      <c r="B499">
        <v>21.015094290407699</v>
      </c>
      <c r="C499" t="s">
        <v>10</v>
      </c>
      <c r="D499">
        <v>10</v>
      </c>
      <c r="E499" t="b">
        <v>0</v>
      </c>
      <c r="F499">
        <v>21.015094290407699</v>
      </c>
      <c r="G499">
        <v>21.015094290407699</v>
      </c>
      <c r="H499">
        <v>428860</v>
      </c>
      <c r="I499">
        <f t="shared" si="14"/>
        <v>0</v>
      </c>
      <c r="J499">
        <f t="shared" si="15"/>
        <v>0</v>
      </c>
    </row>
    <row r="500" spans="1:10" x14ac:dyDescent="0.3">
      <c r="A500" t="s">
        <v>784</v>
      </c>
      <c r="B500">
        <v>17.558857148604499</v>
      </c>
      <c r="C500" t="s">
        <v>10</v>
      </c>
      <c r="D500">
        <v>10</v>
      </c>
      <c r="E500" t="b">
        <v>0</v>
      </c>
      <c r="F500">
        <v>1.92394722039508</v>
      </c>
      <c r="G500">
        <v>1.9050786216345701</v>
      </c>
      <c r="H500">
        <v>345100</v>
      </c>
      <c r="I500">
        <f t="shared" si="14"/>
        <v>15.634909928209419</v>
      </c>
      <c r="J500">
        <f t="shared" si="15"/>
        <v>15.65377852696993</v>
      </c>
    </row>
    <row r="501" spans="1:10" x14ac:dyDescent="0.3">
      <c r="A501" t="s">
        <v>784</v>
      </c>
      <c r="B501">
        <v>19.040921592068901</v>
      </c>
      <c r="C501" t="s">
        <v>10</v>
      </c>
      <c r="D501">
        <v>10</v>
      </c>
      <c r="E501" t="b">
        <v>0</v>
      </c>
      <c r="F501">
        <v>19.040921592068901</v>
      </c>
      <c r="G501">
        <v>19.040921592068901</v>
      </c>
      <c r="H501">
        <v>369120</v>
      </c>
      <c r="I501">
        <f t="shared" si="14"/>
        <v>0</v>
      </c>
      <c r="J501">
        <f t="shared" si="15"/>
        <v>0</v>
      </c>
    </row>
    <row r="502" spans="1:10" x14ac:dyDescent="0.3">
      <c r="A502" t="s">
        <v>784</v>
      </c>
      <c r="B502">
        <v>10.488219766411699</v>
      </c>
      <c r="C502" t="s">
        <v>10</v>
      </c>
      <c r="D502">
        <v>10</v>
      </c>
      <c r="E502" t="b">
        <v>0</v>
      </c>
      <c r="F502">
        <v>1.37795128850448</v>
      </c>
      <c r="G502">
        <v>1.699922826928</v>
      </c>
      <c r="H502">
        <v>458380</v>
      </c>
      <c r="I502">
        <f t="shared" si="14"/>
        <v>9.1102684779072192</v>
      </c>
      <c r="J502">
        <f t="shared" si="15"/>
        <v>8.7882969394836987</v>
      </c>
    </row>
    <row r="503" spans="1:10" x14ac:dyDescent="0.3">
      <c r="A503" t="s">
        <v>785</v>
      </c>
      <c r="B503">
        <v>17.267165750923599</v>
      </c>
      <c r="C503" t="s">
        <v>10</v>
      </c>
      <c r="D503">
        <v>10</v>
      </c>
      <c r="E503" t="b">
        <v>0</v>
      </c>
      <c r="F503">
        <v>8.8465958046786497</v>
      </c>
      <c r="G503">
        <v>9.1645357154890998</v>
      </c>
      <c r="H503">
        <v>341140</v>
      </c>
      <c r="I503">
        <f t="shared" si="14"/>
        <v>8.4205699462449495</v>
      </c>
      <c r="J503">
        <f t="shared" si="15"/>
        <v>8.1026300354344993</v>
      </c>
    </row>
    <row r="504" spans="1:10" x14ac:dyDescent="0.3">
      <c r="A504" t="s">
        <v>785</v>
      </c>
      <c r="B504">
        <v>6.0430775249486999</v>
      </c>
      <c r="C504" t="s">
        <v>10</v>
      </c>
      <c r="D504">
        <v>10</v>
      </c>
      <c r="E504" t="b">
        <v>0</v>
      </c>
      <c r="F504">
        <v>6.0430775249486999</v>
      </c>
      <c r="G504">
        <v>6.0430775249486999</v>
      </c>
      <c r="H504">
        <v>548180</v>
      </c>
      <c r="I504">
        <f t="shared" si="14"/>
        <v>0</v>
      </c>
      <c r="J504">
        <f t="shared" si="15"/>
        <v>0</v>
      </c>
    </row>
    <row r="505" spans="1:10" x14ac:dyDescent="0.3">
      <c r="A505" t="s">
        <v>785</v>
      </c>
      <c r="B505">
        <v>8.46601966006466</v>
      </c>
      <c r="C505" t="s">
        <v>10</v>
      </c>
      <c r="D505">
        <v>10</v>
      </c>
      <c r="E505" t="b">
        <v>0</v>
      </c>
      <c r="F505">
        <v>13.6196397630068</v>
      </c>
      <c r="G505">
        <v>15.8898079744777</v>
      </c>
      <c r="H505">
        <v>751890</v>
      </c>
      <c r="I505">
        <f t="shared" si="14"/>
        <v>-5.1536201029421402</v>
      </c>
      <c r="J505">
        <f t="shared" si="15"/>
        <v>-7.4237883144130397</v>
      </c>
    </row>
    <row r="506" spans="1:10" x14ac:dyDescent="0.3">
      <c r="A506" t="s">
        <v>786</v>
      </c>
      <c r="B506">
        <v>11.9236607189812</v>
      </c>
      <c r="C506" t="s">
        <v>10</v>
      </c>
      <c r="D506">
        <v>10</v>
      </c>
      <c r="E506" t="b">
        <v>0</v>
      </c>
      <c r="F506">
        <v>11.9236607189812</v>
      </c>
      <c r="G506">
        <v>11.9236607189812</v>
      </c>
      <c r="H506">
        <v>756380</v>
      </c>
      <c r="I506">
        <f t="shared" si="14"/>
        <v>0</v>
      </c>
      <c r="J506">
        <f t="shared" si="15"/>
        <v>0</v>
      </c>
    </row>
    <row r="507" spans="1:10" hidden="1" x14ac:dyDescent="0.3">
      <c r="A507" t="s">
        <v>786</v>
      </c>
      <c r="B507">
        <v>5.4138719816555501</v>
      </c>
      <c r="C507" t="s">
        <v>10</v>
      </c>
      <c r="D507">
        <v>10</v>
      </c>
      <c r="E507" t="b">
        <v>0</v>
      </c>
      <c r="F507" t="s">
        <v>17</v>
      </c>
      <c r="G507" t="s">
        <v>17</v>
      </c>
      <c r="H507">
        <v>404970</v>
      </c>
      <c r="I507" t="e">
        <f t="shared" si="14"/>
        <v>#VALUE!</v>
      </c>
      <c r="J507" t="e">
        <f t="shared" si="15"/>
        <v>#VALUE!</v>
      </c>
    </row>
    <row r="508" spans="1:10" x14ac:dyDescent="0.3">
      <c r="A508" t="s">
        <v>786</v>
      </c>
      <c r="B508">
        <v>4.7530952136915596</v>
      </c>
      <c r="C508" t="s">
        <v>10</v>
      </c>
      <c r="D508">
        <v>1</v>
      </c>
      <c r="E508" t="b">
        <v>1</v>
      </c>
      <c r="F508">
        <v>1.7369137098760298E-2</v>
      </c>
      <c r="G508">
        <v>1.7369137098760298E-2</v>
      </c>
      <c r="H508">
        <v>403000</v>
      </c>
      <c r="I508">
        <f t="shared" si="14"/>
        <v>4.7357260765927993</v>
      </c>
      <c r="J508">
        <f t="shared" si="15"/>
        <v>4.7357260765927993</v>
      </c>
    </row>
    <row r="509" spans="1:10" x14ac:dyDescent="0.3">
      <c r="A509" t="s">
        <v>787</v>
      </c>
      <c r="B509">
        <v>6.44866344802508</v>
      </c>
      <c r="C509" t="s">
        <v>10</v>
      </c>
      <c r="D509">
        <v>10</v>
      </c>
      <c r="E509" t="b">
        <v>0</v>
      </c>
      <c r="F509">
        <v>6.44866344802508</v>
      </c>
      <c r="G509">
        <v>6.44866344802508</v>
      </c>
      <c r="H509">
        <v>373500</v>
      </c>
      <c r="I509">
        <f t="shared" si="14"/>
        <v>0</v>
      </c>
      <c r="J509">
        <f t="shared" si="15"/>
        <v>0</v>
      </c>
    </row>
    <row r="510" spans="1:10" x14ac:dyDescent="0.3">
      <c r="A510" t="s">
        <v>787</v>
      </c>
      <c r="B510">
        <v>18.7574111321251</v>
      </c>
      <c r="C510" t="s">
        <v>10</v>
      </c>
      <c r="D510">
        <v>10</v>
      </c>
      <c r="E510" t="b">
        <v>0</v>
      </c>
      <c r="F510">
        <v>11.2875753391891</v>
      </c>
      <c r="G510">
        <v>11.2947095090116</v>
      </c>
      <c r="H510">
        <v>659150</v>
      </c>
      <c r="I510">
        <f t="shared" si="14"/>
        <v>7.4698357929359993</v>
      </c>
      <c r="J510">
        <f t="shared" si="15"/>
        <v>7.4627016231134995</v>
      </c>
    </row>
    <row r="511" spans="1:10" hidden="1" x14ac:dyDescent="0.3">
      <c r="A511" t="s">
        <v>787</v>
      </c>
      <c r="B511">
        <v>17.704835778364298</v>
      </c>
      <c r="C511" t="s">
        <v>10</v>
      </c>
      <c r="D511">
        <v>10</v>
      </c>
      <c r="E511" t="b">
        <v>0</v>
      </c>
      <c r="F511" t="s">
        <v>17</v>
      </c>
      <c r="G511" t="s">
        <v>17</v>
      </c>
      <c r="H511">
        <v>353210</v>
      </c>
      <c r="I511" t="e">
        <f t="shared" si="14"/>
        <v>#VALUE!</v>
      </c>
      <c r="J511" t="e">
        <f t="shared" si="15"/>
        <v>#VALUE!</v>
      </c>
    </row>
    <row r="512" spans="1:10" x14ac:dyDescent="0.3">
      <c r="A512" t="s">
        <v>788</v>
      </c>
      <c r="B512">
        <v>4.8716326031750201</v>
      </c>
      <c r="C512" t="s">
        <v>10</v>
      </c>
      <c r="D512">
        <v>10</v>
      </c>
      <c r="E512" t="b">
        <v>0</v>
      </c>
      <c r="F512">
        <v>0.74367664516804299</v>
      </c>
      <c r="G512">
        <v>1.5013664232738599</v>
      </c>
      <c r="H512">
        <v>493040</v>
      </c>
      <c r="I512">
        <f t="shared" si="14"/>
        <v>4.1279559580069769</v>
      </c>
      <c r="J512">
        <f t="shared" si="15"/>
        <v>3.3702661799011602</v>
      </c>
    </row>
    <row r="513" spans="1:10" x14ac:dyDescent="0.3">
      <c r="A513" t="s">
        <v>788</v>
      </c>
      <c r="B513">
        <v>15.116933294899701</v>
      </c>
      <c r="C513" t="s">
        <v>10</v>
      </c>
      <c r="D513">
        <v>10</v>
      </c>
      <c r="E513" t="b">
        <v>0</v>
      </c>
      <c r="F513">
        <v>15.116933294899701</v>
      </c>
      <c r="G513">
        <v>15.116933294899701</v>
      </c>
      <c r="H513">
        <v>364210</v>
      </c>
      <c r="I513">
        <f t="shared" ref="I513:I576" si="16">B513-F513</f>
        <v>0</v>
      </c>
      <c r="J513">
        <f t="shared" ref="J513:J576" si="17">B513-G513</f>
        <v>0</v>
      </c>
    </row>
    <row r="514" spans="1:10" hidden="1" x14ac:dyDescent="0.3">
      <c r="A514" t="s">
        <v>788</v>
      </c>
      <c r="B514">
        <v>23.777162104600698</v>
      </c>
      <c r="C514" t="s">
        <v>10</v>
      </c>
      <c r="D514">
        <v>10</v>
      </c>
      <c r="E514" t="b">
        <v>0</v>
      </c>
      <c r="F514" t="s">
        <v>17</v>
      </c>
      <c r="G514" t="s">
        <v>17</v>
      </c>
      <c r="H514">
        <v>421380</v>
      </c>
      <c r="I514" t="e">
        <f t="shared" si="16"/>
        <v>#VALUE!</v>
      </c>
      <c r="J514" t="e">
        <f t="shared" si="17"/>
        <v>#VALUE!</v>
      </c>
    </row>
    <row r="515" spans="1:10" x14ac:dyDescent="0.3">
      <c r="A515" t="s">
        <v>789</v>
      </c>
      <c r="B515">
        <v>5.4800862379950601</v>
      </c>
      <c r="C515" t="s">
        <v>10</v>
      </c>
      <c r="D515">
        <v>10</v>
      </c>
      <c r="E515" t="b">
        <v>0</v>
      </c>
      <c r="F515">
        <v>1.5450567200273899</v>
      </c>
      <c r="G515">
        <v>3.1024658649605001</v>
      </c>
      <c r="H515">
        <v>396860</v>
      </c>
      <c r="I515">
        <f t="shared" si="16"/>
        <v>3.9350295179676702</v>
      </c>
      <c r="J515">
        <f t="shared" si="17"/>
        <v>2.37762037303456</v>
      </c>
    </row>
    <row r="516" spans="1:10" x14ac:dyDescent="0.3">
      <c r="A516" t="s">
        <v>789</v>
      </c>
      <c r="B516">
        <v>5.5981051269036497</v>
      </c>
      <c r="C516" t="s">
        <v>10</v>
      </c>
      <c r="D516">
        <v>10</v>
      </c>
      <c r="E516" t="b">
        <v>0</v>
      </c>
      <c r="F516">
        <v>5.5981051269036497</v>
      </c>
      <c r="G516">
        <v>5.5981051269036497</v>
      </c>
      <c r="H516">
        <v>1052010</v>
      </c>
      <c r="I516">
        <f t="shared" si="16"/>
        <v>0</v>
      </c>
      <c r="J516">
        <f t="shared" si="17"/>
        <v>0</v>
      </c>
    </row>
    <row r="517" spans="1:10" x14ac:dyDescent="0.3">
      <c r="A517" t="s">
        <v>789</v>
      </c>
      <c r="B517">
        <v>5.1288158049967496</v>
      </c>
      <c r="C517" t="s">
        <v>10</v>
      </c>
      <c r="D517">
        <v>10</v>
      </c>
      <c r="E517" t="b">
        <v>0</v>
      </c>
      <c r="F517">
        <v>6.3727752532871103</v>
      </c>
      <c r="G517">
        <v>6.87115614196839</v>
      </c>
      <c r="H517">
        <v>645590</v>
      </c>
      <c r="I517">
        <f t="shared" si="16"/>
        <v>-1.2439594482903606</v>
      </c>
      <c r="J517">
        <f t="shared" si="17"/>
        <v>-1.7423403369716404</v>
      </c>
    </row>
    <row r="518" spans="1:10" x14ac:dyDescent="0.3">
      <c r="A518" t="s">
        <v>790</v>
      </c>
      <c r="B518">
        <v>14.3761942471211</v>
      </c>
      <c r="C518" t="s">
        <v>10</v>
      </c>
      <c r="D518">
        <v>10</v>
      </c>
      <c r="E518" t="b">
        <v>0</v>
      </c>
      <c r="F518">
        <v>0.81703695982275204</v>
      </c>
      <c r="G518">
        <v>1.72765288888413</v>
      </c>
      <c r="H518">
        <v>477870</v>
      </c>
      <c r="I518">
        <f t="shared" si="16"/>
        <v>13.559157287298348</v>
      </c>
      <c r="J518">
        <f t="shared" si="17"/>
        <v>12.648541358236971</v>
      </c>
    </row>
    <row r="519" spans="1:10" x14ac:dyDescent="0.3">
      <c r="A519" t="s">
        <v>790</v>
      </c>
      <c r="B519">
        <v>9.6342466831257205</v>
      </c>
      <c r="C519" t="s">
        <v>10</v>
      </c>
      <c r="D519">
        <v>2</v>
      </c>
      <c r="E519" t="b">
        <v>1</v>
      </c>
      <c r="F519">
        <v>5.9949554067502998E-2</v>
      </c>
      <c r="G519">
        <v>1.9030641327795E-3</v>
      </c>
      <c r="H519">
        <v>622650</v>
      </c>
      <c r="I519">
        <f t="shared" si="16"/>
        <v>9.5742971290582179</v>
      </c>
      <c r="J519">
        <f t="shared" si="17"/>
        <v>9.632343618992941</v>
      </c>
    </row>
    <row r="520" spans="1:10" x14ac:dyDescent="0.3">
      <c r="A520" t="s">
        <v>790</v>
      </c>
      <c r="B520">
        <v>3.9077529611321302</v>
      </c>
      <c r="C520" t="s">
        <v>10</v>
      </c>
      <c r="D520">
        <v>10</v>
      </c>
      <c r="E520" t="b">
        <v>0</v>
      </c>
      <c r="F520">
        <v>3.9077529611321302</v>
      </c>
      <c r="G520">
        <v>3.9077529611321302</v>
      </c>
      <c r="H520">
        <v>532910</v>
      </c>
      <c r="I520">
        <f t="shared" si="16"/>
        <v>0</v>
      </c>
      <c r="J520">
        <f t="shared" si="17"/>
        <v>0</v>
      </c>
    </row>
    <row r="521" spans="1:10" x14ac:dyDescent="0.3">
      <c r="A521" t="s">
        <v>791</v>
      </c>
      <c r="B521">
        <v>9.9473268880548709</v>
      </c>
      <c r="C521" t="s">
        <v>10</v>
      </c>
      <c r="D521">
        <v>10</v>
      </c>
      <c r="E521" t="b">
        <v>0</v>
      </c>
      <c r="F521">
        <v>5.7410665920509496</v>
      </c>
      <c r="G521">
        <v>11.6525237039455</v>
      </c>
      <c r="H521">
        <v>637140</v>
      </c>
      <c r="I521">
        <f t="shared" si="16"/>
        <v>4.2062602960039213</v>
      </c>
      <c r="J521">
        <f t="shared" si="17"/>
        <v>-1.7051968158906288</v>
      </c>
    </row>
    <row r="522" spans="1:10" x14ac:dyDescent="0.3">
      <c r="A522" t="s">
        <v>791</v>
      </c>
      <c r="B522">
        <v>11.6181593497826</v>
      </c>
      <c r="C522" t="s">
        <v>10</v>
      </c>
      <c r="D522">
        <v>10</v>
      </c>
      <c r="E522" t="b">
        <v>0</v>
      </c>
      <c r="F522">
        <v>11.6181593497826</v>
      </c>
      <c r="G522">
        <v>11.6181593497826</v>
      </c>
      <c r="H522">
        <v>395910</v>
      </c>
      <c r="I522">
        <f t="shared" si="16"/>
        <v>0</v>
      </c>
      <c r="J522">
        <f t="shared" si="17"/>
        <v>0</v>
      </c>
    </row>
    <row r="523" spans="1:10" x14ac:dyDescent="0.3">
      <c r="A523" t="s">
        <v>791</v>
      </c>
      <c r="B523">
        <v>15.344931312163601</v>
      </c>
      <c r="C523" t="s">
        <v>10</v>
      </c>
      <c r="D523">
        <v>10</v>
      </c>
      <c r="E523" t="b">
        <v>0</v>
      </c>
      <c r="F523">
        <v>3.7165641171911701</v>
      </c>
      <c r="G523">
        <v>8.12815659746623</v>
      </c>
      <c r="H523">
        <v>462650</v>
      </c>
      <c r="I523">
        <f t="shared" si="16"/>
        <v>11.62836719497243</v>
      </c>
      <c r="J523">
        <f t="shared" si="17"/>
        <v>7.2167747146973706</v>
      </c>
    </row>
    <row r="524" spans="1:10" x14ac:dyDescent="0.3">
      <c r="A524" t="s">
        <v>792</v>
      </c>
      <c r="B524">
        <v>8.0351082981038804</v>
      </c>
      <c r="C524" t="s">
        <v>10</v>
      </c>
      <c r="D524">
        <v>10</v>
      </c>
      <c r="E524" t="b">
        <v>0</v>
      </c>
      <c r="F524">
        <v>0.96030250063585998</v>
      </c>
      <c r="G524">
        <v>2.0037643729873702</v>
      </c>
      <c r="H524">
        <v>419250</v>
      </c>
      <c r="I524">
        <f t="shared" si="16"/>
        <v>7.0748057974680201</v>
      </c>
      <c r="J524">
        <f t="shared" si="17"/>
        <v>6.0313439251165102</v>
      </c>
    </row>
    <row r="525" spans="1:10" x14ac:dyDescent="0.3">
      <c r="A525" t="s">
        <v>792</v>
      </c>
      <c r="B525">
        <v>3.0213091363927802</v>
      </c>
      <c r="C525" t="s">
        <v>10</v>
      </c>
      <c r="D525">
        <v>10</v>
      </c>
      <c r="E525" t="b">
        <v>0</v>
      </c>
      <c r="F525">
        <v>9.6286758724705201</v>
      </c>
      <c r="G525">
        <v>9.6250406653436809</v>
      </c>
      <c r="H525">
        <v>465940</v>
      </c>
      <c r="I525">
        <f t="shared" si="16"/>
        <v>-6.6073667360777399</v>
      </c>
      <c r="J525">
        <f t="shared" si="17"/>
        <v>-6.6037315289509007</v>
      </c>
    </row>
    <row r="526" spans="1:10" x14ac:dyDescent="0.3">
      <c r="A526" t="s">
        <v>792</v>
      </c>
      <c r="B526">
        <v>13.4945405415825</v>
      </c>
      <c r="C526" t="s">
        <v>10</v>
      </c>
      <c r="D526">
        <v>2</v>
      </c>
      <c r="E526" t="b">
        <v>1</v>
      </c>
      <c r="F526">
        <v>9.8450102021252997E-2</v>
      </c>
      <c r="G526">
        <v>2.5267441336915401E-3</v>
      </c>
      <c r="H526">
        <v>431150</v>
      </c>
      <c r="I526">
        <f t="shared" si="16"/>
        <v>13.396090439561247</v>
      </c>
      <c r="J526">
        <f t="shared" si="17"/>
        <v>13.492013797448809</v>
      </c>
    </row>
    <row r="527" spans="1:10" x14ac:dyDescent="0.3">
      <c r="A527" t="s">
        <v>793</v>
      </c>
      <c r="B527">
        <v>7.9703284175115403</v>
      </c>
      <c r="C527" t="s">
        <v>10</v>
      </c>
      <c r="D527">
        <v>10</v>
      </c>
      <c r="E527" t="b">
        <v>0</v>
      </c>
      <c r="F527">
        <v>7.9703284175115403</v>
      </c>
      <c r="G527">
        <v>7.9703284175115403</v>
      </c>
      <c r="H527">
        <v>309600</v>
      </c>
      <c r="I527">
        <f t="shared" si="16"/>
        <v>0</v>
      </c>
      <c r="J527">
        <f t="shared" si="17"/>
        <v>0</v>
      </c>
    </row>
    <row r="528" spans="1:10" x14ac:dyDescent="0.3">
      <c r="A528" t="s">
        <v>793</v>
      </c>
      <c r="B528">
        <v>3.1109448862567799</v>
      </c>
      <c r="C528" t="s">
        <v>10</v>
      </c>
      <c r="D528">
        <v>10</v>
      </c>
      <c r="E528" t="b">
        <v>0</v>
      </c>
      <c r="F528">
        <v>1.19040854776321</v>
      </c>
      <c r="G528">
        <v>2.3652975719520102</v>
      </c>
      <c r="H528">
        <v>604120</v>
      </c>
      <c r="I528">
        <f t="shared" si="16"/>
        <v>1.9205363384935699</v>
      </c>
      <c r="J528">
        <f t="shared" si="17"/>
        <v>0.74564731430476971</v>
      </c>
    </row>
    <row r="529" spans="1:10" x14ac:dyDescent="0.3">
      <c r="A529" t="s">
        <v>793</v>
      </c>
      <c r="B529">
        <v>15.8903391228418</v>
      </c>
      <c r="C529" t="s">
        <v>10</v>
      </c>
      <c r="D529">
        <v>2</v>
      </c>
      <c r="E529" t="b">
        <v>1</v>
      </c>
      <c r="F529">
        <v>4.2349575786851001E-2</v>
      </c>
      <c r="G529">
        <v>1.5894956540655899E-3</v>
      </c>
      <c r="H529">
        <v>510650</v>
      </c>
      <c r="I529">
        <f t="shared" si="16"/>
        <v>15.847989547054949</v>
      </c>
      <c r="J529">
        <f t="shared" si="17"/>
        <v>15.888749627187734</v>
      </c>
    </row>
    <row r="530" spans="1:10" x14ac:dyDescent="0.3">
      <c r="A530" t="s">
        <v>794</v>
      </c>
      <c r="B530">
        <v>5.9455676766070997</v>
      </c>
      <c r="C530" t="s">
        <v>10</v>
      </c>
      <c r="D530">
        <v>10</v>
      </c>
      <c r="E530" t="b">
        <v>0</v>
      </c>
      <c r="F530">
        <v>0.99590465840380404</v>
      </c>
      <c r="G530">
        <v>1.8510520241241499</v>
      </c>
      <c r="H530">
        <v>430450</v>
      </c>
      <c r="I530">
        <f t="shared" si="16"/>
        <v>4.9496630182032959</v>
      </c>
      <c r="J530">
        <f t="shared" si="17"/>
        <v>4.0945156524829498</v>
      </c>
    </row>
    <row r="531" spans="1:10" x14ac:dyDescent="0.3">
      <c r="A531" t="s">
        <v>794</v>
      </c>
      <c r="B531">
        <v>12.2994880950287</v>
      </c>
      <c r="C531" t="s">
        <v>10</v>
      </c>
      <c r="D531">
        <v>2</v>
      </c>
      <c r="E531" t="b">
        <v>1</v>
      </c>
      <c r="F531">
        <v>5.1439764875652799E-2</v>
      </c>
      <c r="G531">
        <v>1.7877109914928701E-3</v>
      </c>
      <c r="H531">
        <v>993800</v>
      </c>
      <c r="I531">
        <f t="shared" si="16"/>
        <v>12.248048330153047</v>
      </c>
      <c r="J531">
        <f t="shared" si="17"/>
        <v>12.297700384037206</v>
      </c>
    </row>
    <row r="532" spans="1:10" x14ac:dyDescent="0.3">
      <c r="A532" t="s">
        <v>794</v>
      </c>
      <c r="B532">
        <v>5.1241054519586999</v>
      </c>
      <c r="C532" t="s">
        <v>10</v>
      </c>
      <c r="D532">
        <v>2</v>
      </c>
      <c r="E532" t="b">
        <v>1</v>
      </c>
      <c r="F532">
        <v>2.3152772881591E-2</v>
      </c>
      <c r="G532">
        <v>1.09985846397017E-3</v>
      </c>
      <c r="H532">
        <v>686950</v>
      </c>
      <c r="I532">
        <f t="shared" si="16"/>
        <v>5.1009526790771087</v>
      </c>
      <c r="J532">
        <f t="shared" si="17"/>
        <v>5.1230055934947298</v>
      </c>
    </row>
    <row r="533" spans="1:10" x14ac:dyDescent="0.3">
      <c r="A533" t="s">
        <v>795</v>
      </c>
      <c r="B533">
        <v>21.7578313601738</v>
      </c>
      <c r="C533" t="s">
        <v>10</v>
      </c>
      <c r="D533">
        <v>2</v>
      </c>
      <c r="E533" t="b">
        <v>1</v>
      </c>
      <c r="F533">
        <v>4.7722295135658802E-2</v>
      </c>
      <c r="G533">
        <v>1.7477126953226499E-3</v>
      </c>
      <c r="H533">
        <v>593450</v>
      </c>
      <c r="I533">
        <f t="shared" si="16"/>
        <v>21.710109065038139</v>
      </c>
      <c r="J533">
        <f t="shared" si="17"/>
        <v>21.756083647478476</v>
      </c>
    </row>
    <row r="534" spans="1:10" x14ac:dyDescent="0.3">
      <c r="A534" t="s">
        <v>795</v>
      </c>
      <c r="B534">
        <v>18.760947590588099</v>
      </c>
      <c r="C534" t="s">
        <v>10</v>
      </c>
      <c r="D534">
        <v>10</v>
      </c>
      <c r="E534" t="b">
        <v>0</v>
      </c>
      <c r="F534">
        <v>0.71046456500639799</v>
      </c>
      <c r="G534">
        <v>1.3751193825705299</v>
      </c>
      <c r="H534">
        <v>678310</v>
      </c>
      <c r="I534">
        <f t="shared" si="16"/>
        <v>18.050483025581702</v>
      </c>
      <c r="J534">
        <f t="shared" si="17"/>
        <v>17.385828208017568</v>
      </c>
    </row>
    <row r="535" spans="1:10" x14ac:dyDescent="0.3">
      <c r="A535" t="s">
        <v>795</v>
      </c>
      <c r="B535">
        <v>5.5726274344995304</v>
      </c>
      <c r="C535" t="s">
        <v>10</v>
      </c>
      <c r="D535">
        <v>10</v>
      </c>
      <c r="E535" t="b">
        <v>0</v>
      </c>
      <c r="F535">
        <v>1.98906504562258</v>
      </c>
      <c r="G535">
        <v>0.60414407100804102</v>
      </c>
      <c r="H535">
        <v>387570</v>
      </c>
      <c r="I535">
        <f t="shared" si="16"/>
        <v>3.5835623888769503</v>
      </c>
      <c r="J535">
        <f t="shared" si="17"/>
        <v>4.9684833634914893</v>
      </c>
    </row>
    <row r="536" spans="1:10" x14ac:dyDescent="0.3">
      <c r="A536" t="s">
        <v>796</v>
      </c>
      <c r="B536">
        <v>15.3214453105942</v>
      </c>
      <c r="C536" t="s">
        <v>10</v>
      </c>
      <c r="D536">
        <v>2</v>
      </c>
      <c r="E536" t="b">
        <v>1</v>
      </c>
      <c r="F536">
        <v>0.116126760786357</v>
      </c>
      <c r="G536">
        <v>2.75518078884329E-3</v>
      </c>
      <c r="H536">
        <v>554100</v>
      </c>
      <c r="I536">
        <f t="shared" si="16"/>
        <v>15.205318549807842</v>
      </c>
      <c r="J536">
        <f t="shared" si="17"/>
        <v>15.318690129805356</v>
      </c>
    </row>
    <row r="537" spans="1:10" x14ac:dyDescent="0.3">
      <c r="A537" t="s">
        <v>796</v>
      </c>
      <c r="B537">
        <v>4.4050115428080003</v>
      </c>
      <c r="C537" t="s">
        <v>10</v>
      </c>
      <c r="D537">
        <v>10</v>
      </c>
      <c r="E537" t="b">
        <v>0</v>
      </c>
      <c r="F537">
        <v>7.28328536307348</v>
      </c>
      <c r="G537">
        <v>7.2594131031230402</v>
      </c>
      <c r="H537">
        <v>580050</v>
      </c>
      <c r="I537">
        <f t="shared" si="16"/>
        <v>-2.8782738202654796</v>
      </c>
      <c r="J537">
        <f t="shared" si="17"/>
        <v>-2.8544015603150399</v>
      </c>
    </row>
    <row r="538" spans="1:10" x14ac:dyDescent="0.3">
      <c r="A538" t="s">
        <v>796</v>
      </c>
      <c r="B538">
        <v>14.2354949538621</v>
      </c>
      <c r="C538" t="s">
        <v>10</v>
      </c>
      <c r="D538">
        <v>2</v>
      </c>
      <c r="E538" t="b">
        <v>1</v>
      </c>
      <c r="F538">
        <v>7.92122178946148E-2</v>
      </c>
      <c r="G538">
        <v>2.2930331434696601E-3</v>
      </c>
      <c r="H538">
        <v>296050</v>
      </c>
      <c r="I538">
        <f t="shared" si="16"/>
        <v>14.156282735967485</v>
      </c>
      <c r="J538">
        <f t="shared" si="17"/>
        <v>14.23320192071863</v>
      </c>
    </row>
    <row r="539" spans="1:10" x14ac:dyDescent="0.3">
      <c r="A539" t="s">
        <v>797</v>
      </c>
      <c r="B539">
        <v>9.4112430225602193</v>
      </c>
      <c r="C539" t="s">
        <v>10</v>
      </c>
      <c r="D539">
        <v>10</v>
      </c>
      <c r="E539" t="b">
        <v>0</v>
      </c>
      <c r="F539">
        <v>5.2989312807653999</v>
      </c>
      <c r="G539">
        <v>5.5914436510127796</v>
      </c>
      <c r="H539">
        <v>476210</v>
      </c>
      <c r="I539">
        <f t="shared" si="16"/>
        <v>4.1123117417948194</v>
      </c>
      <c r="J539">
        <f t="shared" si="17"/>
        <v>3.8197993715474396</v>
      </c>
    </row>
    <row r="540" spans="1:10" x14ac:dyDescent="0.3">
      <c r="A540" t="s">
        <v>797</v>
      </c>
      <c r="B540">
        <v>4.6820150151161197</v>
      </c>
      <c r="C540" t="s">
        <v>10</v>
      </c>
      <c r="D540">
        <v>10</v>
      </c>
      <c r="E540" t="b">
        <v>0</v>
      </c>
      <c r="F540">
        <v>1.77864384891731</v>
      </c>
      <c r="G540">
        <v>3.6541265305646902</v>
      </c>
      <c r="H540">
        <v>628660</v>
      </c>
      <c r="I540">
        <f t="shared" si="16"/>
        <v>2.9033711661988097</v>
      </c>
      <c r="J540">
        <f t="shared" si="17"/>
        <v>1.0278884845514296</v>
      </c>
    </row>
    <row r="541" spans="1:10" hidden="1" x14ac:dyDescent="0.3">
      <c r="A541" t="s">
        <v>797</v>
      </c>
      <c r="B541">
        <v>10.8163146068558</v>
      </c>
      <c r="C541" t="s">
        <v>10</v>
      </c>
      <c r="D541">
        <v>10</v>
      </c>
      <c r="E541" t="b">
        <v>0</v>
      </c>
      <c r="F541" t="s">
        <v>17</v>
      </c>
      <c r="G541" t="s">
        <v>17</v>
      </c>
      <c r="H541">
        <v>404170</v>
      </c>
      <c r="I541" t="e">
        <f t="shared" si="16"/>
        <v>#VALUE!</v>
      </c>
      <c r="J541" t="e">
        <f t="shared" si="17"/>
        <v>#VALUE!</v>
      </c>
    </row>
    <row r="542" spans="1:10" x14ac:dyDescent="0.3">
      <c r="A542" t="s">
        <v>798</v>
      </c>
      <c r="B542">
        <v>19.407178474985599</v>
      </c>
      <c r="C542" t="s">
        <v>10</v>
      </c>
      <c r="D542">
        <v>10</v>
      </c>
      <c r="E542" t="b">
        <v>0</v>
      </c>
      <c r="F542">
        <v>19.407178474985599</v>
      </c>
      <c r="G542">
        <v>19.407178474985599</v>
      </c>
      <c r="H542">
        <v>394180</v>
      </c>
      <c r="I542">
        <f t="shared" si="16"/>
        <v>0</v>
      </c>
      <c r="J542">
        <f t="shared" si="17"/>
        <v>0</v>
      </c>
    </row>
    <row r="543" spans="1:10" x14ac:dyDescent="0.3">
      <c r="A543" t="s">
        <v>798</v>
      </c>
      <c r="B543">
        <v>8.2395742200883202</v>
      </c>
      <c r="C543" t="s">
        <v>10</v>
      </c>
      <c r="D543">
        <v>10</v>
      </c>
      <c r="E543" t="b">
        <v>0</v>
      </c>
      <c r="F543">
        <v>4.98200491260374</v>
      </c>
      <c r="G543">
        <v>14.4118164704661</v>
      </c>
      <c r="H543">
        <v>310960</v>
      </c>
      <c r="I543">
        <f t="shared" si="16"/>
        <v>3.2575693074845802</v>
      </c>
      <c r="J543">
        <f t="shared" si="17"/>
        <v>-6.1722422503777796</v>
      </c>
    </row>
    <row r="544" spans="1:10" x14ac:dyDescent="0.3">
      <c r="A544" t="s">
        <v>798</v>
      </c>
      <c r="B544">
        <v>12.4438584141138</v>
      </c>
      <c r="C544" t="s">
        <v>10</v>
      </c>
      <c r="D544">
        <v>10</v>
      </c>
      <c r="E544" t="b">
        <v>0</v>
      </c>
      <c r="F544">
        <v>12.4438584141138</v>
      </c>
      <c r="G544">
        <v>12.4438584141138</v>
      </c>
      <c r="H544">
        <v>546560</v>
      </c>
      <c r="I544">
        <f t="shared" si="16"/>
        <v>0</v>
      </c>
      <c r="J544">
        <f t="shared" si="17"/>
        <v>0</v>
      </c>
    </row>
    <row r="545" spans="1:10" x14ac:dyDescent="0.3">
      <c r="A545" t="s">
        <v>799</v>
      </c>
      <c r="B545">
        <v>16.2289961455159</v>
      </c>
      <c r="C545" t="s">
        <v>10</v>
      </c>
      <c r="D545">
        <v>2</v>
      </c>
      <c r="E545" t="b">
        <v>1</v>
      </c>
      <c r="F545">
        <v>0.11659942882968199</v>
      </c>
      <c r="G545">
        <v>2.6804993340781898E-3</v>
      </c>
      <c r="H545">
        <v>407100</v>
      </c>
      <c r="I545">
        <f t="shared" si="16"/>
        <v>16.112396716686217</v>
      </c>
      <c r="J545">
        <f t="shared" si="17"/>
        <v>16.226315646181821</v>
      </c>
    </row>
    <row r="546" spans="1:10" x14ac:dyDescent="0.3">
      <c r="A546" t="s">
        <v>799</v>
      </c>
      <c r="B546">
        <v>10.148737409617301</v>
      </c>
      <c r="C546" t="s">
        <v>10</v>
      </c>
      <c r="D546">
        <v>10</v>
      </c>
      <c r="E546" t="b">
        <v>0</v>
      </c>
      <c r="F546">
        <v>10.148737409617301</v>
      </c>
      <c r="G546">
        <v>10.148737409617301</v>
      </c>
      <c r="H546">
        <v>451760</v>
      </c>
      <c r="I546">
        <f t="shared" si="16"/>
        <v>0</v>
      </c>
      <c r="J546">
        <f t="shared" si="17"/>
        <v>0</v>
      </c>
    </row>
    <row r="547" spans="1:10" x14ac:dyDescent="0.3">
      <c r="A547" t="s">
        <v>799</v>
      </c>
      <c r="B547">
        <v>10.3817850523585</v>
      </c>
      <c r="C547" t="s">
        <v>10</v>
      </c>
      <c r="D547">
        <v>10</v>
      </c>
      <c r="E547" t="b">
        <v>0</v>
      </c>
      <c r="F547">
        <v>0.72952971129566602</v>
      </c>
      <c r="G547">
        <v>1.6520314433880601</v>
      </c>
      <c r="H547">
        <v>345440</v>
      </c>
      <c r="I547">
        <f t="shared" si="16"/>
        <v>9.6522553410628351</v>
      </c>
      <c r="J547">
        <f t="shared" si="17"/>
        <v>8.7297536089704408</v>
      </c>
    </row>
    <row r="548" spans="1:10" x14ac:dyDescent="0.3">
      <c r="A548" t="s">
        <v>800</v>
      </c>
      <c r="B548">
        <v>8.5770954644333202</v>
      </c>
      <c r="C548" t="s">
        <v>10</v>
      </c>
      <c r="D548">
        <v>2</v>
      </c>
      <c r="E548" t="b">
        <v>1</v>
      </c>
      <c r="F548">
        <v>6.3871506630476901E-2</v>
      </c>
      <c r="G548">
        <v>1.9922186282806602E-3</v>
      </c>
      <c r="H548">
        <v>329200</v>
      </c>
      <c r="I548">
        <f t="shared" si="16"/>
        <v>8.5132239578028432</v>
      </c>
      <c r="J548">
        <f t="shared" si="17"/>
        <v>8.5751032458050389</v>
      </c>
    </row>
    <row r="549" spans="1:10" x14ac:dyDescent="0.3">
      <c r="A549" t="s">
        <v>800</v>
      </c>
      <c r="B549">
        <v>19.0569632917516</v>
      </c>
      <c r="C549" t="s">
        <v>10</v>
      </c>
      <c r="D549">
        <v>10</v>
      </c>
      <c r="E549" t="b">
        <v>0</v>
      </c>
      <c r="F549">
        <v>7.7760522809543797</v>
      </c>
      <c r="G549">
        <v>7.80824619128121</v>
      </c>
      <c r="H549">
        <v>679950</v>
      </c>
      <c r="I549">
        <f t="shared" si="16"/>
        <v>11.280911010797221</v>
      </c>
      <c r="J549">
        <f t="shared" si="17"/>
        <v>11.24871710047039</v>
      </c>
    </row>
    <row r="550" spans="1:10" x14ac:dyDescent="0.3">
      <c r="A550" t="s">
        <v>800</v>
      </c>
      <c r="B550">
        <v>5.8165085650923203</v>
      </c>
      <c r="C550" t="s">
        <v>10</v>
      </c>
      <c r="D550">
        <v>10</v>
      </c>
      <c r="E550" t="b">
        <v>0</v>
      </c>
      <c r="F550" s="1">
        <v>1.4267941439532399E+42</v>
      </c>
      <c r="G550" s="1">
        <v>1.4267941439532399E+42</v>
      </c>
      <c r="H550">
        <v>400080</v>
      </c>
      <c r="I550">
        <f t="shared" si="16"/>
        <v>-1.4267941439532399E+42</v>
      </c>
      <c r="J550">
        <f t="shared" si="17"/>
        <v>-1.4267941439532399E+42</v>
      </c>
    </row>
    <row r="551" spans="1:10" x14ac:dyDescent="0.3">
      <c r="A551" t="s">
        <v>801</v>
      </c>
      <c r="B551">
        <v>16.855185094226801</v>
      </c>
      <c r="C551" t="s">
        <v>10</v>
      </c>
      <c r="D551">
        <v>10</v>
      </c>
      <c r="E551" t="b">
        <v>0</v>
      </c>
      <c r="F551">
        <v>2.5435410181667302</v>
      </c>
      <c r="G551">
        <v>5.2805083442844101</v>
      </c>
      <c r="H551">
        <v>659870</v>
      </c>
      <c r="I551">
        <f t="shared" si="16"/>
        <v>14.311644076060071</v>
      </c>
      <c r="J551">
        <f t="shared" si="17"/>
        <v>11.574676749942391</v>
      </c>
    </row>
    <row r="552" spans="1:10" x14ac:dyDescent="0.3">
      <c r="A552" t="s">
        <v>801</v>
      </c>
      <c r="B552">
        <v>7.5072989927590497</v>
      </c>
      <c r="C552" t="s">
        <v>10</v>
      </c>
      <c r="D552">
        <v>2</v>
      </c>
      <c r="E552" t="b">
        <v>1</v>
      </c>
      <c r="F552">
        <v>3.1910391607224101E-2</v>
      </c>
      <c r="G552">
        <v>1.421092330658E-3</v>
      </c>
      <c r="H552">
        <v>344450</v>
      </c>
      <c r="I552">
        <f t="shared" si="16"/>
        <v>7.4753886011518258</v>
      </c>
      <c r="J552">
        <f t="shared" si="17"/>
        <v>7.5058779004283913</v>
      </c>
    </row>
    <row r="553" spans="1:10" x14ac:dyDescent="0.3">
      <c r="A553" t="s">
        <v>801</v>
      </c>
      <c r="B553">
        <v>11.043688401058199</v>
      </c>
      <c r="C553" t="s">
        <v>10</v>
      </c>
      <c r="D553">
        <v>2</v>
      </c>
      <c r="E553" t="b">
        <v>1</v>
      </c>
      <c r="F553">
        <v>6.9986379090690207E-2</v>
      </c>
      <c r="G553">
        <v>2.0312647248933199E-3</v>
      </c>
      <c r="H553">
        <v>457100</v>
      </c>
      <c r="I553">
        <f t="shared" si="16"/>
        <v>10.97370202196751</v>
      </c>
      <c r="J553">
        <f t="shared" si="17"/>
        <v>11.041657136333306</v>
      </c>
    </row>
    <row r="554" spans="1:10" x14ac:dyDescent="0.3">
      <c r="A554" t="s">
        <v>802</v>
      </c>
      <c r="B554">
        <v>8.4992584955741695</v>
      </c>
      <c r="C554" t="s">
        <v>10</v>
      </c>
      <c r="D554">
        <v>2</v>
      </c>
      <c r="E554" t="b">
        <v>1</v>
      </c>
      <c r="F554">
        <v>2.61321326030199E-2</v>
      </c>
      <c r="G554">
        <v>1.2882250422332499E-3</v>
      </c>
      <c r="H554">
        <v>519450</v>
      </c>
      <c r="I554">
        <f t="shared" si="16"/>
        <v>8.4731263629711489</v>
      </c>
      <c r="J554">
        <f t="shared" si="17"/>
        <v>8.4979702705319369</v>
      </c>
    </row>
    <row r="555" spans="1:10" x14ac:dyDescent="0.3">
      <c r="A555" t="s">
        <v>802</v>
      </c>
      <c r="B555">
        <v>14.4563999391578</v>
      </c>
      <c r="C555" t="s">
        <v>10</v>
      </c>
      <c r="D555">
        <v>10</v>
      </c>
      <c r="E555" t="b">
        <v>0</v>
      </c>
      <c r="F555">
        <v>4.9066705024928696</v>
      </c>
      <c r="G555">
        <v>4.9389819009815401</v>
      </c>
      <c r="H555">
        <v>380630</v>
      </c>
      <c r="I555">
        <f t="shared" si="16"/>
        <v>9.5497294366649292</v>
      </c>
      <c r="J555">
        <f t="shared" si="17"/>
        <v>9.5174180381762596</v>
      </c>
    </row>
    <row r="556" spans="1:10" x14ac:dyDescent="0.3">
      <c r="A556" t="s">
        <v>802</v>
      </c>
      <c r="B556">
        <v>9.2343881316351393</v>
      </c>
      <c r="C556" t="s">
        <v>10</v>
      </c>
      <c r="D556">
        <v>10</v>
      </c>
      <c r="E556" t="b">
        <v>0</v>
      </c>
      <c r="F556">
        <v>1.4389285455510299</v>
      </c>
      <c r="G556">
        <v>1.4374413297056201</v>
      </c>
      <c r="H556">
        <v>377890</v>
      </c>
      <c r="I556">
        <f t="shared" si="16"/>
        <v>7.7954595860841094</v>
      </c>
      <c r="J556">
        <f t="shared" si="17"/>
        <v>7.7969468019295194</v>
      </c>
    </row>
    <row r="557" spans="1:10" x14ac:dyDescent="0.3">
      <c r="A557" t="s">
        <v>803</v>
      </c>
      <c r="B557">
        <v>13.4098753481492</v>
      </c>
      <c r="C557" t="s">
        <v>10</v>
      </c>
      <c r="D557">
        <v>10</v>
      </c>
      <c r="E557" t="b">
        <v>0</v>
      </c>
      <c r="F557">
        <v>13.4098753481492</v>
      </c>
      <c r="G557">
        <v>13.4098753481492</v>
      </c>
      <c r="H557">
        <v>641440</v>
      </c>
      <c r="I557">
        <f t="shared" si="16"/>
        <v>0</v>
      </c>
      <c r="J557">
        <f t="shared" si="17"/>
        <v>0</v>
      </c>
    </row>
    <row r="558" spans="1:10" x14ac:dyDescent="0.3">
      <c r="A558" t="s">
        <v>803</v>
      </c>
      <c r="B558">
        <v>7.8819232187187502</v>
      </c>
      <c r="C558" t="s">
        <v>10</v>
      </c>
      <c r="D558">
        <v>2</v>
      </c>
      <c r="E558" t="b">
        <v>1</v>
      </c>
      <c r="F558">
        <v>5.9015889399881803E-2</v>
      </c>
      <c r="G558">
        <v>1.91082075190208E-3</v>
      </c>
      <c r="H558">
        <v>605450</v>
      </c>
      <c r="I558">
        <f t="shared" si="16"/>
        <v>7.822907329318868</v>
      </c>
      <c r="J558">
        <f t="shared" si="17"/>
        <v>7.8800123979668477</v>
      </c>
    </row>
    <row r="559" spans="1:10" x14ac:dyDescent="0.3">
      <c r="A559" t="s">
        <v>803</v>
      </c>
      <c r="B559">
        <v>20.551092823514701</v>
      </c>
      <c r="C559" t="s">
        <v>10</v>
      </c>
      <c r="D559">
        <v>10</v>
      </c>
      <c r="E559" t="b">
        <v>0</v>
      </c>
      <c r="F559" s="1">
        <v>1.19422246179222E+29</v>
      </c>
      <c r="G559" s="1">
        <v>1.19422246179222E+29</v>
      </c>
      <c r="H559">
        <v>580080</v>
      </c>
      <c r="I559">
        <f t="shared" si="16"/>
        <v>-1.19422246179222E+29</v>
      </c>
      <c r="J559">
        <f t="shared" si="17"/>
        <v>-1.19422246179222E+29</v>
      </c>
    </row>
    <row r="560" spans="1:10" x14ac:dyDescent="0.3">
      <c r="A560" t="s">
        <v>804</v>
      </c>
      <c r="B560">
        <v>12.362444544015201</v>
      </c>
      <c r="C560" t="s">
        <v>10</v>
      </c>
      <c r="D560">
        <v>10</v>
      </c>
      <c r="E560" t="b">
        <v>0</v>
      </c>
      <c r="F560">
        <v>12.362444544015201</v>
      </c>
      <c r="G560">
        <v>12.362444544015201</v>
      </c>
      <c r="H560">
        <v>663990</v>
      </c>
      <c r="I560">
        <f t="shared" si="16"/>
        <v>0</v>
      </c>
      <c r="J560">
        <f t="shared" si="17"/>
        <v>0</v>
      </c>
    </row>
    <row r="561" spans="1:10" hidden="1" x14ac:dyDescent="0.3">
      <c r="A561" t="s">
        <v>804</v>
      </c>
      <c r="B561">
        <v>14.628411378738701</v>
      </c>
      <c r="C561" t="s">
        <v>10</v>
      </c>
      <c r="D561">
        <v>10</v>
      </c>
      <c r="E561" t="b">
        <v>0</v>
      </c>
      <c r="F561" t="s">
        <v>17</v>
      </c>
      <c r="G561" t="s">
        <v>17</v>
      </c>
      <c r="H561">
        <v>332420</v>
      </c>
      <c r="I561" t="e">
        <f t="shared" si="16"/>
        <v>#VALUE!</v>
      </c>
      <c r="J561" t="e">
        <f t="shared" si="17"/>
        <v>#VALUE!</v>
      </c>
    </row>
    <row r="562" spans="1:10" x14ac:dyDescent="0.3">
      <c r="A562" t="s">
        <v>804</v>
      </c>
      <c r="B562">
        <v>1.7762630165234801</v>
      </c>
      <c r="C562" t="s">
        <v>10</v>
      </c>
      <c r="D562">
        <v>10</v>
      </c>
      <c r="E562" t="b">
        <v>0</v>
      </c>
      <c r="F562">
        <v>1.8478218552321699</v>
      </c>
      <c r="G562">
        <v>1.8469810893244001</v>
      </c>
      <c r="H562">
        <v>691770</v>
      </c>
      <c r="I562">
        <f t="shared" si="16"/>
        <v>-7.1558838708689843E-2</v>
      </c>
      <c r="J562">
        <f t="shared" si="17"/>
        <v>-7.0718072800920018E-2</v>
      </c>
    </row>
    <row r="563" spans="1:10" x14ac:dyDescent="0.3">
      <c r="A563" t="s">
        <v>805</v>
      </c>
      <c r="B563">
        <v>4.9633183047826801</v>
      </c>
      <c r="C563" t="s">
        <v>10</v>
      </c>
      <c r="D563">
        <v>2</v>
      </c>
      <c r="E563" t="b">
        <v>1</v>
      </c>
      <c r="F563">
        <v>3.5772842944344699E-2</v>
      </c>
      <c r="G563">
        <v>1.4607113918199E-3</v>
      </c>
      <c r="H563">
        <v>570400</v>
      </c>
      <c r="I563">
        <f t="shared" si="16"/>
        <v>4.927545461838335</v>
      </c>
      <c r="J563">
        <f t="shared" si="17"/>
        <v>4.9618575933908602</v>
      </c>
    </row>
    <row r="564" spans="1:10" x14ac:dyDescent="0.3">
      <c r="A564" t="s">
        <v>805</v>
      </c>
      <c r="B564">
        <v>16.7634679344416</v>
      </c>
      <c r="C564" t="s">
        <v>10</v>
      </c>
      <c r="D564">
        <v>10</v>
      </c>
      <c r="E564" t="b">
        <v>0</v>
      </c>
      <c r="F564">
        <v>0.62417793599190996</v>
      </c>
      <c r="G564">
        <v>0.70803846391136505</v>
      </c>
      <c r="H564">
        <v>746110</v>
      </c>
      <c r="I564">
        <f t="shared" si="16"/>
        <v>16.139289998449691</v>
      </c>
      <c r="J564">
        <f t="shared" si="17"/>
        <v>16.055429470530235</v>
      </c>
    </row>
    <row r="565" spans="1:10" x14ac:dyDescent="0.3">
      <c r="A565" t="s">
        <v>805</v>
      </c>
      <c r="B565">
        <v>18.209530385508</v>
      </c>
      <c r="C565" t="s">
        <v>10</v>
      </c>
      <c r="D565">
        <v>10</v>
      </c>
      <c r="E565" t="b">
        <v>0</v>
      </c>
      <c r="F565">
        <v>18.209530385508</v>
      </c>
      <c r="G565">
        <v>18.209530385508</v>
      </c>
      <c r="H565">
        <v>396270</v>
      </c>
      <c r="I565">
        <f t="shared" si="16"/>
        <v>0</v>
      </c>
      <c r="J565">
        <f t="shared" si="17"/>
        <v>0</v>
      </c>
    </row>
    <row r="566" spans="1:10" x14ac:dyDescent="0.3">
      <c r="A566" t="s">
        <v>806</v>
      </c>
      <c r="B566">
        <v>5.7268153207447998</v>
      </c>
      <c r="C566" t="s">
        <v>10</v>
      </c>
      <c r="D566">
        <v>10</v>
      </c>
      <c r="E566" t="b">
        <v>0</v>
      </c>
      <c r="F566">
        <v>2.81694120005871</v>
      </c>
      <c r="G566">
        <v>1.1163060182759701</v>
      </c>
      <c r="H566">
        <v>348790</v>
      </c>
      <c r="I566">
        <f t="shared" si="16"/>
        <v>2.9098741206860899</v>
      </c>
      <c r="J566">
        <f t="shared" si="17"/>
        <v>4.61050930246883</v>
      </c>
    </row>
    <row r="567" spans="1:10" x14ac:dyDescent="0.3">
      <c r="A567" t="s">
        <v>806</v>
      </c>
      <c r="B567">
        <v>14.601298245752499</v>
      </c>
      <c r="C567" t="s">
        <v>10</v>
      </c>
      <c r="D567">
        <v>10</v>
      </c>
      <c r="E567" t="b">
        <v>0</v>
      </c>
      <c r="F567">
        <v>14.601298245752499</v>
      </c>
      <c r="G567">
        <v>14.601298245752499</v>
      </c>
      <c r="H567">
        <v>622550</v>
      </c>
      <c r="I567">
        <f t="shared" si="16"/>
        <v>0</v>
      </c>
      <c r="J567">
        <f t="shared" si="17"/>
        <v>0</v>
      </c>
    </row>
    <row r="568" spans="1:10" x14ac:dyDescent="0.3">
      <c r="A568" t="s">
        <v>806</v>
      </c>
      <c r="B568">
        <v>16.918905667569501</v>
      </c>
      <c r="C568" t="s">
        <v>10</v>
      </c>
      <c r="D568">
        <v>2</v>
      </c>
      <c r="E568" t="b">
        <v>1</v>
      </c>
      <c r="F568">
        <v>0.104968244229001</v>
      </c>
      <c r="G568">
        <v>2.6134294951079798E-3</v>
      </c>
      <c r="H568">
        <v>323450</v>
      </c>
      <c r="I568">
        <f t="shared" si="16"/>
        <v>16.813937423340498</v>
      </c>
      <c r="J568">
        <f t="shared" si="17"/>
        <v>16.916292238074394</v>
      </c>
    </row>
    <row r="569" spans="1:10" x14ac:dyDescent="0.3">
      <c r="A569" t="s">
        <v>807</v>
      </c>
      <c r="B569">
        <v>8.0712006681424402</v>
      </c>
      <c r="C569" t="s">
        <v>10</v>
      </c>
      <c r="D569">
        <v>10</v>
      </c>
      <c r="E569" t="b">
        <v>0</v>
      </c>
      <c r="F569">
        <v>2.0696194596366899</v>
      </c>
      <c r="G569">
        <v>4.2026053681751199</v>
      </c>
      <c r="H569">
        <v>561950</v>
      </c>
      <c r="I569">
        <f t="shared" si="16"/>
        <v>6.0015812085057503</v>
      </c>
      <c r="J569">
        <f t="shared" si="17"/>
        <v>3.8685952999673203</v>
      </c>
    </row>
    <row r="570" spans="1:10" x14ac:dyDescent="0.3">
      <c r="A570" t="s">
        <v>807</v>
      </c>
      <c r="B570">
        <v>15.333030735729499</v>
      </c>
      <c r="C570" t="s">
        <v>10</v>
      </c>
      <c r="D570">
        <v>10</v>
      </c>
      <c r="E570" t="b">
        <v>0</v>
      </c>
      <c r="F570">
        <v>4.1976061367209798</v>
      </c>
      <c r="G570">
        <v>8.9974289205329896</v>
      </c>
      <c r="H570">
        <v>439030</v>
      </c>
      <c r="I570">
        <f t="shared" si="16"/>
        <v>11.13542459900852</v>
      </c>
      <c r="J570">
        <f t="shared" si="17"/>
        <v>6.3356018151965099</v>
      </c>
    </row>
    <row r="571" spans="1:10" x14ac:dyDescent="0.3">
      <c r="A571" t="s">
        <v>807</v>
      </c>
      <c r="B571">
        <v>13.0949476694728</v>
      </c>
      <c r="C571" t="s">
        <v>10</v>
      </c>
      <c r="D571">
        <v>10</v>
      </c>
      <c r="E571" t="b">
        <v>0</v>
      </c>
      <c r="F571">
        <v>37.305625149254098</v>
      </c>
      <c r="G571">
        <v>37.595253571920402</v>
      </c>
      <c r="H571">
        <v>234310</v>
      </c>
      <c r="I571">
        <f t="shared" si="16"/>
        <v>-24.210677479781296</v>
      </c>
      <c r="J571">
        <f t="shared" si="17"/>
        <v>-24.5003059024476</v>
      </c>
    </row>
    <row r="572" spans="1:10" x14ac:dyDescent="0.3">
      <c r="A572" t="s">
        <v>808</v>
      </c>
      <c r="B572">
        <v>15.585716971733101</v>
      </c>
      <c r="C572" t="s">
        <v>10</v>
      </c>
      <c r="D572">
        <v>10</v>
      </c>
      <c r="E572" t="b">
        <v>0</v>
      </c>
      <c r="F572">
        <v>15.585716971733101</v>
      </c>
      <c r="G572">
        <v>15.585716971733101</v>
      </c>
      <c r="H572">
        <v>496440</v>
      </c>
      <c r="I572">
        <f t="shared" si="16"/>
        <v>0</v>
      </c>
      <c r="J572">
        <f t="shared" si="17"/>
        <v>0</v>
      </c>
    </row>
    <row r="573" spans="1:10" x14ac:dyDescent="0.3">
      <c r="A573" t="s">
        <v>808</v>
      </c>
      <c r="B573">
        <v>19.277636245823398</v>
      </c>
      <c r="C573" t="s">
        <v>10</v>
      </c>
      <c r="D573">
        <v>10</v>
      </c>
      <c r="E573" t="b">
        <v>0</v>
      </c>
      <c r="F573">
        <v>1.68380846325119</v>
      </c>
      <c r="G573">
        <v>2.9771954445928799</v>
      </c>
      <c r="H573">
        <v>555720</v>
      </c>
      <c r="I573">
        <f t="shared" si="16"/>
        <v>17.593827782572209</v>
      </c>
      <c r="J573">
        <f t="shared" si="17"/>
        <v>16.300440801230518</v>
      </c>
    </row>
    <row r="574" spans="1:10" x14ac:dyDescent="0.3">
      <c r="A574" t="s">
        <v>808</v>
      </c>
      <c r="B574">
        <v>19.8151594277331</v>
      </c>
      <c r="C574" t="s">
        <v>10</v>
      </c>
      <c r="D574">
        <v>10</v>
      </c>
      <c r="E574" t="b">
        <v>0</v>
      </c>
      <c r="F574">
        <v>7.66598068696252</v>
      </c>
      <c r="G574">
        <v>7.5625190678744296</v>
      </c>
      <c r="H574">
        <v>501830</v>
      </c>
      <c r="I574">
        <f t="shared" si="16"/>
        <v>12.14917874077058</v>
      </c>
      <c r="J574">
        <f t="shared" si="17"/>
        <v>12.25264035985867</v>
      </c>
    </row>
    <row r="575" spans="1:10" x14ac:dyDescent="0.3">
      <c r="A575" t="s">
        <v>809</v>
      </c>
      <c r="B575">
        <v>11.9161958409862</v>
      </c>
      <c r="C575" t="s">
        <v>10</v>
      </c>
      <c r="D575">
        <v>2</v>
      </c>
      <c r="E575" t="b">
        <v>1</v>
      </c>
      <c r="F575">
        <v>8.4776327815359195E-2</v>
      </c>
      <c r="G575">
        <v>2.30418791845367E-3</v>
      </c>
      <c r="H575">
        <v>497900</v>
      </c>
      <c r="I575">
        <f t="shared" si="16"/>
        <v>11.831419513170841</v>
      </c>
      <c r="J575">
        <f t="shared" si="17"/>
        <v>11.913891653067747</v>
      </c>
    </row>
    <row r="576" spans="1:10" x14ac:dyDescent="0.3">
      <c r="A576" t="s">
        <v>809</v>
      </c>
      <c r="B576">
        <v>8.1485956111235591</v>
      </c>
      <c r="C576" t="s">
        <v>10</v>
      </c>
      <c r="D576">
        <v>2</v>
      </c>
      <c r="E576" t="b">
        <v>1</v>
      </c>
      <c r="F576">
        <v>4.9315513981006302E-2</v>
      </c>
      <c r="G576">
        <v>1.6891472788779401E-3</v>
      </c>
      <c r="H576">
        <v>333950</v>
      </c>
      <c r="I576">
        <f t="shared" si="16"/>
        <v>8.099280097142552</v>
      </c>
      <c r="J576">
        <f t="shared" si="17"/>
        <v>8.1469064638446813</v>
      </c>
    </row>
    <row r="577" spans="1:10" x14ac:dyDescent="0.3">
      <c r="A577" t="s">
        <v>809</v>
      </c>
      <c r="B577">
        <v>6.5829406313055197</v>
      </c>
      <c r="C577" t="s">
        <v>10</v>
      </c>
      <c r="D577">
        <v>10</v>
      </c>
      <c r="E577" t="b">
        <v>0</v>
      </c>
      <c r="F577">
        <v>3.5231016250532199</v>
      </c>
      <c r="G577">
        <v>3.7127499865013398</v>
      </c>
      <c r="H577">
        <v>594530</v>
      </c>
      <c r="I577">
        <f t="shared" ref="I577:I640" si="18">B577-F577</f>
        <v>3.0598390062522998</v>
      </c>
      <c r="J577">
        <f t="shared" ref="J577:J640" si="19">B577-G577</f>
        <v>2.8701906448041798</v>
      </c>
    </row>
    <row r="578" spans="1:10" x14ac:dyDescent="0.3">
      <c r="A578" t="s">
        <v>810</v>
      </c>
      <c r="B578">
        <v>2.9976350133570699</v>
      </c>
      <c r="C578" t="s">
        <v>10</v>
      </c>
      <c r="D578">
        <v>10</v>
      </c>
      <c r="E578" t="b">
        <v>0</v>
      </c>
      <c r="F578">
        <v>2.9976350133570699</v>
      </c>
      <c r="G578">
        <v>2.9976350133570699</v>
      </c>
      <c r="H578">
        <v>511130</v>
      </c>
      <c r="I578">
        <f t="shared" si="18"/>
        <v>0</v>
      </c>
      <c r="J578">
        <f t="shared" si="19"/>
        <v>0</v>
      </c>
    </row>
    <row r="579" spans="1:10" x14ac:dyDescent="0.3">
      <c r="A579" t="s">
        <v>810</v>
      </c>
      <c r="B579">
        <v>14.499482680208599</v>
      </c>
      <c r="C579" t="s">
        <v>10</v>
      </c>
      <c r="D579">
        <v>2</v>
      </c>
      <c r="E579" t="b">
        <v>1</v>
      </c>
      <c r="F579">
        <v>5.7378107878954497E-2</v>
      </c>
      <c r="G579">
        <v>1.81838342708233E-3</v>
      </c>
      <c r="H579">
        <v>332550</v>
      </c>
      <c r="I579">
        <f t="shared" si="18"/>
        <v>14.442104572329646</v>
      </c>
      <c r="J579">
        <f t="shared" si="19"/>
        <v>14.497664296781517</v>
      </c>
    </row>
    <row r="580" spans="1:10" x14ac:dyDescent="0.3">
      <c r="A580" t="s">
        <v>810</v>
      </c>
      <c r="B580">
        <v>13.431251432460099</v>
      </c>
      <c r="C580" t="s">
        <v>10</v>
      </c>
      <c r="D580">
        <v>10</v>
      </c>
      <c r="E580" t="b">
        <v>0</v>
      </c>
      <c r="F580">
        <v>13.431251432460099</v>
      </c>
      <c r="G580">
        <v>13.431251432460099</v>
      </c>
      <c r="H580">
        <v>745980</v>
      </c>
      <c r="I580">
        <f t="shared" si="18"/>
        <v>0</v>
      </c>
      <c r="J580">
        <f t="shared" si="19"/>
        <v>0</v>
      </c>
    </row>
    <row r="581" spans="1:10" x14ac:dyDescent="0.3">
      <c r="A581" t="s">
        <v>811</v>
      </c>
      <c r="B581">
        <v>7.1689835623420102</v>
      </c>
      <c r="C581" t="s">
        <v>10</v>
      </c>
      <c r="D581">
        <v>10</v>
      </c>
      <c r="E581" t="b">
        <v>0</v>
      </c>
      <c r="F581">
        <v>5.7291862969046896</v>
      </c>
      <c r="G581">
        <v>5.7042447881165597</v>
      </c>
      <c r="H581">
        <v>570280</v>
      </c>
      <c r="I581">
        <f t="shared" si="18"/>
        <v>1.4397972654373206</v>
      </c>
      <c r="J581">
        <f t="shared" si="19"/>
        <v>1.4647387742254505</v>
      </c>
    </row>
    <row r="582" spans="1:10" x14ac:dyDescent="0.3">
      <c r="A582" t="s">
        <v>811</v>
      </c>
      <c r="B582">
        <v>17.729448338494201</v>
      </c>
      <c r="C582" t="s">
        <v>10</v>
      </c>
      <c r="D582">
        <v>2</v>
      </c>
      <c r="E582" t="b">
        <v>1</v>
      </c>
      <c r="F582">
        <v>8.8848928728745905E-2</v>
      </c>
      <c r="G582">
        <v>2.4149639481136102E-3</v>
      </c>
      <c r="H582">
        <v>666100</v>
      </c>
      <c r="I582">
        <f t="shared" si="18"/>
        <v>17.640599409765457</v>
      </c>
      <c r="J582">
        <f t="shared" si="19"/>
        <v>17.727033374546089</v>
      </c>
    </row>
    <row r="583" spans="1:10" x14ac:dyDescent="0.3">
      <c r="A583" t="s">
        <v>811</v>
      </c>
      <c r="B583">
        <v>3.5259108791870899</v>
      </c>
      <c r="C583" t="s">
        <v>10</v>
      </c>
      <c r="D583">
        <v>2</v>
      </c>
      <c r="E583" t="b">
        <v>1</v>
      </c>
      <c r="F583">
        <v>3.1522039408350501E-2</v>
      </c>
      <c r="G583">
        <v>1.4177859537866399E-3</v>
      </c>
      <c r="H583">
        <v>634200</v>
      </c>
      <c r="I583">
        <f t="shared" si="18"/>
        <v>3.4943888397787393</v>
      </c>
      <c r="J583">
        <f t="shared" si="19"/>
        <v>3.5244930932333034</v>
      </c>
    </row>
    <row r="584" spans="1:10" x14ac:dyDescent="0.3">
      <c r="A584" t="s">
        <v>812</v>
      </c>
      <c r="B584">
        <v>2.0053041180944802</v>
      </c>
      <c r="C584" t="s">
        <v>10</v>
      </c>
      <c r="D584">
        <v>10</v>
      </c>
      <c r="E584" t="b">
        <v>0</v>
      </c>
      <c r="F584">
        <v>2.0053041180944802</v>
      </c>
      <c r="G584">
        <v>2.0053041180944802</v>
      </c>
      <c r="H584">
        <v>346720</v>
      </c>
      <c r="I584">
        <f t="shared" si="18"/>
        <v>0</v>
      </c>
      <c r="J584">
        <f t="shared" si="19"/>
        <v>0</v>
      </c>
    </row>
    <row r="585" spans="1:10" x14ac:dyDescent="0.3">
      <c r="A585" t="s">
        <v>812</v>
      </c>
      <c r="B585">
        <v>5.7301365129737496</v>
      </c>
      <c r="C585" t="s">
        <v>10</v>
      </c>
      <c r="D585">
        <v>10</v>
      </c>
      <c r="E585" t="b">
        <v>0</v>
      </c>
      <c r="F585">
        <v>9.1029646258494807</v>
      </c>
      <c r="G585">
        <v>9.0460068990420499</v>
      </c>
      <c r="H585">
        <v>545760</v>
      </c>
      <c r="I585">
        <f t="shared" si="18"/>
        <v>-3.3728281128757311</v>
      </c>
      <c r="J585">
        <f t="shared" si="19"/>
        <v>-3.3158703860683003</v>
      </c>
    </row>
    <row r="586" spans="1:10" x14ac:dyDescent="0.3">
      <c r="A586" t="s">
        <v>812</v>
      </c>
      <c r="B586">
        <v>17.258162983068399</v>
      </c>
      <c r="C586" t="s">
        <v>10</v>
      </c>
      <c r="D586">
        <v>2</v>
      </c>
      <c r="E586" t="b">
        <v>1</v>
      </c>
      <c r="F586">
        <v>0.107015511150299</v>
      </c>
      <c r="G586">
        <v>2.58679732050987E-3</v>
      </c>
      <c r="H586">
        <v>531650</v>
      </c>
      <c r="I586">
        <f t="shared" si="18"/>
        <v>17.151147471918101</v>
      </c>
      <c r="J586">
        <f t="shared" si="19"/>
        <v>17.255576185747888</v>
      </c>
    </row>
    <row r="587" spans="1:10" x14ac:dyDescent="0.3">
      <c r="A587" t="s">
        <v>813</v>
      </c>
      <c r="B587">
        <v>4.9817017987133196</v>
      </c>
      <c r="C587" t="s">
        <v>10</v>
      </c>
      <c r="D587">
        <v>10</v>
      </c>
      <c r="E587" t="b">
        <v>0</v>
      </c>
      <c r="F587">
        <v>2.55200486480804</v>
      </c>
      <c r="G587">
        <v>3.4219745062902902</v>
      </c>
      <c r="H587">
        <v>453870</v>
      </c>
      <c r="I587">
        <f t="shared" si="18"/>
        <v>2.4296969339052796</v>
      </c>
      <c r="J587">
        <f t="shared" si="19"/>
        <v>1.5597272924230294</v>
      </c>
    </row>
    <row r="588" spans="1:10" x14ac:dyDescent="0.3">
      <c r="A588" t="s">
        <v>813</v>
      </c>
      <c r="B588">
        <v>17.643788160335902</v>
      </c>
      <c r="C588" t="s">
        <v>10</v>
      </c>
      <c r="D588">
        <v>10</v>
      </c>
      <c r="E588" t="b">
        <v>0</v>
      </c>
      <c r="F588">
        <v>4.80859239216867</v>
      </c>
      <c r="G588">
        <v>6.2584356945408599</v>
      </c>
      <c r="H588">
        <v>409110</v>
      </c>
      <c r="I588">
        <f t="shared" si="18"/>
        <v>12.835195768167232</v>
      </c>
      <c r="J588">
        <f t="shared" si="19"/>
        <v>11.385352465795041</v>
      </c>
    </row>
    <row r="589" spans="1:10" x14ac:dyDescent="0.3">
      <c r="A589" t="s">
        <v>813</v>
      </c>
      <c r="B589">
        <v>8.4558800026775103</v>
      </c>
      <c r="C589" t="s">
        <v>10</v>
      </c>
      <c r="D589">
        <v>10</v>
      </c>
      <c r="E589" t="b">
        <v>0</v>
      </c>
      <c r="F589">
        <v>8.4558800026775103</v>
      </c>
      <c r="G589">
        <v>8.4558800026775103</v>
      </c>
      <c r="H589">
        <v>295570</v>
      </c>
      <c r="I589">
        <f t="shared" si="18"/>
        <v>0</v>
      </c>
      <c r="J589">
        <f t="shared" si="19"/>
        <v>0</v>
      </c>
    </row>
    <row r="590" spans="1:10" x14ac:dyDescent="0.3">
      <c r="A590" t="s">
        <v>814</v>
      </c>
      <c r="B590">
        <v>12.0103193646605</v>
      </c>
      <c r="C590" t="s">
        <v>10</v>
      </c>
      <c r="D590">
        <v>10</v>
      </c>
      <c r="E590" t="b">
        <v>0</v>
      </c>
      <c r="F590">
        <v>10.6095466877834</v>
      </c>
      <c r="G590">
        <v>10.5222814294464</v>
      </c>
      <c r="H590">
        <v>422270</v>
      </c>
      <c r="I590">
        <f t="shared" si="18"/>
        <v>1.4007726768771001</v>
      </c>
      <c r="J590">
        <f t="shared" si="19"/>
        <v>1.4880379352141002</v>
      </c>
    </row>
    <row r="591" spans="1:10" x14ac:dyDescent="0.3">
      <c r="A591" t="s">
        <v>814</v>
      </c>
      <c r="B591">
        <v>2.24747657564799</v>
      </c>
      <c r="C591" t="s">
        <v>10</v>
      </c>
      <c r="D591">
        <v>10</v>
      </c>
      <c r="E591" t="b">
        <v>0</v>
      </c>
      <c r="F591">
        <v>5.0799370044430701</v>
      </c>
      <c r="G591">
        <v>5.0790664751545096</v>
      </c>
      <c r="H591">
        <v>586100</v>
      </c>
      <c r="I591">
        <f t="shared" si="18"/>
        <v>-2.8324604287950801</v>
      </c>
      <c r="J591">
        <f t="shared" si="19"/>
        <v>-2.8315898995065196</v>
      </c>
    </row>
    <row r="592" spans="1:10" x14ac:dyDescent="0.3">
      <c r="A592" t="s">
        <v>814</v>
      </c>
      <c r="B592">
        <v>8.0727760707894909</v>
      </c>
      <c r="C592" t="s">
        <v>10</v>
      </c>
      <c r="D592">
        <v>10</v>
      </c>
      <c r="E592" t="b">
        <v>0</v>
      </c>
      <c r="F592">
        <v>8.0727760707894909</v>
      </c>
      <c r="G592">
        <v>8.0727760707894909</v>
      </c>
      <c r="H592">
        <v>384970</v>
      </c>
      <c r="I592">
        <f t="shared" si="18"/>
        <v>0</v>
      </c>
      <c r="J592">
        <f t="shared" si="19"/>
        <v>0</v>
      </c>
    </row>
    <row r="593" spans="1:10" x14ac:dyDescent="0.3">
      <c r="A593" t="s">
        <v>815</v>
      </c>
      <c r="B593">
        <v>12.9792747551995</v>
      </c>
      <c r="C593" t="s">
        <v>10</v>
      </c>
      <c r="D593">
        <v>10</v>
      </c>
      <c r="E593" t="b">
        <v>0</v>
      </c>
      <c r="F593">
        <v>7.1847617714888701</v>
      </c>
      <c r="G593">
        <v>7.1847332710963201</v>
      </c>
      <c r="H593">
        <v>540920</v>
      </c>
      <c r="I593">
        <f t="shared" si="18"/>
        <v>5.7945129837106295</v>
      </c>
      <c r="J593">
        <f t="shared" si="19"/>
        <v>5.7945414841031795</v>
      </c>
    </row>
    <row r="594" spans="1:10" x14ac:dyDescent="0.3">
      <c r="A594" t="s">
        <v>815</v>
      </c>
      <c r="B594">
        <v>0.49954139892264898</v>
      </c>
      <c r="C594" t="s">
        <v>10</v>
      </c>
      <c r="D594">
        <v>10</v>
      </c>
      <c r="E594" t="b">
        <v>0</v>
      </c>
      <c r="F594">
        <v>0.49954139892264898</v>
      </c>
      <c r="G594">
        <v>0.49954139892264898</v>
      </c>
      <c r="H594">
        <v>487740</v>
      </c>
      <c r="I594">
        <f t="shared" si="18"/>
        <v>0</v>
      </c>
      <c r="J594">
        <f t="shared" si="19"/>
        <v>0</v>
      </c>
    </row>
    <row r="595" spans="1:10" x14ac:dyDescent="0.3">
      <c r="A595" t="s">
        <v>815</v>
      </c>
      <c r="B595">
        <v>15.198978719418699</v>
      </c>
      <c r="C595" t="s">
        <v>10</v>
      </c>
      <c r="D595">
        <v>2</v>
      </c>
      <c r="E595" t="b">
        <v>1</v>
      </c>
      <c r="F595">
        <v>0.109647196380698</v>
      </c>
      <c r="G595">
        <v>2.61749861382765E-3</v>
      </c>
      <c r="H595">
        <v>1073450</v>
      </c>
      <c r="I595">
        <f t="shared" si="18"/>
        <v>15.089331523038002</v>
      </c>
      <c r="J595">
        <f t="shared" si="19"/>
        <v>15.196361220804871</v>
      </c>
    </row>
    <row r="596" spans="1:10" x14ac:dyDescent="0.3">
      <c r="A596" t="s">
        <v>816</v>
      </c>
      <c r="B596">
        <v>11.2857704923798</v>
      </c>
      <c r="C596" t="s">
        <v>10</v>
      </c>
      <c r="D596">
        <v>2</v>
      </c>
      <c r="E596" t="b">
        <v>1</v>
      </c>
      <c r="F596">
        <v>7.3191019720126205E-2</v>
      </c>
      <c r="G596">
        <v>2.10372466790104E-3</v>
      </c>
      <c r="H596">
        <v>548300</v>
      </c>
      <c r="I596">
        <f t="shared" si="18"/>
        <v>11.212579472659675</v>
      </c>
      <c r="J596">
        <f t="shared" si="19"/>
        <v>11.2836667677119</v>
      </c>
    </row>
    <row r="597" spans="1:10" x14ac:dyDescent="0.3">
      <c r="A597" t="s">
        <v>816</v>
      </c>
      <c r="B597">
        <v>14.5088249091589</v>
      </c>
      <c r="C597" t="s">
        <v>10</v>
      </c>
      <c r="D597">
        <v>2</v>
      </c>
      <c r="E597" t="b">
        <v>1</v>
      </c>
      <c r="F597">
        <v>0.101755647028503</v>
      </c>
      <c r="G597">
        <v>2.50698425435468E-3</v>
      </c>
      <c r="H597">
        <v>257000</v>
      </c>
      <c r="I597">
        <f t="shared" si="18"/>
        <v>14.407069262130397</v>
      </c>
      <c r="J597">
        <f t="shared" si="19"/>
        <v>14.506317924904545</v>
      </c>
    </row>
    <row r="598" spans="1:10" x14ac:dyDescent="0.3">
      <c r="A598" t="s">
        <v>816</v>
      </c>
      <c r="B598">
        <v>16.4433724448178</v>
      </c>
      <c r="C598" t="s">
        <v>10</v>
      </c>
      <c r="D598">
        <v>2</v>
      </c>
      <c r="E598" t="b">
        <v>1</v>
      </c>
      <c r="F598">
        <v>0.10132473295569799</v>
      </c>
      <c r="G598">
        <v>2.5248010145396699E-3</v>
      </c>
      <c r="H598">
        <v>327400</v>
      </c>
      <c r="I598">
        <f t="shared" si="18"/>
        <v>16.342047711862101</v>
      </c>
      <c r="J598">
        <f t="shared" si="19"/>
        <v>16.440847643803259</v>
      </c>
    </row>
    <row r="599" spans="1:10" x14ac:dyDescent="0.3">
      <c r="A599" t="s">
        <v>817</v>
      </c>
      <c r="B599">
        <v>8.4131775995652909</v>
      </c>
      <c r="C599" t="s">
        <v>10</v>
      </c>
      <c r="D599">
        <v>2</v>
      </c>
      <c r="E599" t="b">
        <v>1</v>
      </c>
      <c r="F599">
        <v>6.2357408162979203E-2</v>
      </c>
      <c r="G599">
        <v>2.0115211250009901E-3</v>
      </c>
      <c r="H599">
        <v>629150</v>
      </c>
      <c r="I599">
        <f t="shared" si="18"/>
        <v>8.3508201914023115</v>
      </c>
      <c r="J599">
        <f t="shared" si="19"/>
        <v>8.4111660784402904</v>
      </c>
    </row>
    <row r="600" spans="1:10" x14ac:dyDescent="0.3">
      <c r="A600" t="s">
        <v>817</v>
      </c>
      <c r="B600">
        <v>14.525069650031201</v>
      </c>
      <c r="C600" t="s">
        <v>10</v>
      </c>
      <c r="D600">
        <v>10</v>
      </c>
      <c r="E600" t="b">
        <v>0</v>
      </c>
      <c r="F600">
        <v>8.0693874608475404</v>
      </c>
      <c r="G600">
        <v>8.0657721794094108</v>
      </c>
      <c r="H600">
        <v>225810</v>
      </c>
      <c r="I600">
        <f t="shared" si="18"/>
        <v>6.4556821891836602</v>
      </c>
      <c r="J600">
        <f t="shared" si="19"/>
        <v>6.4592974706217898</v>
      </c>
    </row>
    <row r="601" spans="1:10" x14ac:dyDescent="0.3">
      <c r="A601" t="s">
        <v>817</v>
      </c>
      <c r="B601">
        <v>10.4793910044444</v>
      </c>
      <c r="C601" t="s">
        <v>10</v>
      </c>
      <c r="D601">
        <v>10</v>
      </c>
      <c r="E601" t="b">
        <v>0</v>
      </c>
      <c r="F601">
        <v>10.4793910044444</v>
      </c>
      <c r="G601">
        <v>10.4793910044444</v>
      </c>
      <c r="H601">
        <v>536210</v>
      </c>
      <c r="I601">
        <f t="shared" si="18"/>
        <v>0</v>
      </c>
      <c r="J601">
        <f t="shared" si="19"/>
        <v>0</v>
      </c>
    </row>
    <row r="602" spans="1:10" x14ac:dyDescent="0.3">
      <c r="A602" t="s">
        <v>818</v>
      </c>
      <c r="B602">
        <v>10.768172358472301</v>
      </c>
      <c r="C602" t="s">
        <v>10</v>
      </c>
      <c r="D602">
        <v>2</v>
      </c>
      <c r="E602" t="b">
        <v>1</v>
      </c>
      <c r="F602">
        <v>4.8969054414505997E-2</v>
      </c>
      <c r="G602">
        <v>1.72472108784636E-3</v>
      </c>
      <c r="H602">
        <v>361350</v>
      </c>
      <c r="I602">
        <f t="shared" si="18"/>
        <v>10.719203304057794</v>
      </c>
      <c r="J602">
        <f t="shared" si="19"/>
        <v>10.766447637384454</v>
      </c>
    </row>
    <row r="603" spans="1:10" x14ac:dyDescent="0.3">
      <c r="A603" t="s">
        <v>818</v>
      </c>
      <c r="B603">
        <v>2.8997120589073901</v>
      </c>
      <c r="C603" t="s">
        <v>10</v>
      </c>
      <c r="D603">
        <v>10</v>
      </c>
      <c r="E603" t="b">
        <v>0</v>
      </c>
      <c r="F603">
        <v>2.0616643798676701</v>
      </c>
      <c r="G603">
        <v>1.8720469357309</v>
      </c>
      <c r="H603">
        <v>513970</v>
      </c>
      <c r="I603">
        <f t="shared" si="18"/>
        <v>0.83804767903971999</v>
      </c>
      <c r="J603">
        <f t="shared" si="19"/>
        <v>1.0276651231764902</v>
      </c>
    </row>
    <row r="604" spans="1:10" hidden="1" x14ac:dyDescent="0.3">
      <c r="A604" t="s">
        <v>818</v>
      </c>
      <c r="B604">
        <v>5.9659432203960199</v>
      </c>
      <c r="C604" t="s">
        <v>10</v>
      </c>
      <c r="D604">
        <v>10</v>
      </c>
      <c r="E604" t="b">
        <v>0</v>
      </c>
      <c r="F604" t="s">
        <v>17</v>
      </c>
      <c r="G604" t="s">
        <v>17</v>
      </c>
      <c r="H604">
        <v>398380</v>
      </c>
      <c r="I604" t="e">
        <f t="shared" si="18"/>
        <v>#VALUE!</v>
      </c>
      <c r="J604" t="e">
        <f t="shared" si="19"/>
        <v>#VALUE!</v>
      </c>
    </row>
    <row r="605" spans="1:10" x14ac:dyDescent="0.3">
      <c r="A605" t="s">
        <v>819</v>
      </c>
      <c r="B605">
        <v>4.0096013984585701</v>
      </c>
      <c r="C605" t="s">
        <v>10</v>
      </c>
      <c r="D605">
        <v>1</v>
      </c>
      <c r="E605" t="b">
        <v>1</v>
      </c>
      <c r="F605">
        <v>1.6008169347604101E-2</v>
      </c>
      <c r="G605">
        <v>1.6008169347604101E-2</v>
      </c>
      <c r="H605">
        <v>504400</v>
      </c>
      <c r="I605">
        <f t="shared" si="18"/>
        <v>3.9935932291109659</v>
      </c>
      <c r="J605">
        <f t="shared" si="19"/>
        <v>3.9935932291109659</v>
      </c>
    </row>
    <row r="606" spans="1:10" x14ac:dyDescent="0.3">
      <c r="A606" t="s">
        <v>819</v>
      </c>
      <c r="B606">
        <v>7.0619333707846499</v>
      </c>
      <c r="C606" t="s">
        <v>10</v>
      </c>
      <c r="D606">
        <v>10</v>
      </c>
      <c r="E606" t="b">
        <v>0</v>
      </c>
      <c r="F606">
        <v>3.9717446198586002</v>
      </c>
      <c r="G606">
        <v>3.9146376373910798</v>
      </c>
      <c r="H606">
        <v>329600</v>
      </c>
      <c r="I606">
        <f t="shared" si="18"/>
        <v>3.0901887509260497</v>
      </c>
      <c r="J606">
        <f t="shared" si="19"/>
        <v>3.14729573339357</v>
      </c>
    </row>
    <row r="607" spans="1:10" x14ac:dyDescent="0.3">
      <c r="A607" t="s">
        <v>819</v>
      </c>
      <c r="B607">
        <v>15.3936749788844</v>
      </c>
      <c r="C607" t="s">
        <v>10</v>
      </c>
      <c r="D607">
        <v>10</v>
      </c>
      <c r="E607" t="b">
        <v>0</v>
      </c>
      <c r="F607">
        <v>5.0488494438391198</v>
      </c>
      <c r="G607">
        <v>4.8217169726249196</v>
      </c>
      <c r="H607">
        <v>399080</v>
      </c>
      <c r="I607">
        <f t="shared" si="18"/>
        <v>10.344825535045281</v>
      </c>
      <c r="J607">
        <f t="shared" si="19"/>
        <v>10.57195800625948</v>
      </c>
    </row>
    <row r="608" spans="1:10" x14ac:dyDescent="0.3">
      <c r="A608" t="s">
        <v>820</v>
      </c>
      <c r="B608">
        <v>11.585486486782999</v>
      </c>
      <c r="C608" t="s">
        <v>10</v>
      </c>
      <c r="D608">
        <v>10</v>
      </c>
      <c r="E608" t="b">
        <v>0</v>
      </c>
      <c r="F608">
        <v>8.1089609386867707</v>
      </c>
      <c r="G608">
        <v>8.0905744436086806</v>
      </c>
      <c r="H608">
        <v>604780</v>
      </c>
      <c r="I608">
        <f t="shared" si="18"/>
        <v>3.4765255480962285</v>
      </c>
      <c r="J608">
        <f t="shared" si="19"/>
        <v>3.4949120431743186</v>
      </c>
    </row>
    <row r="609" spans="1:10" x14ac:dyDescent="0.3">
      <c r="A609" t="s">
        <v>820</v>
      </c>
      <c r="B609">
        <v>10.443903062813501</v>
      </c>
      <c r="C609" t="s">
        <v>10</v>
      </c>
      <c r="D609">
        <v>10</v>
      </c>
      <c r="E609" t="b">
        <v>0</v>
      </c>
      <c r="F609">
        <v>10.443903062813501</v>
      </c>
      <c r="G609">
        <v>10.443903062813501</v>
      </c>
      <c r="H609">
        <v>706410</v>
      </c>
      <c r="I609">
        <f t="shared" si="18"/>
        <v>0</v>
      </c>
      <c r="J609">
        <f t="shared" si="19"/>
        <v>0</v>
      </c>
    </row>
    <row r="610" spans="1:10" x14ac:dyDescent="0.3">
      <c r="A610" t="s">
        <v>820</v>
      </c>
      <c r="B610">
        <v>3.0313150702324498</v>
      </c>
      <c r="C610" t="s">
        <v>10</v>
      </c>
      <c r="D610">
        <v>10</v>
      </c>
      <c r="E610" t="b">
        <v>0</v>
      </c>
      <c r="F610">
        <v>12.317225400263601</v>
      </c>
      <c r="G610">
        <v>12.744556914264001</v>
      </c>
      <c r="H610">
        <v>517790</v>
      </c>
      <c r="I610">
        <f t="shared" si="18"/>
        <v>-9.2859103300311503</v>
      </c>
      <c r="J610">
        <f t="shared" si="19"/>
        <v>-9.7132418440315504</v>
      </c>
    </row>
    <row r="611" spans="1:10" x14ac:dyDescent="0.3">
      <c r="A611" t="s">
        <v>821</v>
      </c>
      <c r="B611">
        <v>9.4827304962182204</v>
      </c>
      <c r="C611" t="s">
        <v>10</v>
      </c>
      <c r="D611">
        <v>10</v>
      </c>
      <c r="E611" t="b">
        <v>0</v>
      </c>
      <c r="F611">
        <v>9.4827304962182204</v>
      </c>
      <c r="G611">
        <v>9.4827304962182204</v>
      </c>
      <c r="H611">
        <v>855540</v>
      </c>
      <c r="I611">
        <f t="shared" si="18"/>
        <v>0</v>
      </c>
      <c r="J611">
        <f t="shared" si="19"/>
        <v>0</v>
      </c>
    </row>
    <row r="612" spans="1:10" x14ac:dyDescent="0.3">
      <c r="A612" t="s">
        <v>821</v>
      </c>
      <c r="B612">
        <v>13.777020094606501</v>
      </c>
      <c r="C612" t="s">
        <v>10</v>
      </c>
      <c r="D612">
        <v>10</v>
      </c>
      <c r="E612" t="b">
        <v>0</v>
      </c>
      <c r="F612">
        <v>165.41271205856501</v>
      </c>
      <c r="G612">
        <v>3.0406141151283501</v>
      </c>
      <c r="H612">
        <v>648640</v>
      </c>
      <c r="I612">
        <f t="shared" si="18"/>
        <v>-151.63569196395849</v>
      </c>
      <c r="J612">
        <f t="shared" si="19"/>
        <v>10.73640597947815</v>
      </c>
    </row>
    <row r="613" spans="1:10" x14ac:dyDescent="0.3">
      <c r="A613" t="s">
        <v>821</v>
      </c>
      <c r="B613">
        <v>13.393037115854</v>
      </c>
      <c r="C613" t="s">
        <v>10</v>
      </c>
      <c r="D613">
        <v>10</v>
      </c>
      <c r="E613" t="b">
        <v>0</v>
      </c>
      <c r="F613">
        <v>13.393037115854</v>
      </c>
      <c r="G613">
        <v>13.393037115854</v>
      </c>
      <c r="H613">
        <v>309710</v>
      </c>
      <c r="I613">
        <f t="shared" si="18"/>
        <v>0</v>
      </c>
      <c r="J613">
        <f t="shared" si="19"/>
        <v>0</v>
      </c>
    </row>
    <row r="614" spans="1:10" x14ac:dyDescent="0.3">
      <c r="A614" t="s">
        <v>822</v>
      </c>
      <c r="B614">
        <v>16.903800935860001</v>
      </c>
      <c r="C614" t="s">
        <v>10</v>
      </c>
      <c r="D614">
        <v>2</v>
      </c>
      <c r="E614" t="b">
        <v>1</v>
      </c>
      <c r="F614">
        <v>0.105807202386515</v>
      </c>
      <c r="G614">
        <v>2.6006747141567202E-3</v>
      </c>
      <c r="H614">
        <v>566900</v>
      </c>
      <c r="I614">
        <f t="shared" si="18"/>
        <v>16.797993733473486</v>
      </c>
      <c r="J614">
        <f t="shared" si="19"/>
        <v>16.901200261145846</v>
      </c>
    </row>
    <row r="615" spans="1:10" x14ac:dyDescent="0.3">
      <c r="A615" t="s">
        <v>822</v>
      </c>
      <c r="B615">
        <v>5.8811478116316103</v>
      </c>
      <c r="C615" t="s">
        <v>10</v>
      </c>
      <c r="D615">
        <v>10</v>
      </c>
      <c r="E615" t="b">
        <v>0</v>
      </c>
      <c r="F615">
        <v>4.0768279399963001</v>
      </c>
      <c r="G615">
        <v>8.3783601547767397</v>
      </c>
      <c r="H615">
        <v>497030</v>
      </c>
      <c r="I615">
        <f t="shared" si="18"/>
        <v>1.8043198716353102</v>
      </c>
      <c r="J615">
        <f t="shared" si="19"/>
        <v>-2.4972123431451294</v>
      </c>
    </row>
    <row r="616" spans="1:10" hidden="1" x14ac:dyDescent="0.3">
      <c r="A616" t="s">
        <v>822</v>
      </c>
      <c r="B616">
        <v>18.739558051976999</v>
      </c>
      <c r="C616" t="s">
        <v>10</v>
      </c>
      <c r="D616">
        <v>10</v>
      </c>
      <c r="E616" t="b">
        <v>0</v>
      </c>
      <c r="F616" t="s">
        <v>17</v>
      </c>
      <c r="G616" t="s">
        <v>17</v>
      </c>
      <c r="H616">
        <v>487900</v>
      </c>
      <c r="I616" t="e">
        <f t="shared" si="18"/>
        <v>#VALUE!</v>
      </c>
      <c r="J616" t="e">
        <f t="shared" si="19"/>
        <v>#VALUE!</v>
      </c>
    </row>
    <row r="617" spans="1:10" x14ac:dyDescent="0.3">
      <c r="A617" t="s">
        <v>823</v>
      </c>
      <c r="B617">
        <v>8.1083853243095696</v>
      </c>
      <c r="C617" t="s">
        <v>10</v>
      </c>
      <c r="D617">
        <v>2</v>
      </c>
      <c r="E617" t="b">
        <v>1</v>
      </c>
      <c r="F617">
        <v>3.5368089398107802E-2</v>
      </c>
      <c r="G617">
        <v>1.47415861678078E-3</v>
      </c>
      <c r="H617">
        <v>393800</v>
      </c>
      <c r="I617">
        <f t="shared" si="18"/>
        <v>8.0730172349114611</v>
      </c>
      <c r="J617">
        <f t="shared" si="19"/>
        <v>8.1069111656927895</v>
      </c>
    </row>
    <row r="618" spans="1:10" hidden="1" x14ac:dyDescent="0.3">
      <c r="A618" t="s">
        <v>823</v>
      </c>
      <c r="B618">
        <v>10.769746359999999</v>
      </c>
      <c r="C618" t="s">
        <v>10</v>
      </c>
      <c r="D618">
        <v>10</v>
      </c>
      <c r="E618" t="b">
        <v>0</v>
      </c>
      <c r="F618" t="s">
        <v>17</v>
      </c>
      <c r="G618" t="s">
        <v>17</v>
      </c>
      <c r="H618">
        <v>416590</v>
      </c>
      <c r="I618" t="e">
        <f t="shared" si="18"/>
        <v>#VALUE!</v>
      </c>
      <c r="J618" t="e">
        <f t="shared" si="19"/>
        <v>#VALUE!</v>
      </c>
    </row>
    <row r="619" spans="1:10" x14ac:dyDescent="0.3">
      <c r="A619" t="s">
        <v>823</v>
      </c>
      <c r="B619">
        <v>9.2392675512474192</v>
      </c>
      <c r="C619" t="s">
        <v>10</v>
      </c>
      <c r="D619">
        <v>10</v>
      </c>
      <c r="E619" t="b">
        <v>0</v>
      </c>
      <c r="F619">
        <v>9.2392675512474192</v>
      </c>
      <c r="G619">
        <v>9.2392675512474192</v>
      </c>
      <c r="H619">
        <v>552230</v>
      </c>
      <c r="I619">
        <f t="shared" si="18"/>
        <v>0</v>
      </c>
      <c r="J619">
        <f t="shared" si="19"/>
        <v>0</v>
      </c>
    </row>
    <row r="620" spans="1:10" x14ac:dyDescent="0.3">
      <c r="A620" t="s">
        <v>824</v>
      </c>
      <c r="B620">
        <v>7.1335290504993596</v>
      </c>
      <c r="C620" t="s">
        <v>10</v>
      </c>
      <c r="D620">
        <v>10</v>
      </c>
      <c r="E620" t="b">
        <v>0</v>
      </c>
      <c r="F620">
        <v>6.1051287602426596</v>
      </c>
      <c r="G620">
        <v>10.044582987761199</v>
      </c>
      <c r="H620">
        <v>367150</v>
      </c>
      <c r="I620">
        <f t="shared" si="18"/>
        <v>1.0284002902567</v>
      </c>
      <c r="J620">
        <f t="shared" si="19"/>
        <v>-2.9110539372618396</v>
      </c>
    </row>
    <row r="621" spans="1:10" x14ac:dyDescent="0.3">
      <c r="A621" t="s">
        <v>824</v>
      </c>
      <c r="B621">
        <v>12.838215613598001</v>
      </c>
      <c r="C621" t="s">
        <v>10</v>
      </c>
      <c r="D621">
        <v>10</v>
      </c>
      <c r="E621" t="b">
        <v>0</v>
      </c>
      <c r="F621">
        <v>3.9573165012138101</v>
      </c>
      <c r="G621">
        <v>3.7761127964686101</v>
      </c>
      <c r="H621">
        <v>448320</v>
      </c>
      <c r="I621">
        <f t="shared" si="18"/>
        <v>8.8808991123841903</v>
      </c>
      <c r="J621">
        <f t="shared" si="19"/>
        <v>9.0621028171293911</v>
      </c>
    </row>
    <row r="622" spans="1:10" x14ac:dyDescent="0.3">
      <c r="A622" t="s">
        <v>824</v>
      </c>
      <c r="B622">
        <v>17.911156109598899</v>
      </c>
      <c r="C622" t="s">
        <v>10</v>
      </c>
      <c r="D622">
        <v>2</v>
      </c>
      <c r="E622" t="b">
        <v>1</v>
      </c>
      <c r="F622">
        <v>0.12934541956387199</v>
      </c>
      <c r="G622">
        <v>2.7513960046746098E-3</v>
      </c>
      <c r="H622">
        <v>387050</v>
      </c>
      <c r="I622">
        <f t="shared" si="18"/>
        <v>17.781810690035027</v>
      </c>
      <c r="J622">
        <f t="shared" si="19"/>
        <v>17.908404713594223</v>
      </c>
    </row>
    <row r="623" spans="1:10" x14ac:dyDescent="0.3">
      <c r="A623" t="s">
        <v>825</v>
      </c>
      <c r="B623">
        <v>6.2425373914879101</v>
      </c>
      <c r="C623" t="s">
        <v>10</v>
      </c>
      <c r="D623">
        <v>2</v>
      </c>
      <c r="E623" t="b">
        <v>1</v>
      </c>
      <c r="F623">
        <v>2.1172980641839E-2</v>
      </c>
      <c r="G623">
        <v>1.16080032329636E-3</v>
      </c>
      <c r="H623">
        <v>447450</v>
      </c>
      <c r="I623">
        <f t="shared" si="18"/>
        <v>6.2213644108460713</v>
      </c>
      <c r="J623">
        <f t="shared" si="19"/>
        <v>6.241376591164614</v>
      </c>
    </row>
    <row r="624" spans="1:10" x14ac:dyDescent="0.3">
      <c r="A624" t="s">
        <v>825</v>
      </c>
      <c r="B624">
        <v>17.994394586642201</v>
      </c>
      <c r="C624" t="s">
        <v>10</v>
      </c>
      <c r="D624">
        <v>10</v>
      </c>
      <c r="E624" t="b">
        <v>0</v>
      </c>
      <c r="F624">
        <v>5.4621217348995303</v>
      </c>
      <c r="G624">
        <v>5.8189690214732801</v>
      </c>
      <c r="H624">
        <v>683150</v>
      </c>
      <c r="I624">
        <f t="shared" si="18"/>
        <v>12.532272851742672</v>
      </c>
      <c r="J624">
        <f t="shared" si="19"/>
        <v>12.175425565168922</v>
      </c>
    </row>
    <row r="625" spans="1:10" x14ac:dyDescent="0.3">
      <c r="A625" t="s">
        <v>825</v>
      </c>
      <c r="B625">
        <v>7.3583062768537202</v>
      </c>
      <c r="C625" t="s">
        <v>10</v>
      </c>
      <c r="D625">
        <v>10</v>
      </c>
      <c r="E625" t="b">
        <v>0</v>
      </c>
      <c r="F625">
        <v>7.3583062768537202</v>
      </c>
      <c r="G625">
        <v>7.3583062768537202</v>
      </c>
      <c r="H625">
        <v>319610</v>
      </c>
      <c r="I625">
        <f t="shared" si="18"/>
        <v>0</v>
      </c>
      <c r="J625">
        <f t="shared" si="19"/>
        <v>0</v>
      </c>
    </row>
    <row r="626" spans="1:10" x14ac:dyDescent="0.3">
      <c r="A626" t="s">
        <v>826</v>
      </c>
      <c r="B626">
        <v>11.3740694042184</v>
      </c>
      <c r="C626" t="s">
        <v>10</v>
      </c>
      <c r="D626">
        <v>10</v>
      </c>
      <c r="E626" t="b">
        <v>0</v>
      </c>
      <c r="F626">
        <v>7.4703536781284399</v>
      </c>
      <c r="G626">
        <v>7.42929165034524</v>
      </c>
      <c r="H626">
        <v>456170</v>
      </c>
      <c r="I626">
        <f t="shared" si="18"/>
        <v>3.9037157260899598</v>
      </c>
      <c r="J626">
        <f t="shared" si="19"/>
        <v>3.9447777538731597</v>
      </c>
    </row>
    <row r="627" spans="1:10" x14ac:dyDescent="0.3">
      <c r="A627" t="s">
        <v>826</v>
      </c>
      <c r="B627">
        <v>16.6558397813412</v>
      </c>
      <c r="C627" t="s">
        <v>10</v>
      </c>
      <c r="D627">
        <v>2</v>
      </c>
      <c r="E627" t="b">
        <v>1</v>
      </c>
      <c r="F627">
        <v>0.11739568163589401</v>
      </c>
      <c r="G627">
        <v>2.6999871597995499E-3</v>
      </c>
      <c r="H627">
        <v>601750</v>
      </c>
      <c r="I627">
        <f t="shared" si="18"/>
        <v>16.538444099705305</v>
      </c>
      <c r="J627">
        <f t="shared" si="19"/>
        <v>16.653139794181399</v>
      </c>
    </row>
    <row r="628" spans="1:10" x14ac:dyDescent="0.3">
      <c r="A628" t="s">
        <v>826</v>
      </c>
      <c r="B628">
        <v>4.4314496712605402</v>
      </c>
      <c r="C628" t="s">
        <v>10</v>
      </c>
      <c r="D628">
        <v>10</v>
      </c>
      <c r="E628" t="b">
        <v>0</v>
      </c>
      <c r="F628">
        <v>2.7097170026497599</v>
      </c>
      <c r="G628">
        <v>5.3721804699262101</v>
      </c>
      <c r="H628">
        <v>463580</v>
      </c>
      <c r="I628">
        <f t="shared" si="18"/>
        <v>1.7217326686107803</v>
      </c>
      <c r="J628">
        <f t="shared" si="19"/>
        <v>-0.94073079866566989</v>
      </c>
    </row>
    <row r="629" spans="1:10" x14ac:dyDescent="0.3">
      <c r="A629" t="s">
        <v>827</v>
      </c>
      <c r="B629">
        <v>7.8746666940703296</v>
      </c>
      <c r="C629" t="s">
        <v>10</v>
      </c>
      <c r="D629">
        <v>10</v>
      </c>
      <c r="E629" t="b">
        <v>0</v>
      </c>
      <c r="F629">
        <v>7.8746666940703296</v>
      </c>
      <c r="G629">
        <v>7.8746666940703296</v>
      </c>
      <c r="H629">
        <v>441240</v>
      </c>
      <c r="I629">
        <f t="shared" si="18"/>
        <v>0</v>
      </c>
      <c r="J629">
        <f t="shared" si="19"/>
        <v>0</v>
      </c>
    </row>
    <row r="630" spans="1:10" x14ac:dyDescent="0.3">
      <c r="A630" t="s">
        <v>827</v>
      </c>
      <c r="B630">
        <v>8.6135352216540806</v>
      </c>
      <c r="C630" t="s">
        <v>10</v>
      </c>
      <c r="D630">
        <v>10</v>
      </c>
      <c r="E630" t="b">
        <v>0</v>
      </c>
      <c r="F630">
        <v>8.6135352216540806</v>
      </c>
      <c r="G630">
        <v>8.6135352216540806</v>
      </c>
      <c r="H630">
        <v>371040</v>
      </c>
      <c r="I630">
        <f t="shared" si="18"/>
        <v>0</v>
      </c>
      <c r="J630">
        <f t="shared" si="19"/>
        <v>0</v>
      </c>
    </row>
    <row r="631" spans="1:10" hidden="1" x14ac:dyDescent="0.3">
      <c r="A631" t="s">
        <v>827</v>
      </c>
      <c r="B631">
        <v>7.7492005530908799</v>
      </c>
      <c r="C631" t="s">
        <v>10</v>
      </c>
      <c r="D631">
        <v>10</v>
      </c>
      <c r="E631" t="b">
        <v>0</v>
      </c>
      <c r="F631" t="s">
        <v>17</v>
      </c>
      <c r="G631" t="s">
        <v>17</v>
      </c>
      <c r="H631">
        <v>331110</v>
      </c>
      <c r="I631" t="e">
        <f t="shared" si="18"/>
        <v>#VALUE!</v>
      </c>
      <c r="J631" t="e">
        <f t="shared" si="19"/>
        <v>#VALUE!</v>
      </c>
    </row>
    <row r="632" spans="1:10" x14ac:dyDescent="0.3">
      <c r="A632" t="s">
        <v>828</v>
      </c>
      <c r="B632">
        <v>11.1028692086298</v>
      </c>
      <c r="C632" t="s">
        <v>10</v>
      </c>
      <c r="D632">
        <v>10</v>
      </c>
      <c r="E632" t="b">
        <v>0</v>
      </c>
      <c r="F632">
        <v>11.1028692086298</v>
      </c>
      <c r="G632">
        <v>11.1028692086298</v>
      </c>
      <c r="H632">
        <v>569140</v>
      </c>
      <c r="I632">
        <f t="shared" si="18"/>
        <v>0</v>
      </c>
      <c r="J632">
        <f t="shared" si="19"/>
        <v>0</v>
      </c>
    </row>
    <row r="633" spans="1:10" x14ac:dyDescent="0.3">
      <c r="A633" t="s">
        <v>828</v>
      </c>
      <c r="B633">
        <v>14.3313237517175</v>
      </c>
      <c r="C633" t="s">
        <v>10</v>
      </c>
      <c r="D633">
        <v>10</v>
      </c>
      <c r="E633" t="b">
        <v>0</v>
      </c>
      <c r="F633">
        <v>3.4087799436532298</v>
      </c>
      <c r="G633">
        <v>1.78812294718415</v>
      </c>
      <c r="H633">
        <v>381820</v>
      </c>
      <c r="I633">
        <f t="shared" si="18"/>
        <v>10.922543808064271</v>
      </c>
      <c r="J633">
        <f t="shared" si="19"/>
        <v>12.543200804533351</v>
      </c>
    </row>
    <row r="634" spans="1:10" x14ac:dyDescent="0.3">
      <c r="A634" t="s">
        <v>828</v>
      </c>
      <c r="B634">
        <v>13.8644869111743</v>
      </c>
      <c r="C634" t="s">
        <v>10</v>
      </c>
      <c r="D634">
        <v>10</v>
      </c>
      <c r="E634" t="b">
        <v>0</v>
      </c>
      <c r="F634">
        <v>1.3638152769924501</v>
      </c>
      <c r="G634">
        <v>0.298200666366645</v>
      </c>
      <c r="H634">
        <v>390270</v>
      </c>
      <c r="I634">
        <f t="shared" si="18"/>
        <v>12.500671634181849</v>
      </c>
      <c r="J634">
        <f t="shared" si="19"/>
        <v>13.566286244807655</v>
      </c>
    </row>
    <row r="635" spans="1:10" x14ac:dyDescent="0.3">
      <c r="A635" t="s">
        <v>829</v>
      </c>
      <c r="B635">
        <v>20.474552810044901</v>
      </c>
      <c r="C635" t="s">
        <v>10</v>
      </c>
      <c r="D635">
        <v>2</v>
      </c>
      <c r="E635" t="b">
        <v>1</v>
      </c>
      <c r="F635">
        <v>0.18104074160094499</v>
      </c>
      <c r="G635">
        <v>3.42597811438956E-3</v>
      </c>
      <c r="H635">
        <v>488150</v>
      </c>
      <c r="I635">
        <f t="shared" si="18"/>
        <v>20.293512068443956</v>
      </c>
      <c r="J635">
        <f t="shared" si="19"/>
        <v>20.471126831930512</v>
      </c>
    </row>
    <row r="636" spans="1:10" hidden="1" x14ac:dyDescent="0.3">
      <c r="A636" t="s">
        <v>829</v>
      </c>
      <c r="B636">
        <v>8.8878144312228393</v>
      </c>
      <c r="C636" t="s">
        <v>10</v>
      </c>
      <c r="D636">
        <v>10</v>
      </c>
      <c r="E636" t="b">
        <v>0</v>
      </c>
      <c r="F636" t="s">
        <v>17</v>
      </c>
      <c r="G636" t="s">
        <v>17</v>
      </c>
      <c r="H636">
        <v>497350</v>
      </c>
      <c r="I636" t="e">
        <f t="shared" si="18"/>
        <v>#VALUE!</v>
      </c>
      <c r="J636" t="e">
        <f t="shared" si="19"/>
        <v>#VALUE!</v>
      </c>
    </row>
    <row r="637" spans="1:10" x14ac:dyDescent="0.3">
      <c r="A637" t="s">
        <v>829</v>
      </c>
      <c r="B637">
        <v>9.9799102301011207</v>
      </c>
      <c r="C637" t="s">
        <v>10</v>
      </c>
      <c r="D637">
        <v>2</v>
      </c>
      <c r="E637" t="b">
        <v>1</v>
      </c>
      <c r="F637">
        <v>4.59886149209012E-2</v>
      </c>
      <c r="G637">
        <v>1.64593734228591E-3</v>
      </c>
      <c r="H637">
        <v>455150</v>
      </c>
      <c r="I637">
        <f t="shared" si="18"/>
        <v>9.9339216151802194</v>
      </c>
      <c r="J637">
        <f t="shared" si="19"/>
        <v>9.9782642927588352</v>
      </c>
    </row>
    <row r="638" spans="1:10" x14ac:dyDescent="0.3">
      <c r="A638" t="s">
        <v>830</v>
      </c>
      <c r="B638">
        <v>4.4174695985597801</v>
      </c>
      <c r="C638" t="s">
        <v>10</v>
      </c>
      <c r="D638">
        <v>2</v>
      </c>
      <c r="E638" t="b">
        <v>1</v>
      </c>
      <c r="F638">
        <v>2.0978165254422199E-2</v>
      </c>
      <c r="G638">
        <v>1.02576807046971E-3</v>
      </c>
      <c r="H638">
        <v>370750</v>
      </c>
      <c r="I638">
        <f t="shared" si="18"/>
        <v>4.396491433305358</v>
      </c>
      <c r="J638">
        <f t="shared" si="19"/>
        <v>4.4164438304893103</v>
      </c>
    </row>
    <row r="639" spans="1:10" x14ac:dyDescent="0.3">
      <c r="A639" t="s">
        <v>830</v>
      </c>
      <c r="B639">
        <v>10.6192839992739</v>
      </c>
      <c r="C639" t="s">
        <v>10</v>
      </c>
      <c r="D639">
        <v>10</v>
      </c>
      <c r="E639" t="b">
        <v>0</v>
      </c>
      <c r="F639">
        <v>0.31344024290000599</v>
      </c>
      <c r="G639">
        <v>0.31345759526158201</v>
      </c>
      <c r="H639">
        <v>409870</v>
      </c>
      <c r="I639">
        <f t="shared" si="18"/>
        <v>10.305843756373894</v>
      </c>
      <c r="J639">
        <f t="shared" si="19"/>
        <v>10.305826404012318</v>
      </c>
    </row>
    <row r="640" spans="1:10" x14ac:dyDescent="0.3">
      <c r="A640" t="s">
        <v>830</v>
      </c>
      <c r="B640">
        <v>6.9063643443120499</v>
      </c>
      <c r="C640" t="s">
        <v>10</v>
      </c>
      <c r="D640">
        <v>10</v>
      </c>
      <c r="E640" t="b">
        <v>0</v>
      </c>
      <c r="F640">
        <v>0.50049239171551096</v>
      </c>
      <c r="G640">
        <v>0.50049239171551096</v>
      </c>
      <c r="H640">
        <v>667270</v>
      </c>
      <c r="I640">
        <f t="shared" si="18"/>
        <v>6.4058719525965389</v>
      </c>
      <c r="J640">
        <f t="shared" si="19"/>
        <v>6.4058719525965389</v>
      </c>
    </row>
    <row r="641" spans="1:10" x14ac:dyDescent="0.3">
      <c r="A641" t="s">
        <v>831</v>
      </c>
      <c r="B641">
        <v>8.2184917531283794</v>
      </c>
      <c r="C641" t="s">
        <v>10</v>
      </c>
      <c r="D641">
        <v>10</v>
      </c>
      <c r="E641" t="b">
        <v>0</v>
      </c>
      <c r="F641">
        <v>8.2184917531283794</v>
      </c>
      <c r="G641">
        <v>8.2184917531283794</v>
      </c>
      <c r="H641">
        <v>473730</v>
      </c>
      <c r="I641">
        <f t="shared" ref="I641:I704" si="20">B641-F641</f>
        <v>0</v>
      </c>
      <c r="J641">
        <f t="shared" ref="J641:J704" si="21">B641-G641</f>
        <v>0</v>
      </c>
    </row>
    <row r="642" spans="1:10" x14ac:dyDescent="0.3">
      <c r="A642" t="s">
        <v>831</v>
      </c>
      <c r="B642">
        <v>16.637078150097999</v>
      </c>
      <c r="C642" t="s">
        <v>10</v>
      </c>
      <c r="D642">
        <v>2</v>
      </c>
      <c r="E642" t="b">
        <v>1</v>
      </c>
      <c r="F642">
        <v>0.12370232901957701</v>
      </c>
      <c r="G642">
        <v>2.7173405212932E-3</v>
      </c>
      <c r="H642">
        <v>571250</v>
      </c>
      <c r="I642">
        <f t="shared" si="20"/>
        <v>16.513375821078423</v>
      </c>
      <c r="J642">
        <f t="shared" si="21"/>
        <v>16.634360809576705</v>
      </c>
    </row>
    <row r="643" spans="1:10" x14ac:dyDescent="0.3">
      <c r="A643" t="s">
        <v>831</v>
      </c>
      <c r="B643">
        <v>4.7276590619151397</v>
      </c>
      <c r="C643" t="s">
        <v>10</v>
      </c>
      <c r="D643">
        <v>2</v>
      </c>
      <c r="E643" t="b">
        <v>1</v>
      </c>
      <c r="F643">
        <v>2.0034265711214399E-2</v>
      </c>
      <c r="G643">
        <v>1.0695840402780001E-3</v>
      </c>
      <c r="H643">
        <v>553050</v>
      </c>
      <c r="I643">
        <f t="shared" si="20"/>
        <v>4.707624796203925</v>
      </c>
      <c r="J643">
        <f t="shared" si="21"/>
        <v>4.7265894778748621</v>
      </c>
    </row>
    <row r="644" spans="1:10" x14ac:dyDescent="0.3">
      <c r="A644" t="s">
        <v>832</v>
      </c>
      <c r="B644">
        <v>16.657560660193798</v>
      </c>
      <c r="C644" t="s">
        <v>10</v>
      </c>
      <c r="D644">
        <v>2</v>
      </c>
      <c r="E644" t="b">
        <v>1</v>
      </c>
      <c r="F644">
        <v>6.2912091438787093E-2</v>
      </c>
      <c r="G644">
        <v>1.99584449382981E-3</v>
      </c>
      <c r="H644">
        <v>413550</v>
      </c>
      <c r="I644">
        <f t="shared" si="20"/>
        <v>16.594648568755012</v>
      </c>
      <c r="J644">
        <f t="shared" si="21"/>
        <v>16.655564815699968</v>
      </c>
    </row>
    <row r="645" spans="1:10" hidden="1" x14ac:dyDescent="0.3">
      <c r="A645" t="s">
        <v>832</v>
      </c>
      <c r="B645">
        <v>11.3976841778597</v>
      </c>
      <c r="C645" t="s">
        <v>10</v>
      </c>
      <c r="D645">
        <v>10</v>
      </c>
      <c r="E645" t="b">
        <v>0</v>
      </c>
      <c r="F645" t="s">
        <v>17</v>
      </c>
      <c r="G645" t="s">
        <v>17</v>
      </c>
      <c r="H645">
        <v>322600</v>
      </c>
      <c r="I645" t="e">
        <f t="shared" si="20"/>
        <v>#VALUE!</v>
      </c>
      <c r="J645" t="e">
        <f t="shared" si="21"/>
        <v>#VALUE!</v>
      </c>
    </row>
    <row r="646" spans="1:10" x14ac:dyDescent="0.3">
      <c r="A646" t="s">
        <v>832</v>
      </c>
      <c r="B646">
        <v>9.0950296419040395</v>
      </c>
      <c r="C646" t="s">
        <v>10</v>
      </c>
      <c r="D646">
        <v>10</v>
      </c>
      <c r="E646" t="b">
        <v>0</v>
      </c>
      <c r="F646">
        <v>9.0950296419040395</v>
      </c>
      <c r="G646">
        <v>9.0950296419040395</v>
      </c>
      <c r="H646">
        <v>599700</v>
      </c>
      <c r="I646">
        <f t="shared" si="20"/>
        <v>0</v>
      </c>
      <c r="J646">
        <f t="shared" si="21"/>
        <v>0</v>
      </c>
    </row>
    <row r="647" spans="1:10" x14ac:dyDescent="0.3">
      <c r="A647" t="s">
        <v>833</v>
      </c>
      <c r="B647">
        <v>8.8746826964706997</v>
      </c>
      <c r="C647" t="s">
        <v>10</v>
      </c>
      <c r="D647">
        <v>10</v>
      </c>
      <c r="E647" t="b">
        <v>0</v>
      </c>
      <c r="F647">
        <v>3.51952454526907</v>
      </c>
      <c r="G647">
        <v>7.0051585471374098</v>
      </c>
      <c r="H647">
        <v>547460</v>
      </c>
      <c r="I647">
        <f t="shared" si="20"/>
        <v>5.3551581512016302</v>
      </c>
      <c r="J647">
        <f t="shared" si="21"/>
        <v>1.8695241493332899</v>
      </c>
    </row>
    <row r="648" spans="1:10" x14ac:dyDescent="0.3">
      <c r="A648" t="s">
        <v>833</v>
      </c>
      <c r="B648">
        <v>10.346345554673601</v>
      </c>
      <c r="C648" t="s">
        <v>10</v>
      </c>
      <c r="D648">
        <v>10</v>
      </c>
      <c r="E648" t="b">
        <v>0</v>
      </c>
      <c r="F648">
        <v>10.346345554673601</v>
      </c>
      <c r="G648">
        <v>10.346345554673601</v>
      </c>
      <c r="H648">
        <v>520820</v>
      </c>
      <c r="I648">
        <f t="shared" si="20"/>
        <v>0</v>
      </c>
      <c r="J648">
        <f t="shared" si="21"/>
        <v>0</v>
      </c>
    </row>
    <row r="649" spans="1:10" x14ac:dyDescent="0.3">
      <c r="A649" t="s">
        <v>833</v>
      </c>
      <c r="B649">
        <v>10.8269363928801</v>
      </c>
      <c r="C649" t="s">
        <v>10</v>
      </c>
      <c r="D649">
        <v>10</v>
      </c>
      <c r="E649" t="b">
        <v>0</v>
      </c>
      <c r="F649">
        <v>10.8269363928801</v>
      </c>
      <c r="G649">
        <v>10.8269363928801</v>
      </c>
      <c r="H649">
        <v>623870</v>
      </c>
      <c r="I649">
        <f t="shared" si="20"/>
        <v>0</v>
      </c>
      <c r="J649">
        <f t="shared" si="21"/>
        <v>0</v>
      </c>
    </row>
    <row r="650" spans="1:10" x14ac:dyDescent="0.3">
      <c r="A650" t="s">
        <v>834</v>
      </c>
      <c r="B650">
        <v>16.412250643792099</v>
      </c>
      <c r="C650" t="s">
        <v>10</v>
      </c>
      <c r="D650">
        <v>10</v>
      </c>
      <c r="E650" t="b">
        <v>0</v>
      </c>
      <c r="F650">
        <v>1.31672342063054</v>
      </c>
      <c r="G650">
        <v>1.4262357766362901</v>
      </c>
      <c r="H650">
        <v>378710</v>
      </c>
      <c r="I650">
        <f t="shared" si="20"/>
        <v>15.095527223161559</v>
      </c>
      <c r="J650">
        <f t="shared" si="21"/>
        <v>14.986014867155809</v>
      </c>
    </row>
    <row r="651" spans="1:10" x14ac:dyDescent="0.3">
      <c r="A651" t="s">
        <v>834</v>
      </c>
      <c r="B651">
        <v>15.767584065188</v>
      </c>
      <c r="C651" t="s">
        <v>10</v>
      </c>
      <c r="D651">
        <v>2</v>
      </c>
      <c r="E651" t="b">
        <v>1</v>
      </c>
      <c r="F651">
        <v>0.117017485946238</v>
      </c>
      <c r="G651">
        <v>2.6403779310529602E-3</v>
      </c>
      <c r="H651">
        <v>326500</v>
      </c>
      <c r="I651">
        <f t="shared" si="20"/>
        <v>15.650566579241762</v>
      </c>
      <c r="J651">
        <f t="shared" si="21"/>
        <v>15.764943687256947</v>
      </c>
    </row>
    <row r="652" spans="1:10" x14ac:dyDescent="0.3">
      <c r="A652" t="s">
        <v>834</v>
      </c>
      <c r="B652">
        <v>9.7806010102358805</v>
      </c>
      <c r="C652" t="s">
        <v>10</v>
      </c>
      <c r="D652">
        <v>2</v>
      </c>
      <c r="E652" t="b">
        <v>1</v>
      </c>
      <c r="F652">
        <v>7.1144657516811094E-2</v>
      </c>
      <c r="G652">
        <v>2.10606186614968E-3</v>
      </c>
      <c r="H652">
        <v>413350</v>
      </c>
      <c r="I652">
        <f t="shared" si="20"/>
        <v>9.7094563527190694</v>
      </c>
      <c r="J652">
        <f t="shared" si="21"/>
        <v>9.7784949483697314</v>
      </c>
    </row>
    <row r="653" spans="1:10" x14ac:dyDescent="0.3">
      <c r="A653" t="s">
        <v>835</v>
      </c>
      <c r="B653">
        <v>13.080565448264901</v>
      </c>
      <c r="C653" t="s">
        <v>10</v>
      </c>
      <c r="D653">
        <v>10</v>
      </c>
      <c r="E653" t="b">
        <v>0</v>
      </c>
      <c r="F653">
        <v>3.5898075988809102</v>
      </c>
      <c r="G653">
        <v>4.9840106253900096</v>
      </c>
      <c r="H653">
        <v>402200</v>
      </c>
      <c r="I653">
        <f t="shared" si="20"/>
        <v>9.490757849383991</v>
      </c>
      <c r="J653">
        <f t="shared" si="21"/>
        <v>8.0965548228748911</v>
      </c>
    </row>
    <row r="654" spans="1:10" x14ac:dyDescent="0.3">
      <c r="A654" t="s">
        <v>835</v>
      </c>
      <c r="B654">
        <v>2.6831246813423002</v>
      </c>
      <c r="C654" t="s">
        <v>10</v>
      </c>
      <c r="D654">
        <v>10</v>
      </c>
      <c r="E654" t="b">
        <v>0</v>
      </c>
      <c r="F654">
        <v>8.3302342106323692</v>
      </c>
      <c r="G654">
        <v>8.3260683583512503</v>
      </c>
      <c r="H654">
        <v>627710</v>
      </c>
      <c r="I654">
        <f t="shared" si="20"/>
        <v>-5.647109529290069</v>
      </c>
      <c r="J654">
        <f t="shared" si="21"/>
        <v>-5.6429436770089501</v>
      </c>
    </row>
    <row r="655" spans="1:10" hidden="1" x14ac:dyDescent="0.3">
      <c r="A655" t="s">
        <v>835</v>
      </c>
      <c r="B655">
        <v>4.0618707330244099</v>
      </c>
      <c r="C655" t="s">
        <v>10</v>
      </c>
      <c r="D655">
        <v>10</v>
      </c>
      <c r="E655" t="b">
        <v>0</v>
      </c>
      <c r="F655" t="s">
        <v>17</v>
      </c>
      <c r="G655" t="s">
        <v>17</v>
      </c>
      <c r="H655">
        <v>529430</v>
      </c>
      <c r="I655" t="e">
        <f t="shared" si="20"/>
        <v>#VALUE!</v>
      </c>
      <c r="J655" t="e">
        <f t="shared" si="21"/>
        <v>#VALUE!</v>
      </c>
    </row>
    <row r="656" spans="1:10" x14ac:dyDescent="0.3">
      <c r="A656" t="s">
        <v>836</v>
      </c>
      <c r="B656">
        <v>13.6345217828054</v>
      </c>
      <c r="C656" t="s">
        <v>10</v>
      </c>
      <c r="D656">
        <v>2</v>
      </c>
      <c r="E656" t="b">
        <v>1</v>
      </c>
      <c r="F656">
        <v>6.7078773943063302E-2</v>
      </c>
      <c r="G656">
        <v>2.0816654211978998E-3</v>
      </c>
      <c r="H656">
        <v>493800</v>
      </c>
      <c r="I656">
        <f t="shared" si="20"/>
        <v>13.567443008862337</v>
      </c>
      <c r="J656">
        <f t="shared" si="21"/>
        <v>13.632440117384203</v>
      </c>
    </row>
    <row r="657" spans="1:10" x14ac:dyDescent="0.3">
      <c r="A657" t="s">
        <v>836</v>
      </c>
      <c r="B657">
        <v>2.9715668468052598</v>
      </c>
      <c r="C657" t="s">
        <v>10</v>
      </c>
      <c r="D657">
        <v>10</v>
      </c>
      <c r="E657" t="b">
        <v>0</v>
      </c>
      <c r="F657">
        <v>2.9715668468052598</v>
      </c>
      <c r="G657">
        <v>2.9715668468052598</v>
      </c>
      <c r="H657">
        <v>453310</v>
      </c>
      <c r="I657">
        <f t="shared" si="20"/>
        <v>0</v>
      </c>
      <c r="J657">
        <f t="shared" si="21"/>
        <v>0</v>
      </c>
    </row>
    <row r="658" spans="1:10" x14ac:dyDescent="0.3">
      <c r="A658" t="s">
        <v>836</v>
      </c>
      <c r="B658">
        <v>14.3428599932436</v>
      </c>
      <c r="C658" t="s">
        <v>10</v>
      </c>
      <c r="D658">
        <v>10</v>
      </c>
      <c r="E658" t="b">
        <v>0</v>
      </c>
      <c r="F658">
        <v>1.8847101232185199</v>
      </c>
      <c r="G658">
        <v>3.8540001921959899</v>
      </c>
      <c r="H658">
        <v>471890</v>
      </c>
      <c r="I658">
        <f t="shared" si="20"/>
        <v>12.45814987002508</v>
      </c>
      <c r="J658">
        <f t="shared" si="21"/>
        <v>10.48885980104761</v>
      </c>
    </row>
    <row r="659" spans="1:10" x14ac:dyDescent="0.3">
      <c r="A659" t="s">
        <v>837</v>
      </c>
      <c r="B659">
        <v>15.7572892191947</v>
      </c>
      <c r="C659" t="s">
        <v>10</v>
      </c>
      <c r="D659">
        <v>10</v>
      </c>
      <c r="E659" t="b">
        <v>0</v>
      </c>
      <c r="F659" s="1">
        <v>1.39270772212882E+32</v>
      </c>
      <c r="G659" s="1">
        <v>1.39270772212882E+32</v>
      </c>
      <c r="H659">
        <v>452100</v>
      </c>
      <c r="I659">
        <f t="shared" si="20"/>
        <v>-1.39270772212882E+32</v>
      </c>
      <c r="J659">
        <f t="shared" si="21"/>
        <v>-1.39270772212882E+32</v>
      </c>
    </row>
    <row r="660" spans="1:10" x14ac:dyDescent="0.3">
      <c r="A660" t="s">
        <v>837</v>
      </c>
      <c r="B660">
        <v>20.028679594156301</v>
      </c>
      <c r="C660" t="s">
        <v>10</v>
      </c>
      <c r="D660">
        <v>2</v>
      </c>
      <c r="E660" t="b">
        <v>1</v>
      </c>
      <c r="F660">
        <v>7.6624948589293904E-2</v>
      </c>
      <c r="G660">
        <v>2.1967803632280099E-3</v>
      </c>
      <c r="H660">
        <v>745200</v>
      </c>
      <c r="I660">
        <f t="shared" si="20"/>
        <v>19.952054645567006</v>
      </c>
      <c r="J660">
        <f t="shared" si="21"/>
        <v>20.026482813793073</v>
      </c>
    </row>
    <row r="661" spans="1:10" x14ac:dyDescent="0.3">
      <c r="A661" t="s">
        <v>837</v>
      </c>
      <c r="B661">
        <v>5.7692218027991302</v>
      </c>
      <c r="C661" t="s">
        <v>10</v>
      </c>
      <c r="D661">
        <v>10</v>
      </c>
      <c r="E661" t="b">
        <v>0</v>
      </c>
      <c r="F661">
        <v>3.4779887505230098</v>
      </c>
      <c r="G661">
        <v>3.4777085898579898</v>
      </c>
      <c r="H661">
        <v>578440</v>
      </c>
      <c r="I661">
        <f t="shared" si="20"/>
        <v>2.2912330522761204</v>
      </c>
      <c r="J661">
        <f t="shared" si="21"/>
        <v>2.2915132129411404</v>
      </c>
    </row>
    <row r="662" spans="1:10" x14ac:dyDescent="0.3">
      <c r="A662" t="s">
        <v>838</v>
      </c>
      <c r="B662">
        <v>12.452338741023301</v>
      </c>
      <c r="C662" t="s">
        <v>10</v>
      </c>
      <c r="D662">
        <v>2</v>
      </c>
      <c r="E662" t="b">
        <v>1</v>
      </c>
      <c r="F662">
        <v>4.0031461025594101E-2</v>
      </c>
      <c r="G662">
        <v>1.4972275756512301E-3</v>
      </c>
      <c r="H662">
        <v>952750</v>
      </c>
      <c r="I662">
        <f t="shared" si="20"/>
        <v>12.412307279997707</v>
      </c>
      <c r="J662">
        <f t="shared" si="21"/>
        <v>12.450841513447649</v>
      </c>
    </row>
    <row r="663" spans="1:10" x14ac:dyDescent="0.3">
      <c r="A663" t="s">
        <v>838</v>
      </c>
      <c r="B663">
        <v>13.792936599295301</v>
      </c>
      <c r="C663" t="s">
        <v>10</v>
      </c>
      <c r="D663">
        <v>2</v>
      </c>
      <c r="E663" t="b">
        <v>1</v>
      </c>
      <c r="F663">
        <v>9.4624555510545202E-2</v>
      </c>
      <c r="G663">
        <v>2.4451731883036198E-3</v>
      </c>
      <c r="H663">
        <v>235400</v>
      </c>
      <c r="I663">
        <f t="shared" si="20"/>
        <v>13.698312043784755</v>
      </c>
      <c r="J663">
        <f t="shared" si="21"/>
        <v>13.790491426106996</v>
      </c>
    </row>
    <row r="664" spans="1:10" x14ac:dyDescent="0.3">
      <c r="A664" t="s">
        <v>838</v>
      </c>
      <c r="B664">
        <v>9.1471951391377395</v>
      </c>
      <c r="C664" t="s">
        <v>10</v>
      </c>
      <c r="D664">
        <v>10</v>
      </c>
      <c r="E664" t="b">
        <v>0</v>
      </c>
      <c r="F664">
        <v>3.4064748933465099</v>
      </c>
      <c r="G664">
        <v>3.4015861062983102</v>
      </c>
      <c r="H664">
        <v>493790</v>
      </c>
      <c r="I664">
        <f t="shared" si="20"/>
        <v>5.7407202457912296</v>
      </c>
      <c r="J664">
        <f t="shared" si="21"/>
        <v>5.7456090328394289</v>
      </c>
    </row>
    <row r="665" spans="1:10" x14ac:dyDescent="0.3">
      <c r="A665" t="e">
        <f>-0.00439306703540458 * y ^ 2 + -0.00389076493299962 * y ^ 1 + 10</f>
        <v>#NAME?</v>
      </c>
      <c r="B665">
        <v>2.89441546102011</v>
      </c>
      <c r="C665" t="s">
        <v>10</v>
      </c>
      <c r="D665">
        <v>10</v>
      </c>
      <c r="E665" t="b">
        <v>0</v>
      </c>
      <c r="F665">
        <v>2.2418596897614802</v>
      </c>
      <c r="G665">
        <v>2.2409612538897701</v>
      </c>
      <c r="H665">
        <v>480460</v>
      </c>
      <c r="I665">
        <f t="shared" si="20"/>
        <v>0.65255577125862985</v>
      </c>
      <c r="J665">
        <f t="shared" si="21"/>
        <v>0.65345420713033997</v>
      </c>
    </row>
    <row r="666" spans="1:10" x14ac:dyDescent="0.3">
      <c r="A666" t="e">
        <f>-0.00439306703540458 * y ^ 2 + -0.00389076493299962 * y ^ 1 + 10</f>
        <v>#NAME?</v>
      </c>
      <c r="B666">
        <v>9.4764678168708603</v>
      </c>
      <c r="C666" t="s">
        <v>10</v>
      </c>
      <c r="D666">
        <v>2</v>
      </c>
      <c r="E666" t="b">
        <v>1</v>
      </c>
      <c r="F666">
        <v>3.7526669966845103E-2</v>
      </c>
      <c r="G666">
        <v>1.54338113072806E-3</v>
      </c>
      <c r="H666">
        <v>365700</v>
      </c>
      <c r="I666">
        <f t="shared" si="20"/>
        <v>9.4389411469040159</v>
      </c>
      <c r="J666">
        <f t="shared" si="21"/>
        <v>9.4749244357401317</v>
      </c>
    </row>
    <row r="667" spans="1:10" x14ac:dyDescent="0.3">
      <c r="A667" t="e">
        <f>-0.00439306703540458 * y ^ 2 + -0.00389076493299962 * y ^ 1 + 10</f>
        <v>#NAME?</v>
      </c>
      <c r="B667">
        <v>12.978303194886401</v>
      </c>
      <c r="C667" t="s">
        <v>10</v>
      </c>
      <c r="D667">
        <v>2</v>
      </c>
      <c r="E667" t="b">
        <v>1</v>
      </c>
      <c r="F667">
        <v>8.6518205940924298E-2</v>
      </c>
      <c r="G667">
        <v>2.3304433458238602E-3</v>
      </c>
      <c r="H667">
        <v>514750</v>
      </c>
      <c r="I667">
        <f t="shared" si="20"/>
        <v>12.891784988945476</v>
      </c>
      <c r="J667">
        <f t="shared" si="21"/>
        <v>12.975972751540576</v>
      </c>
    </row>
    <row r="668" spans="1:10" x14ac:dyDescent="0.3">
      <c r="A668" t="s">
        <v>839</v>
      </c>
      <c r="B668">
        <v>18.051117310217901</v>
      </c>
      <c r="C668" t="s">
        <v>10</v>
      </c>
      <c r="D668">
        <v>2</v>
      </c>
      <c r="E668" t="b">
        <v>1</v>
      </c>
      <c r="F668">
        <v>0.12667353734651399</v>
      </c>
      <c r="G668">
        <v>2.8470976116478802E-3</v>
      </c>
      <c r="H668">
        <v>757550</v>
      </c>
      <c r="I668">
        <f t="shared" si="20"/>
        <v>17.924443772871388</v>
      </c>
      <c r="J668">
        <f t="shared" si="21"/>
        <v>18.048270212606251</v>
      </c>
    </row>
    <row r="669" spans="1:10" x14ac:dyDescent="0.3">
      <c r="A669" t="s">
        <v>839</v>
      </c>
      <c r="B669">
        <v>13.3513999373834</v>
      </c>
      <c r="C669" t="s">
        <v>10</v>
      </c>
      <c r="D669">
        <v>10</v>
      </c>
      <c r="E669" t="b">
        <v>0</v>
      </c>
      <c r="F669">
        <v>2.78388665326561E-2</v>
      </c>
      <c r="G669">
        <v>2.6941242837281498E-2</v>
      </c>
      <c r="H669">
        <v>396070</v>
      </c>
      <c r="I669">
        <f t="shared" si="20"/>
        <v>13.323561070850744</v>
      </c>
      <c r="J669">
        <f t="shared" si="21"/>
        <v>13.324458694546118</v>
      </c>
    </row>
    <row r="670" spans="1:10" x14ac:dyDescent="0.3">
      <c r="A670" t="s">
        <v>839</v>
      </c>
      <c r="B670">
        <v>11.4319313460083</v>
      </c>
      <c r="C670" t="s">
        <v>10</v>
      </c>
      <c r="D670">
        <v>10</v>
      </c>
      <c r="E670" t="b">
        <v>0</v>
      </c>
      <c r="F670">
        <v>7.9512492398320296</v>
      </c>
      <c r="G670">
        <v>7.92707061989144</v>
      </c>
      <c r="H670">
        <v>384380</v>
      </c>
      <c r="I670">
        <f t="shared" si="20"/>
        <v>3.4806821061762703</v>
      </c>
      <c r="J670">
        <f t="shared" si="21"/>
        <v>3.5048607261168598</v>
      </c>
    </row>
    <row r="671" spans="1:10" x14ac:dyDescent="0.3">
      <c r="A671" t="s">
        <v>840</v>
      </c>
      <c r="B671">
        <v>11.7249604796828</v>
      </c>
      <c r="C671" t="s">
        <v>10</v>
      </c>
      <c r="D671">
        <v>10</v>
      </c>
      <c r="E671" t="b">
        <v>0</v>
      </c>
      <c r="F671">
        <v>4.7738187803799796</v>
      </c>
      <c r="G671">
        <v>7.0674652886862601</v>
      </c>
      <c r="H671">
        <v>305200</v>
      </c>
      <c r="I671">
        <f t="shared" si="20"/>
        <v>6.9511416993028199</v>
      </c>
      <c r="J671">
        <f t="shared" si="21"/>
        <v>4.6574951909965394</v>
      </c>
    </row>
    <row r="672" spans="1:10" x14ac:dyDescent="0.3">
      <c r="A672" t="s">
        <v>840</v>
      </c>
      <c r="B672">
        <v>11.351057903080999</v>
      </c>
      <c r="C672" t="s">
        <v>10</v>
      </c>
      <c r="D672">
        <v>2</v>
      </c>
      <c r="E672" t="b">
        <v>1</v>
      </c>
      <c r="F672">
        <v>5.6798993208107003E-2</v>
      </c>
      <c r="G672">
        <v>1.8470156647675299E-3</v>
      </c>
      <c r="H672">
        <v>632950</v>
      </c>
      <c r="I672">
        <f t="shared" si="20"/>
        <v>11.294258909872893</v>
      </c>
      <c r="J672">
        <f t="shared" si="21"/>
        <v>11.349210887416232</v>
      </c>
    </row>
    <row r="673" spans="1:10" x14ac:dyDescent="0.3">
      <c r="A673" t="s">
        <v>840</v>
      </c>
      <c r="B673">
        <v>7.3162565183786699</v>
      </c>
      <c r="C673" t="s">
        <v>10</v>
      </c>
      <c r="D673">
        <v>10</v>
      </c>
      <c r="E673" t="b">
        <v>0</v>
      </c>
      <c r="F673" s="1">
        <v>8.7419735950022404E+29</v>
      </c>
      <c r="G673" s="1">
        <v>8.7419735950022404E+29</v>
      </c>
      <c r="H673">
        <v>678350</v>
      </c>
      <c r="I673">
        <f t="shared" si="20"/>
        <v>-8.7419735950022404E+29</v>
      </c>
      <c r="J673">
        <f t="shared" si="21"/>
        <v>-8.7419735950022404E+29</v>
      </c>
    </row>
    <row r="674" spans="1:10" hidden="1" x14ac:dyDescent="0.3">
      <c r="A674" t="s">
        <v>841</v>
      </c>
      <c r="B674">
        <v>18.393284363652501</v>
      </c>
      <c r="C674" t="s">
        <v>10</v>
      </c>
      <c r="D674">
        <v>10</v>
      </c>
      <c r="E674" t="b">
        <v>0</v>
      </c>
      <c r="F674" t="s">
        <v>17</v>
      </c>
      <c r="G674" t="s">
        <v>17</v>
      </c>
      <c r="H674">
        <v>357360</v>
      </c>
      <c r="I674" t="e">
        <f t="shared" si="20"/>
        <v>#VALUE!</v>
      </c>
      <c r="J674" t="e">
        <f t="shared" si="21"/>
        <v>#VALUE!</v>
      </c>
    </row>
    <row r="675" spans="1:10" x14ac:dyDescent="0.3">
      <c r="A675" t="s">
        <v>841</v>
      </c>
      <c r="B675">
        <v>7.88278804112469</v>
      </c>
      <c r="C675" t="s">
        <v>10</v>
      </c>
      <c r="D675">
        <v>2</v>
      </c>
      <c r="E675" t="b">
        <v>1</v>
      </c>
      <c r="F675">
        <v>2.77639539955368E-2</v>
      </c>
      <c r="G675">
        <v>1.24024475979907E-3</v>
      </c>
      <c r="H675">
        <v>294750</v>
      </c>
      <c r="I675">
        <f t="shared" si="20"/>
        <v>7.855024087129153</v>
      </c>
      <c r="J675">
        <f t="shared" si="21"/>
        <v>7.8815477963648908</v>
      </c>
    </row>
    <row r="676" spans="1:10" x14ac:dyDescent="0.3">
      <c r="A676" t="s">
        <v>841</v>
      </c>
      <c r="B676">
        <v>13.261755664885801</v>
      </c>
      <c r="C676" t="s">
        <v>10</v>
      </c>
      <c r="D676">
        <v>10</v>
      </c>
      <c r="E676" t="b">
        <v>0</v>
      </c>
      <c r="F676">
        <v>6.6219758391430403</v>
      </c>
      <c r="G676">
        <v>6.5416489742426096</v>
      </c>
      <c r="H676">
        <v>585910</v>
      </c>
      <c r="I676">
        <f t="shared" si="20"/>
        <v>6.6397798257427603</v>
      </c>
      <c r="J676">
        <f t="shared" si="21"/>
        <v>6.720106690643191</v>
      </c>
    </row>
    <row r="677" spans="1:10" x14ac:dyDescent="0.3">
      <c r="A677" t="s">
        <v>842</v>
      </c>
      <c r="B677">
        <v>6.9379980333620503</v>
      </c>
      <c r="C677" t="s">
        <v>10</v>
      </c>
      <c r="D677">
        <v>2</v>
      </c>
      <c r="E677" t="b">
        <v>1</v>
      </c>
      <c r="F677">
        <v>4.7532981123247102E-2</v>
      </c>
      <c r="G677">
        <v>1.73035157065648E-3</v>
      </c>
      <c r="H677">
        <v>629050</v>
      </c>
      <c r="I677">
        <f t="shared" si="20"/>
        <v>6.8904650522388033</v>
      </c>
      <c r="J677">
        <f t="shared" si="21"/>
        <v>6.936267681791394</v>
      </c>
    </row>
    <row r="678" spans="1:10" x14ac:dyDescent="0.3">
      <c r="A678" t="s">
        <v>842</v>
      </c>
      <c r="B678">
        <v>8.9215817091682492</v>
      </c>
      <c r="C678" t="s">
        <v>10</v>
      </c>
      <c r="D678">
        <v>10</v>
      </c>
      <c r="E678" t="b">
        <v>0</v>
      </c>
      <c r="F678">
        <v>8.9215817091682492</v>
      </c>
      <c r="G678">
        <v>8.9215817091682492</v>
      </c>
      <c r="H678">
        <v>558700</v>
      </c>
      <c r="I678">
        <f t="shared" si="20"/>
        <v>0</v>
      </c>
      <c r="J678">
        <f t="shared" si="21"/>
        <v>0</v>
      </c>
    </row>
    <row r="679" spans="1:10" x14ac:dyDescent="0.3">
      <c r="A679" t="s">
        <v>842</v>
      </c>
      <c r="B679">
        <v>11.7956374259273</v>
      </c>
      <c r="C679" t="s">
        <v>10</v>
      </c>
      <c r="D679">
        <v>10</v>
      </c>
      <c r="E679" t="b">
        <v>0</v>
      </c>
      <c r="F679">
        <v>11.7956374259273</v>
      </c>
      <c r="G679">
        <v>11.7956374259273</v>
      </c>
      <c r="H679">
        <v>433410</v>
      </c>
      <c r="I679">
        <f t="shared" si="20"/>
        <v>0</v>
      </c>
      <c r="J679">
        <f t="shared" si="21"/>
        <v>0</v>
      </c>
    </row>
    <row r="680" spans="1:10" x14ac:dyDescent="0.3">
      <c r="A680" t="s">
        <v>843</v>
      </c>
      <c r="B680">
        <v>13.059513945616301</v>
      </c>
      <c r="C680" t="s">
        <v>10</v>
      </c>
      <c r="D680">
        <v>10</v>
      </c>
      <c r="E680" t="b">
        <v>0</v>
      </c>
      <c r="F680">
        <v>39.342759135321998</v>
      </c>
      <c r="G680">
        <v>40.409688554558898</v>
      </c>
      <c r="H680">
        <v>300450</v>
      </c>
      <c r="I680">
        <f t="shared" si="20"/>
        <v>-26.283245189705696</v>
      </c>
      <c r="J680">
        <f t="shared" si="21"/>
        <v>-27.350174608942595</v>
      </c>
    </row>
    <row r="681" spans="1:10" x14ac:dyDescent="0.3">
      <c r="A681" t="s">
        <v>843</v>
      </c>
      <c r="B681">
        <v>5.5620304726443601</v>
      </c>
      <c r="C681" t="s">
        <v>10</v>
      </c>
      <c r="D681">
        <v>10</v>
      </c>
      <c r="E681" t="b">
        <v>0</v>
      </c>
      <c r="F681">
        <v>5.5620304726443601</v>
      </c>
      <c r="G681">
        <v>5.5620304726443601</v>
      </c>
      <c r="H681">
        <v>563780</v>
      </c>
      <c r="I681">
        <f t="shared" si="20"/>
        <v>0</v>
      </c>
      <c r="J681">
        <f t="shared" si="21"/>
        <v>0</v>
      </c>
    </row>
    <row r="682" spans="1:10" x14ac:dyDescent="0.3">
      <c r="A682" t="s">
        <v>843</v>
      </c>
      <c r="B682">
        <v>6.6303242596847696</v>
      </c>
      <c r="C682" t="s">
        <v>10</v>
      </c>
      <c r="D682">
        <v>10</v>
      </c>
      <c r="E682" t="b">
        <v>0</v>
      </c>
      <c r="F682">
        <v>6.6303242596847696</v>
      </c>
      <c r="G682">
        <v>6.6303242596847696</v>
      </c>
      <c r="H682">
        <v>279910</v>
      </c>
      <c r="I682">
        <f t="shared" si="20"/>
        <v>0</v>
      </c>
      <c r="J682">
        <f t="shared" si="21"/>
        <v>0</v>
      </c>
    </row>
    <row r="683" spans="1:10" x14ac:dyDescent="0.3">
      <c r="A683" t="s">
        <v>844</v>
      </c>
      <c r="B683">
        <v>0.71381108802525095</v>
      </c>
      <c r="C683" t="s">
        <v>10</v>
      </c>
      <c r="D683">
        <v>10</v>
      </c>
      <c r="E683" t="b">
        <v>0</v>
      </c>
      <c r="F683">
        <v>0.71381108802525095</v>
      </c>
      <c r="G683">
        <v>0.71381108802525095</v>
      </c>
      <c r="H683">
        <v>493640</v>
      </c>
      <c r="I683">
        <f t="shared" si="20"/>
        <v>0</v>
      </c>
      <c r="J683">
        <f t="shared" si="21"/>
        <v>0</v>
      </c>
    </row>
    <row r="684" spans="1:10" x14ac:dyDescent="0.3">
      <c r="A684" t="s">
        <v>844</v>
      </c>
      <c r="B684">
        <v>4.9770766793099304</v>
      </c>
      <c r="C684" t="s">
        <v>10</v>
      </c>
      <c r="D684">
        <v>2</v>
      </c>
      <c r="E684" t="b">
        <v>1</v>
      </c>
      <c r="F684">
        <v>3.2136741096120601E-2</v>
      </c>
      <c r="G684">
        <v>1.4112521467317301E-3</v>
      </c>
      <c r="H684">
        <v>381500</v>
      </c>
      <c r="I684">
        <f t="shared" si="20"/>
        <v>4.9449399382138095</v>
      </c>
      <c r="J684">
        <f t="shared" si="21"/>
        <v>4.9756654271631984</v>
      </c>
    </row>
    <row r="685" spans="1:10" x14ac:dyDescent="0.3">
      <c r="A685" t="s">
        <v>844</v>
      </c>
      <c r="B685">
        <v>19.3120069941676</v>
      </c>
      <c r="C685" t="s">
        <v>10</v>
      </c>
      <c r="D685">
        <v>10</v>
      </c>
      <c r="E685" t="b">
        <v>0</v>
      </c>
      <c r="F685">
        <v>19.3120069941676</v>
      </c>
      <c r="G685">
        <v>19.3120069941676</v>
      </c>
      <c r="H685">
        <v>681080</v>
      </c>
      <c r="I685">
        <f t="shared" si="20"/>
        <v>0</v>
      </c>
      <c r="J685">
        <f t="shared" si="21"/>
        <v>0</v>
      </c>
    </row>
    <row r="686" spans="1:10" x14ac:dyDescent="0.3">
      <c r="A686" t="s">
        <v>845</v>
      </c>
      <c r="B686">
        <v>4.05997404537026</v>
      </c>
      <c r="C686" t="s">
        <v>10</v>
      </c>
      <c r="D686">
        <v>1</v>
      </c>
      <c r="E686" t="b">
        <v>1</v>
      </c>
      <c r="F686">
        <v>1.7346289310140098E-2</v>
      </c>
      <c r="G686">
        <v>1.7346289310140098E-2</v>
      </c>
      <c r="H686">
        <v>322400</v>
      </c>
      <c r="I686">
        <f t="shared" si="20"/>
        <v>4.0426277560601198</v>
      </c>
      <c r="J686">
        <f t="shared" si="21"/>
        <v>4.0426277560601198</v>
      </c>
    </row>
    <row r="687" spans="1:10" x14ac:dyDescent="0.3">
      <c r="A687" t="s">
        <v>845</v>
      </c>
      <c r="B687">
        <v>15.0263354815567</v>
      </c>
      <c r="C687" t="s">
        <v>10</v>
      </c>
      <c r="D687">
        <v>10</v>
      </c>
      <c r="E687" t="b">
        <v>0</v>
      </c>
      <c r="F687">
        <v>6.1881869395062798</v>
      </c>
      <c r="G687">
        <v>6.4574769749808896</v>
      </c>
      <c r="H687">
        <v>631110</v>
      </c>
      <c r="I687">
        <f t="shared" si="20"/>
        <v>8.8381485420504191</v>
      </c>
      <c r="J687">
        <f t="shared" si="21"/>
        <v>8.5688585065758112</v>
      </c>
    </row>
    <row r="688" spans="1:10" x14ac:dyDescent="0.3">
      <c r="A688" t="s">
        <v>845</v>
      </c>
      <c r="B688">
        <v>13.1223389359885</v>
      </c>
      <c r="C688" t="s">
        <v>10</v>
      </c>
      <c r="D688">
        <v>10</v>
      </c>
      <c r="E688" t="b">
        <v>0</v>
      </c>
      <c r="F688">
        <v>9.4433912314366193</v>
      </c>
      <c r="G688">
        <v>9.2995817039376103</v>
      </c>
      <c r="H688">
        <v>359340</v>
      </c>
      <c r="I688">
        <f t="shared" si="20"/>
        <v>3.6789477045518808</v>
      </c>
      <c r="J688">
        <f t="shared" si="21"/>
        <v>3.8227572320508898</v>
      </c>
    </row>
    <row r="689" spans="1:10" hidden="1" x14ac:dyDescent="0.3">
      <c r="A689" t="s">
        <v>846</v>
      </c>
      <c r="B689">
        <v>11.8170274800445</v>
      </c>
      <c r="C689" t="s">
        <v>10</v>
      </c>
      <c r="D689">
        <v>10</v>
      </c>
      <c r="E689" t="b">
        <v>0</v>
      </c>
      <c r="F689" t="s">
        <v>17</v>
      </c>
      <c r="G689" t="s">
        <v>17</v>
      </c>
      <c r="H689">
        <v>375460</v>
      </c>
      <c r="I689" t="e">
        <f t="shared" si="20"/>
        <v>#VALUE!</v>
      </c>
      <c r="J689" t="e">
        <f t="shared" si="21"/>
        <v>#VALUE!</v>
      </c>
    </row>
    <row r="690" spans="1:10" x14ac:dyDescent="0.3">
      <c r="A690" t="s">
        <v>846</v>
      </c>
      <c r="B690">
        <v>2.6768308819836202</v>
      </c>
      <c r="C690" t="s">
        <v>10</v>
      </c>
      <c r="D690">
        <v>10</v>
      </c>
      <c r="E690" t="b">
        <v>0</v>
      </c>
      <c r="F690">
        <v>9.0104672297915904</v>
      </c>
      <c r="G690">
        <v>9.0862454962216699</v>
      </c>
      <c r="H690">
        <v>602750</v>
      </c>
      <c r="I690">
        <f t="shared" si="20"/>
        <v>-6.3336363478079702</v>
      </c>
      <c r="J690">
        <f t="shared" si="21"/>
        <v>-6.4094146142380497</v>
      </c>
    </row>
    <row r="691" spans="1:10" x14ac:dyDescent="0.3">
      <c r="A691" t="s">
        <v>846</v>
      </c>
      <c r="B691">
        <v>12.6362372086873</v>
      </c>
      <c r="C691" t="s">
        <v>10</v>
      </c>
      <c r="D691">
        <v>10</v>
      </c>
      <c r="E691" t="b">
        <v>0</v>
      </c>
      <c r="F691">
        <v>12.6362372086873</v>
      </c>
      <c r="G691">
        <v>12.6362372086873</v>
      </c>
      <c r="H691">
        <v>705830</v>
      </c>
      <c r="I691">
        <f t="shared" si="20"/>
        <v>0</v>
      </c>
      <c r="J691">
        <f t="shared" si="21"/>
        <v>0</v>
      </c>
    </row>
    <row r="692" spans="1:10" x14ac:dyDescent="0.3">
      <c r="A692" t="s">
        <v>847</v>
      </c>
      <c r="B692">
        <v>12.0887519896804</v>
      </c>
      <c r="C692" t="s">
        <v>10</v>
      </c>
      <c r="D692">
        <v>2</v>
      </c>
      <c r="E692" t="b">
        <v>1</v>
      </c>
      <c r="F692">
        <v>8.7722796254868604E-2</v>
      </c>
      <c r="G692">
        <v>2.2681163253177698E-3</v>
      </c>
      <c r="H692">
        <v>430600</v>
      </c>
      <c r="I692">
        <f t="shared" si="20"/>
        <v>12.001029193425531</v>
      </c>
      <c r="J692">
        <f t="shared" si="21"/>
        <v>12.086483873355082</v>
      </c>
    </row>
    <row r="693" spans="1:10" x14ac:dyDescent="0.3">
      <c r="A693" t="s">
        <v>847</v>
      </c>
      <c r="B693">
        <v>5.7056995146587797</v>
      </c>
      <c r="C693" t="s">
        <v>10</v>
      </c>
      <c r="D693">
        <v>10</v>
      </c>
      <c r="E693" t="b">
        <v>0</v>
      </c>
      <c r="F693">
        <v>5.3802644591312898</v>
      </c>
      <c r="G693">
        <v>5.3696961995443697</v>
      </c>
      <c r="H693">
        <v>357340</v>
      </c>
      <c r="I693">
        <f t="shared" si="20"/>
        <v>0.32543505552748986</v>
      </c>
      <c r="J693">
        <f t="shared" si="21"/>
        <v>0.33600331511440995</v>
      </c>
    </row>
    <row r="694" spans="1:10" x14ac:dyDescent="0.3">
      <c r="A694" t="s">
        <v>847</v>
      </c>
      <c r="B694">
        <v>19.128180087094002</v>
      </c>
      <c r="C694" t="s">
        <v>10</v>
      </c>
      <c r="D694">
        <v>10</v>
      </c>
      <c r="E694" t="b">
        <v>0</v>
      </c>
      <c r="F694">
        <v>10.416973630443</v>
      </c>
      <c r="G694">
        <v>9.4507229828335095</v>
      </c>
      <c r="H694">
        <v>314950</v>
      </c>
      <c r="I694">
        <f t="shared" si="20"/>
        <v>8.7112064566510021</v>
      </c>
      <c r="J694">
        <f t="shared" si="21"/>
        <v>9.6774571042604922</v>
      </c>
    </row>
    <row r="695" spans="1:10" x14ac:dyDescent="0.3">
      <c r="A695" t="s">
        <v>848</v>
      </c>
      <c r="B695">
        <v>3.8092903485296499</v>
      </c>
      <c r="C695" t="s">
        <v>10</v>
      </c>
      <c r="D695">
        <v>2</v>
      </c>
      <c r="E695" t="b">
        <v>1</v>
      </c>
      <c r="F695">
        <v>2.5673692066230901E-2</v>
      </c>
      <c r="G695">
        <v>1.1639441116382599E-3</v>
      </c>
      <c r="H695">
        <v>322950</v>
      </c>
      <c r="I695">
        <f t="shared" si="20"/>
        <v>3.783616656463419</v>
      </c>
      <c r="J695">
        <f t="shared" si="21"/>
        <v>3.8081264044180116</v>
      </c>
    </row>
    <row r="696" spans="1:10" x14ac:dyDescent="0.3">
      <c r="A696" t="s">
        <v>848</v>
      </c>
      <c r="B696">
        <v>16.600612763447</v>
      </c>
      <c r="C696" t="s">
        <v>10</v>
      </c>
      <c r="D696">
        <v>10</v>
      </c>
      <c r="E696" t="b">
        <v>0</v>
      </c>
      <c r="F696">
        <v>0.44189638855140501</v>
      </c>
      <c r="G696">
        <v>0.42409109493077202</v>
      </c>
      <c r="H696">
        <v>442240</v>
      </c>
      <c r="I696">
        <f t="shared" si="20"/>
        <v>16.158716374895594</v>
      </c>
      <c r="J696">
        <f t="shared" si="21"/>
        <v>16.176521668516227</v>
      </c>
    </row>
    <row r="697" spans="1:10" x14ac:dyDescent="0.3">
      <c r="A697" t="s">
        <v>848</v>
      </c>
      <c r="B697">
        <v>2.1949945864086802</v>
      </c>
      <c r="C697" t="s">
        <v>10</v>
      </c>
      <c r="D697">
        <v>1</v>
      </c>
      <c r="E697" t="b">
        <v>1</v>
      </c>
      <c r="F697">
        <v>1.3264242774593401E-2</v>
      </c>
      <c r="G697">
        <v>1.3264242774593401E-2</v>
      </c>
      <c r="H697">
        <v>461200</v>
      </c>
      <c r="I697">
        <f t="shared" si="20"/>
        <v>2.1817303436340869</v>
      </c>
      <c r="J697">
        <f t="shared" si="21"/>
        <v>2.1817303436340869</v>
      </c>
    </row>
    <row r="698" spans="1:10" x14ac:dyDescent="0.3">
      <c r="A698" t="s">
        <v>849</v>
      </c>
      <c r="B698">
        <v>14.153467611842499</v>
      </c>
      <c r="C698" t="s">
        <v>10</v>
      </c>
      <c r="D698">
        <v>2</v>
      </c>
      <c r="E698" t="b">
        <v>1</v>
      </c>
      <c r="F698">
        <v>9.7967351636378E-2</v>
      </c>
      <c r="G698">
        <v>2.39076782931043E-3</v>
      </c>
      <c r="H698">
        <v>434950</v>
      </c>
      <c r="I698">
        <f t="shared" si="20"/>
        <v>14.055500260206122</v>
      </c>
      <c r="J698">
        <f t="shared" si="21"/>
        <v>14.15107684401319</v>
      </c>
    </row>
    <row r="699" spans="1:10" x14ac:dyDescent="0.3">
      <c r="A699" t="s">
        <v>849</v>
      </c>
      <c r="B699">
        <v>7.2607546234415699</v>
      </c>
      <c r="C699" t="s">
        <v>10</v>
      </c>
      <c r="D699">
        <v>10</v>
      </c>
      <c r="E699" t="b">
        <v>0</v>
      </c>
      <c r="F699">
        <v>7.2607546234415699</v>
      </c>
      <c r="G699">
        <v>7.2607546234415699</v>
      </c>
      <c r="H699">
        <v>843060</v>
      </c>
      <c r="I699">
        <f t="shared" si="20"/>
        <v>0</v>
      </c>
      <c r="J699">
        <f t="shared" si="21"/>
        <v>0</v>
      </c>
    </row>
    <row r="700" spans="1:10" x14ac:dyDescent="0.3">
      <c r="A700" t="s">
        <v>849</v>
      </c>
      <c r="B700">
        <v>5.07936256249367</v>
      </c>
      <c r="C700" t="s">
        <v>10</v>
      </c>
      <c r="D700">
        <v>10</v>
      </c>
      <c r="E700" t="b">
        <v>0</v>
      </c>
      <c r="F700">
        <v>5.07936256249367</v>
      </c>
      <c r="G700">
        <v>5.07936256249367</v>
      </c>
      <c r="H700">
        <v>633980</v>
      </c>
      <c r="I700">
        <f t="shared" si="20"/>
        <v>0</v>
      </c>
      <c r="J700">
        <f t="shared" si="21"/>
        <v>0</v>
      </c>
    </row>
    <row r="701" spans="1:10" x14ac:dyDescent="0.3">
      <c r="A701" t="s">
        <v>850</v>
      </c>
      <c r="B701">
        <v>14.3163602290124</v>
      </c>
      <c r="C701" t="s">
        <v>10</v>
      </c>
      <c r="D701">
        <v>10</v>
      </c>
      <c r="E701" t="b">
        <v>0</v>
      </c>
      <c r="F701">
        <v>14.3163602290124</v>
      </c>
      <c r="G701">
        <v>14.3163602290124</v>
      </c>
      <c r="H701">
        <v>281000</v>
      </c>
      <c r="I701">
        <f t="shared" si="20"/>
        <v>0</v>
      </c>
      <c r="J701">
        <f t="shared" si="21"/>
        <v>0</v>
      </c>
    </row>
    <row r="702" spans="1:10" x14ac:dyDescent="0.3">
      <c r="A702" t="s">
        <v>850</v>
      </c>
      <c r="B702">
        <v>19.300396435294701</v>
      </c>
      <c r="C702" t="s">
        <v>10</v>
      </c>
      <c r="D702">
        <v>2</v>
      </c>
      <c r="E702" t="b">
        <v>1</v>
      </c>
      <c r="F702">
        <v>0.119185712466073</v>
      </c>
      <c r="G702">
        <v>2.7079640653661398E-3</v>
      </c>
      <c r="H702">
        <v>270750</v>
      </c>
      <c r="I702">
        <f t="shared" si="20"/>
        <v>19.181210722828627</v>
      </c>
      <c r="J702">
        <f t="shared" si="21"/>
        <v>19.297688471229336</v>
      </c>
    </row>
    <row r="703" spans="1:10" x14ac:dyDescent="0.3">
      <c r="A703" t="s">
        <v>850</v>
      </c>
      <c r="B703">
        <v>4.2142991133087602</v>
      </c>
      <c r="C703" t="s">
        <v>10</v>
      </c>
      <c r="D703">
        <v>2</v>
      </c>
      <c r="E703" t="b">
        <v>1</v>
      </c>
      <c r="F703">
        <v>3.3648602800422499E-2</v>
      </c>
      <c r="G703">
        <v>1.3746603288724299E-3</v>
      </c>
      <c r="H703">
        <v>341450</v>
      </c>
      <c r="I703">
        <f t="shared" si="20"/>
        <v>4.1806505105083378</v>
      </c>
      <c r="J703">
        <f t="shared" si="21"/>
        <v>4.2129244529798875</v>
      </c>
    </row>
    <row r="704" spans="1:10" x14ac:dyDescent="0.3">
      <c r="A704" t="s">
        <v>851</v>
      </c>
      <c r="B704">
        <v>11.7245119783734</v>
      </c>
      <c r="C704" t="s">
        <v>10</v>
      </c>
      <c r="D704">
        <v>10</v>
      </c>
      <c r="E704" t="b">
        <v>0</v>
      </c>
      <c r="F704">
        <v>11.7245119783734</v>
      </c>
      <c r="G704">
        <v>11.7245119783734</v>
      </c>
      <c r="H704">
        <v>575450</v>
      </c>
      <c r="I704">
        <f t="shared" si="20"/>
        <v>0</v>
      </c>
      <c r="J704">
        <f t="shared" si="21"/>
        <v>0</v>
      </c>
    </row>
    <row r="705" spans="1:10" x14ac:dyDescent="0.3">
      <c r="A705" t="s">
        <v>851</v>
      </c>
      <c r="B705">
        <v>11.3731489766698</v>
      </c>
      <c r="C705" t="s">
        <v>10</v>
      </c>
      <c r="D705">
        <v>10</v>
      </c>
      <c r="E705" t="b">
        <v>0</v>
      </c>
      <c r="F705">
        <v>11.3731489766698</v>
      </c>
      <c r="G705">
        <v>11.3731489766698</v>
      </c>
      <c r="H705">
        <v>864790</v>
      </c>
      <c r="I705">
        <f t="shared" ref="I705:I768" si="22">B705-F705</f>
        <v>0</v>
      </c>
      <c r="J705">
        <f t="shared" ref="J705:J768" si="23">B705-G705</f>
        <v>0</v>
      </c>
    </row>
    <row r="706" spans="1:10" x14ac:dyDescent="0.3">
      <c r="A706" t="s">
        <v>851</v>
      </c>
      <c r="B706">
        <v>19.629402936628701</v>
      </c>
      <c r="C706" t="s">
        <v>10</v>
      </c>
      <c r="D706">
        <v>10</v>
      </c>
      <c r="E706" t="b">
        <v>0</v>
      </c>
      <c r="F706">
        <v>5.7025027269980004</v>
      </c>
      <c r="G706">
        <v>5.63507856565493</v>
      </c>
      <c r="H706">
        <v>466950</v>
      </c>
      <c r="I706">
        <f t="shared" si="22"/>
        <v>13.9269002096307</v>
      </c>
      <c r="J706">
        <f t="shared" si="23"/>
        <v>13.994324370973771</v>
      </c>
    </row>
    <row r="707" spans="1:10" x14ac:dyDescent="0.3">
      <c r="A707" t="s">
        <v>852</v>
      </c>
      <c r="B707">
        <v>11.6064090938054</v>
      </c>
      <c r="C707" t="s">
        <v>10</v>
      </c>
      <c r="D707">
        <v>2</v>
      </c>
      <c r="E707" t="b">
        <v>1</v>
      </c>
      <c r="F707">
        <v>5.1739719553442101E-2</v>
      </c>
      <c r="G707">
        <v>1.8051984552630901E-3</v>
      </c>
      <c r="H707">
        <v>462300</v>
      </c>
      <c r="I707">
        <f t="shared" si="22"/>
        <v>11.554669374251958</v>
      </c>
      <c r="J707">
        <f t="shared" si="23"/>
        <v>11.604603895350136</v>
      </c>
    </row>
    <row r="708" spans="1:10" x14ac:dyDescent="0.3">
      <c r="A708" t="s">
        <v>852</v>
      </c>
      <c r="B708">
        <v>7.63297941421561</v>
      </c>
      <c r="C708" t="s">
        <v>10</v>
      </c>
      <c r="D708">
        <v>10</v>
      </c>
      <c r="E708" t="b">
        <v>0</v>
      </c>
      <c r="F708">
        <v>0.62882189246098597</v>
      </c>
      <c r="G708">
        <v>0.58911721894683999</v>
      </c>
      <c r="H708">
        <v>568800</v>
      </c>
      <c r="I708">
        <f t="shared" si="22"/>
        <v>7.0041575217546237</v>
      </c>
      <c r="J708">
        <f t="shared" si="23"/>
        <v>7.0438621952687699</v>
      </c>
    </row>
    <row r="709" spans="1:10" x14ac:dyDescent="0.3">
      <c r="A709" t="s">
        <v>852</v>
      </c>
      <c r="B709">
        <v>25.949874188309401</v>
      </c>
      <c r="C709" t="s">
        <v>10</v>
      </c>
      <c r="D709">
        <v>10</v>
      </c>
      <c r="E709" t="b">
        <v>0</v>
      </c>
      <c r="F709">
        <v>1.0258627012447601</v>
      </c>
      <c r="G709">
        <v>2.2153515982425098</v>
      </c>
      <c r="H709">
        <v>595260</v>
      </c>
      <c r="I709">
        <f t="shared" si="22"/>
        <v>24.924011487064639</v>
      </c>
      <c r="J709">
        <f t="shared" si="23"/>
        <v>23.734522590066891</v>
      </c>
    </row>
    <row r="710" spans="1:10" x14ac:dyDescent="0.3">
      <c r="A710" t="s">
        <v>853</v>
      </c>
      <c r="B710">
        <v>13.4476756535311</v>
      </c>
      <c r="C710" t="s">
        <v>10</v>
      </c>
      <c r="D710">
        <v>10</v>
      </c>
      <c r="E710" t="b">
        <v>0</v>
      </c>
      <c r="F710">
        <v>6.5028026432233297</v>
      </c>
      <c r="G710">
        <v>7.0004544623444396</v>
      </c>
      <c r="H710">
        <v>442200</v>
      </c>
      <c r="I710">
        <f t="shared" si="22"/>
        <v>6.94487301030777</v>
      </c>
      <c r="J710">
        <f t="shared" si="23"/>
        <v>6.4472211911866601</v>
      </c>
    </row>
    <row r="711" spans="1:10" x14ac:dyDescent="0.3">
      <c r="A711" t="s">
        <v>853</v>
      </c>
      <c r="B711">
        <v>4.4786084267648398</v>
      </c>
      <c r="C711" t="s">
        <v>10</v>
      </c>
      <c r="D711">
        <v>10</v>
      </c>
      <c r="E711" t="b">
        <v>0</v>
      </c>
      <c r="F711">
        <v>7.9398788460064598</v>
      </c>
      <c r="G711">
        <v>7.9392584604564203</v>
      </c>
      <c r="H711">
        <v>316620</v>
      </c>
      <c r="I711">
        <f t="shared" si="22"/>
        <v>-3.4612704192416199</v>
      </c>
      <c r="J711">
        <f t="shared" si="23"/>
        <v>-3.4606500336915804</v>
      </c>
    </row>
    <row r="712" spans="1:10" x14ac:dyDescent="0.3">
      <c r="A712" t="s">
        <v>853</v>
      </c>
      <c r="B712">
        <v>9.30379577804338</v>
      </c>
      <c r="C712" t="s">
        <v>10</v>
      </c>
      <c r="D712">
        <v>10</v>
      </c>
      <c r="E712" t="b">
        <v>0</v>
      </c>
      <c r="F712">
        <v>9.30379577804338</v>
      </c>
      <c r="G712">
        <v>9.30379577804338</v>
      </c>
      <c r="H712">
        <v>352230</v>
      </c>
      <c r="I712">
        <f t="shared" si="22"/>
        <v>0</v>
      </c>
      <c r="J712">
        <f t="shared" si="23"/>
        <v>0</v>
      </c>
    </row>
    <row r="713" spans="1:10" x14ac:dyDescent="0.3">
      <c r="A713" t="s">
        <v>854</v>
      </c>
      <c r="B713">
        <v>7.2431732459454503</v>
      </c>
      <c r="C713" t="s">
        <v>10</v>
      </c>
      <c r="D713">
        <v>10</v>
      </c>
      <c r="E713" t="b">
        <v>0</v>
      </c>
      <c r="F713">
        <v>7.6378625168562797</v>
      </c>
      <c r="G713">
        <v>10.917503882039499</v>
      </c>
      <c r="H713">
        <v>701850</v>
      </c>
      <c r="I713">
        <f t="shared" si="22"/>
        <v>-0.39468927091082939</v>
      </c>
      <c r="J713">
        <f t="shared" si="23"/>
        <v>-3.6743306360940489</v>
      </c>
    </row>
    <row r="714" spans="1:10" hidden="1" x14ac:dyDescent="0.3">
      <c r="A714" t="s">
        <v>854</v>
      </c>
      <c r="B714">
        <v>13.6818426821473</v>
      </c>
      <c r="C714" t="s">
        <v>10</v>
      </c>
      <c r="D714">
        <v>10</v>
      </c>
      <c r="E714" t="b">
        <v>0</v>
      </c>
      <c r="F714" t="s">
        <v>17</v>
      </c>
      <c r="G714" t="s">
        <v>17</v>
      </c>
      <c r="H714">
        <v>408950</v>
      </c>
      <c r="I714" t="e">
        <f t="shared" si="22"/>
        <v>#VALUE!</v>
      </c>
      <c r="J714" t="e">
        <f t="shared" si="23"/>
        <v>#VALUE!</v>
      </c>
    </row>
    <row r="715" spans="1:10" x14ac:dyDescent="0.3">
      <c r="A715" t="s">
        <v>854</v>
      </c>
      <c r="B715">
        <v>15.1416830189903</v>
      </c>
      <c r="C715" t="s">
        <v>10</v>
      </c>
      <c r="D715">
        <v>10</v>
      </c>
      <c r="E715" t="b">
        <v>0</v>
      </c>
      <c r="F715">
        <v>15.1416830189903</v>
      </c>
      <c r="G715">
        <v>15.1416830189903</v>
      </c>
      <c r="H715">
        <v>462000</v>
      </c>
      <c r="I715">
        <f t="shared" si="22"/>
        <v>0</v>
      </c>
      <c r="J715">
        <f t="shared" si="23"/>
        <v>0</v>
      </c>
    </row>
    <row r="716" spans="1:10" hidden="1" x14ac:dyDescent="0.3">
      <c r="A716" t="s">
        <v>855</v>
      </c>
      <c r="B716">
        <v>6.3148848127058903</v>
      </c>
      <c r="C716" t="s">
        <v>10</v>
      </c>
      <c r="D716">
        <v>10</v>
      </c>
      <c r="E716" t="b">
        <v>0</v>
      </c>
      <c r="F716" t="s">
        <v>17</v>
      </c>
      <c r="G716" t="s">
        <v>17</v>
      </c>
      <c r="H716">
        <v>481080</v>
      </c>
      <c r="I716" t="e">
        <f t="shared" si="22"/>
        <v>#VALUE!</v>
      </c>
      <c r="J716" t="e">
        <f t="shared" si="23"/>
        <v>#VALUE!</v>
      </c>
    </row>
    <row r="717" spans="1:10" hidden="1" x14ac:dyDescent="0.3">
      <c r="A717" t="s">
        <v>855</v>
      </c>
      <c r="B717">
        <v>8.06503747446604</v>
      </c>
      <c r="C717" t="s">
        <v>10</v>
      </c>
      <c r="D717">
        <v>10</v>
      </c>
      <c r="E717" t="b">
        <v>0</v>
      </c>
      <c r="F717" t="s">
        <v>17</v>
      </c>
      <c r="G717" t="s">
        <v>17</v>
      </c>
      <c r="H717">
        <v>493530</v>
      </c>
      <c r="I717" t="e">
        <f t="shared" si="22"/>
        <v>#VALUE!</v>
      </c>
      <c r="J717" t="e">
        <f t="shared" si="23"/>
        <v>#VALUE!</v>
      </c>
    </row>
    <row r="718" spans="1:10" x14ac:dyDescent="0.3">
      <c r="A718" t="s">
        <v>855</v>
      </c>
      <c r="B718">
        <v>7.5024446324907004</v>
      </c>
      <c r="C718" t="s">
        <v>10</v>
      </c>
      <c r="D718">
        <v>10</v>
      </c>
      <c r="E718" t="b">
        <v>0</v>
      </c>
      <c r="F718">
        <v>7.5024446324907004</v>
      </c>
      <c r="G718">
        <v>7.5024446324907004</v>
      </c>
      <c r="H718">
        <v>632680</v>
      </c>
      <c r="I718">
        <f t="shared" si="22"/>
        <v>0</v>
      </c>
      <c r="J718">
        <f t="shared" si="23"/>
        <v>0</v>
      </c>
    </row>
    <row r="719" spans="1:10" x14ac:dyDescent="0.3">
      <c r="A719" t="s">
        <v>856</v>
      </c>
      <c r="B719">
        <v>5.9596747565690196</v>
      </c>
      <c r="C719" t="s">
        <v>10</v>
      </c>
      <c r="D719">
        <v>10</v>
      </c>
      <c r="E719" t="b">
        <v>0</v>
      </c>
      <c r="F719">
        <v>5.9596747565690196</v>
      </c>
      <c r="G719">
        <v>5.9596747565690196</v>
      </c>
      <c r="H719">
        <v>528580</v>
      </c>
      <c r="I719">
        <f t="shared" si="22"/>
        <v>0</v>
      </c>
      <c r="J719">
        <f t="shared" si="23"/>
        <v>0</v>
      </c>
    </row>
    <row r="720" spans="1:10" x14ac:dyDescent="0.3">
      <c r="A720" t="s">
        <v>856</v>
      </c>
      <c r="B720">
        <v>10.9101610553417</v>
      </c>
      <c r="C720" t="s">
        <v>10</v>
      </c>
      <c r="D720">
        <v>10</v>
      </c>
      <c r="E720" t="b">
        <v>0</v>
      </c>
      <c r="F720">
        <v>0.73963334895191202</v>
      </c>
      <c r="G720">
        <v>1.4088582025846901</v>
      </c>
      <c r="H720">
        <v>608070</v>
      </c>
      <c r="I720">
        <f t="shared" si="22"/>
        <v>10.170527706389787</v>
      </c>
      <c r="J720">
        <f t="shared" si="23"/>
        <v>9.5013028527570089</v>
      </c>
    </row>
    <row r="721" spans="1:10" hidden="1" x14ac:dyDescent="0.3">
      <c r="A721" t="s">
        <v>856</v>
      </c>
      <c r="B721">
        <v>13.5188901905134</v>
      </c>
      <c r="C721" t="s">
        <v>10</v>
      </c>
      <c r="D721">
        <v>10</v>
      </c>
      <c r="E721" t="b">
        <v>0</v>
      </c>
      <c r="F721" t="s">
        <v>17</v>
      </c>
      <c r="G721" t="s">
        <v>17</v>
      </c>
      <c r="H721">
        <v>455450</v>
      </c>
      <c r="I721" t="e">
        <f t="shared" si="22"/>
        <v>#VALUE!</v>
      </c>
      <c r="J721" t="e">
        <f t="shared" si="23"/>
        <v>#VALUE!</v>
      </c>
    </row>
    <row r="722" spans="1:10" x14ac:dyDescent="0.3">
      <c r="A722" t="s">
        <v>857</v>
      </c>
      <c r="B722">
        <v>18.1704555664213</v>
      </c>
      <c r="C722" t="s">
        <v>10</v>
      </c>
      <c r="D722">
        <v>10</v>
      </c>
      <c r="E722" t="b">
        <v>0</v>
      </c>
      <c r="F722">
        <v>4.5023675203313802</v>
      </c>
      <c r="G722">
        <v>7.5880459282542203</v>
      </c>
      <c r="H722">
        <v>413520</v>
      </c>
      <c r="I722">
        <f t="shared" si="22"/>
        <v>13.66808804608992</v>
      </c>
      <c r="J722">
        <f t="shared" si="23"/>
        <v>10.582409638167078</v>
      </c>
    </row>
    <row r="723" spans="1:10" x14ac:dyDescent="0.3">
      <c r="A723" t="s">
        <v>857</v>
      </c>
      <c r="B723">
        <v>16.3474675574966</v>
      </c>
      <c r="C723" t="s">
        <v>10</v>
      </c>
      <c r="D723">
        <v>10</v>
      </c>
      <c r="E723" t="b">
        <v>0</v>
      </c>
      <c r="F723">
        <v>9.6641598366560508</v>
      </c>
      <c r="G723">
        <v>9.6185019905203308</v>
      </c>
      <c r="H723">
        <v>573270</v>
      </c>
      <c r="I723">
        <f t="shared" si="22"/>
        <v>6.6833077208405491</v>
      </c>
      <c r="J723">
        <f t="shared" si="23"/>
        <v>6.7289655669762691</v>
      </c>
    </row>
    <row r="724" spans="1:10" x14ac:dyDescent="0.3">
      <c r="A724" t="s">
        <v>857</v>
      </c>
      <c r="B724">
        <v>14.637069968731501</v>
      </c>
      <c r="C724" t="s">
        <v>10</v>
      </c>
      <c r="D724">
        <v>10</v>
      </c>
      <c r="E724" t="b">
        <v>0</v>
      </c>
      <c r="F724">
        <v>3.13806739648598</v>
      </c>
      <c r="G724">
        <v>3.1370164539369401</v>
      </c>
      <c r="H724">
        <v>563150</v>
      </c>
      <c r="I724">
        <f t="shared" si="22"/>
        <v>11.499002572245521</v>
      </c>
      <c r="J724">
        <f t="shared" si="23"/>
        <v>11.50005351479456</v>
      </c>
    </row>
    <row r="725" spans="1:10" x14ac:dyDescent="0.3">
      <c r="A725" t="s">
        <v>858</v>
      </c>
      <c r="B725">
        <v>18.736235634425899</v>
      </c>
      <c r="C725" t="s">
        <v>10</v>
      </c>
      <c r="D725">
        <v>10</v>
      </c>
      <c r="E725" t="b">
        <v>0</v>
      </c>
      <c r="F725">
        <v>0.793337697699949</v>
      </c>
      <c r="G725">
        <v>1.9938341961671999</v>
      </c>
      <c r="H725">
        <v>310350</v>
      </c>
      <c r="I725">
        <f t="shared" si="22"/>
        <v>17.942897936725949</v>
      </c>
      <c r="J725">
        <f t="shared" si="23"/>
        <v>16.7424014382587</v>
      </c>
    </row>
    <row r="726" spans="1:10" x14ac:dyDescent="0.3">
      <c r="A726" t="s">
        <v>858</v>
      </c>
      <c r="B726">
        <v>16.0876611610298</v>
      </c>
      <c r="C726" t="s">
        <v>10</v>
      </c>
      <c r="D726">
        <v>2</v>
      </c>
      <c r="E726" t="b">
        <v>1</v>
      </c>
      <c r="F726">
        <v>6.9021613884279201E-2</v>
      </c>
      <c r="G726">
        <v>2.0385882185773199E-3</v>
      </c>
      <c r="H726">
        <v>404550</v>
      </c>
      <c r="I726">
        <f t="shared" si="22"/>
        <v>16.018639547145522</v>
      </c>
      <c r="J726">
        <f t="shared" si="23"/>
        <v>16.085622572811221</v>
      </c>
    </row>
    <row r="727" spans="1:10" x14ac:dyDescent="0.3">
      <c r="A727" t="s">
        <v>858</v>
      </c>
      <c r="B727">
        <v>6.9914758250034703</v>
      </c>
      <c r="C727" t="s">
        <v>10</v>
      </c>
      <c r="D727">
        <v>10</v>
      </c>
      <c r="E727" t="b">
        <v>0</v>
      </c>
      <c r="F727">
        <v>6.9914758250034703</v>
      </c>
      <c r="G727">
        <v>6.9914758250034703</v>
      </c>
      <c r="H727">
        <v>343700</v>
      </c>
      <c r="I727">
        <f t="shared" si="22"/>
        <v>0</v>
      </c>
      <c r="J727">
        <f t="shared" si="23"/>
        <v>0</v>
      </c>
    </row>
    <row r="728" spans="1:10" hidden="1" x14ac:dyDescent="0.3">
      <c r="A728" t="s">
        <v>859</v>
      </c>
      <c r="B728">
        <v>7.2710945268710701</v>
      </c>
      <c r="C728" t="s">
        <v>10</v>
      </c>
      <c r="D728">
        <v>10</v>
      </c>
      <c r="E728" t="b">
        <v>0</v>
      </c>
      <c r="F728" t="s">
        <v>17</v>
      </c>
      <c r="G728" t="s">
        <v>17</v>
      </c>
      <c r="H728">
        <v>349220</v>
      </c>
      <c r="I728" t="e">
        <f t="shared" si="22"/>
        <v>#VALUE!</v>
      </c>
      <c r="J728" t="e">
        <f t="shared" si="23"/>
        <v>#VALUE!</v>
      </c>
    </row>
    <row r="729" spans="1:10" x14ac:dyDescent="0.3">
      <c r="A729" t="s">
        <v>859</v>
      </c>
      <c r="B729">
        <v>15.4575544238549</v>
      </c>
      <c r="C729" t="s">
        <v>10</v>
      </c>
      <c r="D729">
        <v>10</v>
      </c>
      <c r="E729" t="b">
        <v>0</v>
      </c>
      <c r="F729">
        <v>15.4575544238549</v>
      </c>
      <c r="G729">
        <v>15.4575544238549</v>
      </c>
      <c r="H729">
        <v>283980</v>
      </c>
      <c r="I729">
        <f t="shared" si="22"/>
        <v>0</v>
      </c>
      <c r="J729">
        <f t="shared" si="23"/>
        <v>0</v>
      </c>
    </row>
    <row r="730" spans="1:10" x14ac:dyDescent="0.3">
      <c r="A730" t="s">
        <v>859</v>
      </c>
      <c r="B730">
        <v>8.4148792611845007</v>
      </c>
      <c r="C730" t="s">
        <v>10</v>
      </c>
      <c r="D730">
        <v>10</v>
      </c>
      <c r="E730" t="b">
        <v>0</v>
      </c>
      <c r="F730">
        <v>1.1961546985865099</v>
      </c>
      <c r="G730">
        <v>2.09682100055596</v>
      </c>
      <c r="H730">
        <v>579270</v>
      </c>
      <c r="I730">
        <f t="shared" si="22"/>
        <v>7.2187245625979912</v>
      </c>
      <c r="J730">
        <f t="shared" si="23"/>
        <v>6.3180582606285407</v>
      </c>
    </row>
    <row r="731" spans="1:10" x14ac:dyDescent="0.3">
      <c r="A731" t="s">
        <v>860</v>
      </c>
      <c r="B731">
        <v>8.9980084242408491</v>
      </c>
      <c r="C731" t="s">
        <v>10</v>
      </c>
      <c r="D731">
        <v>10</v>
      </c>
      <c r="E731" t="b">
        <v>0</v>
      </c>
      <c r="F731">
        <v>2.07865238944196</v>
      </c>
      <c r="G731">
        <v>2.8511682882752298</v>
      </c>
      <c r="H731">
        <v>440750</v>
      </c>
      <c r="I731">
        <f t="shared" si="22"/>
        <v>6.9193560347988896</v>
      </c>
      <c r="J731">
        <f t="shared" si="23"/>
        <v>6.1468401359656193</v>
      </c>
    </row>
    <row r="732" spans="1:10" x14ac:dyDescent="0.3">
      <c r="A732" t="s">
        <v>860</v>
      </c>
      <c r="B732">
        <v>11.090114132400901</v>
      </c>
      <c r="C732" t="s">
        <v>10</v>
      </c>
      <c r="D732">
        <v>10</v>
      </c>
      <c r="E732" t="b">
        <v>0</v>
      </c>
      <c r="F732">
        <v>11.090114132400901</v>
      </c>
      <c r="G732">
        <v>11.090114132400901</v>
      </c>
      <c r="H732">
        <v>322750</v>
      </c>
      <c r="I732">
        <f t="shared" si="22"/>
        <v>0</v>
      </c>
      <c r="J732">
        <f t="shared" si="23"/>
        <v>0</v>
      </c>
    </row>
    <row r="733" spans="1:10" x14ac:dyDescent="0.3">
      <c r="A733" t="s">
        <v>860</v>
      </c>
      <c r="B733">
        <v>6.7263464102039503</v>
      </c>
      <c r="C733" t="s">
        <v>10</v>
      </c>
      <c r="D733">
        <v>2</v>
      </c>
      <c r="E733" t="b">
        <v>1</v>
      </c>
      <c r="F733">
        <v>2.0790007064008E-2</v>
      </c>
      <c r="G733">
        <v>1.0297965499491901E-3</v>
      </c>
      <c r="H733">
        <v>416000</v>
      </c>
      <c r="I733">
        <f t="shared" si="22"/>
        <v>6.7055564031399424</v>
      </c>
      <c r="J733">
        <f t="shared" si="23"/>
        <v>6.7253166136540008</v>
      </c>
    </row>
    <row r="734" spans="1:10" x14ac:dyDescent="0.3">
      <c r="A734" t="s">
        <v>861</v>
      </c>
      <c r="B734">
        <v>16.410145314083799</v>
      </c>
      <c r="C734" t="s">
        <v>10</v>
      </c>
      <c r="D734">
        <v>10</v>
      </c>
      <c r="E734" t="b">
        <v>0</v>
      </c>
      <c r="F734">
        <v>16.410145314083799</v>
      </c>
      <c r="G734">
        <v>16.410145314083799</v>
      </c>
      <c r="H734">
        <v>425180</v>
      </c>
      <c r="I734">
        <f t="shared" si="22"/>
        <v>0</v>
      </c>
      <c r="J734">
        <f t="shared" si="23"/>
        <v>0</v>
      </c>
    </row>
    <row r="735" spans="1:10" x14ac:dyDescent="0.3">
      <c r="A735" t="s">
        <v>861</v>
      </c>
      <c r="B735">
        <v>12.4063099211122</v>
      </c>
      <c r="C735" t="s">
        <v>10</v>
      </c>
      <c r="D735">
        <v>10</v>
      </c>
      <c r="E735" t="b">
        <v>0</v>
      </c>
      <c r="F735">
        <v>12.4063099211122</v>
      </c>
      <c r="G735">
        <v>12.4063099211122</v>
      </c>
      <c r="H735">
        <v>444940</v>
      </c>
      <c r="I735">
        <f t="shared" si="22"/>
        <v>0</v>
      </c>
      <c r="J735">
        <f t="shared" si="23"/>
        <v>0</v>
      </c>
    </row>
    <row r="736" spans="1:10" x14ac:dyDescent="0.3">
      <c r="A736" t="s">
        <v>861</v>
      </c>
      <c r="B736">
        <v>17.967673327303402</v>
      </c>
      <c r="C736" t="s">
        <v>10</v>
      </c>
      <c r="D736">
        <v>10</v>
      </c>
      <c r="E736" t="b">
        <v>0</v>
      </c>
      <c r="F736">
        <v>17.967673327303402</v>
      </c>
      <c r="G736">
        <v>17.967673327303402</v>
      </c>
      <c r="H736">
        <v>710540</v>
      </c>
      <c r="I736">
        <f t="shared" si="22"/>
        <v>0</v>
      </c>
      <c r="J736">
        <f t="shared" si="23"/>
        <v>0</v>
      </c>
    </row>
    <row r="737" spans="1:10" x14ac:dyDescent="0.3">
      <c r="A737" t="s">
        <v>862</v>
      </c>
      <c r="B737">
        <v>15.4878006879569</v>
      </c>
      <c r="C737" t="s">
        <v>10</v>
      </c>
      <c r="D737">
        <v>10</v>
      </c>
      <c r="E737" t="b">
        <v>0</v>
      </c>
      <c r="F737">
        <v>15.4878006879569</v>
      </c>
      <c r="G737">
        <v>15.4878006879569</v>
      </c>
      <c r="H737">
        <v>493930</v>
      </c>
      <c r="I737">
        <f t="shared" si="22"/>
        <v>0</v>
      </c>
      <c r="J737">
        <f t="shared" si="23"/>
        <v>0</v>
      </c>
    </row>
    <row r="738" spans="1:10" x14ac:dyDescent="0.3">
      <c r="A738" t="s">
        <v>862</v>
      </c>
      <c r="B738">
        <v>5.6969164211496297</v>
      </c>
      <c r="C738" t="s">
        <v>10</v>
      </c>
      <c r="D738">
        <v>10</v>
      </c>
      <c r="E738" t="b">
        <v>0</v>
      </c>
      <c r="F738">
        <v>5.6969164211496297</v>
      </c>
      <c r="G738">
        <v>5.6969164211496297</v>
      </c>
      <c r="H738">
        <v>496040</v>
      </c>
      <c r="I738">
        <f t="shared" si="22"/>
        <v>0</v>
      </c>
      <c r="J738">
        <f t="shared" si="23"/>
        <v>0</v>
      </c>
    </row>
    <row r="739" spans="1:10" x14ac:dyDescent="0.3">
      <c r="A739" t="s">
        <v>862</v>
      </c>
      <c r="B739">
        <v>12.077652426441199</v>
      </c>
      <c r="C739" t="s">
        <v>10</v>
      </c>
      <c r="D739">
        <v>2</v>
      </c>
      <c r="E739" t="b">
        <v>1</v>
      </c>
      <c r="F739">
        <v>2.79300765453417E-2</v>
      </c>
      <c r="G739">
        <v>1.23924130687675E-3</v>
      </c>
      <c r="H739">
        <v>452800</v>
      </c>
      <c r="I739">
        <f t="shared" si="22"/>
        <v>12.049722349895857</v>
      </c>
      <c r="J739">
        <f t="shared" si="23"/>
        <v>12.076413185134323</v>
      </c>
    </row>
    <row r="740" spans="1:10" x14ac:dyDescent="0.3">
      <c r="A740" t="s">
        <v>863</v>
      </c>
      <c r="B740">
        <v>2.0783137618648002</v>
      </c>
      <c r="C740" t="s">
        <v>10</v>
      </c>
      <c r="D740">
        <v>10</v>
      </c>
      <c r="E740" t="b">
        <v>0</v>
      </c>
      <c r="F740">
        <v>0.927649793677502</v>
      </c>
      <c r="G740">
        <v>1.7364563847888601</v>
      </c>
      <c r="H740">
        <v>466660</v>
      </c>
      <c r="I740">
        <f t="shared" si="22"/>
        <v>1.1506639681872981</v>
      </c>
      <c r="J740">
        <f t="shared" si="23"/>
        <v>0.34185737707594011</v>
      </c>
    </row>
    <row r="741" spans="1:10" x14ac:dyDescent="0.3">
      <c r="A741" t="s">
        <v>863</v>
      </c>
      <c r="B741">
        <v>9.49340961228922</v>
      </c>
      <c r="C741" t="s">
        <v>10</v>
      </c>
      <c r="D741">
        <v>10</v>
      </c>
      <c r="E741" t="b">
        <v>0</v>
      </c>
      <c r="F741">
        <v>2.45991539047973</v>
      </c>
      <c r="G741">
        <v>5.1839998824345299</v>
      </c>
      <c r="H741">
        <v>540030</v>
      </c>
      <c r="I741">
        <f t="shared" si="22"/>
        <v>7.03349422180949</v>
      </c>
      <c r="J741">
        <f t="shared" si="23"/>
        <v>4.3094097298546901</v>
      </c>
    </row>
    <row r="742" spans="1:10" x14ac:dyDescent="0.3">
      <c r="A742" t="s">
        <v>863</v>
      </c>
      <c r="B742">
        <v>8.5249580772004006</v>
      </c>
      <c r="C742" t="s">
        <v>10</v>
      </c>
      <c r="D742">
        <v>10</v>
      </c>
      <c r="E742" t="b">
        <v>0</v>
      </c>
      <c r="F742">
        <v>8.5249580772004006</v>
      </c>
      <c r="G742">
        <v>8.5249580772004006</v>
      </c>
      <c r="H742">
        <v>359290</v>
      </c>
      <c r="I742">
        <f t="shared" si="22"/>
        <v>0</v>
      </c>
      <c r="J742">
        <f t="shared" si="23"/>
        <v>0</v>
      </c>
    </row>
    <row r="743" spans="1:10" x14ac:dyDescent="0.3">
      <c r="A743" t="s">
        <v>864</v>
      </c>
      <c r="B743">
        <v>3.0464007567159799</v>
      </c>
      <c r="C743" t="s">
        <v>10</v>
      </c>
      <c r="D743">
        <v>10</v>
      </c>
      <c r="E743" t="b">
        <v>0</v>
      </c>
      <c r="F743">
        <v>3.7474831874316399</v>
      </c>
      <c r="G743">
        <v>3.7461895164763801</v>
      </c>
      <c r="H743">
        <v>292660</v>
      </c>
      <c r="I743">
        <f t="shared" si="22"/>
        <v>-0.70108243071566001</v>
      </c>
      <c r="J743">
        <f t="shared" si="23"/>
        <v>-0.69978875976040023</v>
      </c>
    </row>
    <row r="744" spans="1:10" x14ac:dyDescent="0.3">
      <c r="A744" t="s">
        <v>864</v>
      </c>
      <c r="B744">
        <v>14.179136831175301</v>
      </c>
      <c r="C744" t="s">
        <v>10</v>
      </c>
      <c r="D744">
        <v>10</v>
      </c>
      <c r="E744" t="b">
        <v>0</v>
      </c>
      <c r="F744">
        <v>14.179136831175301</v>
      </c>
      <c r="G744">
        <v>14.179136831175301</v>
      </c>
      <c r="H744">
        <v>463710</v>
      </c>
      <c r="I744">
        <f t="shared" si="22"/>
        <v>0</v>
      </c>
      <c r="J744">
        <f t="shared" si="23"/>
        <v>0</v>
      </c>
    </row>
    <row r="745" spans="1:10" x14ac:dyDescent="0.3">
      <c r="A745" t="s">
        <v>864</v>
      </c>
      <c r="B745">
        <v>12.7883028356871</v>
      </c>
      <c r="C745" t="s">
        <v>10</v>
      </c>
      <c r="D745">
        <v>2</v>
      </c>
      <c r="E745" t="b">
        <v>1</v>
      </c>
      <c r="F745">
        <v>3.1275209397329799E-2</v>
      </c>
      <c r="G745">
        <v>1.2861008928388899E-3</v>
      </c>
      <c r="H745">
        <v>614900</v>
      </c>
      <c r="I745">
        <f t="shared" si="22"/>
        <v>12.757027626289769</v>
      </c>
      <c r="J745">
        <f t="shared" si="23"/>
        <v>12.78701673479426</v>
      </c>
    </row>
    <row r="746" spans="1:10" x14ac:dyDescent="0.3">
      <c r="A746" t="s">
        <v>865</v>
      </c>
      <c r="B746">
        <v>10.026435563700399</v>
      </c>
      <c r="C746" t="s">
        <v>10</v>
      </c>
      <c r="D746">
        <v>10</v>
      </c>
      <c r="E746" t="b">
        <v>0</v>
      </c>
      <c r="F746">
        <v>0.59516513426399997</v>
      </c>
      <c r="G746">
        <v>1.1715153491087</v>
      </c>
      <c r="H746">
        <v>314250</v>
      </c>
      <c r="I746">
        <f t="shared" si="22"/>
        <v>9.4312704294363989</v>
      </c>
      <c r="J746">
        <f t="shared" si="23"/>
        <v>8.854920214591699</v>
      </c>
    </row>
    <row r="747" spans="1:10" x14ac:dyDescent="0.3">
      <c r="A747" t="s">
        <v>865</v>
      </c>
      <c r="B747">
        <v>2.4898175808835998</v>
      </c>
      <c r="C747" t="s">
        <v>10</v>
      </c>
      <c r="D747">
        <v>2</v>
      </c>
      <c r="E747" t="b">
        <v>1</v>
      </c>
      <c r="F747">
        <v>2.11186940633112E-2</v>
      </c>
      <c r="G747">
        <v>1.1588453713362199E-3</v>
      </c>
      <c r="H747">
        <v>447000</v>
      </c>
      <c r="I747">
        <f t="shared" si="22"/>
        <v>2.4686988868202886</v>
      </c>
      <c r="J747">
        <f t="shared" si="23"/>
        <v>2.4886587355122636</v>
      </c>
    </row>
    <row r="748" spans="1:10" x14ac:dyDescent="0.3">
      <c r="A748" t="s">
        <v>865</v>
      </c>
      <c r="B748">
        <v>11.8319462956721</v>
      </c>
      <c r="C748" t="s">
        <v>10</v>
      </c>
      <c r="D748">
        <v>10</v>
      </c>
      <c r="E748" t="b">
        <v>0</v>
      </c>
      <c r="F748">
        <v>6.7245178041748996</v>
      </c>
      <c r="G748">
        <v>6.84293809600823</v>
      </c>
      <c r="H748">
        <v>600660</v>
      </c>
      <c r="I748">
        <f t="shared" si="22"/>
        <v>5.1074284914972008</v>
      </c>
      <c r="J748">
        <f t="shared" si="23"/>
        <v>4.9890081996638704</v>
      </c>
    </row>
    <row r="749" spans="1:10" x14ac:dyDescent="0.3">
      <c r="A749" t="e">
        <f>-0.00550582375401636 * x ^ 5 ^ 2 + 0.00742655664805929 * x ^ 2 * -0.00285692870763696 * y ^ 2 + 10</f>
        <v>#NAME?</v>
      </c>
      <c r="B749">
        <v>11.1536924684189</v>
      </c>
      <c r="C749" t="s">
        <v>10</v>
      </c>
      <c r="D749">
        <v>2</v>
      </c>
      <c r="E749" t="b">
        <v>1</v>
      </c>
      <c r="F749">
        <v>3.7814063515528101E-2</v>
      </c>
      <c r="G749">
        <v>1.53951011454852E-3</v>
      </c>
      <c r="H749">
        <v>333950</v>
      </c>
      <c r="I749">
        <f t="shared" si="22"/>
        <v>11.115878404903372</v>
      </c>
      <c r="J749">
        <f t="shared" si="23"/>
        <v>11.152152958304351</v>
      </c>
    </row>
    <row r="750" spans="1:10" x14ac:dyDescent="0.3">
      <c r="A750" t="e">
        <f>-0.00550582375401636 * x ^ 5 ^ 2 + 0.00742655664805929 * x ^ 2 * -0.00285692870763696 * y ^ 2 + 10</f>
        <v>#NAME?</v>
      </c>
      <c r="B750">
        <v>5.9501058888856297</v>
      </c>
      <c r="C750" t="s">
        <v>10</v>
      </c>
      <c r="D750">
        <v>10</v>
      </c>
      <c r="E750" t="b">
        <v>0</v>
      </c>
      <c r="F750">
        <v>2.73287409086414</v>
      </c>
      <c r="G750">
        <v>3.6717339779262801</v>
      </c>
      <c r="H750">
        <v>500150</v>
      </c>
      <c r="I750">
        <f t="shared" si="22"/>
        <v>3.2172317980214897</v>
      </c>
      <c r="J750">
        <f t="shared" si="23"/>
        <v>2.2783719109593497</v>
      </c>
    </row>
    <row r="751" spans="1:10" x14ac:dyDescent="0.3">
      <c r="A751" t="e">
        <f>-0.00550582375401636 * x ^ 5 ^ 2 + 0.00742655664805929 * x ^ 2 * -0.00285692870763696 * y ^ 2 + 10</f>
        <v>#NAME?</v>
      </c>
      <c r="B751">
        <v>12.0723082334805</v>
      </c>
      <c r="C751" t="s">
        <v>10</v>
      </c>
      <c r="D751">
        <v>10</v>
      </c>
      <c r="E751" t="b">
        <v>0</v>
      </c>
      <c r="F751">
        <v>3.2179234159821202</v>
      </c>
      <c r="G751">
        <v>3.2080597539023001</v>
      </c>
      <c r="H751">
        <v>531480</v>
      </c>
      <c r="I751">
        <f t="shared" si="22"/>
        <v>8.8543848174983797</v>
      </c>
      <c r="J751">
        <f t="shared" si="23"/>
        <v>8.8642484795782011</v>
      </c>
    </row>
    <row r="752" spans="1:10" x14ac:dyDescent="0.3">
      <c r="A752" t="s">
        <v>866</v>
      </c>
      <c r="B752">
        <v>10.663969377313601</v>
      </c>
      <c r="C752" t="s">
        <v>10</v>
      </c>
      <c r="D752">
        <v>2</v>
      </c>
      <c r="E752" t="b">
        <v>1</v>
      </c>
      <c r="F752">
        <v>7.1931104965749601E-2</v>
      </c>
      <c r="G752">
        <v>2.1036384446828202E-3</v>
      </c>
      <c r="H752">
        <v>552650</v>
      </c>
      <c r="I752">
        <f t="shared" si="22"/>
        <v>10.592038272347851</v>
      </c>
      <c r="J752">
        <f t="shared" si="23"/>
        <v>10.661865738868919</v>
      </c>
    </row>
    <row r="753" spans="1:10" x14ac:dyDescent="0.3">
      <c r="A753" t="s">
        <v>866</v>
      </c>
      <c r="B753">
        <v>15.422303400289399</v>
      </c>
      <c r="C753" t="s">
        <v>10</v>
      </c>
      <c r="D753">
        <v>10</v>
      </c>
      <c r="E753" t="b">
        <v>0</v>
      </c>
      <c r="F753">
        <v>9.4182769310079895</v>
      </c>
      <c r="G753">
        <v>9.2771671024893791</v>
      </c>
      <c r="H753">
        <v>571140</v>
      </c>
      <c r="I753">
        <f t="shared" si="22"/>
        <v>6.0040264692814098</v>
      </c>
      <c r="J753">
        <f t="shared" si="23"/>
        <v>6.1451362978000201</v>
      </c>
    </row>
    <row r="754" spans="1:10" x14ac:dyDescent="0.3">
      <c r="A754" t="s">
        <v>866</v>
      </c>
      <c r="B754">
        <v>3.5856094327806098</v>
      </c>
      <c r="C754" t="s">
        <v>10</v>
      </c>
      <c r="D754">
        <v>10</v>
      </c>
      <c r="E754" t="b">
        <v>0</v>
      </c>
      <c r="F754">
        <v>10.347601933788599</v>
      </c>
      <c r="G754">
        <v>1.73363658899818</v>
      </c>
      <c r="H754">
        <v>291970</v>
      </c>
      <c r="I754">
        <f t="shared" si="22"/>
        <v>-6.76199250100799</v>
      </c>
      <c r="J754">
        <f t="shared" si="23"/>
        <v>1.8519728437824299</v>
      </c>
    </row>
    <row r="755" spans="1:10" x14ac:dyDescent="0.3">
      <c r="A755" t="s">
        <v>867</v>
      </c>
      <c r="B755">
        <v>22.5881840320009</v>
      </c>
      <c r="C755" t="s">
        <v>10</v>
      </c>
      <c r="D755">
        <v>10</v>
      </c>
      <c r="E755" t="b">
        <v>0</v>
      </c>
      <c r="F755" s="1">
        <v>2.2984872150192702E+37</v>
      </c>
      <c r="G755" s="1">
        <v>2.2984872150192702E+37</v>
      </c>
      <c r="H755">
        <v>591030</v>
      </c>
      <c r="I755">
        <f t="shared" si="22"/>
        <v>-2.2984872150192702E+37</v>
      </c>
      <c r="J755">
        <f t="shared" si="23"/>
        <v>-2.2984872150192702E+37</v>
      </c>
    </row>
    <row r="756" spans="1:10" x14ac:dyDescent="0.3">
      <c r="A756" t="s">
        <v>867</v>
      </c>
      <c r="B756">
        <v>8.4450786404279103</v>
      </c>
      <c r="C756" t="s">
        <v>10</v>
      </c>
      <c r="D756">
        <v>10</v>
      </c>
      <c r="E756" t="b">
        <v>0</v>
      </c>
      <c r="F756">
        <v>3.67506772180095</v>
      </c>
      <c r="G756">
        <v>7.4806771730839898</v>
      </c>
      <c r="H756">
        <v>605830</v>
      </c>
      <c r="I756">
        <f t="shared" si="22"/>
        <v>4.7700109186269604</v>
      </c>
      <c r="J756">
        <f t="shared" si="23"/>
        <v>0.96440146734392052</v>
      </c>
    </row>
    <row r="757" spans="1:10" x14ac:dyDescent="0.3">
      <c r="A757" t="s">
        <v>867</v>
      </c>
      <c r="B757">
        <v>6.4023021853360502</v>
      </c>
      <c r="C757" t="s">
        <v>10</v>
      </c>
      <c r="D757">
        <v>10</v>
      </c>
      <c r="E757" t="b">
        <v>0</v>
      </c>
      <c r="F757">
        <v>6.4023021853360502</v>
      </c>
      <c r="G757">
        <v>6.4023021853360502</v>
      </c>
      <c r="H757">
        <v>573610</v>
      </c>
      <c r="I757">
        <f t="shared" si="22"/>
        <v>0</v>
      </c>
      <c r="J757">
        <f t="shared" si="23"/>
        <v>0</v>
      </c>
    </row>
    <row r="758" spans="1:10" x14ac:dyDescent="0.3">
      <c r="A758" t="s">
        <v>868</v>
      </c>
      <c r="B758">
        <v>10.307900741254</v>
      </c>
      <c r="C758" t="s">
        <v>10</v>
      </c>
      <c r="D758">
        <v>2</v>
      </c>
      <c r="E758" t="b">
        <v>1</v>
      </c>
      <c r="F758">
        <v>6.3062700328740895E-2</v>
      </c>
      <c r="G758">
        <v>2.0159365143696899E-3</v>
      </c>
      <c r="H758">
        <v>318800</v>
      </c>
      <c r="I758">
        <f t="shared" si="22"/>
        <v>10.244838040925259</v>
      </c>
      <c r="J758">
        <f t="shared" si="23"/>
        <v>10.30588480473963</v>
      </c>
    </row>
    <row r="759" spans="1:10" x14ac:dyDescent="0.3">
      <c r="A759" t="s">
        <v>868</v>
      </c>
      <c r="B759">
        <v>10.4577417403446</v>
      </c>
      <c r="C759" t="s">
        <v>10</v>
      </c>
      <c r="D759">
        <v>10</v>
      </c>
      <c r="E759" t="b">
        <v>0</v>
      </c>
      <c r="F759">
        <v>10.4577417403446</v>
      </c>
      <c r="G759">
        <v>10.4577417403446</v>
      </c>
      <c r="H759">
        <v>596240</v>
      </c>
      <c r="I759">
        <f t="shared" si="22"/>
        <v>0</v>
      </c>
      <c r="J759">
        <f t="shared" si="23"/>
        <v>0</v>
      </c>
    </row>
    <row r="760" spans="1:10" x14ac:dyDescent="0.3">
      <c r="A760" t="s">
        <v>868</v>
      </c>
      <c r="B760">
        <v>9.31005887973628</v>
      </c>
      <c r="C760" t="s">
        <v>10</v>
      </c>
      <c r="D760">
        <v>10</v>
      </c>
      <c r="E760" t="b">
        <v>0</v>
      </c>
      <c r="F760">
        <v>9.31005887973628</v>
      </c>
      <c r="G760">
        <v>9.31005887973628</v>
      </c>
      <c r="H760">
        <v>645800</v>
      </c>
      <c r="I760">
        <f t="shared" si="22"/>
        <v>0</v>
      </c>
      <c r="J760">
        <f t="shared" si="23"/>
        <v>0</v>
      </c>
    </row>
    <row r="761" spans="1:10" x14ac:dyDescent="0.3">
      <c r="A761" t="s">
        <v>869</v>
      </c>
      <c r="B761">
        <v>23.0453135018948</v>
      </c>
      <c r="C761" t="s">
        <v>10</v>
      </c>
      <c r="D761">
        <v>2</v>
      </c>
      <c r="E761" t="b">
        <v>1</v>
      </c>
      <c r="F761">
        <v>8.83927261436082E-2</v>
      </c>
      <c r="G761">
        <v>2.2872462177350502E-3</v>
      </c>
      <c r="H761">
        <v>381800</v>
      </c>
      <c r="I761">
        <f t="shared" si="22"/>
        <v>22.95692077575119</v>
      </c>
      <c r="J761">
        <f t="shared" si="23"/>
        <v>23.043026255677063</v>
      </c>
    </row>
    <row r="762" spans="1:10" x14ac:dyDescent="0.3">
      <c r="A762" t="s">
        <v>869</v>
      </c>
      <c r="B762">
        <v>9.8226044539904098</v>
      </c>
      <c r="C762" t="s">
        <v>10</v>
      </c>
      <c r="D762">
        <v>10</v>
      </c>
      <c r="E762" t="b">
        <v>0</v>
      </c>
      <c r="F762">
        <v>9.8226044539904098</v>
      </c>
      <c r="G762">
        <v>9.8226044539904098</v>
      </c>
      <c r="H762">
        <v>379740</v>
      </c>
      <c r="I762">
        <f t="shared" si="22"/>
        <v>0</v>
      </c>
      <c r="J762">
        <f t="shared" si="23"/>
        <v>0</v>
      </c>
    </row>
    <row r="763" spans="1:10" x14ac:dyDescent="0.3">
      <c r="A763" t="s">
        <v>869</v>
      </c>
      <c r="B763">
        <v>17.5788311599451</v>
      </c>
      <c r="C763" t="s">
        <v>10</v>
      </c>
      <c r="D763">
        <v>10</v>
      </c>
      <c r="E763" t="b">
        <v>0</v>
      </c>
      <c r="F763">
        <v>17.5788311599451</v>
      </c>
      <c r="G763">
        <v>17.5788311599451</v>
      </c>
      <c r="H763">
        <v>692350</v>
      </c>
      <c r="I763">
        <f t="shared" si="22"/>
        <v>0</v>
      </c>
      <c r="J763">
        <f t="shared" si="23"/>
        <v>0</v>
      </c>
    </row>
    <row r="764" spans="1:10" x14ac:dyDescent="0.3">
      <c r="A764" t="s">
        <v>870</v>
      </c>
      <c r="B764">
        <v>4.72906080730806</v>
      </c>
      <c r="C764" t="s">
        <v>10</v>
      </c>
      <c r="D764">
        <v>10</v>
      </c>
      <c r="E764" t="b">
        <v>0</v>
      </c>
      <c r="F764">
        <v>4.72906080730806</v>
      </c>
      <c r="G764">
        <v>4.72906080730806</v>
      </c>
      <c r="H764">
        <v>624370</v>
      </c>
      <c r="I764">
        <f t="shared" si="22"/>
        <v>0</v>
      </c>
      <c r="J764">
        <f t="shared" si="23"/>
        <v>0</v>
      </c>
    </row>
    <row r="765" spans="1:10" x14ac:dyDescent="0.3">
      <c r="A765" t="s">
        <v>870</v>
      </c>
      <c r="B765">
        <v>0.81515760002544202</v>
      </c>
      <c r="C765" t="s">
        <v>10</v>
      </c>
      <c r="D765">
        <v>10</v>
      </c>
      <c r="E765" t="b">
        <v>0</v>
      </c>
      <c r="F765">
        <v>3.1137099722136101</v>
      </c>
      <c r="G765">
        <v>3.1125090163876798</v>
      </c>
      <c r="H765">
        <v>457290</v>
      </c>
      <c r="I765">
        <f t="shared" si="22"/>
        <v>-2.2985523721881682</v>
      </c>
      <c r="J765">
        <f t="shared" si="23"/>
        <v>-2.2973514163622379</v>
      </c>
    </row>
    <row r="766" spans="1:10" x14ac:dyDescent="0.3">
      <c r="A766" t="s">
        <v>870</v>
      </c>
      <c r="B766">
        <v>12.745517367561099</v>
      </c>
      <c r="C766" t="s">
        <v>10</v>
      </c>
      <c r="D766">
        <v>2</v>
      </c>
      <c r="E766" t="b">
        <v>1</v>
      </c>
      <c r="F766">
        <v>8.3450873940085199E-2</v>
      </c>
      <c r="G766">
        <v>2.2285316578793801E-3</v>
      </c>
      <c r="H766">
        <v>481100</v>
      </c>
      <c r="I766">
        <f t="shared" si="22"/>
        <v>12.662066493621014</v>
      </c>
      <c r="J766">
        <f t="shared" si="23"/>
        <v>12.74328883590322</v>
      </c>
    </row>
    <row r="767" spans="1:10" x14ac:dyDescent="0.3">
      <c r="A767" t="s">
        <v>871</v>
      </c>
      <c r="B767">
        <v>7.2143646898324603</v>
      </c>
      <c r="C767" t="s">
        <v>10</v>
      </c>
      <c r="D767">
        <v>10</v>
      </c>
      <c r="E767" t="b">
        <v>0</v>
      </c>
      <c r="F767">
        <v>7.2143646898324603</v>
      </c>
      <c r="G767">
        <v>7.2143646898324603</v>
      </c>
      <c r="H767">
        <v>312060</v>
      </c>
      <c r="I767">
        <f t="shared" si="22"/>
        <v>0</v>
      </c>
      <c r="J767">
        <f t="shared" si="23"/>
        <v>0</v>
      </c>
    </row>
    <row r="768" spans="1:10" x14ac:dyDescent="0.3">
      <c r="A768" t="s">
        <v>871</v>
      </c>
      <c r="B768">
        <v>7.2584595413263404</v>
      </c>
      <c r="C768" t="s">
        <v>10</v>
      </c>
      <c r="D768">
        <v>10</v>
      </c>
      <c r="E768" t="b">
        <v>0</v>
      </c>
      <c r="F768">
        <v>7.2584595413263404</v>
      </c>
      <c r="G768">
        <v>7.2584595413263404</v>
      </c>
      <c r="H768">
        <v>393840</v>
      </c>
      <c r="I768">
        <f t="shared" si="22"/>
        <v>0</v>
      </c>
      <c r="J768">
        <f t="shared" si="23"/>
        <v>0</v>
      </c>
    </row>
    <row r="769" spans="1:10" x14ac:dyDescent="0.3">
      <c r="A769" t="s">
        <v>871</v>
      </c>
      <c r="B769">
        <v>7.5421260904268603</v>
      </c>
      <c r="C769" t="s">
        <v>10</v>
      </c>
      <c r="D769">
        <v>10</v>
      </c>
      <c r="E769" t="b">
        <v>0</v>
      </c>
      <c r="F769">
        <v>1.69126754889029</v>
      </c>
      <c r="G769">
        <v>3.5943021771548298</v>
      </c>
      <c r="H769">
        <v>436200</v>
      </c>
      <c r="I769">
        <f t="shared" ref="I769:I832" si="24">B769-F769</f>
        <v>5.8508585415365708</v>
      </c>
      <c r="J769">
        <f t="shared" ref="J769:J832" si="25">B769-G769</f>
        <v>3.9478239132720305</v>
      </c>
    </row>
    <row r="770" spans="1:10" x14ac:dyDescent="0.3">
      <c r="A770" t="s">
        <v>872</v>
      </c>
      <c r="B770">
        <v>8.7483472061599095</v>
      </c>
      <c r="C770" t="s">
        <v>10</v>
      </c>
      <c r="D770">
        <v>2</v>
      </c>
      <c r="E770" t="b">
        <v>1</v>
      </c>
      <c r="F770">
        <v>0.174708190716623</v>
      </c>
      <c r="G770">
        <v>5.8189158564346298E-3</v>
      </c>
      <c r="H770">
        <v>401550</v>
      </c>
      <c r="I770">
        <f t="shared" si="24"/>
        <v>8.5736390154432858</v>
      </c>
      <c r="J770">
        <f t="shared" si="25"/>
        <v>8.7425282903034756</v>
      </c>
    </row>
    <row r="771" spans="1:10" x14ac:dyDescent="0.3">
      <c r="A771" t="s">
        <v>872</v>
      </c>
      <c r="B771">
        <v>24.128934637331199</v>
      </c>
      <c r="C771" t="s">
        <v>10</v>
      </c>
      <c r="D771">
        <v>10</v>
      </c>
      <c r="E771" t="b">
        <v>0</v>
      </c>
      <c r="F771">
        <v>24.128934637331199</v>
      </c>
      <c r="G771">
        <v>24.128934637331199</v>
      </c>
      <c r="H771">
        <v>597580</v>
      </c>
      <c r="I771">
        <f t="shared" si="24"/>
        <v>0</v>
      </c>
      <c r="J771">
        <f t="shared" si="25"/>
        <v>0</v>
      </c>
    </row>
    <row r="772" spans="1:10" x14ac:dyDescent="0.3">
      <c r="A772" t="s">
        <v>872</v>
      </c>
      <c r="B772">
        <v>9.24780087997466</v>
      </c>
      <c r="C772" t="s">
        <v>10</v>
      </c>
      <c r="D772">
        <v>10</v>
      </c>
      <c r="E772" t="b">
        <v>0</v>
      </c>
      <c r="F772">
        <v>5.2242840541416298</v>
      </c>
      <c r="G772">
        <v>5.22429964050104</v>
      </c>
      <c r="H772">
        <v>527470</v>
      </c>
      <c r="I772">
        <f t="shared" si="24"/>
        <v>4.0235168258330303</v>
      </c>
      <c r="J772">
        <f t="shared" si="25"/>
        <v>4.02350123947362</v>
      </c>
    </row>
    <row r="773" spans="1:10" x14ac:dyDescent="0.3">
      <c r="A773" t="s">
        <v>873</v>
      </c>
      <c r="B773">
        <v>5.4741337778582304</v>
      </c>
      <c r="C773" t="s">
        <v>10</v>
      </c>
      <c r="D773">
        <v>10</v>
      </c>
      <c r="E773" t="b">
        <v>0</v>
      </c>
      <c r="F773">
        <v>3.3129572472178999</v>
      </c>
      <c r="G773">
        <v>3.3086145732035699</v>
      </c>
      <c r="H773">
        <v>850270</v>
      </c>
      <c r="I773">
        <f t="shared" si="24"/>
        <v>2.1611765306403306</v>
      </c>
      <c r="J773">
        <f t="shared" si="25"/>
        <v>2.1655192046546605</v>
      </c>
    </row>
    <row r="774" spans="1:10" x14ac:dyDescent="0.3">
      <c r="A774" t="s">
        <v>873</v>
      </c>
      <c r="B774">
        <v>11.0128058409221</v>
      </c>
      <c r="C774" t="s">
        <v>10</v>
      </c>
      <c r="D774">
        <v>10</v>
      </c>
      <c r="E774" t="b">
        <v>0</v>
      </c>
      <c r="F774">
        <v>10.94624462004</v>
      </c>
      <c r="G774">
        <v>5.5384151714146501</v>
      </c>
      <c r="H774">
        <v>431130</v>
      </c>
      <c r="I774">
        <f t="shared" si="24"/>
        <v>6.6561220882100258E-2</v>
      </c>
      <c r="J774">
        <f t="shared" si="25"/>
        <v>5.47439066950745</v>
      </c>
    </row>
    <row r="775" spans="1:10" x14ac:dyDescent="0.3">
      <c r="A775" t="s">
        <v>873</v>
      </c>
      <c r="B775">
        <v>12.5225471052104</v>
      </c>
      <c r="C775" t="s">
        <v>10</v>
      </c>
      <c r="D775">
        <v>10</v>
      </c>
      <c r="E775" t="b">
        <v>0</v>
      </c>
      <c r="F775">
        <v>16.062518201625998</v>
      </c>
      <c r="G775">
        <v>14.8064090413581</v>
      </c>
      <c r="H775">
        <v>737630</v>
      </c>
      <c r="I775">
        <f t="shared" si="24"/>
        <v>-3.5399710964155986</v>
      </c>
      <c r="J775">
        <f t="shared" si="25"/>
        <v>-2.2838619361476997</v>
      </c>
    </row>
    <row r="776" spans="1:10" x14ac:dyDescent="0.3">
      <c r="A776" t="e">
        <f>-0.0097699290543221 * y ^ 1 ^ 3 + -0.00432174175559 * y ^ 1 + 0.0092685216211316 * x ^ 1 - -0.00066006125060783 * y ^ 3 + 10</f>
        <v>#NAME?</v>
      </c>
      <c r="B776">
        <v>12.4671170776006</v>
      </c>
      <c r="C776" t="s">
        <v>10</v>
      </c>
      <c r="D776">
        <v>2</v>
      </c>
      <c r="E776" t="b">
        <v>1</v>
      </c>
      <c r="F776">
        <v>3.4233643155556902E-2</v>
      </c>
      <c r="G776">
        <v>1.3483458786750001E-3</v>
      </c>
      <c r="H776">
        <v>538550</v>
      </c>
      <c r="I776">
        <f t="shared" si="24"/>
        <v>12.432883434445042</v>
      </c>
      <c r="J776">
        <f t="shared" si="25"/>
        <v>12.465768731721925</v>
      </c>
    </row>
    <row r="777" spans="1:10" x14ac:dyDescent="0.3">
      <c r="A777" t="e">
        <f>-0.0097699290543221 * y ^ 1 ^ 3 + -0.00432174175559 * y ^ 1 + 0.0092685216211316 * x ^ 1 - -0.00066006125060783 * y ^ 3 + 10</f>
        <v>#NAME?</v>
      </c>
      <c r="B777">
        <v>13.3092482404795</v>
      </c>
      <c r="C777" t="s">
        <v>10</v>
      </c>
      <c r="D777">
        <v>10</v>
      </c>
      <c r="E777" t="b">
        <v>0</v>
      </c>
      <c r="F777">
        <v>4.80851163334858</v>
      </c>
      <c r="G777">
        <v>6.5033037435759597</v>
      </c>
      <c r="H777">
        <v>474640</v>
      </c>
      <c r="I777">
        <f t="shared" si="24"/>
        <v>8.5007366071309196</v>
      </c>
      <c r="J777">
        <f t="shared" si="25"/>
        <v>6.8059444969035399</v>
      </c>
    </row>
    <row r="778" spans="1:10" x14ac:dyDescent="0.3">
      <c r="A778" t="e">
        <f>-0.0097699290543221 * y ^ 1 ^ 3 + -0.00432174175559 * y ^ 1 + 0.0092685216211316 * x ^ 1 - -0.00066006125060783 * y ^ 3 + 10</f>
        <v>#NAME?</v>
      </c>
      <c r="B778">
        <v>6.1541900047039597</v>
      </c>
      <c r="C778" t="s">
        <v>10</v>
      </c>
      <c r="D778">
        <v>10</v>
      </c>
      <c r="E778" t="b">
        <v>0</v>
      </c>
      <c r="F778">
        <v>6.1541900047039597</v>
      </c>
      <c r="G778">
        <v>6.1541900047039597</v>
      </c>
      <c r="H778">
        <v>476350</v>
      </c>
      <c r="I778">
        <f t="shared" si="24"/>
        <v>0</v>
      </c>
      <c r="J778">
        <f t="shared" si="25"/>
        <v>0</v>
      </c>
    </row>
    <row r="779" spans="1:10" hidden="1" x14ac:dyDescent="0.3">
      <c r="A779" t="s">
        <v>874</v>
      </c>
      <c r="B779">
        <v>16.011027968267399</v>
      </c>
      <c r="C779" t="s">
        <v>10</v>
      </c>
      <c r="D779">
        <v>10</v>
      </c>
      <c r="E779" t="b">
        <v>0</v>
      </c>
      <c r="F779" t="s">
        <v>17</v>
      </c>
      <c r="G779" t="s">
        <v>17</v>
      </c>
      <c r="H779">
        <v>310200</v>
      </c>
      <c r="I779" t="e">
        <f t="shared" si="24"/>
        <v>#VALUE!</v>
      </c>
      <c r="J779" t="e">
        <f t="shared" si="25"/>
        <v>#VALUE!</v>
      </c>
    </row>
    <row r="780" spans="1:10" x14ac:dyDescent="0.3">
      <c r="A780" t="s">
        <v>874</v>
      </c>
      <c r="B780">
        <v>7.0661484852615901</v>
      </c>
      <c r="C780" t="s">
        <v>10</v>
      </c>
      <c r="D780">
        <v>10</v>
      </c>
      <c r="E780" t="b">
        <v>0</v>
      </c>
      <c r="F780">
        <v>6.5895713085205303</v>
      </c>
      <c r="G780">
        <v>105.02373720662</v>
      </c>
      <c r="H780">
        <v>517640</v>
      </c>
      <c r="I780">
        <f t="shared" si="24"/>
        <v>0.47657717674105982</v>
      </c>
      <c r="J780">
        <f t="shared" si="25"/>
        <v>-97.957588721358405</v>
      </c>
    </row>
    <row r="781" spans="1:10" x14ac:dyDescent="0.3">
      <c r="A781" t="s">
        <v>874</v>
      </c>
      <c r="B781">
        <v>4.77967437693815</v>
      </c>
      <c r="C781" t="s">
        <v>10</v>
      </c>
      <c r="D781">
        <v>10</v>
      </c>
      <c r="E781" t="b">
        <v>0</v>
      </c>
      <c r="F781">
        <v>5.77521363310826</v>
      </c>
      <c r="G781">
        <v>5.8301471839444696</v>
      </c>
      <c r="H781">
        <v>594330</v>
      </c>
      <c r="I781">
        <f t="shared" si="24"/>
        <v>-0.99553925617010997</v>
      </c>
      <c r="J781">
        <f t="shared" si="25"/>
        <v>-1.0504728070063196</v>
      </c>
    </row>
    <row r="782" spans="1:10" x14ac:dyDescent="0.3">
      <c r="A782" t="s">
        <v>875</v>
      </c>
      <c r="B782">
        <v>16.245274981523799</v>
      </c>
      <c r="C782" t="s">
        <v>10</v>
      </c>
      <c r="D782">
        <v>10</v>
      </c>
      <c r="E782" t="b">
        <v>0</v>
      </c>
      <c r="F782">
        <v>16.245274981523799</v>
      </c>
      <c r="G782">
        <v>16.245274981523799</v>
      </c>
      <c r="H782">
        <v>662530</v>
      </c>
      <c r="I782">
        <f t="shared" si="24"/>
        <v>0</v>
      </c>
      <c r="J782">
        <f t="shared" si="25"/>
        <v>0</v>
      </c>
    </row>
    <row r="783" spans="1:10" hidden="1" x14ac:dyDescent="0.3">
      <c r="A783" t="s">
        <v>875</v>
      </c>
      <c r="B783">
        <v>11.6569883177169</v>
      </c>
      <c r="C783" t="s">
        <v>10</v>
      </c>
      <c r="D783">
        <v>10</v>
      </c>
      <c r="E783" t="b">
        <v>0</v>
      </c>
      <c r="F783" t="s">
        <v>17</v>
      </c>
      <c r="G783" t="s">
        <v>17</v>
      </c>
      <c r="H783">
        <v>434450</v>
      </c>
      <c r="I783" t="e">
        <f t="shared" si="24"/>
        <v>#VALUE!</v>
      </c>
      <c r="J783" t="e">
        <f t="shared" si="25"/>
        <v>#VALUE!</v>
      </c>
    </row>
    <row r="784" spans="1:10" x14ac:dyDescent="0.3">
      <c r="A784" t="s">
        <v>875</v>
      </c>
      <c r="B784">
        <v>10.0983250986363</v>
      </c>
      <c r="C784" t="s">
        <v>10</v>
      </c>
      <c r="D784">
        <v>10</v>
      </c>
      <c r="E784" t="b">
        <v>0</v>
      </c>
      <c r="F784">
        <v>10.0983250986363</v>
      </c>
      <c r="G784">
        <v>10.0983250986363</v>
      </c>
      <c r="H784">
        <v>534830</v>
      </c>
      <c r="I784">
        <f t="shared" si="24"/>
        <v>0</v>
      </c>
      <c r="J784">
        <f t="shared" si="25"/>
        <v>0</v>
      </c>
    </row>
    <row r="785" spans="1:10" x14ac:dyDescent="0.3">
      <c r="A785" t="s">
        <v>876</v>
      </c>
      <c r="B785">
        <v>10.941566085165499</v>
      </c>
      <c r="C785" t="s">
        <v>10</v>
      </c>
      <c r="D785">
        <v>10</v>
      </c>
      <c r="E785" t="b">
        <v>0</v>
      </c>
      <c r="F785">
        <v>1.74378602299743</v>
      </c>
      <c r="G785">
        <v>1.7231683619496301</v>
      </c>
      <c r="H785">
        <v>498720</v>
      </c>
      <c r="I785">
        <f t="shared" si="24"/>
        <v>9.1977800621680696</v>
      </c>
      <c r="J785">
        <f t="shared" si="25"/>
        <v>9.2183977232158689</v>
      </c>
    </row>
    <row r="786" spans="1:10" x14ac:dyDescent="0.3">
      <c r="A786" t="s">
        <v>876</v>
      </c>
      <c r="B786">
        <v>12.5598882358225</v>
      </c>
      <c r="C786" t="s">
        <v>10</v>
      </c>
      <c r="D786">
        <v>2</v>
      </c>
      <c r="E786" t="b">
        <v>1</v>
      </c>
      <c r="F786">
        <v>9.3606351599130999E-2</v>
      </c>
      <c r="G786">
        <v>2.4358316665431998E-3</v>
      </c>
      <c r="H786">
        <v>743250</v>
      </c>
      <c r="I786">
        <f t="shared" si="24"/>
        <v>12.466281884223369</v>
      </c>
      <c r="J786">
        <f t="shared" si="25"/>
        <v>12.557452404155956</v>
      </c>
    </row>
    <row r="787" spans="1:10" x14ac:dyDescent="0.3">
      <c r="A787" t="s">
        <v>876</v>
      </c>
      <c r="B787">
        <v>22.375278347508299</v>
      </c>
      <c r="C787" t="s">
        <v>10</v>
      </c>
      <c r="D787">
        <v>2</v>
      </c>
      <c r="E787" t="b">
        <v>1</v>
      </c>
      <c r="F787">
        <v>5.6699306090721401E-2</v>
      </c>
      <c r="G787">
        <v>1.82998802625397E-3</v>
      </c>
      <c r="H787">
        <v>331000</v>
      </c>
      <c r="I787">
        <f t="shared" si="24"/>
        <v>22.318579041417578</v>
      </c>
      <c r="J787">
        <f t="shared" si="25"/>
        <v>22.373448359482044</v>
      </c>
    </row>
    <row r="788" spans="1:10" hidden="1" x14ac:dyDescent="0.3">
      <c r="A788" t="s">
        <v>877</v>
      </c>
      <c r="B788">
        <v>14.2377044732975</v>
      </c>
      <c r="C788" t="s">
        <v>10</v>
      </c>
      <c r="D788">
        <v>10</v>
      </c>
      <c r="E788" t="b">
        <v>0</v>
      </c>
      <c r="F788" t="s">
        <v>17</v>
      </c>
      <c r="G788" t="s">
        <v>17</v>
      </c>
      <c r="H788">
        <v>468610</v>
      </c>
      <c r="I788" t="e">
        <f t="shared" si="24"/>
        <v>#VALUE!</v>
      </c>
      <c r="J788" t="e">
        <f t="shared" si="25"/>
        <v>#VALUE!</v>
      </c>
    </row>
    <row r="789" spans="1:10" x14ac:dyDescent="0.3">
      <c r="A789" t="s">
        <v>877</v>
      </c>
      <c r="B789">
        <v>10.396008704433299</v>
      </c>
      <c r="C789" t="s">
        <v>10</v>
      </c>
      <c r="D789">
        <v>10</v>
      </c>
      <c r="E789" t="b">
        <v>0</v>
      </c>
      <c r="F789">
        <v>2.3238866702483101</v>
      </c>
      <c r="G789">
        <v>4.6767678323193298</v>
      </c>
      <c r="H789">
        <v>332790</v>
      </c>
      <c r="I789">
        <f t="shared" si="24"/>
        <v>8.0721220341849893</v>
      </c>
      <c r="J789">
        <f t="shared" si="25"/>
        <v>5.7192408721139696</v>
      </c>
    </row>
    <row r="790" spans="1:10" x14ac:dyDescent="0.3">
      <c r="A790" t="s">
        <v>877</v>
      </c>
      <c r="B790">
        <v>12.406490163602999</v>
      </c>
      <c r="C790" t="s">
        <v>10</v>
      </c>
      <c r="D790">
        <v>10</v>
      </c>
      <c r="E790" t="b">
        <v>0</v>
      </c>
      <c r="F790">
        <v>12.406490163602999</v>
      </c>
      <c r="G790">
        <v>12.406490163602999</v>
      </c>
      <c r="H790">
        <v>302130</v>
      </c>
      <c r="I790">
        <f t="shared" si="24"/>
        <v>0</v>
      </c>
      <c r="J790">
        <f t="shared" si="25"/>
        <v>0</v>
      </c>
    </row>
    <row r="791" spans="1:10" x14ac:dyDescent="0.3">
      <c r="A791" t="e">
        <f>-0.00371502464117495 * y ^ 1 + -0.00819882737012121 * y ^ 1 + 10</f>
        <v>#NAME?</v>
      </c>
      <c r="B791">
        <v>7.83007312274633</v>
      </c>
      <c r="C791" t="s">
        <v>10</v>
      </c>
      <c r="D791">
        <v>10</v>
      </c>
      <c r="E791" t="b">
        <v>0</v>
      </c>
      <c r="F791">
        <v>9.0417188986106503</v>
      </c>
      <c r="G791">
        <v>0.31831398900555002</v>
      </c>
      <c r="H791">
        <v>446860</v>
      </c>
      <c r="I791">
        <f t="shared" si="24"/>
        <v>-1.2116457758643202</v>
      </c>
      <c r="J791">
        <f t="shared" si="25"/>
        <v>7.5117591337407799</v>
      </c>
    </row>
    <row r="792" spans="1:10" x14ac:dyDescent="0.3">
      <c r="A792" t="e">
        <f>-0.00371502464117495 * y ^ 1 + -0.00819882737012121 * y ^ 1 + 10</f>
        <v>#NAME?</v>
      </c>
      <c r="B792">
        <v>1.7405783052441699</v>
      </c>
      <c r="C792" t="s">
        <v>10</v>
      </c>
      <c r="D792">
        <v>10</v>
      </c>
      <c r="E792" t="b">
        <v>0</v>
      </c>
      <c r="F792">
        <v>3.0893540346696402</v>
      </c>
      <c r="G792">
        <v>6.1901608548426497</v>
      </c>
      <c r="H792">
        <v>470230</v>
      </c>
      <c r="I792">
        <f t="shared" si="24"/>
        <v>-1.3487757294254703</v>
      </c>
      <c r="J792">
        <f t="shared" si="25"/>
        <v>-4.44958254959848</v>
      </c>
    </row>
    <row r="793" spans="1:10" x14ac:dyDescent="0.3">
      <c r="A793" t="e">
        <f>-0.00371502464117495 * y ^ 1 + -0.00819882737012121 * y ^ 1 + 10</f>
        <v>#NAME?</v>
      </c>
      <c r="B793">
        <v>7.3062446625730502</v>
      </c>
      <c r="C793" t="s">
        <v>10</v>
      </c>
      <c r="D793">
        <v>10</v>
      </c>
      <c r="E793" t="b">
        <v>0</v>
      </c>
      <c r="F793">
        <v>7.3062446625730502</v>
      </c>
      <c r="G793">
        <v>7.3062446625730502</v>
      </c>
      <c r="H793">
        <v>804050</v>
      </c>
      <c r="I793">
        <f t="shared" si="24"/>
        <v>0</v>
      </c>
      <c r="J793">
        <f t="shared" si="25"/>
        <v>0</v>
      </c>
    </row>
    <row r="794" spans="1:10" hidden="1" x14ac:dyDescent="0.3">
      <c r="A794" t="s">
        <v>878</v>
      </c>
      <c r="B794">
        <v>15.476677690931201</v>
      </c>
      <c r="C794" t="s">
        <v>10</v>
      </c>
      <c r="D794">
        <v>10</v>
      </c>
      <c r="E794" t="b">
        <v>0</v>
      </c>
      <c r="F794" t="s">
        <v>17</v>
      </c>
      <c r="G794" t="s">
        <v>17</v>
      </c>
      <c r="H794">
        <v>324010</v>
      </c>
      <c r="I794" t="e">
        <f t="shared" si="24"/>
        <v>#VALUE!</v>
      </c>
      <c r="J794" t="e">
        <f t="shared" si="25"/>
        <v>#VALUE!</v>
      </c>
    </row>
    <row r="795" spans="1:10" x14ac:dyDescent="0.3">
      <c r="A795" t="s">
        <v>878</v>
      </c>
      <c r="B795">
        <v>14.2458864568862</v>
      </c>
      <c r="C795" t="s">
        <v>10</v>
      </c>
      <c r="D795">
        <v>10</v>
      </c>
      <c r="E795" t="b">
        <v>0</v>
      </c>
      <c r="F795">
        <v>6.9225449369142096</v>
      </c>
      <c r="G795">
        <v>4.8218074328972502</v>
      </c>
      <c r="H795">
        <v>742010</v>
      </c>
      <c r="I795">
        <f t="shared" si="24"/>
        <v>7.3233415199719909</v>
      </c>
      <c r="J795">
        <f t="shared" si="25"/>
        <v>9.4240790239889503</v>
      </c>
    </row>
    <row r="796" spans="1:10" x14ac:dyDescent="0.3">
      <c r="A796" t="s">
        <v>878</v>
      </c>
      <c r="B796">
        <v>5.1091958189160396</v>
      </c>
      <c r="C796" t="s">
        <v>10</v>
      </c>
      <c r="D796">
        <v>10</v>
      </c>
      <c r="E796" t="b">
        <v>0</v>
      </c>
      <c r="F796">
        <v>5.1091958189160396</v>
      </c>
      <c r="G796">
        <v>5.1091958189160396</v>
      </c>
      <c r="H796">
        <v>463910</v>
      </c>
      <c r="I796">
        <f t="shared" si="24"/>
        <v>0</v>
      </c>
      <c r="J796">
        <f t="shared" si="25"/>
        <v>0</v>
      </c>
    </row>
    <row r="797" spans="1:10" x14ac:dyDescent="0.3">
      <c r="A797" t="e">
        <f>-0.00544837325897492 * y ^ 2 + 0.00781873504819425 * x ^ 1 + 0.00105230074193043 * y ^ 1 + 10</f>
        <v>#NAME?</v>
      </c>
      <c r="B797">
        <v>4.90806226623575</v>
      </c>
      <c r="C797" t="s">
        <v>10</v>
      </c>
      <c r="D797">
        <v>2</v>
      </c>
      <c r="E797" t="b">
        <v>1</v>
      </c>
      <c r="F797">
        <v>3.00181898586292E-2</v>
      </c>
      <c r="G797">
        <v>1.3300144873070901E-3</v>
      </c>
      <c r="H797">
        <v>454350</v>
      </c>
      <c r="I797">
        <f t="shared" si="24"/>
        <v>4.8780440763771207</v>
      </c>
      <c r="J797">
        <f t="shared" si="25"/>
        <v>4.9067322517484433</v>
      </c>
    </row>
    <row r="798" spans="1:10" x14ac:dyDescent="0.3">
      <c r="A798" t="e">
        <f>-0.00544837325897492 * y ^ 2 + 0.00781873504819425 * x ^ 1 + 0.00105230074193043 * y ^ 1 + 10</f>
        <v>#NAME?</v>
      </c>
      <c r="B798">
        <v>4.9587201999903199</v>
      </c>
      <c r="C798" t="s">
        <v>10</v>
      </c>
      <c r="D798">
        <v>2</v>
      </c>
      <c r="E798" t="b">
        <v>1</v>
      </c>
      <c r="F798">
        <v>3.1928145018201702E-2</v>
      </c>
      <c r="G798">
        <v>1.4141198545942501E-3</v>
      </c>
      <c r="H798">
        <v>339850</v>
      </c>
      <c r="I798">
        <f t="shared" si="24"/>
        <v>4.9267920549721183</v>
      </c>
      <c r="J798">
        <f t="shared" si="25"/>
        <v>4.9573060801357256</v>
      </c>
    </row>
    <row r="799" spans="1:10" x14ac:dyDescent="0.3">
      <c r="A799" t="e">
        <f>-0.00544837325897492 * y ^ 2 + 0.00781873504819425 * x ^ 1 + 0.00105230074193043 * y ^ 1 + 10</f>
        <v>#NAME?</v>
      </c>
      <c r="B799">
        <v>12.5012312815931</v>
      </c>
      <c r="C799" t="s">
        <v>10</v>
      </c>
      <c r="D799">
        <v>10</v>
      </c>
      <c r="E799" t="b">
        <v>0</v>
      </c>
      <c r="F799">
        <v>2.6079294515112998</v>
      </c>
      <c r="G799">
        <v>2.42538199843219</v>
      </c>
      <c r="H799">
        <v>656320</v>
      </c>
      <c r="I799">
        <f t="shared" si="24"/>
        <v>9.8933018300817999</v>
      </c>
      <c r="J799">
        <f t="shared" si="25"/>
        <v>10.07584928316091</v>
      </c>
    </row>
    <row r="800" spans="1:10" x14ac:dyDescent="0.3">
      <c r="A800" t="s">
        <v>879</v>
      </c>
      <c r="B800">
        <v>10.418673751220499</v>
      </c>
      <c r="C800" t="s">
        <v>10</v>
      </c>
      <c r="D800">
        <v>10</v>
      </c>
      <c r="E800" t="b">
        <v>0</v>
      </c>
      <c r="F800">
        <v>0.88258120668821505</v>
      </c>
      <c r="G800">
        <v>1.9057515277675099</v>
      </c>
      <c r="H800">
        <v>334010</v>
      </c>
      <c r="I800">
        <f t="shared" si="24"/>
        <v>9.5360925445322842</v>
      </c>
      <c r="J800">
        <f t="shared" si="25"/>
        <v>8.5129222234529891</v>
      </c>
    </row>
    <row r="801" spans="1:10" x14ac:dyDescent="0.3">
      <c r="A801" t="s">
        <v>879</v>
      </c>
      <c r="B801">
        <v>14.715215281747399</v>
      </c>
      <c r="C801" t="s">
        <v>10</v>
      </c>
      <c r="D801">
        <v>2</v>
      </c>
      <c r="E801" t="b">
        <v>1</v>
      </c>
      <c r="F801">
        <v>3.1574207776821801E-2</v>
      </c>
      <c r="G801">
        <v>1.4147247492319901E-3</v>
      </c>
      <c r="H801">
        <v>339850</v>
      </c>
      <c r="I801">
        <f t="shared" si="24"/>
        <v>14.683641073970577</v>
      </c>
      <c r="J801">
        <f t="shared" si="25"/>
        <v>14.713800556998168</v>
      </c>
    </row>
    <row r="802" spans="1:10" x14ac:dyDescent="0.3">
      <c r="A802" t="s">
        <v>879</v>
      </c>
      <c r="B802">
        <v>8.3303881144134202</v>
      </c>
      <c r="C802" t="s">
        <v>10</v>
      </c>
      <c r="D802">
        <v>10</v>
      </c>
      <c r="E802" t="b">
        <v>0</v>
      </c>
      <c r="F802">
        <v>3.9430093400446702</v>
      </c>
      <c r="G802">
        <v>4.0106936399260604</v>
      </c>
      <c r="H802">
        <v>463240</v>
      </c>
      <c r="I802">
        <f t="shared" si="24"/>
        <v>4.3873787743687505</v>
      </c>
      <c r="J802">
        <f t="shared" si="25"/>
        <v>4.3196944744873598</v>
      </c>
    </row>
    <row r="803" spans="1:10" x14ac:dyDescent="0.3">
      <c r="A803" t="s">
        <v>880</v>
      </c>
      <c r="B803">
        <v>14.032815055563001</v>
      </c>
      <c r="C803" t="s">
        <v>10</v>
      </c>
      <c r="D803">
        <v>10</v>
      </c>
      <c r="E803" t="b">
        <v>0</v>
      </c>
      <c r="F803">
        <v>5.0255744019401902</v>
      </c>
      <c r="G803">
        <v>11.254591667523499</v>
      </c>
      <c r="H803">
        <v>537250</v>
      </c>
      <c r="I803">
        <f t="shared" si="24"/>
        <v>9.0072406536228105</v>
      </c>
      <c r="J803">
        <f t="shared" si="25"/>
        <v>2.7782233880395015</v>
      </c>
    </row>
    <row r="804" spans="1:10" hidden="1" x14ac:dyDescent="0.3">
      <c r="A804" t="s">
        <v>880</v>
      </c>
      <c r="B804">
        <v>16.477777401268</v>
      </c>
      <c r="C804" t="s">
        <v>10</v>
      </c>
      <c r="D804">
        <v>10</v>
      </c>
      <c r="E804" t="b">
        <v>0</v>
      </c>
      <c r="F804" t="s">
        <v>17</v>
      </c>
      <c r="G804" t="s">
        <v>17</v>
      </c>
      <c r="H804">
        <v>330360</v>
      </c>
      <c r="I804" t="e">
        <f t="shared" si="24"/>
        <v>#VALUE!</v>
      </c>
      <c r="J804" t="e">
        <f t="shared" si="25"/>
        <v>#VALUE!</v>
      </c>
    </row>
    <row r="805" spans="1:10" x14ac:dyDescent="0.3">
      <c r="A805" t="s">
        <v>880</v>
      </c>
      <c r="B805">
        <v>11.5801566960524</v>
      </c>
      <c r="C805" t="s">
        <v>10</v>
      </c>
      <c r="D805">
        <v>10</v>
      </c>
      <c r="E805" t="b">
        <v>0</v>
      </c>
      <c r="F805">
        <v>1.7637614859645101</v>
      </c>
      <c r="G805">
        <v>3.1867032363601302</v>
      </c>
      <c r="H805">
        <v>414300</v>
      </c>
      <c r="I805">
        <f t="shared" si="24"/>
        <v>9.8163952100878902</v>
      </c>
      <c r="J805">
        <f t="shared" si="25"/>
        <v>8.393453459692271</v>
      </c>
    </row>
    <row r="806" spans="1:10" x14ac:dyDescent="0.3">
      <c r="A806" t="s">
        <v>881</v>
      </c>
      <c r="B806">
        <v>4.8713541434070899</v>
      </c>
      <c r="C806" t="s">
        <v>10</v>
      </c>
      <c r="D806">
        <v>10</v>
      </c>
      <c r="E806" t="b">
        <v>0</v>
      </c>
      <c r="F806">
        <v>4.9739696427118698</v>
      </c>
      <c r="G806">
        <v>5.2066265222386097</v>
      </c>
      <c r="H806">
        <v>424350</v>
      </c>
      <c r="I806">
        <f t="shared" si="24"/>
        <v>-0.10261549930477987</v>
      </c>
      <c r="J806">
        <f t="shared" si="25"/>
        <v>-0.33527237883151972</v>
      </c>
    </row>
    <row r="807" spans="1:10" x14ac:dyDescent="0.3">
      <c r="A807" t="s">
        <v>881</v>
      </c>
      <c r="B807">
        <v>9.3585225461567205</v>
      </c>
      <c r="C807" t="s">
        <v>10</v>
      </c>
      <c r="D807">
        <v>10</v>
      </c>
      <c r="E807" t="b">
        <v>0</v>
      </c>
      <c r="F807">
        <v>1.7092730347330201</v>
      </c>
      <c r="G807">
        <v>1.69840027231778</v>
      </c>
      <c r="H807">
        <v>582900</v>
      </c>
      <c r="I807">
        <f t="shared" si="24"/>
        <v>7.6492495114237009</v>
      </c>
      <c r="J807">
        <f t="shared" si="25"/>
        <v>7.6601222738389403</v>
      </c>
    </row>
    <row r="808" spans="1:10" x14ac:dyDescent="0.3">
      <c r="A808" t="s">
        <v>881</v>
      </c>
      <c r="B808">
        <v>8.5006868972033107</v>
      </c>
      <c r="C808" t="s">
        <v>10</v>
      </c>
      <c r="D808">
        <v>10</v>
      </c>
      <c r="E808" t="b">
        <v>0</v>
      </c>
      <c r="F808">
        <v>8.5006868972033107</v>
      </c>
      <c r="G808">
        <v>8.5006868972033107</v>
      </c>
      <c r="H808">
        <v>336090</v>
      </c>
      <c r="I808">
        <f t="shared" si="24"/>
        <v>0</v>
      </c>
      <c r="J808">
        <f t="shared" si="25"/>
        <v>0</v>
      </c>
    </row>
    <row r="809" spans="1:10" x14ac:dyDescent="0.3">
      <c r="A809" t="s">
        <v>882</v>
      </c>
      <c r="B809">
        <v>12.4035526928637</v>
      </c>
      <c r="C809" t="s">
        <v>10</v>
      </c>
      <c r="D809">
        <v>2</v>
      </c>
      <c r="E809" t="b">
        <v>1</v>
      </c>
      <c r="F809">
        <v>8.3185337950256497E-2</v>
      </c>
      <c r="G809">
        <v>2.2348733667467602E-3</v>
      </c>
      <c r="H809">
        <v>241500</v>
      </c>
      <c r="I809">
        <f t="shared" si="24"/>
        <v>12.320367354913444</v>
      </c>
      <c r="J809">
        <f t="shared" si="25"/>
        <v>12.401317819496953</v>
      </c>
    </row>
    <row r="810" spans="1:10" hidden="1" x14ac:dyDescent="0.3">
      <c r="A810" t="s">
        <v>882</v>
      </c>
      <c r="B810">
        <v>5.2846353066595801</v>
      </c>
      <c r="C810" t="s">
        <v>10</v>
      </c>
      <c r="D810">
        <v>10</v>
      </c>
      <c r="E810" t="b">
        <v>0</v>
      </c>
      <c r="F810" t="s">
        <v>17</v>
      </c>
      <c r="G810" t="s">
        <v>17</v>
      </c>
      <c r="H810">
        <v>290700</v>
      </c>
      <c r="I810" t="e">
        <f t="shared" si="24"/>
        <v>#VALUE!</v>
      </c>
      <c r="J810" t="e">
        <f t="shared" si="25"/>
        <v>#VALUE!</v>
      </c>
    </row>
    <row r="811" spans="1:10" x14ac:dyDescent="0.3">
      <c r="A811" t="s">
        <v>882</v>
      </c>
      <c r="B811">
        <v>21.8144609370169</v>
      </c>
      <c r="C811" t="s">
        <v>10</v>
      </c>
      <c r="D811">
        <v>10</v>
      </c>
      <c r="E811" t="b">
        <v>0</v>
      </c>
      <c r="F811">
        <v>1.56870224102617</v>
      </c>
      <c r="G811">
        <v>3.3629010735864</v>
      </c>
      <c r="H811">
        <v>392860</v>
      </c>
      <c r="I811">
        <f t="shared" si="24"/>
        <v>20.24575869599073</v>
      </c>
      <c r="J811">
        <f t="shared" si="25"/>
        <v>18.4515598634305</v>
      </c>
    </row>
    <row r="812" spans="1:10" x14ac:dyDescent="0.3">
      <c r="A812" t="e">
        <f>-0.00572560646279683 * x ^ 2 * -0.000845334028700235 * y ^ 1 ^ 3 + -0.00235990144596602 * x ^ 1 ^ 2 + -0.00487986647862376 * x ^ 1 + 10</f>
        <v>#NAME?</v>
      </c>
      <c r="B812">
        <v>16.695339433776699</v>
      </c>
      <c r="C812" t="s">
        <v>10</v>
      </c>
      <c r="D812">
        <v>10</v>
      </c>
      <c r="E812" t="b">
        <v>0</v>
      </c>
      <c r="F812">
        <v>0.523247007695267</v>
      </c>
      <c r="G812">
        <v>0.80233330821798299</v>
      </c>
      <c r="H812">
        <v>229960</v>
      </c>
      <c r="I812">
        <f t="shared" si="24"/>
        <v>16.172092426081431</v>
      </c>
      <c r="J812">
        <f t="shared" si="25"/>
        <v>15.893006125558715</v>
      </c>
    </row>
    <row r="813" spans="1:10" x14ac:dyDescent="0.3">
      <c r="A813" t="e">
        <f>-0.00572560646279683 * x ^ 2 * -0.000845334028700235 * y ^ 1 ^ 3 + -0.00235990144596602 * x ^ 1 ^ 2 + -0.00487986647862376 * x ^ 1 + 10</f>
        <v>#NAME?</v>
      </c>
      <c r="B813">
        <v>4.6374726565091997</v>
      </c>
      <c r="C813" t="s">
        <v>10</v>
      </c>
      <c r="D813">
        <v>10</v>
      </c>
      <c r="E813" t="b">
        <v>0</v>
      </c>
      <c r="F813">
        <v>4.6374726565091997</v>
      </c>
      <c r="G813">
        <v>4.6374726565091997</v>
      </c>
      <c r="H813">
        <v>528080</v>
      </c>
      <c r="I813">
        <f t="shared" si="24"/>
        <v>0</v>
      </c>
      <c r="J813">
        <f t="shared" si="25"/>
        <v>0</v>
      </c>
    </row>
    <row r="814" spans="1:10" x14ac:dyDescent="0.3">
      <c r="A814" t="e">
        <f>-0.00572560646279683 * x ^ 2 * -0.000845334028700235 * y ^ 1 ^ 3 + -0.00235990144596602 * x ^ 1 ^ 2 + -0.00487986647862376 * x ^ 1 + 10</f>
        <v>#NAME?</v>
      </c>
      <c r="B814">
        <v>5.7393534827783004</v>
      </c>
      <c r="C814" t="s">
        <v>10</v>
      </c>
      <c r="D814">
        <v>10</v>
      </c>
      <c r="E814" t="b">
        <v>0</v>
      </c>
      <c r="F814">
        <v>1.47479904977201</v>
      </c>
      <c r="G814">
        <v>3.0260176267665502</v>
      </c>
      <c r="H814">
        <v>567810</v>
      </c>
      <c r="I814">
        <f t="shared" si="24"/>
        <v>4.2645544330062908</v>
      </c>
      <c r="J814">
        <f t="shared" si="25"/>
        <v>2.7133358560117502</v>
      </c>
    </row>
    <row r="815" spans="1:10" x14ac:dyDescent="0.3">
      <c r="A815" t="s">
        <v>883</v>
      </c>
      <c r="B815">
        <v>1.26997587177731</v>
      </c>
      <c r="C815" t="s">
        <v>10</v>
      </c>
      <c r="D815">
        <v>10</v>
      </c>
      <c r="E815" t="b">
        <v>0</v>
      </c>
      <c r="F815">
        <v>0.36613353110809999</v>
      </c>
      <c r="G815">
        <v>0.36590864010672097</v>
      </c>
      <c r="H815">
        <v>694050</v>
      </c>
      <c r="I815">
        <f t="shared" si="24"/>
        <v>0.90384234066920999</v>
      </c>
      <c r="J815">
        <f t="shared" si="25"/>
        <v>0.904067231670589</v>
      </c>
    </row>
    <row r="816" spans="1:10" x14ac:dyDescent="0.3">
      <c r="A816" t="s">
        <v>883</v>
      </c>
      <c r="B816">
        <v>5.7319285280941301</v>
      </c>
      <c r="C816" t="s">
        <v>10</v>
      </c>
      <c r="D816">
        <v>10</v>
      </c>
      <c r="E816" t="b">
        <v>0</v>
      </c>
      <c r="F816">
        <v>2.2074148457815199</v>
      </c>
      <c r="G816">
        <v>4.4859486840743399</v>
      </c>
      <c r="H816">
        <v>671200</v>
      </c>
      <c r="I816">
        <f t="shared" si="24"/>
        <v>3.5245136823126102</v>
      </c>
      <c r="J816">
        <f t="shared" si="25"/>
        <v>1.2459798440197902</v>
      </c>
    </row>
    <row r="817" spans="1:10" x14ac:dyDescent="0.3">
      <c r="A817" t="s">
        <v>883</v>
      </c>
      <c r="B817">
        <v>3.95177368110518</v>
      </c>
      <c r="C817" t="s">
        <v>10</v>
      </c>
      <c r="D817">
        <v>2</v>
      </c>
      <c r="E817" t="b">
        <v>1</v>
      </c>
      <c r="F817">
        <v>3.1203987284942999E-2</v>
      </c>
      <c r="G817">
        <v>1.29022356874532E-3</v>
      </c>
      <c r="H817">
        <v>693100</v>
      </c>
      <c r="I817">
        <f t="shared" si="24"/>
        <v>3.9205696938202372</v>
      </c>
      <c r="J817">
        <f t="shared" si="25"/>
        <v>3.9504834575364347</v>
      </c>
    </row>
    <row r="818" spans="1:10" x14ac:dyDescent="0.3">
      <c r="A818" t="s">
        <v>884</v>
      </c>
      <c r="B818">
        <v>17.111374199247901</v>
      </c>
      <c r="C818" t="s">
        <v>10</v>
      </c>
      <c r="D818">
        <v>2</v>
      </c>
      <c r="E818" t="b">
        <v>1</v>
      </c>
      <c r="F818">
        <v>0.112372178657227</v>
      </c>
      <c r="G818">
        <v>2.6529404860101899E-3</v>
      </c>
      <c r="H818">
        <v>375550</v>
      </c>
      <c r="I818">
        <f t="shared" si="24"/>
        <v>16.999002020590673</v>
      </c>
      <c r="J818">
        <f t="shared" si="25"/>
        <v>17.108721258761893</v>
      </c>
    </row>
    <row r="819" spans="1:10" x14ac:dyDescent="0.3">
      <c r="A819" t="s">
        <v>884</v>
      </c>
      <c r="B819">
        <v>3.99435007732388</v>
      </c>
      <c r="C819" t="s">
        <v>10</v>
      </c>
      <c r="D819">
        <v>2</v>
      </c>
      <c r="E819" t="b">
        <v>1</v>
      </c>
      <c r="F819">
        <v>3.1976479835229797E-2</v>
      </c>
      <c r="G819">
        <v>1.4172975785669299E-3</v>
      </c>
      <c r="H819">
        <v>393050</v>
      </c>
      <c r="I819">
        <f t="shared" si="24"/>
        <v>3.96237359748865</v>
      </c>
      <c r="J819">
        <f t="shared" si="25"/>
        <v>3.9929327797453129</v>
      </c>
    </row>
    <row r="820" spans="1:10" x14ac:dyDescent="0.3">
      <c r="A820" t="s">
        <v>884</v>
      </c>
      <c r="B820">
        <v>9.7453452694755001</v>
      </c>
      <c r="C820" t="s">
        <v>10</v>
      </c>
      <c r="D820">
        <v>10</v>
      </c>
      <c r="E820" t="b">
        <v>0</v>
      </c>
      <c r="F820">
        <v>9.7453452694755001</v>
      </c>
      <c r="G820">
        <v>9.7453452694755001</v>
      </c>
      <c r="H820">
        <v>407440</v>
      </c>
      <c r="I820">
        <f t="shared" si="24"/>
        <v>0</v>
      </c>
      <c r="J820">
        <f t="shared" si="25"/>
        <v>0</v>
      </c>
    </row>
    <row r="821" spans="1:10" x14ac:dyDescent="0.3">
      <c r="A821" t="s">
        <v>885</v>
      </c>
      <c r="B821">
        <v>13.3420141558178</v>
      </c>
      <c r="C821" t="s">
        <v>10</v>
      </c>
      <c r="D821">
        <v>10</v>
      </c>
      <c r="E821" t="b">
        <v>0</v>
      </c>
      <c r="F821">
        <v>2.6300765434455999</v>
      </c>
      <c r="G821">
        <v>6.0564409516699298</v>
      </c>
      <c r="H821">
        <v>366280</v>
      </c>
      <c r="I821">
        <f t="shared" si="24"/>
        <v>10.7119376123722</v>
      </c>
      <c r="J821">
        <f t="shared" si="25"/>
        <v>7.2855732041478705</v>
      </c>
    </row>
    <row r="822" spans="1:10" x14ac:dyDescent="0.3">
      <c r="A822" t="s">
        <v>885</v>
      </c>
      <c r="B822">
        <v>13.7812754868889</v>
      </c>
      <c r="C822" t="s">
        <v>10</v>
      </c>
      <c r="D822">
        <v>10</v>
      </c>
      <c r="E822" t="b">
        <v>0</v>
      </c>
      <c r="F822">
        <v>9.5565920122764396</v>
      </c>
      <c r="G822">
        <v>9.2405947876538104</v>
      </c>
      <c r="H822">
        <v>659390</v>
      </c>
      <c r="I822">
        <f t="shared" si="24"/>
        <v>4.2246834746124602</v>
      </c>
      <c r="J822">
        <f t="shared" si="25"/>
        <v>4.5406806992350894</v>
      </c>
    </row>
    <row r="823" spans="1:10" x14ac:dyDescent="0.3">
      <c r="A823" t="s">
        <v>885</v>
      </c>
      <c r="B823">
        <v>15.224583983447999</v>
      </c>
      <c r="C823" t="s">
        <v>10</v>
      </c>
      <c r="D823">
        <v>10</v>
      </c>
      <c r="E823" t="b">
        <v>0</v>
      </c>
      <c r="F823">
        <v>3.5155843225124799</v>
      </c>
      <c r="G823">
        <v>7.2821956476437704</v>
      </c>
      <c r="H823">
        <v>272080</v>
      </c>
      <c r="I823">
        <f t="shared" si="24"/>
        <v>11.70899966093552</v>
      </c>
      <c r="J823">
        <f t="shared" si="25"/>
        <v>7.9423883358042291</v>
      </c>
    </row>
    <row r="824" spans="1:10" x14ac:dyDescent="0.3">
      <c r="A824" t="s">
        <v>886</v>
      </c>
      <c r="B824">
        <v>12.2327913979956</v>
      </c>
      <c r="C824" t="s">
        <v>10</v>
      </c>
      <c r="D824">
        <v>10</v>
      </c>
      <c r="E824" t="b">
        <v>0</v>
      </c>
      <c r="F824">
        <v>12.4441101935946</v>
      </c>
      <c r="G824">
        <v>12.0881943546499</v>
      </c>
      <c r="H824">
        <v>716130</v>
      </c>
      <c r="I824">
        <f t="shared" si="24"/>
        <v>-0.21131879559900035</v>
      </c>
      <c r="J824">
        <f t="shared" si="25"/>
        <v>0.14459704334569956</v>
      </c>
    </row>
    <row r="825" spans="1:10" x14ac:dyDescent="0.3">
      <c r="A825" t="s">
        <v>886</v>
      </c>
      <c r="B825">
        <v>10.782453988137901</v>
      </c>
      <c r="C825" t="s">
        <v>10</v>
      </c>
      <c r="D825">
        <v>10</v>
      </c>
      <c r="E825" t="b">
        <v>0</v>
      </c>
      <c r="F825">
        <v>3.1356142986261899</v>
      </c>
      <c r="G825">
        <v>6.6705540770050096</v>
      </c>
      <c r="H825">
        <v>497150</v>
      </c>
      <c r="I825">
        <f t="shared" si="24"/>
        <v>7.6468396895117108</v>
      </c>
      <c r="J825">
        <f t="shared" si="25"/>
        <v>4.1118999111328911</v>
      </c>
    </row>
    <row r="826" spans="1:10" x14ac:dyDescent="0.3">
      <c r="A826" t="s">
        <v>886</v>
      </c>
      <c r="B826">
        <v>16.9653985798234</v>
      </c>
      <c r="C826" t="s">
        <v>10</v>
      </c>
      <c r="D826">
        <v>10</v>
      </c>
      <c r="E826" t="b">
        <v>0</v>
      </c>
      <c r="F826">
        <v>16.9653985798234</v>
      </c>
      <c r="G826">
        <v>16.9653985798234</v>
      </c>
      <c r="H826">
        <v>522770</v>
      </c>
      <c r="I826">
        <f t="shared" si="24"/>
        <v>0</v>
      </c>
      <c r="J826">
        <f t="shared" si="25"/>
        <v>0</v>
      </c>
    </row>
    <row r="827" spans="1:10" x14ac:dyDescent="0.3">
      <c r="A827" t="s">
        <v>887</v>
      </c>
      <c r="B827">
        <v>13.1451996063913</v>
      </c>
      <c r="C827" t="s">
        <v>10</v>
      </c>
      <c r="D827">
        <v>10</v>
      </c>
      <c r="E827" t="b">
        <v>0</v>
      </c>
      <c r="F827">
        <v>7.5282663568119697</v>
      </c>
      <c r="G827">
        <v>7.5036193255591597</v>
      </c>
      <c r="H827">
        <v>366720</v>
      </c>
      <c r="I827">
        <f t="shared" si="24"/>
        <v>5.61693324957933</v>
      </c>
      <c r="J827">
        <f t="shared" si="25"/>
        <v>5.64158028083214</v>
      </c>
    </row>
    <row r="828" spans="1:10" x14ac:dyDescent="0.3">
      <c r="A828" t="s">
        <v>887</v>
      </c>
      <c r="B828">
        <v>3.7194753995382799</v>
      </c>
      <c r="C828" t="s">
        <v>10</v>
      </c>
      <c r="D828">
        <v>10</v>
      </c>
      <c r="E828" t="b">
        <v>0</v>
      </c>
      <c r="F828">
        <v>2.7296191202644899</v>
      </c>
      <c r="G828">
        <v>5.5308642016448903</v>
      </c>
      <c r="H828">
        <v>420750</v>
      </c>
      <c r="I828">
        <f t="shared" si="24"/>
        <v>0.98985627927378994</v>
      </c>
      <c r="J828">
        <f t="shared" si="25"/>
        <v>-1.8113888021066105</v>
      </c>
    </row>
    <row r="829" spans="1:10" x14ac:dyDescent="0.3">
      <c r="A829" t="s">
        <v>887</v>
      </c>
      <c r="B829">
        <v>10.952110337098199</v>
      </c>
      <c r="C829" t="s">
        <v>10</v>
      </c>
      <c r="D829">
        <v>2</v>
      </c>
      <c r="E829" t="b">
        <v>1</v>
      </c>
      <c r="F829">
        <v>6.4764931812434798E-2</v>
      </c>
      <c r="G829">
        <v>1.98943512391454E-3</v>
      </c>
      <c r="H829">
        <v>499100</v>
      </c>
      <c r="I829">
        <f t="shared" si="24"/>
        <v>10.887345405285764</v>
      </c>
      <c r="J829">
        <f t="shared" si="25"/>
        <v>10.950120901974286</v>
      </c>
    </row>
    <row r="830" spans="1:10" x14ac:dyDescent="0.3">
      <c r="A830" t="s">
        <v>888</v>
      </c>
      <c r="B830">
        <v>8.2179634328497109</v>
      </c>
      <c r="C830" t="s">
        <v>10</v>
      </c>
      <c r="D830">
        <v>10</v>
      </c>
      <c r="E830" t="b">
        <v>0</v>
      </c>
      <c r="F830">
        <v>1.8063663919792901</v>
      </c>
      <c r="G830">
        <v>3.7397846106374799</v>
      </c>
      <c r="H830">
        <v>559650</v>
      </c>
      <c r="I830">
        <f t="shared" si="24"/>
        <v>6.4115970408704204</v>
      </c>
      <c r="J830">
        <f t="shared" si="25"/>
        <v>4.4781788222122305</v>
      </c>
    </row>
    <row r="831" spans="1:10" x14ac:dyDescent="0.3">
      <c r="A831" t="s">
        <v>888</v>
      </c>
      <c r="B831">
        <v>9.2347685467590299</v>
      </c>
      <c r="C831" t="s">
        <v>10</v>
      </c>
      <c r="D831">
        <v>10</v>
      </c>
      <c r="E831" t="b">
        <v>0</v>
      </c>
      <c r="F831">
        <v>9.2347685467590299</v>
      </c>
      <c r="G831">
        <v>9.2347685467590299</v>
      </c>
      <c r="H831">
        <v>543620</v>
      </c>
      <c r="I831">
        <f t="shared" si="24"/>
        <v>0</v>
      </c>
      <c r="J831">
        <f t="shared" si="25"/>
        <v>0</v>
      </c>
    </row>
    <row r="832" spans="1:10" x14ac:dyDescent="0.3">
      <c r="A832" t="s">
        <v>888</v>
      </c>
      <c r="B832">
        <v>7.6053704698097704</v>
      </c>
      <c r="C832" t="s">
        <v>10</v>
      </c>
      <c r="D832">
        <v>10</v>
      </c>
      <c r="E832" t="b">
        <v>0</v>
      </c>
      <c r="F832">
        <v>7.6053704698097704</v>
      </c>
      <c r="G832">
        <v>7.6053704698097704</v>
      </c>
      <c r="H832">
        <v>613150</v>
      </c>
      <c r="I832">
        <f t="shared" si="24"/>
        <v>0</v>
      </c>
      <c r="J832">
        <f t="shared" si="25"/>
        <v>0</v>
      </c>
    </row>
    <row r="833" spans="1:10" x14ac:dyDescent="0.3">
      <c r="A833" t="s">
        <v>889</v>
      </c>
      <c r="B833">
        <v>12.532747298079499</v>
      </c>
      <c r="C833" t="s">
        <v>10</v>
      </c>
      <c r="D833">
        <v>10</v>
      </c>
      <c r="E833" t="b">
        <v>0</v>
      </c>
      <c r="F833">
        <v>0.52939092249477404</v>
      </c>
      <c r="G833">
        <v>1.3375561798742499</v>
      </c>
      <c r="H833">
        <v>436750</v>
      </c>
      <c r="I833">
        <f t="shared" ref="I833:I896" si="26">B833-F833</f>
        <v>12.003356375584726</v>
      </c>
      <c r="J833">
        <f t="shared" ref="J833:J896" si="27">B833-G833</f>
        <v>11.195191118205249</v>
      </c>
    </row>
    <row r="834" spans="1:10" x14ac:dyDescent="0.3">
      <c r="A834" t="s">
        <v>889</v>
      </c>
      <c r="B834">
        <v>13.3780666942947</v>
      </c>
      <c r="C834" t="s">
        <v>10</v>
      </c>
      <c r="D834">
        <v>2</v>
      </c>
      <c r="E834" t="b">
        <v>1</v>
      </c>
      <c r="F834">
        <v>7.4023188474045404E-2</v>
      </c>
      <c r="G834">
        <v>2.08084471292517E-3</v>
      </c>
      <c r="H834">
        <v>225800</v>
      </c>
      <c r="I834">
        <f t="shared" si="26"/>
        <v>13.304043505820655</v>
      </c>
      <c r="J834">
        <f t="shared" si="27"/>
        <v>13.375985849581776</v>
      </c>
    </row>
    <row r="835" spans="1:10" x14ac:dyDescent="0.3">
      <c r="A835" t="s">
        <v>889</v>
      </c>
      <c r="B835">
        <v>15.9592087168806</v>
      </c>
      <c r="C835" t="s">
        <v>10</v>
      </c>
      <c r="D835">
        <v>10</v>
      </c>
      <c r="E835" t="b">
        <v>0</v>
      </c>
      <c r="F835">
        <v>15.9592087168806</v>
      </c>
      <c r="G835">
        <v>15.9592087168806</v>
      </c>
      <c r="H835">
        <v>608790</v>
      </c>
      <c r="I835">
        <f t="shared" si="26"/>
        <v>0</v>
      </c>
      <c r="J835">
        <f t="shared" si="27"/>
        <v>0</v>
      </c>
    </row>
    <row r="836" spans="1:10" x14ac:dyDescent="0.3">
      <c r="A836" t="s">
        <v>890</v>
      </c>
      <c r="B836">
        <v>18.9105450223805</v>
      </c>
      <c r="C836" t="s">
        <v>10</v>
      </c>
      <c r="D836">
        <v>10</v>
      </c>
      <c r="E836" t="b">
        <v>0</v>
      </c>
      <c r="F836">
        <v>18.9105450223805</v>
      </c>
      <c r="G836">
        <v>18.9105450223805</v>
      </c>
      <c r="H836">
        <v>471590</v>
      </c>
      <c r="I836">
        <f t="shared" si="26"/>
        <v>0</v>
      </c>
      <c r="J836">
        <f t="shared" si="27"/>
        <v>0</v>
      </c>
    </row>
    <row r="837" spans="1:10" x14ac:dyDescent="0.3">
      <c r="A837" t="s">
        <v>890</v>
      </c>
      <c r="B837">
        <v>9.6951602385517095</v>
      </c>
      <c r="C837" t="s">
        <v>10</v>
      </c>
      <c r="D837">
        <v>2</v>
      </c>
      <c r="E837" t="b">
        <v>1</v>
      </c>
      <c r="F837">
        <v>7.1075976196169899E-2</v>
      </c>
      <c r="G837">
        <v>2.1407430022077601E-3</v>
      </c>
      <c r="H837">
        <v>833200</v>
      </c>
      <c r="I837">
        <f t="shared" si="26"/>
        <v>9.6240842623555398</v>
      </c>
      <c r="J837">
        <f t="shared" si="27"/>
        <v>9.6930194955495015</v>
      </c>
    </row>
    <row r="838" spans="1:10" x14ac:dyDescent="0.3">
      <c r="A838" t="s">
        <v>890</v>
      </c>
      <c r="B838">
        <v>11.9829432948017</v>
      </c>
      <c r="C838" t="s">
        <v>10</v>
      </c>
      <c r="D838">
        <v>10</v>
      </c>
      <c r="E838" t="b">
        <v>0</v>
      </c>
      <c r="F838">
        <v>5.52614062295034</v>
      </c>
      <c r="G838">
        <v>5.9678201670856899</v>
      </c>
      <c r="H838">
        <v>313980</v>
      </c>
      <c r="I838">
        <f t="shared" si="26"/>
        <v>6.45680267185136</v>
      </c>
      <c r="J838">
        <f t="shared" si="27"/>
        <v>6.0151231277160102</v>
      </c>
    </row>
    <row r="839" spans="1:10" x14ac:dyDescent="0.3">
      <c r="A839" t="e">
        <f>-0.00469016681269667 * y ^ 2 * -0.00697924016876775 * x ^ 1 ^ 7 + 0.00101365099953479 * x ^ 1 + -0.00664311571082048 * y ^ 1 + 10</f>
        <v>#NAME?</v>
      </c>
      <c r="B839">
        <v>14.4887886978801</v>
      </c>
      <c r="C839" t="s">
        <v>10</v>
      </c>
      <c r="D839">
        <v>2</v>
      </c>
      <c r="E839" t="b">
        <v>1</v>
      </c>
      <c r="F839">
        <v>0.249536619724568</v>
      </c>
      <c r="G839">
        <v>4.2643138712552204E-3</v>
      </c>
      <c r="H839">
        <v>237400</v>
      </c>
      <c r="I839">
        <f t="shared" si="26"/>
        <v>14.239252078155532</v>
      </c>
      <c r="J839">
        <f t="shared" si="27"/>
        <v>14.484524384008845</v>
      </c>
    </row>
    <row r="840" spans="1:10" x14ac:dyDescent="0.3">
      <c r="A840" t="e">
        <f>-0.00469016681269667 * y ^ 2 * -0.00697924016876775 * x ^ 1 ^ 7 + 0.00101365099953479 * x ^ 1 + -0.00664311571082048 * y ^ 1 + 10</f>
        <v>#NAME?</v>
      </c>
      <c r="B840">
        <v>8.6923995276741799</v>
      </c>
      <c r="C840" t="s">
        <v>10</v>
      </c>
      <c r="D840">
        <v>10</v>
      </c>
      <c r="E840" t="b">
        <v>0</v>
      </c>
      <c r="F840">
        <v>8.6923995276741799</v>
      </c>
      <c r="G840">
        <v>8.6923995276741799</v>
      </c>
      <c r="H840">
        <v>510010</v>
      </c>
      <c r="I840">
        <f t="shared" si="26"/>
        <v>0</v>
      </c>
      <c r="J840">
        <f t="shared" si="27"/>
        <v>0</v>
      </c>
    </row>
    <row r="841" spans="1:10" hidden="1" x14ac:dyDescent="0.3">
      <c r="A841" t="e">
        <f>-0.00469016681269667 * y ^ 2 * -0.00697924016876775 * x ^ 1 ^ 7 + 0.00101365099953479 * x ^ 1 + -0.00664311571082048 * y ^ 1 + 10</f>
        <v>#NAME?</v>
      </c>
      <c r="B841">
        <v>0.83489071842516605</v>
      </c>
      <c r="C841" t="s">
        <v>10</v>
      </c>
      <c r="D841">
        <v>10</v>
      </c>
      <c r="E841" t="b">
        <v>0</v>
      </c>
      <c r="F841" t="s">
        <v>17</v>
      </c>
      <c r="G841" t="s">
        <v>17</v>
      </c>
      <c r="H841">
        <v>445850</v>
      </c>
      <c r="I841" t="e">
        <f t="shared" si="26"/>
        <v>#VALUE!</v>
      </c>
      <c r="J841" t="e">
        <f t="shared" si="27"/>
        <v>#VALUE!</v>
      </c>
    </row>
    <row r="842" spans="1:10" x14ac:dyDescent="0.3">
      <c r="A842" t="s">
        <v>891</v>
      </c>
      <c r="B842">
        <v>11.694079222134899</v>
      </c>
      <c r="C842" t="s">
        <v>10</v>
      </c>
      <c r="D842">
        <v>2</v>
      </c>
      <c r="E842" t="b">
        <v>1</v>
      </c>
      <c r="F842">
        <v>7.6955196990598398E-2</v>
      </c>
      <c r="G842">
        <v>2.17037895004188E-3</v>
      </c>
      <c r="H842">
        <v>345600</v>
      </c>
      <c r="I842">
        <f t="shared" si="26"/>
        <v>11.617124025144301</v>
      </c>
      <c r="J842">
        <f t="shared" si="27"/>
        <v>11.691908843184857</v>
      </c>
    </row>
    <row r="843" spans="1:10" x14ac:dyDescent="0.3">
      <c r="A843" t="s">
        <v>891</v>
      </c>
      <c r="B843">
        <v>11.6069028452073</v>
      </c>
      <c r="C843" t="s">
        <v>10</v>
      </c>
      <c r="D843">
        <v>2</v>
      </c>
      <c r="E843" t="b">
        <v>1</v>
      </c>
      <c r="F843">
        <v>7.7005201880238794E-2</v>
      </c>
      <c r="G843">
        <v>2.1696609963538101E-3</v>
      </c>
      <c r="H843">
        <v>264300</v>
      </c>
      <c r="I843">
        <f t="shared" si="26"/>
        <v>11.529897643327061</v>
      </c>
      <c r="J843">
        <f t="shared" si="27"/>
        <v>11.604733184210946</v>
      </c>
    </row>
    <row r="844" spans="1:10" x14ac:dyDescent="0.3">
      <c r="A844" t="s">
        <v>891</v>
      </c>
      <c r="B844">
        <v>19.1484151487135</v>
      </c>
      <c r="C844" t="s">
        <v>10</v>
      </c>
      <c r="D844">
        <v>10</v>
      </c>
      <c r="E844" t="b">
        <v>0</v>
      </c>
      <c r="F844">
        <v>19.1484151487135</v>
      </c>
      <c r="G844">
        <v>19.1484151487135</v>
      </c>
      <c r="H844">
        <v>525930</v>
      </c>
      <c r="I844">
        <f t="shared" si="26"/>
        <v>0</v>
      </c>
      <c r="J844">
        <f t="shared" si="27"/>
        <v>0</v>
      </c>
    </row>
    <row r="845" spans="1:10" x14ac:dyDescent="0.3">
      <c r="A845" t="s">
        <v>892</v>
      </c>
      <c r="B845">
        <v>11.613188886413001</v>
      </c>
      <c r="C845" t="s">
        <v>10</v>
      </c>
      <c r="D845">
        <v>10</v>
      </c>
      <c r="E845" t="b">
        <v>0</v>
      </c>
      <c r="F845">
        <v>2.5062819076246701</v>
      </c>
      <c r="G845">
        <v>5.0297666407620598</v>
      </c>
      <c r="H845">
        <v>459990</v>
      </c>
      <c r="I845">
        <f t="shared" si="26"/>
        <v>9.1069069787883308</v>
      </c>
      <c r="J845">
        <f t="shared" si="27"/>
        <v>6.583422245650941</v>
      </c>
    </row>
    <row r="846" spans="1:10" x14ac:dyDescent="0.3">
      <c r="A846" t="s">
        <v>892</v>
      </c>
      <c r="B846">
        <v>17.726967535399801</v>
      </c>
      <c r="C846" t="s">
        <v>10</v>
      </c>
      <c r="D846">
        <v>10</v>
      </c>
      <c r="E846" t="b">
        <v>0</v>
      </c>
      <c r="F846" s="1">
        <v>1.11946547361206E+28</v>
      </c>
      <c r="G846" s="1">
        <v>1.11946547361206E+28</v>
      </c>
      <c r="H846">
        <v>602250</v>
      </c>
      <c r="I846">
        <f t="shared" si="26"/>
        <v>-1.11946547361206E+28</v>
      </c>
      <c r="J846">
        <f t="shared" si="27"/>
        <v>-1.11946547361206E+28</v>
      </c>
    </row>
    <row r="847" spans="1:10" x14ac:dyDescent="0.3">
      <c r="A847" t="s">
        <v>892</v>
      </c>
      <c r="B847">
        <v>14.3084402727868</v>
      </c>
      <c r="C847" t="s">
        <v>10</v>
      </c>
      <c r="D847">
        <v>2</v>
      </c>
      <c r="E847" t="b">
        <v>1</v>
      </c>
      <c r="F847">
        <v>0.103990342662693</v>
      </c>
      <c r="G847">
        <v>2.54554056480393E-3</v>
      </c>
      <c r="H847">
        <v>269450</v>
      </c>
      <c r="I847">
        <f t="shared" si="26"/>
        <v>14.204449930124108</v>
      </c>
      <c r="J847">
        <f t="shared" si="27"/>
        <v>14.305894732221997</v>
      </c>
    </row>
    <row r="848" spans="1:10" x14ac:dyDescent="0.3">
      <c r="A848" t="s">
        <v>893</v>
      </c>
      <c r="B848">
        <v>18.952328394568202</v>
      </c>
      <c r="C848" t="s">
        <v>10</v>
      </c>
      <c r="D848">
        <v>10</v>
      </c>
      <c r="E848" t="b">
        <v>0</v>
      </c>
      <c r="F848">
        <v>5.2773969255468396</v>
      </c>
      <c r="G848">
        <v>5.28346499600329</v>
      </c>
      <c r="H848">
        <v>479020</v>
      </c>
      <c r="I848">
        <f t="shared" si="26"/>
        <v>13.674931469021363</v>
      </c>
      <c r="J848">
        <f t="shared" si="27"/>
        <v>13.668863398564913</v>
      </c>
    </row>
    <row r="849" spans="1:10" x14ac:dyDescent="0.3">
      <c r="A849" t="s">
        <v>893</v>
      </c>
      <c r="B849">
        <v>17.061860435572999</v>
      </c>
      <c r="C849" t="s">
        <v>10</v>
      </c>
      <c r="D849">
        <v>2</v>
      </c>
      <c r="E849" t="b">
        <v>1</v>
      </c>
      <c r="F849">
        <v>9.2916255846144699E-2</v>
      </c>
      <c r="G849">
        <v>2.3612432576588E-3</v>
      </c>
      <c r="H849">
        <v>501300</v>
      </c>
      <c r="I849">
        <f t="shared" si="26"/>
        <v>16.968944179726854</v>
      </c>
      <c r="J849">
        <f t="shared" si="27"/>
        <v>17.059499192315339</v>
      </c>
    </row>
    <row r="850" spans="1:10" x14ac:dyDescent="0.3">
      <c r="A850" t="s">
        <v>893</v>
      </c>
      <c r="B850">
        <v>10.989591350986</v>
      </c>
      <c r="C850" t="s">
        <v>10</v>
      </c>
      <c r="D850">
        <v>10</v>
      </c>
      <c r="E850" t="b">
        <v>0</v>
      </c>
      <c r="F850">
        <v>5.0509246360894204</v>
      </c>
      <c r="G850">
        <v>4.5810100169821704</v>
      </c>
      <c r="H850">
        <v>625650</v>
      </c>
      <c r="I850">
        <f t="shared" si="26"/>
        <v>5.9386667148965797</v>
      </c>
      <c r="J850">
        <f t="shared" si="27"/>
        <v>6.4085813340038298</v>
      </c>
    </row>
    <row r="851" spans="1:10" x14ac:dyDescent="0.3">
      <c r="A851" t="s">
        <v>894</v>
      </c>
      <c r="B851">
        <v>6.3461138780953199</v>
      </c>
      <c r="C851" t="s">
        <v>10</v>
      </c>
      <c r="D851">
        <v>10</v>
      </c>
      <c r="E851" t="b">
        <v>0</v>
      </c>
      <c r="F851">
        <v>6.3461138780953199</v>
      </c>
      <c r="G851">
        <v>6.3461138780953199</v>
      </c>
      <c r="H851">
        <v>334500</v>
      </c>
      <c r="I851">
        <f t="shared" si="26"/>
        <v>0</v>
      </c>
      <c r="J851">
        <f t="shared" si="27"/>
        <v>0</v>
      </c>
    </row>
    <row r="852" spans="1:10" x14ac:dyDescent="0.3">
      <c r="A852" t="s">
        <v>894</v>
      </c>
      <c r="B852">
        <v>14.975703812315899</v>
      </c>
      <c r="C852" t="s">
        <v>10</v>
      </c>
      <c r="D852">
        <v>2</v>
      </c>
      <c r="E852" t="b">
        <v>1</v>
      </c>
      <c r="F852">
        <v>8.7829890545872299E-2</v>
      </c>
      <c r="G852">
        <v>2.3090417211357002E-3</v>
      </c>
      <c r="H852">
        <v>527950</v>
      </c>
      <c r="I852">
        <f t="shared" si="26"/>
        <v>14.887873921770026</v>
      </c>
      <c r="J852">
        <f t="shared" si="27"/>
        <v>14.973394770594764</v>
      </c>
    </row>
    <row r="853" spans="1:10" x14ac:dyDescent="0.3">
      <c r="A853" t="s">
        <v>894</v>
      </c>
      <c r="B853">
        <v>16.769777153311999</v>
      </c>
      <c r="C853" t="s">
        <v>10</v>
      </c>
      <c r="D853">
        <v>10</v>
      </c>
      <c r="E853" t="b">
        <v>0</v>
      </c>
      <c r="F853">
        <v>8.5737825361203903</v>
      </c>
      <c r="G853">
        <v>4.4471024759186504</v>
      </c>
      <c r="H853">
        <v>542100</v>
      </c>
      <c r="I853">
        <f t="shared" si="26"/>
        <v>8.1959946171916087</v>
      </c>
      <c r="J853">
        <f t="shared" si="27"/>
        <v>12.322674677393348</v>
      </c>
    </row>
    <row r="854" spans="1:10" x14ac:dyDescent="0.3">
      <c r="A854" t="e">
        <f>-0.00954246445170185 * y ^ 1 + -0.00346293994697543 * x ^ 1 + 10</f>
        <v>#NAME?</v>
      </c>
      <c r="B854">
        <v>11.0985014976337</v>
      </c>
      <c r="C854" t="s">
        <v>10</v>
      </c>
      <c r="D854">
        <v>10</v>
      </c>
      <c r="E854" t="b">
        <v>0</v>
      </c>
      <c r="F854">
        <v>12.6318682260094</v>
      </c>
      <c r="G854">
        <v>3.8887933255217999E-2</v>
      </c>
      <c r="H854">
        <v>413510</v>
      </c>
      <c r="I854">
        <f t="shared" si="26"/>
        <v>-1.5333667283757002</v>
      </c>
      <c r="J854">
        <f t="shared" si="27"/>
        <v>11.059613564378482</v>
      </c>
    </row>
    <row r="855" spans="1:10" x14ac:dyDescent="0.3">
      <c r="A855" t="e">
        <f>-0.00954246445170185 * y ^ 1 + -0.00346293994697543 * x ^ 1 + 10</f>
        <v>#NAME?</v>
      </c>
      <c r="B855">
        <v>1.17412998312787</v>
      </c>
      <c r="C855" t="s">
        <v>10</v>
      </c>
      <c r="D855">
        <v>10</v>
      </c>
      <c r="E855" t="b">
        <v>0</v>
      </c>
      <c r="F855">
        <v>1.8206783570156599</v>
      </c>
      <c r="G855">
        <v>3.6427432938436599</v>
      </c>
      <c r="H855">
        <v>492250</v>
      </c>
      <c r="I855">
        <f t="shared" si="26"/>
        <v>-0.64654837388778996</v>
      </c>
      <c r="J855">
        <f t="shared" si="27"/>
        <v>-2.4686133107157899</v>
      </c>
    </row>
    <row r="856" spans="1:10" x14ac:dyDescent="0.3">
      <c r="A856" t="e">
        <f>-0.00954246445170185 * y ^ 1 + -0.00346293994697543 * x ^ 1 + 10</f>
        <v>#NAME?</v>
      </c>
      <c r="B856">
        <v>1.5059995453089801</v>
      </c>
      <c r="C856" t="s">
        <v>10</v>
      </c>
      <c r="D856">
        <v>10</v>
      </c>
      <c r="E856" t="b">
        <v>0</v>
      </c>
      <c r="F856">
        <v>1.5059995453089801</v>
      </c>
      <c r="G856">
        <v>1.5059995453089801</v>
      </c>
      <c r="H856">
        <v>619230</v>
      </c>
      <c r="I856">
        <f t="shared" si="26"/>
        <v>0</v>
      </c>
      <c r="J856">
        <f t="shared" si="27"/>
        <v>0</v>
      </c>
    </row>
    <row r="857" spans="1:10" x14ac:dyDescent="0.3">
      <c r="A857" t="s">
        <v>895</v>
      </c>
      <c r="B857">
        <v>11.450107184902301</v>
      </c>
      <c r="C857" t="s">
        <v>10</v>
      </c>
      <c r="D857">
        <v>10</v>
      </c>
      <c r="E857" t="b">
        <v>0</v>
      </c>
      <c r="F857">
        <v>0.441509216104643</v>
      </c>
      <c r="G857">
        <v>1.15542446752454</v>
      </c>
      <c r="H857">
        <v>406940</v>
      </c>
      <c r="I857">
        <f t="shared" si="26"/>
        <v>11.008597968797657</v>
      </c>
      <c r="J857">
        <f t="shared" si="27"/>
        <v>10.294682717377761</v>
      </c>
    </row>
    <row r="858" spans="1:10" x14ac:dyDescent="0.3">
      <c r="A858" t="s">
        <v>895</v>
      </c>
      <c r="B858">
        <v>8.6737160615632192</v>
      </c>
      <c r="C858" t="s">
        <v>10</v>
      </c>
      <c r="D858">
        <v>10</v>
      </c>
      <c r="E858" t="b">
        <v>0</v>
      </c>
      <c r="F858">
        <v>8.6737160615632192</v>
      </c>
      <c r="G858">
        <v>8.6737160615632192</v>
      </c>
      <c r="H858">
        <v>695150</v>
      </c>
      <c r="I858">
        <f t="shared" si="26"/>
        <v>0</v>
      </c>
      <c r="J858">
        <f t="shared" si="27"/>
        <v>0</v>
      </c>
    </row>
    <row r="859" spans="1:10" x14ac:dyDescent="0.3">
      <c r="A859" t="s">
        <v>895</v>
      </c>
      <c r="B859">
        <v>18.218547226523</v>
      </c>
      <c r="C859" t="s">
        <v>10</v>
      </c>
      <c r="D859">
        <v>10</v>
      </c>
      <c r="E859" t="b">
        <v>0</v>
      </c>
      <c r="F859">
        <v>1.6598861606534501</v>
      </c>
      <c r="G859">
        <v>3.8153708670634998</v>
      </c>
      <c r="H859">
        <v>631810</v>
      </c>
      <c r="I859">
        <f t="shared" si="26"/>
        <v>16.558661065869551</v>
      </c>
      <c r="J859">
        <f t="shared" si="27"/>
        <v>14.403176359459501</v>
      </c>
    </row>
    <row r="860" spans="1:10" hidden="1" x14ac:dyDescent="0.3">
      <c r="A860" t="s">
        <v>896</v>
      </c>
      <c r="B860">
        <v>10.353140527028099</v>
      </c>
      <c r="C860" t="s">
        <v>10</v>
      </c>
      <c r="D860">
        <v>10</v>
      </c>
      <c r="E860" t="b">
        <v>0</v>
      </c>
      <c r="F860" t="s">
        <v>17</v>
      </c>
      <c r="G860" t="s">
        <v>17</v>
      </c>
      <c r="H860">
        <v>218710</v>
      </c>
      <c r="I860" t="e">
        <f t="shared" si="26"/>
        <v>#VALUE!</v>
      </c>
      <c r="J860" t="e">
        <f t="shared" si="27"/>
        <v>#VALUE!</v>
      </c>
    </row>
    <row r="861" spans="1:10" x14ac:dyDescent="0.3">
      <c r="A861" t="s">
        <v>896</v>
      </c>
      <c r="B861">
        <v>21.749283614344499</v>
      </c>
      <c r="C861" t="s">
        <v>10</v>
      </c>
      <c r="D861">
        <v>10</v>
      </c>
      <c r="E861" t="b">
        <v>0</v>
      </c>
      <c r="F861">
        <v>21.749283614344499</v>
      </c>
      <c r="G861">
        <v>21.749283614344499</v>
      </c>
      <c r="H861">
        <v>400380</v>
      </c>
      <c r="I861">
        <f t="shared" si="26"/>
        <v>0</v>
      </c>
      <c r="J861">
        <f t="shared" si="27"/>
        <v>0</v>
      </c>
    </row>
    <row r="862" spans="1:10" x14ac:dyDescent="0.3">
      <c r="A862" t="s">
        <v>896</v>
      </c>
      <c r="B862">
        <v>8.6902641916847703</v>
      </c>
      <c r="C862" t="s">
        <v>10</v>
      </c>
      <c r="D862">
        <v>10</v>
      </c>
      <c r="E862" t="b">
        <v>0</v>
      </c>
      <c r="F862">
        <v>0.79881586168258001</v>
      </c>
      <c r="G862">
        <v>0.68765153111222999</v>
      </c>
      <c r="H862">
        <v>343310</v>
      </c>
      <c r="I862">
        <f t="shared" si="26"/>
        <v>7.8914483300021905</v>
      </c>
      <c r="J862">
        <f t="shared" si="27"/>
        <v>8.0026126605725398</v>
      </c>
    </row>
    <row r="863" spans="1:10" x14ac:dyDescent="0.3">
      <c r="A863" t="s">
        <v>897</v>
      </c>
      <c r="B863">
        <v>9.4961713228261999</v>
      </c>
      <c r="C863" t="s">
        <v>10</v>
      </c>
      <c r="D863">
        <v>10</v>
      </c>
      <c r="E863" t="b">
        <v>0</v>
      </c>
      <c r="F863">
        <v>9.4961713228261999</v>
      </c>
      <c r="G863">
        <v>9.4961713228261999</v>
      </c>
      <c r="H863">
        <v>452580</v>
      </c>
      <c r="I863">
        <f t="shared" si="26"/>
        <v>0</v>
      </c>
      <c r="J863">
        <f t="shared" si="27"/>
        <v>0</v>
      </c>
    </row>
    <row r="864" spans="1:10" x14ac:dyDescent="0.3">
      <c r="A864" t="s">
        <v>897</v>
      </c>
      <c r="B864">
        <v>18.180787463193401</v>
      </c>
      <c r="C864" t="s">
        <v>10</v>
      </c>
      <c r="D864">
        <v>10</v>
      </c>
      <c r="E864" t="b">
        <v>0</v>
      </c>
      <c r="F864" s="1">
        <v>1.64744791117515E+28</v>
      </c>
      <c r="G864" s="1">
        <v>1.64744791117515E+28</v>
      </c>
      <c r="H864">
        <v>264380</v>
      </c>
      <c r="I864">
        <f t="shared" si="26"/>
        <v>-1.64744791117515E+28</v>
      </c>
      <c r="J864">
        <f t="shared" si="27"/>
        <v>-1.64744791117515E+28</v>
      </c>
    </row>
    <row r="865" spans="1:10" x14ac:dyDescent="0.3">
      <c r="A865" t="s">
        <v>897</v>
      </c>
      <c r="B865">
        <v>0.484124642044447</v>
      </c>
      <c r="C865" t="s">
        <v>10</v>
      </c>
      <c r="D865">
        <v>10</v>
      </c>
      <c r="E865" t="b">
        <v>0</v>
      </c>
      <c r="F865">
        <v>0.484124642044447</v>
      </c>
      <c r="G865">
        <v>0.484124642044447</v>
      </c>
      <c r="H865">
        <v>630860</v>
      </c>
      <c r="I865">
        <f t="shared" si="26"/>
        <v>0</v>
      </c>
      <c r="J865">
        <f t="shared" si="27"/>
        <v>0</v>
      </c>
    </row>
    <row r="866" spans="1:10" x14ac:dyDescent="0.3">
      <c r="A866" t="s">
        <v>898</v>
      </c>
      <c r="B866">
        <v>14.302730076143201</v>
      </c>
      <c r="C866" t="s">
        <v>10</v>
      </c>
      <c r="D866">
        <v>10</v>
      </c>
      <c r="E866" t="b">
        <v>0</v>
      </c>
      <c r="F866">
        <v>7.1222468572714401</v>
      </c>
      <c r="G866">
        <v>7.1911871870178201</v>
      </c>
      <c r="H866">
        <v>560970</v>
      </c>
      <c r="I866">
        <f t="shared" si="26"/>
        <v>7.1804832188717604</v>
      </c>
      <c r="J866">
        <f t="shared" si="27"/>
        <v>7.1115428891253805</v>
      </c>
    </row>
    <row r="867" spans="1:10" x14ac:dyDescent="0.3">
      <c r="A867" t="s">
        <v>898</v>
      </c>
      <c r="B867">
        <v>10.2383938344763</v>
      </c>
      <c r="C867" t="s">
        <v>10</v>
      </c>
      <c r="D867">
        <v>2</v>
      </c>
      <c r="E867" t="b">
        <v>1</v>
      </c>
      <c r="F867">
        <v>3.5468755923347597E-2</v>
      </c>
      <c r="G867">
        <v>1.4696609056538E-3</v>
      </c>
      <c r="H867">
        <v>768900</v>
      </c>
      <c r="I867">
        <f t="shared" si="26"/>
        <v>10.202925078552953</v>
      </c>
      <c r="J867">
        <f t="shared" si="27"/>
        <v>10.236924173570646</v>
      </c>
    </row>
    <row r="868" spans="1:10" hidden="1" x14ac:dyDescent="0.3">
      <c r="A868" t="s">
        <v>898</v>
      </c>
      <c r="B868">
        <v>5.0076348938639903</v>
      </c>
      <c r="C868" t="s">
        <v>10</v>
      </c>
      <c r="D868">
        <v>10</v>
      </c>
      <c r="E868" t="b">
        <v>0</v>
      </c>
      <c r="F868" t="s">
        <v>17</v>
      </c>
      <c r="G868" t="s">
        <v>17</v>
      </c>
      <c r="H868">
        <v>413010</v>
      </c>
      <c r="I868" t="e">
        <f t="shared" si="26"/>
        <v>#VALUE!</v>
      </c>
      <c r="J868" t="e">
        <f t="shared" si="27"/>
        <v>#VALUE!</v>
      </c>
    </row>
    <row r="869" spans="1:10" x14ac:dyDescent="0.3">
      <c r="A869" t="s">
        <v>899</v>
      </c>
      <c r="B869">
        <v>14.337279536246299</v>
      </c>
      <c r="C869" t="s">
        <v>10</v>
      </c>
      <c r="D869">
        <v>10</v>
      </c>
      <c r="E869" t="b">
        <v>0</v>
      </c>
      <c r="F869">
        <v>6.1511042037784396</v>
      </c>
      <c r="G869">
        <v>5.8369699274729401</v>
      </c>
      <c r="H869">
        <v>796260</v>
      </c>
      <c r="I869">
        <f t="shared" si="26"/>
        <v>8.1861753324678599</v>
      </c>
      <c r="J869">
        <f t="shared" si="27"/>
        <v>8.5003096087733603</v>
      </c>
    </row>
    <row r="870" spans="1:10" x14ac:dyDescent="0.3">
      <c r="A870" t="s">
        <v>899</v>
      </c>
      <c r="B870">
        <v>4.3687929716604703</v>
      </c>
      <c r="C870" t="s">
        <v>10</v>
      </c>
      <c r="D870">
        <v>2</v>
      </c>
      <c r="E870" t="b">
        <v>1</v>
      </c>
      <c r="F870">
        <v>2.04217787015183E-2</v>
      </c>
      <c r="G870">
        <v>1.0586828495981E-3</v>
      </c>
      <c r="H870">
        <v>578800</v>
      </c>
      <c r="I870">
        <f t="shared" si="26"/>
        <v>4.3483711929589521</v>
      </c>
      <c r="J870">
        <f t="shared" si="27"/>
        <v>4.3677342888108726</v>
      </c>
    </row>
    <row r="871" spans="1:10" x14ac:dyDescent="0.3">
      <c r="A871" t="s">
        <v>899</v>
      </c>
      <c r="B871">
        <v>5.84830219893154</v>
      </c>
      <c r="C871" t="s">
        <v>10</v>
      </c>
      <c r="D871">
        <v>2</v>
      </c>
      <c r="E871" t="b">
        <v>1</v>
      </c>
      <c r="F871">
        <v>3.5148069989239597E-2</v>
      </c>
      <c r="G871">
        <v>1.4698247356916101E-3</v>
      </c>
      <c r="H871">
        <v>287250</v>
      </c>
      <c r="I871">
        <f t="shared" si="26"/>
        <v>5.8131541289423003</v>
      </c>
      <c r="J871">
        <f t="shared" si="27"/>
        <v>5.8468323741958486</v>
      </c>
    </row>
    <row r="872" spans="1:10" x14ac:dyDescent="0.3">
      <c r="A872" t="s">
        <v>900</v>
      </c>
      <c r="B872">
        <v>10.6469961866724</v>
      </c>
      <c r="C872" t="s">
        <v>10</v>
      </c>
      <c r="D872">
        <v>2</v>
      </c>
      <c r="E872" t="b">
        <v>1</v>
      </c>
      <c r="F872">
        <v>6.4351068054514696E-2</v>
      </c>
      <c r="G872">
        <v>1.9656108051060699E-3</v>
      </c>
      <c r="H872">
        <v>409350</v>
      </c>
      <c r="I872">
        <f t="shared" si="26"/>
        <v>10.582645118617885</v>
      </c>
      <c r="J872">
        <f t="shared" si="27"/>
        <v>10.645030575867294</v>
      </c>
    </row>
    <row r="873" spans="1:10" x14ac:dyDescent="0.3">
      <c r="A873" t="s">
        <v>900</v>
      </c>
      <c r="B873">
        <v>10.0700468781978</v>
      </c>
      <c r="C873" t="s">
        <v>10</v>
      </c>
      <c r="D873">
        <v>10</v>
      </c>
      <c r="E873" t="b">
        <v>0</v>
      </c>
      <c r="F873">
        <v>3.5075760518413799</v>
      </c>
      <c r="G873">
        <v>3.47611089003018</v>
      </c>
      <c r="H873">
        <v>340390</v>
      </c>
      <c r="I873">
        <f t="shared" si="26"/>
        <v>6.5624708263564209</v>
      </c>
      <c r="J873">
        <f t="shared" si="27"/>
        <v>6.5939359881676207</v>
      </c>
    </row>
    <row r="874" spans="1:10" x14ac:dyDescent="0.3">
      <c r="A874" t="s">
        <v>900</v>
      </c>
      <c r="B874">
        <v>10.369508130257699</v>
      </c>
      <c r="C874" t="s">
        <v>10</v>
      </c>
      <c r="D874">
        <v>2</v>
      </c>
      <c r="E874" t="b">
        <v>1</v>
      </c>
      <c r="F874">
        <v>6.1239959465543302E-2</v>
      </c>
      <c r="G874">
        <v>1.8917682287116599E-3</v>
      </c>
      <c r="H874">
        <v>439850</v>
      </c>
      <c r="I874">
        <f t="shared" si="26"/>
        <v>10.308268170792156</v>
      </c>
      <c r="J874">
        <f t="shared" si="27"/>
        <v>10.367616362028988</v>
      </c>
    </row>
    <row r="875" spans="1:10" x14ac:dyDescent="0.3">
      <c r="A875" t="s">
        <v>901</v>
      </c>
      <c r="B875">
        <v>9.7570791525333007</v>
      </c>
      <c r="C875" t="s">
        <v>10</v>
      </c>
      <c r="D875">
        <v>10</v>
      </c>
      <c r="E875" t="b">
        <v>0</v>
      </c>
      <c r="F875">
        <v>9.4514138040342299</v>
      </c>
      <c r="G875">
        <v>9.4508476265868104</v>
      </c>
      <c r="H875">
        <v>407590</v>
      </c>
      <c r="I875">
        <f t="shared" si="26"/>
        <v>0.30566534849907079</v>
      </c>
      <c r="J875">
        <f t="shared" si="27"/>
        <v>0.30623152594649028</v>
      </c>
    </row>
    <row r="876" spans="1:10" x14ac:dyDescent="0.3">
      <c r="A876" t="s">
        <v>901</v>
      </c>
      <c r="B876">
        <v>7.2938720467034397</v>
      </c>
      <c r="C876" t="s">
        <v>10</v>
      </c>
      <c r="D876">
        <v>10</v>
      </c>
      <c r="E876" t="b">
        <v>0</v>
      </c>
      <c r="F876">
        <v>7.2938720467034397</v>
      </c>
      <c r="G876">
        <v>7.2938720467034397</v>
      </c>
      <c r="H876">
        <v>455970</v>
      </c>
      <c r="I876">
        <f t="shared" si="26"/>
        <v>0</v>
      </c>
      <c r="J876">
        <f t="shared" si="27"/>
        <v>0</v>
      </c>
    </row>
    <row r="877" spans="1:10" x14ac:dyDescent="0.3">
      <c r="A877" t="s">
        <v>901</v>
      </c>
      <c r="B877">
        <v>9.9265543920518802</v>
      </c>
      <c r="C877" t="s">
        <v>10</v>
      </c>
      <c r="D877">
        <v>2</v>
      </c>
      <c r="E877" t="b">
        <v>1</v>
      </c>
      <c r="F877">
        <v>3.6664509187611501E-2</v>
      </c>
      <c r="G877">
        <v>1.4468006816129001E-3</v>
      </c>
      <c r="H877">
        <v>465600</v>
      </c>
      <c r="I877">
        <f t="shared" si="26"/>
        <v>9.889889882864269</v>
      </c>
      <c r="J877">
        <f t="shared" si="27"/>
        <v>9.9251075913702671</v>
      </c>
    </row>
    <row r="878" spans="1:10" x14ac:dyDescent="0.3">
      <c r="A878" t="e">
        <f>-0.0027371689368944 * y ^ 1 * 0.00664345417751697 * y ^ 3 + 10</f>
        <v>#NAME?</v>
      </c>
      <c r="B878">
        <v>13.0419665296169</v>
      </c>
      <c r="C878" t="s">
        <v>10</v>
      </c>
      <c r="D878">
        <v>2</v>
      </c>
      <c r="E878" t="b">
        <v>1</v>
      </c>
      <c r="F878">
        <v>3.9588510908392001E-2</v>
      </c>
      <c r="G878">
        <v>1.5106447219376299E-3</v>
      </c>
      <c r="H878">
        <v>381200</v>
      </c>
      <c r="I878">
        <f t="shared" si="26"/>
        <v>13.002378018708509</v>
      </c>
      <c r="J878">
        <f t="shared" si="27"/>
        <v>13.040455884894962</v>
      </c>
    </row>
    <row r="879" spans="1:10" x14ac:dyDescent="0.3">
      <c r="A879" t="e">
        <f>-0.0027371689368944 * y ^ 1 * 0.00664345417751697 * y ^ 3 + 10</f>
        <v>#NAME?</v>
      </c>
      <c r="B879">
        <v>14.2522316261288</v>
      </c>
      <c r="C879" t="s">
        <v>10</v>
      </c>
      <c r="D879">
        <v>10</v>
      </c>
      <c r="E879" t="b">
        <v>0</v>
      </c>
      <c r="F879">
        <v>4.14395497587231</v>
      </c>
      <c r="G879">
        <v>4.1437092367583501</v>
      </c>
      <c r="H879">
        <v>556840</v>
      </c>
      <c r="I879">
        <f t="shared" si="26"/>
        <v>10.10827665025649</v>
      </c>
      <c r="J879">
        <f t="shared" si="27"/>
        <v>10.108522389370449</v>
      </c>
    </row>
    <row r="880" spans="1:10" x14ac:dyDescent="0.3">
      <c r="A880" t="e">
        <f>-0.0027371689368944 * y ^ 1 * 0.00664345417751697 * y ^ 3 + 10</f>
        <v>#NAME?</v>
      </c>
      <c r="B880">
        <v>9.0210704939667092</v>
      </c>
      <c r="C880" t="s">
        <v>10</v>
      </c>
      <c r="D880">
        <v>10</v>
      </c>
      <c r="E880" t="b">
        <v>0</v>
      </c>
      <c r="F880">
        <v>12.2433131662678</v>
      </c>
      <c r="G880">
        <v>12.243450040762999</v>
      </c>
      <c r="H880">
        <v>465400</v>
      </c>
      <c r="I880">
        <f t="shared" si="26"/>
        <v>-3.2222426723010908</v>
      </c>
      <c r="J880">
        <f t="shared" si="27"/>
        <v>-3.2223795467962901</v>
      </c>
    </row>
    <row r="881" spans="1:10" x14ac:dyDescent="0.3">
      <c r="A881" t="s">
        <v>902</v>
      </c>
      <c r="B881">
        <v>18.1773189872277</v>
      </c>
      <c r="C881" t="s">
        <v>10</v>
      </c>
      <c r="D881">
        <v>10</v>
      </c>
      <c r="E881" t="b">
        <v>0</v>
      </c>
      <c r="F881">
        <v>3.2537408860672699</v>
      </c>
      <c r="G881">
        <v>7.2941275033521604</v>
      </c>
      <c r="H881">
        <v>558570</v>
      </c>
      <c r="I881">
        <f t="shared" si="26"/>
        <v>14.92357810116043</v>
      </c>
      <c r="J881">
        <f t="shared" si="27"/>
        <v>10.883191483875539</v>
      </c>
    </row>
    <row r="882" spans="1:10" x14ac:dyDescent="0.3">
      <c r="A882" t="s">
        <v>902</v>
      </c>
      <c r="B882">
        <v>6.22492151914199</v>
      </c>
      <c r="C882" t="s">
        <v>10</v>
      </c>
      <c r="D882">
        <v>2</v>
      </c>
      <c r="E882" t="b">
        <v>1</v>
      </c>
      <c r="F882">
        <v>4.4546828093959601E-2</v>
      </c>
      <c r="G882">
        <v>1.68033359960113E-3</v>
      </c>
      <c r="H882">
        <v>206250</v>
      </c>
      <c r="I882">
        <f t="shared" si="26"/>
        <v>6.1803746910480299</v>
      </c>
      <c r="J882">
        <f t="shared" si="27"/>
        <v>6.2232411855423893</v>
      </c>
    </row>
    <row r="883" spans="1:10" x14ac:dyDescent="0.3">
      <c r="A883" t="s">
        <v>902</v>
      </c>
      <c r="B883">
        <v>3.0277162497732002</v>
      </c>
      <c r="C883" t="s">
        <v>10</v>
      </c>
      <c r="D883">
        <v>10</v>
      </c>
      <c r="E883" t="b">
        <v>0</v>
      </c>
      <c r="F883">
        <v>8.4768162958724194</v>
      </c>
      <c r="G883">
        <v>8.6791661806096805</v>
      </c>
      <c r="H883">
        <v>418810</v>
      </c>
      <c r="I883">
        <f t="shared" si="26"/>
        <v>-5.4491000460992192</v>
      </c>
      <c r="J883">
        <f t="shared" si="27"/>
        <v>-5.6514499308364803</v>
      </c>
    </row>
    <row r="884" spans="1:10" x14ac:dyDescent="0.3">
      <c r="A884" t="s">
        <v>903</v>
      </c>
      <c r="B884">
        <v>1.3064701189749199</v>
      </c>
      <c r="C884" t="s">
        <v>10</v>
      </c>
      <c r="D884">
        <v>10</v>
      </c>
      <c r="E884" t="b">
        <v>0</v>
      </c>
      <c r="F884">
        <v>1.2819238818522101</v>
      </c>
      <c r="G884">
        <v>1.2816265419152999</v>
      </c>
      <c r="H884">
        <v>477240</v>
      </c>
      <c r="I884">
        <f t="shared" si="26"/>
        <v>2.4546237122709869E-2</v>
      </c>
      <c r="J884">
        <f t="shared" si="27"/>
        <v>2.4843577059620037E-2</v>
      </c>
    </row>
    <row r="885" spans="1:10" x14ac:dyDescent="0.3">
      <c r="A885" t="s">
        <v>903</v>
      </c>
      <c r="B885">
        <v>9.6686520345537801</v>
      </c>
      <c r="C885" t="s">
        <v>10</v>
      </c>
      <c r="D885">
        <v>10</v>
      </c>
      <c r="E885" t="b">
        <v>0</v>
      </c>
      <c r="F885">
        <v>0.683288817424342</v>
      </c>
      <c r="G885">
        <v>0.80482098410967595</v>
      </c>
      <c r="H885">
        <v>478080</v>
      </c>
      <c r="I885">
        <f t="shared" si="26"/>
        <v>8.9853632171294375</v>
      </c>
      <c r="J885">
        <f t="shared" si="27"/>
        <v>8.8638310504441034</v>
      </c>
    </row>
    <row r="886" spans="1:10" x14ac:dyDescent="0.3">
      <c r="A886" t="s">
        <v>903</v>
      </c>
      <c r="B886">
        <v>12.822961890120499</v>
      </c>
      <c r="C886" t="s">
        <v>10</v>
      </c>
      <c r="D886">
        <v>10</v>
      </c>
      <c r="E886" t="b">
        <v>0</v>
      </c>
      <c r="F886">
        <v>0.56021653622066903</v>
      </c>
      <c r="G886">
        <v>1.3447262414313199</v>
      </c>
      <c r="H886">
        <v>610850</v>
      </c>
      <c r="I886">
        <f t="shared" si="26"/>
        <v>12.262745353899831</v>
      </c>
      <c r="J886">
        <f t="shared" si="27"/>
        <v>11.478235648689179</v>
      </c>
    </row>
    <row r="887" spans="1:10" x14ac:dyDescent="0.3">
      <c r="A887" t="s">
        <v>904</v>
      </c>
      <c r="B887">
        <v>9.1658255696444897</v>
      </c>
      <c r="C887" t="s">
        <v>10</v>
      </c>
      <c r="D887">
        <v>10</v>
      </c>
      <c r="E887" t="b">
        <v>0</v>
      </c>
      <c r="F887">
        <v>9.1658255696444897</v>
      </c>
      <c r="G887">
        <v>9.1658255696444897</v>
      </c>
      <c r="H887">
        <v>406490</v>
      </c>
      <c r="I887">
        <f t="shared" si="26"/>
        <v>0</v>
      </c>
      <c r="J887">
        <f t="shared" si="27"/>
        <v>0</v>
      </c>
    </row>
    <row r="888" spans="1:10" x14ac:dyDescent="0.3">
      <c r="A888" t="s">
        <v>904</v>
      </c>
      <c r="B888">
        <v>16.247870089610199</v>
      </c>
      <c r="C888" t="s">
        <v>10</v>
      </c>
      <c r="D888">
        <v>10</v>
      </c>
      <c r="E888" t="b">
        <v>0</v>
      </c>
      <c r="F888">
        <v>9.1124962857930498</v>
      </c>
      <c r="G888">
        <v>9.0721294137313002</v>
      </c>
      <c r="H888">
        <v>542460</v>
      </c>
      <c r="I888">
        <f t="shared" si="26"/>
        <v>7.1353738038171493</v>
      </c>
      <c r="J888">
        <f t="shared" si="27"/>
        <v>7.1757406758788989</v>
      </c>
    </row>
    <row r="889" spans="1:10" x14ac:dyDescent="0.3">
      <c r="A889" t="s">
        <v>904</v>
      </c>
      <c r="B889">
        <v>10.1900343289178</v>
      </c>
      <c r="C889" t="s">
        <v>10</v>
      </c>
      <c r="D889">
        <v>10</v>
      </c>
      <c r="E889" t="b">
        <v>0</v>
      </c>
      <c r="F889">
        <v>1.2791752599216899</v>
      </c>
      <c r="G889">
        <v>2.63764305033382</v>
      </c>
      <c r="H889">
        <v>635330</v>
      </c>
      <c r="I889">
        <f t="shared" si="26"/>
        <v>8.9108590689961105</v>
      </c>
      <c r="J889">
        <f t="shared" si="27"/>
        <v>7.5523912785839808</v>
      </c>
    </row>
    <row r="890" spans="1:10" x14ac:dyDescent="0.3">
      <c r="A890" t="s">
        <v>905</v>
      </c>
      <c r="B890">
        <v>9.6429902092066406</v>
      </c>
      <c r="C890" t="s">
        <v>10</v>
      </c>
      <c r="D890">
        <v>10</v>
      </c>
      <c r="E890" t="b">
        <v>0</v>
      </c>
      <c r="F890">
        <v>9.6429902092066406</v>
      </c>
      <c r="G890">
        <v>9.6429902092066406</v>
      </c>
      <c r="H890">
        <v>256670</v>
      </c>
      <c r="I890">
        <f t="shared" si="26"/>
        <v>0</v>
      </c>
      <c r="J890">
        <f t="shared" si="27"/>
        <v>0</v>
      </c>
    </row>
    <row r="891" spans="1:10" x14ac:dyDescent="0.3">
      <c r="A891" t="s">
        <v>905</v>
      </c>
      <c r="B891">
        <v>18.252541547043698</v>
      </c>
      <c r="C891" t="s">
        <v>10</v>
      </c>
      <c r="D891">
        <v>10</v>
      </c>
      <c r="E891" t="b">
        <v>0</v>
      </c>
      <c r="F891">
        <v>1.0869325008010899</v>
      </c>
      <c r="G891">
        <v>1.0864289342712501</v>
      </c>
      <c r="H891">
        <v>630560</v>
      </c>
      <c r="I891">
        <f t="shared" si="26"/>
        <v>17.165609046242608</v>
      </c>
      <c r="J891">
        <f t="shared" si="27"/>
        <v>17.166112612772448</v>
      </c>
    </row>
    <row r="892" spans="1:10" x14ac:dyDescent="0.3">
      <c r="A892" t="s">
        <v>905</v>
      </c>
      <c r="B892">
        <v>6.3292599010741997</v>
      </c>
      <c r="C892" t="s">
        <v>10</v>
      </c>
      <c r="D892">
        <v>10</v>
      </c>
      <c r="E892" t="b">
        <v>0</v>
      </c>
      <c r="F892">
        <v>2.053026079711</v>
      </c>
      <c r="G892">
        <v>4.2229212358266501</v>
      </c>
      <c r="H892">
        <v>477020</v>
      </c>
      <c r="I892">
        <f t="shared" si="26"/>
        <v>4.2762338213631992</v>
      </c>
      <c r="J892">
        <f t="shared" si="27"/>
        <v>2.1063386652475495</v>
      </c>
    </row>
    <row r="893" spans="1:10" x14ac:dyDescent="0.3">
      <c r="A893" t="s">
        <v>906</v>
      </c>
      <c r="B893">
        <v>14.0955379109215</v>
      </c>
      <c r="C893" t="s">
        <v>10</v>
      </c>
      <c r="D893">
        <v>2</v>
      </c>
      <c r="E893" t="b">
        <v>1</v>
      </c>
      <c r="F893">
        <v>4.1603036131140698E-2</v>
      </c>
      <c r="G893">
        <v>1.6082614785502801E-3</v>
      </c>
      <c r="H893">
        <v>412350</v>
      </c>
      <c r="I893">
        <f t="shared" si="26"/>
        <v>14.053934874790359</v>
      </c>
      <c r="J893">
        <f t="shared" si="27"/>
        <v>14.09392964944295</v>
      </c>
    </row>
    <row r="894" spans="1:10" x14ac:dyDescent="0.3">
      <c r="A894" t="s">
        <v>906</v>
      </c>
      <c r="B894">
        <v>13.3008143779587</v>
      </c>
      <c r="C894" t="s">
        <v>10</v>
      </c>
      <c r="D894">
        <v>10</v>
      </c>
      <c r="E894" t="b">
        <v>0</v>
      </c>
      <c r="F894">
        <v>13.3008143779587</v>
      </c>
      <c r="G894">
        <v>13.3008143779587</v>
      </c>
      <c r="H894">
        <v>402990</v>
      </c>
      <c r="I894">
        <f t="shared" si="26"/>
        <v>0</v>
      </c>
      <c r="J894">
        <f t="shared" si="27"/>
        <v>0</v>
      </c>
    </row>
    <row r="895" spans="1:10" x14ac:dyDescent="0.3">
      <c r="A895" t="s">
        <v>906</v>
      </c>
      <c r="B895">
        <v>10.4728764521714</v>
      </c>
      <c r="C895" t="s">
        <v>10</v>
      </c>
      <c r="D895">
        <v>10</v>
      </c>
      <c r="E895" t="b">
        <v>0</v>
      </c>
      <c r="F895">
        <v>4.5488077707032701</v>
      </c>
      <c r="G895">
        <v>4.5419761167414796</v>
      </c>
      <c r="H895">
        <v>491650</v>
      </c>
      <c r="I895">
        <f t="shared" si="26"/>
        <v>5.92406868146813</v>
      </c>
      <c r="J895">
        <f t="shared" si="27"/>
        <v>5.9309003354299206</v>
      </c>
    </row>
    <row r="896" spans="1:10" x14ac:dyDescent="0.3">
      <c r="A896" t="s">
        <v>907</v>
      </c>
      <c r="B896">
        <v>4.20222670249019</v>
      </c>
      <c r="C896" t="s">
        <v>10</v>
      </c>
      <c r="D896">
        <v>10</v>
      </c>
      <c r="E896" t="b">
        <v>0</v>
      </c>
      <c r="F896">
        <v>4.20222670249019</v>
      </c>
      <c r="G896">
        <v>4.20222670249019</v>
      </c>
      <c r="H896">
        <v>572540</v>
      </c>
      <c r="I896">
        <f t="shared" si="26"/>
        <v>0</v>
      </c>
      <c r="J896">
        <f t="shared" si="27"/>
        <v>0</v>
      </c>
    </row>
    <row r="897" spans="1:10" x14ac:dyDescent="0.3">
      <c r="A897" t="s">
        <v>907</v>
      </c>
      <c r="B897">
        <v>8.8689374200813802</v>
      </c>
      <c r="C897" t="s">
        <v>10</v>
      </c>
      <c r="D897">
        <v>2</v>
      </c>
      <c r="E897" t="b">
        <v>1</v>
      </c>
      <c r="F897">
        <v>6.4609933675255499E-2</v>
      </c>
      <c r="G897">
        <v>1.98507173090681E-3</v>
      </c>
      <c r="H897">
        <v>395300</v>
      </c>
      <c r="I897">
        <f t="shared" ref="I897:I960" si="28">B897-F897</f>
        <v>8.8043274864061249</v>
      </c>
      <c r="J897">
        <f t="shared" ref="J897:J960" si="29">B897-G897</f>
        <v>8.8669523483504733</v>
      </c>
    </row>
    <row r="898" spans="1:10" x14ac:dyDescent="0.3">
      <c r="A898" t="s">
        <v>907</v>
      </c>
      <c r="B898">
        <v>1.9195709587979</v>
      </c>
      <c r="C898" t="s">
        <v>10</v>
      </c>
      <c r="D898">
        <v>10</v>
      </c>
      <c r="E898" t="b">
        <v>0</v>
      </c>
      <c r="F898" s="1">
        <v>5.0911014903662303E+39</v>
      </c>
      <c r="G898" s="1">
        <v>5.0911014903662303E+39</v>
      </c>
      <c r="H898">
        <v>393170</v>
      </c>
      <c r="I898">
        <f t="shared" si="28"/>
        <v>-5.0911014903662303E+39</v>
      </c>
      <c r="J898">
        <f t="shared" si="29"/>
        <v>-5.0911014903662303E+39</v>
      </c>
    </row>
    <row r="899" spans="1:10" x14ac:dyDescent="0.3">
      <c r="A899" t="s">
        <v>908</v>
      </c>
      <c r="B899">
        <v>8.0177628249292301</v>
      </c>
      <c r="C899" t="s">
        <v>10</v>
      </c>
      <c r="D899">
        <v>10</v>
      </c>
      <c r="E899" t="b">
        <v>0</v>
      </c>
      <c r="F899">
        <v>6.7353710533818898</v>
      </c>
      <c r="G899">
        <v>6.8035178987493898</v>
      </c>
      <c r="H899">
        <v>644680</v>
      </c>
      <c r="I899">
        <f t="shared" si="28"/>
        <v>1.2823917715473403</v>
      </c>
      <c r="J899">
        <f t="shared" si="29"/>
        <v>1.2142449261798403</v>
      </c>
    </row>
    <row r="900" spans="1:10" x14ac:dyDescent="0.3">
      <c r="A900" t="s">
        <v>908</v>
      </c>
      <c r="B900">
        <v>9.5442697813561903</v>
      </c>
      <c r="C900" t="s">
        <v>10</v>
      </c>
      <c r="D900">
        <v>10</v>
      </c>
      <c r="E900" t="b">
        <v>0</v>
      </c>
      <c r="F900">
        <v>9.5442697813561903</v>
      </c>
      <c r="G900">
        <v>9.5442697813561903</v>
      </c>
      <c r="H900">
        <v>750660</v>
      </c>
      <c r="I900">
        <f t="shared" si="28"/>
        <v>0</v>
      </c>
      <c r="J900">
        <f t="shared" si="29"/>
        <v>0</v>
      </c>
    </row>
    <row r="901" spans="1:10" x14ac:dyDescent="0.3">
      <c r="A901" t="s">
        <v>908</v>
      </c>
      <c r="B901">
        <v>11.7130835481472</v>
      </c>
      <c r="C901" t="s">
        <v>10</v>
      </c>
      <c r="D901">
        <v>2</v>
      </c>
      <c r="E901" t="b">
        <v>1</v>
      </c>
      <c r="F901">
        <v>6.6266554602227995E-2</v>
      </c>
      <c r="G901">
        <v>2.0599322012033699E-3</v>
      </c>
      <c r="H901">
        <v>741950</v>
      </c>
      <c r="I901">
        <f t="shared" si="28"/>
        <v>11.646816993544972</v>
      </c>
      <c r="J901">
        <f t="shared" si="29"/>
        <v>11.711023615945997</v>
      </c>
    </row>
    <row r="902" spans="1:10" x14ac:dyDescent="0.3">
      <c r="A902" t="s">
        <v>909</v>
      </c>
      <c r="B902">
        <v>18.4165832168297</v>
      </c>
      <c r="C902" t="s">
        <v>10</v>
      </c>
      <c r="D902">
        <v>2</v>
      </c>
      <c r="E902" t="b">
        <v>1</v>
      </c>
      <c r="F902">
        <v>0.12220277385205899</v>
      </c>
      <c r="G902">
        <v>2.8018981072709202E-3</v>
      </c>
      <c r="H902">
        <v>381700</v>
      </c>
      <c r="I902">
        <f t="shared" si="28"/>
        <v>18.294380442977641</v>
      </c>
      <c r="J902">
        <f t="shared" si="29"/>
        <v>18.413781318722428</v>
      </c>
    </row>
    <row r="903" spans="1:10" x14ac:dyDescent="0.3">
      <c r="A903" t="s">
        <v>909</v>
      </c>
      <c r="B903">
        <v>16.8899347762666</v>
      </c>
      <c r="C903" t="s">
        <v>10</v>
      </c>
      <c r="D903">
        <v>2</v>
      </c>
      <c r="E903" t="b">
        <v>1</v>
      </c>
      <c r="F903">
        <v>0.50457516000968305</v>
      </c>
      <c r="G903">
        <v>6.4505881209976903E-3</v>
      </c>
      <c r="H903">
        <v>314500</v>
      </c>
      <c r="I903">
        <f t="shared" si="28"/>
        <v>16.385359616256917</v>
      </c>
      <c r="J903">
        <f t="shared" si="29"/>
        <v>16.883484188145601</v>
      </c>
    </row>
    <row r="904" spans="1:10" x14ac:dyDescent="0.3">
      <c r="A904" t="s">
        <v>909</v>
      </c>
      <c r="B904">
        <v>13.1988620456973</v>
      </c>
      <c r="C904" t="s">
        <v>10</v>
      </c>
      <c r="D904">
        <v>2</v>
      </c>
      <c r="E904" t="b">
        <v>1</v>
      </c>
      <c r="F904">
        <v>3.09806879767064E-2</v>
      </c>
      <c r="G904">
        <v>1.2920408902441301E-3</v>
      </c>
      <c r="H904">
        <v>325750</v>
      </c>
      <c r="I904">
        <f t="shared" si="28"/>
        <v>13.167881357720594</v>
      </c>
      <c r="J904">
        <f t="shared" si="29"/>
        <v>13.197570004807057</v>
      </c>
    </row>
    <row r="905" spans="1:10" x14ac:dyDescent="0.3">
      <c r="A905" t="s">
        <v>910</v>
      </c>
      <c r="B905">
        <v>3.0601252818282698</v>
      </c>
      <c r="C905" t="s">
        <v>10</v>
      </c>
      <c r="D905">
        <v>10</v>
      </c>
      <c r="E905" t="b">
        <v>0</v>
      </c>
      <c r="F905">
        <v>14.6795347611449</v>
      </c>
      <c r="G905">
        <v>14.7011348226231</v>
      </c>
      <c r="H905">
        <v>828860</v>
      </c>
      <c r="I905">
        <f t="shared" si="28"/>
        <v>-11.61940947931663</v>
      </c>
      <c r="J905">
        <f t="shared" si="29"/>
        <v>-11.64100954079483</v>
      </c>
    </row>
    <row r="906" spans="1:10" x14ac:dyDescent="0.3">
      <c r="A906" t="s">
        <v>910</v>
      </c>
      <c r="B906">
        <v>19.891092523293299</v>
      </c>
      <c r="C906" t="s">
        <v>10</v>
      </c>
      <c r="D906">
        <v>10</v>
      </c>
      <c r="E906" t="b">
        <v>0</v>
      </c>
      <c r="F906">
        <v>19.891092523293299</v>
      </c>
      <c r="G906">
        <v>19.891092523293299</v>
      </c>
      <c r="H906">
        <v>459090</v>
      </c>
      <c r="I906">
        <f t="shared" si="28"/>
        <v>0</v>
      </c>
      <c r="J906">
        <f t="shared" si="29"/>
        <v>0</v>
      </c>
    </row>
    <row r="907" spans="1:10" x14ac:dyDescent="0.3">
      <c r="A907" t="s">
        <v>910</v>
      </c>
      <c r="B907">
        <v>17.403976412974899</v>
      </c>
      <c r="C907" t="s">
        <v>10</v>
      </c>
      <c r="D907">
        <v>10</v>
      </c>
      <c r="E907" t="b">
        <v>0</v>
      </c>
      <c r="F907">
        <v>17.403976412974899</v>
      </c>
      <c r="G907">
        <v>17.403976412974899</v>
      </c>
      <c r="H907">
        <v>783680</v>
      </c>
      <c r="I907">
        <f t="shared" si="28"/>
        <v>0</v>
      </c>
      <c r="J907">
        <f t="shared" si="29"/>
        <v>0</v>
      </c>
    </row>
    <row r="908" spans="1:10" x14ac:dyDescent="0.3">
      <c r="A908" t="s">
        <v>911</v>
      </c>
      <c r="B908">
        <v>18.325945389224302</v>
      </c>
      <c r="C908" t="s">
        <v>10</v>
      </c>
      <c r="D908">
        <v>10</v>
      </c>
      <c r="E908" t="b">
        <v>0</v>
      </c>
      <c r="F908">
        <v>18.325945389224302</v>
      </c>
      <c r="G908">
        <v>18.325945389224302</v>
      </c>
      <c r="H908">
        <v>283990</v>
      </c>
      <c r="I908">
        <f t="shared" si="28"/>
        <v>0</v>
      </c>
      <c r="J908">
        <f t="shared" si="29"/>
        <v>0</v>
      </c>
    </row>
    <row r="909" spans="1:10" x14ac:dyDescent="0.3">
      <c r="A909" t="s">
        <v>911</v>
      </c>
      <c r="B909">
        <v>10.2420263916959</v>
      </c>
      <c r="C909" t="s">
        <v>10</v>
      </c>
      <c r="D909">
        <v>2</v>
      </c>
      <c r="E909" t="b">
        <v>1</v>
      </c>
      <c r="F909">
        <v>4.7273890409959898E-2</v>
      </c>
      <c r="G909">
        <v>1.7454242674241E-3</v>
      </c>
      <c r="H909">
        <v>532600</v>
      </c>
      <c r="I909">
        <f t="shared" si="28"/>
        <v>10.19475250128594</v>
      </c>
      <c r="J909">
        <f t="shared" si="29"/>
        <v>10.240280967428475</v>
      </c>
    </row>
    <row r="910" spans="1:10" x14ac:dyDescent="0.3">
      <c r="A910" t="s">
        <v>911</v>
      </c>
      <c r="B910">
        <v>2.54345602904933</v>
      </c>
      <c r="C910" t="s">
        <v>10</v>
      </c>
      <c r="D910">
        <v>10</v>
      </c>
      <c r="E910" t="b">
        <v>0</v>
      </c>
      <c r="F910">
        <v>2.54345602904933</v>
      </c>
      <c r="G910">
        <v>2.54345602904933</v>
      </c>
      <c r="H910">
        <v>517470</v>
      </c>
      <c r="I910">
        <f t="shared" si="28"/>
        <v>0</v>
      </c>
      <c r="J910">
        <f t="shared" si="29"/>
        <v>0</v>
      </c>
    </row>
    <row r="911" spans="1:10" x14ac:dyDescent="0.3">
      <c r="A911" t="s">
        <v>912</v>
      </c>
      <c r="B911">
        <v>8.0571652489331296</v>
      </c>
      <c r="C911" t="s">
        <v>10</v>
      </c>
      <c r="D911">
        <v>10</v>
      </c>
      <c r="E911" t="b">
        <v>0</v>
      </c>
      <c r="F911">
        <v>1.5509452701253299</v>
      </c>
      <c r="G911">
        <v>1.5518440770361399</v>
      </c>
      <c r="H911">
        <v>334240</v>
      </c>
      <c r="I911">
        <f t="shared" si="28"/>
        <v>6.5062199788077999</v>
      </c>
      <c r="J911">
        <f t="shared" si="29"/>
        <v>6.5053211718969894</v>
      </c>
    </row>
    <row r="912" spans="1:10" x14ac:dyDescent="0.3">
      <c r="A912" t="s">
        <v>912</v>
      </c>
      <c r="B912">
        <v>3.3785068814559498</v>
      </c>
      <c r="C912" t="s">
        <v>10</v>
      </c>
      <c r="D912">
        <v>10</v>
      </c>
      <c r="E912" t="b">
        <v>0</v>
      </c>
      <c r="F912">
        <v>3.3785068814559498</v>
      </c>
      <c r="G912">
        <v>3.3785068814559498</v>
      </c>
      <c r="H912">
        <v>633540</v>
      </c>
      <c r="I912">
        <f t="shared" si="28"/>
        <v>0</v>
      </c>
      <c r="J912">
        <f t="shared" si="29"/>
        <v>0</v>
      </c>
    </row>
    <row r="913" spans="1:10" x14ac:dyDescent="0.3">
      <c r="A913" t="s">
        <v>912</v>
      </c>
      <c r="B913">
        <v>15.2957072058745</v>
      </c>
      <c r="C913" t="s">
        <v>10</v>
      </c>
      <c r="D913">
        <v>10</v>
      </c>
      <c r="E913" t="b">
        <v>0</v>
      </c>
      <c r="F913">
        <v>3.1859156367803898</v>
      </c>
      <c r="G913">
        <v>6.8155758512073303</v>
      </c>
      <c r="H913">
        <v>636420</v>
      </c>
      <c r="I913">
        <f t="shared" si="28"/>
        <v>12.10979156909411</v>
      </c>
      <c r="J913">
        <f t="shared" si="29"/>
        <v>8.4801313546671686</v>
      </c>
    </row>
    <row r="914" spans="1:10" x14ac:dyDescent="0.3">
      <c r="A914" t="s">
        <v>913</v>
      </c>
      <c r="B914">
        <v>8.25809438287056</v>
      </c>
      <c r="C914" t="s">
        <v>10</v>
      </c>
      <c r="D914">
        <v>10</v>
      </c>
      <c r="E914" t="b">
        <v>0</v>
      </c>
      <c r="F914">
        <v>9.5497795860004508</v>
      </c>
      <c r="G914">
        <v>9.5299159517103895</v>
      </c>
      <c r="H914">
        <v>233940</v>
      </c>
      <c r="I914">
        <f t="shared" si="28"/>
        <v>-1.2916852031298909</v>
      </c>
      <c r="J914">
        <f t="shared" si="29"/>
        <v>-1.2718215688398296</v>
      </c>
    </row>
    <row r="915" spans="1:10" x14ac:dyDescent="0.3">
      <c r="A915" t="s">
        <v>913</v>
      </c>
      <c r="B915">
        <v>19.532922918604701</v>
      </c>
      <c r="C915" t="s">
        <v>10</v>
      </c>
      <c r="D915">
        <v>10</v>
      </c>
      <c r="E915" t="b">
        <v>0</v>
      </c>
      <c r="F915">
        <v>19.532922918604701</v>
      </c>
      <c r="G915">
        <v>19.532922918604701</v>
      </c>
      <c r="H915">
        <v>787000</v>
      </c>
      <c r="I915">
        <f t="shared" si="28"/>
        <v>0</v>
      </c>
      <c r="J915">
        <f t="shared" si="29"/>
        <v>0</v>
      </c>
    </row>
    <row r="916" spans="1:10" x14ac:dyDescent="0.3">
      <c r="A916" t="s">
        <v>913</v>
      </c>
      <c r="B916">
        <v>4.2244322832113701</v>
      </c>
      <c r="C916" t="s">
        <v>10</v>
      </c>
      <c r="D916">
        <v>2</v>
      </c>
      <c r="E916" t="b">
        <v>1</v>
      </c>
      <c r="F916">
        <v>2.07380300270237E-2</v>
      </c>
      <c r="G916">
        <v>1.03785907798976E-3</v>
      </c>
      <c r="H916">
        <v>290250</v>
      </c>
      <c r="I916">
        <f t="shared" si="28"/>
        <v>4.203694253184346</v>
      </c>
      <c r="J916">
        <f t="shared" si="29"/>
        <v>4.2233944241333807</v>
      </c>
    </row>
    <row r="917" spans="1:10" x14ac:dyDescent="0.3">
      <c r="A917" t="s">
        <v>914</v>
      </c>
      <c r="B917">
        <v>6.0640713265594801</v>
      </c>
      <c r="C917" t="s">
        <v>10</v>
      </c>
      <c r="D917">
        <v>2</v>
      </c>
      <c r="E917" t="b">
        <v>1</v>
      </c>
      <c r="F917">
        <v>3.8284656053615203E-2</v>
      </c>
      <c r="G917">
        <v>1.5398426730504199E-3</v>
      </c>
      <c r="H917">
        <v>455150</v>
      </c>
      <c r="I917">
        <f t="shared" si="28"/>
        <v>6.0257866705058651</v>
      </c>
      <c r="J917">
        <f t="shared" si="29"/>
        <v>6.0625314838864295</v>
      </c>
    </row>
    <row r="918" spans="1:10" x14ac:dyDescent="0.3">
      <c r="A918" t="s">
        <v>914</v>
      </c>
      <c r="B918">
        <v>9.4850301860900004</v>
      </c>
      <c r="C918" t="s">
        <v>10</v>
      </c>
      <c r="D918">
        <v>10</v>
      </c>
      <c r="E918" t="b">
        <v>0</v>
      </c>
      <c r="F918">
        <v>9.4850301860900004</v>
      </c>
      <c r="G918">
        <v>9.4850301860900004</v>
      </c>
      <c r="H918">
        <v>312980</v>
      </c>
      <c r="I918">
        <f t="shared" si="28"/>
        <v>0</v>
      </c>
      <c r="J918">
        <f t="shared" si="29"/>
        <v>0</v>
      </c>
    </row>
    <row r="919" spans="1:10" x14ac:dyDescent="0.3">
      <c r="A919" t="s">
        <v>914</v>
      </c>
      <c r="B919">
        <v>14.7157982196474</v>
      </c>
      <c r="C919" t="s">
        <v>10</v>
      </c>
      <c r="D919">
        <v>10</v>
      </c>
      <c r="E919" t="b">
        <v>0</v>
      </c>
      <c r="F919">
        <v>14.7157982196474</v>
      </c>
      <c r="G919">
        <v>14.7157982196474</v>
      </c>
      <c r="H919">
        <v>752630</v>
      </c>
      <c r="I919">
        <f t="shared" si="28"/>
        <v>0</v>
      </c>
      <c r="J919">
        <f t="shared" si="29"/>
        <v>0</v>
      </c>
    </row>
    <row r="920" spans="1:10" x14ac:dyDescent="0.3">
      <c r="A920" t="e">
        <f>-0.00165879322940929 * y ^ 1 ^ 6 + 0.004214054837421 * y ^ 2 + 10</f>
        <v>#NAME?</v>
      </c>
      <c r="B920">
        <v>6.1746509099847096</v>
      </c>
      <c r="C920" t="s">
        <v>10</v>
      </c>
      <c r="D920">
        <v>10</v>
      </c>
      <c r="E920" t="b">
        <v>0</v>
      </c>
      <c r="F920" s="1">
        <v>1.06665302480205E+35</v>
      </c>
      <c r="G920" s="1">
        <v>1.06665302480205E+35</v>
      </c>
      <c r="H920">
        <v>455570</v>
      </c>
      <c r="I920">
        <f t="shared" si="28"/>
        <v>-1.06665302480205E+35</v>
      </c>
      <c r="J920">
        <f t="shared" si="29"/>
        <v>-1.06665302480205E+35</v>
      </c>
    </row>
    <row r="921" spans="1:10" x14ac:dyDescent="0.3">
      <c r="A921" t="e">
        <f>-0.00165879322940929 * y ^ 1 ^ 6 + 0.004214054837421 * y ^ 2 + 10</f>
        <v>#NAME?</v>
      </c>
      <c r="B921">
        <v>12.0536508400017</v>
      </c>
      <c r="C921" t="s">
        <v>10</v>
      </c>
      <c r="D921">
        <v>2</v>
      </c>
      <c r="E921" t="b">
        <v>1</v>
      </c>
      <c r="F921">
        <v>0.10016575971526299</v>
      </c>
      <c r="G921">
        <v>2.5281219293951198E-3</v>
      </c>
      <c r="H921">
        <v>335050</v>
      </c>
      <c r="I921">
        <f t="shared" si="28"/>
        <v>11.953485080286436</v>
      </c>
      <c r="J921">
        <f t="shared" si="29"/>
        <v>12.051122718072305</v>
      </c>
    </row>
    <row r="922" spans="1:10" hidden="1" x14ac:dyDescent="0.3">
      <c r="A922" t="e">
        <f>-0.00165879322940929 * y ^ 1 ^ 6 + 0.004214054837421 * y ^ 2 + 10</f>
        <v>#NAME?</v>
      </c>
      <c r="B922">
        <v>20.998762635526301</v>
      </c>
      <c r="C922" t="s">
        <v>10</v>
      </c>
      <c r="D922">
        <v>10</v>
      </c>
      <c r="E922" t="b">
        <v>0</v>
      </c>
      <c r="F922" t="s">
        <v>17</v>
      </c>
      <c r="G922" t="s">
        <v>17</v>
      </c>
      <c r="H922">
        <v>512550</v>
      </c>
      <c r="I922" t="e">
        <f t="shared" si="28"/>
        <v>#VALUE!</v>
      </c>
      <c r="J922" t="e">
        <f t="shared" si="29"/>
        <v>#VALUE!</v>
      </c>
    </row>
    <row r="923" spans="1:10" x14ac:dyDescent="0.3">
      <c r="A923" t="s">
        <v>915</v>
      </c>
      <c r="B923">
        <v>5.6457684685726202</v>
      </c>
      <c r="C923" t="s">
        <v>10</v>
      </c>
      <c r="D923">
        <v>10</v>
      </c>
      <c r="E923" t="b">
        <v>0</v>
      </c>
      <c r="F923" s="1">
        <v>6.2016045428928793E+26</v>
      </c>
      <c r="G923" s="1">
        <v>6.2016045428928793E+26</v>
      </c>
      <c r="H923">
        <v>454780</v>
      </c>
      <c r="I923">
        <f t="shared" si="28"/>
        <v>-6.2016045428928793E+26</v>
      </c>
      <c r="J923">
        <f t="shared" si="29"/>
        <v>-6.2016045428928793E+26</v>
      </c>
    </row>
    <row r="924" spans="1:10" x14ac:dyDescent="0.3">
      <c r="A924" t="s">
        <v>915</v>
      </c>
      <c r="B924">
        <v>6.2172419424980996</v>
      </c>
      <c r="C924" t="s">
        <v>10</v>
      </c>
      <c r="D924">
        <v>10</v>
      </c>
      <c r="E924" t="b">
        <v>0</v>
      </c>
      <c r="F924">
        <v>6.2172419424980996</v>
      </c>
      <c r="G924">
        <v>6.2172419424980996</v>
      </c>
      <c r="H924">
        <v>411610</v>
      </c>
      <c r="I924">
        <f t="shared" si="28"/>
        <v>0</v>
      </c>
      <c r="J924">
        <f t="shared" si="29"/>
        <v>0</v>
      </c>
    </row>
    <row r="925" spans="1:10" x14ac:dyDescent="0.3">
      <c r="A925" t="s">
        <v>915</v>
      </c>
      <c r="B925">
        <v>16.150082627042199</v>
      </c>
      <c r="C925" t="s">
        <v>10</v>
      </c>
      <c r="D925">
        <v>10</v>
      </c>
      <c r="E925" t="b">
        <v>0</v>
      </c>
      <c r="F925">
        <v>16.150082627042199</v>
      </c>
      <c r="G925">
        <v>16.150082627042199</v>
      </c>
      <c r="H925">
        <v>588270</v>
      </c>
      <c r="I925">
        <f t="shared" si="28"/>
        <v>0</v>
      </c>
      <c r="J925">
        <f t="shared" si="29"/>
        <v>0</v>
      </c>
    </row>
    <row r="926" spans="1:10" x14ac:dyDescent="0.3">
      <c r="A926" t="s">
        <v>916</v>
      </c>
      <c r="B926">
        <v>5.0718564432385502</v>
      </c>
      <c r="C926" t="s">
        <v>10</v>
      </c>
      <c r="D926">
        <v>10</v>
      </c>
      <c r="E926" t="b">
        <v>0</v>
      </c>
      <c r="F926">
        <v>5.0718564432385502</v>
      </c>
      <c r="G926">
        <v>5.0718564432385502</v>
      </c>
      <c r="H926">
        <v>419550</v>
      </c>
      <c r="I926">
        <f t="shared" si="28"/>
        <v>0</v>
      </c>
      <c r="J926">
        <f t="shared" si="29"/>
        <v>0</v>
      </c>
    </row>
    <row r="927" spans="1:10" x14ac:dyDescent="0.3">
      <c r="A927" t="s">
        <v>916</v>
      </c>
      <c r="B927">
        <v>4.1899698863524497</v>
      </c>
      <c r="C927" t="s">
        <v>10</v>
      </c>
      <c r="D927">
        <v>10</v>
      </c>
      <c r="E927" t="b">
        <v>0</v>
      </c>
      <c r="F927">
        <v>8.0151895295290601</v>
      </c>
      <c r="G927">
        <v>9.0735288273227095</v>
      </c>
      <c r="H927">
        <v>580280</v>
      </c>
      <c r="I927">
        <f t="shared" si="28"/>
        <v>-3.8252196431766103</v>
      </c>
      <c r="J927">
        <f t="shared" si="29"/>
        <v>-4.8835589409702598</v>
      </c>
    </row>
    <row r="928" spans="1:10" hidden="1" x14ac:dyDescent="0.3">
      <c r="A928" t="s">
        <v>916</v>
      </c>
      <c r="B928">
        <v>7.7842738128490501</v>
      </c>
      <c r="C928" t="s">
        <v>10</v>
      </c>
      <c r="D928">
        <v>10</v>
      </c>
      <c r="E928" t="b">
        <v>0</v>
      </c>
      <c r="F928" t="s">
        <v>17</v>
      </c>
      <c r="G928" t="s">
        <v>17</v>
      </c>
      <c r="H928">
        <v>414740</v>
      </c>
      <c r="I928" t="e">
        <f t="shared" si="28"/>
        <v>#VALUE!</v>
      </c>
      <c r="J928" t="e">
        <f t="shared" si="29"/>
        <v>#VALUE!</v>
      </c>
    </row>
    <row r="929" spans="1:10" x14ac:dyDescent="0.3">
      <c r="A929" t="s">
        <v>917</v>
      </c>
      <c r="B929">
        <v>7.8654015947002103</v>
      </c>
      <c r="C929" t="s">
        <v>10</v>
      </c>
      <c r="D929">
        <v>10</v>
      </c>
      <c r="E929" t="b">
        <v>0</v>
      </c>
      <c r="F929">
        <v>7.8654015947002103</v>
      </c>
      <c r="G929">
        <v>7.8654015947002103</v>
      </c>
      <c r="H929">
        <v>563290</v>
      </c>
      <c r="I929">
        <f t="shared" si="28"/>
        <v>0</v>
      </c>
      <c r="J929">
        <f t="shared" si="29"/>
        <v>0</v>
      </c>
    </row>
    <row r="930" spans="1:10" x14ac:dyDescent="0.3">
      <c r="A930" t="s">
        <v>917</v>
      </c>
      <c r="B930">
        <v>1.47204918371535</v>
      </c>
      <c r="C930" t="s">
        <v>10</v>
      </c>
      <c r="D930">
        <v>10</v>
      </c>
      <c r="E930" t="b">
        <v>0</v>
      </c>
      <c r="F930">
        <v>1.47204918371535</v>
      </c>
      <c r="G930">
        <v>1.47204918371535</v>
      </c>
      <c r="H930">
        <v>445520</v>
      </c>
      <c r="I930">
        <f t="shared" si="28"/>
        <v>0</v>
      </c>
      <c r="J930">
        <f t="shared" si="29"/>
        <v>0</v>
      </c>
    </row>
    <row r="931" spans="1:10" x14ac:dyDescent="0.3">
      <c r="A931" t="s">
        <v>917</v>
      </c>
      <c r="B931">
        <v>12.756773414595999</v>
      </c>
      <c r="C931" t="s">
        <v>10</v>
      </c>
      <c r="D931">
        <v>10</v>
      </c>
      <c r="E931" t="b">
        <v>0</v>
      </c>
      <c r="F931">
        <v>12.756773414595999</v>
      </c>
      <c r="G931">
        <v>12.756773414595999</v>
      </c>
      <c r="H931">
        <v>593160</v>
      </c>
      <c r="I931">
        <f t="shared" si="28"/>
        <v>0</v>
      </c>
      <c r="J931">
        <f t="shared" si="29"/>
        <v>0</v>
      </c>
    </row>
    <row r="932" spans="1:10" x14ac:dyDescent="0.3">
      <c r="A932" t="e">
        <f>-0.0059909104821882 * x ^ 2 - -0.00304253986250872 * x ^ 2 + 10</f>
        <v>#NAME?</v>
      </c>
      <c r="B932">
        <v>8.7693935551756503</v>
      </c>
      <c r="C932" t="s">
        <v>10</v>
      </c>
      <c r="D932">
        <v>10</v>
      </c>
      <c r="E932" t="b">
        <v>0</v>
      </c>
      <c r="F932">
        <v>17.108546600446999</v>
      </c>
      <c r="G932">
        <v>11.8833355745176</v>
      </c>
      <c r="H932">
        <v>282970</v>
      </c>
      <c r="I932">
        <f t="shared" si="28"/>
        <v>-8.3391530452713489</v>
      </c>
      <c r="J932">
        <f t="shared" si="29"/>
        <v>-3.11394201934195</v>
      </c>
    </row>
    <row r="933" spans="1:10" x14ac:dyDescent="0.3">
      <c r="A933" t="e">
        <f>-0.0059909104821882 * x ^ 2 - -0.00304253986250872 * x ^ 2 + 10</f>
        <v>#NAME?</v>
      </c>
      <c r="B933">
        <v>14.100980652154799</v>
      </c>
      <c r="C933" t="s">
        <v>10</v>
      </c>
      <c r="D933">
        <v>2</v>
      </c>
      <c r="E933" t="b">
        <v>1</v>
      </c>
      <c r="F933">
        <v>7.4196883940098102E-2</v>
      </c>
      <c r="G933">
        <v>2.1054604020839499E-3</v>
      </c>
      <c r="H933">
        <v>399750</v>
      </c>
      <c r="I933">
        <f t="shared" si="28"/>
        <v>14.026783768214701</v>
      </c>
      <c r="J933">
        <f t="shared" si="29"/>
        <v>14.098875191752715</v>
      </c>
    </row>
    <row r="934" spans="1:10" x14ac:dyDescent="0.3">
      <c r="A934" t="e">
        <f>-0.0059909104821882 * x ^ 2 - -0.00304253986250872 * x ^ 2 + 10</f>
        <v>#NAME?</v>
      </c>
      <c r="B934">
        <v>2.0632607299689201</v>
      </c>
      <c r="C934" t="s">
        <v>10</v>
      </c>
      <c r="D934">
        <v>10</v>
      </c>
      <c r="E934" t="b">
        <v>0</v>
      </c>
      <c r="F934">
        <v>2.0632607299689201</v>
      </c>
      <c r="G934">
        <v>2.0632607299689201</v>
      </c>
      <c r="H934">
        <v>382380</v>
      </c>
      <c r="I934">
        <f t="shared" si="28"/>
        <v>0</v>
      </c>
      <c r="J934">
        <f t="shared" si="29"/>
        <v>0</v>
      </c>
    </row>
    <row r="935" spans="1:10" x14ac:dyDescent="0.3">
      <c r="A935" t="s">
        <v>918</v>
      </c>
      <c r="B935">
        <v>7.9927265087123702</v>
      </c>
      <c r="C935" t="s">
        <v>10</v>
      </c>
      <c r="D935">
        <v>10</v>
      </c>
      <c r="E935" t="b">
        <v>0</v>
      </c>
      <c r="F935">
        <v>7.9927265087123702</v>
      </c>
      <c r="G935">
        <v>7.9927265087123702</v>
      </c>
      <c r="H935">
        <v>266160</v>
      </c>
      <c r="I935">
        <f t="shared" si="28"/>
        <v>0</v>
      </c>
      <c r="J935">
        <f t="shared" si="29"/>
        <v>0</v>
      </c>
    </row>
    <row r="936" spans="1:10" x14ac:dyDescent="0.3">
      <c r="A936" t="s">
        <v>918</v>
      </c>
      <c r="B936">
        <v>13.8220724658827</v>
      </c>
      <c r="C936" t="s">
        <v>10</v>
      </c>
      <c r="D936">
        <v>10</v>
      </c>
      <c r="E936" t="b">
        <v>0</v>
      </c>
      <c r="F936">
        <v>13.8220724658827</v>
      </c>
      <c r="G936">
        <v>13.8220724658827</v>
      </c>
      <c r="H936">
        <v>519320</v>
      </c>
      <c r="I936">
        <f t="shared" si="28"/>
        <v>0</v>
      </c>
      <c r="J936">
        <f t="shared" si="29"/>
        <v>0</v>
      </c>
    </row>
    <row r="937" spans="1:10" x14ac:dyDescent="0.3">
      <c r="A937" t="s">
        <v>918</v>
      </c>
      <c r="B937">
        <v>9.0745980223275602</v>
      </c>
      <c r="C937" t="s">
        <v>10</v>
      </c>
      <c r="D937">
        <v>10</v>
      </c>
      <c r="E937" t="b">
        <v>0</v>
      </c>
      <c r="F937">
        <v>13.2085482510213</v>
      </c>
      <c r="G937">
        <v>13.5516058259315</v>
      </c>
      <c r="H937">
        <v>234350</v>
      </c>
      <c r="I937">
        <f t="shared" si="28"/>
        <v>-4.13395022869374</v>
      </c>
      <c r="J937">
        <f t="shared" si="29"/>
        <v>-4.4770078036039394</v>
      </c>
    </row>
    <row r="938" spans="1:10" hidden="1" x14ac:dyDescent="0.3">
      <c r="A938" t="s">
        <v>919</v>
      </c>
      <c r="B938">
        <v>16.5000816271559</v>
      </c>
      <c r="C938" t="s">
        <v>10</v>
      </c>
      <c r="D938">
        <v>10</v>
      </c>
      <c r="E938" t="b">
        <v>0</v>
      </c>
      <c r="F938" t="s">
        <v>17</v>
      </c>
      <c r="G938" t="s">
        <v>17</v>
      </c>
      <c r="H938">
        <v>532300</v>
      </c>
      <c r="I938" t="e">
        <f t="shared" si="28"/>
        <v>#VALUE!</v>
      </c>
      <c r="J938" t="e">
        <f t="shared" si="29"/>
        <v>#VALUE!</v>
      </c>
    </row>
    <row r="939" spans="1:10" x14ac:dyDescent="0.3">
      <c r="A939" t="s">
        <v>919</v>
      </c>
      <c r="B939">
        <v>13.159455744377</v>
      </c>
      <c r="C939" t="s">
        <v>10</v>
      </c>
      <c r="D939">
        <v>10</v>
      </c>
      <c r="E939" t="b">
        <v>0</v>
      </c>
      <c r="F939">
        <v>6.3267962412018299</v>
      </c>
      <c r="G939">
        <v>6.4625173654500303</v>
      </c>
      <c r="H939">
        <v>568190</v>
      </c>
      <c r="I939">
        <f t="shared" si="28"/>
        <v>6.8326595031751705</v>
      </c>
      <c r="J939">
        <f t="shared" si="29"/>
        <v>6.6969383789269701</v>
      </c>
    </row>
    <row r="940" spans="1:10" x14ac:dyDescent="0.3">
      <c r="A940" t="s">
        <v>919</v>
      </c>
      <c r="B940">
        <v>15.302523820955599</v>
      </c>
      <c r="C940" t="s">
        <v>10</v>
      </c>
      <c r="D940">
        <v>10</v>
      </c>
      <c r="E940" t="b">
        <v>0</v>
      </c>
      <c r="F940">
        <v>15.302523820955599</v>
      </c>
      <c r="G940">
        <v>15.302523820955599</v>
      </c>
      <c r="H940">
        <v>598740</v>
      </c>
      <c r="I940">
        <f t="shared" si="28"/>
        <v>0</v>
      </c>
      <c r="J940">
        <f t="shared" si="29"/>
        <v>0</v>
      </c>
    </row>
    <row r="941" spans="1:10" x14ac:dyDescent="0.3">
      <c r="A941" t="s">
        <v>920</v>
      </c>
      <c r="B941">
        <v>8.5185959254306898</v>
      </c>
      <c r="C941" t="s">
        <v>10</v>
      </c>
      <c r="D941">
        <v>2</v>
      </c>
      <c r="E941" t="b">
        <v>1</v>
      </c>
      <c r="F941">
        <v>3.28086516823261E-2</v>
      </c>
      <c r="G941">
        <v>1.4106604690988999E-3</v>
      </c>
      <c r="H941">
        <v>494700</v>
      </c>
      <c r="I941">
        <f t="shared" si="28"/>
        <v>8.4857872737483628</v>
      </c>
      <c r="J941">
        <f t="shared" si="29"/>
        <v>8.51718526496159</v>
      </c>
    </row>
    <row r="942" spans="1:10" x14ac:dyDescent="0.3">
      <c r="A942" t="s">
        <v>920</v>
      </c>
      <c r="B942">
        <v>8.6251879166017602</v>
      </c>
      <c r="C942" t="s">
        <v>10</v>
      </c>
      <c r="D942">
        <v>10</v>
      </c>
      <c r="E942" t="b">
        <v>0</v>
      </c>
      <c r="F942">
        <v>4.4436851483051596</v>
      </c>
      <c r="G942">
        <v>4.4421417080992498</v>
      </c>
      <c r="H942">
        <v>420270</v>
      </c>
      <c r="I942">
        <f t="shared" si="28"/>
        <v>4.1815027682966006</v>
      </c>
      <c r="J942">
        <f t="shared" si="29"/>
        <v>4.1830462085025104</v>
      </c>
    </row>
    <row r="943" spans="1:10" x14ac:dyDescent="0.3">
      <c r="A943" t="s">
        <v>920</v>
      </c>
      <c r="B943">
        <v>10.7391216268812</v>
      </c>
      <c r="C943" t="s">
        <v>10</v>
      </c>
      <c r="D943">
        <v>10</v>
      </c>
      <c r="E943" t="b">
        <v>0</v>
      </c>
      <c r="F943">
        <v>10.7391216268812</v>
      </c>
      <c r="G943">
        <v>10.7391216268812</v>
      </c>
      <c r="H943">
        <v>318820</v>
      </c>
      <c r="I943">
        <f t="shared" si="28"/>
        <v>0</v>
      </c>
      <c r="J943">
        <f t="shared" si="29"/>
        <v>0</v>
      </c>
    </row>
    <row r="944" spans="1:10" x14ac:dyDescent="0.3">
      <c r="A944" t="s">
        <v>921</v>
      </c>
      <c r="B944">
        <v>11.8639302587193</v>
      </c>
      <c r="C944" t="s">
        <v>10</v>
      </c>
      <c r="D944">
        <v>10</v>
      </c>
      <c r="E944" t="b">
        <v>0</v>
      </c>
      <c r="F944">
        <v>11.8639302587193</v>
      </c>
      <c r="G944">
        <v>11.8639302587193</v>
      </c>
      <c r="H944">
        <v>283320</v>
      </c>
      <c r="I944">
        <f t="shared" si="28"/>
        <v>0</v>
      </c>
      <c r="J944">
        <f t="shared" si="29"/>
        <v>0</v>
      </c>
    </row>
    <row r="945" spans="1:10" x14ac:dyDescent="0.3">
      <c r="A945" t="s">
        <v>921</v>
      </c>
      <c r="B945">
        <v>7.3336458287301696</v>
      </c>
      <c r="C945" t="s">
        <v>10</v>
      </c>
      <c r="D945">
        <v>10</v>
      </c>
      <c r="E945" t="b">
        <v>0</v>
      </c>
      <c r="F945">
        <v>0.89532344685770704</v>
      </c>
      <c r="G945">
        <v>1.7588241314717299</v>
      </c>
      <c r="H945">
        <v>633750</v>
      </c>
      <c r="I945">
        <f t="shared" si="28"/>
        <v>6.4383223818724629</v>
      </c>
      <c r="J945">
        <f t="shared" si="29"/>
        <v>5.5748216972584395</v>
      </c>
    </row>
    <row r="946" spans="1:10" x14ac:dyDescent="0.3">
      <c r="A946" t="s">
        <v>921</v>
      </c>
      <c r="B946">
        <v>3.4732919895855598</v>
      </c>
      <c r="C946" t="s">
        <v>10</v>
      </c>
      <c r="D946">
        <v>10</v>
      </c>
      <c r="E946" t="b">
        <v>0</v>
      </c>
      <c r="F946">
        <v>10.5287687315176</v>
      </c>
      <c r="G946">
        <v>10.547929383383799</v>
      </c>
      <c r="H946">
        <v>504240</v>
      </c>
      <c r="I946">
        <f t="shared" si="28"/>
        <v>-7.0554767419320399</v>
      </c>
      <c r="J946">
        <f t="shared" si="29"/>
        <v>-7.0746373937982394</v>
      </c>
    </row>
    <row r="947" spans="1:10" x14ac:dyDescent="0.3">
      <c r="A947" t="s">
        <v>922</v>
      </c>
      <c r="B947">
        <v>7.5406756108802799</v>
      </c>
      <c r="C947" t="s">
        <v>10</v>
      </c>
      <c r="D947">
        <v>10</v>
      </c>
      <c r="E947" t="b">
        <v>0</v>
      </c>
      <c r="F947">
        <v>11.9414604959976</v>
      </c>
      <c r="G947">
        <v>12.2277534392676</v>
      </c>
      <c r="H947">
        <v>436170</v>
      </c>
      <c r="I947">
        <f t="shared" si="28"/>
        <v>-4.4007848851173197</v>
      </c>
      <c r="J947">
        <f t="shared" si="29"/>
        <v>-4.68707782838732</v>
      </c>
    </row>
    <row r="948" spans="1:10" x14ac:dyDescent="0.3">
      <c r="A948" t="s">
        <v>922</v>
      </c>
      <c r="B948">
        <v>8.1431493181185299</v>
      </c>
      <c r="C948" t="s">
        <v>10</v>
      </c>
      <c r="D948">
        <v>10</v>
      </c>
      <c r="E948" t="b">
        <v>0</v>
      </c>
      <c r="F948">
        <v>3.2380787681016798</v>
      </c>
      <c r="G948">
        <v>6.6905427058646101</v>
      </c>
      <c r="H948">
        <v>559520</v>
      </c>
      <c r="I948">
        <f t="shared" si="28"/>
        <v>4.9050705500168501</v>
      </c>
      <c r="J948">
        <f t="shared" si="29"/>
        <v>1.4526066122539198</v>
      </c>
    </row>
    <row r="949" spans="1:10" x14ac:dyDescent="0.3">
      <c r="A949" t="s">
        <v>922</v>
      </c>
      <c r="B949">
        <v>8.10592306484617</v>
      </c>
      <c r="C949" t="s">
        <v>10</v>
      </c>
      <c r="D949">
        <v>10</v>
      </c>
      <c r="E949" t="b">
        <v>0</v>
      </c>
      <c r="F949">
        <v>8.06082410183196</v>
      </c>
      <c r="G949">
        <v>9.1473298694712799</v>
      </c>
      <c r="H949">
        <v>871870</v>
      </c>
      <c r="I949">
        <f t="shared" si="28"/>
        <v>4.5098963014210014E-2</v>
      </c>
      <c r="J949">
        <f t="shared" si="29"/>
        <v>-1.0414068046251099</v>
      </c>
    </row>
    <row r="950" spans="1:10" x14ac:dyDescent="0.3">
      <c r="A950" t="s">
        <v>923</v>
      </c>
      <c r="B950">
        <v>13.8289722075602</v>
      </c>
      <c r="C950" t="s">
        <v>10</v>
      </c>
      <c r="D950">
        <v>2</v>
      </c>
      <c r="E950" t="b">
        <v>1</v>
      </c>
      <c r="F950">
        <v>9.3849775842323901E-2</v>
      </c>
      <c r="G950">
        <v>2.45794284649426E-3</v>
      </c>
      <c r="H950">
        <v>509950</v>
      </c>
      <c r="I950">
        <f t="shared" si="28"/>
        <v>13.735122431717876</v>
      </c>
      <c r="J950">
        <f t="shared" si="29"/>
        <v>13.826514264713706</v>
      </c>
    </row>
    <row r="951" spans="1:10" x14ac:dyDescent="0.3">
      <c r="A951" t="s">
        <v>923</v>
      </c>
      <c r="B951">
        <v>11.707621690055401</v>
      </c>
      <c r="C951" t="s">
        <v>10</v>
      </c>
      <c r="D951">
        <v>2</v>
      </c>
      <c r="E951" t="b">
        <v>1</v>
      </c>
      <c r="F951">
        <v>9.0745060269467395E-2</v>
      </c>
      <c r="G951">
        <v>2.4051666212514299E-3</v>
      </c>
      <c r="H951">
        <v>600050</v>
      </c>
      <c r="I951">
        <f t="shared" si="28"/>
        <v>11.616876629785933</v>
      </c>
      <c r="J951">
        <f t="shared" si="29"/>
        <v>11.705216523434149</v>
      </c>
    </row>
    <row r="952" spans="1:10" x14ac:dyDescent="0.3">
      <c r="A952" t="s">
        <v>923</v>
      </c>
      <c r="B952">
        <v>10.0906647703206</v>
      </c>
      <c r="C952" t="s">
        <v>10</v>
      </c>
      <c r="D952">
        <v>10</v>
      </c>
      <c r="E952" t="b">
        <v>0</v>
      </c>
      <c r="F952">
        <v>11.760528544523901</v>
      </c>
      <c r="G952">
        <v>12.925189166807</v>
      </c>
      <c r="H952">
        <v>806940</v>
      </c>
      <c r="I952">
        <f t="shared" si="28"/>
        <v>-1.6698637742033</v>
      </c>
      <c r="J952">
        <f t="shared" si="29"/>
        <v>-2.8345243964863993</v>
      </c>
    </row>
    <row r="953" spans="1:10" x14ac:dyDescent="0.3">
      <c r="A953" t="s">
        <v>924</v>
      </c>
      <c r="B953">
        <v>6.1810708073192</v>
      </c>
      <c r="C953" t="s">
        <v>10</v>
      </c>
      <c r="D953">
        <v>10</v>
      </c>
      <c r="E953" t="b">
        <v>0</v>
      </c>
      <c r="F953">
        <v>4.8698565936930196</v>
      </c>
      <c r="G953">
        <v>10.3055595818436</v>
      </c>
      <c r="H953">
        <v>308310</v>
      </c>
      <c r="I953">
        <f t="shared" si="28"/>
        <v>1.3112142136261804</v>
      </c>
      <c r="J953">
        <f t="shared" si="29"/>
        <v>-4.1244887745243997</v>
      </c>
    </row>
    <row r="954" spans="1:10" x14ac:dyDescent="0.3">
      <c r="A954" t="s">
        <v>924</v>
      </c>
      <c r="B954">
        <v>11.449562641112401</v>
      </c>
      <c r="C954" t="s">
        <v>10</v>
      </c>
      <c r="D954">
        <v>10</v>
      </c>
      <c r="E954" t="b">
        <v>0</v>
      </c>
      <c r="F954">
        <v>8.5537729180898392</v>
      </c>
      <c r="G954">
        <v>8.0505422121232293</v>
      </c>
      <c r="H954">
        <v>625470</v>
      </c>
      <c r="I954">
        <f t="shared" si="28"/>
        <v>2.8957897230225615</v>
      </c>
      <c r="J954">
        <f t="shared" si="29"/>
        <v>3.3990204289891714</v>
      </c>
    </row>
    <row r="955" spans="1:10" x14ac:dyDescent="0.3">
      <c r="A955" t="s">
        <v>924</v>
      </c>
      <c r="B955">
        <v>1.5360695264978399</v>
      </c>
      <c r="C955" t="s">
        <v>10</v>
      </c>
      <c r="D955">
        <v>10</v>
      </c>
      <c r="E955" t="b">
        <v>0</v>
      </c>
      <c r="F955">
        <v>4.3816057414932503</v>
      </c>
      <c r="G955">
        <v>4.44260684014482</v>
      </c>
      <c r="H955">
        <v>440590</v>
      </c>
      <c r="I955">
        <f t="shared" si="28"/>
        <v>-2.8455362149954104</v>
      </c>
      <c r="J955">
        <f t="shared" si="29"/>
        <v>-2.9065373136469801</v>
      </c>
    </row>
    <row r="956" spans="1:10" x14ac:dyDescent="0.3">
      <c r="A956" t="s">
        <v>925</v>
      </c>
      <c r="B956">
        <v>2.8534966295539399</v>
      </c>
      <c r="C956" t="s">
        <v>10</v>
      </c>
      <c r="D956">
        <v>3</v>
      </c>
      <c r="E956" t="b">
        <v>1</v>
      </c>
      <c r="F956">
        <v>0.79943102478767603</v>
      </c>
      <c r="G956">
        <v>3.65104550363702E-3</v>
      </c>
      <c r="H956">
        <v>675000</v>
      </c>
      <c r="I956">
        <f t="shared" si="28"/>
        <v>2.0540656047662638</v>
      </c>
      <c r="J956">
        <f t="shared" si="29"/>
        <v>2.849845584050303</v>
      </c>
    </row>
    <row r="957" spans="1:10" x14ac:dyDescent="0.3">
      <c r="A957" t="s">
        <v>925</v>
      </c>
      <c r="B957">
        <v>11.457119242138001</v>
      </c>
      <c r="C957" t="s">
        <v>10</v>
      </c>
      <c r="D957">
        <v>10</v>
      </c>
      <c r="E957" t="b">
        <v>0</v>
      </c>
      <c r="F957">
        <v>6.9233332438011903</v>
      </c>
      <c r="G957">
        <v>6.9921811877171001</v>
      </c>
      <c r="H957">
        <v>281020</v>
      </c>
      <c r="I957">
        <f t="shared" si="28"/>
        <v>4.5337859983368105</v>
      </c>
      <c r="J957">
        <f t="shared" si="29"/>
        <v>4.4649380544209007</v>
      </c>
    </row>
    <row r="958" spans="1:10" x14ac:dyDescent="0.3">
      <c r="A958" t="s">
        <v>925</v>
      </c>
      <c r="B958">
        <v>6.1140137502662801</v>
      </c>
      <c r="C958" t="s">
        <v>10</v>
      </c>
      <c r="D958">
        <v>10</v>
      </c>
      <c r="E958" t="b">
        <v>0</v>
      </c>
      <c r="F958">
        <v>15.689505556827299</v>
      </c>
      <c r="G958">
        <v>17.848414105021501</v>
      </c>
      <c r="H958">
        <v>544070</v>
      </c>
      <c r="I958">
        <f t="shared" si="28"/>
        <v>-9.5754918065610184</v>
      </c>
      <c r="J958">
        <f t="shared" si="29"/>
        <v>-11.73440035475522</v>
      </c>
    </row>
    <row r="959" spans="1:10" x14ac:dyDescent="0.3">
      <c r="A959" t="s">
        <v>926</v>
      </c>
      <c r="B959">
        <v>13.457449149291801</v>
      </c>
      <c r="C959" t="s">
        <v>10</v>
      </c>
      <c r="D959">
        <v>10</v>
      </c>
      <c r="E959" t="b">
        <v>0</v>
      </c>
      <c r="F959">
        <v>13.457449149291801</v>
      </c>
      <c r="G959">
        <v>13.457449149291801</v>
      </c>
      <c r="H959">
        <v>611690</v>
      </c>
      <c r="I959">
        <f t="shared" si="28"/>
        <v>0</v>
      </c>
      <c r="J959">
        <f t="shared" si="29"/>
        <v>0</v>
      </c>
    </row>
    <row r="960" spans="1:10" x14ac:dyDescent="0.3">
      <c r="A960" t="s">
        <v>926</v>
      </c>
      <c r="B960">
        <v>7.51995367494058</v>
      </c>
      <c r="C960" t="s">
        <v>10</v>
      </c>
      <c r="D960">
        <v>10</v>
      </c>
      <c r="E960" t="b">
        <v>0</v>
      </c>
      <c r="F960">
        <v>8.3227778085427495</v>
      </c>
      <c r="G960">
        <v>8.2581418222649194</v>
      </c>
      <c r="H960">
        <v>393840</v>
      </c>
      <c r="I960">
        <f t="shared" si="28"/>
        <v>-0.80282413360216953</v>
      </c>
      <c r="J960">
        <f t="shared" si="29"/>
        <v>-0.73818814732433946</v>
      </c>
    </row>
    <row r="961" spans="1:10" x14ac:dyDescent="0.3">
      <c r="A961" t="s">
        <v>926</v>
      </c>
      <c r="B961">
        <v>9.04321101820282</v>
      </c>
      <c r="C961" t="s">
        <v>10</v>
      </c>
      <c r="D961">
        <v>2</v>
      </c>
      <c r="E961" t="b">
        <v>1</v>
      </c>
      <c r="F961">
        <v>3.9104224968882197E-2</v>
      </c>
      <c r="G961">
        <v>1.5074095538985201E-3</v>
      </c>
      <c r="H961">
        <v>283850</v>
      </c>
      <c r="I961">
        <f t="shared" ref="I961:I1024" si="30">B961-F961</f>
        <v>9.0041067932339374</v>
      </c>
      <c r="J961">
        <f t="shared" ref="J961:J1024" si="31">B961-G961</f>
        <v>9.0417036086489215</v>
      </c>
    </row>
    <row r="962" spans="1:10" x14ac:dyDescent="0.3">
      <c r="A962" t="s">
        <v>927</v>
      </c>
      <c r="B962">
        <v>9.5872150373304201</v>
      </c>
      <c r="C962" t="s">
        <v>10</v>
      </c>
      <c r="D962">
        <v>2</v>
      </c>
      <c r="E962" t="b">
        <v>1</v>
      </c>
      <c r="F962">
        <v>4.4519592231040399E-2</v>
      </c>
      <c r="G962">
        <v>1.65463190851035E-3</v>
      </c>
      <c r="H962">
        <v>325750</v>
      </c>
      <c r="I962">
        <f t="shared" si="30"/>
        <v>9.5426954450993797</v>
      </c>
      <c r="J962">
        <f t="shared" si="31"/>
        <v>9.5855604054219103</v>
      </c>
    </row>
    <row r="963" spans="1:10" x14ac:dyDescent="0.3">
      <c r="A963" t="s">
        <v>927</v>
      </c>
      <c r="B963">
        <v>4.9755121707214904</v>
      </c>
      <c r="C963" t="s">
        <v>10</v>
      </c>
      <c r="D963">
        <v>2</v>
      </c>
      <c r="E963" t="b">
        <v>1</v>
      </c>
      <c r="F963">
        <v>3.16393666490399E-2</v>
      </c>
      <c r="G963">
        <v>1.42217150340911E-3</v>
      </c>
      <c r="H963">
        <v>331650</v>
      </c>
      <c r="I963">
        <f t="shared" si="30"/>
        <v>4.9438728040724502</v>
      </c>
      <c r="J963">
        <f t="shared" si="31"/>
        <v>4.9740899992180809</v>
      </c>
    </row>
    <row r="964" spans="1:10" x14ac:dyDescent="0.3">
      <c r="A964" t="s">
        <v>927</v>
      </c>
      <c r="B964">
        <v>2.5388334772337098</v>
      </c>
      <c r="C964" t="s">
        <v>10</v>
      </c>
      <c r="D964">
        <v>10</v>
      </c>
      <c r="E964" t="b">
        <v>0</v>
      </c>
      <c r="F964">
        <v>3.8575375634640601</v>
      </c>
      <c r="G964">
        <v>3.7719601716679398</v>
      </c>
      <c r="H964">
        <v>570070</v>
      </c>
      <c r="I964">
        <f t="shared" si="30"/>
        <v>-1.3187040862303503</v>
      </c>
      <c r="J964">
        <f t="shared" si="31"/>
        <v>-1.2331266944342301</v>
      </c>
    </row>
    <row r="965" spans="1:10" x14ac:dyDescent="0.3">
      <c r="A965" t="s">
        <v>928</v>
      </c>
      <c r="B965">
        <v>13.9716681044317</v>
      </c>
      <c r="C965" t="s">
        <v>10</v>
      </c>
      <c r="D965">
        <v>2</v>
      </c>
      <c r="E965" t="b">
        <v>1</v>
      </c>
      <c r="F965">
        <v>7.6251870214286005E-2</v>
      </c>
      <c r="G965">
        <v>2.2154122129394598E-3</v>
      </c>
      <c r="H965">
        <v>268750</v>
      </c>
      <c r="I965">
        <f t="shared" si="30"/>
        <v>13.895416234217414</v>
      </c>
      <c r="J965">
        <f t="shared" si="31"/>
        <v>13.969452692218761</v>
      </c>
    </row>
    <row r="966" spans="1:10" x14ac:dyDescent="0.3">
      <c r="A966" t="s">
        <v>928</v>
      </c>
      <c r="B966">
        <v>9.8474004784781108</v>
      </c>
      <c r="C966" t="s">
        <v>10</v>
      </c>
      <c r="D966">
        <v>10</v>
      </c>
      <c r="E966" t="b">
        <v>0</v>
      </c>
      <c r="F966">
        <v>0.27445406482333201</v>
      </c>
      <c r="G966">
        <v>6.7637311840512707E-2</v>
      </c>
      <c r="H966">
        <v>382470</v>
      </c>
      <c r="I966">
        <f t="shared" si="30"/>
        <v>9.5729464136547797</v>
      </c>
      <c r="J966">
        <f t="shared" si="31"/>
        <v>9.7797631666375988</v>
      </c>
    </row>
    <row r="967" spans="1:10" x14ac:dyDescent="0.3">
      <c r="A967" t="s">
        <v>928</v>
      </c>
      <c r="B967">
        <v>11.9308903381991</v>
      </c>
      <c r="C967" t="s">
        <v>10</v>
      </c>
      <c r="D967">
        <v>10</v>
      </c>
      <c r="E967" t="b">
        <v>0</v>
      </c>
      <c r="F967">
        <v>4.5552402887507704</v>
      </c>
      <c r="G967">
        <v>9.2882162537276205</v>
      </c>
      <c r="H967">
        <v>456370</v>
      </c>
      <c r="I967">
        <f t="shared" si="30"/>
        <v>7.3756500494483301</v>
      </c>
      <c r="J967">
        <f t="shared" si="31"/>
        <v>2.64267408447148</v>
      </c>
    </row>
    <row r="968" spans="1:10" x14ac:dyDescent="0.3">
      <c r="A968" t="s">
        <v>929</v>
      </c>
      <c r="B968">
        <v>3.56583215266977</v>
      </c>
      <c r="C968" t="s">
        <v>10</v>
      </c>
      <c r="D968">
        <v>10</v>
      </c>
      <c r="E968" t="b">
        <v>0</v>
      </c>
      <c r="F968">
        <v>2.7463602237864202</v>
      </c>
      <c r="G968">
        <v>3.0711794975075999</v>
      </c>
      <c r="H968">
        <v>632870</v>
      </c>
      <c r="I968">
        <f t="shared" si="30"/>
        <v>0.81947192888334985</v>
      </c>
      <c r="J968">
        <f t="shared" si="31"/>
        <v>0.49465265516217016</v>
      </c>
    </row>
    <row r="969" spans="1:10" x14ac:dyDescent="0.3">
      <c r="A969" t="s">
        <v>929</v>
      </c>
      <c r="B969">
        <v>10.136694835265301</v>
      </c>
      <c r="C969" t="s">
        <v>10</v>
      </c>
      <c r="D969">
        <v>10</v>
      </c>
      <c r="E969" t="b">
        <v>0</v>
      </c>
      <c r="F969">
        <v>4.3094754757942297</v>
      </c>
      <c r="G969">
        <v>8.7137154145847404</v>
      </c>
      <c r="H969">
        <v>388580</v>
      </c>
      <c r="I969">
        <f t="shared" si="30"/>
        <v>5.8272193594710711</v>
      </c>
      <c r="J969">
        <f t="shared" si="31"/>
        <v>1.4229794206805604</v>
      </c>
    </row>
    <row r="970" spans="1:10" x14ac:dyDescent="0.3">
      <c r="A970" t="s">
        <v>929</v>
      </c>
      <c r="B970">
        <v>15.9866204978462</v>
      </c>
      <c r="C970" t="s">
        <v>10</v>
      </c>
      <c r="D970">
        <v>2</v>
      </c>
      <c r="E970" t="b">
        <v>1</v>
      </c>
      <c r="F970">
        <v>0.38079127790251199</v>
      </c>
      <c r="G970">
        <v>5.4027820784783697E-3</v>
      </c>
      <c r="H970">
        <v>477600</v>
      </c>
      <c r="I970">
        <f t="shared" si="30"/>
        <v>15.605829219943688</v>
      </c>
      <c r="J970">
        <f t="shared" si="31"/>
        <v>15.981217715767722</v>
      </c>
    </row>
    <row r="971" spans="1:10" hidden="1" x14ac:dyDescent="0.3">
      <c r="A971" t="s">
        <v>930</v>
      </c>
      <c r="B971">
        <v>10.473444564876001</v>
      </c>
      <c r="C971" t="s">
        <v>10</v>
      </c>
      <c r="D971">
        <v>10</v>
      </c>
      <c r="E971" t="b">
        <v>0</v>
      </c>
      <c r="F971" t="s">
        <v>17</v>
      </c>
      <c r="G971" t="s">
        <v>17</v>
      </c>
      <c r="H971">
        <v>346260</v>
      </c>
      <c r="I971" t="e">
        <f t="shared" si="30"/>
        <v>#VALUE!</v>
      </c>
      <c r="J971" t="e">
        <f t="shared" si="31"/>
        <v>#VALUE!</v>
      </c>
    </row>
    <row r="972" spans="1:10" x14ac:dyDescent="0.3">
      <c r="A972" t="s">
        <v>930</v>
      </c>
      <c r="B972">
        <v>7.1592735351185803</v>
      </c>
      <c r="C972" t="s">
        <v>10</v>
      </c>
      <c r="D972">
        <v>10</v>
      </c>
      <c r="E972" t="b">
        <v>0</v>
      </c>
      <c r="F972">
        <v>5.10565862828207</v>
      </c>
      <c r="G972">
        <v>6.6128184403588604</v>
      </c>
      <c r="H972">
        <v>216780</v>
      </c>
      <c r="I972">
        <f t="shared" si="30"/>
        <v>2.0536149068365104</v>
      </c>
      <c r="J972">
        <f t="shared" si="31"/>
        <v>0.54645509475971998</v>
      </c>
    </row>
    <row r="973" spans="1:10" x14ac:dyDescent="0.3">
      <c r="A973" t="s">
        <v>930</v>
      </c>
      <c r="B973">
        <v>11.462593423840101</v>
      </c>
      <c r="C973" t="s">
        <v>10</v>
      </c>
      <c r="D973">
        <v>2</v>
      </c>
      <c r="E973" t="b">
        <v>1</v>
      </c>
      <c r="F973">
        <v>0.113309836445252</v>
      </c>
      <c r="G973">
        <v>2.54781968852287E-3</v>
      </c>
      <c r="H973">
        <v>302950</v>
      </c>
      <c r="I973">
        <f t="shared" si="30"/>
        <v>11.349283587394849</v>
      </c>
      <c r="J973">
        <f t="shared" si="31"/>
        <v>11.460045604151578</v>
      </c>
    </row>
    <row r="974" spans="1:10" x14ac:dyDescent="0.3">
      <c r="A974" t="s">
        <v>931</v>
      </c>
      <c r="B974">
        <v>8.2048080571064297</v>
      </c>
      <c r="C974" t="s">
        <v>10</v>
      </c>
      <c r="D974">
        <v>2</v>
      </c>
      <c r="E974" t="b">
        <v>1</v>
      </c>
      <c r="F974">
        <v>5.2469220557291897E-2</v>
      </c>
      <c r="G974">
        <v>1.8218975054944901E-3</v>
      </c>
      <c r="H974">
        <v>374750</v>
      </c>
      <c r="I974">
        <f t="shared" si="30"/>
        <v>8.1523388365491378</v>
      </c>
      <c r="J974">
        <f t="shared" si="31"/>
        <v>8.2029861596009344</v>
      </c>
    </row>
    <row r="975" spans="1:10" x14ac:dyDescent="0.3">
      <c r="A975" t="s">
        <v>931</v>
      </c>
      <c r="B975">
        <v>14.9737678234935</v>
      </c>
      <c r="C975" t="s">
        <v>10</v>
      </c>
      <c r="D975">
        <v>10</v>
      </c>
      <c r="E975" t="b">
        <v>0</v>
      </c>
      <c r="F975">
        <v>4.8593440928585201</v>
      </c>
      <c r="G975">
        <v>4.8570164513489198</v>
      </c>
      <c r="H975">
        <v>289840</v>
      </c>
      <c r="I975">
        <f t="shared" si="30"/>
        <v>10.114423730634979</v>
      </c>
      <c r="J975">
        <f t="shared" si="31"/>
        <v>10.116751372144581</v>
      </c>
    </row>
    <row r="976" spans="1:10" x14ac:dyDescent="0.3">
      <c r="A976" t="s">
        <v>931</v>
      </c>
      <c r="B976">
        <v>12.7730847376535</v>
      </c>
      <c r="C976" t="s">
        <v>10</v>
      </c>
      <c r="D976">
        <v>10</v>
      </c>
      <c r="E976" t="b">
        <v>0</v>
      </c>
      <c r="F976">
        <v>12.7730847376535</v>
      </c>
      <c r="G976">
        <v>12.7730847376535</v>
      </c>
      <c r="H976">
        <v>675580</v>
      </c>
      <c r="I976">
        <f t="shared" si="30"/>
        <v>0</v>
      </c>
      <c r="J976">
        <f t="shared" si="31"/>
        <v>0</v>
      </c>
    </row>
    <row r="977" spans="1:10" x14ac:dyDescent="0.3">
      <c r="A977" t="s">
        <v>932</v>
      </c>
      <c r="B977">
        <v>9.8452124050330401</v>
      </c>
      <c r="C977" t="s">
        <v>10</v>
      </c>
      <c r="D977">
        <v>10</v>
      </c>
      <c r="E977" t="b">
        <v>0</v>
      </c>
      <c r="F977">
        <v>5.5245185887361297</v>
      </c>
      <c r="G977">
        <v>5.3744242608309198</v>
      </c>
      <c r="H977">
        <v>437990</v>
      </c>
      <c r="I977">
        <f t="shared" si="30"/>
        <v>4.3206938162969104</v>
      </c>
      <c r="J977">
        <f t="shared" si="31"/>
        <v>4.4707881442021202</v>
      </c>
    </row>
    <row r="978" spans="1:10" x14ac:dyDescent="0.3">
      <c r="A978" t="s">
        <v>932</v>
      </c>
      <c r="B978">
        <v>6.8258929104744297</v>
      </c>
      <c r="C978" t="s">
        <v>10</v>
      </c>
      <c r="D978">
        <v>10</v>
      </c>
      <c r="E978" t="b">
        <v>0</v>
      </c>
      <c r="F978">
        <v>10.3561579046931</v>
      </c>
      <c r="G978">
        <v>9.0435160786084108</v>
      </c>
      <c r="H978">
        <v>735040</v>
      </c>
      <c r="I978">
        <f t="shared" si="30"/>
        <v>-3.5302649942186708</v>
      </c>
      <c r="J978">
        <f t="shared" si="31"/>
        <v>-2.2176231681339811</v>
      </c>
    </row>
    <row r="979" spans="1:10" x14ac:dyDescent="0.3">
      <c r="A979" t="s">
        <v>932</v>
      </c>
      <c r="B979">
        <v>8.5956098712995903</v>
      </c>
      <c r="C979" t="s">
        <v>10</v>
      </c>
      <c r="D979">
        <v>10</v>
      </c>
      <c r="E979" t="b">
        <v>0</v>
      </c>
      <c r="F979">
        <v>8.5956098712995903</v>
      </c>
      <c r="G979">
        <v>8.5956098712995903</v>
      </c>
      <c r="H979">
        <v>164020</v>
      </c>
      <c r="I979">
        <f t="shared" si="30"/>
        <v>0</v>
      </c>
      <c r="J979">
        <f t="shared" si="31"/>
        <v>0</v>
      </c>
    </row>
    <row r="980" spans="1:10" x14ac:dyDescent="0.3">
      <c r="A980" t="s">
        <v>933</v>
      </c>
      <c r="B980">
        <v>17.501991585017201</v>
      </c>
      <c r="C980" t="s">
        <v>10</v>
      </c>
      <c r="D980">
        <v>10</v>
      </c>
      <c r="E980" t="b">
        <v>0</v>
      </c>
      <c r="F980">
        <v>17.501991585017201</v>
      </c>
      <c r="G980">
        <v>17.501991585017201</v>
      </c>
      <c r="H980">
        <v>817180</v>
      </c>
      <c r="I980">
        <f t="shared" si="30"/>
        <v>0</v>
      </c>
      <c r="J980">
        <f t="shared" si="31"/>
        <v>0</v>
      </c>
    </row>
    <row r="981" spans="1:10" x14ac:dyDescent="0.3">
      <c r="A981" t="s">
        <v>933</v>
      </c>
      <c r="B981">
        <v>9.0170368644843304</v>
      </c>
      <c r="C981" t="s">
        <v>10</v>
      </c>
      <c r="D981">
        <v>10</v>
      </c>
      <c r="E981" t="b">
        <v>0</v>
      </c>
      <c r="F981">
        <v>9.0170368644843304</v>
      </c>
      <c r="G981">
        <v>9.0170368644843304</v>
      </c>
      <c r="H981">
        <v>697940</v>
      </c>
      <c r="I981">
        <f t="shared" si="30"/>
        <v>0</v>
      </c>
      <c r="J981">
        <f t="shared" si="31"/>
        <v>0</v>
      </c>
    </row>
    <row r="982" spans="1:10" x14ac:dyDescent="0.3">
      <c r="A982" t="s">
        <v>933</v>
      </c>
      <c r="B982">
        <v>11.121667289974599</v>
      </c>
      <c r="C982" t="s">
        <v>10</v>
      </c>
      <c r="D982">
        <v>10</v>
      </c>
      <c r="E982" t="b">
        <v>0</v>
      </c>
      <c r="F982">
        <v>3.8871043999951902</v>
      </c>
      <c r="G982">
        <v>7.3180473795365701</v>
      </c>
      <c r="H982">
        <v>297280</v>
      </c>
      <c r="I982">
        <f t="shared" si="30"/>
        <v>7.2345628899794097</v>
      </c>
      <c r="J982">
        <f t="shared" si="31"/>
        <v>3.8036199104380293</v>
      </c>
    </row>
    <row r="983" spans="1:10" x14ac:dyDescent="0.3">
      <c r="A983" t="s">
        <v>934</v>
      </c>
      <c r="B983">
        <v>2.5626445260384401</v>
      </c>
      <c r="C983" t="s">
        <v>10</v>
      </c>
      <c r="D983">
        <v>10</v>
      </c>
      <c r="E983" t="b">
        <v>0</v>
      </c>
      <c r="F983">
        <v>2.5626445260384401</v>
      </c>
      <c r="G983">
        <v>2.5626445260384401</v>
      </c>
      <c r="H983">
        <v>541650</v>
      </c>
      <c r="I983">
        <f t="shared" si="30"/>
        <v>0</v>
      </c>
      <c r="J983">
        <f t="shared" si="31"/>
        <v>0</v>
      </c>
    </row>
    <row r="984" spans="1:10" x14ac:dyDescent="0.3">
      <c r="A984" t="s">
        <v>934</v>
      </c>
      <c r="B984">
        <v>14.063155113532799</v>
      </c>
      <c r="C984" t="s">
        <v>10</v>
      </c>
      <c r="D984">
        <v>2</v>
      </c>
      <c r="E984" t="b">
        <v>1</v>
      </c>
      <c r="F984">
        <v>3.21529536348635E-2</v>
      </c>
      <c r="G984">
        <v>1.41077186738596E-3</v>
      </c>
      <c r="H984">
        <v>387900</v>
      </c>
      <c r="I984">
        <f t="shared" si="30"/>
        <v>14.031002159897936</v>
      </c>
      <c r="J984">
        <f t="shared" si="31"/>
        <v>14.061744341665413</v>
      </c>
    </row>
    <row r="985" spans="1:10" x14ac:dyDescent="0.3">
      <c r="A985" t="s">
        <v>934</v>
      </c>
      <c r="B985">
        <v>9.6234064455912005</v>
      </c>
      <c r="C985" t="s">
        <v>10</v>
      </c>
      <c r="D985">
        <v>2</v>
      </c>
      <c r="E985" t="b">
        <v>1</v>
      </c>
      <c r="F985">
        <v>3.3633169942073E-2</v>
      </c>
      <c r="G985">
        <v>1.37244311036151E-3</v>
      </c>
      <c r="H985">
        <v>486650</v>
      </c>
      <c r="I985">
        <f t="shared" si="30"/>
        <v>9.5897732756491276</v>
      </c>
      <c r="J985">
        <f t="shared" si="31"/>
        <v>9.6220340024808397</v>
      </c>
    </row>
    <row r="986" spans="1:10" x14ac:dyDescent="0.3">
      <c r="A986" t="s">
        <v>935</v>
      </c>
      <c r="B986">
        <v>15.0559408836681</v>
      </c>
      <c r="C986" t="s">
        <v>10</v>
      </c>
      <c r="D986">
        <v>10</v>
      </c>
      <c r="E986" t="b">
        <v>0</v>
      </c>
      <c r="F986">
        <v>15.0559408836681</v>
      </c>
      <c r="G986">
        <v>15.0559408836681</v>
      </c>
      <c r="H986">
        <v>515870</v>
      </c>
      <c r="I986">
        <f t="shared" si="30"/>
        <v>0</v>
      </c>
      <c r="J986">
        <f t="shared" si="31"/>
        <v>0</v>
      </c>
    </row>
    <row r="987" spans="1:10" x14ac:dyDescent="0.3">
      <c r="A987" t="s">
        <v>935</v>
      </c>
      <c r="B987">
        <v>8.7816999390020207</v>
      </c>
      <c r="C987" t="s">
        <v>10</v>
      </c>
      <c r="D987">
        <v>2</v>
      </c>
      <c r="E987" t="b">
        <v>1</v>
      </c>
      <c r="F987">
        <v>6.3999640476473399E-2</v>
      </c>
      <c r="G987">
        <v>1.9982317993023501E-3</v>
      </c>
      <c r="H987">
        <v>327450</v>
      </c>
      <c r="I987">
        <f t="shared" si="30"/>
        <v>8.7177002985255481</v>
      </c>
      <c r="J987">
        <f t="shared" si="31"/>
        <v>8.7797017072027188</v>
      </c>
    </row>
    <row r="988" spans="1:10" x14ac:dyDescent="0.3">
      <c r="A988" t="s">
        <v>935</v>
      </c>
      <c r="B988">
        <v>5.5130804510047602</v>
      </c>
      <c r="C988" t="s">
        <v>10</v>
      </c>
      <c r="D988">
        <v>10</v>
      </c>
      <c r="E988" t="b">
        <v>0</v>
      </c>
      <c r="F988">
        <v>1.21902111303051</v>
      </c>
      <c r="G988">
        <v>2.7047988246738699</v>
      </c>
      <c r="H988">
        <v>322250</v>
      </c>
      <c r="I988">
        <f t="shared" si="30"/>
        <v>4.2940593379742502</v>
      </c>
      <c r="J988">
        <f t="shared" si="31"/>
        <v>2.8082816263308903</v>
      </c>
    </row>
    <row r="989" spans="1:10" x14ac:dyDescent="0.3">
      <c r="A989" t="s">
        <v>936</v>
      </c>
      <c r="B989">
        <v>14.375760572738001</v>
      </c>
      <c r="C989" t="s">
        <v>10</v>
      </c>
      <c r="D989">
        <v>10</v>
      </c>
      <c r="E989" t="b">
        <v>0</v>
      </c>
      <c r="F989">
        <v>14.375760572738001</v>
      </c>
      <c r="G989">
        <v>14.375760572738001</v>
      </c>
      <c r="H989">
        <v>692000</v>
      </c>
      <c r="I989">
        <f t="shared" si="30"/>
        <v>0</v>
      </c>
      <c r="J989">
        <f t="shared" si="31"/>
        <v>0</v>
      </c>
    </row>
    <row r="990" spans="1:10" x14ac:dyDescent="0.3">
      <c r="A990" t="s">
        <v>936</v>
      </c>
      <c r="B990">
        <v>16.977324705571601</v>
      </c>
      <c r="C990" t="s">
        <v>10</v>
      </c>
      <c r="D990">
        <v>10</v>
      </c>
      <c r="E990" t="b">
        <v>0</v>
      </c>
      <c r="F990">
        <v>16.977324705571601</v>
      </c>
      <c r="G990">
        <v>16.977324705571601</v>
      </c>
      <c r="H990">
        <v>674010</v>
      </c>
      <c r="I990">
        <f t="shared" si="30"/>
        <v>0</v>
      </c>
      <c r="J990">
        <f t="shared" si="31"/>
        <v>0</v>
      </c>
    </row>
    <row r="991" spans="1:10" x14ac:dyDescent="0.3">
      <c r="A991" t="s">
        <v>936</v>
      </c>
      <c r="B991">
        <v>11.742604398421101</v>
      </c>
      <c r="C991" t="s">
        <v>10</v>
      </c>
      <c r="D991">
        <v>2</v>
      </c>
      <c r="E991" t="b">
        <v>1</v>
      </c>
      <c r="F991">
        <v>7.7916554073982805E-2</v>
      </c>
      <c r="G991">
        <v>2.18470048521846E-3</v>
      </c>
      <c r="H991">
        <v>364300</v>
      </c>
      <c r="I991">
        <f t="shared" si="30"/>
        <v>11.664687844347117</v>
      </c>
      <c r="J991">
        <f t="shared" si="31"/>
        <v>11.740419697935883</v>
      </c>
    </row>
    <row r="992" spans="1:10" x14ac:dyDescent="0.3">
      <c r="A992" t="e">
        <f>-0.00224960472478308 * y ^ 1 - -0.0097582479858793 * y ^ 2 ^ 3 + -0.00671096048257903 * x ^ 2 - -0.00725851337111151 * y ^ 2 + 10</f>
        <v>#NAME?</v>
      </c>
      <c r="B992">
        <v>16.382373434153902</v>
      </c>
      <c r="C992" t="s">
        <v>10</v>
      </c>
      <c r="D992">
        <v>10</v>
      </c>
      <c r="E992" t="b">
        <v>0</v>
      </c>
      <c r="F992">
        <v>16.382373434153902</v>
      </c>
      <c r="G992">
        <v>16.382373434153902</v>
      </c>
      <c r="H992">
        <v>543390</v>
      </c>
      <c r="I992">
        <f t="shared" si="30"/>
        <v>0</v>
      </c>
      <c r="J992">
        <f t="shared" si="31"/>
        <v>0</v>
      </c>
    </row>
    <row r="993" spans="1:10" x14ac:dyDescent="0.3">
      <c r="A993" t="e">
        <f>-0.00224960472478308 * y ^ 1 - -0.0097582479858793 * y ^ 2 ^ 3 + -0.00671096048257903 * x ^ 2 - -0.00725851337111151 * y ^ 2 + 10</f>
        <v>#NAME?</v>
      </c>
      <c r="B993">
        <v>7.5910383084597504</v>
      </c>
      <c r="C993" t="s">
        <v>10</v>
      </c>
      <c r="D993">
        <v>10</v>
      </c>
      <c r="E993" t="b">
        <v>0</v>
      </c>
      <c r="F993">
        <v>2.7168745367917602</v>
      </c>
      <c r="G993">
        <v>2.4655534728982902</v>
      </c>
      <c r="H993">
        <v>469290</v>
      </c>
      <c r="I993">
        <f t="shared" si="30"/>
        <v>4.8741637716679902</v>
      </c>
      <c r="J993">
        <f t="shared" si="31"/>
        <v>5.1254848355614602</v>
      </c>
    </row>
    <row r="994" spans="1:10" x14ac:dyDescent="0.3">
      <c r="A994" t="e">
        <f>-0.00224960472478308 * y ^ 1 - -0.0097582479858793 * y ^ 2 ^ 3 + -0.00671096048257903 * x ^ 2 - -0.00725851337111151 * y ^ 2 + 10</f>
        <v>#NAME?</v>
      </c>
      <c r="B994">
        <v>4.7761554614167796</v>
      </c>
      <c r="C994" t="s">
        <v>10</v>
      </c>
      <c r="D994">
        <v>10</v>
      </c>
      <c r="E994" t="b">
        <v>0</v>
      </c>
      <c r="F994">
        <v>3.0018974002303098</v>
      </c>
      <c r="G994">
        <v>0.16163714506092799</v>
      </c>
      <c r="H994">
        <v>614870</v>
      </c>
      <c r="I994">
        <f t="shared" si="30"/>
        <v>1.7742580611864698</v>
      </c>
      <c r="J994">
        <f t="shared" si="31"/>
        <v>4.6145183163558512</v>
      </c>
    </row>
    <row r="995" spans="1:10" x14ac:dyDescent="0.3">
      <c r="A995" t="s">
        <v>937</v>
      </c>
      <c r="B995">
        <v>16.056906873696001</v>
      </c>
      <c r="C995" t="s">
        <v>10</v>
      </c>
      <c r="D995">
        <v>10</v>
      </c>
      <c r="E995" t="b">
        <v>0</v>
      </c>
      <c r="F995">
        <v>7.8752414474854202</v>
      </c>
      <c r="G995">
        <v>7.8011288810483901</v>
      </c>
      <c r="H995">
        <v>349660</v>
      </c>
      <c r="I995">
        <f t="shared" si="30"/>
        <v>8.1816654262105803</v>
      </c>
      <c r="J995">
        <f t="shared" si="31"/>
        <v>8.2557779926476105</v>
      </c>
    </row>
    <row r="996" spans="1:10" x14ac:dyDescent="0.3">
      <c r="A996" t="s">
        <v>937</v>
      </c>
      <c r="B996">
        <v>12.925232745027399</v>
      </c>
      <c r="C996" t="s">
        <v>10</v>
      </c>
      <c r="D996">
        <v>10</v>
      </c>
      <c r="E996" t="b">
        <v>0</v>
      </c>
      <c r="F996">
        <v>12.925232745027399</v>
      </c>
      <c r="G996">
        <v>12.925232745027399</v>
      </c>
      <c r="H996">
        <v>380330</v>
      </c>
      <c r="I996">
        <f t="shared" si="30"/>
        <v>0</v>
      </c>
      <c r="J996">
        <f t="shared" si="31"/>
        <v>0</v>
      </c>
    </row>
    <row r="997" spans="1:10" x14ac:dyDescent="0.3">
      <c r="A997" t="s">
        <v>937</v>
      </c>
      <c r="B997">
        <v>8.81126951911817</v>
      </c>
      <c r="C997" t="s">
        <v>10</v>
      </c>
      <c r="D997">
        <v>10</v>
      </c>
      <c r="E997" t="b">
        <v>0</v>
      </c>
      <c r="F997">
        <v>8.81126951911817</v>
      </c>
      <c r="G997">
        <v>8.81126951911817</v>
      </c>
      <c r="H997">
        <v>467970</v>
      </c>
      <c r="I997">
        <f t="shared" si="30"/>
        <v>0</v>
      </c>
      <c r="J997">
        <f t="shared" si="31"/>
        <v>0</v>
      </c>
    </row>
    <row r="998" spans="1:10" x14ac:dyDescent="0.3">
      <c r="A998" t="s">
        <v>938</v>
      </c>
      <c r="B998">
        <v>2.1253109924316602</v>
      </c>
      <c r="C998" t="s">
        <v>10</v>
      </c>
      <c r="D998">
        <v>1</v>
      </c>
      <c r="E998" t="b">
        <v>1</v>
      </c>
      <c r="F998">
        <v>1.6860139774897399E-2</v>
      </c>
      <c r="G998">
        <v>1.6860139774897399E-2</v>
      </c>
      <c r="H998">
        <v>516200</v>
      </c>
      <c r="I998">
        <f t="shared" si="30"/>
        <v>2.1084508526567629</v>
      </c>
      <c r="J998">
        <f t="shared" si="31"/>
        <v>2.1084508526567629</v>
      </c>
    </row>
    <row r="999" spans="1:10" hidden="1" x14ac:dyDescent="0.3">
      <c r="A999" t="s">
        <v>938</v>
      </c>
      <c r="B999">
        <v>15.0696578334591</v>
      </c>
      <c r="C999" t="s">
        <v>10</v>
      </c>
      <c r="D999">
        <v>10</v>
      </c>
      <c r="E999" t="b">
        <v>0</v>
      </c>
      <c r="F999" t="s">
        <v>17</v>
      </c>
      <c r="G999" t="s">
        <v>17</v>
      </c>
      <c r="H999">
        <v>384960</v>
      </c>
      <c r="I999" t="e">
        <f t="shared" si="30"/>
        <v>#VALUE!</v>
      </c>
      <c r="J999" t="e">
        <f t="shared" si="31"/>
        <v>#VALUE!</v>
      </c>
    </row>
    <row r="1000" spans="1:10" x14ac:dyDescent="0.3">
      <c r="A1000" t="s">
        <v>938</v>
      </c>
      <c r="B1000">
        <v>16.728761215010799</v>
      </c>
      <c r="C1000" t="s">
        <v>10</v>
      </c>
      <c r="D1000">
        <v>10</v>
      </c>
      <c r="E1000" t="b">
        <v>0</v>
      </c>
      <c r="F1000">
        <v>7.2461301681262498</v>
      </c>
      <c r="G1000">
        <v>7.1569196039291203</v>
      </c>
      <c r="H1000">
        <v>464510</v>
      </c>
      <c r="I1000">
        <f t="shared" si="30"/>
        <v>9.4826310468845492</v>
      </c>
      <c r="J1000">
        <f t="shared" si="31"/>
        <v>9.5718416110816786</v>
      </c>
    </row>
    <row r="1001" spans="1:10" x14ac:dyDescent="0.3">
      <c r="A1001" t="s">
        <v>0</v>
      </c>
      <c r="B1001">
        <v>11.2464470558554</v>
      </c>
      <c r="C1001" t="s">
        <v>10</v>
      </c>
      <c r="D1001">
        <v>10</v>
      </c>
      <c r="E1001" t="b">
        <v>0</v>
      </c>
      <c r="F1001">
        <v>11.2464470558554</v>
      </c>
      <c r="G1001">
        <v>11.2464470558554</v>
      </c>
      <c r="H1001">
        <v>699870</v>
      </c>
      <c r="I1001">
        <f t="shared" si="30"/>
        <v>0</v>
      </c>
      <c r="J1001">
        <f t="shared" si="31"/>
        <v>0</v>
      </c>
    </row>
    <row r="1002" spans="1:10" x14ac:dyDescent="0.3">
      <c r="A1002" t="s">
        <v>8</v>
      </c>
      <c r="B1002">
        <v>5.4908694631922303</v>
      </c>
      <c r="C1002" t="s">
        <v>10</v>
      </c>
      <c r="D1002">
        <v>10</v>
      </c>
      <c r="E1002" t="b">
        <v>0</v>
      </c>
      <c r="F1002">
        <v>5.4908694631922303</v>
      </c>
      <c r="G1002">
        <v>5.4908694631922303</v>
      </c>
      <c r="H1002">
        <v>628580</v>
      </c>
      <c r="I1002">
        <f t="shared" si="30"/>
        <v>0</v>
      </c>
      <c r="J1002">
        <f t="shared" si="31"/>
        <v>0</v>
      </c>
    </row>
    <row r="1003" spans="1:10" x14ac:dyDescent="0.3">
      <c r="A1003" t="s">
        <v>8</v>
      </c>
      <c r="B1003">
        <v>11.823949201922799</v>
      </c>
      <c r="C1003" t="s">
        <v>10</v>
      </c>
      <c r="D1003">
        <v>2</v>
      </c>
      <c r="E1003" t="b">
        <v>1</v>
      </c>
      <c r="F1003">
        <v>5.8306727720910098E-2</v>
      </c>
      <c r="G1003">
        <v>1.8262162971313101E-3</v>
      </c>
      <c r="H1003">
        <v>1530800</v>
      </c>
      <c r="I1003">
        <f t="shared" si="30"/>
        <v>11.76564247420189</v>
      </c>
      <c r="J1003">
        <f t="shared" si="31"/>
        <v>11.822122985625668</v>
      </c>
    </row>
    <row r="1004" spans="1:10" x14ac:dyDescent="0.3">
      <c r="A1004" t="s">
        <v>8</v>
      </c>
      <c r="B1004">
        <v>3.0363802678441298</v>
      </c>
      <c r="C1004" t="s">
        <v>10</v>
      </c>
      <c r="D1004">
        <v>10</v>
      </c>
      <c r="E1004" t="b">
        <v>0</v>
      </c>
      <c r="F1004">
        <v>0.48130861272370701</v>
      </c>
      <c r="G1004">
        <v>0.48128590043137898</v>
      </c>
      <c r="H1004">
        <v>615530</v>
      </c>
      <c r="I1004">
        <f t="shared" si="30"/>
        <v>2.5550716551204227</v>
      </c>
      <c r="J1004">
        <f t="shared" si="31"/>
        <v>2.5550943674127509</v>
      </c>
    </row>
    <row r="1005" spans="1:10" x14ac:dyDescent="0.3">
      <c r="A1005" t="s">
        <v>12</v>
      </c>
      <c r="B1005">
        <v>2.2845874007078901</v>
      </c>
      <c r="C1005" t="s">
        <v>10</v>
      </c>
      <c r="D1005">
        <v>10</v>
      </c>
      <c r="E1005" t="b">
        <v>0</v>
      </c>
      <c r="F1005">
        <v>2.7479751607497298</v>
      </c>
      <c r="G1005">
        <v>6.02948906119674</v>
      </c>
      <c r="H1005">
        <v>486680</v>
      </c>
      <c r="I1005">
        <f t="shared" si="30"/>
        <v>-0.46338776004183968</v>
      </c>
      <c r="J1005">
        <f t="shared" si="31"/>
        <v>-3.7449016604888499</v>
      </c>
    </row>
    <row r="1006" spans="1:10" x14ac:dyDescent="0.3">
      <c r="A1006" t="s">
        <v>12</v>
      </c>
      <c r="B1006">
        <v>2.0964157594292101</v>
      </c>
      <c r="C1006" t="s">
        <v>10</v>
      </c>
      <c r="D1006">
        <v>10</v>
      </c>
      <c r="E1006" t="b">
        <v>0</v>
      </c>
      <c r="F1006">
        <v>8.8998327055420301</v>
      </c>
      <c r="G1006">
        <v>8.8942796355436595</v>
      </c>
      <c r="H1006">
        <v>384060</v>
      </c>
      <c r="I1006">
        <f t="shared" si="30"/>
        <v>-6.8034169461128204</v>
      </c>
      <c r="J1006">
        <f t="shared" si="31"/>
        <v>-6.7978638761144499</v>
      </c>
    </row>
    <row r="1007" spans="1:10" x14ac:dyDescent="0.3">
      <c r="A1007" t="s">
        <v>12</v>
      </c>
      <c r="B1007">
        <v>11.1706962596406</v>
      </c>
      <c r="C1007" t="s">
        <v>10</v>
      </c>
      <c r="D1007">
        <v>10</v>
      </c>
      <c r="E1007" t="b">
        <v>0</v>
      </c>
      <c r="F1007">
        <v>5.6306455518396499</v>
      </c>
      <c r="G1007">
        <v>5.6303142999514701</v>
      </c>
      <c r="H1007">
        <v>728970</v>
      </c>
      <c r="I1007">
        <f t="shared" si="30"/>
        <v>5.5400507078009502</v>
      </c>
      <c r="J1007">
        <f t="shared" si="31"/>
        <v>5.5403819596891299</v>
      </c>
    </row>
    <row r="1008" spans="1:10" hidden="1" x14ac:dyDescent="0.3">
      <c r="A1008" t="s">
        <v>13</v>
      </c>
      <c r="B1008">
        <v>4.6015417402303598</v>
      </c>
      <c r="C1008" t="s">
        <v>10</v>
      </c>
      <c r="D1008">
        <v>10</v>
      </c>
      <c r="E1008" t="b">
        <v>0</v>
      </c>
      <c r="F1008" t="s">
        <v>17</v>
      </c>
      <c r="G1008" t="s">
        <v>17</v>
      </c>
      <c r="H1008">
        <v>488000</v>
      </c>
      <c r="I1008" t="e">
        <f t="shared" si="30"/>
        <v>#VALUE!</v>
      </c>
      <c r="J1008" t="e">
        <f t="shared" si="31"/>
        <v>#VALUE!</v>
      </c>
    </row>
    <row r="1009" spans="1:10" x14ac:dyDescent="0.3">
      <c r="A1009" t="s">
        <v>13</v>
      </c>
      <c r="B1009">
        <v>14.5812695989326</v>
      </c>
      <c r="C1009" t="s">
        <v>10</v>
      </c>
      <c r="D1009">
        <v>10</v>
      </c>
      <c r="E1009" t="b">
        <v>0</v>
      </c>
      <c r="F1009">
        <v>14.5812695989326</v>
      </c>
      <c r="G1009">
        <v>14.5812695989326</v>
      </c>
      <c r="H1009">
        <v>586620</v>
      </c>
      <c r="I1009">
        <f t="shared" si="30"/>
        <v>0</v>
      </c>
      <c r="J1009">
        <f t="shared" si="31"/>
        <v>0</v>
      </c>
    </row>
    <row r="1010" spans="1:10" x14ac:dyDescent="0.3">
      <c r="A1010" t="s">
        <v>13</v>
      </c>
      <c r="B1010">
        <v>2.5959557585969701</v>
      </c>
      <c r="C1010" t="s">
        <v>10</v>
      </c>
      <c r="D1010">
        <v>10</v>
      </c>
      <c r="E1010" t="b">
        <v>0</v>
      </c>
      <c r="F1010">
        <v>2.02239681509508</v>
      </c>
      <c r="G1010">
        <v>4.07172642920243</v>
      </c>
      <c r="H1010">
        <v>608030</v>
      </c>
      <c r="I1010">
        <f t="shared" si="30"/>
        <v>0.57355894350189018</v>
      </c>
      <c r="J1010">
        <f t="shared" si="31"/>
        <v>-1.4757706706054599</v>
      </c>
    </row>
    <row r="1011" spans="1:10" x14ac:dyDescent="0.3">
      <c r="A1011" t="e">
        <f>-0.00144086094629862 * y ^ 1 - 0.00472591043837464 * y ^ 1 + 10</f>
        <v>#NAME?</v>
      </c>
      <c r="B1011">
        <v>17.465116651489101</v>
      </c>
      <c r="C1011" t="s">
        <v>10</v>
      </c>
      <c r="D1011">
        <v>10</v>
      </c>
      <c r="E1011" t="b">
        <v>0</v>
      </c>
      <c r="F1011">
        <v>2.7629025446361499</v>
      </c>
      <c r="G1011">
        <v>2.8731624148586499</v>
      </c>
      <c r="H1011">
        <v>499880</v>
      </c>
      <c r="I1011">
        <f t="shared" si="30"/>
        <v>14.702214106852951</v>
      </c>
      <c r="J1011">
        <f t="shared" si="31"/>
        <v>14.591954236630452</v>
      </c>
    </row>
    <row r="1012" spans="1:10" x14ac:dyDescent="0.3">
      <c r="A1012" t="e">
        <f>-0.00144086094629862 * y ^ 1 - 0.00472591043837464 * y ^ 1 + 10</f>
        <v>#NAME?</v>
      </c>
      <c r="B1012">
        <v>3.8451547083700199</v>
      </c>
      <c r="C1012" t="s">
        <v>10</v>
      </c>
      <c r="D1012">
        <v>10</v>
      </c>
      <c r="E1012" t="b">
        <v>0</v>
      </c>
      <c r="F1012">
        <v>5.9276251387161203</v>
      </c>
      <c r="G1012">
        <v>5.9356242111675801</v>
      </c>
      <c r="H1012">
        <v>589560</v>
      </c>
      <c r="I1012">
        <f t="shared" si="30"/>
        <v>-2.0824704303461004</v>
      </c>
      <c r="J1012">
        <f t="shared" si="31"/>
        <v>-2.0904695027975602</v>
      </c>
    </row>
    <row r="1013" spans="1:10" x14ac:dyDescent="0.3">
      <c r="A1013" t="e">
        <f>-0.00144086094629862 * y ^ 1 - 0.00472591043837464 * y ^ 1 + 10</f>
        <v>#NAME?</v>
      </c>
      <c r="B1013">
        <v>6.9027259805988503</v>
      </c>
      <c r="C1013" t="s">
        <v>10</v>
      </c>
      <c r="D1013">
        <v>2</v>
      </c>
      <c r="E1013" t="b">
        <v>1</v>
      </c>
      <c r="F1013">
        <v>5.11547978843368E-2</v>
      </c>
      <c r="G1013">
        <v>1.8041328096444901E-3</v>
      </c>
      <c r="H1013">
        <v>1333100</v>
      </c>
      <c r="I1013">
        <f t="shared" si="30"/>
        <v>6.8515711827145136</v>
      </c>
      <c r="J1013">
        <f t="shared" si="31"/>
        <v>6.9009218477892063</v>
      </c>
    </row>
    <row r="1014" spans="1:10" x14ac:dyDescent="0.3">
      <c r="A1014" t="s">
        <v>14</v>
      </c>
      <c r="B1014">
        <v>10.5906906259791</v>
      </c>
      <c r="C1014" t="s">
        <v>10</v>
      </c>
      <c r="D1014">
        <v>2</v>
      </c>
      <c r="E1014" t="b">
        <v>1</v>
      </c>
      <c r="F1014">
        <v>5.86803839333443E-2</v>
      </c>
      <c r="G1014">
        <v>1.9263696433090901E-3</v>
      </c>
      <c r="H1014">
        <v>751850</v>
      </c>
      <c r="I1014">
        <f t="shared" si="30"/>
        <v>10.532010242045756</v>
      </c>
      <c r="J1014">
        <f t="shared" si="31"/>
        <v>10.588764256335791</v>
      </c>
    </row>
    <row r="1015" spans="1:10" x14ac:dyDescent="0.3">
      <c r="A1015" t="s">
        <v>14</v>
      </c>
      <c r="B1015">
        <v>5.4944386146997797</v>
      </c>
      <c r="C1015" t="s">
        <v>10</v>
      </c>
      <c r="D1015">
        <v>10</v>
      </c>
      <c r="E1015" t="b">
        <v>0</v>
      </c>
      <c r="F1015">
        <v>0.98290755602219204</v>
      </c>
      <c r="G1015">
        <v>1.63689884950095</v>
      </c>
      <c r="H1015">
        <v>833570</v>
      </c>
      <c r="I1015">
        <f t="shared" si="30"/>
        <v>4.5115310586775879</v>
      </c>
      <c r="J1015">
        <f t="shared" si="31"/>
        <v>3.8575397651988297</v>
      </c>
    </row>
    <row r="1016" spans="1:10" x14ac:dyDescent="0.3">
      <c r="A1016" t="s">
        <v>14</v>
      </c>
      <c r="B1016">
        <v>13.8326211793621</v>
      </c>
      <c r="C1016" t="s">
        <v>10</v>
      </c>
      <c r="D1016">
        <v>10</v>
      </c>
      <c r="E1016" t="b">
        <v>0</v>
      </c>
      <c r="F1016">
        <v>2.4122337829756599</v>
      </c>
      <c r="G1016">
        <v>4.7571060205242803</v>
      </c>
      <c r="H1016">
        <v>407280</v>
      </c>
      <c r="I1016">
        <f t="shared" si="30"/>
        <v>11.42038739638644</v>
      </c>
      <c r="J1016">
        <f t="shared" si="31"/>
        <v>9.0755151588378205</v>
      </c>
    </row>
    <row r="1017" spans="1:10" x14ac:dyDescent="0.3">
      <c r="A1017" t="s">
        <v>15</v>
      </c>
      <c r="B1017">
        <v>16.607048103042601</v>
      </c>
      <c r="C1017" t="s">
        <v>10</v>
      </c>
      <c r="D1017">
        <v>10</v>
      </c>
      <c r="E1017" t="b">
        <v>0</v>
      </c>
      <c r="F1017">
        <v>0.46801730719949902</v>
      </c>
      <c r="G1017">
        <v>0.72422771331523605</v>
      </c>
      <c r="H1017">
        <v>478900</v>
      </c>
      <c r="I1017">
        <f t="shared" si="30"/>
        <v>16.139030795843102</v>
      </c>
      <c r="J1017">
        <f t="shared" si="31"/>
        <v>15.882820389727366</v>
      </c>
    </row>
    <row r="1018" spans="1:10" hidden="1" x14ac:dyDescent="0.3">
      <c r="A1018" t="s">
        <v>15</v>
      </c>
      <c r="B1018">
        <v>6.2043673572170501</v>
      </c>
      <c r="C1018" t="s">
        <v>10</v>
      </c>
      <c r="D1018">
        <v>10</v>
      </c>
      <c r="E1018" t="b">
        <v>0</v>
      </c>
      <c r="F1018" t="s">
        <v>17</v>
      </c>
      <c r="G1018" t="s">
        <v>17</v>
      </c>
      <c r="H1018">
        <v>296880</v>
      </c>
      <c r="I1018" t="e">
        <f t="shared" si="30"/>
        <v>#VALUE!</v>
      </c>
      <c r="J1018" t="e">
        <f t="shared" si="31"/>
        <v>#VALUE!</v>
      </c>
    </row>
    <row r="1019" spans="1:10" x14ac:dyDescent="0.3">
      <c r="A1019" t="s">
        <v>15</v>
      </c>
      <c r="B1019">
        <v>2.4143060968066199</v>
      </c>
      <c r="C1019" t="s">
        <v>10</v>
      </c>
      <c r="D1019">
        <v>10</v>
      </c>
      <c r="E1019" t="b">
        <v>0</v>
      </c>
      <c r="F1019">
        <v>6.3407221063353099</v>
      </c>
      <c r="G1019">
        <v>6.3328180285321896</v>
      </c>
      <c r="H1019">
        <v>512040</v>
      </c>
      <c r="I1019">
        <f t="shared" si="30"/>
        <v>-3.92641600952869</v>
      </c>
      <c r="J1019">
        <f t="shared" si="31"/>
        <v>-3.9185119317255697</v>
      </c>
    </row>
    <row r="1020" spans="1:10" hidden="1" x14ac:dyDescent="0.3">
      <c r="A1020" t="s">
        <v>16</v>
      </c>
      <c r="B1020">
        <v>12.056078100575499</v>
      </c>
      <c r="C1020" t="s">
        <v>10</v>
      </c>
      <c r="D1020">
        <v>10</v>
      </c>
      <c r="E1020" t="b">
        <v>0</v>
      </c>
      <c r="F1020" t="s">
        <v>17</v>
      </c>
      <c r="G1020" t="s">
        <v>17</v>
      </c>
      <c r="H1020">
        <v>337150</v>
      </c>
      <c r="I1020" t="e">
        <f t="shared" si="30"/>
        <v>#VALUE!</v>
      </c>
      <c r="J1020" t="e">
        <f t="shared" si="31"/>
        <v>#VALUE!</v>
      </c>
    </row>
    <row r="1021" spans="1:10" x14ac:dyDescent="0.3">
      <c r="A1021" t="s">
        <v>16</v>
      </c>
      <c r="B1021">
        <v>4.8756170553269698</v>
      </c>
      <c r="C1021" t="s">
        <v>10</v>
      </c>
      <c r="D1021">
        <v>10</v>
      </c>
      <c r="E1021" t="b">
        <v>0</v>
      </c>
      <c r="F1021">
        <v>6.8744930985813104</v>
      </c>
      <c r="G1021">
        <v>6.9086913352466199</v>
      </c>
      <c r="H1021">
        <v>337460</v>
      </c>
      <c r="I1021">
        <f t="shared" si="30"/>
        <v>-1.9988760432543407</v>
      </c>
      <c r="J1021">
        <f t="shared" si="31"/>
        <v>-2.0330742799196502</v>
      </c>
    </row>
    <row r="1022" spans="1:10" x14ac:dyDescent="0.3">
      <c r="A1022" t="s">
        <v>16</v>
      </c>
      <c r="B1022">
        <v>15.685479986596899</v>
      </c>
      <c r="C1022" t="s">
        <v>10</v>
      </c>
      <c r="D1022">
        <v>10</v>
      </c>
      <c r="E1022" t="b">
        <v>0</v>
      </c>
      <c r="F1022">
        <v>15.685479986596899</v>
      </c>
      <c r="G1022">
        <v>15.685479986596899</v>
      </c>
      <c r="H1022">
        <v>695980</v>
      </c>
      <c r="I1022">
        <f t="shared" si="30"/>
        <v>0</v>
      </c>
      <c r="J1022">
        <f t="shared" si="31"/>
        <v>0</v>
      </c>
    </row>
    <row r="1023" spans="1:10" x14ac:dyDescent="0.3">
      <c r="A1023" t="s">
        <v>18</v>
      </c>
      <c r="B1023">
        <v>9.3215748952908406</v>
      </c>
      <c r="C1023" t="s">
        <v>10</v>
      </c>
      <c r="D1023">
        <v>2</v>
      </c>
      <c r="E1023" t="b">
        <v>1</v>
      </c>
      <c r="F1023">
        <v>2.7722164273113001E-2</v>
      </c>
      <c r="G1023">
        <v>1.2581594040040199E-3</v>
      </c>
      <c r="H1023">
        <v>563100</v>
      </c>
      <c r="I1023">
        <f t="shared" si="30"/>
        <v>9.2938527310177275</v>
      </c>
      <c r="J1023">
        <f t="shared" si="31"/>
        <v>9.320316735886836</v>
      </c>
    </row>
    <row r="1024" spans="1:10" x14ac:dyDescent="0.3">
      <c r="A1024" t="s">
        <v>18</v>
      </c>
      <c r="B1024">
        <v>11.058809164043501</v>
      </c>
      <c r="C1024" t="s">
        <v>10</v>
      </c>
      <c r="D1024">
        <v>10</v>
      </c>
      <c r="E1024" t="b">
        <v>0</v>
      </c>
      <c r="F1024">
        <v>0.972061757232354</v>
      </c>
      <c r="G1024">
        <v>2.1562153465540699</v>
      </c>
      <c r="H1024">
        <v>546430</v>
      </c>
      <c r="I1024">
        <f t="shared" si="30"/>
        <v>10.086747406811147</v>
      </c>
      <c r="J1024">
        <f t="shared" si="31"/>
        <v>8.9025938174894304</v>
      </c>
    </row>
    <row r="1025" spans="1:10" x14ac:dyDescent="0.3">
      <c r="A1025" t="s">
        <v>18</v>
      </c>
      <c r="B1025">
        <v>6.86201598087428</v>
      </c>
      <c r="C1025" t="s">
        <v>10</v>
      </c>
      <c r="D1025">
        <v>10</v>
      </c>
      <c r="E1025" t="b">
        <v>0</v>
      </c>
      <c r="F1025">
        <v>6.86201598087428</v>
      </c>
      <c r="G1025">
        <v>6.86201598087428</v>
      </c>
      <c r="H1025">
        <v>714690</v>
      </c>
      <c r="I1025">
        <f t="shared" ref="I1025:I1088" si="32">B1025-F1025</f>
        <v>0</v>
      </c>
      <c r="J1025">
        <f t="shared" ref="J1025:J1088" si="33">B1025-G1025</f>
        <v>0</v>
      </c>
    </row>
    <row r="1026" spans="1:10" x14ac:dyDescent="0.3">
      <c r="A1026" t="s">
        <v>19</v>
      </c>
      <c r="B1026">
        <v>16.008949347459701</v>
      </c>
      <c r="C1026" t="s">
        <v>10</v>
      </c>
      <c r="D1026">
        <v>2</v>
      </c>
      <c r="E1026" t="b">
        <v>1</v>
      </c>
      <c r="F1026">
        <v>0.112433483697957</v>
      </c>
      <c r="G1026">
        <v>2.56205794990743E-3</v>
      </c>
      <c r="H1026">
        <v>627550</v>
      </c>
      <c r="I1026">
        <f t="shared" si="32"/>
        <v>15.896515863761744</v>
      </c>
      <c r="J1026">
        <f t="shared" si="33"/>
        <v>16.006387289509792</v>
      </c>
    </row>
    <row r="1027" spans="1:10" x14ac:dyDescent="0.3">
      <c r="A1027" t="s">
        <v>19</v>
      </c>
      <c r="B1027">
        <v>15.203003114873001</v>
      </c>
      <c r="C1027" t="s">
        <v>10</v>
      </c>
      <c r="D1027">
        <v>10</v>
      </c>
      <c r="E1027" t="b">
        <v>0</v>
      </c>
      <c r="F1027">
        <v>5.4484001539812397</v>
      </c>
      <c r="G1027">
        <v>5.46285582199783</v>
      </c>
      <c r="H1027">
        <v>670110</v>
      </c>
      <c r="I1027">
        <f t="shared" si="32"/>
        <v>9.754602960891761</v>
      </c>
      <c r="J1027">
        <f t="shared" si="33"/>
        <v>9.7401472928751716</v>
      </c>
    </row>
    <row r="1028" spans="1:10" x14ac:dyDescent="0.3">
      <c r="A1028" t="s">
        <v>19</v>
      </c>
      <c r="B1028">
        <v>13.1476562663218</v>
      </c>
      <c r="C1028" t="s">
        <v>10</v>
      </c>
      <c r="D1028">
        <v>10</v>
      </c>
      <c r="E1028" t="b">
        <v>0</v>
      </c>
      <c r="F1028">
        <v>2.7654420708730401</v>
      </c>
      <c r="G1028">
        <v>5.8412326728325397</v>
      </c>
      <c r="H1028">
        <v>480670</v>
      </c>
      <c r="I1028">
        <f t="shared" si="32"/>
        <v>10.382214195448761</v>
      </c>
      <c r="J1028">
        <f t="shared" si="33"/>
        <v>7.3064235934892601</v>
      </c>
    </row>
    <row r="1029" spans="1:10" x14ac:dyDescent="0.3">
      <c r="A1029" t="s">
        <v>20</v>
      </c>
      <c r="B1029">
        <v>3.9879042306021901</v>
      </c>
      <c r="C1029" t="s">
        <v>10</v>
      </c>
      <c r="D1029">
        <v>10</v>
      </c>
      <c r="E1029" t="b">
        <v>0</v>
      </c>
      <c r="F1029">
        <v>2.6187764895247798</v>
      </c>
      <c r="G1029">
        <v>3.1158486402938701</v>
      </c>
      <c r="H1029">
        <v>616080</v>
      </c>
      <c r="I1029">
        <f t="shared" si="32"/>
        <v>1.3691277410774103</v>
      </c>
      <c r="J1029">
        <f t="shared" si="33"/>
        <v>0.87205559030832003</v>
      </c>
    </row>
    <row r="1030" spans="1:10" x14ac:dyDescent="0.3">
      <c r="A1030" t="s">
        <v>20</v>
      </c>
      <c r="B1030">
        <v>13.975102646876</v>
      </c>
      <c r="C1030" t="s">
        <v>10</v>
      </c>
      <c r="D1030">
        <v>10</v>
      </c>
      <c r="E1030" t="b">
        <v>0</v>
      </c>
      <c r="F1030">
        <v>13.975102646876</v>
      </c>
      <c r="G1030">
        <v>13.975102646876</v>
      </c>
      <c r="H1030">
        <v>1007920</v>
      </c>
      <c r="I1030">
        <f t="shared" si="32"/>
        <v>0</v>
      </c>
      <c r="J1030">
        <f t="shared" si="33"/>
        <v>0</v>
      </c>
    </row>
    <row r="1031" spans="1:10" x14ac:dyDescent="0.3">
      <c r="A1031" t="s">
        <v>20</v>
      </c>
      <c r="B1031">
        <v>13.0632546209983</v>
      </c>
      <c r="C1031" t="s">
        <v>10</v>
      </c>
      <c r="D1031">
        <v>10</v>
      </c>
      <c r="E1031" t="b">
        <v>0</v>
      </c>
      <c r="F1031">
        <v>1.45328285378283</v>
      </c>
      <c r="G1031">
        <v>1.09144530761768</v>
      </c>
      <c r="H1031">
        <v>442380</v>
      </c>
      <c r="I1031">
        <f t="shared" si="32"/>
        <v>11.60997176721547</v>
      </c>
      <c r="J1031">
        <f t="shared" si="33"/>
        <v>11.971809313380621</v>
      </c>
    </row>
    <row r="1032" spans="1:10" x14ac:dyDescent="0.3">
      <c r="A1032" t="s">
        <v>21</v>
      </c>
      <c r="B1032">
        <v>5.38268881535204</v>
      </c>
      <c r="C1032" t="s">
        <v>10</v>
      </c>
      <c r="D1032">
        <v>1</v>
      </c>
      <c r="E1032" t="b">
        <v>1</v>
      </c>
      <c r="F1032">
        <v>1.86501896422957E-2</v>
      </c>
      <c r="G1032">
        <v>1.86501896422957E-2</v>
      </c>
      <c r="H1032">
        <v>657300</v>
      </c>
      <c r="I1032">
        <f t="shared" si="32"/>
        <v>5.3640386257097443</v>
      </c>
      <c r="J1032">
        <f t="shared" si="33"/>
        <v>5.3640386257097443</v>
      </c>
    </row>
    <row r="1033" spans="1:10" x14ac:dyDescent="0.3">
      <c r="A1033" t="s">
        <v>21</v>
      </c>
      <c r="B1033">
        <v>8.7985389153934808</v>
      </c>
      <c r="C1033" t="s">
        <v>10</v>
      </c>
      <c r="D1033">
        <v>1</v>
      </c>
      <c r="E1033" t="b">
        <v>1</v>
      </c>
      <c r="F1033">
        <v>1.3278615972720899E-2</v>
      </c>
      <c r="G1033">
        <v>1.3278615972720899E-2</v>
      </c>
      <c r="H1033">
        <v>331400</v>
      </c>
      <c r="I1033">
        <f t="shared" si="32"/>
        <v>8.7852602994207594</v>
      </c>
      <c r="J1033">
        <f t="shared" si="33"/>
        <v>8.7852602994207594</v>
      </c>
    </row>
    <row r="1034" spans="1:10" x14ac:dyDescent="0.3">
      <c r="A1034" t="s">
        <v>21</v>
      </c>
      <c r="B1034">
        <v>6.9009212826953004</v>
      </c>
      <c r="C1034" t="s">
        <v>10</v>
      </c>
      <c r="D1034">
        <v>10</v>
      </c>
      <c r="E1034" t="b">
        <v>0</v>
      </c>
      <c r="F1034">
        <v>4.5966990671283998</v>
      </c>
      <c r="G1034">
        <v>3695.7187240949202</v>
      </c>
      <c r="H1034">
        <v>450110</v>
      </c>
      <c r="I1034">
        <f t="shared" si="32"/>
        <v>2.3042222155669005</v>
      </c>
      <c r="J1034">
        <f t="shared" si="33"/>
        <v>-3688.8178028122247</v>
      </c>
    </row>
    <row r="1035" spans="1:10" x14ac:dyDescent="0.3">
      <c r="A1035" t="s">
        <v>22</v>
      </c>
      <c r="B1035">
        <v>14.8664600963303</v>
      </c>
      <c r="C1035" t="s">
        <v>10</v>
      </c>
      <c r="D1035">
        <v>10</v>
      </c>
      <c r="E1035" t="b">
        <v>0</v>
      </c>
      <c r="F1035">
        <v>14.8664600963303</v>
      </c>
      <c r="G1035">
        <v>14.8664600963303</v>
      </c>
      <c r="H1035">
        <v>665220</v>
      </c>
      <c r="I1035">
        <f t="shared" si="32"/>
        <v>0</v>
      </c>
      <c r="J1035">
        <f t="shared" si="33"/>
        <v>0</v>
      </c>
    </row>
    <row r="1036" spans="1:10" x14ac:dyDescent="0.3">
      <c r="A1036" t="s">
        <v>22</v>
      </c>
      <c r="B1036">
        <v>8.9745386464928298</v>
      </c>
      <c r="C1036" t="s">
        <v>10</v>
      </c>
      <c r="D1036">
        <v>10</v>
      </c>
      <c r="E1036" t="b">
        <v>0</v>
      </c>
      <c r="F1036">
        <v>8.2798178879497009</v>
      </c>
      <c r="G1036">
        <v>8.2145761039489198</v>
      </c>
      <c r="H1036">
        <v>684660</v>
      </c>
      <c r="I1036">
        <f t="shared" si="32"/>
        <v>0.69472075854312898</v>
      </c>
      <c r="J1036">
        <f t="shared" si="33"/>
        <v>0.75996254254391005</v>
      </c>
    </row>
    <row r="1037" spans="1:10" x14ac:dyDescent="0.3">
      <c r="A1037" t="s">
        <v>22</v>
      </c>
      <c r="B1037">
        <v>7.7012127885746597</v>
      </c>
      <c r="C1037" t="s">
        <v>10</v>
      </c>
      <c r="D1037">
        <v>2</v>
      </c>
      <c r="E1037" t="b">
        <v>1</v>
      </c>
      <c r="F1037">
        <v>3.1862462259461703E-2</v>
      </c>
      <c r="G1037">
        <v>1.41453689116471E-3</v>
      </c>
      <c r="H1037">
        <v>531550</v>
      </c>
      <c r="I1037">
        <f t="shared" si="32"/>
        <v>7.6693503263151976</v>
      </c>
      <c r="J1037">
        <f t="shared" si="33"/>
        <v>7.6997982516834949</v>
      </c>
    </row>
    <row r="1038" spans="1:10" x14ac:dyDescent="0.3">
      <c r="A1038" t="s">
        <v>23</v>
      </c>
      <c r="B1038">
        <v>10.450009680941299</v>
      </c>
      <c r="C1038" t="s">
        <v>10</v>
      </c>
      <c r="D1038">
        <v>10</v>
      </c>
      <c r="E1038" t="b">
        <v>0</v>
      </c>
      <c r="F1038">
        <v>10.450009680941299</v>
      </c>
      <c r="G1038">
        <v>10.450009680941299</v>
      </c>
      <c r="H1038">
        <v>759430</v>
      </c>
      <c r="I1038">
        <f t="shared" si="32"/>
        <v>0</v>
      </c>
      <c r="J1038">
        <f t="shared" si="33"/>
        <v>0</v>
      </c>
    </row>
    <row r="1039" spans="1:10" x14ac:dyDescent="0.3">
      <c r="A1039" t="s">
        <v>23</v>
      </c>
      <c r="B1039">
        <v>18.869597144842199</v>
      </c>
      <c r="C1039" t="s">
        <v>10</v>
      </c>
      <c r="D1039">
        <v>10</v>
      </c>
      <c r="E1039" t="b">
        <v>0</v>
      </c>
      <c r="F1039">
        <v>18.869597144842199</v>
      </c>
      <c r="G1039">
        <v>18.869597144842199</v>
      </c>
      <c r="H1039">
        <v>458100</v>
      </c>
      <c r="I1039">
        <f t="shared" si="32"/>
        <v>0</v>
      </c>
      <c r="J1039">
        <f t="shared" si="33"/>
        <v>0</v>
      </c>
    </row>
    <row r="1040" spans="1:10" x14ac:dyDescent="0.3">
      <c r="A1040" t="s">
        <v>23</v>
      </c>
      <c r="B1040">
        <v>10.5228252490244</v>
      </c>
      <c r="C1040" t="s">
        <v>10</v>
      </c>
      <c r="D1040">
        <v>10</v>
      </c>
      <c r="E1040" t="b">
        <v>0</v>
      </c>
      <c r="F1040">
        <v>10.5228252490244</v>
      </c>
      <c r="G1040">
        <v>10.5228252490244</v>
      </c>
      <c r="H1040">
        <v>568990</v>
      </c>
      <c r="I1040">
        <f t="shared" si="32"/>
        <v>0</v>
      </c>
      <c r="J1040">
        <f t="shared" si="33"/>
        <v>0</v>
      </c>
    </row>
    <row r="1041" spans="1:10" x14ac:dyDescent="0.3">
      <c r="A1041" t="s">
        <v>24</v>
      </c>
      <c r="B1041">
        <v>12.3171493560311</v>
      </c>
      <c r="C1041" t="s">
        <v>10</v>
      </c>
      <c r="D1041">
        <v>2</v>
      </c>
      <c r="E1041" t="b">
        <v>1</v>
      </c>
      <c r="F1041">
        <v>6.1515144213274198E-2</v>
      </c>
      <c r="G1041">
        <v>1.8809608015236199E-3</v>
      </c>
      <c r="H1041">
        <v>590150</v>
      </c>
      <c r="I1041">
        <f t="shared" si="32"/>
        <v>12.255634211817826</v>
      </c>
      <c r="J1041">
        <f t="shared" si="33"/>
        <v>12.315268395229577</v>
      </c>
    </row>
    <row r="1042" spans="1:10" x14ac:dyDescent="0.3">
      <c r="A1042" t="s">
        <v>24</v>
      </c>
      <c r="B1042">
        <v>4.9964452093585203</v>
      </c>
      <c r="C1042" t="s">
        <v>10</v>
      </c>
      <c r="D1042">
        <v>10</v>
      </c>
      <c r="E1042" t="b">
        <v>0</v>
      </c>
      <c r="F1042">
        <v>7.5573433556888396</v>
      </c>
      <c r="G1042">
        <v>4.0568298255341704</v>
      </c>
      <c r="H1042">
        <v>398680</v>
      </c>
      <c r="I1042">
        <f t="shared" si="32"/>
        <v>-2.5608981463303193</v>
      </c>
      <c r="J1042">
        <f t="shared" si="33"/>
        <v>0.93961538382434995</v>
      </c>
    </row>
    <row r="1043" spans="1:10" x14ac:dyDescent="0.3">
      <c r="A1043" t="s">
        <v>24</v>
      </c>
      <c r="B1043">
        <v>17.078765040914899</v>
      </c>
      <c r="C1043" t="s">
        <v>10</v>
      </c>
      <c r="D1043">
        <v>10</v>
      </c>
      <c r="E1043" t="b">
        <v>0</v>
      </c>
      <c r="F1043">
        <v>0.96413433606845</v>
      </c>
      <c r="G1043">
        <v>1.93827486724845</v>
      </c>
      <c r="H1043">
        <v>344590</v>
      </c>
      <c r="I1043">
        <f t="shared" si="32"/>
        <v>16.114630704846448</v>
      </c>
      <c r="J1043">
        <f t="shared" si="33"/>
        <v>15.140490173666448</v>
      </c>
    </row>
    <row r="1044" spans="1:10" x14ac:dyDescent="0.3">
      <c r="A1044" t="s">
        <v>25</v>
      </c>
      <c r="B1044">
        <v>10.4401517725143</v>
      </c>
      <c r="C1044" t="s">
        <v>10</v>
      </c>
      <c r="D1044">
        <v>10</v>
      </c>
      <c r="E1044" t="b">
        <v>0</v>
      </c>
      <c r="F1044">
        <v>5.3713777620668104</v>
      </c>
      <c r="G1044">
        <v>5.3707476609288198</v>
      </c>
      <c r="H1044">
        <v>278210</v>
      </c>
      <c r="I1044">
        <f t="shared" si="32"/>
        <v>5.0687740104474894</v>
      </c>
      <c r="J1044">
        <f t="shared" si="33"/>
        <v>5.06940411158548</v>
      </c>
    </row>
    <row r="1045" spans="1:10" x14ac:dyDescent="0.3">
      <c r="A1045" t="s">
        <v>25</v>
      </c>
      <c r="B1045">
        <v>14.2901860152796</v>
      </c>
      <c r="C1045" t="s">
        <v>10</v>
      </c>
      <c r="D1045">
        <v>10</v>
      </c>
      <c r="E1045" t="b">
        <v>0</v>
      </c>
      <c r="F1045">
        <v>14.2901860152796</v>
      </c>
      <c r="G1045">
        <v>14.2901860152796</v>
      </c>
      <c r="H1045">
        <v>483030</v>
      </c>
      <c r="I1045">
        <f t="shared" si="32"/>
        <v>0</v>
      </c>
      <c r="J1045">
        <f t="shared" si="33"/>
        <v>0</v>
      </c>
    </row>
    <row r="1046" spans="1:10" x14ac:dyDescent="0.3">
      <c r="A1046" t="s">
        <v>25</v>
      </c>
      <c r="B1046">
        <v>12.6280875279061</v>
      </c>
      <c r="C1046" t="s">
        <v>10</v>
      </c>
      <c r="D1046">
        <v>10</v>
      </c>
      <c r="E1046" t="b">
        <v>0</v>
      </c>
      <c r="F1046">
        <v>2.0710399325940401</v>
      </c>
      <c r="G1046">
        <v>2.07109055354606</v>
      </c>
      <c r="H1046">
        <v>401040</v>
      </c>
      <c r="I1046">
        <f t="shared" si="32"/>
        <v>10.55704759531206</v>
      </c>
      <c r="J1046">
        <f t="shared" si="33"/>
        <v>10.55699697436004</v>
      </c>
    </row>
    <row r="1047" spans="1:10" x14ac:dyDescent="0.3">
      <c r="A1047" t="s">
        <v>26</v>
      </c>
      <c r="B1047">
        <v>17.601256236241099</v>
      </c>
      <c r="C1047" t="s">
        <v>10</v>
      </c>
      <c r="D1047">
        <v>10</v>
      </c>
      <c r="E1047" t="b">
        <v>0</v>
      </c>
      <c r="F1047">
        <v>2.90269177131775</v>
      </c>
      <c r="G1047">
        <v>2.9291223980268599</v>
      </c>
      <c r="H1047">
        <v>625530</v>
      </c>
      <c r="I1047">
        <f t="shared" si="32"/>
        <v>14.698564464923349</v>
      </c>
      <c r="J1047">
        <f t="shared" si="33"/>
        <v>14.67213383821424</v>
      </c>
    </row>
    <row r="1048" spans="1:10" x14ac:dyDescent="0.3">
      <c r="A1048" t="s">
        <v>26</v>
      </c>
      <c r="B1048">
        <v>3.7984860908840501</v>
      </c>
      <c r="C1048" t="s">
        <v>10</v>
      </c>
      <c r="D1048">
        <v>10</v>
      </c>
      <c r="E1048" t="b">
        <v>0</v>
      </c>
      <c r="F1048">
        <v>2.9505007543377602</v>
      </c>
      <c r="G1048">
        <v>8.3743305957508802</v>
      </c>
      <c r="H1048">
        <v>474000</v>
      </c>
      <c r="I1048">
        <f t="shared" si="32"/>
        <v>0.84798533654628994</v>
      </c>
      <c r="J1048">
        <f t="shared" si="33"/>
        <v>-4.5758445048668301</v>
      </c>
    </row>
    <row r="1049" spans="1:10" x14ac:dyDescent="0.3">
      <c r="A1049" t="s">
        <v>26</v>
      </c>
      <c r="B1049">
        <v>13.7874829937049</v>
      </c>
      <c r="C1049" t="s">
        <v>10</v>
      </c>
      <c r="D1049">
        <v>10</v>
      </c>
      <c r="E1049" t="b">
        <v>0</v>
      </c>
      <c r="F1049">
        <v>13.7874829937049</v>
      </c>
      <c r="G1049">
        <v>13.7874829937049</v>
      </c>
      <c r="H1049">
        <v>465020</v>
      </c>
      <c r="I1049">
        <f t="shared" si="32"/>
        <v>0</v>
      </c>
      <c r="J1049">
        <f t="shared" si="33"/>
        <v>0</v>
      </c>
    </row>
    <row r="1050" spans="1:10" x14ac:dyDescent="0.3">
      <c r="A1050" t="s">
        <v>27</v>
      </c>
      <c r="B1050">
        <v>15.2701662502438</v>
      </c>
      <c r="C1050" t="s">
        <v>10</v>
      </c>
      <c r="D1050">
        <v>2</v>
      </c>
      <c r="E1050" t="b">
        <v>1</v>
      </c>
      <c r="F1050">
        <v>9.4886871898139505E-2</v>
      </c>
      <c r="G1050">
        <v>2.4694177409596198E-3</v>
      </c>
      <c r="H1050">
        <v>634100</v>
      </c>
      <c r="I1050">
        <f t="shared" si="32"/>
        <v>15.17527937834566</v>
      </c>
      <c r="J1050">
        <f t="shared" si="33"/>
        <v>15.267696832502841</v>
      </c>
    </row>
    <row r="1051" spans="1:10" x14ac:dyDescent="0.3">
      <c r="A1051" t="s">
        <v>27</v>
      </c>
      <c r="B1051">
        <v>11.616394104450899</v>
      </c>
      <c r="C1051" t="s">
        <v>10</v>
      </c>
      <c r="D1051">
        <v>10</v>
      </c>
      <c r="E1051" t="b">
        <v>0</v>
      </c>
      <c r="F1051">
        <v>9.32336146046873</v>
      </c>
      <c r="G1051">
        <v>18.292591123560701</v>
      </c>
      <c r="H1051">
        <v>477440</v>
      </c>
      <c r="I1051">
        <f t="shared" si="32"/>
        <v>2.2930326439821691</v>
      </c>
      <c r="J1051">
        <f t="shared" si="33"/>
        <v>-6.6761970191098019</v>
      </c>
    </row>
    <row r="1052" spans="1:10" x14ac:dyDescent="0.3">
      <c r="A1052" t="s">
        <v>27</v>
      </c>
      <c r="B1052">
        <v>8.1893415156251805</v>
      </c>
      <c r="C1052" t="s">
        <v>10</v>
      </c>
      <c r="D1052">
        <v>2</v>
      </c>
      <c r="E1052" t="b">
        <v>1</v>
      </c>
      <c r="F1052">
        <v>6.0968172166066398E-2</v>
      </c>
      <c r="G1052">
        <v>1.90763996344424E-3</v>
      </c>
      <c r="H1052">
        <v>465650</v>
      </c>
      <c r="I1052">
        <f t="shared" si="32"/>
        <v>8.1283733434591134</v>
      </c>
      <c r="J1052">
        <f t="shared" si="33"/>
        <v>8.1874338756617355</v>
      </c>
    </row>
    <row r="1053" spans="1:10" x14ac:dyDescent="0.3">
      <c r="A1053" t="s">
        <v>28</v>
      </c>
      <c r="B1053">
        <v>13.7511908678652</v>
      </c>
      <c r="C1053" t="s">
        <v>10</v>
      </c>
      <c r="D1053">
        <v>2</v>
      </c>
      <c r="E1053" t="b">
        <v>1</v>
      </c>
      <c r="F1053">
        <v>6.4658812698756202E-2</v>
      </c>
      <c r="G1053">
        <v>1.9728427575298199E-3</v>
      </c>
      <c r="H1053">
        <v>506300</v>
      </c>
      <c r="I1053">
        <f t="shared" si="32"/>
        <v>13.686532055166444</v>
      </c>
      <c r="J1053">
        <f t="shared" si="33"/>
        <v>13.74921802510767</v>
      </c>
    </row>
    <row r="1054" spans="1:10" x14ac:dyDescent="0.3">
      <c r="A1054" t="s">
        <v>28</v>
      </c>
      <c r="B1054">
        <v>20.803076208763599</v>
      </c>
      <c r="C1054" t="s">
        <v>10</v>
      </c>
      <c r="D1054">
        <v>10</v>
      </c>
      <c r="E1054" t="b">
        <v>0</v>
      </c>
      <c r="F1054">
        <v>8.2547145018163608</v>
      </c>
      <c r="G1054">
        <v>8.2846287678973294</v>
      </c>
      <c r="H1054">
        <v>198590</v>
      </c>
      <c r="I1054">
        <f t="shared" si="32"/>
        <v>12.548361706947238</v>
      </c>
      <c r="J1054">
        <f t="shared" si="33"/>
        <v>12.51844744086627</v>
      </c>
    </row>
    <row r="1055" spans="1:10" x14ac:dyDescent="0.3">
      <c r="A1055" t="s">
        <v>28</v>
      </c>
      <c r="B1055">
        <v>12.408964721101899</v>
      </c>
      <c r="C1055" t="s">
        <v>10</v>
      </c>
      <c r="D1055">
        <v>2</v>
      </c>
      <c r="E1055" t="b">
        <v>1</v>
      </c>
      <c r="F1055">
        <v>6.8360589409776296E-2</v>
      </c>
      <c r="G1055">
        <v>2.0461925435908998E-3</v>
      </c>
      <c r="H1055">
        <v>644750</v>
      </c>
      <c r="I1055">
        <f t="shared" si="32"/>
        <v>12.340604131692123</v>
      </c>
      <c r="J1055">
        <f t="shared" si="33"/>
        <v>12.406918528558307</v>
      </c>
    </row>
    <row r="1056" spans="1:10" x14ac:dyDescent="0.3">
      <c r="A1056" t="s">
        <v>29</v>
      </c>
      <c r="B1056">
        <v>6.7897176377365804</v>
      </c>
      <c r="C1056" t="s">
        <v>10</v>
      </c>
      <c r="D1056">
        <v>10</v>
      </c>
      <c r="E1056" t="b">
        <v>0</v>
      </c>
      <c r="F1056">
        <v>6.7897176377365804</v>
      </c>
      <c r="G1056">
        <v>6.7897176377365804</v>
      </c>
      <c r="H1056">
        <v>543060</v>
      </c>
      <c r="I1056">
        <f t="shared" si="32"/>
        <v>0</v>
      </c>
      <c r="J1056">
        <f t="shared" si="33"/>
        <v>0</v>
      </c>
    </row>
    <row r="1057" spans="1:10" x14ac:dyDescent="0.3">
      <c r="A1057" t="s">
        <v>29</v>
      </c>
      <c r="B1057">
        <v>7.6901034206430001</v>
      </c>
      <c r="C1057" t="s">
        <v>10</v>
      </c>
      <c r="D1057">
        <v>10</v>
      </c>
      <c r="E1057" t="b">
        <v>0</v>
      </c>
      <c r="F1057">
        <v>7.6901034206430001</v>
      </c>
      <c r="G1057">
        <v>7.6901034206430001</v>
      </c>
      <c r="H1057">
        <v>609500</v>
      </c>
      <c r="I1057">
        <f t="shared" si="32"/>
        <v>0</v>
      </c>
      <c r="J1057">
        <f t="shared" si="33"/>
        <v>0</v>
      </c>
    </row>
    <row r="1058" spans="1:10" x14ac:dyDescent="0.3">
      <c r="A1058" t="s">
        <v>29</v>
      </c>
      <c r="B1058">
        <v>21.185040181413399</v>
      </c>
      <c r="C1058" t="s">
        <v>10</v>
      </c>
      <c r="D1058">
        <v>10</v>
      </c>
      <c r="E1058" t="b">
        <v>0</v>
      </c>
      <c r="F1058">
        <v>1.6428136319473099</v>
      </c>
      <c r="G1058">
        <v>3.3944721298917702</v>
      </c>
      <c r="H1058">
        <v>500530</v>
      </c>
      <c r="I1058">
        <f t="shared" si="32"/>
        <v>19.54222654946609</v>
      </c>
      <c r="J1058">
        <f t="shared" si="33"/>
        <v>17.790568051521628</v>
      </c>
    </row>
    <row r="1059" spans="1:10" x14ac:dyDescent="0.3">
      <c r="A1059" t="s">
        <v>30</v>
      </c>
      <c r="B1059">
        <v>9.4231449571885495</v>
      </c>
      <c r="C1059" t="s">
        <v>10</v>
      </c>
      <c r="D1059">
        <v>10</v>
      </c>
      <c r="E1059" t="b">
        <v>0</v>
      </c>
      <c r="F1059">
        <v>9.4231449571885495</v>
      </c>
      <c r="G1059">
        <v>9.4231449571885495</v>
      </c>
      <c r="H1059">
        <v>389630</v>
      </c>
      <c r="I1059">
        <f t="shared" si="32"/>
        <v>0</v>
      </c>
      <c r="J1059">
        <f t="shared" si="33"/>
        <v>0</v>
      </c>
    </row>
    <row r="1060" spans="1:10" x14ac:dyDescent="0.3">
      <c r="A1060" t="s">
        <v>30</v>
      </c>
      <c r="B1060">
        <v>11.622940021987301</v>
      </c>
      <c r="C1060" t="s">
        <v>10</v>
      </c>
      <c r="D1060">
        <v>10</v>
      </c>
      <c r="E1060" t="b">
        <v>0</v>
      </c>
      <c r="F1060">
        <v>11.622940021987301</v>
      </c>
      <c r="G1060">
        <v>11.622940021987301</v>
      </c>
      <c r="H1060">
        <v>560240</v>
      </c>
      <c r="I1060">
        <f t="shared" si="32"/>
        <v>0</v>
      </c>
      <c r="J1060">
        <f t="shared" si="33"/>
        <v>0</v>
      </c>
    </row>
    <row r="1061" spans="1:10" x14ac:dyDescent="0.3">
      <c r="A1061" t="s">
        <v>30</v>
      </c>
      <c r="B1061">
        <v>18.655346784275501</v>
      </c>
      <c r="C1061" t="s">
        <v>10</v>
      </c>
      <c r="D1061">
        <v>10</v>
      </c>
      <c r="E1061" t="b">
        <v>0</v>
      </c>
      <c r="F1061">
        <v>1.91361095463863</v>
      </c>
      <c r="G1061">
        <v>3.4713406717967401</v>
      </c>
      <c r="H1061">
        <v>541290</v>
      </c>
      <c r="I1061">
        <f t="shared" si="32"/>
        <v>16.74173582963687</v>
      </c>
      <c r="J1061">
        <f t="shared" si="33"/>
        <v>15.184006112478761</v>
      </c>
    </row>
    <row r="1062" spans="1:10" x14ac:dyDescent="0.3">
      <c r="A1062" t="s">
        <v>31</v>
      </c>
      <c r="B1062">
        <v>9.5607691943965794</v>
      </c>
      <c r="C1062" t="s">
        <v>10</v>
      </c>
      <c r="D1062">
        <v>10</v>
      </c>
      <c r="E1062" t="b">
        <v>0</v>
      </c>
      <c r="F1062">
        <v>9.5607691943965794</v>
      </c>
      <c r="G1062">
        <v>9.5607691943965794</v>
      </c>
      <c r="H1062">
        <v>592770</v>
      </c>
      <c r="I1062">
        <f t="shared" si="32"/>
        <v>0</v>
      </c>
      <c r="J1062">
        <f t="shared" si="33"/>
        <v>0</v>
      </c>
    </row>
    <row r="1063" spans="1:10" x14ac:dyDescent="0.3">
      <c r="A1063" t="s">
        <v>31</v>
      </c>
      <c r="B1063">
        <v>12.034380784173701</v>
      </c>
      <c r="C1063" t="s">
        <v>10</v>
      </c>
      <c r="D1063">
        <v>2</v>
      </c>
      <c r="E1063" t="b">
        <v>1</v>
      </c>
      <c r="F1063">
        <v>3.2824844681206403E-2</v>
      </c>
      <c r="G1063">
        <v>1.4006398910389E-3</v>
      </c>
      <c r="H1063">
        <v>442050</v>
      </c>
      <c r="I1063">
        <f t="shared" si="32"/>
        <v>12.001555939492494</v>
      </c>
      <c r="J1063">
        <f t="shared" si="33"/>
        <v>12.032980144282662</v>
      </c>
    </row>
    <row r="1064" spans="1:10" x14ac:dyDescent="0.3">
      <c r="A1064" t="s">
        <v>31</v>
      </c>
      <c r="B1064">
        <v>9.5687726781463702</v>
      </c>
      <c r="C1064" t="s">
        <v>10</v>
      </c>
      <c r="D1064">
        <v>10</v>
      </c>
      <c r="E1064" t="b">
        <v>0</v>
      </c>
      <c r="F1064">
        <v>1.64114148771158</v>
      </c>
      <c r="G1064">
        <v>2.5929034299589802</v>
      </c>
      <c r="H1064">
        <v>343130</v>
      </c>
      <c r="I1064">
        <f t="shared" si="32"/>
        <v>7.9276311904347905</v>
      </c>
      <c r="J1064">
        <f t="shared" si="33"/>
        <v>6.9758692481873901</v>
      </c>
    </row>
    <row r="1065" spans="1:10" x14ac:dyDescent="0.3">
      <c r="A1065" t="s">
        <v>32</v>
      </c>
      <c r="B1065">
        <v>10.5739893874849</v>
      </c>
      <c r="C1065" t="s">
        <v>10</v>
      </c>
      <c r="D1065">
        <v>10</v>
      </c>
      <c r="E1065" t="b">
        <v>0</v>
      </c>
      <c r="F1065">
        <v>10.5739893874849</v>
      </c>
      <c r="G1065">
        <v>10.5739893874849</v>
      </c>
      <c r="H1065">
        <v>549890</v>
      </c>
      <c r="I1065">
        <f t="shared" si="32"/>
        <v>0</v>
      </c>
      <c r="J1065">
        <f t="shared" si="33"/>
        <v>0</v>
      </c>
    </row>
    <row r="1066" spans="1:10" x14ac:dyDescent="0.3">
      <c r="A1066" t="s">
        <v>32</v>
      </c>
      <c r="B1066">
        <v>15.181258629483199</v>
      </c>
      <c r="C1066" t="s">
        <v>10</v>
      </c>
      <c r="D1066">
        <v>10</v>
      </c>
      <c r="E1066" t="b">
        <v>0</v>
      </c>
      <c r="F1066">
        <v>15.181258629483199</v>
      </c>
      <c r="G1066">
        <v>15.181258629483199</v>
      </c>
      <c r="H1066">
        <v>400520</v>
      </c>
      <c r="I1066">
        <f t="shared" si="32"/>
        <v>0</v>
      </c>
      <c r="J1066">
        <f t="shared" si="33"/>
        <v>0</v>
      </c>
    </row>
    <row r="1067" spans="1:10" x14ac:dyDescent="0.3">
      <c r="A1067" t="s">
        <v>32</v>
      </c>
      <c r="B1067">
        <v>6.3840685189239998</v>
      </c>
      <c r="C1067" t="s">
        <v>10</v>
      </c>
      <c r="D1067">
        <v>10</v>
      </c>
      <c r="E1067" t="b">
        <v>0</v>
      </c>
      <c r="F1067">
        <v>6.3840685189239998</v>
      </c>
      <c r="G1067">
        <v>6.3840685189239998</v>
      </c>
      <c r="H1067">
        <v>533620</v>
      </c>
      <c r="I1067">
        <f t="shared" si="32"/>
        <v>0</v>
      </c>
      <c r="J1067">
        <f t="shared" si="33"/>
        <v>0</v>
      </c>
    </row>
    <row r="1068" spans="1:10" hidden="1" x14ac:dyDescent="0.3">
      <c r="A1068" t="e">
        <f>-0.00386993203118844 * x ^ 1 * -0.00363863177613754 * x ^ 1 - 0.0029381823102286 * x ^ 1 + 0.000941614967573372 * x ^ 1 + 10</f>
        <v>#NAME?</v>
      </c>
      <c r="B1068">
        <v>15.7413812704248</v>
      </c>
      <c r="C1068" t="s">
        <v>10</v>
      </c>
      <c r="D1068">
        <v>10</v>
      </c>
      <c r="E1068" t="b">
        <v>0</v>
      </c>
      <c r="F1068" t="s">
        <v>17</v>
      </c>
      <c r="G1068" t="s">
        <v>17</v>
      </c>
      <c r="H1068">
        <v>294810</v>
      </c>
      <c r="I1068" t="e">
        <f t="shared" si="32"/>
        <v>#VALUE!</v>
      </c>
      <c r="J1068" t="e">
        <f t="shared" si="33"/>
        <v>#VALUE!</v>
      </c>
    </row>
    <row r="1069" spans="1:10" x14ac:dyDescent="0.3">
      <c r="A1069" t="e">
        <f>-0.00386993203118844 * x ^ 1 * -0.00363863177613754 * x ^ 1 - 0.0029381823102286 * x ^ 1 + 0.000941614967573372 * x ^ 1 + 10</f>
        <v>#NAME?</v>
      </c>
      <c r="B1069">
        <v>11.586452064768601</v>
      </c>
      <c r="C1069" t="s">
        <v>10</v>
      </c>
      <c r="D1069">
        <v>2</v>
      </c>
      <c r="E1069" t="b">
        <v>1</v>
      </c>
      <c r="F1069">
        <v>5.1407142429396202E-2</v>
      </c>
      <c r="G1069">
        <v>1.7882419277511299E-3</v>
      </c>
      <c r="H1069">
        <v>453550</v>
      </c>
      <c r="I1069">
        <f t="shared" si="32"/>
        <v>11.535044922339205</v>
      </c>
      <c r="J1069">
        <f t="shared" si="33"/>
        <v>11.584663822840849</v>
      </c>
    </row>
    <row r="1070" spans="1:10" x14ac:dyDescent="0.3">
      <c r="A1070" t="e">
        <f>-0.00386993203118844 * x ^ 1 * -0.00363863177613754 * x ^ 1 - 0.0029381823102286 * x ^ 1 + 0.000941614967573372 * x ^ 1 + 10</f>
        <v>#NAME?</v>
      </c>
      <c r="B1070">
        <v>7.6196713581978299</v>
      </c>
      <c r="C1070" t="s">
        <v>10</v>
      </c>
      <c r="D1070">
        <v>10</v>
      </c>
      <c r="E1070" t="b">
        <v>0</v>
      </c>
      <c r="F1070">
        <v>3.6590541884087902</v>
      </c>
      <c r="G1070">
        <v>7.6159813718259697</v>
      </c>
      <c r="H1070">
        <v>690100</v>
      </c>
      <c r="I1070">
        <f t="shared" si="32"/>
        <v>3.9606171697890398</v>
      </c>
      <c r="J1070">
        <f t="shared" si="33"/>
        <v>3.6899863718602433E-3</v>
      </c>
    </row>
    <row r="1071" spans="1:10" x14ac:dyDescent="0.3">
      <c r="A1071" t="s">
        <v>33</v>
      </c>
      <c r="B1071">
        <v>12.2862425011105</v>
      </c>
      <c r="C1071" t="s">
        <v>10</v>
      </c>
      <c r="D1071">
        <v>10</v>
      </c>
      <c r="E1071" t="b">
        <v>0</v>
      </c>
      <c r="F1071">
        <v>5.5582595831349098</v>
      </c>
      <c r="G1071">
        <v>12.091888945156001</v>
      </c>
      <c r="H1071">
        <v>836130</v>
      </c>
      <c r="I1071">
        <f t="shared" si="32"/>
        <v>6.7279829179755906</v>
      </c>
      <c r="J1071">
        <f t="shared" si="33"/>
        <v>0.19435355595449977</v>
      </c>
    </row>
    <row r="1072" spans="1:10" x14ac:dyDescent="0.3">
      <c r="A1072" t="s">
        <v>33</v>
      </c>
      <c r="B1072">
        <v>9.4135587121248196</v>
      </c>
      <c r="C1072" t="s">
        <v>10</v>
      </c>
      <c r="D1072">
        <v>2</v>
      </c>
      <c r="E1072" t="b">
        <v>1</v>
      </c>
      <c r="F1072">
        <v>2.3134622840673202E-2</v>
      </c>
      <c r="G1072">
        <v>1.11087760788938E-3</v>
      </c>
      <c r="H1072">
        <v>401400</v>
      </c>
      <c r="I1072">
        <f t="shared" si="32"/>
        <v>9.3904240892841457</v>
      </c>
      <c r="J1072">
        <f t="shared" si="33"/>
        <v>9.4124478345169305</v>
      </c>
    </row>
    <row r="1073" spans="1:10" x14ac:dyDescent="0.3">
      <c r="A1073" t="s">
        <v>33</v>
      </c>
      <c r="B1073">
        <v>8.8312255936885506</v>
      </c>
      <c r="C1073" t="s">
        <v>10</v>
      </c>
      <c r="D1073">
        <v>10</v>
      </c>
      <c r="E1073" t="b">
        <v>0</v>
      </c>
      <c r="F1073">
        <v>2.44997063257712</v>
      </c>
      <c r="G1073">
        <v>5.0412253520580501</v>
      </c>
      <c r="H1073">
        <v>418840</v>
      </c>
      <c r="I1073">
        <f t="shared" si="32"/>
        <v>6.3812549611114306</v>
      </c>
      <c r="J1073">
        <f t="shared" si="33"/>
        <v>3.7900002416305005</v>
      </c>
    </row>
    <row r="1074" spans="1:10" x14ac:dyDescent="0.3">
      <c r="A1074" t="s">
        <v>34</v>
      </c>
      <c r="B1074">
        <v>8.0500267478414305</v>
      </c>
      <c r="C1074" t="s">
        <v>10</v>
      </c>
      <c r="D1074">
        <v>10</v>
      </c>
      <c r="E1074" t="b">
        <v>0</v>
      </c>
      <c r="F1074">
        <v>4.5197126018563596</v>
      </c>
      <c r="G1074">
        <v>9.1279328270245799</v>
      </c>
      <c r="H1074">
        <v>434990</v>
      </c>
      <c r="I1074">
        <f t="shared" si="32"/>
        <v>3.5303141459850709</v>
      </c>
      <c r="J1074">
        <f t="shared" si="33"/>
        <v>-1.0779060791831494</v>
      </c>
    </row>
    <row r="1075" spans="1:10" x14ac:dyDescent="0.3">
      <c r="A1075" t="s">
        <v>34</v>
      </c>
      <c r="B1075">
        <v>3.4620327806046198</v>
      </c>
      <c r="C1075" t="s">
        <v>10</v>
      </c>
      <c r="D1075">
        <v>10</v>
      </c>
      <c r="E1075" t="b">
        <v>0</v>
      </c>
      <c r="F1075">
        <v>3.4620327806046198</v>
      </c>
      <c r="G1075">
        <v>3.4620327806046198</v>
      </c>
      <c r="H1075">
        <v>398030</v>
      </c>
      <c r="I1075">
        <f t="shared" si="32"/>
        <v>0</v>
      </c>
      <c r="J1075">
        <f t="shared" si="33"/>
        <v>0</v>
      </c>
    </row>
    <row r="1076" spans="1:10" x14ac:dyDescent="0.3">
      <c r="A1076" t="s">
        <v>34</v>
      </c>
      <c r="B1076">
        <v>15.262970870449699</v>
      </c>
      <c r="C1076" t="s">
        <v>10</v>
      </c>
      <c r="D1076">
        <v>10</v>
      </c>
      <c r="E1076" t="b">
        <v>0</v>
      </c>
      <c r="F1076">
        <v>1.160893441217</v>
      </c>
      <c r="G1076">
        <v>1.12163541260434</v>
      </c>
      <c r="H1076">
        <v>389720</v>
      </c>
      <c r="I1076">
        <f t="shared" si="32"/>
        <v>14.102077429232699</v>
      </c>
      <c r="J1076">
        <f t="shared" si="33"/>
        <v>14.14133545784536</v>
      </c>
    </row>
    <row r="1077" spans="1:10" x14ac:dyDescent="0.3">
      <c r="A1077" t="s">
        <v>35</v>
      </c>
      <c r="B1077">
        <v>15.870094964834699</v>
      </c>
      <c r="C1077" t="s">
        <v>10</v>
      </c>
      <c r="D1077">
        <v>2</v>
      </c>
      <c r="E1077" t="b">
        <v>1</v>
      </c>
      <c r="F1077">
        <v>4.1449396766197001E-2</v>
      </c>
      <c r="G1077">
        <v>1.6081467736744201E-3</v>
      </c>
      <c r="H1077">
        <v>279100</v>
      </c>
      <c r="I1077">
        <f t="shared" si="32"/>
        <v>15.828645568068502</v>
      </c>
      <c r="J1077">
        <f t="shared" si="33"/>
        <v>15.868486818061024</v>
      </c>
    </row>
    <row r="1078" spans="1:10" x14ac:dyDescent="0.3">
      <c r="A1078" t="s">
        <v>35</v>
      </c>
      <c r="B1078">
        <v>3.2597823304801801</v>
      </c>
      <c r="C1078" t="s">
        <v>10</v>
      </c>
      <c r="D1078">
        <v>10</v>
      </c>
      <c r="E1078" t="b">
        <v>0</v>
      </c>
      <c r="F1078">
        <v>3.2597823304801801</v>
      </c>
      <c r="G1078">
        <v>3.2597823304801801</v>
      </c>
      <c r="H1078">
        <v>303760</v>
      </c>
      <c r="I1078">
        <f t="shared" si="32"/>
        <v>0</v>
      </c>
      <c r="J1078">
        <f t="shared" si="33"/>
        <v>0</v>
      </c>
    </row>
    <row r="1079" spans="1:10" x14ac:dyDescent="0.3">
      <c r="A1079" t="s">
        <v>35</v>
      </c>
      <c r="B1079">
        <v>13.0941631751777</v>
      </c>
      <c r="C1079" t="s">
        <v>10</v>
      </c>
      <c r="D1079">
        <v>2</v>
      </c>
      <c r="E1079" t="b">
        <v>1</v>
      </c>
      <c r="F1079">
        <v>4.5138383287077997E-2</v>
      </c>
      <c r="G1079">
        <v>1.65185765996637E-3</v>
      </c>
      <c r="H1079">
        <v>325950</v>
      </c>
      <c r="I1079">
        <f t="shared" si="32"/>
        <v>13.049024791890622</v>
      </c>
      <c r="J1079">
        <f t="shared" si="33"/>
        <v>13.092511317517733</v>
      </c>
    </row>
    <row r="1080" spans="1:10" x14ac:dyDescent="0.3">
      <c r="A1080" t="s">
        <v>36</v>
      </c>
      <c r="B1080">
        <v>8.5424669297929103</v>
      </c>
      <c r="C1080" t="s">
        <v>10</v>
      </c>
      <c r="D1080">
        <v>10</v>
      </c>
      <c r="E1080" t="b">
        <v>0</v>
      </c>
      <c r="F1080">
        <v>4714.5149933209004</v>
      </c>
      <c r="G1080">
        <v>73312.476617816006</v>
      </c>
      <c r="H1080">
        <v>794810</v>
      </c>
      <c r="I1080">
        <f t="shared" si="32"/>
        <v>-4705.9725263911077</v>
      </c>
      <c r="J1080">
        <f t="shared" si="33"/>
        <v>-73303.934150886213</v>
      </c>
    </row>
    <row r="1081" spans="1:10" x14ac:dyDescent="0.3">
      <c r="A1081" t="s">
        <v>36</v>
      </c>
      <c r="B1081">
        <v>12.109255110602099</v>
      </c>
      <c r="C1081" t="s">
        <v>10</v>
      </c>
      <c r="D1081">
        <v>10</v>
      </c>
      <c r="E1081" t="b">
        <v>0</v>
      </c>
      <c r="F1081">
        <v>12.109255110602099</v>
      </c>
      <c r="G1081">
        <v>12.109255110602099</v>
      </c>
      <c r="H1081">
        <v>385320</v>
      </c>
      <c r="I1081">
        <f t="shared" si="32"/>
        <v>0</v>
      </c>
      <c r="J1081">
        <f t="shared" si="33"/>
        <v>0</v>
      </c>
    </row>
    <row r="1082" spans="1:10" x14ac:dyDescent="0.3">
      <c r="A1082" t="s">
        <v>36</v>
      </c>
      <c r="B1082">
        <v>3.3099742551783402</v>
      </c>
      <c r="C1082" t="s">
        <v>10</v>
      </c>
      <c r="D1082">
        <v>10</v>
      </c>
      <c r="E1082" t="b">
        <v>0</v>
      </c>
      <c r="F1082">
        <v>2.3445946970656699</v>
      </c>
      <c r="G1082">
        <v>2.3089739237069402</v>
      </c>
      <c r="H1082">
        <v>430780</v>
      </c>
      <c r="I1082">
        <f t="shared" si="32"/>
        <v>0.96537955811267029</v>
      </c>
      <c r="J1082">
        <f t="shared" si="33"/>
        <v>1.0010003314714</v>
      </c>
    </row>
    <row r="1083" spans="1:10" x14ac:dyDescent="0.3">
      <c r="A1083" t="s">
        <v>37</v>
      </c>
      <c r="B1083">
        <v>12.7114712181548</v>
      </c>
      <c r="C1083" t="s">
        <v>10</v>
      </c>
      <c r="D1083">
        <v>2</v>
      </c>
      <c r="E1083" t="b">
        <v>1</v>
      </c>
      <c r="F1083">
        <v>8.5278452925600295E-2</v>
      </c>
      <c r="G1083">
        <v>2.3462684979444902E-3</v>
      </c>
      <c r="H1083">
        <v>635700</v>
      </c>
      <c r="I1083">
        <f t="shared" si="32"/>
        <v>12.626192765229201</v>
      </c>
      <c r="J1083">
        <f t="shared" si="33"/>
        <v>12.709124949656855</v>
      </c>
    </row>
    <row r="1084" spans="1:10" x14ac:dyDescent="0.3">
      <c r="A1084" t="s">
        <v>37</v>
      </c>
      <c r="B1084">
        <v>8.3991852051725502</v>
      </c>
      <c r="C1084" t="s">
        <v>10</v>
      </c>
      <c r="D1084">
        <v>10</v>
      </c>
      <c r="E1084" t="b">
        <v>0</v>
      </c>
      <c r="F1084">
        <v>7.51637831986094</v>
      </c>
      <c r="G1084">
        <v>7.4828623260704701</v>
      </c>
      <c r="H1084">
        <v>468300</v>
      </c>
      <c r="I1084">
        <f t="shared" si="32"/>
        <v>0.88280688531161022</v>
      </c>
      <c r="J1084">
        <f t="shared" si="33"/>
        <v>0.9163228791020801</v>
      </c>
    </row>
    <row r="1085" spans="1:10" x14ac:dyDescent="0.3">
      <c r="A1085" t="s">
        <v>37</v>
      </c>
      <c r="B1085">
        <v>12.594728316847</v>
      </c>
      <c r="C1085" t="s">
        <v>10</v>
      </c>
      <c r="D1085">
        <v>10</v>
      </c>
      <c r="E1085" t="b">
        <v>0</v>
      </c>
      <c r="F1085">
        <v>12.594728316847</v>
      </c>
      <c r="G1085">
        <v>12.594728316847</v>
      </c>
      <c r="H1085">
        <v>397420</v>
      </c>
      <c r="I1085">
        <f t="shared" si="32"/>
        <v>0</v>
      </c>
      <c r="J1085">
        <f t="shared" si="33"/>
        <v>0</v>
      </c>
    </row>
    <row r="1086" spans="1:10" x14ac:dyDescent="0.3">
      <c r="A1086" t="s">
        <v>38</v>
      </c>
      <c r="B1086">
        <v>11.1897376671955</v>
      </c>
      <c r="C1086" t="s">
        <v>10</v>
      </c>
      <c r="D1086">
        <v>10</v>
      </c>
      <c r="E1086" t="b">
        <v>0</v>
      </c>
      <c r="F1086">
        <v>1.8068439194033801</v>
      </c>
      <c r="G1086">
        <v>3.71393879048847</v>
      </c>
      <c r="H1086">
        <v>578120</v>
      </c>
      <c r="I1086">
        <f t="shared" si="32"/>
        <v>9.382893747792119</v>
      </c>
      <c r="J1086">
        <f t="shared" si="33"/>
        <v>7.4757988767070298</v>
      </c>
    </row>
    <row r="1087" spans="1:10" x14ac:dyDescent="0.3">
      <c r="A1087" t="s">
        <v>38</v>
      </c>
      <c r="B1087">
        <v>4.6189587815482103</v>
      </c>
      <c r="C1087" t="s">
        <v>10</v>
      </c>
      <c r="D1087">
        <v>2</v>
      </c>
      <c r="E1087" t="b">
        <v>1</v>
      </c>
      <c r="F1087">
        <v>2.39427733958355E-2</v>
      </c>
      <c r="G1087">
        <v>1.2229859576495801E-3</v>
      </c>
      <c r="H1087">
        <v>651300</v>
      </c>
      <c r="I1087">
        <f t="shared" si="32"/>
        <v>4.595016008152375</v>
      </c>
      <c r="J1087">
        <f t="shared" si="33"/>
        <v>4.6177357955905611</v>
      </c>
    </row>
    <row r="1088" spans="1:10" x14ac:dyDescent="0.3">
      <c r="A1088" t="s">
        <v>38</v>
      </c>
      <c r="B1088">
        <v>4.3522954090966799</v>
      </c>
      <c r="C1088" t="s">
        <v>10</v>
      </c>
      <c r="D1088">
        <v>10</v>
      </c>
      <c r="E1088" t="b">
        <v>0</v>
      </c>
      <c r="F1088">
        <v>4.3522954090966799</v>
      </c>
      <c r="G1088">
        <v>4.3522954090966799</v>
      </c>
      <c r="H1088">
        <v>314040</v>
      </c>
      <c r="I1088">
        <f t="shared" si="32"/>
        <v>0</v>
      </c>
      <c r="J1088">
        <f t="shared" si="33"/>
        <v>0</v>
      </c>
    </row>
    <row r="1089" spans="1:10" x14ac:dyDescent="0.3">
      <c r="A1089" t="s">
        <v>39</v>
      </c>
      <c r="B1089">
        <v>20.106099756503699</v>
      </c>
      <c r="C1089" t="s">
        <v>10</v>
      </c>
      <c r="D1089">
        <v>10</v>
      </c>
      <c r="E1089" t="b">
        <v>0</v>
      </c>
      <c r="F1089">
        <v>20.106099756503699</v>
      </c>
      <c r="G1089">
        <v>20.106099756503699</v>
      </c>
      <c r="H1089">
        <v>391430</v>
      </c>
      <c r="I1089">
        <f t="shared" ref="I1089:I1152" si="34">B1089-F1089</f>
        <v>0</v>
      </c>
      <c r="J1089">
        <f t="shared" ref="J1089:J1152" si="35">B1089-G1089</f>
        <v>0</v>
      </c>
    </row>
    <row r="1090" spans="1:10" x14ac:dyDescent="0.3">
      <c r="A1090" t="s">
        <v>39</v>
      </c>
      <c r="B1090">
        <v>13.5421911183987</v>
      </c>
      <c r="C1090" t="s">
        <v>10</v>
      </c>
      <c r="D1090">
        <v>10</v>
      </c>
      <c r="E1090" t="b">
        <v>0</v>
      </c>
      <c r="F1090">
        <v>1.8400405612367901</v>
      </c>
      <c r="G1090">
        <v>3.8939613123699002</v>
      </c>
      <c r="H1090">
        <v>654390</v>
      </c>
      <c r="I1090">
        <f t="shared" si="34"/>
        <v>11.702150557161909</v>
      </c>
      <c r="J1090">
        <f t="shared" si="35"/>
        <v>9.6482298060287999</v>
      </c>
    </row>
    <row r="1091" spans="1:10" x14ac:dyDescent="0.3">
      <c r="A1091" t="s">
        <v>39</v>
      </c>
      <c r="B1091">
        <v>15.1931048803518</v>
      </c>
      <c r="C1091" t="s">
        <v>10</v>
      </c>
      <c r="D1091">
        <v>10</v>
      </c>
      <c r="E1091" t="b">
        <v>0</v>
      </c>
      <c r="F1091">
        <v>10.900294496486399</v>
      </c>
      <c r="G1091">
        <v>20.136801727754602</v>
      </c>
      <c r="H1091">
        <v>332100</v>
      </c>
      <c r="I1091">
        <f t="shared" si="34"/>
        <v>4.292810383865401</v>
      </c>
      <c r="J1091">
        <f t="shared" si="35"/>
        <v>-4.9436968474028014</v>
      </c>
    </row>
    <row r="1092" spans="1:10" x14ac:dyDescent="0.3">
      <c r="A1092" t="s">
        <v>40</v>
      </c>
      <c r="B1092">
        <v>11.4055426487548</v>
      </c>
      <c r="C1092" t="s">
        <v>10</v>
      </c>
      <c r="D1092">
        <v>10</v>
      </c>
      <c r="E1092" t="b">
        <v>0</v>
      </c>
      <c r="F1092">
        <v>11.4055426487548</v>
      </c>
      <c r="G1092">
        <v>11.4055426487548</v>
      </c>
      <c r="H1092">
        <v>656830</v>
      </c>
      <c r="I1092">
        <f t="shared" si="34"/>
        <v>0</v>
      </c>
      <c r="J1092">
        <f t="shared" si="35"/>
        <v>0</v>
      </c>
    </row>
    <row r="1093" spans="1:10" x14ac:dyDescent="0.3">
      <c r="A1093" t="s">
        <v>40</v>
      </c>
      <c r="B1093">
        <v>10.7506207080403</v>
      </c>
      <c r="C1093" t="s">
        <v>10</v>
      </c>
      <c r="D1093">
        <v>10</v>
      </c>
      <c r="E1093" t="b">
        <v>0</v>
      </c>
      <c r="F1093">
        <v>10.7506207080403</v>
      </c>
      <c r="G1093">
        <v>10.7506207080403</v>
      </c>
      <c r="H1093">
        <v>531190</v>
      </c>
      <c r="I1093">
        <f t="shared" si="34"/>
        <v>0</v>
      </c>
      <c r="J1093">
        <f t="shared" si="35"/>
        <v>0</v>
      </c>
    </row>
    <row r="1094" spans="1:10" x14ac:dyDescent="0.3">
      <c r="A1094" t="s">
        <v>40</v>
      </c>
      <c r="B1094">
        <v>8.8602289904156208</v>
      </c>
      <c r="C1094" t="s">
        <v>10</v>
      </c>
      <c r="D1094">
        <v>10</v>
      </c>
      <c r="E1094" t="b">
        <v>0</v>
      </c>
      <c r="F1094">
        <v>1.6377121474612999</v>
      </c>
      <c r="G1094">
        <v>2.4334291689416498</v>
      </c>
      <c r="H1094">
        <v>406810</v>
      </c>
      <c r="I1094">
        <f t="shared" si="34"/>
        <v>7.2225168429543212</v>
      </c>
      <c r="J1094">
        <f t="shared" si="35"/>
        <v>6.4267998214739706</v>
      </c>
    </row>
    <row r="1095" spans="1:10" x14ac:dyDescent="0.3">
      <c r="A1095" t="s">
        <v>41</v>
      </c>
      <c r="B1095">
        <v>14.0822230598049</v>
      </c>
      <c r="C1095" t="s">
        <v>10</v>
      </c>
      <c r="D1095">
        <v>2</v>
      </c>
      <c r="E1095" t="b">
        <v>1</v>
      </c>
      <c r="F1095">
        <v>4.3131857894435501E-2</v>
      </c>
      <c r="G1095">
        <v>1.56084677354152E-3</v>
      </c>
      <c r="H1095">
        <v>500050</v>
      </c>
      <c r="I1095">
        <f t="shared" si="34"/>
        <v>14.039091201910464</v>
      </c>
      <c r="J1095">
        <f t="shared" si="35"/>
        <v>14.080662213031358</v>
      </c>
    </row>
    <row r="1096" spans="1:10" x14ac:dyDescent="0.3">
      <c r="A1096" t="s">
        <v>41</v>
      </c>
      <c r="B1096">
        <v>10.422669534643999</v>
      </c>
      <c r="C1096" t="s">
        <v>10</v>
      </c>
      <c r="D1096">
        <v>10</v>
      </c>
      <c r="E1096" t="b">
        <v>0</v>
      </c>
      <c r="F1096">
        <v>1.46413847326314</v>
      </c>
      <c r="G1096">
        <v>1.4616005411285</v>
      </c>
      <c r="H1096">
        <v>602650</v>
      </c>
      <c r="I1096">
        <f t="shared" si="34"/>
        <v>8.9585310613808602</v>
      </c>
      <c r="J1096">
        <f t="shared" si="35"/>
        <v>8.9610689935155001</v>
      </c>
    </row>
    <row r="1097" spans="1:10" x14ac:dyDescent="0.3">
      <c r="A1097" t="s">
        <v>41</v>
      </c>
      <c r="B1097">
        <v>16.926077293956901</v>
      </c>
      <c r="C1097" t="s">
        <v>10</v>
      </c>
      <c r="D1097">
        <v>10</v>
      </c>
      <c r="E1097" t="b">
        <v>0</v>
      </c>
      <c r="F1097">
        <v>3.3747190595947201</v>
      </c>
      <c r="G1097">
        <v>5.3403459676707001</v>
      </c>
      <c r="H1097">
        <v>495590</v>
      </c>
      <c r="I1097">
        <f t="shared" si="34"/>
        <v>13.55135823436218</v>
      </c>
      <c r="J1097">
        <f t="shared" si="35"/>
        <v>11.585731326286201</v>
      </c>
    </row>
    <row r="1098" spans="1:10" x14ac:dyDescent="0.3">
      <c r="A1098" t="s">
        <v>42</v>
      </c>
      <c r="B1098">
        <v>9.8718017317893896</v>
      </c>
      <c r="C1098" t="s">
        <v>10</v>
      </c>
      <c r="D1098">
        <v>10</v>
      </c>
      <c r="E1098" t="b">
        <v>0</v>
      </c>
      <c r="F1098">
        <v>9.8718017317893896</v>
      </c>
      <c r="G1098">
        <v>9.8718017317893896</v>
      </c>
      <c r="H1098">
        <v>488120</v>
      </c>
      <c r="I1098">
        <f t="shared" si="34"/>
        <v>0</v>
      </c>
      <c r="J1098">
        <f t="shared" si="35"/>
        <v>0</v>
      </c>
    </row>
    <row r="1099" spans="1:10" x14ac:dyDescent="0.3">
      <c r="A1099" t="s">
        <v>42</v>
      </c>
      <c r="B1099">
        <v>7.3127403459714397</v>
      </c>
      <c r="C1099" t="s">
        <v>10</v>
      </c>
      <c r="D1099">
        <v>10</v>
      </c>
      <c r="E1099" t="b">
        <v>0</v>
      </c>
      <c r="F1099">
        <v>2.9381835280681501</v>
      </c>
      <c r="G1099">
        <v>3.00760158776807</v>
      </c>
      <c r="H1099">
        <v>469940</v>
      </c>
      <c r="I1099">
        <f t="shared" si="34"/>
        <v>4.3745568179032901</v>
      </c>
      <c r="J1099">
        <f t="shared" si="35"/>
        <v>4.3051387582033698</v>
      </c>
    </row>
    <row r="1100" spans="1:10" hidden="1" x14ac:dyDescent="0.3">
      <c r="A1100" t="s">
        <v>42</v>
      </c>
      <c r="B1100">
        <v>8.3268596973489295</v>
      </c>
      <c r="C1100" t="s">
        <v>10</v>
      </c>
      <c r="D1100">
        <v>10</v>
      </c>
      <c r="E1100" t="b">
        <v>0</v>
      </c>
      <c r="F1100" t="s">
        <v>17</v>
      </c>
      <c r="G1100" t="s">
        <v>17</v>
      </c>
      <c r="H1100">
        <v>376740</v>
      </c>
      <c r="I1100" t="e">
        <f t="shared" si="34"/>
        <v>#VALUE!</v>
      </c>
      <c r="J1100" t="e">
        <f t="shared" si="35"/>
        <v>#VALUE!</v>
      </c>
    </row>
    <row r="1101" spans="1:10" x14ac:dyDescent="0.3">
      <c r="A1101" t="s">
        <v>43</v>
      </c>
      <c r="B1101">
        <v>13.5776095849772</v>
      </c>
      <c r="C1101" t="s">
        <v>10</v>
      </c>
      <c r="D1101">
        <v>10</v>
      </c>
      <c r="E1101" t="b">
        <v>0</v>
      </c>
      <c r="F1101">
        <v>3.2251079699849998</v>
      </c>
      <c r="G1101">
        <v>8.2818008599443598</v>
      </c>
      <c r="H1101">
        <v>679430</v>
      </c>
      <c r="I1101">
        <f t="shared" si="34"/>
        <v>10.3525016149922</v>
      </c>
      <c r="J1101">
        <f t="shared" si="35"/>
        <v>5.2958087250328401</v>
      </c>
    </row>
    <row r="1102" spans="1:10" x14ac:dyDescent="0.3">
      <c r="A1102" t="s">
        <v>43</v>
      </c>
      <c r="B1102">
        <v>14.3064944629716</v>
      </c>
      <c r="C1102" t="s">
        <v>10</v>
      </c>
      <c r="D1102">
        <v>10</v>
      </c>
      <c r="E1102" t="b">
        <v>0</v>
      </c>
      <c r="F1102">
        <v>14.3064944629716</v>
      </c>
      <c r="G1102">
        <v>14.3064944629716</v>
      </c>
      <c r="H1102">
        <v>866860</v>
      </c>
      <c r="I1102">
        <f t="shared" si="34"/>
        <v>0</v>
      </c>
      <c r="J1102">
        <f t="shared" si="35"/>
        <v>0</v>
      </c>
    </row>
    <row r="1103" spans="1:10" x14ac:dyDescent="0.3">
      <c r="A1103" t="s">
        <v>43</v>
      </c>
      <c r="B1103">
        <v>4.5905686054218702</v>
      </c>
      <c r="C1103" t="s">
        <v>10</v>
      </c>
      <c r="D1103">
        <v>10</v>
      </c>
      <c r="E1103" t="b">
        <v>0</v>
      </c>
      <c r="F1103">
        <v>4.5905686054218702</v>
      </c>
      <c r="G1103">
        <v>4.5905686054218702</v>
      </c>
      <c r="H1103">
        <v>414820</v>
      </c>
      <c r="I1103">
        <f t="shared" si="34"/>
        <v>0</v>
      </c>
      <c r="J1103">
        <f t="shared" si="35"/>
        <v>0</v>
      </c>
    </row>
    <row r="1104" spans="1:10" x14ac:dyDescent="0.3">
      <c r="A1104" t="s">
        <v>44</v>
      </c>
      <c r="B1104">
        <v>8.3927681183519809</v>
      </c>
      <c r="C1104" t="s">
        <v>10</v>
      </c>
      <c r="D1104">
        <v>10</v>
      </c>
      <c r="E1104" t="b">
        <v>0</v>
      </c>
      <c r="F1104">
        <v>4.4848318852864404</v>
      </c>
      <c r="G1104">
        <v>4.4625297706100904</v>
      </c>
      <c r="H1104">
        <v>438660</v>
      </c>
      <c r="I1104">
        <f t="shared" si="34"/>
        <v>3.9079362330655405</v>
      </c>
      <c r="J1104">
        <f t="shared" si="35"/>
        <v>3.9302383477418905</v>
      </c>
    </row>
    <row r="1105" spans="1:10" x14ac:dyDescent="0.3">
      <c r="A1105" t="s">
        <v>44</v>
      </c>
      <c r="B1105">
        <v>4.9900973462779703</v>
      </c>
      <c r="C1105" t="s">
        <v>10</v>
      </c>
      <c r="D1105">
        <v>2</v>
      </c>
      <c r="E1105" t="b">
        <v>1</v>
      </c>
      <c r="F1105">
        <v>2.2812821714544101E-2</v>
      </c>
      <c r="G1105">
        <v>1.1110165033268199E-3</v>
      </c>
      <c r="H1105">
        <v>766750</v>
      </c>
      <c r="I1105">
        <f t="shared" si="34"/>
        <v>4.9672845245634258</v>
      </c>
      <c r="J1105">
        <f t="shared" si="35"/>
        <v>4.9889863297746437</v>
      </c>
    </row>
    <row r="1106" spans="1:10" x14ac:dyDescent="0.3">
      <c r="A1106" t="s">
        <v>44</v>
      </c>
      <c r="B1106">
        <v>15.686945310559899</v>
      </c>
      <c r="C1106" t="s">
        <v>10</v>
      </c>
      <c r="D1106">
        <v>10</v>
      </c>
      <c r="E1106" t="b">
        <v>0</v>
      </c>
      <c r="F1106">
        <v>10.1384564374364</v>
      </c>
      <c r="G1106">
        <v>10.1380032304415</v>
      </c>
      <c r="H1106">
        <v>597340</v>
      </c>
      <c r="I1106">
        <f t="shared" si="34"/>
        <v>5.5484888731234996</v>
      </c>
      <c r="J1106">
        <f t="shared" si="35"/>
        <v>5.5489420801183993</v>
      </c>
    </row>
    <row r="1107" spans="1:10" x14ac:dyDescent="0.3">
      <c r="A1107" t="s">
        <v>45</v>
      </c>
      <c r="B1107">
        <v>16.255199496922</v>
      </c>
      <c r="C1107" t="s">
        <v>10</v>
      </c>
      <c r="D1107">
        <v>2</v>
      </c>
      <c r="E1107" t="b">
        <v>1</v>
      </c>
      <c r="F1107">
        <v>8.8800255495475003E-2</v>
      </c>
      <c r="G1107">
        <v>2.3791485011721799E-3</v>
      </c>
      <c r="H1107">
        <v>533300</v>
      </c>
      <c r="I1107">
        <f t="shared" si="34"/>
        <v>16.166399241426525</v>
      </c>
      <c r="J1107">
        <f t="shared" si="35"/>
        <v>16.252820348420826</v>
      </c>
    </row>
    <row r="1108" spans="1:10" x14ac:dyDescent="0.3">
      <c r="A1108" t="s">
        <v>45</v>
      </c>
      <c r="B1108">
        <v>5.87298600559871</v>
      </c>
      <c r="C1108" t="s">
        <v>10</v>
      </c>
      <c r="D1108">
        <v>10</v>
      </c>
      <c r="E1108" t="b">
        <v>0</v>
      </c>
      <c r="F1108">
        <v>5.87298600559871</v>
      </c>
      <c r="G1108">
        <v>5.87298600559871</v>
      </c>
      <c r="H1108">
        <v>380050</v>
      </c>
      <c r="I1108">
        <f t="shared" si="34"/>
        <v>0</v>
      </c>
      <c r="J1108">
        <f t="shared" si="35"/>
        <v>0</v>
      </c>
    </row>
    <row r="1109" spans="1:10" x14ac:dyDescent="0.3">
      <c r="A1109" t="s">
        <v>45</v>
      </c>
      <c r="B1109">
        <v>5.1707701905420098</v>
      </c>
      <c r="C1109" t="s">
        <v>10</v>
      </c>
      <c r="D1109">
        <v>10</v>
      </c>
      <c r="E1109" t="b">
        <v>0</v>
      </c>
      <c r="F1109">
        <v>5.1707701905420098</v>
      </c>
      <c r="G1109">
        <v>5.1707701905420098</v>
      </c>
      <c r="H1109">
        <v>621920</v>
      </c>
      <c r="I1109">
        <f t="shared" si="34"/>
        <v>0</v>
      </c>
      <c r="J1109">
        <f t="shared" si="35"/>
        <v>0</v>
      </c>
    </row>
    <row r="1110" spans="1:10" hidden="1" x14ac:dyDescent="0.3">
      <c r="A1110" t="s">
        <v>46</v>
      </c>
      <c r="B1110">
        <v>15.9007235192639</v>
      </c>
      <c r="C1110" t="s">
        <v>10</v>
      </c>
      <c r="D1110">
        <v>10</v>
      </c>
      <c r="E1110" t="b">
        <v>0</v>
      </c>
      <c r="F1110" t="s">
        <v>17</v>
      </c>
      <c r="G1110" t="s">
        <v>17</v>
      </c>
      <c r="H1110">
        <v>329820</v>
      </c>
      <c r="I1110" t="e">
        <f t="shared" si="34"/>
        <v>#VALUE!</v>
      </c>
      <c r="J1110" t="e">
        <f t="shared" si="35"/>
        <v>#VALUE!</v>
      </c>
    </row>
    <row r="1111" spans="1:10" x14ac:dyDescent="0.3">
      <c r="A1111" t="s">
        <v>46</v>
      </c>
      <c r="B1111">
        <v>11.1311254329718</v>
      </c>
      <c r="C1111" t="s">
        <v>10</v>
      </c>
      <c r="D1111">
        <v>2</v>
      </c>
      <c r="E1111" t="b">
        <v>1</v>
      </c>
      <c r="F1111">
        <v>4.6801498054420798E-2</v>
      </c>
      <c r="G1111">
        <v>1.6003452544047401E-3</v>
      </c>
      <c r="H1111">
        <v>344150</v>
      </c>
      <c r="I1111">
        <f t="shared" si="34"/>
        <v>11.084323934917379</v>
      </c>
      <c r="J1111">
        <f t="shared" si="35"/>
        <v>11.129525087717395</v>
      </c>
    </row>
    <row r="1112" spans="1:10" x14ac:dyDescent="0.3">
      <c r="A1112" t="s">
        <v>46</v>
      </c>
      <c r="B1112">
        <v>19.6487218223753</v>
      </c>
      <c r="C1112" t="s">
        <v>10</v>
      </c>
      <c r="D1112">
        <v>2</v>
      </c>
      <c r="E1112" t="b">
        <v>1</v>
      </c>
      <c r="F1112">
        <v>0.131141667685367</v>
      </c>
      <c r="G1112">
        <v>2.8992302325537502E-3</v>
      </c>
      <c r="H1112">
        <v>493600</v>
      </c>
      <c r="I1112">
        <f t="shared" si="34"/>
        <v>19.517580154689934</v>
      </c>
      <c r="J1112">
        <f t="shared" si="35"/>
        <v>19.645822592142746</v>
      </c>
    </row>
    <row r="1113" spans="1:10" x14ac:dyDescent="0.3">
      <c r="A1113" t="s">
        <v>47</v>
      </c>
      <c r="B1113">
        <v>3.8048306273276</v>
      </c>
      <c r="C1113" t="s">
        <v>10</v>
      </c>
      <c r="D1113">
        <v>10</v>
      </c>
      <c r="E1113" t="b">
        <v>0</v>
      </c>
      <c r="F1113">
        <v>3.8048306273276</v>
      </c>
      <c r="G1113">
        <v>3.8048306273276</v>
      </c>
      <c r="H1113">
        <v>506310</v>
      </c>
      <c r="I1113">
        <f t="shared" si="34"/>
        <v>0</v>
      </c>
      <c r="J1113">
        <f t="shared" si="35"/>
        <v>0</v>
      </c>
    </row>
    <row r="1114" spans="1:10" x14ac:dyDescent="0.3">
      <c r="A1114" t="s">
        <v>47</v>
      </c>
      <c r="B1114">
        <v>6.9058714006848501</v>
      </c>
      <c r="C1114" t="s">
        <v>10</v>
      </c>
      <c r="D1114">
        <v>10</v>
      </c>
      <c r="E1114" t="b">
        <v>0</v>
      </c>
      <c r="F1114">
        <v>8.0721073586825796</v>
      </c>
      <c r="G1114">
        <v>8.1852105397150297</v>
      </c>
      <c r="H1114">
        <v>348280</v>
      </c>
      <c r="I1114">
        <f t="shared" si="34"/>
        <v>-1.1662359579977295</v>
      </c>
      <c r="J1114">
        <f t="shared" si="35"/>
        <v>-1.2793391390301796</v>
      </c>
    </row>
    <row r="1115" spans="1:10" x14ac:dyDescent="0.3">
      <c r="A1115" t="s">
        <v>47</v>
      </c>
      <c r="B1115">
        <v>13.611952664718901</v>
      </c>
      <c r="C1115" t="s">
        <v>10</v>
      </c>
      <c r="D1115">
        <v>10</v>
      </c>
      <c r="E1115" t="b">
        <v>0</v>
      </c>
      <c r="F1115">
        <v>13.611952664718901</v>
      </c>
      <c r="G1115">
        <v>13.611952664718901</v>
      </c>
      <c r="H1115">
        <v>396420</v>
      </c>
      <c r="I1115">
        <f t="shared" si="34"/>
        <v>0</v>
      </c>
      <c r="J1115">
        <f t="shared" si="35"/>
        <v>0</v>
      </c>
    </row>
    <row r="1116" spans="1:10" x14ac:dyDescent="0.3">
      <c r="A1116" t="e">
        <f>-0.00784060971602961 * x ^ 1 - 0.00159997453512599 * x ^ 2 + 0.00211802855374032 * x ^ 3 ^ 3 + -0.00228172183373023 * y ^ 3 + 10</f>
        <v>#NAME?</v>
      </c>
      <c r="B1116">
        <v>12.114523858327001</v>
      </c>
      <c r="C1116" t="s">
        <v>10</v>
      </c>
      <c r="D1116">
        <v>2</v>
      </c>
      <c r="E1116" t="b">
        <v>1</v>
      </c>
      <c r="F1116">
        <v>8.3325442754801193E-2</v>
      </c>
      <c r="G1116">
        <v>2.2281595543027699E-3</v>
      </c>
      <c r="H1116">
        <v>415500</v>
      </c>
      <c r="I1116">
        <f t="shared" si="34"/>
        <v>12.031198415572199</v>
      </c>
      <c r="J1116">
        <f t="shared" si="35"/>
        <v>12.112295698772698</v>
      </c>
    </row>
    <row r="1117" spans="1:10" x14ac:dyDescent="0.3">
      <c r="A1117" t="e">
        <f>-0.00784060971602961 * x ^ 1 - 0.00159997453512599 * x ^ 2 + 0.00211802855374032 * x ^ 3 ^ 3 + -0.00228172183373023 * y ^ 3 + 10</f>
        <v>#NAME?</v>
      </c>
      <c r="B1117">
        <v>10.410156668643699</v>
      </c>
      <c r="C1117" t="s">
        <v>10</v>
      </c>
      <c r="D1117">
        <v>10</v>
      </c>
      <c r="E1117" t="b">
        <v>0</v>
      </c>
      <c r="F1117" s="1">
        <v>3.0732576556377801E+24</v>
      </c>
      <c r="G1117" s="1">
        <v>3.0732576556377801E+24</v>
      </c>
      <c r="H1117">
        <v>828080</v>
      </c>
      <c r="I1117">
        <f t="shared" si="34"/>
        <v>-3.0732576556377801E+24</v>
      </c>
      <c r="J1117">
        <f t="shared" si="35"/>
        <v>-3.0732576556377801E+24</v>
      </c>
    </row>
    <row r="1118" spans="1:10" x14ac:dyDescent="0.3">
      <c r="A1118" t="e">
        <f>-0.00784060971602961 * x ^ 1 - 0.00159997453512599 * x ^ 2 + 0.00211802855374032 * x ^ 3 ^ 3 + -0.00228172183373023 * y ^ 3 + 10</f>
        <v>#NAME?</v>
      </c>
      <c r="B1118">
        <v>15.0024062485763</v>
      </c>
      <c r="C1118" t="s">
        <v>10</v>
      </c>
      <c r="D1118">
        <v>10</v>
      </c>
      <c r="E1118" t="b">
        <v>0</v>
      </c>
      <c r="F1118">
        <v>4.3995396635859603</v>
      </c>
      <c r="G1118">
        <v>9.2460713187387107</v>
      </c>
      <c r="H1118">
        <v>431810</v>
      </c>
      <c r="I1118">
        <f t="shared" si="34"/>
        <v>10.602866584990339</v>
      </c>
      <c r="J1118">
        <f t="shared" si="35"/>
        <v>5.756334929837589</v>
      </c>
    </row>
    <row r="1119" spans="1:10" x14ac:dyDescent="0.3">
      <c r="A1119" t="s">
        <v>48</v>
      </c>
      <c r="B1119">
        <v>7.3242238253516803</v>
      </c>
      <c r="C1119" t="s">
        <v>10</v>
      </c>
      <c r="D1119">
        <v>2</v>
      </c>
      <c r="E1119" t="b">
        <v>1</v>
      </c>
      <c r="F1119">
        <v>5.1129952694858899E-2</v>
      </c>
      <c r="G1119">
        <v>1.7946314994085699E-3</v>
      </c>
      <c r="H1119">
        <v>370000</v>
      </c>
      <c r="I1119">
        <f t="shared" si="34"/>
        <v>7.2730938726568217</v>
      </c>
      <c r="J1119">
        <f t="shared" si="35"/>
        <v>7.3224291938522716</v>
      </c>
    </row>
    <row r="1120" spans="1:10" x14ac:dyDescent="0.3">
      <c r="A1120" t="s">
        <v>48</v>
      </c>
      <c r="B1120">
        <v>9.5183194213167095</v>
      </c>
      <c r="C1120" t="s">
        <v>10</v>
      </c>
      <c r="D1120">
        <v>10</v>
      </c>
      <c r="E1120" t="b">
        <v>0</v>
      </c>
      <c r="F1120">
        <v>9.5183194213167095</v>
      </c>
      <c r="G1120">
        <v>9.5183194213167095</v>
      </c>
      <c r="H1120">
        <v>308610</v>
      </c>
      <c r="I1120">
        <f t="shared" si="34"/>
        <v>0</v>
      </c>
      <c r="J1120">
        <f t="shared" si="35"/>
        <v>0</v>
      </c>
    </row>
    <row r="1121" spans="1:10" x14ac:dyDescent="0.3">
      <c r="A1121" t="s">
        <v>48</v>
      </c>
      <c r="B1121">
        <v>17.2583501511854</v>
      </c>
      <c r="C1121" t="s">
        <v>10</v>
      </c>
      <c r="D1121">
        <v>10</v>
      </c>
      <c r="E1121" t="b">
        <v>0</v>
      </c>
      <c r="F1121">
        <v>17.2583501511854</v>
      </c>
      <c r="G1121">
        <v>17.2583501511854</v>
      </c>
      <c r="H1121">
        <v>432210</v>
      </c>
      <c r="I1121">
        <f t="shared" si="34"/>
        <v>0</v>
      </c>
      <c r="J1121">
        <f t="shared" si="35"/>
        <v>0</v>
      </c>
    </row>
    <row r="1122" spans="1:10" x14ac:dyDescent="0.3">
      <c r="A1122" t="s">
        <v>49</v>
      </c>
      <c r="B1122">
        <v>11.6456757990063</v>
      </c>
      <c r="C1122" t="s">
        <v>10</v>
      </c>
      <c r="D1122">
        <v>10</v>
      </c>
      <c r="E1122" t="b">
        <v>0</v>
      </c>
      <c r="F1122">
        <v>14.266641051324999</v>
      </c>
      <c r="G1122">
        <v>7.7373405927833501</v>
      </c>
      <c r="H1122">
        <v>723640</v>
      </c>
      <c r="I1122">
        <f t="shared" si="34"/>
        <v>-2.6209652523186993</v>
      </c>
      <c r="J1122">
        <f t="shared" si="35"/>
        <v>3.9083352062229499</v>
      </c>
    </row>
    <row r="1123" spans="1:10" x14ac:dyDescent="0.3">
      <c r="A1123" t="s">
        <v>49</v>
      </c>
      <c r="B1123">
        <v>5.4606181351862197</v>
      </c>
      <c r="C1123" t="s">
        <v>10</v>
      </c>
      <c r="D1123">
        <v>10</v>
      </c>
      <c r="E1123" t="b">
        <v>0</v>
      </c>
      <c r="F1123">
        <v>5.4606181351862197</v>
      </c>
      <c r="G1123">
        <v>5.4606181351862197</v>
      </c>
      <c r="H1123">
        <v>630230</v>
      </c>
      <c r="I1123">
        <f t="shared" si="34"/>
        <v>0</v>
      </c>
      <c r="J1123">
        <f t="shared" si="35"/>
        <v>0</v>
      </c>
    </row>
    <row r="1124" spans="1:10" hidden="1" x14ac:dyDescent="0.3">
      <c r="A1124" t="s">
        <v>49</v>
      </c>
      <c r="B1124">
        <v>5.7301225469880404</v>
      </c>
      <c r="C1124" t="s">
        <v>10</v>
      </c>
      <c r="D1124">
        <v>10</v>
      </c>
      <c r="E1124" t="b">
        <v>0</v>
      </c>
      <c r="F1124" t="s">
        <v>17</v>
      </c>
      <c r="G1124" t="s">
        <v>17</v>
      </c>
      <c r="H1124">
        <v>354850</v>
      </c>
      <c r="I1124" t="e">
        <f t="shared" si="34"/>
        <v>#VALUE!</v>
      </c>
      <c r="J1124" t="e">
        <f t="shared" si="35"/>
        <v>#VALUE!</v>
      </c>
    </row>
    <row r="1125" spans="1:10" x14ac:dyDescent="0.3">
      <c r="A1125" t="s">
        <v>50</v>
      </c>
      <c r="B1125">
        <v>13.022185181033301</v>
      </c>
      <c r="C1125" t="s">
        <v>10</v>
      </c>
      <c r="D1125">
        <v>2</v>
      </c>
      <c r="E1125" t="b">
        <v>1</v>
      </c>
      <c r="F1125">
        <v>9.3010948910351596E-2</v>
      </c>
      <c r="G1125">
        <v>2.3626928707353601E-3</v>
      </c>
      <c r="H1125">
        <v>551750</v>
      </c>
      <c r="I1125">
        <f t="shared" si="34"/>
        <v>12.92917423212295</v>
      </c>
      <c r="J1125">
        <f t="shared" si="35"/>
        <v>13.019822488162566</v>
      </c>
    </row>
    <row r="1126" spans="1:10" x14ac:dyDescent="0.3">
      <c r="A1126" t="s">
        <v>50</v>
      </c>
      <c r="B1126">
        <v>15.032452755402799</v>
      </c>
      <c r="C1126" t="s">
        <v>10</v>
      </c>
      <c r="D1126">
        <v>10</v>
      </c>
      <c r="E1126" t="b">
        <v>0</v>
      </c>
      <c r="F1126">
        <v>14896.168421197999</v>
      </c>
      <c r="G1126">
        <v>8.4312188674813895E-2</v>
      </c>
      <c r="H1126">
        <v>570220</v>
      </c>
      <c r="I1126">
        <f t="shared" si="34"/>
        <v>-14881.135968442597</v>
      </c>
      <c r="J1126">
        <f t="shared" si="35"/>
        <v>14.948140566727986</v>
      </c>
    </row>
    <row r="1127" spans="1:10" x14ac:dyDescent="0.3">
      <c r="A1127" t="s">
        <v>50</v>
      </c>
      <c r="B1127">
        <v>19.301245053274499</v>
      </c>
      <c r="C1127" t="s">
        <v>10</v>
      </c>
      <c r="D1127">
        <v>10</v>
      </c>
      <c r="E1127" t="b">
        <v>0</v>
      </c>
      <c r="F1127">
        <v>5.8625137898692898</v>
      </c>
      <c r="G1127">
        <v>5.6877834277660302</v>
      </c>
      <c r="H1127">
        <v>522940</v>
      </c>
      <c r="I1127">
        <f t="shared" si="34"/>
        <v>13.438731263405209</v>
      </c>
      <c r="J1127">
        <f t="shared" si="35"/>
        <v>13.613461625508469</v>
      </c>
    </row>
    <row r="1128" spans="1:10" x14ac:dyDescent="0.3">
      <c r="A1128" t="s">
        <v>51</v>
      </c>
      <c r="B1128">
        <v>8.7092957251342895</v>
      </c>
      <c r="C1128" t="s">
        <v>10</v>
      </c>
      <c r="D1128">
        <v>10</v>
      </c>
      <c r="E1128" t="b">
        <v>0</v>
      </c>
      <c r="F1128">
        <v>8.7092957251342895</v>
      </c>
      <c r="G1128">
        <v>8.7092957251342895</v>
      </c>
      <c r="H1128">
        <v>321050</v>
      </c>
      <c r="I1128">
        <f t="shared" si="34"/>
        <v>0</v>
      </c>
      <c r="J1128">
        <f t="shared" si="35"/>
        <v>0</v>
      </c>
    </row>
    <row r="1129" spans="1:10" x14ac:dyDescent="0.3">
      <c r="A1129" t="s">
        <v>51</v>
      </c>
      <c r="B1129">
        <v>6.0588260564379697</v>
      </c>
      <c r="C1129" t="s">
        <v>10</v>
      </c>
      <c r="D1129">
        <v>10</v>
      </c>
      <c r="E1129" t="b">
        <v>0</v>
      </c>
      <c r="F1129">
        <v>6.0588260564379697</v>
      </c>
      <c r="G1129">
        <v>6.0588260564379697</v>
      </c>
      <c r="H1129">
        <v>403880</v>
      </c>
      <c r="I1129">
        <f t="shared" si="34"/>
        <v>0</v>
      </c>
      <c r="J1129">
        <f t="shared" si="35"/>
        <v>0</v>
      </c>
    </row>
    <row r="1130" spans="1:10" x14ac:dyDescent="0.3">
      <c r="A1130" t="s">
        <v>51</v>
      </c>
      <c r="B1130">
        <v>19.853823887967</v>
      </c>
      <c r="C1130" t="s">
        <v>10</v>
      </c>
      <c r="D1130">
        <v>10</v>
      </c>
      <c r="E1130" t="b">
        <v>0</v>
      </c>
      <c r="F1130">
        <v>19.853823887967</v>
      </c>
      <c r="G1130">
        <v>19.853823887967</v>
      </c>
      <c r="H1130">
        <v>762530</v>
      </c>
      <c r="I1130">
        <f t="shared" si="34"/>
        <v>0</v>
      </c>
      <c r="J1130">
        <f t="shared" si="35"/>
        <v>0</v>
      </c>
    </row>
    <row r="1131" spans="1:10" x14ac:dyDescent="0.3">
      <c r="A1131" t="s">
        <v>52</v>
      </c>
      <c r="B1131">
        <v>2.8229680032391902</v>
      </c>
      <c r="C1131" t="s">
        <v>10</v>
      </c>
      <c r="D1131">
        <v>10</v>
      </c>
      <c r="E1131" t="b">
        <v>0</v>
      </c>
      <c r="F1131">
        <v>2.8229680032391902</v>
      </c>
      <c r="G1131">
        <v>2.8229680032391902</v>
      </c>
      <c r="H1131">
        <v>631020</v>
      </c>
      <c r="I1131">
        <f t="shared" si="34"/>
        <v>0</v>
      </c>
      <c r="J1131">
        <f t="shared" si="35"/>
        <v>0</v>
      </c>
    </row>
    <row r="1132" spans="1:10" x14ac:dyDescent="0.3">
      <c r="A1132" t="s">
        <v>52</v>
      </c>
      <c r="B1132">
        <v>14.761006793984601</v>
      </c>
      <c r="C1132" t="s">
        <v>10</v>
      </c>
      <c r="D1132">
        <v>10</v>
      </c>
      <c r="E1132" t="b">
        <v>0</v>
      </c>
      <c r="F1132">
        <v>1.82309193214923</v>
      </c>
      <c r="G1132">
        <v>1.8174720877910899</v>
      </c>
      <c r="H1132">
        <v>348120</v>
      </c>
      <c r="I1132">
        <f t="shared" si="34"/>
        <v>12.93791486183537</v>
      </c>
      <c r="J1132">
        <f t="shared" si="35"/>
        <v>12.94353470619351</v>
      </c>
    </row>
    <row r="1133" spans="1:10" x14ac:dyDescent="0.3">
      <c r="A1133" t="s">
        <v>52</v>
      </c>
      <c r="B1133">
        <v>1.9467232655633899</v>
      </c>
      <c r="C1133" t="s">
        <v>10</v>
      </c>
      <c r="D1133">
        <v>10</v>
      </c>
      <c r="E1133" t="b">
        <v>0</v>
      </c>
      <c r="F1133">
        <v>7.3789610473825702</v>
      </c>
      <c r="G1133">
        <v>7.25964674630396</v>
      </c>
      <c r="H1133">
        <v>383710</v>
      </c>
      <c r="I1133">
        <f t="shared" si="34"/>
        <v>-5.4322377818191807</v>
      </c>
      <c r="J1133">
        <f t="shared" si="35"/>
        <v>-5.3129234807405705</v>
      </c>
    </row>
    <row r="1134" spans="1:10" x14ac:dyDescent="0.3">
      <c r="A1134" t="s">
        <v>53</v>
      </c>
      <c r="B1134">
        <v>8.3322280952941199</v>
      </c>
      <c r="C1134" t="s">
        <v>10</v>
      </c>
      <c r="D1134">
        <v>2</v>
      </c>
      <c r="E1134" t="b">
        <v>1</v>
      </c>
      <c r="F1134">
        <v>2.86707550337819E-2</v>
      </c>
      <c r="G1134">
        <v>1.35788632167322E-3</v>
      </c>
      <c r="H1134">
        <v>430850</v>
      </c>
      <c r="I1134">
        <f t="shared" si="34"/>
        <v>8.3035573402603386</v>
      </c>
      <c r="J1134">
        <f t="shared" si="35"/>
        <v>8.3308702089724473</v>
      </c>
    </row>
    <row r="1135" spans="1:10" x14ac:dyDescent="0.3">
      <c r="A1135" t="s">
        <v>53</v>
      </c>
      <c r="B1135">
        <v>11.7532320329484</v>
      </c>
      <c r="C1135" t="s">
        <v>10</v>
      </c>
      <c r="D1135">
        <v>10</v>
      </c>
      <c r="E1135" t="b">
        <v>0</v>
      </c>
      <c r="F1135">
        <v>2.0074737415974901</v>
      </c>
      <c r="G1135">
        <v>1.94212304400293</v>
      </c>
      <c r="H1135">
        <v>303880</v>
      </c>
      <c r="I1135">
        <f t="shared" si="34"/>
        <v>9.74575829135091</v>
      </c>
      <c r="J1135">
        <f t="shared" si="35"/>
        <v>9.8111089889454703</v>
      </c>
    </row>
    <row r="1136" spans="1:10" x14ac:dyDescent="0.3">
      <c r="A1136" t="s">
        <v>53</v>
      </c>
      <c r="B1136">
        <v>4.3652103352177498</v>
      </c>
      <c r="C1136" t="s">
        <v>10</v>
      </c>
      <c r="D1136">
        <v>2</v>
      </c>
      <c r="E1136" t="b">
        <v>1</v>
      </c>
      <c r="F1136">
        <v>2.7341766911589599E-2</v>
      </c>
      <c r="G1136">
        <v>1.26292431340304E-3</v>
      </c>
      <c r="H1136">
        <v>440100</v>
      </c>
      <c r="I1136">
        <f t="shared" si="34"/>
        <v>4.3378685683061606</v>
      </c>
      <c r="J1136">
        <f t="shared" si="35"/>
        <v>4.3639474109043466</v>
      </c>
    </row>
    <row r="1137" spans="1:10" x14ac:dyDescent="0.3">
      <c r="A1137" t="s">
        <v>54</v>
      </c>
      <c r="B1137">
        <v>5.9006093073721599</v>
      </c>
      <c r="C1137" t="s">
        <v>10</v>
      </c>
      <c r="D1137">
        <v>10</v>
      </c>
      <c r="E1137" t="b">
        <v>0</v>
      </c>
      <c r="F1137">
        <v>4.6333696012353496</v>
      </c>
      <c r="G1137">
        <v>2.3953324260978701</v>
      </c>
      <c r="H1137">
        <v>522940</v>
      </c>
      <c r="I1137">
        <f t="shared" si="34"/>
        <v>1.2672397061368104</v>
      </c>
      <c r="J1137">
        <f t="shared" si="35"/>
        <v>3.5052768812742898</v>
      </c>
    </row>
    <row r="1138" spans="1:10" x14ac:dyDescent="0.3">
      <c r="A1138" t="s">
        <v>54</v>
      </c>
      <c r="B1138">
        <v>10.9491712289466</v>
      </c>
      <c r="C1138" t="s">
        <v>10</v>
      </c>
      <c r="D1138">
        <v>10</v>
      </c>
      <c r="E1138" t="b">
        <v>0</v>
      </c>
      <c r="F1138">
        <v>0.64696723499668396</v>
      </c>
      <c r="G1138">
        <v>1.1906333514052201</v>
      </c>
      <c r="H1138">
        <v>586560</v>
      </c>
      <c r="I1138">
        <f t="shared" si="34"/>
        <v>10.302203993949917</v>
      </c>
      <c r="J1138">
        <f t="shared" si="35"/>
        <v>9.7585378775413805</v>
      </c>
    </row>
    <row r="1139" spans="1:10" x14ac:dyDescent="0.3">
      <c r="A1139" t="s">
        <v>54</v>
      </c>
      <c r="B1139">
        <v>5.1348048647086904</v>
      </c>
      <c r="C1139" t="s">
        <v>10</v>
      </c>
      <c r="D1139">
        <v>10</v>
      </c>
      <c r="E1139" t="b">
        <v>0</v>
      </c>
      <c r="F1139">
        <v>5.1348048647086904</v>
      </c>
      <c r="G1139">
        <v>5.1348048647086904</v>
      </c>
      <c r="H1139">
        <v>539390</v>
      </c>
      <c r="I1139">
        <f t="shared" si="34"/>
        <v>0</v>
      </c>
      <c r="J1139">
        <f t="shared" si="35"/>
        <v>0</v>
      </c>
    </row>
    <row r="1140" spans="1:10" x14ac:dyDescent="0.3">
      <c r="A1140" t="s">
        <v>55</v>
      </c>
      <c r="B1140">
        <v>9.0425322513878008</v>
      </c>
      <c r="C1140" t="s">
        <v>10</v>
      </c>
      <c r="D1140">
        <v>2</v>
      </c>
      <c r="E1140" t="b">
        <v>1</v>
      </c>
      <c r="F1140">
        <v>6.4659629235859994E-2</v>
      </c>
      <c r="G1140">
        <v>1.9517653763591401E-3</v>
      </c>
      <c r="H1140">
        <v>845300</v>
      </c>
      <c r="I1140">
        <f t="shared" si="34"/>
        <v>8.9778726221519403</v>
      </c>
      <c r="J1140">
        <f t="shared" si="35"/>
        <v>9.0405804860114412</v>
      </c>
    </row>
    <row r="1141" spans="1:10" x14ac:dyDescent="0.3">
      <c r="A1141" t="s">
        <v>55</v>
      </c>
      <c r="B1141">
        <v>11.20112932532</v>
      </c>
      <c r="C1141" t="s">
        <v>10</v>
      </c>
      <c r="D1141">
        <v>10</v>
      </c>
      <c r="E1141" t="b">
        <v>0</v>
      </c>
      <c r="F1141">
        <v>1.2216648005016</v>
      </c>
      <c r="G1141">
        <v>1.1530983306098499</v>
      </c>
      <c r="H1141">
        <v>682640</v>
      </c>
      <c r="I1141">
        <f t="shared" si="34"/>
        <v>9.9794645248184004</v>
      </c>
      <c r="J1141">
        <f t="shared" si="35"/>
        <v>10.04803099471015</v>
      </c>
    </row>
    <row r="1142" spans="1:10" x14ac:dyDescent="0.3">
      <c r="A1142" t="s">
        <v>55</v>
      </c>
      <c r="B1142">
        <v>7.7827395178264602</v>
      </c>
      <c r="C1142" t="s">
        <v>10</v>
      </c>
      <c r="D1142">
        <v>2</v>
      </c>
      <c r="E1142" t="b">
        <v>1</v>
      </c>
      <c r="F1142">
        <v>5.1235510374838297E-2</v>
      </c>
      <c r="G1142">
        <v>1.8011465625028E-3</v>
      </c>
      <c r="H1142">
        <v>470800</v>
      </c>
      <c r="I1142">
        <f t="shared" si="34"/>
        <v>7.7315040074516217</v>
      </c>
      <c r="J1142">
        <f t="shared" si="35"/>
        <v>7.7809383712639573</v>
      </c>
    </row>
    <row r="1143" spans="1:10" x14ac:dyDescent="0.3">
      <c r="A1143" t="s">
        <v>56</v>
      </c>
      <c r="B1143">
        <v>9.5167060386464701</v>
      </c>
      <c r="C1143" t="s">
        <v>10</v>
      </c>
      <c r="D1143">
        <v>10</v>
      </c>
      <c r="E1143" t="b">
        <v>0</v>
      </c>
      <c r="F1143">
        <v>2.0618760032679999</v>
      </c>
      <c r="G1143">
        <v>4.2640467269912596</v>
      </c>
      <c r="H1143">
        <v>376850</v>
      </c>
      <c r="I1143">
        <f t="shared" si="34"/>
        <v>7.4548300353784702</v>
      </c>
      <c r="J1143">
        <f t="shared" si="35"/>
        <v>5.2526593116552105</v>
      </c>
    </row>
    <row r="1144" spans="1:10" x14ac:dyDescent="0.3">
      <c r="A1144" t="s">
        <v>56</v>
      </c>
      <c r="B1144">
        <v>5.1769440184548596</v>
      </c>
      <c r="C1144" t="s">
        <v>10</v>
      </c>
      <c r="D1144">
        <v>2</v>
      </c>
      <c r="E1144" t="b">
        <v>1</v>
      </c>
      <c r="F1144">
        <v>3.8632254905215699E-2</v>
      </c>
      <c r="G1144">
        <v>1.53760619373764E-3</v>
      </c>
      <c r="H1144">
        <v>400100</v>
      </c>
      <c r="I1144">
        <f t="shared" si="34"/>
        <v>5.1383117635496438</v>
      </c>
      <c r="J1144">
        <f t="shared" si="35"/>
        <v>5.1754064122611219</v>
      </c>
    </row>
    <row r="1145" spans="1:10" x14ac:dyDescent="0.3">
      <c r="A1145" t="s">
        <v>56</v>
      </c>
      <c r="B1145">
        <v>15.239587439208499</v>
      </c>
      <c r="C1145" t="s">
        <v>10</v>
      </c>
      <c r="D1145">
        <v>10</v>
      </c>
      <c r="E1145" t="b">
        <v>0</v>
      </c>
      <c r="F1145">
        <v>9.1489265583855506</v>
      </c>
      <c r="G1145">
        <v>13.6038279955907</v>
      </c>
      <c r="H1145">
        <v>570830</v>
      </c>
      <c r="I1145">
        <f t="shared" si="34"/>
        <v>6.0906608808229485</v>
      </c>
      <c r="J1145">
        <f t="shared" si="35"/>
        <v>1.6357594436177987</v>
      </c>
    </row>
    <row r="1146" spans="1:10" x14ac:dyDescent="0.3">
      <c r="A1146" t="s">
        <v>57</v>
      </c>
      <c r="B1146">
        <v>10.4197853363032</v>
      </c>
      <c r="C1146" t="s">
        <v>10</v>
      </c>
      <c r="D1146">
        <v>10</v>
      </c>
      <c r="E1146" t="b">
        <v>0</v>
      </c>
      <c r="F1146">
        <v>3.3207846140904</v>
      </c>
      <c r="G1146">
        <v>2.6954007859509299</v>
      </c>
      <c r="H1146">
        <v>827350</v>
      </c>
      <c r="I1146">
        <f t="shared" si="34"/>
        <v>7.0990007222128</v>
      </c>
      <c r="J1146">
        <f t="shared" si="35"/>
        <v>7.7243845503522692</v>
      </c>
    </row>
    <row r="1147" spans="1:10" x14ac:dyDescent="0.3">
      <c r="A1147" t="s">
        <v>57</v>
      </c>
      <c r="B1147">
        <v>3.2623579224174901</v>
      </c>
      <c r="C1147" t="s">
        <v>10</v>
      </c>
      <c r="D1147">
        <v>1</v>
      </c>
      <c r="E1147" t="b">
        <v>1</v>
      </c>
      <c r="F1147">
        <v>1.5217773658202399E-2</v>
      </c>
      <c r="G1147">
        <v>1.5217773658202399E-2</v>
      </c>
      <c r="H1147">
        <v>434400</v>
      </c>
      <c r="I1147">
        <f t="shared" si="34"/>
        <v>3.2471401487592879</v>
      </c>
      <c r="J1147">
        <f t="shared" si="35"/>
        <v>3.2471401487592879</v>
      </c>
    </row>
    <row r="1148" spans="1:10" x14ac:dyDescent="0.3">
      <c r="A1148" t="s">
        <v>57</v>
      </c>
      <c r="B1148">
        <v>7.8856015431031103</v>
      </c>
      <c r="C1148" t="s">
        <v>10</v>
      </c>
      <c r="D1148">
        <v>10</v>
      </c>
      <c r="E1148" t="b">
        <v>0</v>
      </c>
      <c r="F1148">
        <v>7.8856015431031103</v>
      </c>
      <c r="G1148">
        <v>7.8856015431031103</v>
      </c>
      <c r="H1148">
        <v>648750</v>
      </c>
      <c r="I1148">
        <f t="shared" si="34"/>
        <v>0</v>
      </c>
      <c r="J1148">
        <f t="shared" si="35"/>
        <v>0</v>
      </c>
    </row>
    <row r="1149" spans="1:10" x14ac:dyDescent="0.3">
      <c r="A1149" t="s">
        <v>58</v>
      </c>
      <c r="B1149">
        <v>9.4409400036046005</v>
      </c>
      <c r="C1149" t="s">
        <v>10</v>
      </c>
      <c r="D1149">
        <v>2</v>
      </c>
      <c r="E1149" t="b">
        <v>1</v>
      </c>
      <c r="F1149">
        <v>2.7792919850543302E-2</v>
      </c>
      <c r="G1149">
        <v>1.25029493135671E-3</v>
      </c>
      <c r="H1149">
        <v>717350</v>
      </c>
      <c r="I1149">
        <f t="shared" si="34"/>
        <v>9.4131470837540565</v>
      </c>
      <c r="J1149">
        <f t="shared" si="35"/>
        <v>9.4396897086732441</v>
      </c>
    </row>
    <row r="1150" spans="1:10" x14ac:dyDescent="0.3">
      <c r="A1150" t="s">
        <v>58</v>
      </c>
      <c r="B1150">
        <v>19.196842288083701</v>
      </c>
      <c r="C1150" t="s">
        <v>10</v>
      </c>
      <c r="D1150">
        <v>10</v>
      </c>
      <c r="E1150" t="b">
        <v>0</v>
      </c>
      <c r="F1150">
        <v>7.4107082611681303</v>
      </c>
      <c r="G1150">
        <v>8.0605447496892602</v>
      </c>
      <c r="H1150">
        <v>589860</v>
      </c>
      <c r="I1150">
        <f t="shared" si="34"/>
        <v>11.786134026915571</v>
      </c>
      <c r="J1150">
        <f t="shared" si="35"/>
        <v>11.136297538394441</v>
      </c>
    </row>
    <row r="1151" spans="1:10" x14ac:dyDescent="0.3">
      <c r="A1151" t="s">
        <v>58</v>
      </c>
      <c r="B1151">
        <v>13.4576078325978</v>
      </c>
      <c r="C1151" t="s">
        <v>10</v>
      </c>
      <c r="D1151">
        <v>10</v>
      </c>
      <c r="E1151" t="b">
        <v>0</v>
      </c>
      <c r="F1151">
        <v>4.7278277731909997</v>
      </c>
      <c r="G1151">
        <v>10.2758816552724</v>
      </c>
      <c r="H1151">
        <v>573600</v>
      </c>
      <c r="I1151">
        <f t="shared" si="34"/>
        <v>8.7297800594067994</v>
      </c>
      <c r="J1151">
        <f t="shared" si="35"/>
        <v>3.1817261773254</v>
      </c>
    </row>
    <row r="1152" spans="1:10" x14ac:dyDescent="0.3">
      <c r="A1152" t="s">
        <v>59</v>
      </c>
      <c r="B1152">
        <v>7.8976025701969004</v>
      </c>
      <c r="C1152" t="s">
        <v>10</v>
      </c>
      <c r="D1152">
        <v>10</v>
      </c>
      <c r="E1152" t="b">
        <v>0</v>
      </c>
      <c r="F1152">
        <v>1.4386765982365699</v>
      </c>
      <c r="G1152">
        <v>1.4372073161954499</v>
      </c>
      <c r="H1152">
        <v>597890</v>
      </c>
      <c r="I1152">
        <f t="shared" si="34"/>
        <v>6.4589259719603307</v>
      </c>
      <c r="J1152">
        <f t="shared" si="35"/>
        <v>6.4603952540014502</v>
      </c>
    </row>
    <row r="1153" spans="1:10" x14ac:dyDescent="0.3">
      <c r="A1153" t="s">
        <v>59</v>
      </c>
      <c r="B1153">
        <v>8.4502290422138895</v>
      </c>
      <c r="C1153" t="s">
        <v>10</v>
      </c>
      <c r="D1153">
        <v>10</v>
      </c>
      <c r="E1153" t="b">
        <v>0</v>
      </c>
      <c r="F1153">
        <v>4.1652802280827004</v>
      </c>
      <c r="G1153">
        <v>8.7446129901525307</v>
      </c>
      <c r="H1153">
        <v>656110</v>
      </c>
      <c r="I1153">
        <f t="shared" ref="I1153:I1216" si="36">B1153-F1153</f>
        <v>4.2849488141311891</v>
      </c>
      <c r="J1153">
        <f t="shared" ref="J1153:J1216" si="37">B1153-G1153</f>
        <v>-0.2943839479386412</v>
      </c>
    </row>
    <row r="1154" spans="1:10" x14ac:dyDescent="0.3">
      <c r="A1154" t="s">
        <v>59</v>
      </c>
      <c r="B1154">
        <v>13.913340468161101</v>
      </c>
      <c r="C1154" t="s">
        <v>10</v>
      </c>
      <c r="D1154">
        <v>10</v>
      </c>
      <c r="E1154" t="b">
        <v>0</v>
      </c>
      <c r="F1154">
        <v>3.74708379185217</v>
      </c>
      <c r="G1154">
        <v>3.7429566484125001</v>
      </c>
      <c r="H1154">
        <v>570090</v>
      </c>
      <c r="I1154">
        <f t="shared" si="36"/>
        <v>10.166256676308931</v>
      </c>
      <c r="J1154">
        <f t="shared" si="37"/>
        <v>10.170383819748601</v>
      </c>
    </row>
    <row r="1155" spans="1:10" x14ac:dyDescent="0.3">
      <c r="A1155" t="s">
        <v>60</v>
      </c>
      <c r="B1155">
        <v>15.2628176338944</v>
      </c>
      <c r="C1155" t="s">
        <v>10</v>
      </c>
      <c r="D1155">
        <v>10</v>
      </c>
      <c r="E1155" t="b">
        <v>0</v>
      </c>
      <c r="F1155">
        <v>3.8189082887881201</v>
      </c>
      <c r="G1155">
        <v>8.4559459189612696</v>
      </c>
      <c r="H1155">
        <v>516740</v>
      </c>
      <c r="I1155">
        <f t="shared" si="36"/>
        <v>11.443909345106281</v>
      </c>
      <c r="J1155">
        <f t="shared" si="37"/>
        <v>6.8068717149331306</v>
      </c>
    </row>
    <row r="1156" spans="1:10" x14ac:dyDescent="0.3">
      <c r="A1156" t="s">
        <v>60</v>
      </c>
      <c r="B1156">
        <v>6.60562654510729</v>
      </c>
      <c r="C1156" t="s">
        <v>10</v>
      </c>
      <c r="D1156">
        <v>10</v>
      </c>
      <c r="E1156" t="b">
        <v>0</v>
      </c>
      <c r="F1156">
        <v>6.60562654510729</v>
      </c>
      <c r="G1156">
        <v>6.60562654510729</v>
      </c>
      <c r="H1156">
        <v>666990</v>
      </c>
      <c r="I1156">
        <f t="shared" si="36"/>
        <v>0</v>
      </c>
      <c r="J1156">
        <f t="shared" si="37"/>
        <v>0</v>
      </c>
    </row>
    <row r="1157" spans="1:10" x14ac:dyDescent="0.3">
      <c r="A1157" t="s">
        <v>60</v>
      </c>
      <c r="B1157">
        <v>3.1771794858351199</v>
      </c>
      <c r="C1157" t="s">
        <v>10</v>
      </c>
      <c r="D1157">
        <v>10</v>
      </c>
      <c r="E1157" t="b">
        <v>0</v>
      </c>
      <c r="F1157">
        <v>8.2338670072941493</v>
      </c>
      <c r="G1157">
        <v>8.1907287027150808</v>
      </c>
      <c r="H1157">
        <v>425150</v>
      </c>
      <c r="I1157">
        <f t="shared" si="36"/>
        <v>-5.056687521459029</v>
      </c>
      <c r="J1157">
        <f t="shared" si="37"/>
        <v>-5.0135492168799605</v>
      </c>
    </row>
    <row r="1158" spans="1:10" x14ac:dyDescent="0.3">
      <c r="A1158" t="s">
        <v>61</v>
      </c>
      <c r="B1158">
        <v>14.4604599354809</v>
      </c>
      <c r="C1158" t="s">
        <v>10</v>
      </c>
      <c r="D1158">
        <v>10</v>
      </c>
      <c r="E1158" t="b">
        <v>0</v>
      </c>
      <c r="F1158">
        <v>14.4604599354809</v>
      </c>
      <c r="G1158">
        <v>14.4604599354809</v>
      </c>
      <c r="H1158">
        <v>464980</v>
      </c>
      <c r="I1158">
        <f t="shared" si="36"/>
        <v>0</v>
      </c>
      <c r="J1158">
        <f t="shared" si="37"/>
        <v>0</v>
      </c>
    </row>
    <row r="1159" spans="1:10" x14ac:dyDescent="0.3">
      <c r="A1159" t="s">
        <v>61</v>
      </c>
      <c r="B1159">
        <v>2.0259205530053301</v>
      </c>
      <c r="C1159" t="s">
        <v>10</v>
      </c>
      <c r="D1159">
        <v>10</v>
      </c>
      <c r="E1159" t="b">
        <v>0</v>
      </c>
      <c r="F1159">
        <v>2.0259205530053301</v>
      </c>
      <c r="G1159">
        <v>2.0259205530053301</v>
      </c>
      <c r="H1159">
        <v>559920</v>
      </c>
      <c r="I1159">
        <f t="shared" si="36"/>
        <v>0</v>
      </c>
      <c r="J1159">
        <f t="shared" si="37"/>
        <v>0</v>
      </c>
    </row>
    <row r="1160" spans="1:10" x14ac:dyDescent="0.3">
      <c r="A1160" t="s">
        <v>61</v>
      </c>
      <c r="B1160">
        <v>15.4933953230264</v>
      </c>
      <c r="C1160" t="s">
        <v>10</v>
      </c>
      <c r="D1160">
        <v>10</v>
      </c>
      <c r="E1160" t="b">
        <v>0</v>
      </c>
      <c r="F1160">
        <v>8.4286502363429605</v>
      </c>
      <c r="G1160">
        <v>8.3952898555053803</v>
      </c>
      <c r="H1160">
        <v>790170</v>
      </c>
      <c r="I1160">
        <f t="shared" si="36"/>
        <v>7.0647450866834394</v>
      </c>
      <c r="J1160">
        <f t="shared" si="37"/>
        <v>7.0981054675210196</v>
      </c>
    </row>
    <row r="1161" spans="1:10" x14ac:dyDescent="0.3">
      <c r="A1161" t="s">
        <v>62</v>
      </c>
      <c r="B1161">
        <v>11.170717511124</v>
      </c>
      <c r="C1161" t="s">
        <v>10</v>
      </c>
      <c r="D1161">
        <v>10</v>
      </c>
      <c r="E1161" t="b">
        <v>0</v>
      </c>
      <c r="F1161">
        <v>3.57229513352654</v>
      </c>
      <c r="G1161">
        <v>13.965509638337601</v>
      </c>
      <c r="H1161">
        <v>335630</v>
      </c>
      <c r="I1161">
        <f t="shared" si="36"/>
        <v>7.5984223775974602</v>
      </c>
      <c r="J1161">
        <f t="shared" si="37"/>
        <v>-2.7947921272136007</v>
      </c>
    </row>
    <row r="1162" spans="1:10" x14ac:dyDescent="0.3">
      <c r="A1162" t="s">
        <v>62</v>
      </c>
      <c r="B1162">
        <v>11.1953165891344</v>
      </c>
      <c r="C1162" t="s">
        <v>10</v>
      </c>
      <c r="D1162">
        <v>10</v>
      </c>
      <c r="E1162" t="b">
        <v>0</v>
      </c>
      <c r="F1162">
        <v>1.3548715607344499</v>
      </c>
      <c r="G1162">
        <v>3.03715058754978</v>
      </c>
      <c r="H1162">
        <v>421060</v>
      </c>
      <c r="I1162">
        <f t="shared" si="36"/>
        <v>9.8404450283999498</v>
      </c>
      <c r="J1162">
        <f t="shared" si="37"/>
        <v>8.15816600158462</v>
      </c>
    </row>
    <row r="1163" spans="1:10" x14ac:dyDescent="0.3">
      <c r="A1163" t="s">
        <v>62</v>
      </c>
      <c r="B1163">
        <v>3.7301470877552299</v>
      </c>
      <c r="C1163" t="s">
        <v>10</v>
      </c>
      <c r="D1163">
        <v>10</v>
      </c>
      <c r="E1163" t="b">
        <v>0</v>
      </c>
      <c r="F1163">
        <v>2.4407780237924999</v>
      </c>
      <c r="G1163">
        <v>2.55226508161874</v>
      </c>
      <c r="H1163">
        <v>604640</v>
      </c>
      <c r="I1163">
        <f t="shared" si="36"/>
        <v>1.28936906396273</v>
      </c>
      <c r="J1163">
        <f t="shared" si="37"/>
        <v>1.1778820061364899</v>
      </c>
    </row>
    <row r="1164" spans="1:10" x14ac:dyDescent="0.3">
      <c r="A1164" t="s">
        <v>63</v>
      </c>
      <c r="B1164">
        <v>16.127351108140601</v>
      </c>
      <c r="C1164" t="s">
        <v>10</v>
      </c>
      <c r="D1164">
        <v>2</v>
      </c>
      <c r="E1164" t="b">
        <v>1</v>
      </c>
      <c r="F1164">
        <v>0.101551603871664</v>
      </c>
      <c r="G1164">
        <v>2.5330668884694699E-3</v>
      </c>
      <c r="H1164">
        <v>400300</v>
      </c>
      <c r="I1164">
        <f t="shared" si="36"/>
        <v>16.025799504268939</v>
      </c>
      <c r="J1164">
        <f t="shared" si="37"/>
        <v>16.124818041252134</v>
      </c>
    </row>
    <row r="1165" spans="1:10" x14ac:dyDescent="0.3">
      <c r="A1165" t="s">
        <v>63</v>
      </c>
      <c r="B1165">
        <v>17.1872566210548</v>
      </c>
      <c r="C1165" t="s">
        <v>10</v>
      </c>
      <c r="D1165">
        <v>2</v>
      </c>
      <c r="E1165" t="b">
        <v>1</v>
      </c>
      <c r="F1165">
        <v>9.2435934598639496E-2</v>
      </c>
      <c r="G1165">
        <v>2.3587192480553302E-3</v>
      </c>
      <c r="H1165">
        <v>513150</v>
      </c>
      <c r="I1165">
        <f t="shared" si="36"/>
        <v>17.09482068645616</v>
      </c>
      <c r="J1165">
        <f t="shared" si="37"/>
        <v>17.184897901806746</v>
      </c>
    </row>
    <row r="1166" spans="1:10" x14ac:dyDescent="0.3">
      <c r="A1166" t="s">
        <v>63</v>
      </c>
      <c r="B1166">
        <v>20.785997646672801</v>
      </c>
      <c r="C1166" t="s">
        <v>10</v>
      </c>
      <c r="D1166">
        <v>10</v>
      </c>
      <c r="E1166" t="b">
        <v>0</v>
      </c>
      <c r="F1166">
        <v>16.775973240584101</v>
      </c>
      <c r="G1166">
        <v>17.639736295557899</v>
      </c>
      <c r="H1166">
        <v>385730</v>
      </c>
      <c r="I1166">
        <f t="shared" si="36"/>
        <v>4.0100244060887</v>
      </c>
      <c r="J1166">
        <f t="shared" si="37"/>
        <v>3.1462613511149016</v>
      </c>
    </row>
    <row r="1167" spans="1:10" x14ac:dyDescent="0.3">
      <c r="A1167" t="s">
        <v>64</v>
      </c>
      <c r="B1167">
        <v>16.960321147064199</v>
      </c>
      <c r="C1167" t="s">
        <v>10</v>
      </c>
      <c r="D1167">
        <v>2</v>
      </c>
      <c r="E1167" t="b">
        <v>1</v>
      </c>
      <c r="F1167">
        <v>3.4739633266961202E-2</v>
      </c>
      <c r="G1167">
        <v>1.47937591037421E-3</v>
      </c>
      <c r="H1167">
        <v>490350</v>
      </c>
      <c r="I1167">
        <f t="shared" si="36"/>
        <v>16.925581513797237</v>
      </c>
      <c r="J1167">
        <f t="shared" si="37"/>
        <v>16.958841771153825</v>
      </c>
    </row>
    <row r="1168" spans="1:10" x14ac:dyDescent="0.3">
      <c r="A1168" t="s">
        <v>64</v>
      </c>
      <c r="B1168">
        <v>11.7060723357108</v>
      </c>
      <c r="C1168" t="s">
        <v>10</v>
      </c>
      <c r="D1168">
        <v>10</v>
      </c>
      <c r="E1168" t="b">
        <v>0</v>
      </c>
      <c r="F1168">
        <v>11.7060723357108</v>
      </c>
      <c r="G1168">
        <v>11.7060723357108</v>
      </c>
      <c r="H1168">
        <v>505400</v>
      </c>
      <c r="I1168">
        <f t="shared" si="36"/>
        <v>0</v>
      </c>
      <c r="J1168">
        <f t="shared" si="37"/>
        <v>0</v>
      </c>
    </row>
    <row r="1169" spans="1:10" hidden="1" x14ac:dyDescent="0.3">
      <c r="A1169" t="s">
        <v>64</v>
      </c>
      <c r="B1169">
        <v>5.5544129534422702</v>
      </c>
      <c r="C1169" t="s">
        <v>10</v>
      </c>
      <c r="D1169">
        <v>10</v>
      </c>
      <c r="E1169" t="b">
        <v>0</v>
      </c>
      <c r="F1169" t="s">
        <v>17</v>
      </c>
      <c r="G1169" t="s">
        <v>17</v>
      </c>
      <c r="H1169">
        <v>482520</v>
      </c>
      <c r="I1169" t="e">
        <f t="shared" si="36"/>
        <v>#VALUE!</v>
      </c>
      <c r="J1169" t="e">
        <f t="shared" si="37"/>
        <v>#VALUE!</v>
      </c>
    </row>
    <row r="1170" spans="1:10" x14ac:dyDescent="0.3">
      <c r="A1170" t="s">
        <v>65</v>
      </c>
      <c r="B1170">
        <v>13.6090616678299</v>
      </c>
      <c r="C1170" t="s">
        <v>10</v>
      </c>
      <c r="D1170">
        <v>10</v>
      </c>
      <c r="E1170" t="b">
        <v>0</v>
      </c>
      <c r="F1170">
        <v>1.0544020957214399</v>
      </c>
      <c r="G1170">
        <v>2.34971131279922</v>
      </c>
      <c r="H1170">
        <v>885830</v>
      </c>
      <c r="I1170">
        <f t="shared" si="36"/>
        <v>12.554659572108461</v>
      </c>
      <c r="J1170">
        <f t="shared" si="37"/>
        <v>11.25935035503068</v>
      </c>
    </row>
    <row r="1171" spans="1:10" x14ac:dyDescent="0.3">
      <c r="A1171" t="s">
        <v>65</v>
      </c>
      <c r="B1171">
        <v>8.8301082728106497</v>
      </c>
      <c r="C1171" t="s">
        <v>10</v>
      </c>
      <c r="D1171">
        <v>10</v>
      </c>
      <c r="E1171" t="b">
        <v>0</v>
      </c>
      <c r="F1171">
        <v>13.4944294497742</v>
      </c>
      <c r="G1171">
        <v>28.224548817733002</v>
      </c>
      <c r="H1171">
        <v>298610</v>
      </c>
      <c r="I1171">
        <f t="shared" si="36"/>
        <v>-4.6643211769635506</v>
      </c>
      <c r="J1171">
        <f t="shared" si="37"/>
        <v>-19.394440544922354</v>
      </c>
    </row>
    <row r="1172" spans="1:10" hidden="1" x14ac:dyDescent="0.3">
      <c r="A1172" t="s">
        <v>65</v>
      </c>
      <c r="B1172">
        <v>11.869833229049901</v>
      </c>
      <c r="C1172" t="s">
        <v>10</v>
      </c>
      <c r="D1172">
        <v>10</v>
      </c>
      <c r="E1172" t="b">
        <v>0</v>
      </c>
      <c r="F1172" t="s">
        <v>17</v>
      </c>
      <c r="G1172" t="s">
        <v>17</v>
      </c>
      <c r="H1172">
        <v>389990</v>
      </c>
      <c r="I1172" t="e">
        <f t="shared" si="36"/>
        <v>#VALUE!</v>
      </c>
      <c r="J1172" t="e">
        <f t="shared" si="37"/>
        <v>#VALUE!</v>
      </c>
    </row>
    <row r="1173" spans="1:10" x14ac:dyDescent="0.3">
      <c r="A1173" t="e">
        <f>-0.00679193359110227 * y ^ 1 ^ 2 + 0.00722195771952869 * y ^ 2 - 0.00630731377887806 * x ^ 6 + 10</f>
        <v>#NAME?</v>
      </c>
      <c r="B1173">
        <v>9.2983496609301302</v>
      </c>
      <c r="C1173" t="s">
        <v>10</v>
      </c>
      <c r="D1173">
        <v>10</v>
      </c>
      <c r="E1173" t="b">
        <v>0</v>
      </c>
      <c r="F1173">
        <v>9.2983496609301302</v>
      </c>
      <c r="G1173">
        <v>9.2983496609301302</v>
      </c>
      <c r="H1173">
        <v>527770</v>
      </c>
      <c r="I1173">
        <f t="shared" si="36"/>
        <v>0</v>
      </c>
      <c r="J1173">
        <f t="shared" si="37"/>
        <v>0</v>
      </c>
    </row>
    <row r="1174" spans="1:10" x14ac:dyDescent="0.3">
      <c r="A1174" t="e">
        <f>-0.00679193359110227 * y ^ 1 ^ 2 + 0.00722195771952869 * y ^ 2 - 0.00630731377887806 * x ^ 6 + 10</f>
        <v>#NAME?</v>
      </c>
      <c r="B1174">
        <v>16.044321372827</v>
      </c>
      <c r="C1174" t="s">
        <v>10</v>
      </c>
      <c r="D1174">
        <v>10</v>
      </c>
      <c r="E1174" t="b">
        <v>0</v>
      </c>
      <c r="F1174">
        <v>4.7505235885735999</v>
      </c>
      <c r="G1174">
        <v>4.7763380880067503</v>
      </c>
      <c r="H1174">
        <v>555720</v>
      </c>
      <c r="I1174">
        <f t="shared" si="36"/>
        <v>11.2937977842534</v>
      </c>
      <c r="J1174">
        <f t="shared" si="37"/>
        <v>11.26798328482025</v>
      </c>
    </row>
    <row r="1175" spans="1:10" x14ac:dyDescent="0.3">
      <c r="A1175" t="e">
        <f>-0.00679193359110227 * y ^ 1 ^ 2 + 0.00722195771952869 * y ^ 2 - 0.00630731377887806 * x ^ 6 + 10</f>
        <v>#NAME?</v>
      </c>
      <c r="B1175">
        <v>7.3077863750184697</v>
      </c>
      <c r="C1175" t="s">
        <v>10</v>
      </c>
      <c r="D1175">
        <v>10</v>
      </c>
      <c r="E1175" t="b">
        <v>0</v>
      </c>
      <c r="F1175">
        <v>7.3077863750184697</v>
      </c>
      <c r="G1175">
        <v>7.3077863750184697</v>
      </c>
      <c r="H1175">
        <v>813400</v>
      </c>
      <c r="I1175">
        <f t="shared" si="36"/>
        <v>0</v>
      </c>
      <c r="J1175">
        <f t="shared" si="37"/>
        <v>0</v>
      </c>
    </row>
    <row r="1176" spans="1:10" x14ac:dyDescent="0.3">
      <c r="A1176" t="s">
        <v>66</v>
      </c>
      <c r="B1176">
        <v>3.7961689482617</v>
      </c>
      <c r="C1176" t="s">
        <v>10</v>
      </c>
      <c r="D1176">
        <v>10</v>
      </c>
      <c r="E1176" t="b">
        <v>0</v>
      </c>
      <c r="F1176">
        <v>3.7961689482617</v>
      </c>
      <c r="G1176">
        <v>3.7961689482617</v>
      </c>
      <c r="H1176">
        <v>637940</v>
      </c>
      <c r="I1176">
        <f t="shared" si="36"/>
        <v>0</v>
      </c>
      <c r="J1176">
        <f t="shared" si="37"/>
        <v>0</v>
      </c>
    </row>
    <row r="1177" spans="1:10" x14ac:dyDescent="0.3">
      <c r="A1177" t="s">
        <v>66</v>
      </c>
      <c r="B1177">
        <v>5.7298857722512402</v>
      </c>
      <c r="C1177" t="s">
        <v>10</v>
      </c>
      <c r="D1177">
        <v>10</v>
      </c>
      <c r="E1177" t="b">
        <v>0</v>
      </c>
      <c r="F1177">
        <v>7.1179837919542797</v>
      </c>
      <c r="G1177">
        <v>7.1179837919542797</v>
      </c>
      <c r="H1177">
        <v>491910</v>
      </c>
      <c r="I1177">
        <f t="shared" si="36"/>
        <v>-1.3880980197030395</v>
      </c>
      <c r="J1177">
        <f t="shared" si="37"/>
        <v>-1.3880980197030395</v>
      </c>
    </row>
    <row r="1178" spans="1:10" x14ac:dyDescent="0.3">
      <c r="A1178" t="s">
        <v>66</v>
      </c>
      <c r="B1178">
        <v>0.70769643258584802</v>
      </c>
      <c r="C1178" t="s">
        <v>10</v>
      </c>
      <c r="D1178">
        <v>1</v>
      </c>
      <c r="E1178" t="b">
        <v>1</v>
      </c>
      <c r="F1178">
        <v>7.3757954587196596E-3</v>
      </c>
      <c r="G1178">
        <v>7.3757954587196596E-3</v>
      </c>
      <c r="H1178">
        <v>435000</v>
      </c>
      <c r="I1178">
        <f t="shared" si="36"/>
        <v>0.70032063712712833</v>
      </c>
      <c r="J1178">
        <f t="shared" si="37"/>
        <v>0.70032063712712833</v>
      </c>
    </row>
    <row r="1179" spans="1:10" x14ac:dyDescent="0.3">
      <c r="A1179" t="s">
        <v>67</v>
      </c>
      <c r="B1179">
        <v>10.694862746946599</v>
      </c>
      <c r="C1179" t="s">
        <v>10</v>
      </c>
      <c r="D1179">
        <v>10</v>
      </c>
      <c r="E1179" t="b">
        <v>0</v>
      </c>
      <c r="F1179">
        <v>10.694862746946599</v>
      </c>
      <c r="G1179">
        <v>10.694862746946599</v>
      </c>
      <c r="H1179">
        <v>758670</v>
      </c>
      <c r="I1179">
        <f t="shared" si="36"/>
        <v>0</v>
      </c>
      <c r="J1179">
        <f t="shared" si="37"/>
        <v>0</v>
      </c>
    </row>
    <row r="1180" spans="1:10" x14ac:dyDescent="0.3">
      <c r="A1180" t="s">
        <v>67</v>
      </c>
      <c r="B1180">
        <v>6.6297680876721197</v>
      </c>
      <c r="C1180" t="s">
        <v>10</v>
      </c>
      <c r="D1180">
        <v>10</v>
      </c>
      <c r="E1180" t="b">
        <v>0</v>
      </c>
      <c r="F1180">
        <v>6.6297680876721197</v>
      </c>
      <c r="G1180">
        <v>6.6297680876721197</v>
      </c>
      <c r="H1180">
        <v>612960</v>
      </c>
      <c r="I1180">
        <f t="shared" si="36"/>
        <v>0</v>
      </c>
      <c r="J1180">
        <f t="shared" si="37"/>
        <v>0</v>
      </c>
    </row>
    <row r="1181" spans="1:10" x14ac:dyDescent="0.3">
      <c r="A1181" t="s">
        <v>67</v>
      </c>
      <c r="B1181">
        <v>14.7291220513571</v>
      </c>
      <c r="C1181" t="s">
        <v>10</v>
      </c>
      <c r="D1181">
        <v>10</v>
      </c>
      <c r="E1181" t="b">
        <v>0</v>
      </c>
      <c r="F1181">
        <v>6.3823912019018101</v>
      </c>
      <c r="G1181">
        <v>6.4125789283680703</v>
      </c>
      <c r="H1181">
        <v>460650</v>
      </c>
      <c r="I1181">
        <f t="shared" si="36"/>
        <v>8.346730849455291</v>
      </c>
      <c r="J1181">
        <f t="shared" si="37"/>
        <v>8.3165431229890299</v>
      </c>
    </row>
    <row r="1182" spans="1:10" x14ac:dyDescent="0.3">
      <c r="A1182" t="e">
        <f>-0.00807210696413477 * y ^ 1 ^ 3 + 0.00877845744706432 * y ^ 5 * -0.00593809715141732 * y ^ 1 - -0.00738112575556506 * x ^ 1 + 10</f>
        <v>#NAME?</v>
      </c>
      <c r="B1182">
        <v>4.4632472420065703</v>
      </c>
      <c r="C1182" t="s">
        <v>10</v>
      </c>
      <c r="D1182">
        <v>10</v>
      </c>
      <c r="E1182" t="b">
        <v>0</v>
      </c>
      <c r="F1182">
        <v>8.1158732749037199</v>
      </c>
      <c r="G1182">
        <v>8.1158663014332699</v>
      </c>
      <c r="H1182">
        <v>526180</v>
      </c>
      <c r="I1182">
        <f t="shared" si="36"/>
        <v>-3.6526260328971496</v>
      </c>
      <c r="J1182">
        <f t="shared" si="37"/>
        <v>-3.6526190594266996</v>
      </c>
    </row>
    <row r="1183" spans="1:10" x14ac:dyDescent="0.3">
      <c r="A1183" t="e">
        <f>-0.00807210696413477 * y ^ 1 ^ 3 + 0.00877845744706432 * y ^ 5 * -0.00593809715141732 * y ^ 1 - -0.00738112575556506 * x ^ 1 + 10</f>
        <v>#NAME?</v>
      </c>
      <c r="B1183">
        <v>9.2829622288707601</v>
      </c>
      <c r="C1183" t="s">
        <v>10</v>
      </c>
      <c r="D1183">
        <v>10</v>
      </c>
      <c r="E1183" t="b">
        <v>0</v>
      </c>
      <c r="F1183">
        <v>9.2829622288707601</v>
      </c>
      <c r="G1183">
        <v>9.2829622288707601</v>
      </c>
      <c r="H1183">
        <v>551250</v>
      </c>
      <c r="I1183">
        <f t="shared" si="36"/>
        <v>0</v>
      </c>
      <c r="J1183">
        <f t="shared" si="37"/>
        <v>0</v>
      </c>
    </row>
    <row r="1184" spans="1:10" x14ac:dyDescent="0.3">
      <c r="A1184" t="e">
        <f>-0.00807210696413477 * y ^ 1 ^ 3 + 0.00877845744706432 * y ^ 5 * -0.00593809715141732 * y ^ 1 - -0.00738112575556506 * x ^ 1 + 10</f>
        <v>#NAME?</v>
      </c>
      <c r="B1184">
        <v>0.73021532192747896</v>
      </c>
      <c r="C1184" t="s">
        <v>10</v>
      </c>
      <c r="D1184">
        <v>10</v>
      </c>
      <c r="E1184" t="b">
        <v>0</v>
      </c>
      <c r="F1184">
        <v>0.73021532192747896</v>
      </c>
      <c r="G1184">
        <v>0.73021532192747896</v>
      </c>
      <c r="H1184">
        <v>595810</v>
      </c>
      <c r="I1184">
        <f t="shared" si="36"/>
        <v>0</v>
      </c>
      <c r="J1184">
        <f t="shared" si="37"/>
        <v>0</v>
      </c>
    </row>
    <row r="1185" spans="1:10" x14ac:dyDescent="0.3">
      <c r="A1185" t="s">
        <v>68</v>
      </c>
      <c r="B1185">
        <v>14.8776165487821</v>
      </c>
      <c r="C1185" t="s">
        <v>10</v>
      </c>
      <c r="D1185">
        <v>2</v>
      </c>
      <c r="E1185" t="b">
        <v>1</v>
      </c>
      <c r="F1185">
        <v>4.3988513509600403E-2</v>
      </c>
      <c r="G1185">
        <v>1.6511755354515799E-3</v>
      </c>
      <c r="H1185">
        <v>450350</v>
      </c>
      <c r="I1185">
        <f t="shared" si="36"/>
        <v>14.833628035272501</v>
      </c>
      <c r="J1185">
        <f t="shared" si="37"/>
        <v>14.875965373246649</v>
      </c>
    </row>
    <row r="1186" spans="1:10" hidden="1" x14ac:dyDescent="0.3">
      <c r="A1186" t="s">
        <v>68</v>
      </c>
      <c r="B1186">
        <v>7.0612855155307201</v>
      </c>
      <c r="C1186" t="s">
        <v>10</v>
      </c>
      <c r="D1186">
        <v>10</v>
      </c>
      <c r="E1186" t="b">
        <v>0</v>
      </c>
      <c r="F1186" t="s">
        <v>17</v>
      </c>
      <c r="G1186" t="s">
        <v>17</v>
      </c>
      <c r="H1186">
        <v>451030</v>
      </c>
      <c r="I1186" t="e">
        <f t="shared" si="36"/>
        <v>#VALUE!</v>
      </c>
      <c r="J1186" t="e">
        <f t="shared" si="37"/>
        <v>#VALUE!</v>
      </c>
    </row>
    <row r="1187" spans="1:10" x14ac:dyDescent="0.3">
      <c r="A1187" t="s">
        <v>68</v>
      </c>
      <c r="B1187">
        <v>12.4587063404042</v>
      </c>
      <c r="C1187" t="s">
        <v>10</v>
      </c>
      <c r="D1187">
        <v>10</v>
      </c>
      <c r="E1187" t="b">
        <v>0</v>
      </c>
      <c r="F1187">
        <v>12.4587063404042</v>
      </c>
      <c r="G1187">
        <v>12.4587063404042</v>
      </c>
      <c r="H1187">
        <v>372160</v>
      </c>
      <c r="I1187">
        <f t="shared" si="36"/>
        <v>0</v>
      </c>
      <c r="J1187">
        <f t="shared" si="37"/>
        <v>0</v>
      </c>
    </row>
    <row r="1188" spans="1:10" x14ac:dyDescent="0.3">
      <c r="A1188" t="s">
        <v>69</v>
      </c>
      <c r="B1188">
        <v>11.670418622886499</v>
      </c>
      <c r="C1188" t="s">
        <v>10</v>
      </c>
      <c r="D1188">
        <v>10</v>
      </c>
      <c r="E1188" t="b">
        <v>0</v>
      </c>
      <c r="F1188">
        <v>11.670418622886499</v>
      </c>
      <c r="G1188">
        <v>11.670418622886499</v>
      </c>
      <c r="H1188">
        <v>646030</v>
      </c>
      <c r="I1188">
        <f t="shared" si="36"/>
        <v>0</v>
      </c>
      <c r="J1188">
        <f t="shared" si="37"/>
        <v>0</v>
      </c>
    </row>
    <row r="1189" spans="1:10" x14ac:dyDescent="0.3">
      <c r="A1189" t="s">
        <v>69</v>
      </c>
      <c r="B1189">
        <v>11.6743055690832</v>
      </c>
      <c r="C1189" t="s">
        <v>10</v>
      </c>
      <c r="D1189">
        <v>2</v>
      </c>
      <c r="E1189" t="b">
        <v>1</v>
      </c>
      <c r="F1189">
        <v>5.9055310236275499E-2</v>
      </c>
      <c r="G1189">
        <v>1.93142312078043E-3</v>
      </c>
      <c r="H1189">
        <v>545250</v>
      </c>
      <c r="I1189">
        <f t="shared" si="36"/>
        <v>11.615250258846926</v>
      </c>
      <c r="J1189">
        <f t="shared" si="37"/>
        <v>11.67237414596242</v>
      </c>
    </row>
    <row r="1190" spans="1:10" x14ac:dyDescent="0.3">
      <c r="A1190" t="s">
        <v>69</v>
      </c>
      <c r="B1190">
        <v>8.6682449534248196</v>
      </c>
      <c r="C1190" t="s">
        <v>10</v>
      </c>
      <c r="D1190">
        <v>10</v>
      </c>
      <c r="E1190" t="b">
        <v>0</v>
      </c>
      <c r="F1190">
        <v>1.05090891596228</v>
      </c>
      <c r="G1190">
        <v>2.08463918393974</v>
      </c>
      <c r="H1190">
        <v>487040</v>
      </c>
      <c r="I1190">
        <f t="shared" si="36"/>
        <v>7.6173360374625396</v>
      </c>
      <c r="J1190">
        <f t="shared" si="37"/>
        <v>6.5836057694850796</v>
      </c>
    </row>
    <row r="1191" spans="1:10" x14ac:dyDescent="0.3">
      <c r="A1191" t="s">
        <v>70</v>
      </c>
      <c r="B1191">
        <v>14.156256043075899</v>
      </c>
      <c r="C1191" t="s">
        <v>10</v>
      </c>
      <c r="D1191">
        <v>10</v>
      </c>
      <c r="E1191" t="b">
        <v>0</v>
      </c>
      <c r="F1191">
        <v>14.156256043075899</v>
      </c>
      <c r="G1191">
        <v>14.156256043075899</v>
      </c>
      <c r="H1191">
        <v>366700</v>
      </c>
      <c r="I1191">
        <f t="shared" si="36"/>
        <v>0</v>
      </c>
      <c r="J1191">
        <f t="shared" si="37"/>
        <v>0</v>
      </c>
    </row>
    <row r="1192" spans="1:10" x14ac:dyDescent="0.3">
      <c r="A1192" t="s">
        <v>70</v>
      </c>
      <c r="B1192">
        <v>14.2673931104987</v>
      </c>
      <c r="C1192" t="s">
        <v>10</v>
      </c>
      <c r="D1192">
        <v>10</v>
      </c>
      <c r="E1192" t="b">
        <v>0</v>
      </c>
      <c r="F1192">
        <v>14.2673931104987</v>
      </c>
      <c r="G1192">
        <v>14.2673931104987</v>
      </c>
      <c r="H1192">
        <v>759900</v>
      </c>
      <c r="I1192">
        <f t="shared" si="36"/>
        <v>0</v>
      </c>
      <c r="J1192">
        <f t="shared" si="37"/>
        <v>0</v>
      </c>
    </row>
    <row r="1193" spans="1:10" x14ac:dyDescent="0.3">
      <c r="A1193" t="s">
        <v>70</v>
      </c>
      <c r="B1193">
        <v>13.492129192774099</v>
      </c>
      <c r="C1193" t="s">
        <v>10</v>
      </c>
      <c r="D1193">
        <v>10</v>
      </c>
      <c r="E1193" t="b">
        <v>0</v>
      </c>
      <c r="F1193">
        <v>13.492129192774099</v>
      </c>
      <c r="G1193">
        <v>13.492129192774099</v>
      </c>
      <c r="H1193">
        <v>568430</v>
      </c>
      <c r="I1193">
        <f t="shared" si="36"/>
        <v>0</v>
      </c>
      <c r="J1193">
        <f t="shared" si="37"/>
        <v>0</v>
      </c>
    </row>
    <row r="1194" spans="1:10" x14ac:dyDescent="0.3">
      <c r="A1194" t="s">
        <v>71</v>
      </c>
      <c r="B1194">
        <v>2.6831165176721199</v>
      </c>
      <c r="C1194" t="s">
        <v>10</v>
      </c>
      <c r="D1194">
        <v>10</v>
      </c>
      <c r="E1194" t="b">
        <v>0</v>
      </c>
      <c r="F1194">
        <v>0.772072196480871</v>
      </c>
      <c r="G1194">
        <v>1.5711218227491801</v>
      </c>
      <c r="H1194">
        <v>383150</v>
      </c>
      <c r="I1194">
        <f t="shared" si="36"/>
        <v>1.9110443211912489</v>
      </c>
      <c r="J1194">
        <f t="shared" si="37"/>
        <v>1.1119946949229398</v>
      </c>
    </row>
    <row r="1195" spans="1:10" x14ac:dyDescent="0.3">
      <c r="A1195" t="s">
        <v>71</v>
      </c>
      <c r="B1195">
        <v>9.5196011391581905</v>
      </c>
      <c r="C1195" t="s">
        <v>10</v>
      </c>
      <c r="D1195">
        <v>2</v>
      </c>
      <c r="E1195" t="b">
        <v>1</v>
      </c>
      <c r="F1195">
        <v>5.2154277487659897E-2</v>
      </c>
      <c r="G1195">
        <v>1.78161235922188E-3</v>
      </c>
      <c r="H1195">
        <v>520250</v>
      </c>
      <c r="I1195">
        <f t="shared" si="36"/>
        <v>9.4674468616705312</v>
      </c>
      <c r="J1195">
        <f t="shared" si="37"/>
        <v>9.5178195267989683</v>
      </c>
    </row>
    <row r="1196" spans="1:10" x14ac:dyDescent="0.3">
      <c r="A1196" t="s">
        <v>71</v>
      </c>
      <c r="B1196">
        <v>2.9747812424178801</v>
      </c>
      <c r="C1196" t="s">
        <v>10</v>
      </c>
      <c r="D1196">
        <v>10</v>
      </c>
      <c r="E1196" t="b">
        <v>0</v>
      </c>
      <c r="F1196">
        <v>2.9747812424178801</v>
      </c>
      <c r="G1196">
        <v>2.9747812424178801</v>
      </c>
      <c r="H1196">
        <v>600200</v>
      </c>
      <c r="I1196">
        <f t="shared" si="36"/>
        <v>0</v>
      </c>
      <c r="J1196">
        <f t="shared" si="37"/>
        <v>0</v>
      </c>
    </row>
    <row r="1197" spans="1:10" x14ac:dyDescent="0.3">
      <c r="A1197" t="s">
        <v>72</v>
      </c>
      <c r="B1197">
        <v>8.2899163774568905</v>
      </c>
      <c r="C1197" t="s">
        <v>10</v>
      </c>
      <c r="D1197">
        <v>2</v>
      </c>
      <c r="E1197" t="b">
        <v>1</v>
      </c>
      <c r="F1197">
        <v>4.19571906415988E-2</v>
      </c>
      <c r="G1197">
        <v>1.58124147666762E-3</v>
      </c>
      <c r="H1197">
        <v>397850</v>
      </c>
      <c r="I1197">
        <f t="shared" si="36"/>
        <v>8.2479591868152919</v>
      </c>
      <c r="J1197">
        <f t="shared" si="37"/>
        <v>8.2883351359802226</v>
      </c>
    </row>
    <row r="1198" spans="1:10" x14ac:dyDescent="0.3">
      <c r="A1198" t="s">
        <v>72</v>
      </c>
      <c r="B1198">
        <v>16.849271960223799</v>
      </c>
      <c r="C1198" t="s">
        <v>10</v>
      </c>
      <c r="D1198">
        <v>2</v>
      </c>
      <c r="E1198" t="b">
        <v>1</v>
      </c>
      <c r="F1198">
        <v>3.3855387919947001E-2</v>
      </c>
      <c r="G1198">
        <v>1.3615305429286401E-3</v>
      </c>
      <c r="H1198">
        <v>770250</v>
      </c>
      <c r="I1198">
        <f t="shared" si="36"/>
        <v>16.815416572303853</v>
      </c>
      <c r="J1198">
        <f t="shared" si="37"/>
        <v>16.847910429680869</v>
      </c>
    </row>
    <row r="1199" spans="1:10" x14ac:dyDescent="0.3">
      <c r="A1199" t="s">
        <v>72</v>
      </c>
      <c r="B1199">
        <v>8.1651852550001198</v>
      </c>
      <c r="C1199" t="s">
        <v>10</v>
      </c>
      <c r="D1199">
        <v>10</v>
      </c>
      <c r="E1199" t="b">
        <v>0</v>
      </c>
      <c r="F1199">
        <v>8.1651852550001198</v>
      </c>
      <c r="G1199">
        <v>8.1651852550001198</v>
      </c>
      <c r="H1199">
        <v>668180</v>
      </c>
      <c r="I1199">
        <f t="shared" si="36"/>
        <v>0</v>
      </c>
      <c r="J1199">
        <f t="shared" si="37"/>
        <v>0</v>
      </c>
    </row>
    <row r="1200" spans="1:10" x14ac:dyDescent="0.3">
      <c r="A1200" t="s">
        <v>73</v>
      </c>
      <c r="B1200">
        <v>18.292446219746498</v>
      </c>
      <c r="C1200" t="s">
        <v>10</v>
      </c>
      <c r="D1200">
        <v>2</v>
      </c>
      <c r="E1200" t="b">
        <v>1</v>
      </c>
      <c r="F1200">
        <v>0.105809825730384</v>
      </c>
      <c r="G1200">
        <v>2.6206167577647499E-3</v>
      </c>
      <c r="H1200">
        <v>360200</v>
      </c>
      <c r="I1200">
        <f t="shared" si="36"/>
        <v>18.186636394016116</v>
      </c>
      <c r="J1200">
        <f t="shared" si="37"/>
        <v>18.289825602988735</v>
      </c>
    </row>
    <row r="1201" spans="1:10" x14ac:dyDescent="0.3">
      <c r="A1201" t="s">
        <v>73</v>
      </c>
      <c r="B1201">
        <v>3.5761092041742799</v>
      </c>
      <c r="C1201" t="s">
        <v>10</v>
      </c>
      <c r="D1201">
        <v>10</v>
      </c>
      <c r="E1201" t="b">
        <v>0</v>
      </c>
      <c r="F1201">
        <v>3.5761092041742799</v>
      </c>
      <c r="G1201">
        <v>3.5761092041742799</v>
      </c>
      <c r="H1201">
        <v>451160</v>
      </c>
      <c r="I1201">
        <f t="shared" si="36"/>
        <v>0</v>
      </c>
      <c r="J1201">
        <f t="shared" si="37"/>
        <v>0</v>
      </c>
    </row>
    <row r="1202" spans="1:10" x14ac:dyDescent="0.3">
      <c r="A1202" t="s">
        <v>73</v>
      </c>
      <c r="B1202">
        <v>10.474617738914899</v>
      </c>
      <c r="C1202" t="s">
        <v>10</v>
      </c>
      <c r="D1202">
        <v>2</v>
      </c>
      <c r="E1202" t="b">
        <v>1</v>
      </c>
      <c r="F1202">
        <v>7.0549966513896806E-2</v>
      </c>
      <c r="G1202">
        <v>2.11523871508197E-3</v>
      </c>
      <c r="H1202">
        <v>667200</v>
      </c>
      <c r="I1202">
        <f t="shared" si="36"/>
        <v>10.404067772401003</v>
      </c>
      <c r="J1202">
        <f t="shared" si="37"/>
        <v>10.472502500199818</v>
      </c>
    </row>
    <row r="1203" spans="1:10" x14ac:dyDescent="0.3">
      <c r="A1203" t="s">
        <v>74</v>
      </c>
      <c r="B1203">
        <v>12.119223160170799</v>
      </c>
      <c r="C1203" t="s">
        <v>10</v>
      </c>
      <c r="D1203">
        <v>10</v>
      </c>
      <c r="E1203" t="b">
        <v>0</v>
      </c>
      <c r="F1203">
        <v>12.119223160170799</v>
      </c>
      <c r="G1203">
        <v>12.119223160170799</v>
      </c>
      <c r="H1203">
        <v>622720</v>
      </c>
      <c r="I1203">
        <f t="shared" si="36"/>
        <v>0</v>
      </c>
      <c r="J1203">
        <f t="shared" si="37"/>
        <v>0</v>
      </c>
    </row>
    <row r="1204" spans="1:10" hidden="1" x14ac:dyDescent="0.3">
      <c r="A1204" t="s">
        <v>74</v>
      </c>
      <c r="B1204">
        <v>11.004702909788399</v>
      </c>
      <c r="C1204" t="s">
        <v>10</v>
      </c>
      <c r="D1204">
        <v>10</v>
      </c>
      <c r="E1204" t="b">
        <v>0</v>
      </c>
      <c r="F1204" t="s">
        <v>17</v>
      </c>
      <c r="G1204" t="s">
        <v>17</v>
      </c>
      <c r="H1204">
        <v>359410</v>
      </c>
      <c r="I1204" t="e">
        <f t="shared" si="36"/>
        <v>#VALUE!</v>
      </c>
      <c r="J1204" t="e">
        <f t="shared" si="37"/>
        <v>#VALUE!</v>
      </c>
    </row>
    <row r="1205" spans="1:10" hidden="1" x14ac:dyDescent="0.3">
      <c r="A1205" t="s">
        <v>74</v>
      </c>
      <c r="B1205">
        <v>8.5486416920852406</v>
      </c>
      <c r="C1205" t="s">
        <v>10</v>
      </c>
      <c r="D1205">
        <v>10</v>
      </c>
      <c r="E1205" t="b">
        <v>0</v>
      </c>
      <c r="F1205" t="s">
        <v>17</v>
      </c>
      <c r="G1205" t="s">
        <v>17</v>
      </c>
      <c r="H1205">
        <v>521800</v>
      </c>
      <c r="I1205" t="e">
        <f t="shared" si="36"/>
        <v>#VALUE!</v>
      </c>
      <c r="J1205" t="e">
        <f t="shared" si="37"/>
        <v>#VALUE!</v>
      </c>
    </row>
    <row r="1206" spans="1:10" x14ac:dyDescent="0.3">
      <c r="A1206" t="s">
        <v>75</v>
      </c>
      <c r="B1206">
        <v>11.985023009439301</v>
      </c>
      <c r="C1206" t="s">
        <v>10</v>
      </c>
      <c r="D1206">
        <v>2</v>
      </c>
      <c r="E1206" t="b">
        <v>1</v>
      </c>
      <c r="F1206">
        <v>8.7829417312068905E-2</v>
      </c>
      <c r="G1206">
        <v>2.3104484872727401E-3</v>
      </c>
      <c r="H1206">
        <v>411450</v>
      </c>
      <c r="I1206">
        <f t="shared" si="36"/>
        <v>11.897193592127232</v>
      </c>
      <c r="J1206">
        <f t="shared" si="37"/>
        <v>11.982712560952027</v>
      </c>
    </row>
    <row r="1207" spans="1:10" x14ac:dyDescent="0.3">
      <c r="A1207" t="s">
        <v>75</v>
      </c>
      <c r="B1207">
        <v>15.5806535910219</v>
      </c>
      <c r="C1207" t="s">
        <v>10</v>
      </c>
      <c r="D1207">
        <v>2</v>
      </c>
      <c r="E1207" t="b">
        <v>1</v>
      </c>
      <c r="F1207">
        <v>6.5557936044792903E-2</v>
      </c>
      <c r="G1207">
        <v>1.9729610403639202E-3</v>
      </c>
      <c r="H1207">
        <v>299600</v>
      </c>
      <c r="I1207">
        <f t="shared" si="36"/>
        <v>15.515095654977106</v>
      </c>
      <c r="J1207">
        <f t="shared" si="37"/>
        <v>15.578680629981536</v>
      </c>
    </row>
    <row r="1208" spans="1:10" x14ac:dyDescent="0.3">
      <c r="A1208" t="s">
        <v>75</v>
      </c>
      <c r="B1208">
        <v>8.1441783566110093</v>
      </c>
      <c r="C1208" t="s">
        <v>10</v>
      </c>
      <c r="D1208">
        <v>10</v>
      </c>
      <c r="E1208" t="b">
        <v>0</v>
      </c>
      <c r="F1208">
        <v>8.1441783566110093</v>
      </c>
      <c r="G1208">
        <v>8.1441783566110093</v>
      </c>
      <c r="H1208">
        <v>458300</v>
      </c>
      <c r="I1208">
        <f t="shared" si="36"/>
        <v>0</v>
      </c>
      <c r="J1208">
        <f t="shared" si="37"/>
        <v>0</v>
      </c>
    </row>
    <row r="1209" spans="1:10" x14ac:dyDescent="0.3">
      <c r="A1209" t="s">
        <v>76</v>
      </c>
      <c r="B1209">
        <v>21.0452221635895</v>
      </c>
      <c r="C1209" t="s">
        <v>10</v>
      </c>
      <c r="D1209">
        <v>2</v>
      </c>
      <c r="E1209" t="b">
        <v>1</v>
      </c>
      <c r="F1209">
        <v>0.11691619419414701</v>
      </c>
      <c r="G1209">
        <v>2.75403516929484E-3</v>
      </c>
      <c r="H1209">
        <v>812550</v>
      </c>
      <c r="I1209">
        <f t="shared" si="36"/>
        <v>20.928305969395353</v>
      </c>
      <c r="J1209">
        <f t="shared" si="37"/>
        <v>21.042468128420204</v>
      </c>
    </row>
    <row r="1210" spans="1:10" x14ac:dyDescent="0.3">
      <c r="A1210" t="s">
        <v>76</v>
      </c>
      <c r="B1210">
        <v>15.842331366280201</v>
      </c>
      <c r="C1210" t="s">
        <v>10</v>
      </c>
      <c r="D1210">
        <v>10</v>
      </c>
      <c r="E1210" t="b">
        <v>0</v>
      </c>
      <c r="F1210" s="1">
        <v>1.09076301485486E+29</v>
      </c>
      <c r="G1210" s="1">
        <v>1.09076301485486E+29</v>
      </c>
      <c r="H1210">
        <v>515260</v>
      </c>
      <c r="I1210">
        <f t="shared" si="36"/>
        <v>-1.09076301485486E+29</v>
      </c>
      <c r="J1210">
        <f t="shared" si="37"/>
        <v>-1.09076301485486E+29</v>
      </c>
    </row>
    <row r="1211" spans="1:10" hidden="1" x14ac:dyDescent="0.3">
      <c r="A1211" t="s">
        <v>76</v>
      </c>
      <c r="B1211">
        <v>18.107602979488298</v>
      </c>
      <c r="C1211" t="s">
        <v>10</v>
      </c>
      <c r="D1211">
        <v>10</v>
      </c>
      <c r="E1211" t="b">
        <v>0</v>
      </c>
      <c r="F1211" t="s">
        <v>17</v>
      </c>
      <c r="G1211" t="s">
        <v>17</v>
      </c>
      <c r="H1211">
        <v>267800</v>
      </c>
      <c r="I1211" t="e">
        <f t="shared" si="36"/>
        <v>#VALUE!</v>
      </c>
      <c r="J1211" t="e">
        <f t="shared" si="37"/>
        <v>#VALUE!</v>
      </c>
    </row>
    <row r="1212" spans="1:10" x14ac:dyDescent="0.3">
      <c r="A1212" t="s">
        <v>77</v>
      </c>
      <c r="B1212">
        <v>6.0511832835955097</v>
      </c>
      <c r="C1212" t="s">
        <v>10</v>
      </c>
      <c r="D1212">
        <v>10</v>
      </c>
      <c r="E1212" t="b">
        <v>0</v>
      </c>
      <c r="F1212">
        <v>3.1496030414940899</v>
      </c>
      <c r="G1212">
        <v>6.5089546474045896</v>
      </c>
      <c r="H1212">
        <v>431220</v>
      </c>
      <c r="I1212">
        <f t="shared" si="36"/>
        <v>2.9015802421014198</v>
      </c>
      <c r="J1212">
        <f t="shared" si="37"/>
        <v>-0.4577713638090799</v>
      </c>
    </row>
    <row r="1213" spans="1:10" x14ac:dyDescent="0.3">
      <c r="A1213" t="s">
        <v>77</v>
      </c>
      <c r="B1213">
        <v>10.363121633848699</v>
      </c>
      <c r="C1213" t="s">
        <v>10</v>
      </c>
      <c r="D1213">
        <v>10</v>
      </c>
      <c r="E1213" t="b">
        <v>0</v>
      </c>
      <c r="F1213">
        <v>10.1861173578133</v>
      </c>
      <c r="G1213">
        <v>10.024476872946799</v>
      </c>
      <c r="H1213">
        <v>428880</v>
      </c>
      <c r="I1213">
        <f t="shared" si="36"/>
        <v>0.17700427603539914</v>
      </c>
      <c r="J1213">
        <f t="shared" si="37"/>
        <v>0.3386447609019001</v>
      </c>
    </row>
    <row r="1214" spans="1:10" x14ac:dyDescent="0.3">
      <c r="A1214" t="s">
        <v>77</v>
      </c>
      <c r="B1214">
        <v>6.41019539559296</v>
      </c>
      <c r="C1214" t="s">
        <v>10</v>
      </c>
      <c r="D1214">
        <v>2</v>
      </c>
      <c r="E1214" t="b">
        <v>1</v>
      </c>
      <c r="F1214">
        <v>2.3760645280698101E-2</v>
      </c>
      <c r="G1214">
        <v>1.2219917688195199E-3</v>
      </c>
      <c r="H1214">
        <v>405000</v>
      </c>
      <c r="I1214">
        <f t="shared" si="36"/>
        <v>6.3864347503122616</v>
      </c>
      <c r="J1214">
        <f t="shared" si="37"/>
        <v>6.4089734038241408</v>
      </c>
    </row>
    <row r="1215" spans="1:10" x14ac:dyDescent="0.3">
      <c r="A1215" t="s">
        <v>78</v>
      </c>
      <c r="B1215">
        <v>3.59110708813225</v>
      </c>
      <c r="C1215" t="s">
        <v>10</v>
      </c>
      <c r="D1215">
        <v>10</v>
      </c>
      <c r="E1215" t="b">
        <v>0</v>
      </c>
      <c r="F1215">
        <v>2.8008514106212901</v>
      </c>
      <c r="G1215">
        <v>2.8089801985023199</v>
      </c>
      <c r="H1215">
        <v>475750</v>
      </c>
      <c r="I1215">
        <f t="shared" si="36"/>
        <v>0.79025567751095993</v>
      </c>
      <c r="J1215">
        <f t="shared" si="37"/>
        <v>0.78212688962993004</v>
      </c>
    </row>
    <row r="1216" spans="1:10" hidden="1" x14ac:dyDescent="0.3">
      <c r="A1216" t="s">
        <v>78</v>
      </c>
      <c r="B1216">
        <v>5.5908876916297103</v>
      </c>
      <c r="C1216" t="s">
        <v>10</v>
      </c>
      <c r="D1216">
        <v>10</v>
      </c>
      <c r="E1216" t="b">
        <v>0</v>
      </c>
      <c r="F1216" t="s">
        <v>17</v>
      </c>
      <c r="G1216" t="s">
        <v>17</v>
      </c>
      <c r="H1216">
        <v>343300</v>
      </c>
      <c r="I1216" t="e">
        <f t="shared" si="36"/>
        <v>#VALUE!</v>
      </c>
      <c r="J1216" t="e">
        <f t="shared" si="37"/>
        <v>#VALUE!</v>
      </c>
    </row>
    <row r="1217" spans="1:10" x14ac:dyDescent="0.3">
      <c r="A1217" t="s">
        <v>78</v>
      </c>
      <c r="B1217">
        <v>10.1001009783137</v>
      </c>
      <c r="C1217" t="s">
        <v>10</v>
      </c>
      <c r="D1217">
        <v>10</v>
      </c>
      <c r="E1217" t="b">
        <v>0</v>
      </c>
      <c r="F1217">
        <v>10.1001009783137</v>
      </c>
      <c r="G1217">
        <v>10.1001009783137</v>
      </c>
      <c r="H1217">
        <v>398150</v>
      </c>
      <c r="I1217">
        <f t="shared" ref="I1217:I1280" si="38">B1217-F1217</f>
        <v>0</v>
      </c>
      <c r="J1217">
        <f t="shared" ref="J1217:J1280" si="39">B1217-G1217</f>
        <v>0</v>
      </c>
    </row>
    <row r="1218" spans="1:10" x14ac:dyDescent="0.3">
      <c r="A1218" t="s">
        <v>79</v>
      </c>
      <c r="B1218">
        <v>2.8775213490879299</v>
      </c>
      <c r="C1218" t="s">
        <v>10</v>
      </c>
      <c r="D1218">
        <v>10</v>
      </c>
      <c r="E1218" t="b">
        <v>0</v>
      </c>
      <c r="F1218">
        <v>12.861930749179299</v>
      </c>
      <c r="G1218">
        <v>12.9025276709674</v>
      </c>
      <c r="H1218">
        <v>806670</v>
      </c>
      <c r="I1218">
        <f t="shared" si="38"/>
        <v>-9.9844094000913692</v>
      </c>
      <c r="J1218">
        <f t="shared" si="39"/>
        <v>-10.02500632187947</v>
      </c>
    </row>
    <row r="1219" spans="1:10" x14ac:dyDescent="0.3">
      <c r="A1219" t="s">
        <v>79</v>
      </c>
      <c r="B1219">
        <v>5.1637992964904296</v>
      </c>
      <c r="C1219" t="s">
        <v>10</v>
      </c>
      <c r="D1219">
        <v>2</v>
      </c>
      <c r="E1219" t="b">
        <v>1</v>
      </c>
      <c r="F1219">
        <v>2.45952857410827E-2</v>
      </c>
      <c r="G1219">
        <v>1.2005161568956701E-3</v>
      </c>
      <c r="H1219">
        <v>427850</v>
      </c>
      <c r="I1219">
        <f t="shared" si="38"/>
        <v>5.1392040107493466</v>
      </c>
      <c r="J1219">
        <f t="shared" si="39"/>
        <v>5.1625987803335338</v>
      </c>
    </row>
    <row r="1220" spans="1:10" x14ac:dyDescent="0.3">
      <c r="A1220" t="s">
        <v>79</v>
      </c>
      <c r="B1220">
        <v>18.9111982089394</v>
      </c>
      <c r="C1220" t="s">
        <v>10</v>
      </c>
      <c r="D1220">
        <v>2</v>
      </c>
      <c r="E1220" t="b">
        <v>1</v>
      </c>
      <c r="F1220">
        <v>3.6539954845322201E-2</v>
      </c>
      <c r="G1220">
        <v>1.44463093948832E-3</v>
      </c>
      <c r="H1220">
        <v>584300</v>
      </c>
      <c r="I1220">
        <f t="shared" si="38"/>
        <v>18.874658254094079</v>
      </c>
      <c r="J1220">
        <f t="shared" si="39"/>
        <v>18.909753577999911</v>
      </c>
    </row>
    <row r="1221" spans="1:10" x14ac:dyDescent="0.3">
      <c r="A1221" t="s">
        <v>80</v>
      </c>
      <c r="B1221">
        <v>17.661756283665099</v>
      </c>
      <c r="C1221" t="s">
        <v>10</v>
      </c>
      <c r="D1221">
        <v>10</v>
      </c>
      <c r="E1221" t="b">
        <v>0</v>
      </c>
      <c r="F1221">
        <v>17.661756283665099</v>
      </c>
      <c r="G1221">
        <v>17.661756283665099</v>
      </c>
      <c r="H1221">
        <v>386780</v>
      </c>
      <c r="I1221">
        <f t="shared" si="38"/>
        <v>0</v>
      </c>
      <c r="J1221">
        <f t="shared" si="39"/>
        <v>0</v>
      </c>
    </row>
    <row r="1222" spans="1:10" x14ac:dyDescent="0.3">
      <c r="A1222" t="s">
        <v>80</v>
      </c>
      <c r="B1222">
        <v>12.706784266588199</v>
      </c>
      <c r="C1222" t="s">
        <v>10</v>
      </c>
      <c r="D1222">
        <v>10</v>
      </c>
      <c r="E1222" t="b">
        <v>0</v>
      </c>
      <c r="F1222">
        <v>4.7192727031928703</v>
      </c>
      <c r="G1222">
        <v>9.6238251698049009</v>
      </c>
      <c r="H1222">
        <v>652890</v>
      </c>
      <c r="I1222">
        <f t="shared" si="38"/>
        <v>7.9875115633953291</v>
      </c>
      <c r="J1222">
        <f t="shared" si="39"/>
        <v>3.0829590967832985</v>
      </c>
    </row>
    <row r="1223" spans="1:10" hidden="1" x14ac:dyDescent="0.3">
      <c r="A1223" t="s">
        <v>80</v>
      </c>
      <c r="B1223">
        <v>7.7378757604555499</v>
      </c>
      <c r="C1223" t="s">
        <v>10</v>
      </c>
      <c r="D1223">
        <v>10</v>
      </c>
      <c r="E1223" t="b">
        <v>0</v>
      </c>
      <c r="F1223" t="s">
        <v>17</v>
      </c>
      <c r="G1223" t="s">
        <v>17</v>
      </c>
      <c r="H1223">
        <v>269480</v>
      </c>
      <c r="I1223" t="e">
        <f t="shared" si="38"/>
        <v>#VALUE!</v>
      </c>
      <c r="J1223" t="e">
        <f t="shared" si="39"/>
        <v>#VALUE!</v>
      </c>
    </row>
    <row r="1224" spans="1:10" x14ac:dyDescent="0.3">
      <c r="A1224" t="s">
        <v>81</v>
      </c>
      <c r="B1224">
        <v>4.1672503423983098</v>
      </c>
      <c r="C1224" t="s">
        <v>10</v>
      </c>
      <c r="D1224">
        <v>10</v>
      </c>
      <c r="E1224" t="b">
        <v>0</v>
      </c>
      <c r="F1224" s="1">
        <v>1.04355097045302E+37</v>
      </c>
      <c r="G1224" s="1">
        <v>1.04355097045302E+37</v>
      </c>
      <c r="H1224">
        <v>320680</v>
      </c>
      <c r="I1224">
        <f t="shared" si="38"/>
        <v>-1.04355097045302E+37</v>
      </c>
      <c r="J1224">
        <f t="shared" si="39"/>
        <v>-1.04355097045302E+37</v>
      </c>
    </row>
    <row r="1225" spans="1:10" hidden="1" x14ac:dyDescent="0.3">
      <c r="A1225" t="s">
        <v>81</v>
      </c>
      <c r="B1225">
        <v>7.2515763521753804</v>
      </c>
      <c r="C1225" t="s">
        <v>10</v>
      </c>
      <c r="D1225">
        <v>10</v>
      </c>
      <c r="E1225" t="b">
        <v>0</v>
      </c>
      <c r="F1225" t="s">
        <v>17</v>
      </c>
      <c r="G1225" t="s">
        <v>17</v>
      </c>
      <c r="H1225">
        <v>303470</v>
      </c>
      <c r="I1225" t="e">
        <f t="shared" si="38"/>
        <v>#VALUE!</v>
      </c>
      <c r="J1225" t="e">
        <f t="shared" si="39"/>
        <v>#VALUE!</v>
      </c>
    </row>
    <row r="1226" spans="1:10" x14ac:dyDescent="0.3">
      <c r="A1226" t="s">
        <v>81</v>
      </c>
      <c r="B1226">
        <v>12.1448275250322</v>
      </c>
      <c r="C1226" t="s">
        <v>10</v>
      </c>
      <c r="D1226">
        <v>2</v>
      </c>
      <c r="E1226" t="b">
        <v>1</v>
      </c>
      <c r="F1226">
        <v>4.6564142075168798E-2</v>
      </c>
      <c r="G1226">
        <v>1.6272839263200499E-3</v>
      </c>
      <c r="H1226">
        <v>413900</v>
      </c>
      <c r="I1226">
        <f t="shared" si="38"/>
        <v>12.098263382957031</v>
      </c>
      <c r="J1226">
        <f t="shared" si="39"/>
        <v>12.14320024110588</v>
      </c>
    </row>
    <row r="1227" spans="1:10" x14ac:dyDescent="0.3">
      <c r="A1227" t="s">
        <v>82</v>
      </c>
      <c r="B1227">
        <v>12.5082551562266</v>
      </c>
      <c r="C1227" t="s">
        <v>10</v>
      </c>
      <c r="D1227">
        <v>10</v>
      </c>
      <c r="E1227" t="b">
        <v>0</v>
      </c>
      <c r="F1227">
        <v>12.5082551562266</v>
      </c>
      <c r="G1227">
        <v>12.5082551562266</v>
      </c>
      <c r="H1227">
        <v>539490</v>
      </c>
      <c r="I1227">
        <f t="shared" si="38"/>
        <v>0</v>
      </c>
      <c r="J1227">
        <f t="shared" si="39"/>
        <v>0</v>
      </c>
    </row>
    <row r="1228" spans="1:10" x14ac:dyDescent="0.3">
      <c r="A1228" t="s">
        <v>82</v>
      </c>
      <c r="B1228">
        <v>18.004856424632699</v>
      </c>
      <c r="C1228" t="s">
        <v>10</v>
      </c>
      <c r="D1228">
        <v>2</v>
      </c>
      <c r="E1228" t="b">
        <v>1</v>
      </c>
      <c r="F1228">
        <v>3.4624773966120202E-2</v>
      </c>
      <c r="G1228">
        <v>1.4755032845225201E-3</v>
      </c>
      <c r="H1228">
        <v>287200</v>
      </c>
      <c r="I1228">
        <f t="shared" si="38"/>
        <v>17.97023165066658</v>
      </c>
      <c r="J1228">
        <f t="shared" si="39"/>
        <v>18.003380921348178</v>
      </c>
    </row>
    <row r="1229" spans="1:10" x14ac:dyDescent="0.3">
      <c r="A1229" t="s">
        <v>82</v>
      </c>
      <c r="B1229">
        <v>6.4368532258496902</v>
      </c>
      <c r="C1229" t="s">
        <v>10</v>
      </c>
      <c r="D1229">
        <v>10</v>
      </c>
      <c r="E1229" t="b">
        <v>0</v>
      </c>
      <c r="F1229">
        <v>5.5707643606044304</v>
      </c>
      <c r="G1229">
        <v>6.6851574985123703</v>
      </c>
      <c r="H1229">
        <v>616010</v>
      </c>
      <c r="I1229">
        <f t="shared" si="38"/>
        <v>0.86608886524525985</v>
      </c>
      <c r="J1229">
        <f t="shared" si="39"/>
        <v>-0.24830427266268007</v>
      </c>
    </row>
    <row r="1230" spans="1:10" x14ac:dyDescent="0.3">
      <c r="A1230" t="e">
        <f>-0.00426945769852173 * y ^ 3 ^ 2 + 0.00526189751035327 * y ^ 3 + 10</f>
        <v>#NAME?</v>
      </c>
      <c r="B1230">
        <v>10.3831609438994</v>
      </c>
      <c r="C1230" t="s">
        <v>10</v>
      </c>
      <c r="D1230">
        <v>2</v>
      </c>
      <c r="E1230" t="b">
        <v>1</v>
      </c>
      <c r="F1230">
        <v>7.6088411056142002E-2</v>
      </c>
      <c r="G1230">
        <v>2.1914507458069398E-3</v>
      </c>
      <c r="H1230">
        <v>651700</v>
      </c>
      <c r="I1230">
        <f t="shared" si="38"/>
        <v>10.307072532843257</v>
      </c>
      <c r="J1230">
        <f t="shared" si="39"/>
        <v>10.380969493153593</v>
      </c>
    </row>
    <row r="1231" spans="1:10" x14ac:dyDescent="0.3">
      <c r="A1231" t="e">
        <f>-0.00426945769852173 * y ^ 3 ^ 2 + 0.00526189751035327 * y ^ 3 + 10</f>
        <v>#NAME?</v>
      </c>
      <c r="B1231">
        <v>14.5354939159586</v>
      </c>
      <c r="C1231" t="s">
        <v>10</v>
      </c>
      <c r="D1231">
        <v>2</v>
      </c>
      <c r="E1231" t="b">
        <v>1</v>
      </c>
      <c r="F1231">
        <v>0.114576962732533</v>
      </c>
      <c r="G1231">
        <v>2.7052756075575798E-3</v>
      </c>
      <c r="H1231">
        <v>661500</v>
      </c>
      <c r="I1231">
        <f t="shared" si="38"/>
        <v>14.420916953226067</v>
      </c>
      <c r="J1231">
        <f t="shared" si="39"/>
        <v>14.532788640351043</v>
      </c>
    </row>
    <row r="1232" spans="1:10" x14ac:dyDescent="0.3">
      <c r="A1232" t="e">
        <f>-0.00426945769852173 * y ^ 3 ^ 2 + 0.00526189751035327 * y ^ 3 + 10</f>
        <v>#NAME?</v>
      </c>
      <c r="B1232">
        <v>5.3689361647668301</v>
      </c>
      <c r="C1232" t="s">
        <v>10</v>
      </c>
      <c r="D1232">
        <v>10</v>
      </c>
      <c r="E1232" t="b">
        <v>0</v>
      </c>
      <c r="F1232">
        <v>2.9014767673940298</v>
      </c>
      <c r="G1232">
        <v>5.9272906694961902</v>
      </c>
      <c r="H1232">
        <v>751930</v>
      </c>
      <c r="I1232">
        <f t="shared" si="38"/>
        <v>2.4674593973728003</v>
      </c>
      <c r="J1232">
        <f t="shared" si="39"/>
        <v>-0.5583545047293601</v>
      </c>
    </row>
    <row r="1233" spans="1:10" x14ac:dyDescent="0.3">
      <c r="A1233" t="s">
        <v>83</v>
      </c>
      <c r="B1233">
        <v>10.5771712963484</v>
      </c>
      <c r="C1233" t="s">
        <v>10</v>
      </c>
      <c r="D1233">
        <v>10</v>
      </c>
      <c r="E1233" t="b">
        <v>0</v>
      </c>
      <c r="F1233">
        <v>10.5771712963484</v>
      </c>
      <c r="G1233">
        <v>10.5771712963484</v>
      </c>
      <c r="H1233">
        <v>620810</v>
      </c>
      <c r="I1233">
        <f t="shared" si="38"/>
        <v>0</v>
      </c>
      <c r="J1233">
        <f t="shared" si="39"/>
        <v>0</v>
      </c>
    </row>
    <row r="1234" spans="1:10" x14ac:dyDescent="0.3">
      <c r="A1234" t="s">
        <v>83</v>
      </c>
      <c r="B1234">
        <v>16.790721565470399</v>
      </c>
      <c r="C1234" t="s">
        <v>10</v>
      </c>
      <c r="D1234">
        <v>10</v>
      </c>
      <c r="E1234" t="b">
        <v>0</v>
      </c>
      <c r="F1234">
        <v>2.4445432258317998</v>
      </c>
      <c r="G1234">
        <v>2.39593510030023</v>
      </c>
      <c r="H1234">
        <v>502360</v>
      </c>
      <c r="I1234">
        <f t="shared" si="38"/>
        <v>14.346178339638598</v>
      </c>
      <c r="J1234">
        <f t="shared" si="39"/>
        <v>14.394786465170169</v>
      </c>
    </row>
    <row r="1235" spans="1:10" x14ac:dyDescent="0.3">
      <c r="A1235" t="s">
        <v>83</v>
      </c>
      <c r="B1235">
        <v>4.4573170244967804</v>
      </c>
      <c r="C1235" t="s">
        <v>10</v>
      </c>
      <c r="D1235">
        <v>10</v>
      </c>
      <c r="E1235" t="b">
        <v>0</v>
      </c>
      <c r="F1235">
        <v>4.4573170244967804</v>
      </c>
      <c r="G1235">
        <v>4.4573170244967804</v>
      </c>
      <c r="H1235">
        <v>539980</v>
      </c>
      <c r="I1235">
        <f t="shared" si="38"/>
        <v>0</v>
      </c>
      <c r="J1235">
        <f t="shared" si="39"/>
        <v>0</v>
      </c>
    </row>
    <row r="1236" spans="1:10" x14ac:dyDescent="0.3">
      <c r="A1236" t="s">
        <v>84</v>
      </c>
      <c r="B1236">
        <v>14.714804865705</v>
      </c>
      <c r="C1236" t="s">
        <v>10</v>
      </c>
      <c r="D1236">
        <v>10</v>
      </c>
      <c r="E1236" t="b">
        <v>0</v>
      </c>
      <c r="F1236">
        <v>14.714804865705</v>
      </c>
      <c r="G1236">
        <v>14.714804865705</v>
      </c>
      <c r="H1236">
        <v>560070</v>
      </c>
      <c r="I1236">
        <f t="shared" si="38"/>
        <v>0</v>
      </c>
      <c r="J1236">
        <f t="shared" si="39"/>
        <v>0</v>
      </c>
    </row>
    <row r="1237" spans="1:10" x14ac:dyDescent="0.3">
      <c r="A1237" t="s">
        <v>84</v>
      </c>
      <c r="B1237">
        <v>15.4718467728413</v>
      </c>
      <c r="C1237" t="s">
        <v>10</v>
      </c>
      <c r="D1237">
        <v>2</v>
      </c>
      <c r="E1237" t="b">
        <v>1</v>
      </c>
      <c r="F1237">
        <v>0.106114102630485</v>
      </c>
      <c r="G1237">
        <v>2.5671120928354501E-3</v>
      </c>
      <c r="H1237">
        <v>454100</v>
      </c>
      <c r="I1237">
        <f t="shared" si="38"/>
        <v>15.365732670210814</v>
      </c>
      <c r="J1237">
        <f t="shared" si="39"/>
        <v>15.469279660748464</v>
      </c>
    </row>
    <row r="1238" spans="1:10" x14ac:dyDescent="0.3">
      <c r="A1238" t="s">
        <v>84</v>
      </c>
      <c r="B1238">
        <v>8.0769235932868906</v>
      </c>
      <c r="C1238" t="s">
        <v>10</v>
      </c>
      <c r="D1238">
        <v>2</v>
      </c>
      <c r="E1238" t="b">
        <v>1</v>
      </c>
      <c r="F1238">
        <v>4.8340782322973001E-2</v>
      </c>
      <c r="G1238">
        <v>1.74735410522573E-3</v>
      </c>
      <c r="H1238">
        <v>297000</v>
      </c>
      <c r="I1238">
        <f t="shared" si="38"/>
        <v>8.0285828109639183</v>
      </c>
      <c r="J1238">
        <f t="shared" si="39"/>
        <v>8.0751762391816655</v>
      </c>
    </row>
    <row r="1239" spans="1:10" x14ac:dyDescent="0.3">
      <c r="A1239" t="s">
        <v>85</v>
      </c>
      <c r="B1239">
        <v>12.206363664811199</v>
      </c>
      <c r="C1239" t="s">
        <v>10</v>
      </c>
      <c r="D1239">
        <v>10</v>
      </c>
      <c r="E1239" t="b">
        <v>0</v>
      </c>
      <c r="F1239">
        <v>14.020013607594599</v>
      </c>
      <c r="G1239">
        <v>15.733697829992</v>
      </c>
      <c r="H1239">
        <v>310820</v>
      </c>
      <c r="I1239">
        <f t="shared" si="38"/>
        <v>-1.8136499427833996</v>
      </c>
      <c r="J1239">
        <f t="shared" si="39"/>
        <v>-3.5273341651808003</v>
      </c>
    </row>
    <row r="1240" spans="1:10" x14ac:dyDescent="0.3">
      <c r="A1240" t="s">
        <v>85</v>
      </c>
      <c r="B1240">
        <v>18.9835830770744</v>
      </c>
      <c r="C1240" t="s">
        <v>10</v>
      </c>
      <c r="D1240">
        <v>10</v>
      </c>
      <c r="E1240" t="b">
        <v>0</v>
      </c>
      <c r="F1240">
        <v>18.9835830770744</v>
      </c>
      <c r="G1240">
        <v>18.9835830770744</v>
      </c>
      <c r="H1240">
        <v>442680</v>
      </c>
      <c r="I1240">
        <f t="shared" si="38"/>
        <v>0</v>
      </c>
      <c r="J1240">
        <f t="shared" si="39"/>
        <v>0</v>
      </c>
    </row>
    <row r="1241" spans="1:10" x14ac:dyDescent="0.3">
      <c r="A1241" t="s">
        <v>85</v>
      </c>
      <c r="B1241">
        <v>6.7809743088921302</v>
      </c>
      <c r="C1241" t="s">
        <v>10</v>
      </c>
      <c r="D1241">
        <v>10</v>
      </c>
      <c r="E1241" t="b">
        <v>0</v>
      </c>
      <c r="F1241">
        <v>3.0809792905087598</v>
      </c>
      <c r="G1241">
        <v>6.4340544548090097</v>
      </c>
      <c r="H1241">
        <v>626450</v>
      </c>
      <c r="I1241">
        <f t="shared" si="38"/>
        <v>3.6999950183833703</v>
      </c>
      <c r="J1241">
        <f t="shared" si="39"/>
        <v>0.34691985408312043</v>
      </c>
    </row>
    <row r="1242" spans="1:10" x14ac:dyDescent="0.3">
      <c r="A1242" t="s">
        <v>86</v>
      </c>
      <c r="B1242">
        <v>14.394717408645301</v>
      </c>
      <c r="C1242" t="s">
        <v>10</v>
      </c>
      <c r="D1242">
        <v>10</v>
      </c>
      <c r="E1242" t="b">
        <v>0</v>
      </c>
      <c r="F1242">
        <v>0.16973603848100199</v>
      </c>
      <c r="G1242">
        <v>0.15179014336771199</v>
      </c>
      <c r="H1242">
        <v>823920</v>
      </c>
      <c r="I1242">
        <f t="shared" si="38"/>
        <v>14.224981370164299</v>
      </c>
      <c r="J1242">
        <f t="shared" si="39"/>
        <v>14.242927265277588</v>
      </c>
    </row>
    <row r="1243" spans="1:10" x14ac:dyDescent="0.3">
      <c r="A1243" t="s">
        <v>86</v>
      </c>
      <c r="B1243">
        <v>19.060292189592602</v>
      </c>
      <c r="C1243" t="s">
        <v>10</v>
      </c>
      <c r="D1243">
        <v>10</v>
      </c>
      <c r="E1243" t="b">
        <v>0</v>
      </c>
      <c r="F1243">
        <v>19.060292189592602</v>
      </c>
      <c r="G1243">
        <v>19.060292189592602</v>
      </c>
      <c r="H1243">
        <v>227790</v>
      </c>
      <c r="I1243">
        <f t="shared" si="38"/>
        <v>0</v>
      </c>
      <c r="J1243">
        <f t="shared" si="39"/>
        <v>0</v>
      </c>
    </row>
    <row r="1244" spans="1:10" x14ac:dyDescent="0.3">
      <c r="A1244" t="s">
        <v>86</v>
      </c>
      <c r="B1244">
        <v>12.3531529937519</v>
      </c>
      <c r="C1244" t="s">
        <v>10</v>
      </c>
      <c r="D1244">
        <v>10</v>
      </c>
      <c r="E1244" t="b">
        <v>0</v>
      </c>
      <c r="F1244">
        <v>1.39172861776956</v>
      </c>
      <c r="G1244">
        <v>1.39172861776956</v>
      </c>
      <c r="H1244">
        <v>612780</v>
      </c>
      <c r="I1244">
        <f t="shared" si="38"/>
        <v>10.96142437598234</v>
      </c>
      <c r="J1244">
        <f t="shared" si="39"/>
        <v>10.96142437598234</v>
      </c>
    </row>
    <row r="1245" spans="1:10" x14ac:dyDescent="0.3">
      <c r="A1245" t="s">
        <v>87</v>
      </c>
      <c r="B1245">
        <v>20.358171317845901</v>
      </c>
      <c r="C1245" t="s">
        <v>10</v>
      </c>
      <c r="D1245">
        <v>10</v>
      </c>
      <c r="E1245" t="b">
        <v>0</v>
      </c>
      <c r="F1245">
        <v>0.28142966553073101</v>
      </c>
      <c r="G1245">
        <v>0.21681309303329799</v>
      </c>
      <c r="H1245">
        <v>730950</v>
      </c>
      <c r="I1245">
        <f t="shared" si="38"/>
        <v>20.076741652315171</v>
      </c>
      <c r="J1245">
        <f t="shared" si="39"/>
        <v>20.141358224812603</v>
      </c>
    </row>
    <row r="1246" spans="1:10" x14ac:dyDescent="0.3">
      <c r="A1246" t="s">
        <v>87</v>
      </c>
      <c r="B1246">
        <v>5.07975510112633</v>
      </c>
      <c r="C1246" t="s">
        <v>10</v>
      </c>
      <c r="D1246">
        <v>10</v>
      </c>
      <c r="E1246" t="b">
        <v>0</v>
      </c>
      <c r="F1246">
        <v>9.9750577811125201</v>
      </c>
      <c r="G1246">
        <v>9.9426185525061399</v>
      </c>
      <c r="H1246">
        <v>536130</v>
      </c>
      <c r="I1246">
        <f t="shared" si="38"/>
        <v>-4.8953026799861901</v>
      </c>
      <c r="J1246">
        <f t="shared" si="39"/>
        <v>-4.8628634513798099</v>
      </c>
    </row>
    <row r="1247" spans="1:10" x14ac:dyDescent="0.3">
      <c r="A1247" t="s">
        <v>87</v>
      </c>
      <c r="B1247">
        <v>13.4019940164579</v>
      </c>
      <c r="C1247" t="s">
        <v>10</v>
      </c>
      <c r="D1247">
        <v>10</v>
      </c>
      <c r="E1247" t="b">
        <v>0</v>
      </c>
      <c r="F1247">
        <v>9.6592344794848</v>
      </c>
      <c r="G1247">
        <v>9.4792105845014092</v>
      </c>
      <c r="H1247">
        <v>499290</v>
      </c>
      <c r="I1247">
        <f t="shared" si="38"/>
        <v>3.7427595369731002</v>
      </c>
      <c r="J1247">
        <f t="shared" si="39"/>
        <v>3.9227834319564909</v>
      </c>
    </row>
    <row r="1248" spans="1:10" x14ac:dyDescent="0.3">
      <c r="A1248" t="e">
        <f>-0.00703070444397957 * x ^ 1 ^ 4 + -0.000518287888221465 * x ^ 1 + -0.0012586376719294 * y ^ 1 + 10</f>
        <v>#NAME?</v>
      </c>
      <c r="B1248">
        <v>5.98765711682685</v>
      </c>
      <c r="C1248" t="s">
        <v>10</v>
      </c>
      <c r="D1248">
        <v>10</v>
      </c>
      <c r="E1248" t="b">
        <v>0</v>
      </c>
      <c r="F1248">
        <v>7.91288966182581</v>
      </c>
      <c r="G1248">
        <v>8.4155406345754606</v>
      </c>
      <c r="H1248">
        <v>377330</v>
      </c>
      <c r="I1248">
        <f t="shared" si="38"/>
        <v>-1.92523254499896</v>
      </c>
      <c r="J1248">
        <f t="shared" si="39"/>
        <v>-2.4278835177486107</v>
      </c>
    </row>
    <row r="1249" spans="1:10" x14ac:dyDescent="0.3">
      <c r="A1249" t="e">
        <f>-0.00703070444397957 * x ^ 1 ^ 4 + -0.000518287888221465 * x ^ 1 + -0.0012586376719294 * y ^ 1 + 10</f>
        <v>#NAME?</v>
      </c>
      <c r="B1249">
        <v>13.6867797056741</v>
      </c>
      <c r="C1249" t="s">
        <v>10</v>
      </c>
      <c r="D1249">
        <v>2</v>
      </c>
      <c r="E1249" t="b">
        <v>1</v>
      </c>
      <c r="F1249">
        <v>9.9354324261799506E-2</v>
      </c>
      <c r="G1249">
        <v>2.47515704499565E-3</v>
      </c>
      <c r="H1249">
        <v>411150</v>
      </c>
      <c r="I1249">
        <f t="shared" si="38"/>
        <v>13.5874253814123</v>
      </c>
      <c r="J1249">
        <f t="shared" si="39"/>
        <v>13.684304548629104</v>
      </c>
    </row>
    <row r="1250" spans="1:10" x14ac:dyDescent="0.3">
      <c r="A1250" t="e">
        <f>-0.00703070444397957 * x ^ 1 ^ 4 + -0.000518287888221465 * x ^ 1 + -0.0012586376719294 * y ^ 1 + 10</f>
        <v>#NAME?</v>
      </c>
      <c r="B1250">
        <v>6.6030118877005197</v>
      </c>
      <c r="C1250" t="s">
        <v>10</v>
      </c>
      <c r="D1250">
        <v>10</v>
      </c>
      <c r="E1250" t="b">
        <v>0</v>
      </c>
      <c r="F1250">
        <v>6.6030118877005197</v>
      </c>
      <c r="G1250">
        <v>6.6030118877005197</v>
      </c>
      <c r="H1250">
        <v>373420</v>
      </c>
      <c r="I1250">
        <f t="shared" si="38"/>
        <v>0</v>
      </c>
      <c r="J1250">
        <f t="shared" si="39"/>
        <v>0</v>
      </c>
    </row>
    <row r="1251" spans="1:10" x14ac:dyDescent="0.3">
      <c r="A1251" t="s">
        <v>88</v>
      </c>
      <c r="B1251">
        <v>7.1210968326650104</v>
      </c>
      <c r="C1251" t="s">
        <v>10</v>
      </c>
      <c r="D1251">
        <v>2</v>
      </c>
      <c r="E1251" t="b">
        <v>1</v>
      </c>
      <c r="F1251">
        <v>7.9182936212269794E-2</v>
      </c>
      <c r="G1251">
        <v>2.10366419530413E-3</v>
      </c>
      <c r="H1251">
        <v>403150</v>
      </c>
      <c r="I1251">
        <f t="shared" si="38"/>
        <v>7.0419138964527406</v>
      </c>
      <c r="J1251">
        <f t="shared" si="39"/>
        <v>7.1189931684697063</v>
      </c>
    </row>
    <row r="1252" spans="1:10" x14ac:dyDescent="0.3">
      <c r="A1252" t="s">
        <v>88</v>
      </c>
      <c r="B1252">
        <v>11.4772232953105</v>
      </c>
      <c r="C1252" t="s">
        <v>10</v>
      </c>
      <c r="D1252">
        <v>2</v>
      </c>
      <c r="E1252" t="b">
        <v>1</v>
      </c>
      <c r="F1252">
        <v>7.7748344012444501E-2</v>
      </c>
      <c r="G1252">
        <v>2.1649067802055901E-3</v>
      </c>
      <c r="H1252">
        <v>724500</v>
      </c>
      <c r="I1252">
        <f t="shared" si="38"/>
        <v>11.399474951298055</v>
      </c>
      <c r="J1252">
        <f t="shared" si="39"/>
        <v>11.475058388530295</v>
      </c>
    </row>
    <row r="1253" spans="1:10" x14ac:dyDescent="0.3">
      <c r="A1253" t="s">
        <v>88</v>
      </c>
      <c r="B1253">
        <v>17.281548576672499</v>
      </c>
      <c r="C1253" t="s">
        <v>10</v>
      </c>
      <c r="D1253">
        <v>10</v>
      </c>
      <c r="E1253" t="b">
        <v>0</v>
      </c>
      <c r="F1253">
        <v>17.281548576672499</v>
      </c>
      <c r="G1253">
        <v>17.281548576672499</v>
      </c>
      <c r="H1253">
        <v>419410</v>
      </c>
      <c r="I1253">
        <f t="shared" si="38"/>
        <v>0</v>
      </c>
      <c r="J1253">
        <f t="shared" si="39"/>
        <v>0</v>
      </c>
    </row>
    <row r="1254" spans="1:10" x14ac:dyDescent="0.3">
      <c r="A1254" t="s">
        <v>89</v>
      </c>
      <c r="B1254">
        <v>15.2707745241336</v>
      </c>
      <c r="C1254" t="s">
        <v>10</v>
      </c>
      <c r="D1254">
        <v>2</v>
      </c>
      <c r="E1254" t="b">
        <v>1</v>
      </c>
      <c r="F1254">
        <v>4.6516325593133998E-2</v>
      </c>
      <c r="G1254">
        <v>1.6209784075655099E-3</v>
      </c>
      <c r="H1254">
        <v>530600</v>
      </c>
      <c r="I1254">
        <f t="shared" si="38"/>
        <v>15.224258198540467</v>
      </c>
      <c r="J1254">
        <f t="shared" si="39"/>
        <v>15.269153545726034</v>
      </c>
    </row>
    <row r="1255" spans="1:10" x14ac:dyDescent="0.3">
      <c r="A1255" t="s">
        <v>89</v>
      </c>
      <c r="B1255">
        <v>0.40694005557815699</v>
      </c>
      <c r="C1255" t="s">
        <v>10</v>
      </c>
      <c r="D1255">
        <v>1</v>
      </c>
      <c r="E1255" t="b">
        <v>1</v>
      </c>
      <c r="F1255">
        <v>5.0977537211950698E-3</v>
      </c>
      <c r="G1255">
        <v>5.0977537211950698E-3</v>
      </c>
      <c r="H1255">
        <v>681600</v>
      </c>
      <c r="I1255">
        <f t="shared" si="38"/>
        <v>0.4018423018569619</v>
      </c>
      <c r="J1255">
        <f t="shared" si="39"/>
        <v>0.4018423018569619</v>
      </c>
    </row>
    <row r="1256" spans="1:10" x14ac:dyDescent="0.3">
      <c r="A1256" t="s">
        <v>89</v>
      </c>
      <c r="B1256">
        <v>7.72530959180932</v>
      </c>
      <c r="C1256" t="s">
        <v>10</v>
      </c>
      <c r="D1256">
        <v>10</v>
      </c>
      <c r="E1256" t="b">
        <v>0</v>
      </c>
      <c r="F1256">
        <v>7.72530959180932</v>
      </c>
      <c r="G1256">
        <v>7.72530959180932</v>
      </c>
      <c r="H1256">
        <v>436470</v>
      </c>
      <c r="I1256">
        <f t="shared" si="38"/>
        <v>0</v>
      </c>
      <c r="J1256">
        <f t="shared" si="39"/>
        <v>0</v>
      </c>
    </row>
    <row r="1257" spans="1:10" x14ac:dyDescent="0.3">
      <c r="A1257" t="s">
        <v>90</v>
      </c>
      <c r="B1257">
        <v>7.9899894933966804</v>
      </c>
      <c r="C1257" t="s">
        <v>10</v>
      </c>
      <c r="D1257">
        <v>10</v>
      </c>
      <c r="E1257" t="b">
        <v>0</v>
      </c>
      <c r="F1257" s="1">
        <v>7.6194153466777295E+39</v>
      </c>
      <c r="G1257" s="1">
        <v>7.6194153466777295E+39</v>
      </c>
      <c r="H1257">
        <v>520240</v>
      </c>
      <c r="I1257">
        <f t="shared" si="38"/>
        <v>-7.6194153466777295E+39</v>
      </c>
      <c r="J1257">
        <f t="shared" si="39"/>
        <v>-7.6194153466777295E+39</v>
      </c>
    </row>
    <row r="1258" spans="1:10" x14ac:dyDescent="0.3">
      <c r="A1258" t="s">
        <v>90</v>
      </c>
      <c r="B1258">
        <v>14.873926475606099</v>
      </c>
      <c r="C1258" t="s">
        <v>10</v>
      </c>
      <c r="D1258">
        <v>10</v>
      </c>
      <c r="E1258" t="b">
        <v>0</v>
      </c>
      <c r="F1258">
        <v>14.873926475606099</v>
      </c>
      <c r="G1258">
        <v>14.873926475606099</v>
      </c>
      <c r="H1258">
        <v>504450</v>
      </c>
      <c r="I1258">
        <f t="shared" si="38"/>
        <v>0</v>
      </c>
      <c r="J1258">
        <f t="shared" si="39"/>
        <v>0</v>
      </c>
    </row>
    <row r="1259" spans="1:10" x14ac:dyDescent="0.3">
      <c r="A1259" t="s">
        <v>90</v>
      </c>
      <c r="B1259">
        <v>10.3228802788328</v>
      </c>
      <c r="C1259" t="s">
        <v>10</v>
      </c>
      <c r="D1259">
        <v>10</v>
      </c>
      <c r="E1259" t="b">
        <v>0</v>
      </c>
      <c r="F1259">
        <v>10.3228802788328</v>
      </c>
      <c r="G1259">
        <v>10.3228802788328</v>
      </c>
      <c r="H1259">
        <v>608120</v>
      </c>
      <c r="I1259">
        <f t="shared" si="38"/>
        <v>0</v>
      </c>
      <c r="J1259">
        <f t="shared" si="39"/>
        <v>0</v>
      </c>
    </row>
    <row r="1260" spans="1:10" x14ac:dyDescent="0.3">
      <c r="A1260" t="s">
        <v>91</v>
      </c>
      <c r="B1260">
        <v>8.6197764595272108</v>
      </c>
      <c r="C1260" t="s">
        <v>10</v>
      </c>
      <c r="D1260">
        <v>10</v>
      </c>
      <c r="E1260" t="b">
        <v>0</v>
      </c>
      <c r="F1260">
        <v>8.6197764595272108</v>
      </c>
      <c r="G1260">
        <v>8.6197764595272108</v>
      </c>
      <c r="H1260">
        <v>638460</v>
      </c>
      <c r="I1260">
        <f t="shared" si="38"/>
        <v>0</v>
      </c>
      <c r="J1260">
        <f t="shared" si="39"/>
        <v>0</v>
      </c>
    </row>
    <row r="1261" spans="1:10" x14ac:dyDescent="0.3">
      <c r="A1261" t="s">
        <v>91</v>
      </c>
      <c r="B1261">
        <v>11.4530342520922</v>
      </c>
      <c r="C1261" t="s">
        <v>10</v>
      </c>
      <c r="D1261">
        <v>10</v>
      </c>
      <c r="E1261" t="b">
        <v>0</v>
      </c>
      <c r="F1261">
        <v>11.4530342520922</v>
      </c>
      <c r="G1261">
        <v>11.4530342520922</v>
      </c>
      <c r="H1261">
        <v>391690</v>
      </c>
      <c r="I1261">
        <f t="shared" si="38"/>
        <v>0</v>
      </c>
      <c r="J1261">
        <f t="shared" si="39"/>
        <v>0</v>
      </c>
    </row>
    <row r="1262" spans="1:10" x14ac:dyDescent="0.3">
      <c r="A1262" t="s">
        <v>91</v>
      </c>
      <c r="B1262">
        <v>6.4871057131135101</v>
      </c>
      <c r="C1262" t="s">
        <v>10</v>
      </c>
      <c r="D1262">
        <v>10</v>
      </c>
      <c r="E1262" t="b">
        <v>0</v>
      </c>
      <c r="F1262">
        <v>6.65528162043669</v>
      </c>
      <c r="G1262">
        <v>6.6582059688514201</v>
      </c>
      <c r="H1262">
        <v>472190</v>
      </c>
      <c r="I1262">
        <f t="shared" si="38"/>
        <v>-0.16817590732317989</v>
      </c>
      <c r="J1262">
        <f t="shared" si="39"/>
        <v>-0.17110025573790999</v>
      </c>
    </row>
    <row r="1263" spans="1:10" x14ac:dyDescent="0.3">
      <c r="A1263" t="e">
        <f>-0.00324406886853855 * x ^ 2 - -0.00767185024300392 * x ^ 1 - 0.00229854375420405 * y ^ 1 + 10</f>
        <v>#NAME?</v>
      </c>
      <c r="B1263">
        <v>7.7276484863723898</v>
      </c>
      <c r="C1263" t="s">
        <v>10</v>
      </c>
      <c r="D1263">
        <v>10</v>
      </c>
      <c r="E1263" t="b">
        <v>0</v>
      </c>
      <c r="F1263">
        <v>5.11957489246464</v>
      </c>
      <c r="G1263">
        <v>10.7701456095984</v>
      </c>
      <c r="H1263">
        <v>600030</v>
      </c>
      <c r="I1263">
        <f t="shared" si="38"/>
        <v>2.6080735939077497</v>
      </c>
      <c r="J1263">
        <f t="shared" si="39"/>
        <v>-3.0424971232260098</v>
      </c>
    </row>
    <row r="1264" spans="1:10" x14ac:dyDescent="0.3">
      <c r="A1264" t="e">
        <f>-0.00324406886853855 * x ^ 2 - -0.00767185024300392 * x ^ 1 - 0.00229854375420405 * y ^ 1 + 10</f>
        <v>#NAME?</v>
      </c>
      <c r="B1264">
        <v>18.9265361990741</v>
      </c>
      <c r="C1264" t="s">
        <v>10</v>
      </c>
      <c r="D1264">
        <v>10</v>
      </c>
      <c r="E1264" t="b">
        <v>0</v>
      </c>
      <c r="F1264">
        <v>18.9265361990741</v>
      </c>
      <c r="G1264">
        <v>18.9265361990741</v>
      </c>
      <c r="H1264">
        <v>240190</v>
      </c>
      <c r="I1264">
        <f t="shared" si="38"/>
        <v>0</v>
      </c>
      <c r="J1264">
        <f t="shared" si="39"/>
        <v>0</v>
      </c>
    </row>
    <row r="1265" spans="1:10" x14ac:dyDescent="0.3">
      <c r="A1265" t="e">
        <f>-0.00324406886853855 * x ^ 2 - -0.00767185024300392 * x ^ 1 - 0.00229854375420405 * y ^ 1 + 10</f>
        <v>#NAME?</v>
      </c>
      <c r="B1265">
        <v>14.8600500030758</v>
      </c>
      <c r="C1265" t="s">
        <v>10</v>
      </c>
      <c r="D1265">
        <v>2</v>
      </c>
      <c r="E1265" t="b">
        <v>1</v>
      </c>
      <c r="F1265">
        <v>0.101877724999567</v>
      </c>
      <c r="G1265">
        <v>2.4925155706014899E-3</v>
      </c>
      <c r="H1265">
        <v>328100</v>
      </c>
      <c r="I1265">
        <f t="shared" si="38"/>
        <v>14.758172278076234</v>
      </c>
      <c r="J1265">
        <f t="shared" si="39"/>
        <v>14.857557487505199</v>
      </c>
    </row>
    <row r="1266" spans="1:10" x14ac:dyDescent="0.3">
      <c r="A1266" t="s">
        <v>92</v>
      </c>
      <c r="B1266">
        <v>13.5267062342795</v>
      </c>
      <c r="C1266" t="s">
        <v>10</v>
      </c>
      <c r="D1266">
        <v>10</v>
      </c>
      <c r="E1266" t="b">
        <v>0</v>
      </c>
      <c r="F1266">
        <v>7.1950748021708604</v>
      </c>
      <c r="G1266">
        <v>7.1376887611021704</v>
      </c>
      <c r="H1266">
        <v>542860</v>
      </c>
      <c r="I1266">
        <f t="shared" si="38"/>
        <v>6.3316314321086393</v>
      </c>
      <c r="J1266">
        <f t="shared" si="39"/>
        <v>6.3890174731773293</v>
      </c>
    </row>
    <row r="1267" spans="1:10" x14ac:dyDescent="0.3">
      <c r="A1267" t="s">
        <v>92</v>
      </c>
      <c r="B1267">
        <v>9.6740566978310696</v>
      </c>
      <c r="C1267" t="s">
        <v>10</v>
      </c>
      <c r="D1267">
        <v>10</v>
      </c>
      <c r="E1267" t="b">
        <v>0</v>
      </c>
      <c r="F1267">
        <v>1.55455864232352</v>
      </c>
      <c r="G1267">
        <v>2.4458002041473099</v>
      </c>
      <c r="H1267">
        <v>455360</v>
      </c>
      <c r="I1267">
        <f t="shared" si="38"/>
        <v>8.1194980555075489</v>
      </c>
      <c r="J1267">
        <f t="shared" si="39"/>
        <v>7.2282564936837597</v>
      </c>
    </row>
    <row r="1268" spans="1:10" x14ac:dyDescent="0.3">
      <c r="A1268" t="s">
        <v>92</v>
      </c>
      <c r="B1268">
        <v>9.8573495144289893</v>
      </c>
      <c r="C1268" t="s">
        <v>10</v>
      </c>
      <c r="D1268">
        <v>10</v>
      </c>
      <c r="E1268" t="b">
        <v>0</v>
      </c>
      <c r="F1268">
        <v>2.9747995243219698</v>
      </c>
      <c r="G1268">
        <v>2.97216205534238</v>
      </c>
      <c r="H1268">
        <v>430550</v>
      </c>
      <c r="I1268">
        <f t="shared" si="38"/>
        <v>6.8825499901070195</v>
      </c>
      <c r="J1268">
        <f t="shared" si="39"/>
        <v>6.8851874590866089</v>
      </c>
    </row>
    <row r="1269" spans="1:10" x14ac:dyDescent="0.3">
      <c r="A1269" t="s">
        <v>93</v>
      </c>
      <c r="B1269">
        <v>7.7382424758525596</v>
      </c>
      <c r="C1269" t="s">
        <v>10</v>
      </c>
      <c r="D1269">
        <v>10</v>
      </c>
      <c r="E1269" t="b">
        <v>0</v>
      </c>
      <c r="F1269">
        <v>7.7382424758525596</v>
      </c>
      <c r="G1269">
        <v>7.7382424758525596</v>
      </c>
      <c r="H1269">
        <v>387090</v>
      </c>
      <c r="I1269">
        <f t="shared" si="38"/>
        <v>0</v>
      </c>
      <c r="J1269">
        <f t="shared" si="39"/>
        <v>0</v>
      </c>
    </row>
    <row r="1270" spans="1:10" x14ac:dyDescent="0.3">
      <c r="A1270" t="s">
        <v>93</v>
      </c>
      <c r="B1270">
        <v>9.2111862322241596</v>
      </c>
      <c r="C1270" t="s">
        <v>10</v>
      </c>
      <c r="D1270">
        <v>10</v>
      </c>
      <c r="E1270" t="b">
        <v>0</v>
      </c>
      <c r="F1270">
        <v>2.0663758234027099</v>
      </c>
      <c r="G1270">
        <v>2.06579255316736</v>
      </c>
      <c r="H1270">
        <v>491310</v>
      </c>
      <c r="I1270">
        <f t="shared" si="38"/>
        <v>7.1448104088214492</v>
      </c>
      <c r="J1270">
        <f t="shared" si="39"/>
        <v>7.1453936790567996</v>
      </c>
    </row>
    <row r="1271" spans="1:10" x14ac:dyDescent="0.3">
      <c r="A1271" t="s">
        <v>93</v>
      </c>
      <c r="B1271">
        <v>7.11335343544848</v>
      </c>
      <c r="C1271" t="s">
        <v>10</v>
      </c>
      <c r="D1271">
        <v>10</v>
      </c>
      <c r="E1271" t="b">
        <v>0</v>
      </c>
      <c r="F1271">
        <v>17408.378144733801</v>
      </c>
      <c r="G1271">
        <v>17408.378144733801</v>
      </c>
      <c r="H1271">
        <v>637820</v>
      </c>
      <c r="I1271">
        <f t="shared" si="38"/>
        <v>-17401.264791298352</v>
      </c>
      <c r="J1271">
        <f t="shared" si="39"/>
        <v>-17401.264791298352</v>
      </c>
    </row>
    <row r="1272" spans="1:10" x14ac:dyDescent="0.3">
      <c r="A1272" t="s">
        <v>94</v>
      </c>
      <c r="B1272">
        <v>5.7290567159699402</v>
      </c>
      <c r="C1272" t="s">
        <v>10</v>
      </c>
      <c r="D1272">
        <v>10</v>
      </c>
      <c r="E1272" t="b">
        <v>0</v>
      </c>
      <c r="F1272">
        <v>5.6398087508532004</v>
      </c>
      <c r="G1272">
        <v>5.6589667178365302</v>
      </c>
      <c r="H1272">
        <v>728840</v>
      </c>
      <c r="I1272">
        <f t="shared" si="38"/>
        <v>8.9247965116739714E-2</v>
      </c>
      <c r="J1272">
        <f t="shared" si="39"/>
        <v>7.0089998133409992E-2</v>
      </c>
    </row>
    <row r="1273" spans="1:10" x14ac:dyDescent="0.3">
      <c r="A1273" t="s">
        <v>94</v>
      </c>
      <c r="B1273">
        <v>6.19283631547958</v>
      </c>
      <c r="C1273" t="s">
        <v>10</v>
      </c>
      <c r="D1273">
        <v>10</v>
      </c>
      <c r="E1273" t="b">
        <v>0</v>
      </c>
      <c r="F1273">
        <v>6.19283631547958</v>
      </c>
      <c r="G1273">
        <v>6.19283631547958</v>
      </c>
      <c r="H1273">
        <v>929520</v>
      </c>
      <c r="I1273">
        <f t="shared" si="38"/>
        <v>0</v>
      </c>
      <c r="J1273">
        <f t="shared" si="39"/>
        <v>0</v>
      </c>
    </row>
    <row r="1274" spans="1:10" x14ac:dyDescent="0.3">
      <c r="A1274" t="s">
        <v>94</v>
      </c>
      <c r="B1274">
        <v>9.8668221240849299</v>
      </c>
      <c r="C1274" t="s">
        <v>10</v>
      </c>
      <c r="D1274">
        <v>10</v>
      </c>
      <c r="E1274" t="b">
        <v>0</v>
      </c>
      <c r="F1274">
        <v>7.6414840517791296</v>
      </c>
      <c r="G1274">
        <v>8.4434356301544593</v>
      </c>
      <c r="H1274">
        <v>582730</v>
      </c>
      <c r="I1274">
        <f t="shared" si="38"/>
        <v>2.2253380723058003</v>
      </c>
      <c r="J1274">
        <f t="shared" si="39"/>
        <v>1.4233864939304706</v>
      </c>
    </row>
    <row r="1275" spans="1:10" x14ac:dyDescent="0.3">
      <c r="A1275" t="e">
        <f>-0.00274507348842993 * x ^ 1 ^ 2 + -0.00903220779424145 * x ^ 2 - 0.00259524382895552 * y ^ 4 * -0.00506415733717122 * y ^ 1 + 10</f>
        <v>#NAME?</v>
      </c>
      <c r="B1275">
        <v>18.1786898682019</v>
      </c>
      <c r="C1275" t="s">
        <v>10</v>
      </c>
      <c r="D1275">
        <v>10</v>
      </c>
      <c r="E1275" t="b">
        <v>0</v>
      </c>
      <c r="F1275">
        <v>0.73308328129600198</v>
      </c>
      <c r="G1275">
        <v>1.4535149037953501</v>
      </c>
      <c r="H1275">
        <v>690770</v>
      </c>
      <c r="I1275">
        <f t="shared" si="38"/>
        <v>17.4456065869059</v>
      </c>
      <c r="J1275">
        <f t="shared" si="39"/>
        <v>16.725174964406548</v>
      </c>
    </row>
    <row r="1276" spans="1:10" x14ac:dyDescent="0.3">
      <c r="A1276" t="e">
        <f>-0.00274507348842993 * x ^ 1 ^ 2 + -0.00903220779424145 * x ^ 2 - 0.00259524382895552 * y ^ 4 * -0.00506415733717122 * y ^ 1 + 10</f>
        <v>#NAME?</v>
      </c>
      <c r="B1276">
        <v>17.187616745851798</v>
      </c>
      <c r="C1276" t="s">
        <v>10</v>
      </c>
      <c r="D1276">
        <v>10</v>
      </c>
      <c r="E1276" t="b">
        <v>0</v>
      </c>
      <c r="F1276" s="1">
        <v>1.3549577894254301E+36</v>
      </c>
      <c r="G1276" s="1">
        <v>1.3549577894254301E+36</v>
      </c>
      <c r="H1276">
        <v>430350</v>
      </c>
      <c r="I1276">
        <f t="shared" si="38"/>
        <v>-1.3549577894254301E+36</v>
      </c>
      <c r="J1276">
        <f t="shared" si="39"/>
        <v>-1.3549577894254301E+36</v>
      </c>
    </row>
    <row r="1277" spans="1:10" x14ac:dyDescent="0.3">
      <c r="A1277" t="e">
        <f>-0.00274507348842993 * x ^ 1 ^ 2 + -0.00903220779424145 * x ^ 2 - 0.00259524382895552 * y ^ 4 * -0.00506415733717122 * y ^ 1 + 10</f>
        <v>#NAME?</v>
      </c>
      <c r="B1277">
        <v>15.900231620731001</v>
      </c>
      <c r="C1277" t="s">
        <v>10</v>
      </c>
      <c r="D1277">
        <v>10</v>
      </c>
      <c r="E1277" t="b">
        <v>0</v>
      </c>
      <c r="F1277">
        <v>15.900231620731001</v>
      </c>
      <c r="G1277">
        <v>15.900231620731001</v>
      </c>
      <c r="H1277">
        <v>447840</v>
      </c>
      <c r="I1277">
        <f t="shared" si="38"/>
        <v>0</v>
      </c>
      <c r="J1277">
        <f t="shared" si="39"/>
        <v>0</v>
      </c>
    </row>
    <row r="1278" spans="1:10" x14ac:dyDescent="0.3">
      <c r="A1278" t="s">
        <v>95</v>
      </c>
      <c r="B1278">
        <v>8.0638160551848195</v>
      </c>
      <c r="C1278" t="s">
        <v>10</v>
      </c>
      <c r="D1278">
        <v>10</v>
      </c>
      <c r="E1278" t="b">
        <v>0</v>
      </c>
      <c r="F1278">
        <v>8.0638160551848195</v>
      </c>
      <c r="G1278">
        <v>8.0638160551848195</v>
      </c>
      <c r="H1278">
        <v>491410</v>
      </c>
      <c r="I1278">
        <f t="shared" si="38"/>
        <v>0</v>
      </c>
      <c r="J1278">
        <f t="shared" si="39"/>
        <v>0</v>
      </c>
    </row>
    <row r="1279" spans="1:10" x14ac:dyDescent="0.3">
      <c r="A1279" t="s">
        <v>95</v>
      </c>
      <c r="B1279">
        <v>13.704879619074401</v>
      </c>
      <c r="C1279" t="s">
        <v>10</v>
      </c>
      <c r="D1279">
        <v>10</v>
      </c>
      <c r="E1279" t="b">
        <v>0</v>
      </c>
      <c r="F1279">
        <v>6.1581317548109098</v>
      </c>
      <c r="G1279">
        <v>6.0293919423648203</v>
      </c>
      <c r="H1279">
        <v>689180</v>
      </c>
      <c r="I1279">
        <f t="shared" si="38"/>
        <v>7.5467478642634909</v>
      </c>
      <c r="J1279">
        <f t="shared" si="39"/>
        <v>7.6754876767095803</v>
      </c>
    </row>
    <row r="1280" spans="1:10" x14ac:dyDescent="0.3">
      <c r="A1280" t="s">
        <v>95</v>
      </c>
      <c r="B1280">
        <v>5.8067899993600998</v>
      </c>
      <c r="C1280" t="s">
        <v>10</v>
      </c>
      <c r="D1280">
        <v>2</v>
      </c>
      <c r="E1280" t="b">
        <v>1</v>
      </c>
      <c r="F1280">
        <v>4.1009566751792903E-2</v>
      </c>
      <c r="G1280">
        <v>1.6156951750606601E-3</v>
      </c>
      <c r="H1280">
        <v>521450</v>
      </c>
      <c r="I1280">
        <f t="shared" si="38"/>
        <v>5.7657804326083069</v>
      </c>
      <c r="J1280">
        <f t="shared" si="39"/>
        <v>5.805174304185039</v>
      </c>
    </row>
    <row r="1281" spans="1:10" hidden="1" x14ac:dyDescent="0.3">
      <c r="A1281" t="s">
        <v>96</v>
      </c>
      <c r="B1281">
        <v>8.1906379963539298</v>
      </c>
      <c r="C1281" t="s">
        <v>10</v>
      </c>
      <c r="D1281">
        <v>10</v>
      </c>
      <c r="E1281" t="b">
        <v>0</v>
      </c>
      <c r="F1281" t="s">
        <v>17</v>
      </c>
      <c r="G1281" t="s">
        <v>17</v>
      </c>
      <c r="H1281">
        <v>404230</v>
      </c>
      <c r="I1281" t="e">
        <f t="shared" ref="I1281:I1344" si="40">B1281-F1281</f>
        <v>#VALUE!</v>
      </c>
      <c r="J1281" t="e">
        <f t="shared" ref="J1281:J1344" si="41">B1281-G1281</f>
        <v>#VALUE!</v>
      </c>
    </row>
    <row r="1282" spans="1:10" x14ac:dyDescent="0.3">
      <c r="A1282" t="s">
        <v>96</v>
      </c>
      <c r="B1282">
        <v>17.221453920308299</v>
      </c>
      <c r="C1282" t="s">
        <v>10</v>
      </c>
      <c r="D1282">
        <v>10</v>
      </c>
      <c r="E1282" t="b">
        <v>0</v>
      </c>
      <c r="F1282">
        <v>17.221453920308299</v>
      </c>
      <c r="G1282">
        <v>17.221453920308299</v>
      </c>
      <c r="H1282">
        <v>622520</v>
      </c>
      <c r="I1282">
        <f t="shared" si="40"/>
        <v>0</v>
      </c>
      <c r="J1282">
        <f t="shared" si="41"/>
        <v>0</v>
      </c>
    </row>
    <row r="1283" spans="1:10" x14ac:dyDescent="0.3">
      <c r="A1283" t="s">
        <v>96</v>
      </c>
      <c r="B1283">
        <v>7.1419337102182396</v>
      </c>
      <c r="C1283" t="s">
        <v>10</v>
      </c>
      <c r="D1283">
        <v>10</v>
      </c>
      <c r="E1283" t="b">
        <v>0</v>
      </c>
      <c r="F1283">
        <v>1.13662991070102</v>
      </c>
      <c r="G1283">
        <v>1.13600888847572</v>
      </c>
      <c r="H1283">
        <v>592890</v>
      </c>
      <c r="I1283">
        <f t="shared" si="40"/>
        <v>6.00530379951722</v>
      </c>
      <c r="J1283">
        <f t="shared" si="41"/>
        <v>6.0059248217425196</v>
      </c>
    </row>
    <row r="1284" spans="1:10" x14ac:dyDescent="0.3">
      <c r="A1284" t="s">
        <v>97</v>
      </c>
      <c r="B1284">
        <v>4.68143511126656</v>
      </c>
      <c r="C1284" t="s">
        <v>10</v>
      </c>
      <c r="D1284">
        <v>10</v>
      </c>
      <c r="E1284" t="b">
        <v>0</v>
      </c>
      <c r="F1284">
        <v>1.44112806080425</v>
      </c>
      <c r="G1284">
        <v>2.90504385039146</v>
      </c>
      <c r="H1284">
        <v>425990</v>
      </c>
      <c r="I1284">
        <f t="shared" si="40"/>
        <v>3.2403070504623099</v>
      </c>
      <c r="J1284">
        <f t="shared" si="41"/>
        <v>1.7763912608751</v>
      </c>
    </row>
    <row r="1285" spans="1:10" x14ac:dyDescent="0.3">
      <c r="A1285" t="s">
        <v>97</v>
      </c>
      <c r="B1285">
        <v>14.718722886039901</v>
      </c>
      <c r="C1285" t="s">
        <v>10</v>
      </c>
      <c r="D1285">
        <v>2</v>
      </c>
      <c r="E1285" t="b">
        <v>1</v>
      </c>
      <c r="F1285">
        <v>3.4716952782030401E-2</v>
      </c>
      <c r="G1285">
        <v>1.4883975196242E-3</v>
      </c>
      <c r="H1285">
        <v>356550</v>
      </c>
      <c r="I1285">
        <f t="shared" si="40"/>
        <v>14.68400593325787</v>
      </c>
      <c r="J1285">
        <f t="shared" si="41"/>
        <v>14.717234488520276</v>
      </c>
    </row>
    <row r="1286" spans="1:10" x14ac:dyDescent="0.3">
      <c r="A1286" t="s">
        <v>97</v>
      </c>
      <c r="B1286">
        <v>20.3832902065325</v>
      </c>
      <c r="C1286" t="s">
        <v>10</v>
      </c>
      <c r="D1286">
        <v>10</v>
      </c>
      <c r="E1286" t="b">
        <v>0</v>
      </c>
      <c r="F1286">
        <v>20.3832902065325</v>
      </c>
      <c r="G1286">
        <v>20.3832902065325</v>
      </c>
      <c r="H1286">
        <v>497810</v>
      </c>
      <c r="I1286">
        <f t="shared" si="40"/>
        <v>0</v>
      </c>
      <c r="J1286">
        <f t="shared" si="41"/>
        <v>0</v>
      </c>
    </row>
    <row r="1287" spans="1:10" x14ac:dyDescent="0.3">
      <c r="A1287" t="s">
        <v>98</v>
      </c>
      <c r="B1287">
        <v>11.022662669529799</v>
      </c>
      <c r="C1287" t="s">
        <v>10</v>
      </c>
      <c r="D1287">
        <v>2</v>
      </c>
      <c r="E1287" t="b">
        <v>1</v>
      </c>
      <c r="F1287">
        <v>7.65689958955139E-2</v>
      </c>
      <c r="G1287">
        <v>2.2115952911442201E-3</v>
      </c>
      <c r="H1287">
        <v>366750</v>
      </c>
      <c r="I1287">
        <f t="shared" si="40"/>
        <v>10.946093673634286</v>
      </c>
      <c r="J1287">
        <f t="shared" si="41"/>
        <v>11.020451074238656</v>
      </c>
    </row>
    <row r="1288" spans="1:10" x14ac:dyDescent="0.3">
      <c r="A1288" t="s">
        <v>98</v>
      </c>
      <c r="B1288">
        <v>6.2566985448478398</v>
      </c>
      <c r="C1288" t="s">
        <v>10</v>
      </c>
      <c r="D1288">
        <v>10</v>
      </c>
      <c r="E1288" t="b">
        <v>0</v>
      </c>
      <c r="F1288">
        <v>1.73346097038737</v>
      </c>
      <c r="G1288">
        <v>1.54830995793602</v>
      </c>
      <c r="H1288">
        <v>520950</v>
      </c>
      <c r="I1288">
        <f t="shared" si="40"/>
        <v>4.5232375744604703</v>
      </c>
      <c r="J1288">
        <f t="shared" si="41"/>
        <v>4.7083885869118198</v>
      </c>
    </row>
    <row r="1289" spans="1:10" x14ac:dyDescent="0.3">
      <c r="A1289" t="s">
        <v>98</v>
      </c>
      <c r="B1289">
        <v>8.3590774439905005</v>
      </c>
      <c r="C1289" t="s">
        <v>10</v>
      </c>
      <c r="D1289">
        <v>10</v>
      </c>
      <c r="E1289" t="b">
        <v>0</v>
      </c>
      <c r="F1289">
        <v>8.3590774439905005</v>
      </c>
      <c r="G1289">
        <v>8.3590774439905005</v>
      </c>
      <c r="H1289">
        <v>377860</v>
      </c>
      <c r="I1289">
        <f t="shared" si="40"/>
        <v>0</v>
      </c>
      <c r="J1289">
        <f t="shared" si="41"/>
        <v>0</v>
      </c>
    </row>
    <row r="1290" spans="1:10" x14ac:dyDescent="0.3">
      <c r="A1290" t="s">
        <v>99</v>
      </c>
      <c r="B1290">
        <v>14.431651310340101</v>
      </c>
      <c r="C1290" t="s">
        <v>10</v>
      </c>
      <c r="D1290">
        <v>10</v>
      </c>
      <c r="E1290" t="b">
        <v>0</v>
      </c>
      <c r="F1290">
        <v>9.9237977748308595</v>
      </c>
      <c r="G1290">
        <v>10.1597479896539</v>
      </c>
      <c r="H1290">
        <v>447650</v>
      </c>
      <c r="I1290">
        <f t="shared" si="40"/>
        <v>4.5078535355092413</v>
      </c>
      <c r="J1290">
        <f t="shared" si="41"/>
        <v>4.2719033206862012</v>
      </c>
    </row>
    <row r="1291" spans="1:10" x14ac:dyDescent="0.3">
      <c r="A1291" t="s">
        <v>99</v>
      </c>
      <c r="B1291">
        <v>10.4723261810454</v>
      </c>
      <c r="C1291" t="s">
        <v>10</v>
      </c>
      <c r="D1291">
        <v>10</v>
      </c>
      <c r="E1291" t="b">
        <v>0</v>
      </c>
      <c r="F1291">
        <v>10.4723261810454</v>
      </c>
      <c r="G1291">
        <v>10.4723261810454</v>
      </c>
      <c r="H1291">
        <v>399460</v>
      </c>
      <c r="I1291">
        <f t="shared" si="40"/>
        <v>0</v>
      </c>
      <c r="J1291">
        <f t="shared" si="41"/>
        <v>0</v>
      </c>
    </row>
    <row r="1292" spans="1:10" x14ac:dyDescent="0.3">
      <c r="A1292" t="s">
        <v>99</v>
      </c>
      <c r="B1292">
        <v>13.308199877023601</v>
      </c>
      <c r="C1292" t="s">
        <v>10</v>
      </c>
      <c r="D1292">
        <v>10</v>
      </c>
      <c r="E1292" t="b">
        <v>0</v>
      </c>
      <c r="F1292">
        <v>13.308199877023601</v>
      </c>
      <c r="G1292">
        <v>13.308199877023601</v>
      </c>
      <c r="H1292">
        <v>460590</v>
      </c>
      <c r="I1292">
        <f t="shared" si="40"/>
        <v>0</v>
      </c>
      <c r="J1292">
        <f t="shared" si="41"/>
        <v>0</v>
      </c>
    </row>
    <row r="1293" spans="1:10" x14ac:dyDescent="0.3">
      <c r="A1293" t="s">
        <v>100</v>
      </c>
      <c r="B1293">
        <v>9.4838168749536607</v>
      </c>
      <c r="C1293" t="s">
        <v>10</v>
      </c>
      <c r="D1293">
        <v>10</v>
      </c>
      <c r="E1293" t="b">
        <v>0</v>
      </c>
      <c r="F1293">
        <v>9.4838168749536607</v>
      </c>
      <c r="G1293">
        <v>9.4838168749536607</v>
      </c>
      <c r="H1293">
        <v>311610</v>
      </c>
      <c r="I1293">
        <f t="shared" si="40"/>
        <v>0</v>
      </c>
      <c r="J1293">
        <f t="shared" si="41"/>
        <v>0</v>
      </c>
    </row>
    <row r="1294" spans="1:10" x14ac:dyDescent="0.3">
      <c r="A1294" t="s">
        <v>100</v>
      </c>
      <c r="B1294">
        <v>6.7589774747739204</v>
      </c>
      <c r="C1294" t="s">
        <v>10</v>
      </c>
      <c r="D1294">
        <v>10</v>
      </c>
      <c r="E1294" t="b">
        <v>0</v>
      </c>
      <c r="F1294">
        <v>2.2934807048096499</v>
      </c>
      <c r="G1294">
        <v>4.7214823716857</v>
      </c>
      <c r="H1294">
        <v>325790</v>
      </c>
      <c r="I1294">
        <f t="shared" si="40"/>
        <v>4.46549676996427</v>
      </c>
      <c r="J1294">
        <f t="shared" si="41"/>
        <v>2.0374951030882205</v>
      </c>
    </row>
    <row r="1295" spans="1:10" x14ac:dyDescent="0.3">
      <c r="A1295" t="s">
        <v>100</v>
      </c>
      <c r="B1295">
        <v>15.5292493576149</v>
      </c>
      <c r="C1295" t="s">
        <v>10</v>
      </c>
      <c r="D1295">
        <v>10</v>
      </c>
      <c r="E1295" t="b">
        <v>0</v>
      </c>
      <c r="F1295" s="1">
        <v>6.45354145118295E+32</v>
      </c>
      <c r="G1295" s="1">
        <v>6.45354145118295E+32</v>
      </c>
      <c r="H1295">
        <v>383420</v>
      </c>
      <c r="I1295">
        <f t="shared" si="40"/>
        <v>-6.45354145118295E+32</v>
      </c>
      <c r="J1295">
        <f t="shared" si="41"/>
        <v>-6.45354145118295E+32</v>
      </c>
    </row>
    <row r="1296" spans="1:10" x14ac:dyDescent="0.3">
      <c r="A1296" t="s">
        <v>101</v>
      </c>
      <c r="B1296">
        <v>12.312229676241399</v>
      </c>
      <c r="C1296" t="s">
        <v>10</v>
      </c>
      <c r="D1296">
        <v>10</v>
      </c>
      <c r="E1296" t="b">
        <v>0</v>
      </c>
      <c r="F1296">
        <v>12.312229676241399</v>
      </c>
      <c r="G1296">
        <v>12.312229676241399</v>
      </c>
      <c r="H1296">
        <v>560510</v>
      </c>
      <c r="I1296">
        <f t="shared" si="40"/>
        <v>0</v>
      </c>
      <c r="J1296">
        <f t="shared" si="41"/>
        <v>0</v>
      </c>
    </row>
    <row r="1297" spans="1:10" x14ac:dyDescent="0.3">
      <c r="A1297" t="s">
        <v>101</v>
      </c>
      <c r="B1297">
        <v>6.50189945797311</v>
      </c>
      <c r="C1297" t="s">
        <v>10</v>
      </c>
      <c r="D1297">
        <v>10</v>
      </c>
      <c r="E1297" t="b">
        <v>0</v>
      </c>
      <c r="F1297">
        <v>2.1806136894876298</v>
      </c>
      <c r="G1297">
        <v>2.1790721156619601</v>
      </c>
      <c r="H1297">
        <v>315180</v>
      </c>
      <c r="I1297">
        <f t="shared" si="40"/>
        <v>4.3212857684854802</v>
      </c>
      <c r="J1297">
        <f t="shared" si="41"/>
        <v>4.3228273423111503</v>
      </c>
    </row>
    <row r="1298" spans="1:10" x14ac:dyDescent="0.3">
      <c r="A1298" t="s">
        <v>101</v>
      </c>
      <c r="B1298">
        <v>14.4821775258304</v>
      </c>
      <c r="C1298" t="s">
        <v>10</v>
      </c>
      <c r="D1298">
        <v>10</v>
      </c>
      <c r="E1298" t="b">
        <v>0</v>
      </c>
      <c r="F1298">
        <v>14.4821775258304</v>
      </c>
      <c r="G1298">
        <v>14.4821775258304</v>
      </c>
      <c r="H1298">
        <v>485150</v>
      </c>
      <c r="I1298">
        <f t="shared" si="40"/>
        <v>0</v>
      </c>
      <c r="J1298">
        <f t="shared" si="41"/>
        <v>0</v>
      </c>
    </row>
    <row r="1299" spans="1:10" x14ac:dyDescent="0.3">
      <c r="A1299" t="s">
        <v>102</v>
      </c>
      <c r="B1299">
        <v>14.2328074848136</v>
      </c>
      <c r="C1299" t="s">
        <v>10</v>
      </c>
      <c r="D1299">
        <v>2</v>
      </c>
      <c r="E1299" t="b">
        <v>1</v>
      </c>
      <c r="F1299">
        <v>7.5670177225794097E-2</v>
      </c>
      <c r="G1299">
        <v>2.21987483637817E-3</v>
      </c>
      <c r="H1299">
        <v>533750</v>
      </c>
      <c r="I1299">
        <f t="shared" si="40"/>
        <v>14.157137307587806</v>
      </c>
      <c r="J1299">
        <f t="shared" si="41"/>
        <v>14.230587609977222</v>
      </c>
    </row>
    <row r="1300" spans="1:10" x14ac:dyDescent="0.3">
      <c r="A1300" t="s">
        <v>102</v>
      </c>
      <c r="B1300">
        <v>6.0636658665446399</v>
      </c>
      <c r="C1300" t="s">
        <v>10</v>
      </c>
      <c r="D1300">
        <v>2</v>
      </c>
      <c r="E1300" t="b">
        <v>1</v>
      </c>
      <c r="F1300">
        <v>2.25510275875422E-2</v>
      </c>
      <c r="G1300">
        <v>1.12666194112094E-3</v>
      </c>
      <c r="H1300">
        <v>518700</v>
      </c>
      <c r="I1300">
        <f t="shared" si="40"/>
        <v>6.0411148389570979</v>
      </c>
      <c r="J1300">
        <f t="shared" si="41"/>
        <v>6.0625392046035191</v>
      </c>
    </row>
    <row r="1301" spans="1:10" x14ac:dyDescent="0.3">
      <c r="A1301" t="s">
        <v>102</v>
      </c>
      <c r="B1301">
        <v>5.1287373201699404</v>
      </c>
      <c r="C1301" t="s">
        <v>10</v>
      </c>
      <c r="D1301">
        <v>10</v>
      </c>
      <c r="E1301" t="b">
        <v>0</v>
      </c>
      <c r="F1301">
        <v>5.1287373201699404</v>
      </c>
      <c r="G1301">
        <v>5.1287373201699404</v>
      </c>
      <c r="H1301">
        <v>398150</v>
      </c>
      <c r="I1301">
        <f t="shared" si="40"/>
        <v>0</v>
      </c>
      <c r="J1301">
        <f t="shared" si="41"/>
        <v>0</v>
      </c>
    </row>
    <row r="1302" spans="1:10" x14ac:dyDescent="0.3">
      <c r="A1302" t="s">
        <v>103</v>
      </c>
      <c r="B1302">
        <v>13.238788518570299</v>
      </c>
      <c r="C1302" t="s">
        <v>10</v>
      </c>
      <c r="D1302">
        <v>10</v>
      </c>
      <c r="E1302" t="b">
        <v>0</v>
      </c>
      <c r="F1302">
        <v>13.238788518570299</v>
      </c>
      <c r="G1302">
        <v>13.238788518570299</v>
      </c>
      <c r="H1302">
        <v>396420</v>
      </c>
      <c r="I1302">
        <f t="shared" si="40"/>
        <v>0</v>
      </c>
      <c r="J1302">
        <f t="shared" si="41"/>
        <v>0</v>
      </c>
    </row>
    <row r="1303" spans="1:10" x14ac:dyDescent="0.3">
      <c r="A1303" t="s">
        <v>103</v>
      </c>
      <c r="B1303">
        <v>7.17624876775995</v>
      </c>
      <c r="C1303" t="s">
        <v>10</v>
      </c>
      <c r="D1303">
        <v>10</v>
      </c>
      <c r="E1303" t="b">
        <v>0</v>
      </c>
      <c r="F1303">
        <v>7.17624876775995</v>
      </c>
      <c r="G1303">
        <v>7.17624876775995</v>
      </c>
      <c r="H1303">
        <v>594390</v>
      </c>
      <c r="I1303">
        <f t="shared" si="40"/>
        <v>0</v>
      </c>
      <c r="J1303">
        <f t="shared" si="41"/>
        <v>0</v>
      </c>
    </row>
    <row r="1304" spans="1:10" x14ac:dyDescent="0.3">
      <c r="A1304" t="s">
        <v>103</v>
      </c>
      <c r="B1304">
        <v>6.2173733371300903</v>
      </c>
      <c r="C1304" t="s">
        <v>10</v>
      </c>
      <c r="D1304">
        <v>10</v>
      </c>
      <c r="E1304" t="b">
        <v>0</v>
      </c>
      <c r="F1304">
        <v>4.6656887914816201</v>
      </c>
      <c r="G1304">
        <v>7.5133978036079103</v>
      </c>
      <c r="H1304">
        <v>642550</v>
      </c>
      <c r="I1304">
        <f t="shared" si="40"/>
        <v>1.5516845456484702</v>
      </c>
      <c r="J1304">
        <f t="shared" si="41"/>
        <v>-1.29602446647782</v>
      </c>
    </row>
    <row r="1305" spans="1:10" x14ac:dyDescent="0.3">
      <c r="A1305" t="s">
        <v>104</v>
      </c>
      <c r="B1305">
        <v>5.5355411938207704</v>
      </c>
      <c r="C1305" t="s">
        <v>10</v>
      </c>
      <c r="D1305">
        <v>10</v>
      </c>
      <c r="E1305" t="b">
        <v>0</v>
      </c>
      <c r="F1305">
        <v>4.1630335928409403</v>
      </c>
      <c r="G1305">
        <v>5.0518957807955296</v>
      </c>
      <c r="H1305">
        <v>295700</v>
      </c>
      <c r="I1305">
        <f t="shared" si="40"/>
        <v>1.37250760097983</v>
      </c>
      <c r="J1305">
        <f t="shared" si="41"/>
        <v>0.48364541302524078</v>
      </c>
    </row>
    <row r="1306" spans="1:10" x14ac:dyDescent="0.3">
      <c r="A1306" t="s">
        <v>104</v>
      </c>
      <c r="B1306">
        <v>12.316526127853599</v>
      </c>
      <c r="C1306" t="s">
        <v>10</v>
      </c>
      <c r="D1306">
        <v>10</v>
      </c>
      <c r="E1306" t="b">
        <v>0</v>
      </c>
      <c r="F1306">
        <v>12.316526127853599</v>
      </c>
      <c r="G1306">
        <v>12.316526127853599</v>
      </c>
      <c r="H1306">
        <v>566030</v>
      </c>
      <c r="I1306">
        <f t="shared" si="40"/>
        <v>0</v>
      </c>
      <c r="J1306">
        <f t="shared" si="41"/>
        <v>0</v>
      </c>
    </row>
    <row r="1307" spans="1:10" x14ac:dyDescent="0.3">
      <c r="A1307" t="s">
        <v>104</v>
      </c>
      <c r="B1307">
        <v>15.204162633326501</v>
      </c>
      <c r="C1307" t="s">
        <v>10</v>
      </c>
      <c r="D1307">
        <v>10</v>
      </c>
      <c r="E1307" t="b">
        <v>0</v>
      </c>
      <c r="F1307">
        <v>1.3332020532578599</v>
      </c>
      <c r="G1307">
        <v>3.0251550315158902</v>
      </c>
      <c r="H1307">
        <v>523920</v>
      </c>
      <c r="I1307">
        <f t="shared" si="40"/>
        <v>13.87096058006864</v>
      </c>
      <c r="J1307">
        <f t="shared" si="41"/>
        <v>12.179007601810611</v>
      </c>
    </row>
    <row r="1308" spans="1:10" x14ac:dyDescent="0.3">
      <c r="A1308" t="s">
        <v>105</v>
      </c>
      <c r="B1308">
        <v>13.007500946125999</v>
      </c>
      <c r="C1308" t="s">
        <v>10</v>
      </c>
      <c r="D1308">
        <v>10</v>
      </c>
      <c r="E1308" t="b">
        <v>0</v>
      </c>
      <c r="F1308">
        <v>3.7288171132327701</v>
      </c>
      <c r="G1308">
        <v>3.7284363150692501</v>
      </c>
      <c r="H1308">
        <v>148550</v>
      </c>
      <c r="I1308">
        <f t="shared" si="40"/>
        <v>9.2786838328932291</v>
      </c>
      <c r="J1308">
        <f t="shared" si="41"/>
        <v>9.2790646310567482</v>
      </c>
    </row>
    <row r="1309" spans="1:10" x14ac:dyDescent="0.3">
      <c r="A1309" t="s">
        <v>105</v>
      </c>
      <c r="B1309">
        <v>18.463716890886801</v>
      </c>
      <c r="C1309" t="s">
        <v>10</v>
      </c>
      <c r="D1309">
        <v>10</v>
      </c>
      <c r="E1309" t="b">
        <v>0</v>
      </c>
      <c r="F1309">
        <v>2.0252511898310299</v>
      </c>
      <c r="G1309">
        <v>4.37244762065228</v>
      </c>
      <c r="H1309">
        <v>557280</v>
      </c>
      <c r="I1309">
        <f t="shared" si="40"/>
        <v>16.438465701055769</v>
      </c>
      <c r="J1309">
        <f t="shared" si="41"/>
        <v>14.09126927023452</v>
      </c>
    </row>
    <row r="1310" spans="1:10" x14ac:dyDescent="0.3">
      <c r="A1310" t="s">
        <v>105</v>
      </c>
      <c r="B1310">
        <v>7.6844606977380296</v>
      </c>
      <c r="C1310" t="s">
        <v>10</v>
      </c>
      <c r="D1310">
        <v>10</v>
      </c>
      <c r="E1310" t="b">
        <v>0</v>
      </c>
      <c r="F1310">
        <v>7.6844606977380296</v>
      </c>
      <c r="G1310">
        <v>7.6844606977380296</v>
      </c>
      <c r="H1310">
        <v>714920</v>
      </c>
      <c r="I1310">
        <f t="shared" si="40"/>
        <v>0</v>
      </c>
      <c r="J1310">
        <f t="shared" si="41"/>
        <v>0</v>
      </c>
    </row>
    <row r="1311" spans="1:10" x14ac:dyDescent="0.3">
      <c r="A1311" t="s">
        <v>106</v>
      </c>
      <c r="B1311">
        <v>13.7601452595427</v>
      </c>
      <c r="C1311" t="s">
        <v>10</v>
      </c>
      <c r="D1311">
        <v>2</v>
      </c>
      <c r="E1311" t="b">
        <v>1</v>
      </c>
      <c r="F1311">
        <v>6.3371672072444304E-2</v>
      </c>
      <c r="G1311">
        <v>2.0075499083286102E-3</v>
      </c>
      <c r="H1311">
        <v>394150</v>
      </c>
      <c r="I1311">
        <f t="shared" si="40"/>
        <v>13.696773587470256</v>
      </c>
      <c r="J1311">
        <f t="shared" si="41"/>
        <v>13.75813770963437</v>
      </c>
    </row>
    <row r="1312" spans="1:10" x14ac:dyDescent="0.3">
      <c r="A1312" t="s">
        <v>106</v>
      </c>
      <c r="B1312">
        <v>12.089221666616501</v>
      </c>
      <c r="C1312" t="s">
        <v>10</v>
      </c>
      <c r="D1312">
        <v>10</v>
      </c>
      <c r="E1312" t="b">
        <v>0</v>
      </c>
      <c r="F1312">
        <v>17.1065413141331</v>
      </c>
      <c r="G1312">
        <v>17.096870653058598</v>
      </c>
      <c r="H1312">
        <v>737140</v>
      </c>
      <c r="I1312">
        <f t="shared" si="40"/>
        <v>-5.0173196475165991</v>
      </c>
      <c r="J1312">
        <f t="shared" si="41"/>
        <v>-5.0076489864420974</v>
      </c>
    </row>
    <row r="1313" spans="1:10" x14ac:dyDescent="0.3">
      <c r="A1313" t="s">
        <v>106</v>
      </c>
      <c r="B1313">
        <v>7.4387043923007203</v>
      </c>
      <c r="C1313" t="s">
        <v>10</v>
      </c>
      <c r="D1313">
        <v>10</v>
      </c>
      <c r="E1313" t="b">
        <v>0</v>
      </c>
      <c r="F1313">
        <v>7.4387043923007203</v>
      </c>
      <c r="G1313">
        <v>7.4387043923007203</v>
      </c>
      <c r="H1313">
        <v>523340</v>
      </c>
      <c r="I1313">
        <f t="shared" si="40"/>
        <v>0</v>
      </c>
      <c r="J1313">
        <f t="shared" si="41"/>
        <v>0</v>
      </c>
    </row>
    <row r="1314" spans="1:10" x14ac:dyDescent="0.3">
      <c r="A1314" t="s">
        <v>107</v>
      </c>
      <c r="B1314">
        <v>13.398322059485499</v>
      </c>
      <c r="C1314" t="s">
        <v>10</v>
      </c>
      <c r="D1314">
        <v>2</v>
      </c>
      <c r="E1314" t="b">
        <v>1</v>
      </c>
      <c r="F1314">
        <v>0.14019951992982499</v>
      </c>
      <c r="G1314">
        <v>2.9670435913883202E-3</v>
      </c>
      <c r="H1314">
        <v>423550</v>
      </c>
      <c r="I1314">
        <f t="shared" si="40"/>
        <v>13.258122539555675</v>
      </c>
      <c r="J1314">
        <f t="shared" si="41"/>
        <v>13.395355015894111</v>
      </c>
    </row>
    <row r="1315" spans="1:10" x14ac:dyDescent="0.3">
      <c r="A1315" t="s">
        <v>107</v>
      </c>
      <c r="B1315">
        <v>2.5326787822819501</v>
      </c>
      <c r="C1315" t="s">
        <v>10</v>
      </c>
      <c r="D1315">
        <v>10</v>
      </c>
      <c r="E1315" t="b">
        <v>0</v>
      </c>
      <c r="F1315">
        <v>2.9166359950991798</v>
      </c>
      <c r="G1315">
        <v>5.4034041463317202</v>
      </c>
      <c r="H1315">
        <v>705870</v>
      </c>
      <c r="I1315">
        <f t="shared" si="40"/>
        <v>-0.38395721281722972</v>
      </c>
      <c r="J1315">
        <f t="shared" si="41"/>
        <v>-2.8707253640497701</v>
      </c>
    </row>
    <row r="1316" spans="1:10" x14ac:dyDescent="0.3">
      <c r="A1316" t="s">
        <v>107</v>
      </c>
      <c r="B1316">
        <v>8.2942314783818905</v>
      </c>
      <c r="C1316" t="s">
        <v>10</v>
      </c>
      <c r="D1316">
        <v>10</v>
      </c>
      <c r="E1316" t="b">
        <v>0</v>
      </c>
      <c r="F1316">
        <v>8.0074800000317801</v>
      </c>
      <c r="G1316">
        <v>8.0118241479952701</v>
      </c>
      <c r="H1316">
        <v>546180</v>
      </c>
      <c r="I1316">
        <f t="shared" si="40"/>
        <v>0.28675147835011039</v>
      </c>
      <c r="J1316">
        <f t="shared" si="41"/>
        <v>0.28240733038662036</v>
      </c>
    </row>
    <row r="1317" spans="1:10" x14ac:dyDescent="0.3">
      <c r="A1317" t="s">
        <v>108</v>
      </c>
      <c r="B1317">
        <v>1.21539764103921</v>
      </c>
      <c r="C1317" t="s">
        <v>10</v>
      </c>
      <c r="D1317">
        <v>1</v>
      </c>
      <c r="E1317" t="b">
        <v>1</v>
      </c>
      <c r="F1317">
        <v>8.8404732626762E-3</v>
      </c>
      <c r="G1317">
        <v>8.8404732626762E-3</v>
      </c>
      <c r="H1317">
        <v>747000</v>
      </c>
      <c r="I1317">
        <f t="shared" si="40"/>
        <v>1.2065571677765339</v>
      </c>
      <c r="J1317">
        <f t="shared" si="41"/>
        <v>1.2065571677765339</v>
      </c>
    </row>
    <row r="1318" spans="1:10" x14ac:dyDescent="0.3">
      <c r="A1318" t="s">
        <v>108</v>
      </c>
      <c r="B1318">
        <v>10.784996388226601</v>
      </c>
      <c r="C1318" t="s">
        <v>10</v>
      </c>
      <c r="D1318">
        <v>10</v>
      </c>
      <c r="E1318" t="b">
        <v>0</v>
      </c>
      <c r="F1318">
        <v>10.784996388226601</v>
      </c>
      <c r="G1318">
        <v>10.784996388226601</v>
      </c>
      <c r="H1318">
        <v>421910</v>
      </c>
      <c r="I1318">
        <f t="shared" si="40"/>
        <v>0</v>
      </c>
      <c r="J1318">
        <f t="shared" si="41"/>
        <v>0</v>
      </c>
    </row>
    <row r="1319" spans="1:10" x14ac:dyDescent="0.3">
      <c r="A1319" t="s">
        <v>108</v>
      </c>
      <c r="B1319">
        <v>21.894792187183398</v>
      </c>
      <c r="C1319" t="s">
        <v>10</v>
      </c>
      <c r="D1319">
        <v>2</v>
      </c>
      <c r="E1319" t="b">
        <v>1</v>
      </c>
      <c r="F1319">
        <v>0.115132774280977</v>
      </c>
      <c r="G1319">
        <v>2.7770575749635701E-3</v>
      </c>
      <c r="H1319">
        <v>524550</v>
      </c>
      <c r="I1319">
        <f t="shared" si="40"/>
        <v>21.779659412902422</v>
      </c>
      <c r="J1319">
        <f t="shared" si="41"/>
        <v>21.892015129608435</v>
      </c>
    </row>
    <row r="1320" spans="1:10" hidden="1" x14ac:dyDescent="0.3">
      <c r="A1320" t="s">
        <v>109</v>
      </c>
      <c r="B1320">
        <v>4.5239099099590403</v>
      </c>
      <c r="C1320" t="s">
        <v>10</v>
      </c>
      <c r="D1320">
        <v>10</v>
      </c>
      <c r="E1320" t="b">
        <v>0</v>
      </c>
      <c r="F1320" t="s">
        <v>17</v>
      </c>
      <c r="G1320" t="s">
        <v>17</v>
      </c>
      <c r="H1320">
        <v>442450</v>
      </c>
      <c r="I1320" t="e">
        <f t="shared" si="40"/>
        <v>#VALUE!</v>
      </c>
      <c r="J1320" t="e">
        <f t="shared" si="41"/>
        <v>#VALUE!</v>
      </c>
    </row>
    <row r="1321" spans="1:10" x14ac:dyDescent="0.3">
      <c r="A1321" t="s">
        <v>109</v>
      </c>
      <c r="B1321">
        <v>9.0536873879696493</v>
      </c>
      <c r="C1321" t="s">
        <v>10</v>
      </c>
      <c r="D1321">
        <v>10</v>
      </c>
      <c r="E1321" t="b">
        <v>0</v>
      </c>
      <c r="F1321">
        <v>6.3796779269843302</v>
      </c>
      <c r="G1321">
        <v>6.3808293411440697</v>
      </c>
      <c r="H1321">
        <v>256920</v>
      </c>
      <c r="I1321">
        <f t="shared" si="40"/>
        <v>2.6740094609853191</v>
      </c>
      <c r="J1321">
        <f t="shared" si="41"/>
        <v>2.6728580468255796</v>
      </c>
    </row>
    <row r="1322" spans="1:10" x14ac:dyDescent="0.3">
      <c r="A1322" t="s">
        <v>109</v>
      </c>
      <c r="B1322">
        <v>0.41818046487438398</v>
      </c>
      <c r="C1322" t="s">
        <v>10</v>
      </c>
      <c r="D1322">
        <v>1</v>
      </c>
      <c r="E1322" t="b">
        <v>1</v>
      </c>
      <c r="F1322">
        <v>5.4096902437611198E-3</v>
      </c>
      <c r="G1322">
        <v>5.4096902437611198E-3</v>
      </c>
      <c r="H1322">
        <v>524800</v>
      </c>
      <c r="I1322">
        <f t="shared" si="40"/>
        <v>0.41277077463062284</v>
      </c>
      <c r="J1322">
        <f t="shared" si="41"/>
        <v>0.41277077463062284</v>
      </c>
    </row>
    <row r="1323" spans="1:10" x14ac:dyDescent="0.3">
      <c r="A1323" t="s">
        <v>110</v>
      </c>
      <c r="B1323">
        <v>6.5736836090570003</v>
      </c>
      <c r="C1323" t="s">
        <v>10</v>
      </c>
      <c r="D1323">
        <v>2</v>
      </c>
      <c r="E1323" t="b">
        <v>1</v>
      </c>
      <c r="F1323">
        <v>4.66962189122812E-2</v>
      </c>
      <c r="G1323">
        <v>1.6306342190569099E-3</v>
      </c>
      <c r="H1323">
        <v>841050</v>
      </c>
      <c r="I1323">
        <f t="shared" si="40"/>
        <v>6.5269873901447193</v>
      </c>
      <c r="J1323">
        <f t="shared" si="41"/>
        <v>6.572052974837943</v>
      </c>
    </row>
    <row r="1324" spans="1:10" hidden="1" x14ac:dyDescent="0.3">
      <c r="A1324" t="s">
        <v>110</v>
      </c>
      <c r="B1324">
        <v>5.9983915458556503</v>
      </c>
      <c r="C1324" t="s">
        <v>10</v>
      </c>
      <c r="D1324">
        <v>10</v>
      </c>
      <c r="E1324" t="b">
        <v>0</v>
      </c>
      <c r="F1324" t="s">
        <v>17</v>
      </c>
      <c r="G1324" t="s">
        <v>17</v>
      </c>
      <c r="H1324">
        <v>312850</v>
      </c>
      <c r="I1324" t="e">
        <f t="shared" si="40"/>
        <v>#VALUE!</v>
      </c>
      <c r="J1324" t="e">
        <f t="shared" si="41"/>
        <v>#VALUE!</v>
      </c>
    </row>
    <row r="1325" spans="1:10" x14ac:dyDescent="0.3">
      <c r="A1325" t="s">
        <v>110</v>
      </c>
      <c r="B1325">
        <v>8.6597230203773403</v>
      </c>
      <c r="C1325" t="s">
        <v>10</v>
      </c>
      <c r="D1325">
        <v>10</v>
      </c>
      <c r="E1325" t="b">
        <v>0</v>
      </c>
      <c r="F1325">
        <v>8.6597230203773403</v>
      </c>
      <c r="G1325">
        <v>8.6597230203773403</v>
      </c>
      <c r="H1325">
        <v>674660</v>
      </c>
      <c r="I1325">
        <f t="shared" si="40"/>
        <v>0</v>
      </c>
      <c r="J1325">
        <f t="shared" si="41"/>
        <v>0</v>
      </c>
    </row>
    <row r="1326" spans="1:10" x14ac:dyDescent="0.3">
      <c r="A1326" t="s">
        <v>111</v>
      </c>
      <c r="B1326">
        <v>16.8606879909693</v>
      </c>
      <c r="C1326" t="s">
        <v>10</v>
      </c>
      <c r="D1326">
        <v>10</v>
      </c>
      <c r="E1326" t="b">
        <v>0</v>
      </c>
      <c r="F1326">
        <v>2.4999610844832199</v>
      </c>
      <c r="G1326">
        <v>2.5825797733246398</v>
      </c>
      <c r="H1326">
        <v>423640</v>
      </c>
      <c r="I1326">
        <f t="shared" si="40"/>
        <v>14.360726906486081</v>
      </c>
      <c r="J1326">
        <f t="shared" si="41"/>
        <v>14.278108217644661</v>
      </c>
    </row>
    <row r="1327" spans="1:10" x14ac:dyDescent="0.3">
      <c r="A1327" t="s">
        <v>111</v>
      </c>
      <c r="B1327">
        <v>13.9513787603744</v>
      </c>
      <c r="C1327" t="s">
        <v>10</v>
      </c>
      <c r="D1327">
        <v>10</v>
      </c>
      <c r="E1327" t="b">
        <v>0</v>
      </c>
      <c r="F1327">
        <v>13.9513787603744</v>
      </c>
      <c r="G1327">
        <v>13.9513787603744</v>
      </c>
      <c r="H1327">
        <v>397880</v>
      </c>
      <c r="I1327">
        <f t="shared" si="40"/>
        <v>0</v>
      </c>
      <c r="J1327">
        <f t="shared" si="41"/>
        <v>0</v>
      </c>
    </row>
    <row r="1328" spans="1:10" x14ac:dyDescent="0.3">
      <c r="A1328" t="s">
        <v>111</v>
      </c>
      <c r="B1328">
        <v>7.6688576002349</v>
      </c>
      <c r="C1328" t="s">
        <v>10</v>
      </c>
      <c r="D1328">
        <v>10</v>
      </c>
      <c r="E1328" t="b">
        <v>0</v>
      </c>
      <c r="F1328">
        <v>12.116303978874701</v>
      </c>
      <c r="G1328">
        <v>12.3483870292152</v>
      </c>
      <c r="H1328">
        <v>540010</v>
      </c>
      <c r="I1328">
        <f t="shared" si="40"/>
        <v>-4.4474463786398006</v>
      </c>
      <c r="J1328">
        <f t="shared" si="41"/>
        <v>-4.6795294289802998</v>
      </c>
    </row>
    <row r="1329" spans="1:10" x14ac:dyDescent="0.3">
      <c r="A1329" t="s">
        <v>112</v>
      </c>
      <c r="B1329">
        <v>17.389497849585499</v>
      </c>
      <c r="C1329" t="s">
        <v>10</v>
      </c>
      <c r="D1329">
        <v>2</v>
      </c>
      <c r="E1329" t="b">
        <v>1</v>
      </c>
      <c r="F1329">
        <v>0.121978161698673</v>
      </c>
      <c r="G1329">
        <v>2.77716300023501E-3</v>
      </c>
      <c r="H1329">
        <v>350450</v>
      </c>
      <c r="I1329">
        <f t="shared" si="40"/>
        <v>17.267519687886825</v>
      </c>
      <c r="J1329">
        <f t="shared" si="41"/>
        <v>17.386720686585264</v>
      </c>
    </row>
    <row r="1330" spans="1:10" x14ac:dyDescent="0.3">
      <c r="A1330" t="s">
        <v>112</v>
      </c>
      <c r="B1330">
        <v>11.5157478900657</v>
      </c>
      <c r="C1330" t="s">
        <v>10</v>
      </c>
      <c r="D1330">
        <v>10</v>
      </c>
      <c r="E1330" t="b">
        <v>0</v>
      </c>
      <c r="F1330">
        <v>0.64495350380129801</v>
      </c>
      <c r="G1330">
        <v>0.71736325692598701</v>
      </c>
      <c r="H1330">
        <v>427360</v>
      </c>
      <c r="I1330">
        <f t="shared" si="40"/>
        <v>10.870794386264402</v>
      </c>
      <c r="J1330">
        <f t="shared" si="41"/>
        <v>10.798384633139714</v>
      </c>
    </row>
    <row r="1331" spans="1:10" x14ac:dyDescent="0.3">
      <c r="A1331" t="s">
        <v>112</v>
      </c>
      <c r="B1331">
        <v>17.787695830101399</v>
      </c>
      <c r="C1331" t="s">
        <v>10</v>
      </c>
      <c r="D1331">
        <v>2</v>
      </c>
      <c r="E1331" t="b">
        <v>1</v>
      </c>
      <c r="F1331">
        <v>0.122983881480092</v>
      </c>
      <c r="G1331">
        <v>2.7270056671709199E-3</v>
      </c>
      <c r="H1331">
        <v>647850</v>
      </c>
      <c r="I1331">
        <f t="shared" si="40"/>
        <v>17.664711948621306</v>
      </c>
      <c r="J1331">
        <f t="shared" si="41"/>
        <v>17.784968824434227</v>
      </c>
    </row>
    <row r="1332" spans="1:10" x14ac:dyDescent="0.3">
      <c r="A1332" t="s">
        <v>113</v>
      </c>
      <c r="B1332">
        <v>11.8683563024065</v>
      </c>
      <c r="C1332" t="s">
        <v>10</v>
      </c>
      <c r="D1332">
        <v>10</v>
      </c>
      <c r="E1332" t="b">
        <v>0</v>
      </c>
      <c r="F1332">
        <v>1.8071610271076499</v>
      </c>
      <c r="G1332">
        <v>1.8017099531067</v>
      </c>
      <c r="H1332">
        <v>364380</v>
      </c>
      <c r="I1332">
        <f t="shared" si="40"/>
        <v>10.06119527529885</v>
      </c>
      <c r="J1332">
        <f t="shared" si="41"/>
        <v>10.0666463492998</v>
      </c>
    </row>
    <row r="1333" spans="1:10" x14ac:dyDescent="0.3">
      <c r="A1333" t="s">
        <v>113</v>
      </c>
      <c r="B1333">
        <v>9.1610997548609703</v>
      </c>
      <c r="C1333" t="s">
        <v>10</v>
      </c>
      <c r="D1333">
        <v>2</v>
      </c>
      <c r="E1333" t="b">
        <v>1</v>
      </c>
      <c r="F1333">
        <v>4.7143457551795803E-2</v>
      </c>
      <c r="G1333">
        <v>1.59067119307049E-3</v>
      </c>
      <c r="H1333">
        <v>297250</v>
      </c>
      <c r="I1333">
        <f t="shared" si="40"/>
        <v>9.1139562973091746</v>
      </c>
      <c r="J1333">
        <f t="shared" si="41"/>
        <v>9.1595090836678992</v>
      </c>
    </row>
    <row r="1334" spans="1:10" x14ac:dyDescent="0.3">
      <c r="A1334" t="s">
        <v>113</v>
      </c>
      <c r="B1334">
        <v>9.3486338868653895</v>
      </c>
      <c r="C1334" t="s">
        <v>10</v>
      </c>
      <c r="D1334">
        <v>10</v>
      </c>
      <c r="E1334" t="b">
        <v>0</v>
      </c>
      <c r="F1334">
        <v>3.15511849300889</v>
      </c>
      <c r="G1334">
        <v>6.6099629025867701</v>
      </c>
      <c r="H1334">
        <v>729230</v>
      </c>
      <c r="I1334">
        <f t="shared" si="40"/>
        <v>6.1935153938564991</v>
      </c>
      <c r="J1334">
        <f t="shared" si="41"/>
        <v>2.7386709842786194</v>
      </c>
    </row>
    <row r="1335" spans="1:10" x14ac:dyDescent="0.3">
      <c r="A1335" t="s">
        <v>114</v>
      </c>
      <c r="B1335">
        <v>3.0461782863429598</v>
      </c>
      <c r="C1335" t="s">
        <v>10</v>
      </c>
      <c r="D1335">
        <v>10</v>
      </c>
      <c r="E1335" t="b">
        <v>0</v>
      </c>
      <c r="F1335">
        <v>8.6735191092814308</v>
      </c>
      <c r="G1335">
        <v>8.6931840854916391</v>
      </c>
      <c r="H1335">
        <v>710900</v>
      </c>
      <c r="I1335">
        <f t="shared" si="40"/>
        <v>-5.6273408229384714</v>
      </c>
      <c r="J1335">
        <f t="shared" si="41"/>
        <v>-5.6470057991486797</v>
      </c>
    </row>
    <row r="1336" spans="1:10" x14ac:dyDescent="0.3">
      <c r="A1336" t="s">
        <v>114</v>
      </c>
      <c r="B1336">
        <v>19.274430392092</v>
      </c>
      <c r="C1336" t="s">
        <v>10</v>
      </c>
      <c r="D1336">
        <v>10</v>
      </c>
      <c r="E1336" t="b">
        <v>0</v>
      </c>
      <c r="F1336">
        <v>0.83643099548516697</v>
      </c>
      <c r="G1336">
        <v>6.9773916823933702</v>
      </c>
      <c r="H1336">
        <v>340350</v>
      </c>
      <c r="I1336">
        <f t="shared" si="40"/>
        <v>18.437999396606834</v>
      </c>
      <c r="J1336">
        <f t="shared" si="41"/>
        <v>12.297038709698629</v>
      </c>
    </row>
    <row r="1337" spans="1:10" x14ac:dyDescent="0.3">
      <c r="A1337" t="s">
        <v>114</v>
      </c>
      <c r="B1337">
        <v>12.3986316264912</v>
      </c>
      <c r="C1337" t="s">
        <v>10</v>
      </c>
      <c r="D1337">
        <v>10</v>
      </c>
      <c r="E1337" t="b">
        <v>0</v>
      </c>
      <c r="F1337">
        <v>1.8708304088262599</v>
      </c>
      <c r="G1337">
        <v>1.4371539278887</v>
      </c>
      <c r="H1337">
        <v>379990</v>
      </c>
      <c r="I1337">
        <f t="shared" si="40"/>
        <v>10.52780121766494</v>
      </c>
      <c r="J1337">
        <f t="shared" si="41"/>
        <v>10.961477698602501</v>
      </c>
    </row>
    <row r="1338" spans="1:10" x14ac:dyDescent="0.3">
      <c r="A1338" t="s">
        <v>115</v>
      </c>
      <c r="B1338">
        <v>14.468726072870099</v>
      </c>
      <c r="C1338" t="s">
        <v>10</v>
      </c>
      <c r="D1338">
        <v>10</v>
      </c>
      <c r="E1338" t="b">
        <v>0</v>
      </c>
      <c r="F1338">
        <v>14.468726072870099</v>
      </c>
      <c r="G1338">
        <v>14.468726072870099</v>
      </c>
      <c r="H1338">
        <v>455660</v>
      </c>
      <c r="I1338">
        <f t="shared" si="40"/>
        <v>0</v>
      </c>
      <c r="J1338">
        <f t="shared" si="41"/>
        <v>0</v>
      </c>
    </row>
    <row r="1339" spans="1:10" x14ac:dyDescent="0.3">
      <c r="A1339" t="s">
        <v>115</v>
      </c>
      <c r="B1339">
        <v>12.1187888566234</v>
      </c>
      <c r="C1339" t="s">
        <v>10</v>
      </c>
      <c r="D1339">
        <v>10</v>
      </c>
      <c r="E1339" t="b">
        <v>0</v>
      </c>
      <c r="F1339">
        <v>1.5988955983444499</v>
      </c>
      <c r="G1339">
        <v>3.4355142124205602</v>
      </c>
      <c r="H1339">
        <v>412650</v>
      </c>
      <c r="I1339">
        <f t="shared" si="40"/>
        <v>10.51989325827895</v>
      </c>
      <c r="J1339">
        <f t="shared" si="41"/>
        <v>8.6832746442028395</v>
      </c>
    </row>
    <row r="1340" spans="1:10" x14ac:dyDescent="0.3">
      <c r="A1340" t="s">
        <v>115</v>
      </c>
      <c r="B1340">
        <v>3.5763761641171898</v>
      </c>
      <c r="C1340" t="s">
        <v>10</v>
      </c>
      <c r="D1340">
        <v>2</v>
      </c>
      <c r="E1340" t="b">
        <v>1</v>
      </c>
      <c r="F1340">
        <v>2.0372020432307101E-2</v>
      </c>
      <c r="G1340">
        <v>1.0508043595102599E-3</v>
      </c>
      <c r="H1340">
        <v>651400</v>
      </c>
      <c r="I1340">
        <f t="shared" si="40"/>
        <v>3.5560041436848828</v>
      </c>
      <c r="J1340">
        <f t="shared" si="41"/>
        <v>3.5753253597576795</v>
      </c>
    </row>
    <row r="1341" spans="1:10" x14ac:dyDescent="0.3">
      <c r="A1341" t="s">
        <v>116</v>
      </c>
      <c r="B1341">
        <v>18.865547239252699</v>
      </c>
      <c r="C1341" t="s">
        <v>10</v>
      </c>
      <c r="D1341">
        <v>10</v>
      </c>
      <c r="E1341" t="b">
        <v>0</v>
      </c>
      <c r="F1341">
        <v>18.865547239252699</v>
      </c>
      <c r="G1341">
        <v>18.865547239252699</v>
      </c>
      <c r="H1341">
        <v>590940</v>
      </c>
      <c r="I1341">
        <f t="shared" si="40"/>
        <v>0</v>
      </c>
      <c r="J1341">
        <f t="shared" si="41"/>
        <v>0</v>
      </c>
    </row>
    <row r="1342" spans="1:10" x14ac:dyDescent="0.3">
      <c r="A1342" t="s">
        <v>116</v>
      </c>
      <c r="B1342">
        <v>8.6959436651006001</v>
      </c>
      <c r="C1342" t="s">
        <v>10</v>
      </c>
      <c r="D1342">
        <v>10</v>
      </c>
      <c r="E1342" t="b">
        <v>0</v>
      </c>
      <c r="F1342">
        <v>7.7351026480631804</v>
      </c>
      <c r="G1342">
        <v>15.8030951412796</v>
      </c>
      <c r="H1342">
        <v>300950</v>
      </c>
      <c r="I1342">
        <f t="shared" si="40"/>
        <v>0.96084101703741975</v>
      </c>
      <c r="J1342">
        <f t="shared" si="41"/>
        <v>-7.1071514761790002</v>
      </c>
    </row>
    <row r="1343" spans="1:10" x14ac:dyDescent="0.3">
      <c r="A1343" t="s">
        <v>116</v>
      </c>
      <c r="B1343">
        <v>18.2053888235553</v>
      </c>
      <c r="C1343" t="s">
        <v>10</v>
      </c>
      <c r="D1343">
        <v>10</v>
      </c>
      <c r="E1343" t="b">
        <v>0</v>
      </c>
      <c r="F1343">
        <v>2.6108895553292202</v>
      </c>
      <c r="G1343">
        <v>10.0941395909572</v>
      </c>
      <c r="H1343">
        <v>482320</v>
      </c>
      <c r="I1343">
        <f t="shared" si="40"/>
        <v>15.59449926822608</v>
      </c>
      <c r="J1343">
        <f t="shared" si="41"/>
        <v>8.1112492325980998</v>
      </c>
    </row>
    <row r="1344" spans="1:10" hidden="1" x14ac:dyDescent="0.3">
      <c r="A1344" t="s">
        <v>117</v>
      </c>
      <c r="B1344">
        <v>7.0196601262678797</v>
      </c>
      <c r="C1344" t="s">
        <v>10</v>
      </c>
      <c r="D1344">
        <v>10</v>
      </c>
      <c r="E1344" t="b">
        <v>0</v>
      </c>
      <c r="F1344" t="s">
        <v>17</v>
      </c>
      <c r="G1344" t="s">
        <v>17</v>
      </c>
      <c r="H1344">
        <v>399890</v>
      </c>
      <c r="I1344" t="e">
        <f t="shared" si="40"/>
        <v>#VALUE!</v>
      </c>
      <c r="J1344" t="e">
        <f t="shared" si="41"/>
        <v>#VALUE!</v>
      </c>
    </row>
    <row r="1345" spans="1:10" x14ac:dyDescent="0.3">
      <c r="A1345" t="s">
        <v>117</v>
      </c>
      <c r="B1345">
        <v>10.5876972253145</v>
      </c>
      <c r="C1345" t="s">
        <v>10</v>
      </c>
      <c r="D1345">
        <v>10</v>
      </c>
      <c r="E1345" t="b">
        <v>0</v>
      </c>
      <c r="F1345">
        <v>0.18034237986707299</v>
      </c>
      <c r="G1345">
        <v>6.0813908880046998</v>
      </c>
      <c r="H1345">
        <v>311600</v>
      </c>
      <c r="I1345">
        <f t="shared" ref="I1345:I1408" si="42">B1345-F1345</f>
        <v>10.407354845447427</v>
      </c>
      <c r="J1345">
        <f t="shared" ref="J1345:J1408" si="43">B1345-G1345</f>
        <v>4.5063063373098</v>
      </c>
    </row>
    <row r="1346" spans="1:10" x14ac:dyDescent="0.3">
      <c r="A1346" t="s">
        <v>117</v>
      </c>
      <c r="B1346">
        <v>14.2099093215951</v>
      </c>
      <c r="C1346" t="s">
        <v>10</v>
      </c>
      <c r="D1346">
        <v>2</v>
      </c>
      <c r="E1346" t="b">
        <v>1</v>
      </c>
      <c r="F1346">
        <v>9.8757789846425498E-2</v>
      </c>
      <c r="G1346">
        <v>2.5473026234493399E-3</v>
      </c>
      <c r="H1346">
        <v>527250</v>
      </c>
      <c r="I1346">
        <f t="shared" si="42"/>
        <v>14.111151531748675</v>
      </c>
      <c r="J1346">
        <f t="shared" si="43"/>
        <v>14.207362018971651</v>
      </c>
    </row>
    <row r="1347" spans="1:10" hidden="1" x14ac:dyDescent="0.3">
      <c r="A1347" t="s">
        <v>118</v>
      </c>
      <c r="B1347">
        <v>8.9087779716254598</v>
      </c>
      <c r="C1347" t="s">
        <v>10</v>
      </c>
      <c r="D1347">
        <v>10</v>
      </c>
      <c r="E1347" t="b">
        <v>0</v>
      </c>
      <c r="F1347" t="s">
        <v>17</v>
      </c>
      <c r="G1347" t="s">
        <v>17</v>
      </c>
      <c r="H1347">
        <v>386180</v>
      </c>
      <c r="I1347" t="e">
        <f t="shared" si="42"/>
        <v>#VALUE!</v>
      </c>
      <c r="J1347" t="e">
        <f t="shared" si="43"/>
        <v>#VALUE!</v>
      </c>
    </row>
    <row r="1348" spans="1:10" x14ac:dyDescent="0.3">
      <c r="A1348" t="s">
        <v>118</v>
      </c>
      <c r="B1348">
        <v>5.4971907093133199</v>
      </c>
      <c r="C1348" t="s">
        <v>10</v>
      </c>
      <c r="D1348">
        <v>10</v>
      </c>
      <c r="E1348" t="b">
        <v>0</v>
      </c>
      <c r="F1348">
        <v>5.4971907093133199</v>
      </c>
      <c r="G1348">
        <v>5.4971907093133199</v>
      </c>
      <c r="H1348">
        <v>842840</v>
      </c>
      <c r="I1348">
        <f t="shared" si="42"/>
        <v>0</v>
      </c>
      <c r="J1348">
        <f t="shared" si="43"/>
        <v>0</v>
      </c>
    </row>
    <row r="1349" spans="1:10" x14ac:dyDescent="0.3">
      <c r="A1349" t="s">
        <v>118</v>
      </c>
      <c r="B1349">
        <v>0.95382703060609597</v>
      </c>
      <c r="C1349" t="s">
        <v>10</v>
      </c>
      <c r="D1349">
        <v>10</v>
      </c>
      <c r="E1349" t="b">
        <v>0</v>
      </c>
      <c r="F1349">
        <v>2.16971429707784</v>
      </c>
      <c r="G1349">
        <v>4.3277801288604296</v>
      </c>
      <c r="H1349">
        <v>541460</v>
      </c>
      <c r="I1349">
        <f t="shared" si="42"/>
        <v>-1.2158872664717442</v>
      </c>
      <c r="J1349">
        <f t="shared" si="43"/>
        <v>-3.3739530982543338</v>
      </c>
    </row>
    <row r="1350" spans="1:10" x14ac:dyDescent="0.3">
      <c r="A1350" t="s">
        <v>119</v>
      </c>
      <c r="B1350">
        <v>11.8471994243976</v>
      </c>
      <c r="C1350" t="s">
        <v>10</v>
      </c>
      <c r="D1350">
        <v>10</v>
      </c>
      <c r="E1350" t="b">
        <v>0</v>
      </c>
      <c r="F1350">
        <v>11.8471994243976</v>
      </c>
      <c r="G1350">
        <v>11.8471994243976</v>
      </c>
      <c r="H1350">
        <v>401720</v>
      </c>
      <c r="I1350">
        <f t="shared" si="42"/>
        <v>0</v>
      </c>
      <c r="J1350">
        <f t="shared" si="43"/>
        <v>0</v>
      </c>
    </row>
    <row r="1351" spans="1:10" x14ac:dyDescent="0.3">
      <c r="A1351" t="s">
        <v>119</v>
      </c>
      <c r="B1351">
        <v>14.110858375270301</v>
      </c>
      <c r="C1351" t="s">
        <v>10</v>
      </c>
      <c r="D1351">
        <v>10</v>
      </c>
      <c r="E1351" t="b">
        <v>0</v>
      </c>
      <c r="F1351">
        <v>14.110858375270301</v>
      </c>
      <c r="G1351">
        <v>14.110858375270301</v>
      </c>
      <c r="H1351">
        <v>667510</v>
      </c>
      <c r="I1351">
        <f t="shared" si="42"/>
        <v>0</v>
      </c>
      <c r="J1351">
        <f t="shared" si="43"/>
        <v>0</v>
      </c>
    </row>
    <row r="1352" spans="1:10" x14ac:dyDescent="0.3">
      <c r="A1352" t="s">
        <v>119</v>
      </c>
      <c r="B1352">
        <v>8.3864704654025104</v>
      </c>
      <c r="C1352" t="s">
        <v>10</v>
      </c>
      <c r="D1352">
        <v>10</v>
      </c>
      <c r="E1352" t="b">
        <v>0</v>
      </c>
      <c r="F1352">
        <v>8.3864704654025104</v>
      </c>
      <c r="G1352">
        <v>8.3864704654025104</v>
      </c>
      <c r="H1352">
        <v>394180</v>
      </c>
      <c r="I1352">
        <f t="shared" si="42"/>
        <v>0</v>
      </c>
      <c r="J1352">
        <f t="shared" si="43"/>
        <v>0</v>
      </c>
    </row>
    <row r="1353" spans="1:10" x14ac:dyDescent="0.3">
      <c r="A1353" t="s">
        <v>120</v>
      </c>
      <c r="B1353">
        <v>4.4173096894500299</v>
      </c>
      <c r="C1353" t="s">
        <v>10</v>
      </c>
      <c r="D1353">
        <v>10</v>
      </c>
      <c r="E1353" t="b">
        <v>0</v>
      </c>
      <c r="F1353">
        <v>2.8973068160928102</v>
      </c>
      <c r="G1353">
        <v>5.91562555267158</v>
      </c>
      <c r="H1353">
        <v>589270</v>
      </c>
      <c r="I1353">
        <f t="shared" si="42"/>
        <v>1.5200028733572197</v>
      </c>
      <c r="J1353">
        <f t="shared" si="43"/>
        <v>-1.4983158632215501</v>
      </c>
    </row>
    <row r="1354" spans="1:10" hidden="1" x14ac:dyDescent="0.3">
      <c r="A1354" t="s">
        <v>120</v>
      </c>
      <c r="B1354">
        <v>14.073035297190099</v>
      </c>
      <c r="C1354" t="s">
        <v>10</v>
      </c>
      <c r="D1354">
        <v>10</v>
      </c>
      <c r="E1354" t="b">
        <v>0</v>
      </c>
      <c r="F1354" t="s">
        <v>17</v>
      </c>
      <c r="G1354" t="s">
        <v>17</v>
      </c>
      <c r="H1354">
        <v>462640</v>
      </c>
      <c r="I1354" t="e">
        <f t="shared" si="42"/>
        <v>#VALUE!</v>
      </c>
      <c r="J1354" t="e">
        <f t="shared" si="43"/>
        <v>#VALUE!</v>
      </c>
    </row>
    <row r="1355" spans="1:10" x14ac:dyDescent="0.3">
      <c r="A1355" t="s">
        <v>120</v>
      </c>
      <c r="B1355">
        <v>6.4569314664775996</v>
      </c>
      <c r="C1355" t="s">
        <v>10</v>
      </c>
      <c r="D1355">
        <v>10</v>
      </c>
      <c r="E1355" t="b">
        <v>0</v>
      </c>
      <c r="F1355">
        <v>6.4569314664775996</v>
      </c>
      <c r="G1355">
        <v>6.4569314664775996</v>
      </c>
      <c r="H1355">
        <v>548570</v>
      </c>
      <c r="I1355">
        <f t="shared" si="42"/>
        <v>0</v>
      </c>
      <c r="J1355">
        <f t="shared" si="43"/>
        <v>0</v>
      </c>
    </row>
    <row r="1356" spans="1:10" hidden="1" x14ac:dyDescent="0.3">
      <c r="A1356" t="e">
        <f>-0.00119832462625867 * x ^ 2 ^ 2 + -0.000249027805778198 * y ^ 1 + 10</f>
        <v>#NAME?</v>
      </c>
      <c r="B1356">
        <v>7.5058072035898498</v>
      </c>
      <c r="C1356" t="s">
        <v>10</v>
      </c>
      <c r="D1356">
        <v>10</v>
      </c>
      <c r="E1356" t="b">
        <v>0</v>
      </c>
      <c r="F1356" t="s">
        <v>17</v>
      </c>
      <c r="G1356" t="s">
        <v>17</v>
      </c>
      <c r="H1356">
        <v>455050</v>
      </c>
      <c r="I1356" t="e">
        <f t="shared" si="42"/>
        <v>#VALUE!</v>
      </c>
      <c r="J1356" t="e">
        <f t="shared" si="43"/>
        <v>#VALUE!</v>
      </c>
    </row>
    <row r="1357" spans="1:10" x14ac:dyDescent="0.3">
      <c r="A1357" t="e">
        <f>-0.00119832462625867 * x ^ 2 ^ 2 + -0.000249027805778198 * y ^ 1 + 10</f>
        <v>#NAME?</v>
      </c>
      <c r="B1357">
        <v>9.2480937502769205</v>
      </c>
      <c r="C1357" t="s">
        <v>10</v>
      </c>
      <c r="D1357">
        <v>10</v>
      </c>
      <c r="E1357" t="b">
        <v>0</v>
      </c>
      <c r="F1357">
        <v>9.2480937502769205</v>
      </c>
      <c r="G1357">
        <v>9.2480937502769205</v>
      </c>
      <c r="H1357">
        <v>580140</v>
      </c>
      <c r="I1357">
        <f t="shared" si="42"/>
        <v>0</v>
      </c>
      <c r="J1357">
        <f t="shared" si="43"/>
        <v>0</v>
      </c>
    </row>
    <row r="1358" spans="1:10" x14ac:dyDescent="0.3">
      <c r="A1358" t="e">
        <f>-0.00119832462625867 * x ^ 2 ^ 2 + -0.000249027805778198 * y ^ 1 + 10</f>
        <v>#NAME?</v>
      </c>
      <c r="B1358">
        <v>12.7080835387615</v>
      </c>
      <c r="C1358" t="s">
        <v>10</v>
      </c>
      <c r="D1358">
        <v>2</v>
      </c>
      <c r="E1358" t="b">
        <v>1</v>
      </c>
      <c r="F1358">
        <v>6.9615899187500996E-2</v>
      </c>
      <c r="G1358">
        <v>2.02078375570957E-3</v>
      </c>
      <c r="H1358">
        <v>600800</v>
      </c>
      <c r="I1358">
        <f t="shared" si="42"/>
        <v>12.638467639573999</v>
      </c>
      <c r="J1358">
        <f t="shared" si="43"/>
        <v>12.706062755005791</v>
      </c>
    </row>
    <row r="1359" spans="1:10" x14ac:dyDescent="0.3">
      <c r="A1359" t="e">
        <f>-0.00615394749686127 * x ^ 2 ^ 5 + 0.00623406081535013 * y ^ 1 - 0.00139635706219611 * x ^ 2 + 10</f>
        <v>#NAME?</v>
      </c>
      <c r="B1359">
        <v>11.877991181311</v>
      </c>
      <c r="C1359" t="s">
        <v>10</v>
      </c>
      <c r="D1359">
        <v>10</v>
      </c>
      <c r="E1359" t="b">
        <v>0</v>
      </c>
      <c r="F1359">
        <v>2.5288561929658999</v>
      </c>
      <c r="G1359">
        <v>4.9993272003743403</v>
      </c>
      <c r="H1359">
        <v>734840</v>
      </c>
      <c r="I1359">
        <f t="shared" si="42"/>
        <v>9.3491349883450994</v>
      </c>
      <c r="J1359">
        <f t="shared" si="43"/>
        <v>6.8786639809366594</v>
      </c>
    </row>
    <row r="1360" spans="1:10" x14ac:dyDescent="0.3">
      <c r="A1360" t="e">
        <f>-0.00615394749686127 * x ^ 2 ^ 5 + 0.00623406081535013 * y ^ 1 - 0.00139635706219611 * x ^ 2 + 10</f>
        <v>#NAME?</v>
      </c>
      <c r="B1360">
        <v>12.3810182515215</v>
      </c>
      <c r="C1360" t="s">
        <v>10</v>
      </c>
      <c r="D1360">
        <v>10</v>
      </c>
      <c r="E1360" t="b">
        <v>0</v>
      </c>
      <c r="F1360">
        <v>12.3810182515215</v>
      </c>
      <c r="G1360">
        <v>12.3810182515215</v>
      </c>
      <c r="H1360">
        <v>524560</v>
      </c>
      <c r="I1360">
        <f t="shared" si="42"/>
        <v>0</v>
      </c>
      <c r="J1360">
        <f t="shared" si="43"/>
        <v>0</v>
      </c>
    </row>
    <row r="1361" spans="1:10" x14ac:dyDescent="0.3">
      <c r="A1361" t="e">
        <f>-0.00615394749686127 * x ^ 2 ^ 5 + 0.00623406081535013 * y ^ 1 - 0.00139635706219611 * x ^ 2 + 10</f>
        <v>#NAME?</v>
      </c>
      <c r="B1361">
        <v>15.237633731201599</v>
      </c>
      <c r="C1361" t="s">
        <v>10</v>
      </c>
      <c r="D1361">
        <v>2</v>
      </c>
      <c r="E1361" t="b">
        <v>1</v>
      </c>
      <c r="F1361">
        <v>0.110281913378908</v>
      </c>
      <c r="G1361">
        <v>2.60370362114746E-3</v>
      </c>
      <c r="H1361">
        <v>658000</v>
      </c>
      <c r="I1361">
        <f t="shared" si="42"/>
        <v>15.127351817822692</v>
      </c>
      <c r="J1361">
        <f t="shared" si="43"/>
        <v>15.235030027580452</v>
      </c>
    </row>
    <row r="1362" spans="1:10" x14ac:dyDescent="0.3">
      <c r="A1362" t="s">
        <v>121</v>
      </c>
      <c r="B1362">
        <v>5.0196350818984703</v>
      </c>
      <c r="C1362" t="s">
        <v>10</v>
      </c>
      <c r="D1362">
        <v>10</v>
      </c>
      <c r="E1362" t="b">
        <v>0</v>
      </c>
      <c r="F1362">
        <v>6.8549955511998897E-2</v>
      </c>
      <c r="G1362">
        <v>3.5070439416597101</v>
      </c>
      <c r="H1362">
        <v>381910</v>
      </c>
      <c r="I1362">
        <f t="shared" si="42"/>
        <v>4.951085126386471</v>
      </c>
      <c r="J1362">
        <f t="shared" si="43"/>
        <v>1.5125911402387602</v>
      </c>
    </row>
    <row r="1363" spans="1:10" x14ac:dyDescent="0.3">
      <c r="A1363" t="s">
        <v>121</v>
      </c>
      <c r="B1363">
        <v>10.5146496164671</v>
      </c>
      <c r="C1363" t="s">
        <v>10</v>
      </c>
      <c r="D1363">
        <v>10</v>
      </c>
      <c r="E1363" t="b">
        <v>0</v>
      </c>
      <c r="F1363">
        <v>1.0606127148687099</v>
      </c>
      <c r="G1363">
        <v>1.0606127148687099</v>
      </c>
      <c r="H1363">
        <v>602990</v>
      </c>
      <c r="I1363">
        <f t="shared" si="42"/>
        <v>9.4540369015983892</v>
      </c>
      <c r="J1363">
        <f t="shared" si="43"/>
        <v>9.4540369015983892</v>
      </c>
    </row>
    <row r="1364" spans="1:10" x14ac:dyDescent="0.3">
      <c r="A1364" t="s">
        <v>121</v>
      </c>
      <c r="B1364">
        <v>12.310641852021501</v>
      </c>
      <c r="C1364" t="s">
        <v>10</v>
      </c>
      <c r="D1364">
        <v>10</v>
      </c>
      <c r="E1364" t="b">
        <v>0</v>
      </c>
      <c r="F1364">
        <v>4.1611335367991504</v>
      </c>
      <c r="G1364">
        <v>8.82660082914275</v>
      </c>
      <c r="H1364">
        <v>459250</v>
      </c>
      <c r="I1364">
        <f t="shared" si="42"/>
        <v>8.1495083152223504</v>
      </c>
      <c r="J1364">
        <f t="shared" si="43"/>
        <v>3.4840410228787508</v>
      </c>
    </row>
    <row r="1365" spans="1:10" x14ac:dyDescent="0.3">
      <c r="A1365" t="s">
        <v>122</v>
      </c>
      <c r="B1365">
        <v>14.671107366745</v>
      </c>
      <c r="C1365" t="s">
        <v>10</v>
      </c>
      <c r="D1365">
        <v>10</v>
      </c>
      <c r="E1365" t="b">
        <v>0</v>
      </c>
      <c r="F1365">
        <v>3.41572092642678</v>
      </c>
      <c r="G1365">
        <v>3.41572092642678</v>
      </c>
      <c r="H1365">
        <v>682520</v>
      </c>
      <c r="I1365">
        <f t="shared" si="42"/>
        <v>11.255386440318219</v>
      </c>
      <c r="J1365">
        <f t="shared" si="43"/>
        <v>11.255386440318219</v>
      </c>
    </row>
    <row r="1366" spans="1:10" x14ac:dyDescent="0.3">
      <c r="A1366" t="s">
        <v>122</v>
      </c>
      <c r="B1366">
        <v>0.96534078682645297</v>
      </c>
      <c r="C1366" t="s">
        <v>10</v>
      </c>
      <c r="D1366">
        <v>10</v>
      </c>
      <c r="E1366" t="b">
        <v>0</v>
      </c>
      <c r="F1366">
        <v>2.5448070211745</v>
      </c>
      <c r="G1366">
        <v>2.5647402135001101</v>
      </c>
      <c r="H1366">
        <v>513730</v>
      </c>
      <c r="I1366">
        <f t="shared" si="42"/>
        <v>-1.579466234348047</v>
      </c>
      <c r="J1366">
        <f t="shared" si="43"/>
        <v>-1.5993994266736571</v>
      </c>
    </row>
    <row r="1367" spans="1:10" x14ac:dyDescent="0.3">
      <c r="A1367" t="s">
        <v>122</v>
      </c>
      <c r="B1367">
        <v>16.136872756390801</v>
      </c>
      <c r="C1367" t="s">
        <v>10</v>
      </c>
      <c r="D1367">
        <v>2</v>
      </c>
      <c r="E1367" t="b">
        <v>1</v>
      </c>
      <c r="F1367">
        <v>9.2113927933621303E-2</v>
      </c>
      <c r="G1367">
        <v>2.3728746590056002E-3</v>
      </c>
      <c r="H1367">
        <v>418950</v>
      </c>
      <c r="I1367">
        <f t="shared" si="42"/>
        <v>16.04475882845718</v>
      </c>
      <c r="J1367">
        <f t="shared" si="43"/>
        <v>16.134499881731795</v>
      </c>
    </row>
    <row r="1368" spans="1:10" x14ac:dyDescent="0.3">
      <c r="A1368" t="s">
        <v>123</v>
      </c>
      <c r="B1368">
        <v>12.4365017859311</v>
      </c>
      <c r="C1368" t="s">
        <v>10</v>
      </c>
      <c r="D1368">
        <v>2</v>
      </c>
      <c r="E1368" t="b">
        <v>1</v>
      </c>
      <c r="F1368">
        <v>3.4985476885919201E-2</v>
      </c>
      <c r="G1368">
        <v>1.47251029787718E-3</v>
      </c>
      <c r="H1368">
        <v>468450</v>
      </c>
      <c r="I1368">
        <f t="shared" si="42"/>
        <v>12.40151630904518</v>
      </c>
      <c r="J1368">
        <f t="shared" si="43"/>
        <v>12.435029275633223</v>
      </c>
    </row>
    <row r="1369" spans="1:10" x14ac:dyDescent="0.3">
      <c r="A1369" t="s">
        <v>123</v>
      </c>
      <c r="B1369">
        <v>5.1799536212118502</v>
      </c>
      <c r="C1369" t="s">
        <v>10</v>
      </c>
      <c r="D1369">
        <v>2</v>
      </c>
      <c r="E1369" t="b">
        <v>1</v>
      </c>
      <c r="F1369">
        <v>3.9430028599637498E-2</v>
      </c>
      <c r="G1369">
        <v>1.5178258082910801E-3</v>
      </c>
      <c r="H1369">
        <v>494450</v>
      </c>
      <c r="I1369">
        <f t="shared" si="42"/>
        <v>5.1405235926122126</v>
      </c>
      <c r="J1369">
        <f t="shared" si="43"/>
        <v>5.1784357954035594</v>
      </c>
    </row>
    <row r="1370" spans="1:10" x14ac:dyDescent="0.3">
      <c r="A1370" t="s">
        <v>123</v>
      </c>
      <c r="B1370">
        <v>8.3497987699345408</v>
      </c>
      <c r="C1370" t="s">
        <v>10</v>
      </c>
      <c r="D1370">
        <v>10</v>
      </c>
      <c r="E1370" t="b">
        <v>0</v>
      </c>
      <c r="F1370">
        <v>8.3497987699345408</v>
      </c>
      <c r="G1370">
        <v>8.3497987699345408</v>
      </c>
      <c r="H1370">
        <v>611950</v>
      </c>
      <c r="I1370">
        <f t="shared" si="42"/>
        <v>0</v>
      </c>
      <c r="J1370">
        <f t="shared" si="43"/>
        <v>0</v>
      </c>
    </row>
    <row r="1371" spans="1:10" x14ac:dyDescent="0.3">
      <c r="A1371" t="s">
        <v>124</v>
      </c>
      <c r="B1371">
        <v>6.68189467645335</v>
      </c>
      <c r="C1371" t="s">
        <v>10</v>
      </c>
      <c r="D1371">
        <v>10</v>
      </c>
      <c r="E1371" t="b">
        <v>0</v>
      </c>
      <c r="F1371">
        <v>3.3596907273171701</v>
      </c>
      <c r="G1371">
        <v>3.2861713751354702</v>
      </c>
      <c r="H1371">
        <v>395670</v>
      </c>
      <c r="I1371">
        <f t="shared" si="42"/>
        <v>3.3222039491361799</v>
      </c>
      <c r="J1371">
        <f t="shared" si="43"/>
        <v>3.3957233013178798</v>
      </c>
    </row>
    <row r="1372" spans="1:10" x14ac:dyDescent="0.3">
      <c r="A1372" t="s">
        <v>124</v>
      </c>
      <c r="B1372">
        <v>15.4564840744709</v>
      </c>
      <c r="C1372" t="s">
        <v>10</v>
      </c>
      <c r="D1372">
        <v>10</v>
      </c>
      <c r="E1372" t="b">
        <v>0</v>
      </c>
      <c r="F1372">
        <v>7.7696417491998897</v>
      </c>
      <c r="G1372">
        <v>7.7540079085699896</v>
      </c>
      <c r="H1372">
        <v>834790</v>
      </c>
      <c r="I1372">
        <f t="shared" si="42"/>
        <v>7.6868423252710105</v>
      </c>
      <c r="J1372">
        <f t="shared" si="43"/>
        <v>7.7024761659009107</v>
      </c>
    </row>
    <row r="1373" spans="1:10" x14ac:dyDescent="0.3">
      <c r="A1373" t="s">
        <v>124</v>
      </c>
      <c r="B1373">
        <v>10.067091978799301</v>
      </c>
      <c r="C1373" t="s">
        <v>10</v>
      </c>
      <c r="D1373">
        <v>10</v>
      </c>
      <c r="E1373" t="b">
        <v>0</v>
      </c>
      <c r="F1373">
        <v>6.3711904864298798</v>
      </c>
      <c r="G1373">
        <v>6.3668024237253498</v>
      </c>
      <c r="H1373">
        <v>354320</v>
      </c>
      <c r="I1373">
        <f t="shared" si="42"/>
        <v>3.6959014923694209</v>
      </c>
      <c r="J1373">
        <f t="shared" si="43"/>
        <v>3.700289555073951</v>
      </c>
    </row>
    <row r="1374" spans="1:10" x14ac:dyDescent="0.3">
      <c r="A1374" t="s">
        <v>125</v>
      </c>
      <c r="B1374">
        <v>6.1621465605482104</v>
      </c>
      <c r="C1374" t="s">
        <v>10</v>
      </c>
      <c r="D1374">
        <v>10</v>
      </c>
      <c r="E1374" t="b">
        <v>0</v>
      </c>
      <c r="F1374">
        <v>1.75198904782247</v>
      </c>
      <c r="G1374">
        <v>3.55409929753288</v>
      </c>
      <c r="H1374">
        <v>285110</v>
      </c>
      <c r="I1374">
        <f t="shared" si="42"/>
        <v>4.4101575127257409</v>
      </c>
      <c r="J1374">
        <f t="shared" si="43"/>
        <v>2.6080472630153304</v>
      </c>
    </row>
    <row r="1375" spans="1:10" x14ac:dyDescent="0.3">
      <c r="A1375" t="s">
        <v>125</v>
      </c>
      <c r="B1375">
        <v>13.4056728767462</v>
      </c>
      <c r="C1375" t="s">
        <v>10</v>
      </c>
      <c r="D1375">
        <v>2</v>
      </c>
      <c r="E1375" t="b">
        <v>1</v>
      </c>
      <c r="F1375">
        <v>7.7670365674962397E-2</v>
      </c>
      <c r="G1375">
        <v>2.1745268779292501E-3</v>
      </c>
      <c r="H1375">
        <v>452150</v>
      </c>
      <c r="I1375">
        <f t="shared" si="42"/>
        <v>13.328002511071238</v>
      </c>
      <c r="J1375">
        <f t="shared" si="43"/>
        <v>13.40349834986827</v>
      </c>
    </row>
    <row r="1376" spans="1:10" x14ac:dyDescent="0.3">
      <c r="A1376" t="s">
        <v>125</v>
      </c>
      <c r="B1376">
        <v>16.545075374834699</v>
      </c>
      <c r="C1376" t="s">
        <v>10</v>
      </c>
      <c r="D1376">
        <v>10</v>
      </c>
      <c r="E1376" t="b">
        <v>0</v>
      </c>
      <c r="F1376">
        <v>16.545075374834699</v>
      </c>
      <c r="G1376">
        <v>16.545075374834699</v>
      </c>
      <c r="H1376">
        <v>451920</v>
      </c>
      <c r="I1376">
        <f t="shared" si="42"/>
        <v>0</v>
      </c>
      <c r="J1376">
        <f t="shared" si="43"/>
        <v>0</v>
      </c>
    </row>
    <row r="1377" spans="1:10" x14ac:dyDescent="0.3">
      <c r="A1377" t="s">
        <v>126</v>
      </c>
      <c r="B1377">
        <v>15.345050382624301</v>
      </c>
      <c r="C1377" t="s">
        <v>10</v>
      </c>
      <c r="D1377">
        <v>10</v>
      </c>
      <c r="E1377" t="b">
        <v>0</v>
      </c>
      <c r="F1377">
        <v>15.345050382624301</v>
      </c>
      <c r="G1377">
        <v>15.345050382624301</v>
      </c>
      <c r="H1377">
        <v>292000</v>
      </c>
      <c r="I1377">
        <f t="shared" si="42"/>
        <v>0</v>
      </c>
      <c r="J1377">
        <f t="shared" si="43"/>
        <v>0</v>
      </c>
    </row>
    <row r="1378" spans="1:10" x14ac:dyDescent="0.3">
      <c r="A1378" t="s">
        <v>126</v>
      </c>
      <c r="B1378">
        <v>11.749341214763801</v>
      </c>
      <c r="C1378" t="s">
        <v>10</v>
      </c>
      <c r="D1378">
        <v>10</v>
      </c>
      <c r="E1378" t="b">
        <v>0</v>
      </c>
      <c r="F1378">
        <v>1.8132311059017201</v>
      </c>
      <c r="G1378">
        <v>1.9335355725475301</v>
      </c>
      <c r="H1378">
        <v>678490</v>
      </c>
      <c r="I1378">
        <f t="shared" si="42"/>
        <v>9.9361101088620813</v>
      </c>
      <c r="J1378">
        <f t="shared" si="43"/>
        <v>9.8158056422162705</v>
      </c>
    </row>
    <row r="1379" spans="1:10" x14ac:dyDescent="0.3">
      <c r="A1379" t="s">
        <v>126</v>
      </c>
      <c r="B1379">
        <v>15.519874057645699</v>
      </c>
      <c r="C1379" t="s">
        <v>10</v>
      </c>
      <c r="D1379">
        <v>2</v>
      </c>
      <c r="E1379" t="b">
        <v>1</v>
      </c>
      <c r="F1379">
        <v>0.102725904658476</v>
      </c>
      <c r="G1379">
        <v>2.4902427417560699E-3</v>
      </c>
      <c r="H1379">
        <v>344900</v>
      </c>
      <c r="I1379">
        <f t="shared" si="42"/>
        <v>15.417148152987224</v>
      </c>
      <c r="J1379">
        <f t="shared" si="43"/>
        <v>15.517383814903944</v>
      </c>
    </row>
    <row r="1380" spans="1:10" x14ac:dyDescent="0.3">
      <c r="A1380" t="e">
        <f>-0.00987068994194386 * x ^ 4 * -0.00889723567312273 * x ^ 1 + -0.000699105742248362 * x ^ 2 + 10</f>
        <v>#NAME?</v>
      </c>
      <c r="B1380">
        <v>6.55071172408379</v>
      </c>
      <c r="C1380" t="s">
        <v>10</v>
      </c>
      <c r="D1380">
        <v>2</v>
      </c>
      <c r="E1380" t="b">
        <v>1</v>
      </c>
      <c r="F1380">
        <v>4.5802907944226402E-2</v>
      </c>
      <c r="G1380">
        <v>1.6573511834402301E-3</v>
      </c>
      <c r="H1380">
        <v>586450</v>
      </c>
      <c r="I1380">
        <f t="shared" si="42"/>
        <v>6.5049088161395634</v>
      </c>
      <c r="J1380">
        <f t="shared" si="43"/>
        <v>6.5490543729003496</v>
      </c>
    </row>
    <row r="1381" spans="1:10" x14ac:dyDescent="0.3">
      <c r="A1381" t="e">
        <f>-0.00987068994194386 * x ^ 4 * -0.00889723567312273 * x ^ 1 + -0.000699105742248362 * x ^ 2 + 10</f>
        <v>#NAME?</v>
      </c>
      <c r="B1381">
        <v>14.204745694131701</v>
      </c>
      <c r="C1381" t="s">
        <v>10</v>
      </c>
      <c r="D1381">
        <v>10</v>
      </c>
      <c r="E1381" t="b">
        <v>0</v>
      </c>
      <c r="F1381">
        <v>14.204745694131701</v>
      </c>
      <c r="G1381">
        <v>14.204745694131701</v>
      </c>
      <c r="H1381">
        <v>398640</v>
      </c>
      <c r="I1381">
        <f t="shared" si="42"/>
        <v>0</v>
      </c>
      <c r="J1381">
        <f t="shared" si="43"/>
        <v>0</v>
      </c>
    </row>
    <row r="1382" spans="1:10" x14ac:dyDescent="0.3">
      <c r="A1382" t="e">
        <f>-0.00987068994194386 * x ^ 4 * -0.00889723567312273 * x ^ 1 + -0.000699105742248362 * x ^ 2 + 10</f>
        <v>#NAME?</v>
      </c>
      <c r="B1382">
        <v>12.238879234209699</v>
      </c>
      <c r="C1382" t="s">
        <v>10</v>
      </c>
      <c r="D1382">
        <v>10</v>
      </c>
      <c r="E1382" t="b">
        <v>0</v>
      </c>
      <c r="F1382">
        <v>7.8513594080329199</v>
      </c>
      <c r="G1382">
        <v>7.8944193503733402</v>
      </c>
      <c r="H1382">
        <v>460330</v>
      </c>
      <c r="I1382">
        <f t="shared" si="42"/>
        <v>4.3875198261767796</v>
      </c>
      <c r="J1382">
        <f t="shared" si="43"/>
        <v>4.3444598838363593</v>
      </c>
    </row>
    <row r="1383" spans="1:10" hidden="1" x14ac:dyDescent="0.3">
      <c r="A1383" t="s">
        <v>127</v>
      </c>
      <c r="B1383">
        <v>2.1160282305405902</v>
      </c>
      <c r="C1383" t="s">
        <v>10</v>
      </c>
      <c r="D1383">
        <v>10</v>
      </c>
      <c r="E1383" t="b">
        <v>0</v>
      </c>
      <c r="F1383" t="s">
        <v>17</v>
      </c>
      <c r="G1383" t="s">
        <v>17</v>
      </c>
      <c r="H1383">
        <v>337740</v>
      </c>
      <c r="I1383" t="e">
        <f t="shared" si="42"/>
        <v>#VALUE!</v>
      </c>
      <c r="J1383" t="e">
        <f t="shared" si="43"/>
        <v>#VALUE!</v>
      </c>
    </row>
    <row r="1384" spans="1:10" x14ac:dyDescent="0.3">
      <c r="A1384" t="s">
        <v>127</v>
      </c>
      <c r="B1384">
        <v>17.1872301188533</v>
      </c>
      <c r="C1384" t="s">
        <v>10</v>
      </c>
      <c r="D1384">
        <v>10</v>
      </c>
      <c r="E1384" t="b">
        <v>0</v>
      </c>
      <c r="F1384">
        <v>7.4831599142904199</v>
      </c>
      <c r="G1384">
        <v>7.6533708282911199</v>
      </c>
      <c r="H1384">
        <v>494970</v>
      </c>
      <c r="I1384">
        <f t="shared" si="42"/>
        <v>9.7040702045628802</v>
      </c>
      <c r="J1384">
        <f t="shared" si="43"/>
        <v>9.5338592905621802</v>
      </c>
    </row>
    <row r="1385" spans="1:10" x14ac:dyDescent="0.3">
      <c r="A1385" t="s">
        <v>127</v>
      </c>
      <c r="B1385">
        <v>12.774548946856401</v>
      </c>
      <c r="C1385" t="s">
        <v>10</v>
      </c>
      <c r="D1385">
        <v>10</v>
      </c>
      <c r="E1385" t="b">
        <v>0</v>
      </c>
      <c r="F1385">
        <v>10.723922591148201</v>
      </c>
      <c r="G1385">
        <v>10.2417772347734</v>
      </c>
      <c r="H1385">
        <v>545480</v>
      </c>
      <c r="I1385">
        <f t="shared" si="42"/>
        <v>2.0506263557082001</v>
      </c>
      <c r="J1385">
        <f t="shared" si="43"/>
        <v>2.5327717120830009</v>
      </c>
    </row>
    <row r="1386" spans="1:10" x14ac:dyDescent="0.3">
      <c r="A1386" t="s">
        <v>128</v>
      </c>
      <c r="B1386">
        <v>8.5460565905554606</v>
      </c>
      <c r="C1386" t="s">
        <v>10</v>
      </c>
      <c r="D1386">
        <v>10</v>
      </c>
      <c r="E1386" t="b">
        <v>0</v>
      </c>
      <c r="F1386">
        <v>8.5460565905554606</v>
      </c>
      <c r="G1386">
        <v>8.5460565905554606</v>
      </c>
      <c r="H1386">
        <v>558120</v>
      </c>
      <c r="I1386">
        <f t="shared" si="42"/>
        <v>0</v>
      </c>
      <c r="J1386">
        <f t="shared" si="43"/>
        <v>0</v>
      </c>
    </row>
    <row r="1387" spans="1:10" x14ac:dyDescent="0.3">
      <c r="A1387" t="s">
        <v>128</v>
      </c>
      <c r="B1387">
        <v>15.060288971188101</v>
      </c>
      <c r="C1387" t="s">
        <v>10</v>
      </c>
      <c r="D1387">
        <v>10</v>
      </c>
      <c r="E1387" t="b">
        <v>0</v>
      </c>
      <c r="F1387">
        <v>1.7354846183714101</v>
      </c>
      <c r="G1387">
        <v>2.0878129594261399</v>
      </c>
      <c r="H1387">
        <v>423230</v>
      </c>
      <c r="I1387">
        <f t="shared" si="42"/>
        <v>13.32480435281669</v>
      </c>
      <c r="J1387">
        <f t="shared" si="43"/>
        <v>12.972476011761961</v>
      </c>
    </row>
    <row r="1388" spans="1:10" x14ac:dyDescent="0.3">
      <c r="A1388" t="s">
        <v>128</v>
      </c>
      <c r="B1388">
        <v>14.2309532098053</v>
      </c>
      <c r="C1388" t="s">
        <v>10</v>
      </c>
      <c r="D1388">
        <v>10</v>
      </c>
      <c r="E1388" t="b">
        <v>0</v>
      </c>
      <c r="F1388">
        <v>4.8233276923714596</v>
      </c>
      <c r="G1388">
        <v>3.8417916480303198</v>
      </c>
      <c r="H1388">
        <v>288290</v>
      </c>
      <c r="I1388">
        <f t="shared" si="42"/>
        <v>9.4076255174338392</v>
      </c>
      <c r="J1388">
        <f t="shared" si="43"/>
        <v>10.38916156177498</v>
      </c>
    </row>
    <row r="1389" spans="1:10" x14ac:dyDescent="0.3">
      <c r="A1389" t="s">
        <v>129</v>
      </c>
      <c r="B1389">
        <v>10.730117708946899</v>
      </c>
      <c r="C1389" t="s">
        <v>10</v>
      </c>
      <c r="D1389">
        <v>2</v>
      </c>
      <c r="E1389" t="b">
        <v>1</v>
      </c>
      <c r="F1389">
        <v>7.57101594835555E-2</v>
      </c>
      <c r="G1389">
        <v>2.1905200920610498E-3</v>
      </c>
      <c r="H1389">
        <v>521750</v>
      </c>
      <c r="I1389">
        <f t="shared" si="42"/>
        <v>10.654407549463343</v>
      </c>
      <c r="J1389">
        <f t="shared" si="43"/>
        <v>10.727927188854839</v>
      </c>
    </row>
    <row r="1390" spans="1:10" x14ac:dyDescent="0.3">
      <c r="A1390" t="s">
        <v>129</v>
      </c>
      <c r="B1390">
        <v>10.998075385758201</v>
      </c>
      <c r="C1390" t="s">
        <v>10</v>
      </c>
      <c r="D1390">
        <v>10</v>
      </c>
      <c r="E1390" t="b">
        <v>0</v>
      </c>
      <c r="F1390">
        <v>9.3920918732948007</v>
      </c>
      <c r="G1390">
        <v>9.2220351455182001</v>
      </c>
      <c r="H1390">
        <v>709310</v>
      </c>
      <c r="I1390">
        <f t="shared" si="42"/>
        <v>1.6059835124633999</v>
      </c>
      <c r="J1390">
        <f t="shared" si="43"/>
        <v>1.7760402402400004</v>
      </c>
    </row>
    <row r="1391" spans="1:10" x14ac:dyDescent="0.3">
      <c r="A1391" t="s">
        <v>129</v>
      </c>
      <c r="B1391">
        <v>3.5980945968221199</v>
      </c>
      <c r="C1391" t="s">
        <v>10</v>
      </c>
      <c r="D1391">
        <v>3</v>
      </c>
      <c r="E1391" t="b">
        <v>1</v>
      </c>
      <c r="F1391">
        <v>6.6573666974456396</v>
      </c>
      <c r="G1391">
        <v>1.60126134648633E-3</v>
      </c>
      <c r="H1391">
        <v>557800</v>
      </c>
      <c r="I1391">
        <f t="shared" si="42"/>
        <v>-3.0592721006235197</v>
      </c>
      <c r="J1391">
        <f t="shared" si="43"/>
        <v>3.5964933354756337</v>
      </c>
    </row>
    <row r="1392" spans="1:10" x14ac:dyDescent="0.3">
      <c r="A1392" t="s">
        <v>130</v>
      </c>
      <c r="B1392">
        <v>12.3893784385531</v>
      </c>
      <c r="C1392" t="s">
        <v>10</v>
      </c>
      <c r="D1392">
        <v>2</v>
      </c>
      <c r="E1392" t="b">
        <v>1</v>
      </c>
      <c r="F1392">
        <v>3.8871809510422302E-2</v>
      </c>
      <c r="G1392">
        <v>1.52868771124863E-3</v>
      </c>
      <c r="H1392">
        <v>325250</v>
      </c>
      <c r="I1392">
        <f t="shared" si="42"/>
        <v>12.350506629042679</v>
      </c>
      <c r="J1392">
        <f t="shared" si="43"/>
        <v>12.387849750841852</v>
      </c>
    </row>
    <row r="1393" spans="1:10" x14ac:dyDescent="0.3">
      <c r="A1393" t="s">
        <v>130</v>
      </c>
      <c r="B1393">
        <v>14.0471762600434</v>
      </c>
      <c r="C1393" t="s">
        <v>10</v>
      </c>
      <c r="D1393">
        <v>10</v>
      </c>
      <c r="E1393" t="b">
        <v>0</v>
      </c>
      <c r="F1393">
        <v>14.0471762600434</v>
      </c>
      <c r="G1393">
        <v>14.0471762600434</v>
      </c>
      <c r="H1393">
        <v>651010</v>
      </c>
      <c r="I1393">
        <f t="shared" si="42"/>
        <v>0</v>
      </c>
      <c r="J1393">
        <f t="shared" si="43"/>
        <v>0</v>
      </c>
    </row>
    <row r="1394" spans="1:10" x14ac:dyDescent="0.3">
      <c r="A1394" t="s">
        <v>130</v>
      </c>
      <c r="B1394">
        <v>3.1226798588062099</v>
      </c>
      <c r="C1394" t="s">
        <v>10</v>
      </c>
      <c r="D1394">
        <v>10</v>
      </c>
      <c r="E1394" t="b">
        <v>0</v>
      </c>
      <c r="F1394">
        <v>3.1226798588062099</v>
      </c>
      <c r="G1394">
        <v>3.1226798588062099</v>
      </c>
      <c r="H1394">
        <v>499580</v>
      </c>
      <c r="I1394">
        <f t="shared" si="42"/>
        <v>0</v>
      </c>
      <c r="J1394">
        <f t="shared" si="43"/>
        <v>0</v>
      </c>
    </row>
    <row r="1395" spans="1:10" x14ac:dyDescent="0.3">
      <c r="A1395" t="s">
        <v>131</v>
      </c>
      <c r="B1395">
        <v>5.6151648674506003</v>
      </c>
      <c r="C1395" t="s">
        <v>10</v>
      </c>
      <c r="D1395">
        <v>2</v>
      </c>
      <c r="E1395" t="b">
        <v>1</v>
      </c>
      <c r="F1395">
        <v>3.0404502604935799E-2</v>
      </c>
      <c r="G1395">
        <v>1.3164158056141199E-3</v>
      </c>
      <c r="H1395">
        <v>564250</v>
      </c>
      <c r="I1395">
        <f t="shared" si="42"/>
        <v>5.5847603648456641</v>
      </c>
      <c r="J1395">
        <f t="shared" si="43"/>
        <v>5.6138484516449862</v>
      </c>
    </row>
    <row r="1396" spans="1:10" x14ac:dyDescent="0.3">
      <c r="A1396" t="s">
        <v>131</v>
      </c>
      <c r="B1396">
        <v>21.3109262291633</v>
      </c>
      <c r="C1396" t="s">
        <v>10</v>
      </c>
      <c r="D1396">
        <v>10</v>
      </c>
      <c r="E1396" t="b">
        <v>0</v>
      </c>
      <c r="F1396">
        <v>21.3109262291633</v>
      </c>
      <c r="G1396">
        <v>21.3109262291633</v>
      </c>
      <c r="H1396">
        <v>772120</v>
      </c>
      <c r="I1396">
        <f t="shared" si="42"/>
        <v>0</v>
      </c>
      <c r="J1396">
        <f t="shared" si="43"/>
        <v>0</v>
      </c>
    </row>
    <row r="1397" spans="1:10" x14ac:dyDescent="0.3">
      <c r="A1397" t="s">
        <v>131</v>
      </c>
      <c r="B1397">
        <v>18.7022978720019</v>
      </c>
      <c r="C1397" t="s">
        <v>10</v>
      </c>
      <c r="D1397">
        <v>10</v>
      </c>
      <c r="E1397" t="b">
        <v>0</v>
      </c>
      <c r="F1397">
        <v>18.7022978720019</v>
      </c>
      <c r="G1397">
        <v>18.7022978720019</v>
      </c>
      <c r="H1397">
        <v>432860</v>
      </c>
      <c r="I1397">
        <f t="shared" si="42"/>
        <v>0</v>
      </c>
      <c r="J1397">
        <f t="shared" si="43"/>
        <v>0</v>
      </c>
    </row>
    <row r="1398" spans="1:10" x14ac:dyDescent="0.3">
      <c r="A1398" t="s">
        <v>132</v>
      </c>
      <c r="B1398">
        <v>12.484561375928999</v>
      </c>
      <c r="C1398" t="s">
        <v>10</v>
      </c>
      <c r="D1398">
        <v>10</v>
      </c>
      <c r="E1398" t="b">
        <v>0</v>
      </c>
      <c r="F1398">
        <v>9.7339388501702899</v>
      </c>
      <c r="G1398">
        <v>9.6825744492311099</v>
      </c>
      <c r="H1398">
        <v>820580</v>
      </c>
      <c r="I1398">
        <f t="shared" si="42"/>
        <v>2.7506225257587094</v>
      </c>
      <c r="J1398">
        <f t="shared" si="43"/>
        <v>2.8019869266978894</v>
      </c>
    </row>
    <row r="1399" spans="1:10" x14ac:dyDescent="0.3">
      <c r="A1399" t="s">
        <v>132</v>
      </c>
      <c r="B1399">
        <v>7.5866252625723298</v>
      </c>
      <c r="C1399" t="s">
        <v>10</v>
      </c>
      <c r="D1399">
        <v>10</v>
      </c>
      <c r="E1399" t="b">
        <v>0</v>
      </c>
      <c r="F1399" s="1">
        <v>3.4289198759221998E+46</v>
      </c>
      <c r="G1399" s="1">
        <v>3.4289198759221998E+46</v>
      </c>
      <c r="H1399">
        <v>611160</v>
      </c>
      <c r="I1399">
        <f t="shared" si="42"/>
        <v>-3.4289198759221998E+46</v>
      </c>
      <c r="J1399">
        <f t="shared" si="43"/>
        <v>-3.4289198759221998E+46</v>
      </c>
    </row>
    <row r="1400" spans="1:10" x14ac:dyDescent="0.3">
      <c r="A1400" t="s">
        <v>132</v>
      </c>
      <c r="B1400">
        <v>11.2459275217112</v>
      </c>
      <c r="C1400" t="s">
        <v>10</v>
      </c>
      <c r="D1400">
        <v>10</v>
      </c>
      <c r="E1400" t="b">
        <v>0</v>
      </c>
      <c r="F1400">
        <v>6.6572195439455797</v>
      </c>
      <c r="G1400">
        <v>6.6572079021828197</v>
      </c>
      <c r="H1400">
        <v>261760</v>
      </c>
      <c r="I1400">
        <f t="shared" si="42"/>
        <v>4.5887079777656208</v>
      </c>
      <c r="J1400">
        <f t="shared" si="43"/>
        <v>4.5887196195283808</v>
      </c>
    </row>
    <row r="1401" spans="1:10" hidden="1" x14ac:dyDescent="0.3">
      <c r="A1401" t="e">
        <f>-0.00467282626963553 * y ^ 1 + 0.00260307522200713 * y ^ 1 + 10</f>
        <v>#NAME?</v>
      </c>
      <c r="B1401">
        <v>13.9899339005429</v>
      </c>
      <c r="C1401" t="s">
        <v>10</v>
      </c>
      <c r="D1401">
        <v>10</v>
      </c>
      <c r="E1401" t="b">
        <v>0</v>
      </c>
      <c r="F1401" t="s">
        <v>17</v>
      </c>
      <c r="G1401" t="s">
        <v>17</v>
      </c>
      <c r="H1401">
        <v>251010</v>
      </c>
      <c r="I1401" t="e">
        <f t="shared" si="42"/>
        <v>#VALUE!</v>
      </c>
      <c r="J1401" t="e">
        <f t="shared" si="43"/>
        <v>#VALUE!</v>
      </c>
    </row>
    <row r="1402" spans="1:10" x14ac:dyDescent="0.3">
      <c r="A1402" t="e">
        <f>-0.00467282626963553 * y ^ 1 + 0.00260307522200713 * y ^ 1 + 10</f>
        <v>#NAME?</v>
      </c>
      <c r="B1402">
        <v>14.376242615748801</v>
      </c>
      <c r="C1402" t="s">
        <v>10</v>
      </c>
      <c r="D1402">
        <v>2</v>
      </c>
      <c r="E1402" t="b">
        <v>1</v>
      </c>
      <c r="F1402">
        <v>6.7049946378549302E-2</v>
      </c>
      <c r="G1402">
        <v>2.0733481954212799E-3</v>
      </c>
      <c r="H1402">
        <v>456400</v>
      </c>
      <c r="I1402">
        <f t="shared" si="42"/>
        <v>14.309192669370251</v>
      </c>
      <c r="J1402">
        <f t="shared" si="43"/>
        <v>14.374169267553379</v>
      </c>
    </row>
    <row r="1403" spans="1:10" x14ac:dyDescent="0.3">
      <c r="A1403" t="e">
        <f>-0.00467282626963553 * y ^ 1 + 0.00260307522200713 * y ^ 1 + 10</f>
        <v>#NAME?</v>
      </c>
      <c r="B1403">
        <v>6.1621331476592998</v>
      </c>
      <c r="C1403" t="s">
        <v>10</v>
      </c>
      <c r="D1403">
        <v>10</v>
      </c>
      <c r="E1403" t="b">
        <v>0</v>
      </c>
      <c r="F1403">
        <v>6.1621331476592998</v>
      </c>
      <c r="G1403">
        <v>6.1621331476592998</v>
      </c>
      <c r="H1403">
        <v>811970</v>
      </c>
      <c r="I1403">
        <f t="shared" si="42"/>
        <v>0</v>
      </c>
      <c r="J1403">
        <f t="shared" si="43"/>
        <v>0</v>
      </c>
    </row>
    <row r="1404" spans="1:10" x14ac:dyDescent="0.3">
      <c r="A1404" t="s">
        <v>133</v>
      </c>
      <c r="B1404">
        <v>23.148357172818201</v>
      </c>
      <c r="C1404" t="s">
        <v>10</v>
      </c>
      <c r="D1404">
        <v>10</v>
      </c>
      <c r="E1404" t="b">
        <v>0</v>
      </c>
      <c r="F1404">
        <v>23.148357172818201</v>
      </c>
      <c r="G1404">
        <v>23.148357172818201</v>
      </c>
      <c r="H1404">
        <v>681770</v>
      </c>
      <c r="I1404">
        <f t="shared" si="42"/>
        <v>0</v>
      </c>
      <c r="J1404">
        <f t="shared" si="43"/>
        <v>0</v>
      </c>
    </row>
    <row r="1405" spans="1:10" x14ac:dyDescent="0.3">
      <c r="A1405" t="s">
        <v>133</v>
      </c>
      <c r="B1405">
        <v>9.6386047129808894</v>
      </c>
      <c r="C1405" t="s">
        <v>10</v>
      </c>
      <c r="D1405">
        <v>10</v>
      </c>
      <c r="E1405" t="b">
        <v>0</v>
      </c>
      <c r="F1405">
        <v>9.6386047129808894</v>
      </c>
      <c r="G1405">
        <v>9.6386047129808894</v>
      </c>
      <c r="H1405">
        <v>623240</v>
      </c>
      <c r="I1405">
        <f t="shared" si="42"/>
        <v>0</v>
      </c>
      <c r="J1405">
        <f t="shared" si="43"/>
        <v>0</v>
      </c>
    </row>
    <row r="1406" spans="1:10" x14ac:dyDescent="0.3">
      <c r="A1406" t="s">
        <v>133</v>
      </c>
      <c r="B1406">
        <v>19.2497551093753</v>
      </c>
      <c r="C1406" t="s">
        <v>10</v>
      </c>
      <c r="D1406">
        <v>10</v>
      </c>
      <c r="E1406" t="b">
        <v>0</v>
      </c>
      <c r="F1406">
        <v>2.3911201976785499</v>
      </c>
      <c r="G1406">
        <v>6.1602290388176799</v>
      </c>
      <c r="H1406">
        <v>520050</v>
      </c>
      <c r="I1406">
        <f t="shared" si="42"/>
        <v>16.85863491169675</v>
      </c>
      <c r="J1406">
        <f t="shared" si="43"/>
        <v>13.089526070557621</v>
      </c>
    </row>
    <row r="1407" spans="1:10" x14ac:dyDescent="0.3">
      <c r="A1407" t="s">
        <v>134</v>
      </c>
      <c r="B1407">
        <v>11.69941646895</v>
      </c>
      <c r="C1407" t="s">
        <v>10</v>
      </c>
      <c r="D1407">
        <v>10</v>
      </c>
      <c r="E1407" t="b">
        <v>0</v>
      </c>
      <c r="F1407">
        <v>4.4801283519836401</v>
      </c>
      <c r="G1407">
        <v>4.4798933024095904</v>
      </c>
      <c r="H1407">
        <v>435300</v>
      </c>
      <c r="I1407">
        <f t="shared" si="42"/>
        <v>7.2192881169663599</v>
      </c>
      <c r="J1407">
        <f t="shared" si="43"/>
        <v>7.2195231665404096</v>
      </c>
    </row>
    <row r="1408" spans="1:10" x14ac:dyDescent="0.3">
      <c r="A1408" t="s">
        <v>134</v>
      </c>
      <c r="B1408">
        <v>12.697509441849499</v>
      </c>
      <c r="C1408" t="s">
        <v>10</v>
      </c>
      <c r="D1408">
        <v>2</v>
      </c>
      <c r="E1408" t="b">
        <v>1</v>
      </c>
      <c r="F1408">
        <v>9.2114606621952602E-2</v>
      </c>
      <c r="G1408">
        <v>2.31578940266166E-3</v>
      </c>
      <c r="H1408">
        <v>514100</v>
      </c>
      <c r="I1408">
        <f t="shared" si="42"/>
        <v>12.605394835227546</v>
      </c>
      <c r="J1408">
        <f t="shared" si="43"/>
        <v>12.695193652446838</v>
      </c>
    </row>
    <row r="1409" spans="1:10" x14ac:dyDescent="0.3">
      <c r="A1409" t="s">
        <v>134</v>
      </c>
      <c r="B1409">
        <v>15.648082989071501</v>
      </c>
      <c r="C1409" t="s">
        <v>10</v>
      </c>
      <c r="D1409">
        <v>10</v>
      </c>
      <c r="E1409" t="b">
        <v>0</v>
      </c>
      <c r="F1409">
        <v>3.26117879092561</v>
      </c>
      <c r="G1409">
        <v>6.8155406593726404</v>
      </c>
      <c r="H1409">
        <v>356100</v>
      </c>
      <c r="I1409">
        <f t="shared" ref="I1409:I1472" si="44">B1409-F1409</f>
        <v>12.38690419814589</v>
      </c>
      <c r="J1409">
        <f t="shared" ref="J1409:J1472" si="45">B1409-G1409</f>
        <v>8.8325423296988603</v>
      </c>
    </row>
    <row r="1410" spans="1:10" x14ac:dyDescent="0.3">
      <c r="A1410" t="s">
        <v>135</v>
      </c>
      <c r="B1410">
        <v>6.64699637389523</v>
      </c>
      <c r="C1410" t="s">
        <v>10</v>
      </c>
      <c r="D1410">
        <v>10</v>
      </c>
      <c r="E1410" t="b">
        <v>0</v>
      </c>
      <c r="F1410">
        <v>6.64699637389523</v>
      </c>
      <c r="G1410">
        <v>6.64699637389523</v>
      </c>
      <c r="H1410">
        <v>796250</v>
      </c>
      <c r="I1410">
        <f t="shared" si="44"/>
        <v>0</v>
      </c>
      <c r="J1410">
        <f t="shared" si="45"/>
        <v>0</v>
      </c>
    </row>
    <row r="1411" spans="1:10" x14ac:dyDescent="0.3">
      <c r="A1411" t="s">
        <v>135</v>
      </c>
      <c r="B1411">
        <v>16.533122742980499</v>
      </c>
      <c r="C1411" t="s">
        <v>10</v>
      </c>
      <c r="D1411">
        <v>10</v>
      </c>
      <c r="E1411" t="b">
        <v>0</v>
      </c>
      <c r="F1411">
        <v>16.533122742980499</v>
      </c>
      <c r="G1411">
        <v>16.533122742980499</v>
      </c>
      <c r="H1411">
        <v>347990</v>
      </c>
      <c r="I1411">
        <f t="shared" si="44"/>
        <v>0</v>
      </c>
      <c r="J1411">
        <f t="shared" si="45"/>
        <v>0</v>
      </c>
    </row>
    <row r="1412" spans="1:10" x14ac:dyDescent="0.3">
      <c r="A1412" t="s">
        <v>135</v>
      </c>
      <c r="B1412">
        <v>13.3902228957497</v>
      </c>
      <c r="C1412" t="s">
        <v>10</v>
      </c>
      <c r="D1412">
        <v>10</v>
      </c>
      <c r="E1412" t="b">
        <v>0</v>
      </c>
      <c r="F1412">
        <v>2.8541791263118999</v>
      </c>
      <c r="G1412">
        <v>6.132688971915</v>
      </c>
      <c r="H1412">
        <v>579000</v>
      </c>
      <c r="I1412">
        <f t="shared" si="44"/>
        <v>10.5360437694378</v>
      </c>
      <c r="J1412">
        <f t="shared" si="45"/>
        <v>7.2575339238346999</v>
      </c>
    </row>
    <row r="1413" spans="1:10" x14ac:dyDescent="0.3">
      <c r="A1413" t="s">
        <v>136</v>
      </c>
      <c r="B1413">
        <v>16.253881724579401</v>
      </c>
      <c r="C1413" t="s">
        <v>10</v>
      </c>
      <c r="D1413">
        <v>10</v>
      </c>
      <c r="E1413" t="b">
        <v>0</v>
      </c>
      <c r="F1413">
        <v>2.5434111706374698</v>
      </c>
      <c r="G1413">
        <v>2.5981696678558799</v>
      </c>
      <c r="H1413">
        <v>707270</v>
      </c>
      <c r="I1413">
        <f t="shared" si="44"/>
        <v>13.710470553941931</v>
      </c>
      <c r="J1413">
        <f t="shared" si="45"/>
        <v>13.655712056723521</v>
      </c>
    </row>
    <row r="1414" spans="1:10" x14ac:dyDescent="0.3">
      <c r="A1414" t="s">
        <v>136</v>
      </c>
      <c r="B1414">
        <v>10.4252670504737</v>
      </c>
      <c r="C1414" t="s">
        <v>10</v>
      </c>
      <c r="D1414">
        <v>10</v>
      </c>
      <c r="E1414" t="b">
        <v>0</v>
      </c>
      <c r="F1414">
        <v>10.4252670504737</v>
      </c>
      <c r="G1414">
        <v>10.4252670504737</v>
      </c>
      <c r="H1414">
        <v>617310</v>
      </c>
      <c r="I1414">
        <f t="shared" si="44"/>
        <v>0</v>
      </c>
      <c r="J1414">
        <f t="shared" si="45"/>
        <v>0</v>
      </c>
    </row>
    <row r="1415" spans="1:10" x14ac:dyDescent="0.3">
      <c r="A1415" t="s">
        <v>136</v>
      </c>
      <c r="B1415">
        <v>16.670523366336699</v>
      </c>
      <c r="C1415" t="s">
        <v>10</v>
      </c>
      <c r="D1415">
        <v>10</v>
      </c>
      <c r="E1415" t="b">
        <v>0</v>
      </c>
      <c r="F1415">
        <v>16.670523366336699</v>
      </c>
      <c r="G1415">
        <v>16.670523366336699</v>
      </c>
      <c r="H1415">
        <v>683470</v>
      </c>
      <c r="I1415">
        <f t="shared" si="44"/>
        <v>0</v>
      </c>
      <c r="J1415">
        <f t="shared" si="45"/>
        <v>0</v>
      </c>
    </row>
    <row r="1416" spans="1:10" x14ac:dyDescent="0.3">
      <c r="A1416" t="s">
        <v>137</v>
      </c>
      <c r="B1416">
        <v>7.8327547209089996</v>
      </c>
      <c r="C1416" t="s">
        <v>10</v>
      </c>
      <c r="D1416">
        <v>2</v>
      </c>
      <c r="E1416" t="b">
        <v>1</v>
      </c>
      <c r="F1416">
        <v>5.55264200639757E-2</v>
      </c>
      <c r="G1416">
        <v>1.84845420498917E-3</v>
      </c>
      <c r="H1416">
        <v>373100</v>
      </c>
      <c r="I1416">
        <f t="shared" si="44"/>
        <v>7.7772283008450236</v>
      </c>
      <c r="J1416">
        <f t="shared" si="45"/>
        <v>7.8309062667040106</v>
      </c>
    </row>
    <row r="1417" spans="1:10" x14ac:dyDescent="0.3">
      <c r="A1417" t="s">
        <v>137</v>
      </c>
      <c r="B1417">
        <v>15.6745488591769</v>
      </c>
      <c r="C1417" t="s">
        <v>10</v>
      </c>
      <c r="D1417">
        <v>2</v>
      </c>
      <c r="E1417" t="b">
        <v>1</v>
      </c>
      <c r="F1417">
        <v>0.105370712753935</v>
      </c>
      <c r="G1417">
        <v>2.5924577733105999E-3</v>
      </c>
      <c r="H1417">
        <v>647750</v>
      </c>
      <c r="I1417">
        <f t="shared" si="44"/>
        <v>15.569178146422965</v>
      </c>
      <c r="J1417">
        <f t="shared" si="45"/>
        <v>15.671956401403589</v>
      </c>
    </row>
    <row r="1418" spans="1:10" x14ac:dyDescent="0.3">
      <c r="A1418" t="s">
        <v>137</v>
      </c>
      <c r="B1418">
        <v>2.3505806485213898</v>
      </c>
      <c r="C1418" t="s">
        <v>10</v>
      </c>
      <c r="D1418">
        <v>10</v>
      </c>
      <c r="E1418" t="b">
        <v>0</v>
      </c>
      <c r="F1418">
        <v>4.0305874967871098</v>
      </c>
      <c r="G1418">
        <v>4.01977450626537</v>
      </c>
      <c r="H1418">
        <v>269790</v>
      </c>
      <c r="I1418">
        <f t="shared" si="44"/>
        <v>-1.68000684826572</v>
      </c>
      <c r="J1418">
        <f t="shared" si="45"/>
        <v>-1.6691938577439802</v>
      </c>
    </row>
    <row r="1419" spans="1:10" x14ac:dyDescent="0.3">
      <c r="A1419" t="s">
        <v>138</v>
      </c>
      <c r="B1419">
        <v>3.4618018674465101</v>
      </c>
      <c r="C1419" t="s">
        <v>10</v>
      </c>
      <c r="D1419">
        <v>10</v>
      </c>
      <c r="E1419" t="b">
        <v>0</v>
      </c>
      <c r="F1419">
        <v>9.3595762563733995</v>
      </c>
      <c r="G1419">
        <v>9.3600761249595799</v>
      </c>
      <c r="H1419">
        <v>617780</v>
      </c>
      <c r="I1419">
        <f t="shared" si="44"/>
        <v>-5.897774388926889</v>
      </c>
      <c r="J1419">
        <f t="shared" si="45"/>
        <v>-5.8982742575130693</v>
      </c>
    </row>
    <row r="1420" spans="1:10" x14ac:dyDescent="0.3">
      <c r="A1420" t="s">
        <v>138</v>
      </c>
      <c r="B1420">
        <v>7.2757800474077099</v>
      </c>
      <c r="C1420" t="s">
        <v>10</v>
      </c>
      <c r="D1420">
        <v>10</v>
      </c>
      <c r="E1420" t="b">
        <v>0</v>
      </c>
      <c r="F1420">
        <v>7.2757800474077099</v>
      </c>
      <c r="G1420">
        <v>7.2757800474077099</v>
      </c>
      <c r="H1420">
        <v>387980</v>
      </c>
      <c r="I1420">
        <f t="shared" si="44"/>
        <v>0</v>
      </c>
      <c r="J1420">
        <f t="shared" si="45"/>
        <v>0</v>
      </c>
    </row>
    <row r="1421" spans="1:10" x14ac:dyDescent="0.3">
      <c r="A1421" t="s">
        <v>138</v>
      </c>
      <c r="B1421">
        <v>7.9205440871324804</v>
      </c>
      <c r="C1421" t="s">
        <v>10</v>
      </c>
      <c r="D1421">
        <v>2</v>
      </c>
      <c r="E1421" t="b">
        <v>1</v>
      </c>
      <c r="F1421">
        <v>3.9403690408023599E-2</v>
      </c>
      <c r="G1421">
        <v>1.50248500529668E-3</v>
      </c>
      <c r="H1421">
        <v>540150</v>
      </c>
      <c r="I1421">
        <f t="shared" si="44"/>
        <v>7.8811403967244571</v>
      </c>
      <c r="J1421">
        <f t="shared" si="45"/>
        <v>7.9190416021271837</v>
      </c>
    </row>
    <row r="1422" spans="1:10" x14ac:dyDescent="0.3">
      <c r="A1422" t="s">
        <v>139</v>
      </c>
      <c r="B1422">
        <v>4.3654430337290604</v>
      </c>
      <c r="C1422" t="s">
        <v>10</v>
      </c>
      <c r="D1422">
        <v>10</v>
      </c>
      <c r="E1422" t="b">
        <v>0</v>
      </c>
      <c r="F1422">
        <v>0.48553067215593199</v>
      </c>
      <c r="G1422">
        <v>0.48445550190097703</v>
      </c>
      <c r="H1422">
        <v>568790</v>
      </c>
      <c r="I1422">
        <f t="shared" si="44"/>
        <v>3.8799123615731284</v>
      </c>
      <c r="J1422">
        <f t="shared" si="45"/>
        <v>3.8809875318280835</v>
      </c>
    </row>
    <row r="1423" spans="1:10" x14ac:dyDescent="0.3">
      <c r="A1423" t="s">
        <v>139</v>
      </c>
      <c r="B1423">
        <v>5.4550476538430397</v>
      </c>
      <c r="C1423" t="s">
        <v>10</v>
      </c>
      <c r="D1423">
        <v>10</v>
      </c>
      <c r="E1423" t="b">
        <v>0</v>
      </c>
      <c r="F1423">
        <v>0.873703267854123</v>
      </c>
      <c r="G1423">
        <v>1.86876373302914</v>
      </c>
      <c r="H1423">
        <v>331800</v>
      </c>
      <c r="I1423">
        <f t="shared" si="44"/>
        <v>4.5813443859889169</v>
      </c>
      <c r="J1423">
        <f t="shared" si="45"/>
        <v>3.5862839208138997</v>
      </c>
    </row>
    <row r="1424" spans="1:10" x14ac:dyDescent="0.3">
      <c r="A1424" t="s">
        <v>139</v>
      </c>
      <c r="B1424">
        <v>2.07693770591561</v>
      </c>
      <c r="C1424" t="s">
        <v>10</v>
      </c>
      <c r="D1424">
        <v>10</v>
      </c>
      <c r="E1424" t="b">
        <v>0</v>
      </c>
      <c r="F1424">
        <v>4.4943127980841098</v>
      </c>
      <c r="G1424">
        <v>4.4914842130137904</v>
      </c>
      <c r="H1424">
        <v>551130</v>
      </c>
      <c r="I1424">
        <f t="shared" si="44"/>
        <v>-2.4173750921684998</v>
      </c>
      <c r="J1424">
        <f t="shared" si="45"/>
        <v>-2.4145465070981804</v>
      </c>
    </row>
    <row r="1425" spans="1:10" x14ac:dyDescent="0.3">
      <c r="A1425" t="s">
        <v>140</v>
      </c>
      <c r="B1425">
        <v>0.19893781387188</v>
      </c>
      <c r="C1425" t="s">
        <v>10</v>
      </c>
      <c r="D1425">
        <v>1</v>
      </c>
      <c r="E1425" t="b">
        <v>1</v>
      </c>
      <c r="F1425">
        <v>3.7188099046894401E-3</v>
      </c>
      <c r="G1425">
        <v>3.7188099046894401E-3</v>
      </c>
      <c r="H1425">
        <v>423600</v>
      </c>
      <c r="I1425">
        <f t="shared" si="44"/>
        <v>0.19521900396719055</v>
      </c>
      <c r="J1425">
        <f t="shared" si="45"/>
        <v>0.19521900396719055</v>
      </c>
    </row>
    <row r="1426" spans="1:10" x14ac:dyDescent="0.3">
      <c r="A1426" t="s">
        <v>140</v>
      </c>
      <c r="B1426">
        <v>10.006918646179001</v>
      </c>
      <c r="C1426" t="s">
        <v>10</v>
      </c>
      <c r="D1426">
        <v>10</v>
      </c>
      <c r="E1426" t="b">
        <v>0</v>
      </c>
      <c r="F1426">
        <v>10.006918646179001</v>
      </c>
      <c r="G1426">
        <v>10.006918646179001</v>
      </c>
      <c r="H1426">
        <v>228540</v>
      </c>
      <c r="I1426">
        <f t="shared" si="44"/>
        <v>0</v>
      </c>
      <c r="J1426">
        <f t="shared" si="45"/>
        <v>0</v>
      </c>
    </row>
    <row r="1427" spans="1:10" x14ac:dyDescent="0.3">
      <c r="A1427" t="s">
        <v>140</v>
      </c>
      <c r="B1427">
        <v>8.5275679624243192</v>
      </c>
      <c r="C1427" t="s">
        <v>10</v>
      </c>
      <c r="D1427">
        <v>10</v>
      </c>
      <c r="E1427" t="b">
        <v>0</v>
      </c>
      <c r="F1427">
        <v>8.5275679624243192</v>
      </c>
      <c r="G1427">
        <v>8.5275679624243192</v>
      </c>
      <c r="H1427">
        <v>665970</v>
      </c>
      <c r="I1427">
        <f t="shared" si="44"/>
        <v>0</v>
      </c>
      <c r="J1427">
        <f t="shared" si="45"/>
        <v>0</v>
      </c>
    </row>
    <row r="1428" spans="1:10" x14ac:dyDescent="0.3">
      <c r="A1428" t="s">
        <v>141</v>
      </c>
      <c r="B1428">
        <v>14.4760821033365</v>
      </c>
      <c r="C1428" t="s">
        <v>10</v>
      </c>
      <c r="D1428">
        <v>10</v>
      </c>
      <c r="E1428" t="b">
        <v>0</v>
      </c>
      <c r="F1428">
        <v>3.9502768893154001</v>
      </c>
      <c r="G1428">
        <v>4.1238402335264404</v>
      </c>
      <c r="H1428">
        <v>775850</v>
      </c>
      <c r="I1428">
        <f t="shared" si="44"/>
        <v>10.5258052140211</v>
      </c>
      <c r="J1428">
        <f t="shared" si="45"/>
        <v>10.35224186981006</v>
      </c>
    </row>
    <row r="1429" spans="1:10" x14ac:dyDescent="0.3">
      <c r="A1429" t="s">
        <v>141</v>
      </c>
      <c r="B1429">
        <v>11.639868829697701</v>
      </c>
      <c r="C1429" t="s">
        <v>10</v>
      </c>
      <c r="D1429">
        <v>10</v>
      </c>
      <c r="E1429" t="b">
        <v>0</v>
      </c>
      <c r="F1429">
        <v>11.639868829697701</v>
      </c>
      <c r="G1429">
        <v>11.639868829697701</v>
      </c>
      <c r="H1429">
        <v>639190</v>
      </c>
      <c r="I1429">
        <f t="shared" si="44"/>
        <v>0</v>
      </c>
      <c r="J1429">
        <f t="shared" si="45"/>
        <v>0</v>
      </c>
    </row>
    <row r="1430" spans="1:10" x14ac:dyDescent="0.3">
      <c r="A1430" t="s">
        <v>141</v>
      </c>
      <c r="B1430">
        <v>2.4350953450938699</v>
      </c>
      <c r="C1430" t="s">
        <v>10</v>
      </c>
      <c r="D1430">
        <v>10</v>
      </c>
      <c r="E1430" t="b">
        <v>0</v>
      </c>
      <c r="F1430">
        <v>1.61161907979143</v>
      </c>
      <c r="G1430">
        <v>1.6116531150940301</v>
      </c>
      <c r="H1430">
        <v>542190</v>
      </c>
      <c r="I1430">
        <f t="shared" si="44"/>
        <v>0.82347626530243989</v>
      </c>
      <c r="J1430">
        <f t="shared" si="45"/>
        <v>0.82344222999983985</v>
      </c>
    </row>
    <row r="1431" spans="1:10" hidden="1" x14ac:dyDescent="0.3">
      <c r="A1431" t="s">
        <v>142</v>
      </c>
      <c r="B1431">
        <v>6.1660867067059497</v>
      </c>
      <c r="C1431" t="s">
        <v>10</v>
      </c>
      <c r="D1431">
        <v>10</v>
      </c>
      <c r="E1431" t="b">
        <v>0</v>
      </c>
      <c r="F1431" t="s">
        <v>17</v>
      </c>
      <c r="G1431" t="s">
        <v>17</v>
      </c>
      <c r="H1431">
        <v>290050</v>
      </c>
      <c r="I1431" t="e">
        <f t="shared" si="44"/>
        <v>#VALUE!</v>
      </c>
      <c r="J1431" t="e">
        <f t="shared" si="45"/>
        <v>#VALUE!</v>
      </c>
    </row>
    <row r="1432" spans="1:10" x14ac:dyDescent="0.3">
      <c r="A1432" t="s">
        <v>142</v>
      </c>
      <c r="B1432">
        <v>11.705881008753799</v>
      </c>
      <c r="C1432" t="s">
        <v>10</v>
      </c>
      <c r="D1432">
        <v>10</v>
      </c>
      <c r="E1432" t="b">
        <v>0</v>
      </c>
      <c r="F1432">
        <v>11.705881008753799</v>
      </c>
      <c r="G1432">
        <v>11.705881008753799</v>
      </c>
      <c r="H1432">
        <v>602710</v>
      </c>
      <c r="I1432">
        <f t="shared" si="44"/>
        <v>0</v>
      </c>
      <c r="J1432">
        <f t="shared" si="45"/>
        <v>0</v>
      </c>
    </row>
    <row r="1433" spans="1:10" x14ac:dyDescent="0.3">
      <c r="A1433" t="s">
        <v>142</v>
      </c>
      <c r="B1433">
        <v>18.511836258263401</v>
      </c>
      <c r="C1433" t="s">
        <v>10</v>
      </c>
      <c r="D1433">
        <v>2</v>
      </c>
      <c r="E1433" t="b">
        <v>1</v>
      </c>
      <c r="F1433">
        <v>0.15351994215439099</v>
      </c>
      <c r="G1433">
        <v>3.1393955339321699E-3</v>
      </c>
      <c r="H1433">
        <v>395900</v>
      </c>
      <c r="I1433">
        <f t="shared" si="44"/>
        <v>18.358316316109011</v>
      </c>
      <c r="J1433">
        <f t="shared" si="45"/>
        <v>18.508696862729469</v>
      </c>
    </row>
    <row r="1434" spans="1:10" x14ac:dyDescent="0.3">
      <c r="A1434" t="s">
        <v>143</v>
      </c>
      <c r="B1434">
        <v>7.5734821756727504</v>
      </c>
      <c r="C1434" t="s">
        <v>10</v>
      </c>
      <c r="D1434">
        <v>10</v>
      </c>
      <c r="E1434" t="b">
        <v>0</v>
      </c>
      <c r="F1434">
        <v>7.5734821756727504</v>
      </c>
      <c r="G1434">
        <v>7.5734821756727504</v>
      </c>
      <c r="H1434">
        <v>412780</v>
      </c>
      <c r="I1434">
        <f t="shared" si="44"/>
        <v>0</v>
      </c>
      <c r="J1434">
        <f t="shared" si="45"/>
        <v>0</v>
      </c>
    </row>
    <row r="1435" spans="1:10" x14ac:dyDescent="0.3">
      <c r="A1435" t="s">
        <v>143</v>
      </c>
      <c r="B1435">
        <v>12.032280167601501</v>
      </c>
      <c r="C1435" t="s">
        <v>10</v>
      </c>
      <c r="D1435">
        <v>10</v>
      </c>
      <c r="E1435" t="b">
        <v>0</v>
      </c>
      <c r="F1435">
        <v>8.0383179410694705</v>
      </c>
      <c r="G1435">
        <v>8.0458292583866307</v>
      </c>
      <c r="H1435">
        <v>402670</v>
      </c>
      <c r="I1435">
        <f t="shared" si="44"/>
        <v>3.9939622265320303</v>
      </c>
      <c r="J1435">
        <f t="shared" si="45"/>
        <v>3.9864509092148701</v>
      </c>
    </row>
    <row r="1436" spans="1:10" x14ac:dyDescent="0.3">
      <c r="A1436" t="s">
        <v>143</v>
      </c>
      <c r="B1436">
        <v>1.5590535011164299</v>
      </c>
      <c r="C1436" t="s">
        <v>10</v>
      </c>
      <c r="D1436">
        <v>1</v>
      </c>
      <c r="E1436" t="b">
        <v>1</v>
      </c>
      <c r="F1436">
        <v>1.22340827530289E-2</v>
      </c>
      <c r="G1436">
        <v>1.22340827530289E-2</v>
      </c>
      <c r="H1436">
        <v>453200</v>
      </c>
      <c r="I1436">
        <f t="shared" si="44"/>
        <v>1.546819418363401</v>
      </c>
      <c r="J1436">
        <f t="shared" si="45"/>
        <v>1.546819418363401</v>
      </c>
    </row>
    <row r="1437" spans="1:10" x14ac:dyDescent="0.3">
      <c r="A1437" t="s">
        <v>144</v>
      </c>
      <c r="B1437">
        <v>8.8770307601085499</v>
      </c>
      <c r="C1437" t="s">
        <v>10</v>
      </c>
      <c r="D1437">
        <v>10</v>
      </c>
      <c r="E1437" t="b">
        <v>0</v>
      </c>
      <c r="F1437">
        <v>0.24087831818810601</v>
      </c>
      <c r="G1437">
        <v>0.23639052621423101</v>
      </c>
      <c r="H1437">
        <v>444160</v>
      </c>
      <c r="I1437">
        <f t="shared" si="44"/>
        <v>8.6361524419204443</v>
      </c>
      <c r="J1437">
        <f t="shared" si="45"/>
        <v>8.6406402338943185</v>
      </c>
    </row>
    <row r="1438" spans="1:10" x14ac:dyDescent="0.3">
      <c r="A1438" t="s">
        <v>144</v>
      </c>
      <c r="B1438">
        <v>5.8019479928431199</v>
      </c>
      <c r="C1438" t="s">
        <v>10</v>
      </c>
      <c r="D1438">
        <v>10</v>
      </c>
      <c r="E1438" t="b">
        <v>0</v>
      </c>
      <c r="F1438">
        <v>5.8019479928431199</v>
      </c>
      <c r="G1438">
        <v>5.8019479928431199</v>
      </c>
      <c r="H1438">
        <v>757580</v>
      </c>
      <c r="I1438">
        <f t="shared" si="44"/>
        <v>0</v>
      </c>
      <c r="J1438">
        <f t="shared" si="45"/>
        <v>0</v>
      </c>
    </row>
    <row r="1439" spans="1:10" x14ac:dyDescent="0.3">
      <c r="A1439" t="s">
        <v>144</v>
      </c>
      <c r="B1439">
        <v>15.578233093991599</v>
      </c>
      <c r="C1439" t="s">
        <v>10</v>
      </c>
      <c r="D1439">
        <v>10</v>
      </c>
      <c r="E1439" t="b">
        <v>0</v>
      </c>
      <c r="F1439" s="1">
        <v>2.7249253706879401E+27</v>
      </c>
      <c r="G1439" s="1">
        <v>2.7249253706879401E+27</v>
      </c>
      <c r="H1439">
        <v>531400</v>
      </c>
      <c r="I1439">
        <f t="shared" si="44"/>
        <v>-2.7249253706879401E+27</v>
      </c>
      <c r="J1439">
        <f t="shared" si="45"/>
        <v>-2.7249253706879401E+27</v>
      </c>
    </row>
    <row r="1440" spans="1:10" x14ac:dyDescent="0.3">
      <c r="A1440" t="s">
        <v>145</v>
      </c>
      <c r="B1440">
        <v>15.1913383071621</v>
      </c>
      <c r="C1440" t="s">
        <v>10</v>
      </c>
      <c r="D1440">
        <v>2</v>
      </c>
      <c r="E1440" t="b">
        <v>1</v>
      </c>
      <c r="F1440">
        <v>0.10987865034418801</v>
      </c>
      <c r="G1440">
        <v>2.60376104230046E-3</v>
      </c>
      <c r="H1440">
        <v>385800</v>
      </c>
      <c r="I1440">
        <f t="shared" si="44"/>
        <v>15.081459656817913</v>
      </c>
      <c r="J1440">
        <f t="shared" si="45"/>
        <v>15.1887345461198</v>
      </c>
    </row>
    <row r="1441" spans="1:10" x14ac:dyDescent="0.3">
      <c r="A1441" t="s">
        <v>145</v>
      </c>
      <c r="B1441">
        <v>19.463795998200599</v>
      </c>
      <c r="C1441" t="s">
        <v>10</v>
      </c>
      <c r="D1441">
        <v>10</v>
      </c>
      <c r="E1441" t="b">
        <v>0</v>
      </c>
      <c r="F1441">
        <v>19.463795998200599</v>
      </c>
      <c r="G1441">
        <v>19.463795998200599</v>
      </c>
      <c r="H1441">
        <v>454790</v>
      </c>
      <c r="I1441">
        <f t="shared" si="44"/>
        <v>0</v>
      </c>
      <c r="J1441">
        <f t="shared" si="45"/>
        <v>0</v>
      </c>
    </row>
    <row r="1442" spans="1:10" x14ac:dyDescent="0.3">
      <c r="A1442" t="s">
        <v>145</v>
      </c>
      <c r="B1442">
        <v>2.29550832597331</v>
      </c>
      <c r="C1442" t="s">
        <v>10</v>
      </c>
      <c r="D1442">
        <v>2</v>
      </c>
      <c r="E1442" t="b">
        <v>1</v>
      </c>
      <c r="F1442">
        <v>2.1294109107281502E-2</v>
      </c>
      <c r="G1442">
        <v>1.1541862230430499E-3</v>
      </c>
      <c r="H1442">
        <v>412800</v>
      </c>
      <c r="I1442">
        <f t="shared" si="44"/>
        <v>2.2742142168660284</v>
      </c>
      <c r="J1442">
        <f t="shared" si="45"/>
        <v>2.2943541397502671</v>
      </c>
    </row>
    <row r="1443" spans="1:10" x14ac:dyDescent="0.3">
      <c r="A1443" t="s">
        <v>146</v>
      </c>
      <c r="B1443">
        <v>14.2032396324358</v>
      </c>
      <c r="C1443" t="s">
        <v>10</v>
      </c>
      <c r="D1443">
        <v>10</v>
      </c>
      <c r="E1443" t="b">
        <v>0</v>
      </c>
      <c r="F1443">
        <v>8.9883883906024806</v>
      </c>
      <c r="G1443">
        <v>8.9799035753535197</v>
      </c>
      <c r="H1443">
        <v>612010</v>
      </c>
      <c r="I1443">
        <f t="shared" si="44"/>
        <v>5.2148512418333191</v>
      </c>
      <c r="J1443">
        <f t="shared" si="45"/>
        <v>5.22333605708228</v>
      </c>
    </row>
    <row r="1444" spans="1:10" x14ac:dyDescent="0.3">
      <c r="A1444" t="s">
        <v>146</v>
      </c>
      <c r="B1444">
        <v>19.0775625002446</v>
      </c>
      <c r="C1444" t="s">
        <v>10</v>
      </c>
      <c r="D1444">
        <v>10</v>
      </c>
      <c r="E1444" t="b">
        <v>0</v>
      </c>
      <c r="F1444">
        <v>12.0043340376956</v>
      </c>
      <c r="G1444">
        <v>12.0481034351457</v>
      </c>
      <c r="H1444">
        <v>458160</v>
      </c>
      <c r="I1444">
        <f t="shared" si="44"/>
        <v>7.0732284625490003</v>
      </c>
      <c r="J1444">
        <f t="shared" si="45"/>
        <v>7.0294590650988997</v>
      </c>
    </row>
    <row r="1445" spans="1:10" x14ac:dyDescent="0.3">
      <c r="A1445" t="s">
        <v>146</v>
      </c>
      <c r="B1445">
        <v>3.4537904523959502</v>
      </c>
      <c r="C1445" t="s">
        <v>10</v>
      </c>
      <c r="D1445">
        <v>10</v>
      </c>
      <c r="E1445" t="b">
        <v>0</v>
      </c>
      <c r="F1445">
        <v>1.6735098587711099</v>
      </c>
      <c r="G1445">
        <v>3.3962305089695999</v>
      </c>
      <c r="H1445">
        <v>562950</v>
      </c>
      <c r="I1445">
        <f t="shared" si="44"/>
        <v>1.7802805936248403</v>
      </c>
      <c r="J1445">
        <f t="shared" si="45"/>
        <v>5.7559943426350291E-2</v>
      </c>
    </row>
    <row r="1446" spans="1:10" x14ac:dyDescent="0.3">
      <c r="A1446" t="s">
        <v>147</v>
      </c>
      <c r="B1446">
        <v>8.4549182426666007</v>
      </c>
      <c r="C1446" t="s">
        <v>10</v>
      </c>
      <c r="D1446">
        <v>10</v>
      </c>
      <c r="E1446" t="b">
        <v>0</v>
      </c>
      <c r="F1446" s="1">
        <v>3.0617188589078399E+28</v>
      </c>
      <c r="G1446" s="1">
        <v>3.0617188589078399E+28</v>
      </c>
      <c r="H1446">
        <v>646340</v>
      </c>
      <c r="I1446">
        <f t="shared" si="44"/>
        <v>-3.0617188589078399E+28</v>
      </c>
      <c r="J1446">
        <f t="shared" si="45"/>
        <v>-3.0617188589078399E+28</v>
      </c>
    </row>
    <row r="1447" spans="1:10" x14ac:dyDescent="0.3">
      <c r="A1447" t="s">
        <v>147</v>
      </c>
      <c r="B1447">
        <v>13.509005003084299</v>
      </c>
      <c r="C1447" t="s">
        <v>10</v>
      </c>
      <c r="D1447">
        <v>10</v>
      </c>
      <c r="E1447" t="b">
        <v>0</v>
      </c>
      <c r="F1447">
        <v>7.6118507502325103</v>
      </c>
      <c r="G1447">
        <v>7.8011607915559402</v>
      </c>
      <c r="H1447">
        <v>465170</v>
      </c>
      <c r="I1447">
        <f t="shared" si="44"/>
        <v>5.8971542528517888</v>
      </c>
      <c r="J1447">
        <f t="shared" si="45"/>
        <v>5.707844211528359</v>
      </c>
    </row>
    <row r="1448" spans="1:10" x14ac:dyDescent="0.3">
      <c r="A1448" t="s">
        <v>147</v>
      </c>
      <c r="B1448">
        <v>15.500512210730401</v>
      </c>
      <c r="C1448" t="s">
        <v>10</v>
      </c>
      <c r="D1448">
        <v>10</v>
      </c>
      <c r="E1448" t="b">
        <v>0</v>
      </c>
      <c r="F1448">
        <v>9.6533690076366199</v>
      </c>
      <c r="G1448">
        <v>9.6679776238434396</v>
      </c>
      <c r="H1448">
        <v>523200</v>
      </c>
      <c r="I1448">
        <f t="shared" si="44"/>
        <v>5.8471432030937809</v>
      </c>
      <c r="J1448">
        <f t="shared" si="45"/>
        <v>5.8325345868869611</v>
      </c>
    </row>
    <row r="1449" spans="1:10" x14ac:dyDescent="0.3">
      <c r="A1449" t="s">
        <v>148</v>
      </c>
      <c r="B1449">
        <v>7.5674601037948204</v>
      </c>
      <c r="C1449" t="s">
        <v>10</v>
      </c>
      <c r="D1449">
        <v>10</v>
      </c>
      <c r="E1449" t="b">
        <v>0</v>
      </c>
      <c r="F1449">
        <v>7.5674601037948204</v>
      </c>
      <c r="G1449">
        <v>7.5674601037948204</v>
      </c>
      <c r="H1449">
        <v>558970</v>
      </c>
      <c r="I1449">
        <f t="shared" si="44"/>
        <v>0</v>
      </c>
      <c r="J1449">
        <f t="shared" si="45"/>
        <v>0</v>
      </c>
    </row>
    <row r="1450" spans="1:10" x14ac:dyDescent="0.3">
      <c r="A1450" t="s">
        <v>148</v>
      </c>
      <c r="B1450">
        <v>11.844966567702601</v>
      </c>
      <c r="C1450" t="s">
        <v>10</v>
      </c>
      <c r="D1450">
        <v>10</v>
      </c>
      <c r="E1450" t="b">
        <v>0</v>
      </c>
      <c r="F1450">
        <v>11.844966567702601</v>
      </c>
      <c r="G1450">
        <v>11.844966567702601</v>
      </c>
      <c r="H1450">
        <v>640070</v>
      </c>
      <c r="I1450">
        <f t="shared" si="44"/>
        <v>0</v>
      </c>
      <c r="J1450">
        <f t="shared" si="45"/>
        <v>0</v>
      </c>
    </row>
    <row r="1451" spans="1:10" x14ac:dyDescent="0.3">
      <c r="A1451" t="s">
        <v>148</v>
      </c>
      <c r="B1451">
        <v>18.234200762303399</v>
      </c>
      <c r="C1451" t="s">
        <v>10</v>
      </c>
      <c r="D1451">
        <v>10</v>
      </c>
      <c r="E1451" t="b">
        <v>0</v>
      </c>
      <c r="F1451">
        <v>18.234200762303399</v>
      </c>
      <c r="G1451">
        <v>18.234200762303399</v>
      </c>
      <c r="H1451">
        <v>371080</v>
      </c>
      <c r="I1451">
        <f t="shared" si="44"/>
        <v>0</v>
      </c>
      <c r="J1451">
        <f t="shared" si="45"/>
        <v>0</v>
      </c>
    </row>
    <row r="1452" spans="1:10" hidden="1" x14ac:dyDescent="0.3">
      <c r="A1452" t="s">
        <v>149</v>
      </c>
      <c r="B1452">
        <v>18.091795890484299</v>
      </c>
      <c r="C1452" t="s">
        <v>10</v>
      </c>
      <c r="D1452">
        <v>10</v>
      </c>
      <c r="E1452" t="b">
        <v>0</v>
      </c>
      <c r="F1452" t="s">
        <v>17</v>
      </c>
      <c r="G1452" t="s">
        <v>17</v>
      </c>
      <c r="H1452">
        <v>479490</v>
      </c>
      <c r="I1452" t="e">
        <f t="shared" si="44"/>
        <v>#VALUE!</v>
      </c>
      <c r="J1452" t="e">
        <f t="shared" si="45"/>
        <v>#VALUE!</v>
      </c>
    </row>
    <row r="1453" spans="1:10" x14ac:dyDescent="0.3">
      <c r="A1453" t="s">
        <v>149</v>
      </c>
      <c r="B1453">
        <v>13.1081091402756</v>
      </c>
      <c r="C1453" t="s">
        <v>10</v>
      </c>
      <c r="D1453">
        <v>10</v>
      </c>
      <c r="E1453" t="b">
        <v>0</v>
      </c>
      <c r="F1453">
        <v>13.1081091402756</v>
      </c>
      <c r="G1453">
        <v>13.1081091402756</v>
      </c>
      <c r="H1453">
        <v>734950</v>
      </c>
      <c r="I1453">
        <f t="shared" si="44"/>
        <v>0</v>
      </c>
      <c r="J1453">
        <f t="shared" si="45"/>
        <v>0</v>
      </c>
    </row>
    <row r="1454" spans="1:10" x14ac:dyDescent="0.3">
      <c r="A1454" t="s">
        <v>149</v>
      </c>
      <c r="B1454">
        <v>14.777291064838</v>
      </c>
      <c r="C1454" t="s">
        <v>10</v>
      </c>
      <c r="D1454">
        <v>10</v>
      </c>
      <c r="E1454" t="b">
        <v>0</v>
      </c>
      <c r="F1454">
        <v>14.777291064838</v>
      </c>
      <c r="G1454">
        <v>14.777291064838</v>
      </c>
      <c r="H1454">
        <v>535890</v>
      </c>
      <c r="I1454">
        <f t="shared" si="44"/>
        <v>0</v>
      </c>
      <c r="J1454">
        <f t="shared" si="45"/>
        <v>0</v>
      </c>
    </row>
    <row r="1455" spans="1:10" x14ac:dyDescent="0.3">
      <c r="A1455" t="s">
        <v>150</v>
      </c>
      <c r="B1455">
        <v>15.8390921011227</v>
      </c>
      <c r="C1455" t="s">
        <v>10</v>
      </c>
      <c r="D1455">
        <v>10</v>
      </c>
      <c r="E1455" t="b">
        <v>0</v>
      </c>
      <c r="F1455">
        <v>15.8390921011227</v>
      </c>
      <c r="G1455">
        <v>15.8390921011227</v>
      </c>
      <c r="H1455">
        <v>551100</v>
      </c>
      <c r="I1455">
        <f t="shared" si="44"/>
        <v>0</v>
      </c>
      <c r="J1455">
        <f t="shared" si="45"/>
        <v>0</v>
      </c>
    </row>
    <row r="1456" spans="1:10" x14ac:dyDescent="0.3">
      <c r="A1456" t="s">
        <v>150</v>
      </c>
      <c r="B1456">
        <v>9.9021239052068903</v>
      </c>
      <c r="C1456" t="s">
        <v>10</v>
      </c>
      <c r="D1456">
        <v>10</v>
      </c>
      <c r="E1456" t="b">
        <v>0</v>
      </c>
      <c r="F1456">
        <v>8.2200910201668798</v>
      </c>
      <c r="G1456">
        <v>8.2200910201668798</v>
      </c>
      <c r="H1456">
        <v>384870</v>
      </c>
      <c r="I1456">
        <f t="shared" si="44"/>
        <v>1.6820328850400106</v>
      </c>
      <c r="J1456">
        <f t="shared" si="45"/>
        <v>1.6820328850400106</v>
      </c>
    </row>
    <row r="1457" spans="1:10" x14ac:dyDescent="0.3">
      <c r="A1457" t="s">
        <v>150</v>
      </c>
      <c r="B1457">
        <v>11.8301062455678</v>
      </c>
      <c r="C1457" t="s">
        <v>10</v>
      </c>
      <c r="D1457">
        <v>10</v>
      </c>
      <c r="E1457" t="b">
        <v>0</v>
      </c>
      <c r="F1457">
        <v>2.4416380391583701</v>
      </c>
      <c r="G1457">
        <v>5.2291559907957001</v>
      </c>
      <c r="H1457">
        <v>683660</v>
      </c>
      <c r="I1457">
        <f t="shared" si="44"/>
        <v>9.3884682064094296</v>
      </c>
      <c r="J1457">
        <f t="shared" si="45"/>
        <v>6.6009502547720995</v>
      </c>
    </row>
    <row r="1458" spans="1:10" x14ac:dyDescent="0.3">
      <c r="A1458" t="s">
        <v>151</v>
      </c>
      <c r="B1458">
        <v>17.7450570989764</v>
      </c>
      <c r="C1458" t="s">
        <v>10</v>
      </c>
      <c r="D1458">
        <v>10</v>
      </c>
      <c r="E1458" t="b">
        <v>0</v>
      </c>
      <c r="F1458">
        <v>7.3041341975678602</v>
      </c>
      <c r="G1458">
        <v>0.68946070237710499</v>
      </c>
      <c r="H1458">
        <v>481670</v>
      </c>
      <c r="I1458">
        <f t="shared" si="44"/>
        <v>10.440922901408539</v>
      </c>
      <c r="J1458">
        <f t="shared" si="45"/>
        <v>17.055596396599295</v>
      </c>
    </row>
    <row r="1459" spans="1:10" x14ac:dyDescent="0.3">
      <c r="A1459" t="s">
        <v>151</v>
      </c>
      <c r="B1459">
        <v>4.8898919337857096</v>
      </c>
      <c r="C1459" t="s">
        <v>10</v>
      </c>
      <c r="D1459">
        <v>10</v>
      </c>
      <c r="E1459" t="b">
        <v>0</v>
      </c>
      <c r="F1459">
        <v>6.4068334932723099</v>
      </c>
      <c r="G1459">
        <v>4.3907269640753501</v>
      </c>
      <c r="H1459">
        <v>688040</v>
      </c>
      <c r="I1459">
        <f t="shared" si="44"/>
        <v>-1.5169415594866003</v>
      </c>
      <c r="J1459">
        <f t="shared" si="45"/>
        <v>0.49916496971035951</v>
      </c>
    </row>
    <row r="1460" spans="1:10" x14ac:dyDescent="0.3">
      <c r="A1460" t="s">
        <v>151</v>
      </c>
      <c r="B1460">
        <v>11.187992334321301</v>
      </c>
      <c r="C1460" t="s">
        <v>10</v>
      </c>
      <c r="D1460">
        <v>10</v>
      </c>
      <c r="E1460" t="b">
        <v>0</v>
      </c>
      <c r="F1460">
        <v>11.187992334321301</v>
      </c>
      <c r="G1460">
        <v>11.187992334321301</v>
      </c>
      <c r="H1460">
        <v>509040</v>
      </c>
      <c r="I1460">
        <f t="shared" si="44"/>
        <v>0</v>
      </c>
      <c r="J1460">
        <f t="shared" si="45"/>
        <v>0</v>
      </c>
    </row>
    <row r="1461" spans="1:10" x14ac:dyDescent="0.3">
      <c r="A1461" t="s">
        <v>152</v>
      </c>
      <c r="B1461">
        <v>3.8251941686510702</v>
      </c>
      <c r="C1461" t="s">
        <v>10</v>
      </c>
      <c r="D1461">
        <v>10</v>
      </c>
      <c r="E1461" t="b">
        <v>0</v>
      </c>
      <c r="F1461">
        <v>1.00667875667658</v>
      </c>
      <c r="G1461">
        <v>2.0672941915709599</v>
      </c>
      <c r="H1461">
        <v>414360</v>
      </c>
      <c r="I1461">
        <f t="shared" si="44"/>
        <v>2.8185154119744902</v>
      </c>
      <c r="J1461">
        <f t="shared" si="45"/>
        <v>1.7578999770801103</v>
      </c>
    </row>
    <row r="1462" spans="1:10" x14ac:dyDescent="0.3">
      <c r="A1462" t="s">
        <v>152</v>
      </c>
      <c r="B1462">
        <v>19.351665009345702</v>
      </c>
      <c r="C1462" t="s">
        <v>10</v>
      </c>
      <c r="D1462">
        <v>10</v>
      </c>
      <c r="E1462" t="b">
        <v>0</v>
      </c>
      <c r="F1462">
        <v>5.70990248417381</v>
      </c>
      <c r="G1462">
        <v>5.6456029782146402</v>
      </c>
      <c r="H1462">
        <v>408700</v>
      </c>
      <c r="I1462">
        <f t="shared" si="44"/>
        <v>13.641762525171892</v>
      </c>
      <c r="J1462">
        <f t="shared" si="45"/>
        <v>13.706062031131061</v>
      </c>
    </row>
    <row r="1463" spans="1:10" x14ac:dyDescent="0.3">
      <c r="A1463" t="s">
        <v>152</v>
      </c>
      <c r="B1463">
        <v>10.384057420129199</v>
      </c>
      <c r="C1463" t="s">
        <v>10</v>
      </c>
      <c r="D1463">
        <v>10</v>
      </c>
      <c r="E1463" t="b">
        <v>0</v>
      </c>
      <c r="F1463">
        <v>1.5987101865609299</v>
      </c>
      <c r="G1463">
        <v>1.5987101865609299</v>
      </c>
      <c r="H1463">
        <v>455290</v>
      </c>
      <c r="I1463">
        <f t="shared" si="44"/>
        <v>8.7853472335682703</v>
      </c>
      <c r="J1463">
        <f t="shared" si="45"/>
        <v>8.7853472335682703</v>
      </c>
    </row>
    <row r="1464" spans="1:10" x14ac:dyDescent="0.3">
      <c r="A1464" t="s">
        <v>153</v>
      </c>
      <c r="B1464">
        <v>4.7272510395521099</v>
      </c>
      <c r="C1464" t="s">
        <v>10</v>
      </c>
      <c r="D1464">
        <v>10</v>
      </c>
      <c r="E1464" t="b">
        <v>0</v>
      </c>
      <c r="F1464">
        <v>2.5999220686415998</v>
      </c>
      <c r="G1464">
        <v>2.7712381374125399</v>
      </c>
      <c r="H1464">
        <v>370650</v>
      </c>
      <c r="I1464">
        <f t="shared" si="44"/>
        <v>2.1273289709105101</v>
      </c>
      <c r="J1464">
        <f t="shared" si="45"/>
        <v>1.95601290213957</v>
      </c>
    </row>
    <row r="1465" spans="1:10" x14ac:dyDescent="0.3">
      <c r="A1465" t="s">
        <v>153</v>
      </c>
      <c r="B1465">
        <v>21.126528568248101</v>
      </c>
      <c r="C1465" t="s">
        <v>10</v>
      </c>
      <c r="D1465">
        <v>10</v>
      </c>
      <c r="E1465" t="b">
        <v>0</v>
      </c>
      <c r="F1465">
        <v>9.6253235580164098</v>
      </c>
      <c r="G1465">
        <v>8.3172344908707601</v>
      </c>
      <c r="H1465">
        <v>417410</v>
      </c>
      <c r="I1465">
        <f t="shared" si="44"/>
        <v>11.501205010231692</v>
      </c>
      <c r="J1465">
        <f t="shared" si="45"/>
        <v>12.809294077377341</v>
      </c>
    </row>
    <row r="1466" spans="1:10" x14ac:dyDescent="0.3">
      <c r="A1466" t="s">
        <v>153</v>
      </c>
      <c r="B1466">
        <v>7.88498443498111</v>
      </c>
      <c r="C1466" t="s">
        <v>10</v>
      </c>
      <c r="D1466">
        <v>2</v>
      </c>
      <c r="E1466" t="b">
        <v>1</v>
      </c>
      <c r="F1466">
        <v>4.9836047993234003E-2</v>
      </c>
      <c r="G1466">
        <v>1.6774944297862401E-3</v>
      </c>
      <c r="H1466">
        <v>345450</v>
      </c>
      <c r="I1466">
        <f t="shared" si="44"/>
        <v>7.8351483869878757</v>
      </c>
      <c r="J1466">
        <f t="shared" si="45"/>
        <v>7.8833069405513241</v>
      </c>
    </row>
    <row r="1467" spans="1:10" x14ac:dyDescent="0.3">
      <c r="A1467" t="s">
        <v>154</v>
      </c>
      <c r="B1467">
        <v>9.9840193968661897</v>
      </c>
      <c r="C1467" t="s">
        <v>10</v>
      </c>
      <c r="D1467">
        <v>10</v>
      </c>
      <c r="E1467" t="b">
        <v>0</v>
      </c>
      <c r="F1467">
        <v>0.51224404171439697</v>
      </c>
      <c r="G1467">
        <v>0.51207923705751202</v>
      </c>
      <c r="H1467">
        <v>327610</v>
      </c>
      <c r="I1467">
        <f t="shared" si="44"/>
        <v>9.4717753551517934</v>
      </c>
      <c r="J1467">
        <f t="shared" si="45"/>
        <v>9.4719401598086783</v>
      </c>
    </row>
    <row r="1468" spans="1:10" hidden="1" x14ac:dyDescent="0.3">
      <c r="A1468" t="s">
        <v>154</v>
      </c>
      <c r="B1468">
        <v>15.8234562410269</v>
      </c>
      <c r="C1468" t="s">
        <v>10</v>
      </c>
      <c r="D1468">
        <v>10</v>
      </c>
      <c r="E1468" t="b">
        <v>0</v>
      </c>
      <c r="F1468" t="s">
        <v>17</v>
      </c>
      <c r="G1468" t="s">
        <v>17</v>
      </c>
      <c r="H1468">
        <v>406950</v>
      </c>
      <c r="I1468" t="e">
        <f t="shared" si="44"/>
        <v>#VALUE!</v>
      </c>
      <c r="J1468" t="e">
        <f t="shared" si="45"/>
        <v>#VALUE!</v>
      </c>
    </row>
    <row r="1469" spans="1:10" x14ac:dyDescent="0.3">
      <c r="A1469" t="s">
        <v>154</v>
      </c>
      <c r="B1469">
        <v>3.2814599829827702</v>
      </c>
      <c r="C1469" t="s">
        <v>10</v>
      </c>
      <c r="D1469">
        <v>10</v>
      </c>
      <c r="E1469" t="b">
        <v>0</v>
      </c>
      <c r="F1469">
        <v>5.0363981424370401</v>
      </c>
      <c r="G1469">
        <v>5.6252923827473804</v>
      </c>
      <c r="H1469">
        <v>411070</v>
      </c>
      <c r="I1469">
        <f t="shared" si="44"/>
        <v>-1.7549381594542699</v>
      </c>
      <c r="J1469">
        <f t="shared" si="45"/>
        <v>-2.3438323997646102</v>
      </c>
    </row>
    <row r="1470" spans="1:10" x14ac:dyDescent="0.3">
      <c r="A1470" t="e">
        <f>-0.00018713555288861 * x ^ 2 + 0.00361058228495673 * y ^ 5 ^ 2 + -0.0064672593556184 * x ^ 2 * 0.0038656440733989 * y ^ 3 + 10</f>
        <v>#NAME?</v>
      </c>
      <c r="B1470">
        <v>4.5372127531938196</v>
      </c>
      <c r="C1470" t="s">
        <v>10</v>
      </c>
      <c r="D1470">
        <v>10</v>
      </c>
      <c r="E1470" t="b">
        <v>0</v>
      </c>
      <c r="F1470">
        <v>1.0117266447700499</v>
      </c>
      <c r="G1470">
        <v>2.12269219584886</v>
      </c>
      <c r="H1470">
        <v>369070</v>
      </c>
      <c r="I1470">
        <f t="shared" si="44"/>
        <v>3.5254861084237694</v>
      </c>
      <c r="J1470">
        <f t="shared" si="45"/>
        <v>2.4145205573449595</v>
      </c>
    </row>
    <row r="1471" spans="1:10" x14ac:dyDescent="0.3">
      <c r="A1471" t="e">
        <f>-0.00018713555288861 * x ^ 2 + 0.00361058228495673 * y ^ 5 ^ 2 + -0.0064672593556184 * x ^ 2 * 0.0038656440733989 * y ^ 3 + 10</f>
        <v>#NAME?</v>
      </c>
      <c r="B1471">
        <v>6.0302808362578304</v>
      </c>
      <c r="C1471" t="s">
        <v>10</v>
      </c>
      <c r="D1471">
        <v>10</v>
      </c>
      <c r="E1471" t="b">
        <v>0</v>
      </c>
      <c r="F1471">
        <v>6.7502499545490098</v>
      </c>
      <c r="G1471">
        <v>6.6263818376337902</v>
      </c>
      <c r="H1471">
        <v>323040</v>
      </c>
      <c r="I1471">
        <f t="shared" si="44"/>
        <v>-0.71996911829117938</v>
      </c>
      <c r="J1471">
        <f t="shared" si="45"/>
        <v>-0.59610100137595978</v>
      </c>
    </row>
    <row r="1472" spans="1:10" x14ac:dyDescent="0.3">
      <c r="A1472" t="e">
        <f>-0.00018713555288861 * x ^ 2 + 0.00361058228495673 * y ^ 5 ^ 2 + -0.0064672593556184 * x ^ 2 * 0.0038656440733989 * y ^ 3 + 10</f>
        <v>#NAME?</v>
      </c>
      <c r="B1472">
        <v>11.159709181363301</v>
      </c>
      <c r="C1472" t="s">
        <v>10</v>
      </c>
      <c r="D1472">
        <v>10</v>
      </c>
      <c r="E1472" t="b">
        <v>0</v>
      </c>
      <c r="F1472">
        <v>11.159709181363301</v>
      </c>
      <c r="G1472">
        <v>11.159709181363301</v>
      </c>
      <c r="H1472">
        <v>410050</v>
      </c>
      <c r="I1472">
        <f t="shared" si="44"/>
        <v>0</v>
      </c>
      <c r="J1472">
        <f t="shared" si="45"/>
        <v>0</v>
      </c>
    </row>
    <row r="1473" spans="1:10" x14ac:dyDescent="0.3">
      <c r="A1473" t="s">
        <v>155</v>
      </c>
      <c r="B1473">
        <v>18.1311998363478</v>
      </c>
      <c r="C1473" t="s">
        <v>10</v>
      </c>
      <c r="D1473">
        <v>10</v>
      </c>
      <c r="E1473" t="b">
        <v>0</v>
      </c>
      <c r="F1473">
        <v>18.1311998363478</v>
      </c>
      <c r="G1473">
        <v>18.1311998363478</v>
      </c>
      <c r="H1473">
        <v>629870</v>
      </c>
      <c r="I1473">
        <f t="shared" ref="I1473:I1536" si="46">B1473-F1473</f>
        <v>0</v>
      </c>
      <c r="J1473">
        <f t="shared" ref="J1473:J1536" si="47">B1473-G1473</f>
        <v>0</v>
      </c>
    </row>
    <row r="1474" spans="1:10" x14ac:dyDescent="0.3">
      <c r="A1474" t="s">
        <v>155</v>
      </c>
      <c r="B1474">
        <v>12.8716095282117</v>
      </c>
      <c r="C1474" t="s">
        <v>10</v>
      </c>
      <c r="D1474">
        <v>2</v>
      </c>
      <c r="E1474" t="b">
        <v>1</v>
      </c>
      <c r="F1474">
        <v>7.3984321755373506E-2</v>
      </c>
      <c r="G1474">
        <v>2.0834580890412898E-3</v>
      </c>
      <c r="H1474">
        <v>524150</v>
      </c>
      <c r="I1474">
        <f t="shared" si="46"/>
        <v>12.797625206456326</v>
      </c>
      <c r="J1474">
        <f t="shared" si="47"/>
        <v>12.869526070122658</v>
      </c>
    </row>
    <row r="1475" spans="1:10" x14ac:dyDescent="0.3">
      <c r="A1475" t="s">
        <v>155</v>
      </c>
      <c r="B1475">
        <v>6.9348229052551797</v>
      </c>
      <c r="C1475" t="s">
        <v>10</v>
      </c>
      <c r="D1475">
        <v>10</v>
      </c>
      <c r="E1475" t="b">
        <v>0</v>
      </c>
      <c r="F1475">
        <v>6.9348229052551797</v>
      </c>
      <c r="G1475">
        <v>6.9348229052551797</v>
      </c>
      <c r="H1475">
        <v>363590</v>
      </c>
      <c r="I1475">
        <f t="shared" si="46"/>
        <v>0</v>
      </c>
      <c r="J1475">
        <f t="shared" si="47"/>
        <v>0</v>
      </c>
    </row>
    <row r="1476" spans="1:10" x14ac:dyDescent="0.3">
      <c r="A1476" t="s">
        <v>156</v>
      </c>
      <c r="B1476">
        <v>13.463139826830099</v>
      </c>
      <c r="C1476" t="s">
        <v>10</v>
      </c>
      <c r="D1476">
        <v>10</v>
      </c>
      <c r="E1476" t="b">
        <v>0</v>
      </c>
      <c r="F1476">
        <v>13.463139826830099</v>
      </c>
      <c r="G1476">
        <v>13.463139826830099</v>
      </c>
      <c r="H1476">
        <v>470800</v>
      </c>
      <c r="I1476">
        <f t="shared" si="46"/>
        <v>0</v>
      </c>
      <c r="J1476">
        <f t="shared" si="47"/>
        <v>0</v>
      </c>
    </row>
    <row r="1477" spans="1:10" x14ac:dyDescent="0.3">
      <c r="A1477" t="s">
        <v>156</v>
      </c>
      <c r="B1477">
        <v>13.2291049766366</v>
      </c>
      <c r="C1477" t="s">
        <v>10</v>
      </c>
      <c r="D1477">
        <v>10</v>
      </c>
      <c r="E1477" t="b">
        <v>0</v>
      </c>
      <c r="F1477">
        <v>7.6518725173141098</v>
      </c>
      <c r="G1477">
        <v>7.6818061623563301</v>
      </c>
      <c r="H1477">
        <v>438910</v>
      </c>
      <c r="I1477">
        <f t="shared" si="46"/>
        <v>5.5772324593224907</v>
      </c>
      <c r="J1477">
        <f t="shared" si="47"/>
        <v>5.5472988142802704</v>
      </c>
    </row>
    <row r="1478" spans="1:10" x14ac:dyDescent="0.3">
      <c r="A1478" t="s">
        <v>156</v>
      </c>
      <c r="B1478">
        <v>16.7072706341234</v>
      </c>
      <c r="C1478" t="s">
        <v>10</v>
      </c>
      <c r="D1478">
        <v>10</v>
      </c>
      <c r="E1478" t="b">
        <v>0</v>
      </c>
      <c r="F1478">
        <v>35.031999998149203</v>
      </c>
      <c r="G1478">
        <v>5.9995652975349696</v>
      </c>
      <c r="H1478">
        <v>554240</v>
      </c>
      <c r="I1478">
        <f t="shared" si="46"/>
        <v>-18.324729364025803</v>
      </c>
      <c r="J1478">
        <f t="shared" si="47"/>
        <v>10.707705336588431</v>
      </c>
    </row>
    <row r="1479" spans="1:10" x14ac:dyDescent="0.3">
      <c r="A1479" t="s">
        <v>157</v>
      </c>
      <c r="B1479">
        <v>2.6909238049542901</v>
      </c>
      <c r="C1479" t="s">
        <v>10</v>
      </c>
      <c r="D1479">
        <v>10</v>
      </c>
      <c r="E1479" t="b">
        <v>0</v>
      </c>
      <c r="F1479">
        <v>9.1904335023529899</v>
      </c>
      <c r="G1479">
        <v>9.1908334256046107</v>
      </c>
      <c r="H1479">
        <v>644670</v>
      </c>
      <c r="I1479">
        <f t="shared" si="46"/>
        <v>-6.4995096973987003</v>
      </c>
      <c r="J1479">
        <f t="shared" si="47"/>
        <v>-6.4999096206503211</v>
      </c>
    </row>
    <row r="1480" spans="1:10" x14ac:dyDescent="0.3">
      <c r="A1480" t="s">
        <v>157</v>
      </c>
      <c r="B1480">
        <v>17.646483732507399</v>
      </c>
      <c r="C1480" t="s">
        <v>10</v>
      </c>
      <c r="D1480">
        <v>10</v>
      </c>
      <c r="E1480" t="b">
        <v>0</v>
      </c>
      <c r="F1480">
        <v>4.0536738652334403</v>
      </c>
      <c r="G1480">
        <v>8.3530742044855497</v>
      </c>
      <c r="H1480">
        <v>419700</v>
      </c>
      <c r="I1480">
        <f t="shared" si="46"/>
        <v>13.592809867273958</v>
      </c>
      <c r="J1480">
        <f t="shared" si="47"/>
        <v>9.2934095280218489</v>
      </c>
    </row>
    <row r="1481" spans="1:10" x14ac:dyDescent="0.3">
      <c r="A1481" t="s">
        <v>157</v>
      </c>
      <c r="B1481">
        <v>8.5650285351350899</v>
      </c>
      <c r="C1481" t="s">
        <v>10</v>
      </c>
      <c r="D1481">
        <v>2</v>
      </c>
      <c r="E1481" t="b">
        <v>1</v>
      </c>
      <c r="F1481">
        <v>6.1617186497080603E-2</v>
      </c>
      <c r="G1481">
        <v>1.8758183163255799E-3</v>
      </c>
      <c r="H1481">
        <v>451000</v>
      </c>
      <c r="I1481">
        <f t="shared" si="46"/>
        <v>8.503411348638009</v>
      </c>
      <c r="J1481">
        <f t="shared" si="47"/>
        <v>8.5631527168187649</v>
      </c>
    </row>
    <row r="1482" spans="1:10" x14ac:dyDescent="0.3">
      <c r="A1482" t="s">
        <v>158</v>
      </c>
      <c r="B1482">
        <v>7.5054730570542896</v>
      </c>
      <c r="C1482" t="s">
        <v>10</v>
      </c>
      <c r="D1482">
        <v>10</v>
      </c>
      <c r="E1482" t="b">
        <v>0</v>
      </c>
      <c r="F1482">
        <v>7.5054730570542896</v>
      </c>
      <c r="G1482">
        <v>7.5054730570542896</v>
      </c>
      <c r="H1482">
        <v>404410</v>
      </c>
      <c r="I1482">
        <f t="shared" si="46"/>
        <v>0</v>
      </c>
      <c r="J1482">
        <f t="shared" si="47"/>
        <v>0</v>
      </c>
    </row>
    <row r="1483" spans="1:10" x14ac:dyDescent="0.3">
      <c r="A1483" t="s">
        <v>158</v>
      </c>
      <c r="B1483">
        <v>14.842441096091999</v>
      </c>
      <c r="C1483" t="s">
        <v>10</v>
      </c>
      <c r="D1483">
        <v>2</v>
      </c>
      <c r="E1483" t="b">
        <v>1</v>
      </c>
      <c r="F1483">
        <v>3.4003715820085802E-2</v>
      </c>
      <c r="G1483">
        <v>1.36021460383687E-3</v>
      </c>
      <c r="H1483">
        <v>471150</v>
      </c>
      <c r="I1483">
        <f t="shared" si="46"/>
        <v>14.808437380271913</v>
      </c>
      <c r="J1483">
        <f t="shared" si="47"/>
        <v>14.841080881488162</v>
      </c>
    </row>
    <row r="1484" spans="1:10" x14ac:dyDescent="0.3">
      <c r="A1484" t="s">
        <v>158</v>
      </c>
      <c r="B1484">
        <v>15.5794252960749</v>
      </c>
      <c r="C1484" t="s">
        <v>10</v>
      </c>
      <c r="D1484">
        <v>2</v>
      </c>
      <c r="E1484" t="b">
        <v>1</v>
      </c>
      <c r="F1484">
        <v>0.109131634888549</v>
      </c>
      <c r="G1484">
        <v>2.67069921043092E-3</v>
      </c>
      <c r="H1484">
        <v>519450</v>
      </c>
      <c r="I1484">
        <f t="shared" si="46"/>
        <v>15.470293661186352</v>
      </c>
      <c r="J1484">
        <f t="shared" si="47"/>
        <v>15.57675459686447</v>
      </c>
    </row>
    <row r="1485" spans="1:10" x14ac:dyDescent="0.3">
      <c r="A1485" t="s">
        <v>159</v>
      </c>
      <c r="B1485">
        <v>7.0666121776054798</v>
      </c>
      <c r="C1485" t="s">
        <v>10</v>
      </c>
      <c r="D1485">
        <v>10</v>
      </c>
      <c r="E1485" t="b">
        <v>0</v>
      </c>
      <c r="F1485" s="1">
        <v>7.4538554275340098E+37</v>
      </c>
      <c r="G1485" s="1">
        <v>7.4538554275340098E+37</v>
      </c>
      <c r="H1485">
        <v>346760</v>
      </c>
      <c r="I1485">
        <f t="shared" si="46"/>
        <v>-7.4538554275340098E+37</v>
      </c>
      <c r="J1485">
        <f t="shared" si="47"/>
        <v>-7.4538554275340098E+37</v>
      </c>
    </row>
    <row r="1486" spans="1:10" x14ac:dyDescent="0.3">
      <c r="A1486" t="s">
        <v>159</v>
      </c>
      <c r="B1486">
        <v>12.2601163134724</v>
      </c>
      <c r="C1486" t="s">
        <v>10</v>
      </c>
      <c r="D1486">
        <v>2</v>
      </c>
      <c r="E1486" t="b">
        <v>1</v>
      </c>
      <c r="F1486">
        <v>0.25600372670242799</v>
      </c>
      <c r="G1486">
        <v>4.1565049692237101E-3</v>
      </c>
      <c r="H1486">
        <v>550550</v>
      </c>
      <c r="I1486">
        <f t="shared" si="46"/>
        <v>12.004112586769972</v>
      </c>
      <c r="J1486">
        <f t="shared" si="47"/>
        <v>12.255959808503176</v>
      </c>
    </row>
    <row r="1487" spans="1:10" x14ac:dyDescent="0.3">
      <c r="A1487" t="s">
        <v>159</v>
      </c>
      <c r="B1487">
        <v>7.6315985194079898</v>
      </c>
      <c r="C1487" t="s">
        <v>10</v>
      </c>
      <c r="D1487">
        <v>10</v>
      </c>
      <c r="E1487" t="b">
        <v>0</v>
      </c>
      <c r="F1487">
        <v>0.60043765944543104</v>
      </c>
      <c r="G1487">
        <v>0.70882830454867196</v>
      </c>
      <c r="H1487">
        <v>636990</v>
      </c>
      <c r="I1487">
        <f t="shared" si="46"/>
        <v>7.0311608599625588</v>
      </c>
      <c r="J1487">
        <f t="shared" si="47"/>
        <v>6.9227702148593178</v>
      </c>
    </row>
    <row r="1488" spans="1:10" x14ac:dyDescent="0.3">
      <c r="A1488" t="s">
        <v>160</v>
      </c>
      <c r="B1488">
        <v>12.0082468873584</v>
      </c>
      <c r="C1488" t="s">
        <v>10</v>
      </c>
      <c r="D1488">
        <v>10</v>
      </c>
      <c r="E1488" t="b">
        <v>0</v>
      </c>
      <c r="F1488">
        <v>12.0082468873584</v>
      </c>
      <c r="G1488">
        <v>12.0082468873584</v>
      </c>
      <c r="H1488">
        <v>760480</v>
      </c>
      <c r="I1488">
        <f t="shared" si="46"/>
        <v>0</v>
      </c>
      <c r="J1488">
        <f t="shared" si="47"/>
        <v>0</v>
      </c>
    </row>
    <row r="1489" spans="1:10" hidden="1" x14ac:dyDescent="0.3">
      <c r="A1489" t="s">
        <v>160</v>
      </c>
      <c r="B1489">
        <v>11.2580760833591</v>
      </c>
      <c r="C1489" t="s">
        <v>10</v>
      </c>
      <c r="D1489">
        <v>10</v>
      </c>
      <c r="E1489" t="b">
        <v>0</v>
      </c>
      <c r="F1489" t="s">
        <v>17</v>
      </c>
      <c r="G1489" t="s">
        <v>17</v>
      </c>
      <c r="H1489">
        <v>283790</v>
      </c>
      <c r="I1489" t="e">
        <f t="shared" si="46"/>
        <v>#VALUE!</v>
      </c>
      <c r="J1489" t="e">
        <f t="shared" si="47"/>
        <v>#VALUE!</v>
      </c>
    </row>
    <row r="1490" spans="1:10" x14ac:dyDescent="0.3">
      <c r="A1490" t="s">
        <v>160</v>
      </c>
      <c r="B1490">
        <v>6.02046841130805</v>
      </c>
      <c r="C1490" t="s">
        <v>10</v>
      </c>
      <c r="D1490">
        <v>10</v>
      </c>
      <c r="E1490" t="b">
        <v>0</v>
      </c>
      <c r="F1490">
        <v>4.8485430919645198</v>
      </c>
      <c r="G1490">
        <v>4.8315181727820198</v>
      </c>
      <c r="H1490">
        <v>629270</v>
      </c>
      <c r="I1490">
        <f t="shared" si="46"/>
        <v>1.1719253193435302</v>
      </c>
      <c r="J1490">
        <f t="shared" si="47"/>
        <v>1.1889502385260302</v>
      </c>
    </row>
    <row r="1491" spans="1:10" x14ac:dyDescent="0.3">
      <c r="A1491" t="s">
        <v>161</v>
      </c>
      <c r="B1491">
        <v>11.817994756680299</v>
      </c>
      <c r="C1491" t="s">
        <v>10</v>
      </c>
      <c r="D1491">
        <v>10</v>
      </c>
      <c r="E1491" t="b">
        <v>0</v>
      </c>
      <c r="F1491">
        <v>2.0615699387394901</v>
      </c>
      <c r="G1491">
        <v>4.3117561857414302</v>
      </c>
      <c r="H1491">
        <v>474240</v>
      </c>
      <c r="I1491">
        <f t="shared" si="46"/>
        <v>9.7564248179408093</v>
      </c>
      <c r="J1491">
        <f t="shared" si="47"/>
        <v>7.5062385709388693</v>
      </c>
    </row>
    <row r="1492" spans="1:10" x14ac:dyDescent="0.3">
      <c r="A1492" t="s">
        <v>161</v>
      </c>
      <c r="B1492">
        <v>11.2806479155222</v>
      </c>
      <c r="C1492" t="s">
        <v>10</v>
      </c>
      <c r="D1492">
        <v>10</v>
      </c>
      <c r="E1492" t="b">
        <v>0</v>
      </c>
      <c r="F1492">
        <v>11.2806479155222</v>
      </c>
      <c r="G1492">
        <v>11.2806479155222</v>
      </c>
      <c r="H1492">
        <v>418710</v>
      </c>
      <c r="I1492">
        <f t="shared" si="46"/>
        <v>0</v>
      </c>
      <c r="J1492">
        <f t="shared" si="47"/>
        <v>0</v>
      </c>
    </row>
    <row r="1493" spans="1:10" x14ac:dyDescent="0.3">
      <c r="A1493" t="s">
        <v>161</v>
      </c>
      <c r="B1493">
        <v>6.4223313726834599</v>
      </c>
      <c r="C1493" t="s">
        <v>10</v>
      </c>
      <c r="D1493">
        <v>10</v>
      </c>
      <c r="E1493" t="b">
        <v>0</v>
      </c>
      <c r="F1493">
        <v>4.9640523192513202</v>
      </c>
      <c r="G1493">
        <v>5.7923373542029699</v>
      </c>
      <c r="H1493">
        <v>596070</v>
      </c>
      <c r="I1493">
        <f t="shared" si="46"/>
        <v>1.4582790534321397</v>
      </c>
      <c r="J1493">
        <f t="shared" si="47"/>
        <v>0.62999401848048997</v>
      </c>
    </row>
    <row r="1494" spans="1:10" x14ac:dyDescent="0.3">
      <c r="A1494" t="s">
        <v>162</v>
      </c>
      <c r="B1494">
        <v>7.9815614536256998</v>
      </c>
      <c r="C1494" t="s">
        <v>10</v>
      </c>
      <c r="D1494">
        <v>10</v>
      </c>
      <c r="E1494" t="b">
        <v>0</v>
      </c>
      <c r="F1494">
        <v>4.5002859248017701</v>
      </c>
      <c r="G1494">
        <v>5.3413068409443101</v>
      </c>
      <c r="H1494">
        <v>619480</v>
      </c>
      <c r="I1494">
        <f t="shared" si="46"/>
        <v>3.4812755288239297</v>
      </c>
      <c r="J1494">
        <f t="shared" si="47"/>
        <v>2.6402546126813897</v>
      </c>
    </row>
    <row r="1495" spans="1:10" hidden="1" x14ac:dyDescent="0.3">
      <c r="A1495" t="s">
        <v>162</v>
      </c>
      <c r="B1495">
        <v>6.5071812632263999</v>
      </c>
      <c r="C1495" t="s">
        <v>10</v>
      </c>
      <c r="D1495">
        <v>10</v>
      </c>
      <c r="E1495" t="b">
        <v>0</v>
      </c>
      <c r="F1495" t="s">
        <v>17</v>
      </c>
      <c r="G1495" t="s">
        <v>17</v>
      </c>
      <c r="H1495">
        <v>423060</v>
      </c>
      <c r="I1495" t="e">
        <f t="shared" si="46"/>
        <v>#VALUE!</v>
      </c>
      <c r="J1495" t="e">
        <f t="shared" si="47"/>
        <v>#VALUE!</v>
      </c>
    </row>
    <row r="1496" spans="1:10" hidden="1" x14ac:dyDescent="0.3">
      <c r="A1496" t="s">
        <v>162</v>
      </c>
      <c r="B1496">
        <v>8.0676094559813496</v>
      </c>
      <c r="C1496" t="s">
        <v>10</v>
      </c>
      <c r="D1496">
        <v>10</v>
      </c>
      <c r="E1496" t="b">
        <v>0</v>
      </c>
      <c r="F1496" t="s">
        <v>17</v>
      </c>
      <c r="G1496" t="s">
        <v>17</v>
      </c>
      <c r="H1496">
        <v>484600</v>
      </c>
      <c r="I1496" t="e">
        <f t="shared" si="46"/>
        <v>#VALUE!</v>
      </c>
      <c r="J1496" t="e">
        <f t="shared" si="47"/>
        <v>#VALUE!</v>
      </c>
    </row>
    <row r="1497" spans="1:10" x14ac:dyDescent="0.3">
      <c r="A1497" t="s">
        <v>163</v>
      </c>
      <c r="B1497">
        <v>9.1145933840232498</v>
      </c>
      <c r="C1497" t="s">
        <v>10</v>
      </c>
      <c r="D1497">
        <v>10</v>
      </c>
      <c r="E1497" t="b">
        <v>0</v>
      </c>
      <c r="F1497">
        <v>1.6210293257347701</v>
      </c>
      <c r="G1497">
        <v>1.6775010564869099</v>
      </c>
      <c r="H1497">
        <v>639700</v>
      </c>
      <c r="I1497">
        <f t="shared" si="46"/>
        <v>7.4935640582884799</v>
      </c>
      <c r="J1497">
        <f t="shared" si="47"/>
        <v>7.4370923275363401</v>
      </c>
    </row>
    <row r="1498" spans="1:10" x14ac:dyDescent="0.3">
      <c r="A1498" t="s">
        <v>163</v>
      </c>
      <c r="B1498">
        <v>20.0402201573966</v>
      </c>
      <c r="C1498" t="s">
        <v>10</v>
      </c>
      <c r="D1498">
        <v>10</v>
      </c>
      <c r="E1498" t="b">
        <v>0</v>
      </c>
      <c r="F1498">
        <v>7.6227851303480696</v>
      </c>
      <c r="G1498">
        <v>7.0179663640734997</v>
      </c>
      <c r="H1498">
        <v>734470</v>
      </c>
      <c r="I1498">
        <f t="shared" si="46"/>
        <v>12.41743502704853</v>
      </c>
      <c r="J1498">
        <f t="shared" si="47"/>
        <v>13.022253793323101</v>
      </c>
    </row>
    <row r="1499" spans="1:10" x14ac:dyDescent="0.3">
      <c r="A1499" t="s">
        <v>163</v>
      </c>
      <c r="B1499">
        <v>21.015094290407699</v>
      </c>
      <c r="C1499" t="s">
        <v>10</v>
      </c>
      <c r="D1499">
        <v>10</v>
      </c>
      <c r="E1499" t="b">
        <v>0</v>
      </c>
      <c r="F1499">
        <v>21.015094290407699</v>
      </c>
      <c r="G1499">
        <v>21.015094290407699</v>
      </c>
      <c r="H1499">
        <v>428860</v>
      </c>
      <c r="I1499">
        <f t="shared" si="46"/>
        <v>0</v>
      </c>
      <c r="J1499">
        <f t="shared" si="47"/>
        <v>0</v>
      </c>
    </row>
    <row r="1500" spans="1:10" x14ac:dyDescent="0.3">
      <c r="A1500" t="s">
        <v>164</v>
      </c>
      <c r="B1500">
        <v>17.558857148604499</v>
      </c>
      <c r="C1500" t="s">
        <v>10</v>
      </c>
      <c r="D1500">
        <v>10</v>
      </c>
      <c r="E1500" t="b">
        <v>0</v>
      </c>
      <c r="F1500">
        <v>1.92394722039508</v>
      </c>
      <c r="G1500">
        <v>1.9050786216345701</v>
      </c>
      <c r="H1500">
        <v>345100</v>
      </c>
      <c r="I1500">
        <f t="shared" si="46"/>
        <v>15.634909928209419</v>
      </c>
      <c r="J1500">
        <f t="shared" si="47"/>
        <v>15.65377852696993</v>
      </c>
    </row>
    <row r="1501" spans="1:10" x14ac:dyDescent="0.3">
      <c r="A1501" t="s">
        <v>164</v>
      </c>
      <c r="B1501">
        <v>19.040921592068901</v>
      </c>
      <c r="C1501" t="s">
        <v>10</v>
      </c>
      <c r="D1501">
        <v>10</v>
      </c>
      <c r="E1501" t="b">
        <v>0</v>
      </c>
      <c r="F1501">
        <v>19.040921592068901</v>
      </c>
      <c r="G1501">
        <v>19.040921592068901</v>
      </c>
      <c r="H1501">
        <v>369120</v>
      </c>
      <c r="I1501">
        <f t="shared" si="46"/>
        <v>0</v>
      </c>
      <c r="J1501">
        <f t="shared" si="47"/>
        <v>0</v>
      </c>
    </row>
    <row r="1502" spans="1:10" x14ac:dyDescent="0.3">
      <c r="A1502" t="s">
        <v>164</v>
      </c>
      <c r="B1502">
        <v>10.488219766411699</v>
      </c>
      <c r="C1502" t="s">
        <v>10</v>
      </c>
      <c r="D1502">
        <v>10</v>
      </c>
      <c r="E1502" t="b">
        <v>0</v>
      </c>
      <c r="F1502">
        <v>1.37795128850448</v>
      </c>
      <c r="G1502">
        <v>1.699922826928</v>
      </c>
      <c r="H1502">
        <v>458380</v>
      </c>
      <c r="I1502">
        <f t="shared" si="46"/>
        <v>9.1102684779072192</v>
      </c>
      <c r="J1502">
        <f t="shared" si="47"/>
        <v>8.7882969394836987</v>
      </c>
    </row>
    <row r="1503" spans="1:10" x14ac:dyDescent="0.3">
      <c r="A1503" t="s">
        <v>165</v>
      </c>
      <c r="B1503">
        <v>17.267165750923599</v>
      </c>
      <c r="C1503" t="s">
        <v>10</v>
      </c>
      <c r="D1503">
        <v>10</v>
      </c>
      <c r="E1503" t="b">
        <v>0</v>
      </c>
      <c r="F1503">
        <v>8.8465958046786497</v>
      </c>
      <c r="G1503">
        <v>9.1645357154890998</v>
      </c>
      <c r="H1503">
        <v>341140</v>
      </c>
      <c r="I1503">
        <f t="shared" si="46"/>
        <v>8.4205699462449495</v>
      </c>
      <c r="J1503">
        <f t="shared" si="47"/>
        <v>8.1026300354344993</v>
      </c>
    </row>
    <row r="1504" spans="1:10" x14ac:dyDescent="0.3">
      <c r="A1504" t="s">
        <v>165</v>
      </c>
      <c r="B1504">
        <v>6.0430775249486999</v>
      </c>
      <c r="C1504" t="s">
        <v>10</v>
      </c>
      <c r="D1504">
        <v>10</v>
      </c>
      <c r="E1504" t="b">
        <v>0</v>
      </c>
      <c r="F1504">
        <v>6.0430775249486999</v>
      </c>
      <c r="G1504">
        <v>6.0430775249486999</v>
      </c>
      <c r="H1504">
        <v>548180</v>
      </c>
      <c r="I1504">
        <f t="shared" si="46"/>
        <v>0</v>
      </c>
      <c r="J1504">
        <f t="shared" si="47"/>
        <v>0</v>
      </c>
    </row>
    <row r="1505" spans="1:10" x14ac:dyDescent="0.3">
      <c r="A1505" t="s">
        <v>165</v>
      </c>
      <c r="B1505">
        <v>8.46601966006466</v>
      </c>
      <c r="C1505" t="s">
        <v>10</v>
      </c>
      <c r="D1505">
        <v>10</v>
      </c>
      <c r="E1505" t="b">
        <v>0</v>
      </c>
      <c r="F1505">
        <v>13.6196397630068</v>
      </c>
      <c r="G1505">
        <v>15.8898079744777</v>
      </c>
      <c r="H1505">
        <v>751890</v>
      </c>
      <c r="I1505">
        <f t="shared" si="46"/>
        <v>-5.1536201029421402</v>
      </c>
      <c r="J1505">
        <f t="shared" si="47"/>
        <v>-7.4237883144130397</v>
      </c>
    </row>
    <row r="1506" spans="1:10" x14ac:dyDescent="0.3">
      <c r="A1506" t="s">
        <v>166</v>
      </c>
      <c r="B1506">
        <v>11.9236607189812</v>
      </c>
      <c r="C1506" t="s">
        <v>10</v>
      </c>
      <c r="D1506">
        <v>10</v>
      </c>
      <c r="E1506" t="b">
        <v>0</v>
      </c>
      <c r="F1506">
        <v>11.9236607189812</v>
      </c>
      <c r="G1506">
        <v>11.9236607189812</v>
      </c>
      <c r="H1506">
        <v>756380</v>
      </c>
      <c r="I1506">
        <f t="shared" si="46"/>
        <v>0</v>
      </c>
      <c r="J1506">
        <f t="shared" si="47"/>
        <v>0</v>
      </c>
    </row>
    <row r="1507" spans="1:10" hidden="1" x14ac:dyDescent="0.3">
      <c r="A1507" t="s">
        <v>166</v>
      </c>
      <c r="B1507">
        <v>5.4138719816555501</v>
      </c>
      <c r="C1507" t="s">
        <v>10</v>
      </c>
      <c r="D1507">
        <v>10</v>
      </c>
      <c r="E1507" t="b">
        <v>0</v>
      </c>
      <c r="F1507" t="s">
        <v>17</v>
      </c>
      <c r="G1507" t="s">
        <v>17</v>
      </c>
      <c r="H1507">
        <v>404970</v>
      </c>
      <c r="I1507" t="e">
        <f t="shared" si="46"/>
        <v>#VALUE!</v>
      </c>
      <c r="J1507" t="e">
        <f t="shared" si="47"/>
        <v>#VALUE!</v>
      </c>
    </row>
    <row r="1508" spans="1:10" x14ac:dyDescent="0.3">
      <c r="A1508" t="s">
        <v>166</v>
      </c>
      <c r="B1508">
        <v>4.7530952136915596</v>
      </c>
      <c r="C1508" t="s">
        <v>10</v>
      </c>
      <c r="D1508">
        <v>1</v>
      </c>
      <c r="E1508" t="b">
        <v>1</v>
      </c>
      <c r="F1508">
        <v>1.7369137098760298E-2</v>
      </c>
      <c r="G1508">
        <v>1.7369137098760298E-2</v>
      </c>
      <c r="H1508">
        <v>403000</v>
      </c>
      <c r="I1508">
        <f t="shared" si="46"/>
        <v>4.7357260765927993</v>
      </c>
      <c r="J1508">
        <f t="shared" si="47"/>
        <v>4.7357260765927993</v>
      </c>
    </row>
    <row r="1509" spans="1:10" x14ac:dyDescent="0.3">
      <c r="A1509" t="e">
        <f>-0.00886296897058721 * y ^ 1 - 0.000830877443537395 * x ^ 2 * 0.00467403557939322 * y ^ 2 + 10</f>
        <v>#NAME?</v>
      </c>
      <c r="B1509">
        <v>6.44866344802508</v>
      </c>
      <c r="C1509" t="s">
        <v>10</v>
      </c>
      <c r="D1509">
        <v>10</v>
      </c>
      <c r="E1509" t="b">
        <v>0</v>
      </c>
      <c r="F1509">
        <v>6.44866344802508</v>
      </c>
      <c r="G1509">
        <v>6.44866344802508</v>
      </c>
      <c r="H1509">
        <v>373500</v>
      </c>
      <c r="I1509">
        <f t="shared" si="46"/>
        <v>0</v>
      </c>
      <c r="J1509">
        <f t="shared" si="47"/>
        <v>0</v>
      </c>
    </row>
    <row r="1510" spans="1:10" x14ac:dyDescent="0.3">
      <c r="A1510" t="e">
        <f>-0.00886296897058721 * y ^ 1 - 0.000830877443537395 * x ^ 2 * 0.00467403557939322 * y ^ 2 + 10</f>
        <v>#NAME?</v>
      </c>
      <c r="B1510">
        <v>18.7574111321251</v>
      </c>
      <c r="C1510" t="s">
        <v>10</v>
      </c>
      <c r="D1510">
        <v>10</v>
      </c>
      <c r="E1510" t="b">
        <v>0</v>
      </c>
      <c r="F1510">
        <v>11.2875753391891</v>
      </c>
      <c r="G1510">
        <v>11.2947095090116</v>
      </c>
      <c r="H1510">
        <v>659150</v>
      </c>
      <c r="I1510">
        <f t="shared" si="46"/>
        <v>7.4698357929359993</v>
      </c>
      <c r="J1510">
        <f t="shared" si="47"/>
        <v>7.4627016231134995</v>
      </c>
    </row>
    <row r="1511" spans="1:10" hidden="1" x14ac:dyDescent="0.3">
      <c r="A1511" t="e">
        <f>-0.00886296897058721 * y ^ 1 - 0.000830877443537395 * x ^ 2 * 0.00467403557939322 * y ^ 2 + 10</f>
        <v>#NAME?</v>
      </c>
      <c r="B1511">
        <v>17.704835778364298</v>
      </c>
      <c r="C1511" t="s">
        <v>10</v>
      </c>
      <c r="D1511">
        <v>10</v>
      </c>
      <c r="E1511" t="b">
        <v>0</v>
      </c>
      <c r="F1511" t="s">
        <v>17</v>
      </c>
      <c r="G1511" t="s">
        <v>17</v>
      </c>
      <c r="H1511">
        <v>353210</v>
      </c>
      <c r="I1511" t="e">
        <f t="shared" si="46"/>
        <v>#VALUE!</v>
      </c>
      <c r="J1511" t="e">
        <f t="shared" si="47"/>
        <v>#VALUE!</v>
      </c>
    </row>
    <row r="1512" spans="1:10" x14ac:dyDescent="0.3">
      <c r="A1512" t="s">
        <v>167</v>
      </c>
      <c r="B1512">
        <v>4.8716326031750201</v>
      </c>
      <c r="C1512" t="s">
        <v>10</v>
      </c>
      <c r="D1512">
        <v>10</v>
      </c>
      <c r="E1512" t="b">
        <v>0</v>
      </c>
      <c r="F1512">
        <v>0.74367664516804299</v>
      </c>
      <c r="G1512">
        <v>1.5013664232738599</v>
      </c>
      <c r="H1512">
        <v>493040</v>
      </c>
      <c r="I1512">
        <f t="shared" si="46"/>
        <v>4.1279559580069769</v>
      </c>
      <c r="J1512">
        <f t="shared" si="47"/>
        <v>3.3702661799011602</v>
      </c>
    </row>
    <row r="1513" spans="1:10" x14ac:dyDescent="0.3">
      <c r="A1513" t="s">
        <v>167</v>
      </c>
      <c r="B1513">
        <v>15.116933294899701</v>
      </c>
      <c r="C1513" t="s">
        <v>10</v>
      </c>
      <c r="D1513">
        <v>10</v>
      </c>
      <c r="E1513" t="b">
        <v>0</v>
      </c>
      <c r="F1513">
        <v>15.116933294899701</v>
      </c>
      <c r="G1513">
        <v>15.116933294899701</v>
      </c>
      <c r="H1513">
        <v>364210</v>
      </c>
      <c r="I1513">
        <f t="shared" si="46"/>
        <v>0</v>
      </c>
      <c r="J1513">
        <f t="shared" si="47"/>
        <v>0</v>
      </c>
    </row>
    <row r="1514" spans="1:10" hidden="1" x14ac:dyDescent="0.3">
      <c r="A1514" t="s">
        <v>167</v>
      </c>
      <c r="B1514">
        <v>23.777162104600698</v>
      </c>
      <c r="C1514" t="s">
        <v>10</v>
      </c>
      <c r="D1514">
        <v>10</v>
      </c>
      <c r="E1514" t="b">
        <v>0</v>
      </c>
      <c r="F1514" t="s">
        <v>17</v>
      </c>
      <c r="G1514" t="s">
        <v>17</v>
      </c>
      <c r="H1514">
        <v>421380</v>
      </c>
      <c r="I1514" t="e">
        <f t="shared" si="46"/>
        <v>#VALUE!</v>
      </c>
      <c r="J1514" t="e">
        <f t="shared" si="47"/>
        <v>#VALUE!</v>
      </c>
    </row>
    <row r="1515" spans="1:10" x14ac:dyDescent="0.3">
      <c r="A1515" t="s">
        <v>168</v>
      </c>
      <c r="B1515">
        <v>5.4800862379950601</v>
      </c>
      <c r="C1515" t="s">
        <v>10</v>
      </c>
      <c r="D1515">
        <v>10</v>
      </c>
      <c r="E1515" t="b">
        <v>0</v>
      </c>
      <c r="F1515">
        <v>1.5450567200273899</v>
      </c>
      <c r="G1515">
        <v>3.1024658649605001</v>
      </c>
      <c r="H1515">
        <v>396860</v>
      </c>
      <c r="I1515">
        <f t="shared" si="46"/>
        <v>3.9350295179676702</v>
      </c>
      <c r="J1515">
        <f t="shared" si="47"/>
        <v>2.37762037303456</v>
      </c>
    </row>
    <row r="1516" spans="1:10" x14ac:dyDescent="0.3">
      <c r="A1516" t="s">
        <v>168</v>
      </c>
      <c r="B1516">
        <v>5.5981051269036497</v>
      </c>
      <c r="C1516" t="s">
        <v>10</v>
      </c>
      <c r="D1516">
        <v>10</v>
      </c>
      <c r="E1516" t="b">
        <v>0</v>
      </c>
      <c r="F1516">
        <v>5.5981051269036497</v>
      </c>
      <c r="G1516">
        <v>5.5981051269036497</v>
      </c>
      <c r="H1516">
        <v>1052010</v>
      </c>
      <c r="I1516">
        <f t="shared" si="46"/>
        <v>0</v>
      </c>
      <c r="J1516">
        <f t="shared" si="47"/>
        <v>0</v>
      </c>
    </row>
    <row r="1517" spans="1:10" x14ac:dyDescent="0.3">
      <c r="A1517" t="s">
        <v>168</v>
      </c>
      <c r="B1517">
        <v>5.1288158049967496</v>
      </c>
      <c r="C1517" t="s">
        <v>10</v>
      </c>
      <c r="D1517">
        <v>10</v>
      </c>
      <c r="E1517" t="b">
        <v>0</v>
      </c>
      <c r="F1517">
        <v>6.3727752532871103</v>
      </c>
      <c r="G1517">
        <v>6.87115614196839</v>
      </c>
      <c r="H1517">
        <v>645590</v>
      </c>
      <c r="I1517">
        <f t="shared" si="46"/>
        <v>-1.2439594482903606</v>
      </c>
      <c r="J1517">
        <f t="shared" si="47"/>
        <v>-1.7423403369716404</v>
      </c>
    </row>
    <row r="1518" spans="1:10" x14ac:dyDescent="0.3">
      <c r="A1518" t="s">
        <v>169</v>
      </c>
      <c r="B1518">
        <v>14.3761942471211</v>
      </c>
      <c r="C1518" t="s">
        <v>10</v>
      </c>
      <c r="D1518">
        <v>10</v>
      </c>
      <c r="E1518" t="b">
        <v>0</v>
      </c>
      <c r="F1518">
        <v>0.81703695982275204</v>
      </c>
      <c r="G1518">
        <v>1.72765288888413</v>
      </c>
      <c r="H1518">
        <v>477870</v>
      </c>
      <c r="I1518">
        <f t="shared" si="46"/>
        <v>13.559157287298348</v>
      </c>
      <c r="J1518">
        <f t="shared" si="47"/>
        <v>12.648541358236971</v>
      </c>
    </row>
    <row r="1519" spans="1:10" x14ac:dyDescent="0.3">
      <c r="A1519" t="s">
        <v>169</v>
      </c>
      <c r="B1519">
        <v>9.6342466831257205</v>
      </c>
      <c r="C1519" t="s">
        <v>10</v>
      </c>
      <c r="D1519">
        <v>2</v>
      </c>
      <c r="E1519" t="b">
        <v>1</v>
      </c>
      <c r="F1519">
        <v>5.9949554067502998E-2</v>
      </c>
      <c r="G1519">
        <v>1.9030641327795E-3</v>
      </c>
      <c r="H1519">
        <v>622650</v>
      </c>
      <c r="I1519">
        <f t="shared" si="46"/>
        <v>9.5742971290582179</v>
      </c>
      <c r="J1519">
        <f t="shared" si="47"/>
        <v>9.632343618992941</v>
      </c>
    </row>
    <row r="1520" spans="1:10" x14ac:dyDescent="0.3">
      <c r="A1520" t="s">
        <v>169</v>
      </c>
      <c r="B1520">
        <v>3.9077529611321302</v>
      </c>
      <c r="C1520" t="s">
        <v>10</v>
      </c>
      <c r="D1520">
        <v>10</v>
      </c>
      <c r="E1520" t="b">
        <v>0</v>
      </c>
      <c r="F1520">
        <v>3.9077529611321302</v>
      </c>
      <c r="G1520">
        <v>3.9077529611321302</v>
      </c>
      <c r="H1520">
        <v>532910</v>
      </c>
      <c r="I1520">
        <f t="shared" si="46"/>
        <v>0</v>
      </c>
      <c r="J1520">
        <f t="shared" si="47"/>
        <v>0</v>
      </c>
    </row>
    <row r="1521" spans="1:10" x14ac:dyDescent="0.3">
      <c r="A1521" t="s">
        <v>170</v>
      </c>
      <c r="B1521">
        <v>9.9473268880548709</v>
      </c>
      <c r="C1521" t="s">
        <v>10</v>
      </c>
      <c r="D1521">
        <v>10</v>
      </c>
      <c r="E1521" t="b">
        <v>0</v>
      </c>
      <c r="F1521">
        <v>5.7410665920509496</v>
      </c>
      <c r="G1521">
        <v>11.6525237039455</v>
      </c>
      <c r="H1521">
        <v>637140</v>
      </c>
      <c r="I1521">
        <f t="shared" si="46"/>
        <v>4.2062602960039213</v>
      </c>
      <c r="J1521">
        <f t="shared" si="47"/>
        <v>-1.7051968158906288</v>
      </c>
    </row>
    <row r="1522" spans="1:10" x14ac:dyDescent="0.3">
      <c r="A1522" t="s">
        <v>170</v>
      </c>
      <c r="B1522">
        <v>11.6181593497826</v>
      </c>
      <c r="C1522" t="s">
        <v>10</v>
      </c>
      <c r="D1522">
        <v>10</v>
      </c>
      <c r="E1522" t="b">
        <v>0</v>
      </c>
      <c r="F1522">
        <v>11.6181593497826</v>
      </c>
      <c r="G1522">
        <v>11.6181593497826</v>
      </c>
      <c r="H1522">
        <v>395910</v>
      </c>
      <c r="I1522">
        <f t="shared" si="46"/>
        <v>0</v>
      </c>
      <c r="J1522">
        <f t="shared" si="47"/>
        <v>0</v>
      </c>
    </row>
    <row r="1523" spans="1:10" x14ac:dyDescent="0.3">
      <c r="A1523" t="s">
        <v>170</v>
      </c>
      <c r="B1523">
        <v>15.344931312163601</v>
      </c>
      <c r="C1523" t="s">
        <v>10</v>
      </c>
      <c r="D1523">
        <v>10</v>
      </c>
      <c r="E1523" t="b">
        <v>0</v>
      </c>
      <c r="F1523">
        <v>3.7165641171911701</v>
      </c>
      <c r="G1523">
        <v>8.12815659746623</v>
      </c>
      <c r="H1523">
        <v>462650</v>
      </c>
      <c r="I1523">
        <f t="shared" si="46"/>
        <v>11.62836719497243</v>
      </c>
      <c r="J1523">
        <f t="shared" si="47"/>
        <v>7.2167747146973706</v>
      </c>
    </row>
    <row r="1524" spans="1:10" x14ac:dyDescent="0.3">
      <c r="A1524" t="s">
        <v>171</v>
      </c>
      <c r="B1524">
        <v>8.0351082981038804</v>
      </c>
      <c r="C1524" t="s">
        <v>10</v>
      </c>
      <c r="D1524">
        <v>10</v>
      </c>
      <c r="E1524" t="b">
        <v>0</v>
      </c>
      <c r="F1524">
        <v>0.96030250063585998</v>
      </c>
      <c r="G1524">
        <v>2.0037643729873702</v>
      </c>
      <c r="H1524">
        <v>419250</v>
      </c>
      <c r="I1524">
        <f t="shared" si="46"/>
        <v>7.0748057974680201</v>
      </c>
      <c r="J1524">
        <f t="shared" si="47"/>
        <v>6.0313439251165102</v>
      </c>
    </row>
    <row r="1525" spans="1:10" x14ac:dyDescent="0.3">
      <c r="A1525" t="s">
        <v>171</v>
      </c>
      <c r="B1525">
        <v>3.0213091363927802</v>
      </c>
      <c r="C1525" t="s">
        <v>10</v>
      </c>
      <c r="D1525">
        <v>10</v>
      </c>
      <c r="E1525" t="b">
        <v>0</v>
      </c>
      <c r="F1525">
        <v>9.6286758724705201</v>
      </c>
      <c r="G1525">
        <v>9.6250406653436809</v>
      </c>
      <c r="H1525">
        <v>465940</v>
      </c>
      <c r="I1525">
        <f t="shared" si="46"/>
        <v>-6.6073667360777399</v>
      </c>
      <c r="J1525">
        <f t="shared" si="47"/>
        <v>-6.6037315289509007</v>
      </c>
    </row>
    <row r="1526" spans="1:10" x14ac:dyDescent="0.3">
      <c r="A1526" t="s">
        <v>171</v>
      </c>
      <c r="B1526">
        <v>13.4945405415825</v>
      </c>
      <c r="C1526" t="s">
        <v>10</v>
      </c>
      <c r="D1526">
        <v>2</v>
      </c>
      <c r="E1526" t="b">
        <v>1</v>
      </c>
      <c r="F1526">
        <v>9.8450102021252997E-2</v>
      </c>
      <c r="G1526">
        <v>2.5267441336915401E-3</v>
      </c>
      <c r="H1526">
        <v>431150</v>
      </c>
      <c r="I1526">
        <f t="shared" si="46"/>
        <v>13.396090439561247</v>
      </c>
      <c r="J1526">
        <f t="shared" si="47"/>
        <v>13.492013797448809</v>
      </c>
    </row>
    <row r="1527" spans="1:10" x14ac:dyDescent="0.3">
      <c r="A1527" t="s">
        <v>172</v>
      </c>
      <c r="B1527">
        <v>7.9703284175115403</v>
      </c>
      <c r="C1527" t="s">
        <v>10</v>
      </c>
      <c r="D1527">
        <v>10</v>
      </c>
      <c r="E1527" t="b">
        <v>0</v>
      </c>
      <c r="F1527">
        <v>7.9703284175115403</v>
      </c>
      <c r="G1527">
        <v>7.9703284175115403</v>
      </c>
      <c r="H1527">
        <v>309600</v>
      </c>
      <c r="I1527">
        <f t="shared" si="46"/>
        <v>0</v>
      </c>
      <c r="J1527">
        <f t="shared" si="47"/>
        <v>0</v>
      </c>
    </row>
    <row r="1528" spans="1:10" x14ac:dyDescent="0.3">
      <c r="A1528" t="s">
        <v>172</v>
      </c>
      <c r="B1528">
        <v>3.1109448862567799</v>
      </c>
      <c r="C1528" t="s">
        <v>10</v>
      </c>
      <c r="D1528">
        <v>10</v>
      </c>
      <c r="E1528" t="b">
        <v>0</v>
      </c>
      <c r="F1528">
        <v>1.19040854776321</v>
      </c>
      <c r="G1528">
        <v>2.3652975719520102</v>
      </c>
      <c r="H1528">
        <v>604120</v>
      </c>
      <c r="I1528">
        <f t="shared" si="46"/>
        <v>1.9205363384935699</v>
      </c>
      <c r="J1528">
        <f t="shared" si="47"/>
        <v>0.74564731430476971</v>
      </c>
    </row>
    <row r="1529" spans="1:10" x14ac:dyDescent="0.3">
      <c r="A1529" t="s">
        <v>172</v>
      </c>
      <c r="B1529">
        <v>15.8903391228418</v>
      </c>
      <c r="C1529" t="s">
        <v>10</v>
      </c>
      <c r="D1529">
        <v>2</v>
      </c>
      <c r="E1529" t="b">
        <v>1</v>
      </c>
      <c r="F1529">
        <v>4.2349575786851001E-2</v>
      </c>
      <c r="G1529">
        <v>1.5894956540655899E-3</v>
      </c>
      <c r="H1529">
        <v>510650</v>
      </c>
      <c r="I1529">
        <f t="shared" si="46"/>
        <v>15.847989547054949</v>
      </c>
      <c r="J1529">
        <f t="shared" si="47"/>
        <v>15.888749627187734</v>
      </c>
    </row>
    <row r="1530" spans="1:10" x14ac:dyDescent="0.3">
      <c r="A1530" t="s">
        <v>173</v>
      </c>
      <c r="B1530">
        <v>5.9455676766070997</v>
      </c>
      <c r="C1530" t="s">
        <v>10</v>
      </c>
      <c r="D1530">
        <v>10</v>
      </c>
      <c r="E1530" t="b">
        <v>0</v>
      </c>
      <c r="F1530">
        <v>0.99590465840380404</v>
      </c>
      <c r="G1530">
        <v>1.8510520241241499</v>
      </c>
      <c r="H1530">
        <v>430450</v>
      </c>
      <c r="I1530">
        <f t="shared" si="46"/>
        <v>4.9496630182032959</v>
      </c>
      <c r="J1530">
        <f t="shared" si="47"/>
        <v>4.0945156524829498</v>
      </c>
    </row>
    <row r="1531" spans="1:10" x14ac:dyDescent="0.3">
      <c r="A1531" t="s">
        <v>173</v>
      </c>
      <c r="B1531">
        <v>12.2994880950287</v>
      </c>
      <c r="C1531" t="s">
        <v>10</v>
      </c>
      <c r="D1531">
        <v>2</v>
      </c>
      <c r="E1531" t="b">
        <v>1</v>
      </c>
      <c r="F1531">
        <v>5.1439764875652799E-2</v>
      </c>
      <c r="G1531">
        <v>1.7877109914928701E-3</v>
      </c>
      <c r="H1531">
        <v>993800</v>
      </c>
      <c r="I1531">
        <f t="shared" si="46"/>
        <v>12.248048330153047</v>
      </c>
      <c r="J1531">
        <f t="shared" si="47"/>
        <v>12.297700384037206</v>
      </c>
    </row>
    <row r="1532" spans="1:10" x14ac:dyDescent="0.3">
      <c r="A1532" t="s">
        <v>173</v>
      </c>
      <c r="B1532">
        <v>5.1241054519586999</v>
      </c>
      <c r="C1532" t="s">
        <v>10</v>
      </c>
      <c r="D1532">
        <v>2</v>
      </c>
      <c r="E1532" t="b">
        <v>1</v>
      </c>
      <c r="F1532">
        <v>2.3152772881591E-2</v>
      </c>
      <c r="G1532">
        <v>1.09985846397017E-3</v>
      </c>
      <c r="H1532">
        <v>686950</v>
      </c>
      <c r="I1532">
        <f t="shared" si="46"/>
        <v>5.1009526790771087</v>
      </c>
      <c r="J1532">
        <f t="shared" si="47"/>
        <v>5.1230055934947298</v>
      </c>
    </row>
    <row r="1533" spans="1:10" x14ac:dyDescent="0.3">
      <c r="A1533" t="s">
        <v>174</v>
      </c>
      <c r="B1533">
        <v>21.7578313601738</v>
      </c>
      <c r="C1533" t="s">
        <v>10</v>
      </c>
      <c r="D1533">
        <v>2</v>
      </c>
      <c r="E1533" t="b">
        <v>1</v>
      </c>
      <c r="F1533">
        <v>4.7722295135658802E-2</v>
      </c>
      <c r="G1533">
        <v>1.7477126953226499E-3</v>
      </c>
      <c r="H1533">
        <v>593450</v>
      </c>
      <c r="I1533">
        <f t="shared" si="46"/>
        <v>21.710109065038139</v>
      </c>
      <c r="J1533">
        <f t="shared" si="47"/>
        <v>21.756083647478476</v>
      </c>
    </row>
    <row r="1534" spans="1:10" x14ac:dyDescent="0.3">
      <c r="A1534" t="s">
        <v>174</v>
      </c>
      <c r="B1534">
        <v>18.760947590588099</v>
      </c>
      <c r="C1534" t="s">
        <v>10</v>
      </c>
      <c r="D1534">
        <v>10</v>
      </c>
      <c r="E1534" t="b">
        <v>0</v>
      </c>
      <c r="F1534">
        <v>0.71046456500639799</v>
      </c>
      <c r="G1534">
        <v>1.3751193825705299</v>
      </c>
      <c r="H1534">
        <v>678310</v>
      </c>
      <c r="I1534">
        <f t="shared" si="46"/>
        <v>18.050483025581702</v>
      </c>
      <c r="J1534">
        <f t="shared" si="47"/>
        <v>17.385828208017568</v>
      </c>
    </row>
    <row r="1535" spans="1:10" x14ac:dyDescent="0.3">
      <c r="A1535" t="s">
        <v>174</v>
      </c>
      <c r="B1535">
        <v>5.5726274344995304</v>
      </c>
      <c r="C1535" t="s">
        <v>10</v>
      </c>
      <c r="D1535">
        <v>10</v>
      </c>
      <c r="E1535" t="b">
        <v>0</v>
      </c>
      <c r="F1535">
        <v>1.98906504562258</v>
      </c>
      <c r="G1535">
        <v>0.60414407100804102</v>
      </c>
      <c r="H1535">
        <v>387570</v>
      </c>
      <c r="I1535">
        <f t="shared" si="46"/>
        <v>3.5835623888769503</v>
      </c>
      <c r="J1535">
        <f t="shared" si="47"/>
        <v>4.9684833634914893</v>
      </c>
    </row>
    <row r="1536" spans="1:10" x14ac:dyDescent="0.3">
      <c r="A1536" t="s">
        <v>175</v>
      </c>
      <c r="B1536">
        <v>15.3214453105942</v>
      </c>
      <c r="C1536" t="s">
        <v>10</v>
      </c>
      <c r="D1536">
        <v>2</v>
      </c>
      <c r="E1536" t="b">
        <v>1</v>
      </c>
      <c r="F1536">
        <v>0.116126760786357</v>
      </c>
      <c r="G1536">
        <v>2.75518078884329E-3</v>
      </c>
      <c r="H1536">
        <v>554100</v>
      </c>
      <c r="I1536">
        <f t="shared" si="46"/>
        <v>15.205318549807842</v>
      </c>
      <c r="J1536">
        <f t="shared" si="47"/>
        <v>15.318690129805356</v>
      </c>
    </row>
    <row r="1537" spans="1:10" x14ac:dyDescent="0.3">
      <c r="A1537" t="s">
        <v>175</v>
      </c>
      <c r="B1537">
        <v>4.4050115428080003</v>
      </c>
      <c r="C1537" t="s">
        <v>10</v>
      </c>
      <c r="D1537">
        <v>10</v>
      </c>
      <c r="E1537" t="b">
        <v>0</v>
      </c>
      <c r="F1537">
        <v>7.28328536307348</v>
      </c>
      <c r="G1537">
        <v>7.2594131031230402</v>
      </c>
      <c r="H1537">
        <v>580050</v>
      </c>
      <c r="I1537">
        <f t="shared" ref="I1537:I1600" si="48">B1537-F1537</f>
        <v>-2.8782738202654796</v>
      </c>
      <c r="J1537">
        <f t="shared" ref="J1537:J1600" si="49">B1537-G1537</f>
        <v>-2.8544015603150399</v>
      </c>
    </row>
    <row r="1538" spans="1:10" x14ac:dyDescent="0.3">
      <c r="A1538" t="s">
        <v>175</v>
      </c>
      <c r="B1538">
        <v>14.2354949538621</v>
      </c>
      <c r="C1538" t="s">
        <v>10</v>
      </c>
      <c r="D1538">
        <v>2</v>
      </c>
      <c r="E1538" t="b">
        <v>1</v>
      </c>
      <c r="F1538">
        <v>7.92122178946148E-2</v>
      </c>
      <c r="G1538">
        <v>2.2930331434696601E-3</v>
      </c>
      <c r="H1538">
        <v>296050</v>
      </c>
      <c r="I1538">
        <f t="shared" si="48"/>
        <v>14.156282735967485</v>
      </c>
      <c r="J1538">
        <f t="shared" si="49"/>
        <v>14.23320192071863</v>
      </c>
    </row>
    <row r="1539" spans="1:10" x14ac:dyDescent="0.3">
      <c r="A1539" t="s">
        <v>176</v>
      </c>
      <c r="B1539">
        <v>9.4112430225602193</v>
      </c>
      <c r="C1539" t="s">
        <v>10</v>
      </c>
      <c r="D1539">
        <v>10</v>
      </c>
      <c r="E1539" t="b">
        <v>0</v>
      </c>
      <c r="F1539">
        <v>5.2989312807653999</v>
      </c>
      <c r="G1539">
        <v>5.5914436510127796</v>
      </c>
      <c r="H1539">
        <v>476210</v>
      </c>
      <c r="I1539">
        <f t="shared" si="48"/>
        <v>4.1123117417948194</v>
      </c>
      <c r="J1539">
        <f t="shared" si="49"/>
        <v>3.8197993715474396</v>
      </c>
    </row>
    <row r="1540" spans="1:10" x14ac:dyDescent="0.3">
      <c r="A1540" t="s">
        <v>176</v>
      </c>
      <c r="B1540">
        <v>4.6820150151161197</v>
      </c>
      <c r="C1540" t="s">
        <v>10</v>
      </c>
      <c r="D1540">
        <v>10</v>
      </c>
      <c r="E1540" t="b">
        <v>0</v>
      </c>
      <c r="F1540">
        <v>1.77864384891731</v>
      </c>
      <c r="G1540">
        <v>3.6541265305646902</v>
      </c>
      <c r="H1540">
        <v>628660</v>
      </c>
      <c r="I1540">
        <f t="shared" si="48"/>
        <v>2.9033711661988097</v>
      </c>
      <c r="J1540">
        <f t="shared" si="49"/>
        <v>1.0278884845514296</v>
      </c>
    </row>
    <row r="1541" spans="1:10" hidden="1" x14ac:dyDescent="0.3">
      <c r="A1541" t="s">
        <v>176</v>
      </c>
      <c r="B1541">
        <v>10.8163146068558</v>
      </c>
      <c r="C1541" t="s">
        <v>10</v>
      </c>
      <c r="D1541">
        <v>10</v>
      </c>
      <c r="E1541" t="b">
        <v>0</v>
      </c>
      <c r="F1541" t="s">
        <v>17</v>
      </c>
      <c r="G1541" t="s">
        <v>17</v>
      </c>
      <c r="H1541">
        <v>404170</v>
      </c>
      <c r="I1541" t="e">
        <f t="shared" si="48"/>
        <v>#VALUE!</v>
      </c>
      <c r="J1541" t="e">
        <f t="shared" si="49"/>
        <v>#VALUE!</v>
      </c>
    </row>
    <row r="1542" spans="1:10" x14ac:dyDescent="0.3">
      <c r="A1542" t="s">
        <v>177</v>
      </c>
      <c r="B1542">
        <v>19.407178474985599</v>
      </c>
      <c r="C1542" t="s">
        <v>10</v>
      </c>
      <c r="D1542">
        <v>10</v>
      </c>
      <c r="E1542" t="b">
        <v>0</v>
      </c>
      <c r="F1542">
        <v>19.407178474985599</v>
      </c>
      <c r="G1542">
        <v>19.407178474985599</v>
      </c>
      <c r="H1542">
        <v>394180</v>
      </c>
      <c r="I1542">
        <f t="shared" si="48"/>
        <v>0</v>
      </c>
      <c r="J1542">
        <f t="shared" si="49"/>
        <v>0</v>
      </c>
    </row>
    <row r="1543" spans="1:10" x14ac:dyDescent="0.3">
      <c r="A1543" t="s">
        <v>177</v>
      </c>
      <c r="B1543">
        <v>8.2395742200883202</v>
      </c>
      <c r="C1543" t="s">
        <v>10</v>
      </c>
      <c r="D1543">
        <v>10</v>
      </c>
      <c r="E1543" t="b">
        <v>0</v>
      </c>
      <c r="F1543">
        <v>4.98200491260374</v>
      </c>
      <c r="G1543">
        <v>14.4118164704661</v>
      </c>
      <c r="H1543">
        <v>310960</v>
      </c>
      <c r="I1543">
        <f t="shared" si="48"/>
        <v>3.2575693074845802</v>
      </c>
      <c r="J1543">
        <f t="shared" si="49"/>
        <v>-6.1722422503777796</v>
      </c>
    </row>
    <row r="1544" spans="1:10" x14ac:dyDescent="0.3">
      <c r="A1544" t="s">
        <v>177</v>
      </c>
      <c r="B1544">
        <v>12.4438584141138</v>
      </c>
      <c r="C1544" t="s">
        <v>10</v>
      </c>
      <c r="D1544">
        <v>10</v>
      </c>
      <c r="E1544" t="b">
        <v>0</v>
      </c>
      <c r="F1544">
        <v>12.4438584141138</v>
      </c>
      <c r="G1544">
        <v>12.4438584141138</v>
      </c>
      <c r="H1544">
        <v>546560</v>
      </c>
      <c r="I1544">
        <f t="shared" si="48"/>
        <v>0</v>
      </c>
      <c r="J1544">
        <f t="shared" si="49"/>
        <v>0</v>
      </c>
    </row>
    <row r="1545" spans="1:10" x14ac:dyDescent="0.3">
      <c r="A1545" t="s">
        <v>178</v>
      </c>
      <c r="B1545">
        <v>16.2289961455159</v>
      </c>
      <c r="C1545" t="s">
        <v>10</v>
      </c>
      <c r="D1545">
        <v>2</v>
      </c>
      <c r="E1545" t="b">
        <v>1</v>
      </c>
      <c r="F1545">
        <v>0.11659942882968199</v>
      </c>
      <c r="G1545">
        <v>2.6804993340781898E-3</v>
      </c>
      <c r="H1545">
        <v>407100</v>
      </c>
      <c r="I1545">
        <f t="shared" si="48"/>
        <v>16.112396716686217</v>
      </c>
      <c r="J1545">
        <f t="shared" si="49"/>
        <v>16.226315646181821</v>
      </c>
    </row>
    <row r="1546" spans="1:10" x14ac:dyDescent="0.3">
      <c r="A1546" t="s">
        <v>178</v>
      </c>
      <c r="B1546">
        <v>10.148737409617301</v>
      </c>
      <c r="C1546" t="s">
        <v>10</v>
      </c>
      <c r="D1546">
        <v>10</v>
      </c>
      <c r="E1546" t="b">
        <v>0</v>
      </c>
      <c r="F1546">
        <v>10.148737409617301</v>
      </c>
      <c r="G1546">
        <v>10.148737409617301</v>
      </c>
      <c r="H1546">
        <v>451760</v>
      </c>
      <c r="I1546">
        <f t="shared" si="48"/>
        <v>0</v>
      </c>
      <c r="J1546">
        <f t="shared" si="49"/>
        <v>0</v>
      </c>
    </row>
    <row r="1547" spans="1:10" x14ac:dyDescent="0.3">
      <c r="A1547" t="s">
        <v>178</v>
      </c>
      <c r="B1547">
        <v>10.3817850523585</v>
      </c>
      <c r="C1547" t="s">
        <v>10</v>
      </c>
      <c r="D1547">
        <v>10</v>
      </c>
      <c r="E1547" t="b">
        <v>0</v>
      </c>
      <c r="F1547">
        <v>0.72952971129566602</v>
      </c>
      <c r="G1547">
        <v>1.6520314433880601</v>
      </c>
      <c r="H1547">
        <v>345440</v>
      </c>
      <c r="I1547">
        <f t="shared" si="48"/>
        <v>9.6522553410628351</v>
      </c>
      <c r="J1547">
        <f t="shared" si="49"/>
        <v>8.7297536089704408</v>
      </c>
    </row>
    <row r="1548" spans="1:10" x14ac:dyDescent="0.3">
      <c r="A1548" t="s">
        <v>179</v>
      </c>
      <c r="B1548">
        <v>8.5770954644333202</v>
      </c>
      <c r="C1548" t="s">
        <v>10</v>
      </c>
      <c r="D1548">
        <v>2</v>
      </c>
      <c r="E1548" t="b">
        <v>1</v>
      </c>
      <c r="F1548">
        <v>6.3871506630476901E-2</v>
      </c>
      <c r="G1548">
        <v>1.9922186282806602E-3</v>
      </c>
      <c r="H1548">
        <v>329200</v>
      </c>
      <c r="I1548">
        <f t="shared" si="48"/>
        <v>8.5132239578028432</v>
      </c>
      <c r="J1548">
        <f t="shared" si="49"/>
        <v>8.5751032458050389</v>
      </c>
    </row>
    <row r="1549" spans="1:10" x14ac:dyDescent="0.3">
      <c r="A1549" t="s">
        <v>179</v>
      </c>
      <c r="B1549">
        <v>19.0569632917516</v>
      </c>
      <c r="C1549" t="s">
        <v>10</v>
      </c>
      <c r="D1549">
        <v>10</v>
      </c>
      <c r="E1549" t="b">
        <v>0</v>
      </c>
      <c r="F1549">
        <v>7.7760522809543797</v>
      </c>
      <c r="G1549">
        <v>7.80824619128121</v>
      </c>
      <c r="H1549">
        <v>679950</v>
      </c>
      <c r="I1549">
        <f t="shared" si="48"/>
        <v>11.280911010797221</v>
      </c>
      <c r="J1549">
        <f t="shared" si="49"/>
        <v>11.24871710047039</v>
      </c>
    </row>
    <row r="1550" spans="1:10" x14ac:dyDescent="0.3">
      <c r="A1550" t="s">
        <v>179</v>
      </c>
      <c r="B1550">
        <v>5.8165085650923203</v>
      </c>
      <c r="C1550" t="s">
        <v>10</v>
      </c>
      <c r="D1550">
        <v>10</v>
      </c>
      <c r="E1550" t="b">
        <v>0</v>
      </c>
      <c r="F1550" s="1">
        <v>1.4267941439532399E+42</v>
      </c>
      <c r="G1550" s="1">
        <v>1.4267941439532399E+42</v>
      </c>
      <c r="H1550">
        <v>400080</v>
      </c>
      <c r="I1550">
        <f t="shared" si="48"/>
        <v>-1.4267941439532399E+42</v>
      </c>
      <c r="J1550">
        <f t="shared" si="49"/>
        <v>-1.4267941439532399E+42</v>
      </c>
    </row>
    <row r="1551" spans="1:10" x14ac:dyDescent="0.3">
      <c r="A1551" t="s">
        <v>180</v>
      </c>
      <c r="B1551">
        <v>16.855185094226801</v>
      </c>
      <c r="C1551" t="s">
        <v>10</v>
      </c>
      <c r="D1551">
        <v>10</v>
      </c>
      <c r="E1551" t="b">
        <v>0</v>
      </c>
      <c r="F1551">
        <v>2.5435410181667302</v>
      </c>
      <c r="G1551">
        <v>5.2805083442844101</v>
      </c>
      <c r="H1551">
        <v>659870</v>
      </c>
      <c r="I1551">
        <f t="shared" si="48"/>
        <v>14.311644076060071</v>
      </c>
      <c r="J1551">
        <f t="shared" si="49"/>
        <v>11.574676749942391</v>
      </c>
    </row>
    <row r="1552" spans="1:10" x14ac:dyDescent="0.3">
      <c r="A1552" t="s">
        <v>180</v>
      </c>
      <c r="B1552">
        <v>7.5072989927590497</v>
      </c>
      <c r="C1552" t="s">
        <v>10</v>
      </c>
      <c r="D1552">
        <v>2</v>
      </c>
      <c r="E1552" t="b">
        <v>1</v>
      </c>
      <c r="F1552">
        <v>3.1910391607224101E-2</v>
      </c>
      <c r="G1552">
        <v>1.421092330658E-3</v>
      </c>
      <c r="H1552">
        <v>344450</v>
      </c>
      <c r="I1552">
        <f t="shared" si="48"/>
        <v>7.4753886011518258</v>
      </c>
      <c r="J1552">
        <f t="shared" si="49"/>
        <v>7.5058779004283913</v>
      </c>
    </row>
    <row r="1553" spans="1:10" x14ac:dyDescent="0.3">
      <c r="A1553" t="s">
        <v>180</v>
      </c>
      <c r="B1553">
        <v>11.043688401058199</v>
      </c>
      <c r="C1553" t="s">
        <v>10</v>
      </c>
      <c r="D1553">
        <v>2</v>
      </c>
      <c r="E1553" t="b">
        <v>1</v>
      </c>
      <c r="F1553">
        <v>6.9986379090690207E-2</v>
      </c>
      <c r="G1553">
        <v>2.0312647248933199E-3</v>
      </c>
      <c r="H1553">
        <v>457100</v>
      </c>
      <c r="I1553">
        <f t="shared" si="48"/>
        <v>10.97370202196751</v>
      </c>
      <c r="J1553">
        <f t="shared" si="49"/>
        <v>11.041657136333306</v>
      </c>
    </row>
    <row r="1554" spans="1:10" x14ac:dyDescent="0.3">
      <c r="A1554" t="s">
        <v>181</v>
      </c>
      <c r="B1554">
        <v>8.4992584955741695</v>
      </c>
      <c r="C1554" t="s">
        <v>10</v>
      </c>
      <c r="D1554">
        <v>2</v>
      </c>
      <c r="E1554" t="b">
        <v>1</v>
      </c>
      <c r="F1554">
        <v>2.61321326030199E-2</v>
      </c>
      <c r="G1554">
        <v>1.2882250422332499E-3</v>
      </c>
      <c r="H1554">
        <v>519450</v>
      </c>
      <c r="I1554">
        <f t="shared" si="48"/>
        <v>8.4731263629711489</v>
      </c>
      <c r="J1554">
        <f t="shared" si="49"/>
        <v>8.4979702705319369</v>
      </c>
    </row>
    <row r="1555" spans="1:10" x14ac:dyDescent="0.3">
      <c r="A1555" t="s">
        <v>181</v>
      </c>
      <c r="B1555">
        <v>14.4563999391578</v>
      </c>
      <c r="C1555" t="s">
        <v>10</v>
      </c>
      <c r="D1555">
        <v>10</v>
      </c>
      <c r="E1555" t="b">
        <v>0</v>
      </c>
      <c r="F1555">
        <v>4.9066705024928696</v>
      </c>
      <c r="G1555">
        <v>4.9389819009815401</v>
      </c>
      <c r="H1555">
        <v>380630</v>
      </c>
      <c r="I1555">
        <f t="shared" si="48"/>
        <v>9.5497294366649292</v>
      </c>
      <c r="J1555">
        <f t="shared" si="49"/>
        <v>9.5174180381762596</v>
      </c>
    </row>
    <row r="1556" spans="1:10" x14ac:dyDescent="0.3">
      <c r="A1556" t="s">
        <v>181</v>
      </c>
      <c r="B1556">
        <v>9.2343881316351393</v>
      </c>
      <c r="C1556" t="s">
        <v>10</v>
      </c>
      <c r="D1556">
        <v>10</v>
      </c>
      <c r="E1556" t="b">
        <v>0</v>
      </c>
      <c r="F1556">
        <v>1.4389285455510299</v>
      </c>
      <c r="G1556">
        <v>1.4374413297056201</v>
      </c>
      <c r="H1556">
        <v>377890</v>
      </c>
      <c r="I1556">
        <f t="shared" si="48"/>
        <v>7.7954595860841094</v>
      </c>
      <c r="J1556">
        <f t="shared" si="49"/>
        <v>7.7969468019295194</v>
      </c>
    </row>
    <row r="1557" spans="1:10" x14ac:dyDescent="0.3">
      <c r="A1557" t="s">
        <v>182</v>
      </c>
      <c r="B1557">
        <v>13.4098753481492</v>
      </c>
      <c r="C1557" t="s">
        <v>10</v>
      </c>
      <c r="D1557">
        <v>10</v>
      </c>
      <c r="E1557" t="b">
        <v>0</v>
      </c>
      <c r="F1557">
        <v>13.4098753481492</v>
      </c>
      <c r="G1557">
        <v>13.4098753481492</v>
      </c>
      <c r="H1557">
        <v>641440</v>
      </c>
      <c r="I1557">
        <f t="shared" si="48"/>
        <v>0</v>
      </c>
      <c r="J1557">
        <f t="shared" si="49"/>
        <v>0</v>
      </c>
    </row>
    <row r="1558" spans="1:10" x14ac:dyDescent="0.3">
      <c r="A1558" t="s">
        <v>182</v>
      </c>
      <c r="B1558">
        <v>7.8819232187187502</v>
      </c>
      <c r="C1558" t="s">
        <v>10</v>
      </c>
      <c r="D1558">
        <v>2</v>
      </c>
      <c r="E1558" t="b">
        <v>1</v>
      </c>
      <c r="F1558">
        <v>5.9015889399881803E-2</v>
      </c>
      <c r="G1558">
        <v>1.91082075190208E-3</v>
      </c>
      <c r="H1558">
        <v>605450</v>
      </c>
      <c r="I1558">
        <f t="shared" si="48"/>
        <v>7.822907329318868</v>
      </c>
      <c r="J1558">
        <f t="shared" si="49"/>
        <v>7.8800123979668477</v>
      </c>
    </row>
    <row r="1559" spans="1:10" x14ac:dyDescent="0.3">
      <c r="A1559" t="s">
        <v>182</v>
      </c>
      <c r="B1559">
        <v>20.551092823514701</v>
      </c>
      <c r="C1559" t="s">
        <v>10</v>
      </c>
      <c r="D1559">
        <v>10</v>
      </c>
      <c r="E1559" t="b">
        <v>0</v>
      </c>
      <c r="F1559" s="1">
        <v>1.19422246179222E+29</v>
      </c>
      <c r="G1559" s="1">
        <v>1.19422246179222E+29</v>
      </c>
      <c r="H1559">
        <v>580080</v>
      </c>
      <c r="I1559">
        <f t="shared" si="48"/>
        <v>-1.19422246179222E+29</v>
      </c>
      <c r="J1559">
        <f t="shared" si="49"/>
        <v>-1.19422246179222E+29</v>
      </c>
    </row>
    <row r="1560" spans="1:10" x14ac:dyDescent="0.3">
      <c r="A1560" t="s">
        <v>183</v>
      </c>
      <c r="B1560">
        <v>12.362444544015201</v>
      </c>
      <c r="C1560" t="s">
        <v>10</v>
      </c>
      <c r="D1560">
        <v>10</v>
      </c>
      <c r="E1560" t="b">
        <v>0</v>
      </c>
      <c r="F1560">
        <v>12.362444544015201</v>
      </c>
      <c r="G1560">
        <v>12.362444544015201</v>
      </c>
      <c r="H1560">
        <v>663990</v>
      </c>
      <c r="I1560">
        <f t="shared" si="48"/>
        <v>0</v>
      </c>
      <c r="J1560">
        <f t="shared" si="49"/>
        <v>0</v>
      </c>
    </row>
    <row r="1561" spans="1:10" hidden="1" x14ac:dyDescent="0.3">
      <c r="A1561" t="s">
        <v>183</v>
      </c>
      <c r="B1561">
        <v>14.628411378738701</v>
      </c>
      <c r="C1561" t="s">
        <v>10</v>
      </c>
      <c r="D1561">
        <v>10</v>
      </c>
      <c r="E1561" t="b">
        <v>0</v>
      </c>
      <c r="F1561" t="s">
        <v>17</v>
      </c>
      <c r="G1561" t="s">
        <v>17</v>
      </c>
      <c r="H1561">
        <v>332420</v>
      </c>
      <c r="I1561" t="e">
        <f t="shared" si="48"/>
        <v>#VALUE!</v>
      </c>
      <c r="J1561" t="e">
        <f t="shared" si="49"/>
        <v>#VALUE!</v>
      </c>
    </row>
    <row r="1562" spans="1:10" x14ac:dyDescent="0.3">
      <c r="A1562" t="s">
        <v>183</v>
      </c>
      <c r="B1562">
        <v>1.7762630165234801</v>
      </c>
      <c r="C1562" t="s">
        <v>10</v>
      </c>
      <c r="D1562">
        <v>10</v>
      </c>
      <c r="E1562" t="b">
        <v>0</v>
      </c>
      <c r="F1562">
        <v>1.8478218552321699</v>
      </c>
      <c r="G1562">
        <v>1.8469810893244001</v>
      </c>
      <c r="H1562">
        <v>691770</v>
      </c>
      <c r="I1562">
        <f t="shared" si="48"/>
        <v>-7.1558838708689843E-2</v>
      </c>
      <c r="J1562">
        <f t="shared" si="49"/>
        <v>-7.0718072800920018E-2</v>
      </c>
    </row>
    <row r="1563" spans="1:10" x14ac:dyDescent="0.3">
      <c r="A1563" t="s">
        <v>184</v>
      </c>
      <c r="B1563">
        <v>4.9633183047826801</v>
      </c>
      <c r="C1563" t="s">
        <v>10</v>
      </c>
      <c r="D1563">
        <v>2</v>
      </c>
      <c r="E1563" t="b">
        <v>1</v>
      </c>
      <c r="F1563">
        <v>3.5772842944344699E-2</v>
      </c>
      <c r="G1563">
        <v>1.4607113918199E-3</v>
      </c>
      <c r="H1563">
        <v>570400</v>
      </c>
      <c r="I1563">
        <f t="shared" si="48"/>
        <v>4.927545461838335</v>
      </c>
      <c r="J1563">
        <f t="shared" si="49"/>
        <v>4.9618575933908602</v>
      </c>
    </row>
    <row r="1564" spans="1:10" x14ac:dyDescent="0.3">
      <c r="A1564" t="s">
        <v>184</v>
      </c>
      <c r="B1564">
        <v>16.7634679344416</v>
      </c>
      <c r="C1564" t="s">
        <v>10</v>
      </c>
      <c r="D1564">
        <v>10</v>
      </c>
      <c r="E1564" t="b">
        <v>0</v>
      </c>
      <c r="F1564">
        <v>0.62417793599190996</v>
      </c>
      <c r="G1564">
        <v>0.70803846391136505</v>
      </c>
      <c r="H1564">
        <v>746110</v>
      </c>
      <c r="I1564">
        <f t="shared" si="48"/>
        <v>16.139289998449691</v>
      </c>
      <c r="J1564">
        <f t="shared" si="49"/>
        <v>16.055429470530235</v>
      </c>
    </row>
    <row r="1565" spans="1:10" x14ac:dyDescent="0.3">
      <c r="A1565" t="s">
        <v>184</v>
      </c>
      <c r="B1565">
        <v>18.209530385508</v>
      </c>
      <c r="C1565" t="s">
        <v>10</v>
      </c>
      <c r="D1565">
        <v>10</v>
      </c>
      <c r="E1565" t="b">
        <v>0</v>
      </c>
      <c r="F1565">
        <v>18.209530385508</v>
      </c>
      <c r="G1565">
        <v>18.209530385508</v>
      </c>
      <c r="H1565">
        <v>396270</v>
      </c>
      <c r="I1565">
        <f t="shared" si="48"/>
        <v>0</v>
      </c>
      <c r="J1565">
        <f t="shared" si="49"/>
        <v>0</v>
      </c>
    </row>
    <row r="1566" spans="1:10" x14ac:dyDescent="0.3">
      <c r="A1566" t="s">
        <v>185</v>
      </c>
      <c r="B1566">
        <v>5.7268153207447998</v>
      </c>
      <c r="C1566" t="s">
        <v>10</v>
      </c>
      <c r="D1566">
        <v>10</v>
      </c>
      <c r="E1566" t="b">
        <v>0</v>
      </c>
      <c r="F1566">
        <v>2.81694120005871</v>
      </c>
      <c r="G1566">
        <v>1.1163060182759701</v>
      </c>
      <c r="H1566">
        <v>348790</v>
      </c>
      <c r="I1566">
        <f t="shared" si="48"/>
        <v>2.9098741206860899</v>
      </c>
      <c r="J1566">
        <f t="shared" si="49"/>
        <v>4.61050930246883</v>
      </c>
    </row>
    <row r="1567" spans="1:10" x14ac:dyDescent="0.3">
      <c r="A1567" t="s">
        <v>185</v>
      </c>
      <c r="B1567">
        <v>14.601298245752499</v>
      </c>
      <c r="C1567" t="s">
        <v>10</v>
      </c>
      <c r="D1567">
        <v>10</v>
      </c>
      <c r="E1567" t="b">
        <v>0</v>
      </c>
      <c r="F1567">
        <v>14.601298245752499</v>
      </c>
      <c r="G1567">
        <v>14.601298245752499</v>
      </c>
      <c r="H1567">
        <v>622550</v>
      </c>
      <c r="I1567">
        <f t="shared" si="48"/>
        <v>0</v>
      </c>
      <c r="J1567">
        <f t="shared" si="49"/>
        <v>0</v>
      </c>
    </row>
    <row r="1568" spans="1:10" x14ac:dyDescent="0.3">
      <c r="A1568" t="s">
        <v>185</v>
      </c>
      <c r="B1568">
        <v>16.918905667569501</v>
      </c>
      <c r="C1568" t="s">
        <v>10</v>
      </c>
      <c r="D1568">
        <v>2</v>
      </c>
      <c r="E1568" t="b">
        <v>1</v>
      </c>
      <c r="F1568">
        <v>0.104968244229001</v>
      </c>
      <c r="G1568">
        <v>2.6134294951079798E-3</v>
      </c>
      <c r="H1568">
        <v>323450</v>
      </c>
      <c r="I1568">
        <f t="shared" si="48"/>
        <v>16.813937423340498</v>
      </c>
      <c r="J1568">
        <f t="shared" si="49"/>
        <v>16.916292238074394</v>
      </c>
    </row>
    <row r="1569" spans="1:10" x14ac:dyDescent="0.3">
      <c r="A1569" t="s">
        <v>186</v>
      </c>
      <c r="B1569">
        <v>8.0712006681424402</v>
      </c>
      <c r="C1569" t="s">
        <v>10</v>
      </c>
      <c r="D1569">
        <v>10</v>
      </c>
      <c r="E1569" t="b">
        <v>0</v>
      </c>
      <c r="F1569">
        <v>2.0696194596366899</v>
      </c>
      <c r="G1569">
        <v>4.2026053681751199</v>
      </c>
      <c r="H1569">
        <v>561950</v>
      </c>
      <c r="I1569">
        <f t="shared" si="48"/>
        <v>6.0015812085057503</v>
      </c>
      <c r="J1569">
        <f t="shared" si="49"/>
        <v>3.8685952999673203</v>
      </c>
    </row>
    <row r="1570" spans="1:10" x14ac:dyDescent="0.3">
      <c r="A1570" t="s">
        <v>186</v>
      </c>
      <c r="B1570">
        <v>15.333030735729499</v>
      </c>
      <c r="C1570" t="s">
        <v>10</v>
      </c>
      <c r="D1570">
        <v>10</v>
      </c>
      <c r="E1570" t="b">
        <v>0</v>
      </c>
      <c r="F1570">
        <v>4.1976061367209798</v>
      </c>
      <c r="G1570">
        <v>8.9974289205329896</v>
      </c>
      <c r="H1570">
        <v>439030</v>
      </c>
      <c r="I1570">
        <f t="shared" si="48"/>
        <v>11.13542459900852</v>
      </c>
      <c r="J1570">
        <f t="shared" si="49"/>
        <v>6.3356018151965099</v>
      </c>
    </row>
    <row r="1571" spans="1:10" x14ac:dyDescent="0.3">
      <c r="A1571" t="s">
        <v>186</v>
      </c>
      <c r="B1571">
        <v>13.0949476694728</v>
      </c>
      <c r="C1571" t="s">
        <v>10</v>
      </c>
      <c r="D1571">
        <v>10</v>
      </c>
      <c r="E1571" t="b">
        <v>0</v>
      </c>
      <c r="F1571">
        <v>37.305625149254098</v>
      </c>
      <c r="G1571">
        <v>37.595253571920402</v>
      </c>
      <c r="H1571">
        <v>234310</v>
      </c>
      <c r="I1571">
        <f t="shared" si="48"/>
        <v>-24.210677479781296</v>
      </c>
      <c r="J1571">
        <f t="shared" si="49"/>
        <v>-24.5003059024476</v>
      </c>
    </row>
    <row r="1572" spans="1:10" x14ac:dyDescent="0.3">
      <c r="A1572" t="s">
        <v>187</v>
      </c>
      <c r="B1572">
        <v>15.585716971733101</v>
      </c>
      <c r="C1572" t="s">
        <v>10</v>
      </c>
      <c r="D1572">
        <v>10</v>
      </c>
      <c r="E1572" t="b">
        <v>0</v>
      </c>
      <c r="F1572">
        <v>15.585716971733101</v>
      </c>
      <c r="G1572">
        <v>15.585716971733101</v>
      </c>
      <c r="H1572">
        <v>496440</v>
      </c>
      <c r="I1572">
        <f t="shared" si="48"/>
        <v>0</v>
      </c>
      <c r="J1572">
        <f t="shared" si="49"/>
        <v>0</v>
      </c>
    </row>
    <row r="1573" spans="1:10" x14ac:dyDescent="0.3">
      <c r="A1573" t="s">
        <v>187</v>
      </c>
      <c r="B1573">
        <v>19.277636245823398</v>
      </c>
      <c r="C1573" t="s">
        <v>10</v>
      </c>
      <c r="D1573">
        <v>10</v>
      </c>
      <c r="E1573" t="b">
        <v>0</v>
      </c>
      <c r="F1573">
        <v>1.68380846325119</v>
      </c>
      <c r="G1573">
        <v>2.9771954445928799</v>
      </c>
      <c r="H1573">
        <v>555720</v>
      </c>
      <c r="I1573">
        <f t="shared" si="48"/>
        <v>17.593827782572209</v>
      </c>
      <c r="J1573">
        <f t="shared" si="49"/>
        <v>16.300440801230518</v>
      </c>
    </row>
    <row r="1574" spans="1:10" x14ac:dyDescent="0.3">
      <c r="A1574" t="s">
        <v>187</v>
      </c>
      <c r="B1574">
        <v>19.8151594277331</v>
      </c>
      <c r="C1574" t="s">
        <v>10</v>
      </c>
      <c r="D1574">
        <v>10</v>
      </c>
      <c r="E1574" t="b">
        <v>0</v>
      </c>
      <c r="F1574">
        <v>7.66598068696252</v>
      </c>
      <c r="G1574">
        <v>7.5625190678744296</v>
      </c>
      <c r="H1574">
        <v>501830</v>
      </c>
      <c r="I1574">
        <f t="shared" si="48"/>
        <v>12.14917874077058</v>
      </c>
      <c r="J1574">
        <f t="shared" si="49"/>
        <v>12.25264035985867</v>
      </c>
    </row>
    <row r="1575" spans="1:10" x14ac:dyDescent="0.3">
      <c r="A1575" t="s">
        <v>188</v>
      </c>
      <c r="B1575">
        <v>11.9161958409862</v>
      </c>
      <c r="C1575" t="s">
        <v>10</v>
      </c>
      <c r="D1575">
        <v>2</v>
      </c>
      <c r="E1575" t="b">
        <v>1</v>
      </c>
      <c r="F1575">
        <v>8.4776327815359195E-2</v>
      </c>
      <c r="G1575">
        <v>2.30418791845367E-3</v>
      </c>
      <c r="H1575">
        <v>497900</v>
      </c>
      <c r="I1575">
        <f t="shared" si="48"/>
        <v>11.831419513170841</v>
      </c>
      <c r="J1575">
        <f t="shared" si="49"/>
        <v>11.913891653067747</v>
      </c>
    </row>
    <row r="1576" spans="1:10" x14ac:dyDescent="0.3">
      <c r="A1576" t="s">
        <v>188</v>
      </c>
      <c r="B1576">
        <v>8.1485956111235591</v>
      </c>
      <c r="C1576" t="s">
        <v>10</v>
      </c>
      <c r="D1576">
        <v>2</v>
      </c>
      <c r="E1576" t="b">
        <v>1</v>
      </c>
      <c r="F1576">
        <v>4.9315513981006302E-2</v>
      </c>
      <c r="G1576">
        <v>1.6891472788779401E-3</v>
      </c>
      <c r="H1576">
        <v>333950</v>
      </c>
      <c r="I1576">
        <f t="shared" si="48"/>
        <v>8.099280097142552</v>
      </c>
      <c r="J1576">
        <f t="shared" si="49"/>
        <v>8.1469064638446813</v>
      </c>
    </row>
    <row r="1577" spans="1:10" x14ac:dyDescent="0.3">
      <c r="A1577" t="s">
        <v>188</v>
      </c>
      <c r="B1577">
        <v>6.5829406313055197</v>
      </c>
      <c r="C1577" t="s">
        <v>10</v>
      </c>
      <c r="D1577">
        <v>10</v>
      </c>
      <c r="E1577" t="b">
        <v>0</v>
      </c>
      <c r="F1577">
        <v>3.5231016250532199</v>
      </c>
      <c r="G1577">
        <v>3.7127499865013398</v>
      </c>
      <c r="H1577">
        <v>594530</v>
      </c>
      <c r="I1577">
        <f t="shared" si="48"/>
        <v>3.0598390062522998</v>
      </c>
      <c r="J1577">
        <f t="shared" si="49"/>
        <v>2.8701906448041798</v>
      </c>
    </row>
    <row r="1578" spans="1:10" x14ac:dyDescent="0.3">
      <c r="A1578" t="s">
        <v>189</v>
      </c>
      <c r="B1578">
        <v>2.9976350133570699</v>
      </c>
      <c r="C1578" t="s">
        <v>10</v>
      </c>
      <c r="D1578">
        <v>10</v>
      </c>
      <c r="E1578" t="b">
        <v>0</v>
      </c>
      <c r="F1578">
        <v>2.9976350133570699</v>
      </c>
      <c r="G1578">
        <v>2.9976350133570699</v>
      </c>
      <c r="H1578">
        <v>511130</v>
      </c>
      <c r="I1578">
        <f t="shared" si="48"/>
        <v>0</v>
      </c>
      <c r="J1578">
        <f t="shared" si="49"/>
        <v>0</v>
      </c>
    </row>
    <row r="1579" spans="1:10" x14ac:dyDescent="0.3">
      <c r="A1579" t="s">
        <v>189</v>
      </c>
      <c r="B1579">
        <v>14.499482680208599</v>
      </c>
      <c r="C1579" t="s">
        <v>10</v>
      </c>
      <c r="D1579">
        <v>2</v>
      </c>
      <c r="E1579" t="b">
        <v>1</v>
      </c>
      <c r="F1579">
        <v>5.7378107878954497E-2</v>
      </c>
      <c r="G1579">
        <v>1.81838342708233E-3</v>
      </c>
      <c r="H1579">
        <v>332550</v>
      </c>
      <c r="I1579">
        <f t="shared" si="48"/>
        <v>14.442104572329646</v>
      </c>
      <c r="J1579">
        <f t="shared" si="49"/>
        <v>14.497664296781517</v>
      </c>
    </row>
    <row r="1580" spans="1:10" x14ac:dyDescent="0.3">
      <c r="A1580" t="s">
        <v>189</v>
      </c>
      <c r="B1580">
        <v>13.431251432460099</v>
      </c>
      <c r="C1580" t="s">
        <v>10</v>
      </c>
      <c r="D1580">
        <v>10</v>
      </c>
      <c r="E1580" t="b">
        <v>0</v>
      </c>
      <c r="F1580">
        <v>13.431251432460099</v>
      </c>
      <c r="G1580">
        <v>13.431251432460099</v>
      </c>
      <c r="H1580">
        <v>745980</v>
      </c>
      <c r="I1580">
        <f t="shared" si="48"/>
        <v>0</v>
      </c>
      <c r="J1580">
        <f t="shared" si="49"/>
        <v>0</v>
      </c>
    </row>
    <row r="1581" spans="1:10" x14ac:dyDescent="0.3">
      <c r="A1581" t="s">
        <v>190</v>
      </c>
      <c r="B1581">
        <v>7.1689835623420102</v>
      </c>
      <c r="C1581" t="s">
        <v>10</v>
      </c>
      <c r="D1581">
        <v>10</v>
      </c>
      <c r="E1581" t="b">
        <v>0</v>
      </c>
      <c r="F1581">
        <v>5.7291862969046896</v>
      </c>
      <c r="G1581">
        <v>5.7042447881165597</v>
      </c>
      <c r="H1581">
        <v>570280</v>
      </c>
      <c r="I1581">
        <f t="shared" si="48"/>
        <v>1.4397972654373206</v>
      </c>
      <c r="J1581">
        <f t="shared" si="49"/>
        <v>1.4647387742254505</v>
      </c>
    </row>
    <row r="1582" spans="1:10" x14ac:dyDescent="0.3">
      <c r="A1582" t="s">
        <v>190</v>
      </c>
      <c r="B1582">
        <v>17.729448338494201</v>
      </c>
      <c r="C1582" t="s">
        <v>10</v>
      </c>
      <c r="D1582">
        <v>2</v>
      </c>
      <c r="E1582" t="b">
        <v>1</v>
      </c>
      <c r="F1582">
        <v>8.8848928728745905E-2</v>
      </c>
      <c r="G1582">
        <v>2.4149639481136102E-3</v>
      </c>
      <c r="H1582">
        <v>666100</v>
      </c>
      <c r="I1582">
        <f t="shared" si="48"/>
        <v>17.640599409765457</v>
      </c>
      <c r="J1582">
        <f t="shared" si="49"/>
        <v>17.727033374546089</v>
      </c>
    </row>
    <row r="1583" spans="1:10" x14ac:dyDescent="0.3">
      <c r="A1583" t="s">
        <v>190</v>
      </c>
      <c r="B1583">
        <v>3.5259108791870899</v>
      </c>
      <c r="C1583" t="s">
        <v>10</v>
      </c>
      <c r="D1583">
        <v>2</v>
      </c>
      <c r="E1583" t="b">
        <v>1</v>
      </c>
      <c r="F1583">
        <v>3.1522039408350501E-2</v>
      </c>
      <c r="G1583">
        <v>1.4177859537866399E-3</v>
      </c>
      <c r="H1583">
        <v>634200</v>
      </c>
      <c r="I1583">
        <f t="shared" si="48"/>
        <v>3.4943888397787393</v>
      </c>
      <c r="J1583">
        <f t="shared" si="49"/>
        <v>3.5244930932333034</v>
      </c>
    </row>
    <row r="1584" spans="1:10" x14ac:dyDescent="0.3">
      <c r="A1584" t="s">
        <v>191</v>
      </c>
      <c r="B1584">
        <v>2.0053041180944802</v>
      </c>
      <c r="C1584" t="s">
        <v>10</v>
      </c>
      <c r="D1584">
        <v>10</v>
      </c>
      <c r="E1584" t="b">
        <v>0</v>
      </c>
      <c r="F1584">
        <v>2.0053041180944802</v>
      </c>
      <c r="G1584">
        <v>2.0053041180944802</v>
      </c>
      <c r="H1584">
        <v>346720</v>
      </c>
      <c r="I1584">
        <f t="shared" si="48"/>
        <v>0</v>
      </c>
      <c r="J1584">
        <f t="shared" si="49"/>
        <v>0</v>
      </c>
    </row>
    <row r="1585" spans="1:10" x14ac:dyDescent="0.3">
      <c r="A1585" t="s">
        <v>191</v>
      </c>
      <c r="B1585">
        <v>5.7301365129737496</v>
      </c>
      <c r="C1585" t="s">
        <v>10</v>
      </c>
      <c r="D1585">
        <v>10</v>
      </c>
      <c r="E1585" t="b">
        <v>0</v>
      </c>
      <c r="F1585">
        <v>9.1029646258494807</v>
      </c>
      <c r="G1585">
        <v>9.0460068990420499</v>
      </c>
      <c r="H1585">
        <v>545760</v>
      </c>
      <c r="I1585">
        <f t="shared" si="48"/>
        <v>-3.3728281128757311</v>
      </c>
      <c r="J1585">
        <f t="shared" si="49"/>
        <v>-3.3158703860683003</v>
      </c>
    </row>
    <row r="1586" spans="1:10" x14ac:dyDescent="0.3">
      <c r="A1586" t="s">
        <v>191</v>
      </c>
      <c r="B1586">
        <v>17.258162983068399</v>
      </c>
      <c r="C1586" t="s">
        <v>10</v>
      </c>
      <c r="D1586">
        <v>2</v>
      </c>
      <c r="E1586" t="b">
        <v>1</v>
      </c>
      <c r="F1586">
        <v>0.107015511150299</v>
      </c>
      <c r="G1586">
        <v>2.58679732050987E-3</v>
      </c>
      <c r="H1586">
        <v>531650</v>
      </c>
      <c r="I1586">
        <f t="shared" si="48"/>
        <v>17.151147471918101</v>
      </c>
      <c r="J1586">
        <f t="shared" si="49"/>
        <v>17.255576185747888</v>
      </c>
    </row>
    <row r="1587" spans="1:10" x14ac:dyDescent="0.3">
      <c r="A1587" t="s">
        <v>192</v>
      </c>
      <c r="B1587">
        <v>4.9817017987133196</v>
      </c>
      <c r="C1587" t="s">
        <v>10</v>
      </c>
      <c r="D1587">
        <v>10</v>
      </c>
      <c r="E1587" t="b">
        <v>0</v>
      </c>
      <c r="F1587">
        <v>2.55200486480804</v>
      </c>
      <c r="G1587">
        <v>3.4219745062902902</v>
      </c>
      <c r="H1587">
        <v>453870</v>
      </c>
      <c r="I1587">
        <f t="shared" si="48"/>
        <v>2.4296969339052796</v>
      </c>
      <c r="J1587">
        <f t="shared" si="49"/>
        <v>1.5597272924230294</v>
      </c>
    </row>
    <row r="1588" spans="1:10" x14ac:dyDescent="0.3">
      <c r="A1588" t="s">
        <v>192</v>
      </c>
      <c r="B1588">
        <v>17.643788160335902</v>
      </c>
      <c r="C1588" t="s">
        <v>10</v>
      </c>
      <c r="D1588">
        <v>10</v>
      </c>
      <c r="E1588" t="b">
        <v>0</v>
      </c>
      <c r="F1588">
        <v>4.80859239216867</v>
      </c>
      <c r="G1588">
        <v>6.2584356945408599</v>
      </c>
      <c r="H1588">
        <v>409110</v>
      </c>
      <c r="I1588">
        <f t="shared" si="48"/>
        <v>12.835195768167232</v>
      </c>
      <c r="J1588">
        <f t="shared" si="49"/>
        <v>11.385352465795041</v>
      </c>
    </row>
    <row r="1589" spans="1:10" x14ac:dyDescent="0.3">
      <c r="A1589" t="s">
        <v>192</v>
      </c>
      <c r="B1589">
        <v>8.4558800026775103</v>
      </c>
      <c r="C1589" t="s">
        <v>10</v>
      </c>
      <c r="D1589">
        <v>10</v>
      </c>
      <c r="E1589" t="b">
        <v>0</v>
      </c>
      <c r="F1589">
        <v>8.4558800026775103</v>
      </c>
      <c r="G1589">
        <v>8.4558800026775103</v>
      </c>
      <c r="H1589">
        <v>295570</v>
      </c>
      <c r="I1589">
        <f t="shared" si="48"/>
        <v>0</v>
      </c>
      <c r="J1589">
        <f t="shared" si="49"/>
        <v>0</v>
      </c>
    </row>
    <row r="1590" spans="1:10" x14ac:dyDescent="0.3">
      <c r="A1590" t="s">
        <v>193</v>
      </c>
      <c r="B1590">
        <v>12.0103193646605</v>
      </c>
      <c r="C1590" t="s">
        <v>10</v>
      </c>
      <c r="D1590">
        <v>10</v>
      </c>
      <c r="E1590" t="b">
        <v>0</v>
      </c>
      <c r="F1590">
        <v>10.6095466877834</v>
      </c>
      <c r="G1590">
        <v>10.5222814294464</v>
      </c>
      <c r="H1590">
        <v>422270</v>
      </c>
      <c r="I1590">
        <f t="shared" si="48"/>
        <v>1.4007726768771001</v>
      </c>
      <c r="J1590">
        <f t="shared" si="49"/>
        <v>1.4880379352141002</v>
      </c>
    </row>
    <row r="1591" spans="1:10" x14ac:dyDescent="0.3">
      <c r="A1591" t="s">
        <v>193</v>
      </c>
      <c r="B1591">
        <v>2.24747657564799</v>
      </c>
      <c r="C1591" t="s">
        <v>10</v>
      </c>
      <c r="D1591">
        <v>10</v>
      </c>
      <c r="E1591" t="b">
        <v>0</v>
      </c>
      <c r="F1591">
        <v>5.0799370044430701</v>
      </c>
      <c r="G1591">
        <v>5.0790664751545096</v>
      </c>
      <c r="H1591">
        <v>586100</v>
      </c>
      <c r="I1591">
        <f t="shared" si="48"/>
        <v>-2.8324604287950801</v>
      </c>
      <c r="J1591">
        <f t="shared" si="49"/>
        <v>-2.8315898995065196</v>
      </c>
    </row>
    <row r="1592" spans="1:10" x14ac:dyDescent="0.3">
      <c r="A1592" t="s">
        <v>193</v>
      </c>
      <c r="B1592">
        <v>8.0727760707894909</v>
      </c>
      <c r="C1592" t="s">
        <v>10</v>
      </c>
      <c r="D1592">
        <v>10</v>
      </c>
      <c r="E1592" t="b">
        <v>0</v>
      </c>
      <c r="F1592">
        <v>8.0727760707894909</v>
      </c>
      <c r="G1592">
        <v>8.0727760707894909</v>
      </c>
      <c r="H1592">
        <v>384970</v>
      </c>
      <c r="I1592">
        <f t="shared" si="48"/>
        <v>0</v>
      </c>
      <c r="J1592">
        <f t="shared" si="49"/>
        <v>0</v>
      </c>
    </row>
    <row r="1593" spans="1:10" x14ac:dyDescent="0.3">
      <c r="A1593" t="s">
        <v>194</v>
      </c>
      <c r="B1593">
        <v>12.9792747551995</v>
      </c>
      <c r="C1593" t="s">
        <v>10</v>
      </c>
      <c r="D1593">
        <v>10</v>
      </c>
      <c r="E1593" t="b">
        <v>0</v>
      </c>
      <c r="F1593">
        <v>7.1847617714888701</v>
      </c>
      <c r="G1593">
        <v>7.1847332710963201</v>
      </c>
      <c r="H1593">
        <v>540920</v>
      </c>
      <c r="I1593">
        <f t="shared" si="48"/>
        <v>5.7945129837106295</v>
      </c>
      <c r="J1593">
        <f t="shared" si="49"/>
        <v>5.7945414841031795</v>
      </c>
    </row>
    <row r="1594" spans="1:10" x14ac:dyDescent="0.3">
      <c r="A1594" t="s">
        <v>194</v>
      </c>
      <c r="B1594">
        <v>0.49954139892264898</v>
      </c>
      <c r="C1594" t="s">
        <v>10</v>
      </c>
      <c r="D1594">
        <v>10</v>
      </c>
      <c r="E1594" t="b">
        <v>0</v>
      </c>
      <c r="F1594">
        <v>0.49954139892264898</v>
      </c>
      <c r="G1594">
        <v>0.49954139892264898</v>
      </c>
      <c r="H1594">
        <v>487740</v>
      </c>
      <c r="I1594">
        <f t="shared" si="48"/>
        <v>0</v>
      </c>
      <c r="J1594">
        <f t="shared" si="49"/>
        <v>0</v>
      </c>
    </row>
    <row r="1595" spans="1:10" x14ac:dyDescent="0.3">
      <c r="A1595" t="s">
        <v>194</v>
      </c>
      <c r="B1595">
        <v>15.198978719418699</v>
      </c>
      <c r="C1595" t="s">
        <v>10</v>
      </c>
      <c r="D1595">
        <v>2</v>
      </c>
      <c r="E1595" t="b">
        <v>1</v>
      </c>
      <c r="F1595">
        <v>0.109647196380698</v>
      </c>
      <c r="G1595">
        <v>2.61749861382765E-3</v>
      </c>
      <c r="H1595">
        <v>1073450</v>
      </c>
      <c r="I1595">
        <f t="shared" si="48"/>
        <v>15.089331523038002</v>
      </c>
      <c r="J1595">
        <f t="shared" si="49"/>
        <v>15.196361220804871</v>
      </c>
    </row>
    <row r="1596" spans="1:10" x14ac:dyDescent="0.3">
      <c r="A1596" t="s">
        <v>195</v>
      </c>
      <c r="B1596">
        <v>11.2857704923798</v>
      </c>
      <c r="C1596" t="s">
        <v>10</v>
      </c>
      <c r="D1596">
        <v>2</v>
      </c>
      <c r="E1596" t="b">
        <v>1</v>
      </c>
      <c r="F1596">
        <v>7.3191019720126205E-2</v>
      </c>
      <c r="G1596">
        <v>2.10372466790104E-3</v>
      </c>
      <c r="H1596">
        <v>548300</v>
      </c>
      <c r="I1596">
        <f t="shared" si="48"/>
        <v>11.212579472659675</v>
      </c>
      <c r="J1596">
        <f t="shared" si="49"/>
        <v>11.2836667677119</v>
      </c>
    </row>
    <row r="1597" spans="1:10" x14ac:dyDescent="0.3">
      <c r="A1597" t="s">
        <v>195</v>
      </c>
      <c r="B1597">
        <v>14.5088249091589</v>
      </c>
      <c r="C1597" t="s">
        <v>10</v>
      </c>
      <c r="D1597">
        <v>2</v>
      </c>
      <c r="E1597" t="b">
        <v>1</v>
      </c>
      <c r="F1597">
        <v>0.101755647028503</v>
      </c>
      <c r="G1597">
        <v>2.50698425435468E-3</v>
      </c>
      <c r="H1597">
        <v>257000</v>
      </c>
      <c r="I1597">
        <f t="shared" si="48"/>
        <v>14.407069262130397</v>
      </c>
      <c r="J1597">
        <f t="shared" si="49"/>
        <v>14.506317924904545</v>
      </c>
    </row>
    <row r="1598" spans="1:10" x14ac:dyDescent="0.3">
      <c r="A1598" t="s">
        <v>195</v>
      </c>
      <c r="B1598">
        <v>16.4433724448178</v>
      </c>
      <c r="C1598" t="s">
        <v>10</v>
      </c>
      <c r="D1598">
        <v>2</v>
      </c>
      <c r="E1598" t="b">
        <v>1</v>
      </c>
      <c r="F1598">
        <v>0.10132473295569799</v>
      </c>
      <c r="G1598">
        <v>2.5248010145396699E-3</v>
      </c>
      <c r="H1598">
        <v>327400</v>
      </c>
      <c r="I1598">
        <f t="shared" si="48"/>
        <v>16.342047711862101</v>
      </c>
      <c r="J1598">
        <f t="shared" si="49"/>
        <v>16.440847643803259</v>
      </c>
    </row>
    <row r="1599" spans="1:10" x14ac:dyDescent="0.3">
      <c r="A1599" t="s">
        <v>196</v>
      </c>
      <c r="B1599">
        <v>8.4131775995652909</v>
      </c>
      <c r="C1599" t="s">
        <v>10</v>
      </c>
      <c r="D1599">
        <v>2</v>
      </c>
      <c r="E1599" t="b">
        <v>1</v>
      </c>
      <c r="F1599">
        <v>6.2357408162979203E-2</v>
      </c>
      <c r="G1599">
        <v>2.0115211250009901E-3</v>
      </c>
      <c r="H1599">
        <v>629150</v>
      </c>
      <c r="I1599">
        <f t="shared" si="48"/>
        <v>8.3508201914023115</v>
      </c>
      <c r="J1599">
        <f t="shared" si="49"/>
        <v>8.4111660784402904</v>
      </c>
    </row>
    <row r="1600" spans="1:10" x14ac:dyDescent="0.3">
      <c r="A1600" t="s">
        <v>196</v>
      </c>
      <c r="B1600">
        <v>14.525069650031201</v>
      </c>
      <c r="C1600" t="s">
        <v>10</v>
      </c>
      <c r="D1600">
        <v>10</v>
      </c>
      <c r="E1600" t="b">
        <v>0</v>
      </c>
      <c r="F1600">
        <v>8.0693874608475404</v>
      </c>
      <c r="G1600">
        <v>8.0657721794094108</v>
      </c>
      <c r="H1600">
        <v>225810</v>
      </c>
      <c r="I1600">
        <f t="shared" si="48"/>
        <v>6.4556821891836602</v>
      </c>
      <c r="J1600">
        <f t="shared" si="49"/>
        <v>6.4592974706217898</v>
      </c>
    </row>
    <row r="1601" spans="1:10" x14ac:dyDescent="0.3">
      <c r="A1601" t="s">
        <v>196</v>
      </c>
      <c r="B1601">
        <v>10.4793910044444</v>
      </c>
      <c r="C1601" t="s">
        <v>10</v>
      </c>
      <c r="D1601">
        <v>10</v>
      </c>
      <c r="E1601" t="b">
        <v>0</v>
      </c>
      <c r="F1601">
        <v>10.4793910044444</v>
      </c>
      <c r="G1601">
        <v>10.4793910044444</v>
      </c>
      <c r="H1601">
        <v>536210</v>
      </c>
      <c r="I1601">
        <f t="shared" ref="I1601:I1664" si="50">B1601-F1601</f>
        <v>0</v>
      </c>
      <c r="J1601">
        <f t="shared" ref="J1601:J1664" si="51">B1601-G1601</f>
        <v>0</v>
      </c>
    </row>
    <row r="1602" spans="1:10" x14ac:dyDescent="0.3">
      <c r="A1602" t="s">
        <v>197</v>
      </c>
      <c r="B1602">
        <v>10.768172358472301</v>
      </c>
      <c r="C1602" t="s">
        <v>10</v>
      </c>
      <c r="D1602">
        <v>2</v>
      </c>
      <c r="E1602" t="b">
        <v>1</v>
      </c>
      <c r="F1602">
        <v>4.8969054414505997E-2</v>
      </c>
      <c r="G1602">
        <v>1.72472108784636E-3</v>
      </c>
      <c r="H1602">
        <v>361350</v>
      </c>
      <c r="I1602">
        <f t="shared" si="50"/>
        <v>10.719203304057794</v>
      </c>
      <c r="J1602">
        <f t="shared" si="51"/>
        <v>10.766447637384454</v>
      </c>
    </row>
    <row r="1603" spans="1:10" x14ac:dyDescent="0.3">
      <c r="A1603" t="s">
        <v>197</v>
      </c>
      <c r="B1603">
        <v>2.8997120589073901</v>
      </c>
      <c r="C1603" t="s">
        <v>10</v>
      </c>
      <c r="D1603">
        <v>10</v>
      </c>
      <c r="E1603" t="b">
        <v>0</v>
      </c>
      <c r="F1603">
        <v>2.0616643798676701</v>
      </c>
      <c r="G1603">
        <v>1.8720469357309</v>
      </c>
      <c r="H1603">
        <v>513970</v>
      </c>
      <c r="I1603">
        <f t="shared" si="50"/>
        <v>0.83804767903971999</v>
      </c>
      <c r="J1603">
        <f t="shared" si="51"/>
        <v>1.0276651231764902</v>
      </c>
    </row>
    <row r="1604" spans="1:10" hidden="1" x14ac:dyDescent="0.3">
      <c r="A1604" t="s">
        <v>197</v>
      </c>
      <c r="B1604">
        <v>5.9659432203960199</v>
      </c>
      <c r="C1604" t="s">
        <v>10</v>
      </c>
      <c r="D1604">
        <v>10</v>
      </c>
      <c r="E1604" t="b">
        <v>0</v>
      </c>
      <c r="F1604" t="s">
        <v>17</v>
      </c>
      <c r="G1604" t="s">
        <v>17</v>
      </c>
      <c r="H1604">
        <v>398380</v>
      </c>
      <c r="I1604" t="e">
        <f t="shared" si="50"/>
        <v>#VALUE!</v>
      </c>
      <c r="J1604" t="e">
        <f t="shared" si="51"/>
        <v>#VALUE!</v>
      </c>
    </row>
    <row r="1605" spans="1:10" x14ac:dyDescent="0.3">
      <c r="A1605" t="s">
        <v>198</v>
      </c>
      <c r="B1605">
        <v>4.0096013984585701</v>
      </c>
      <c r="C1605" t="s">
        <v>10</v>
      </c>
      <c r="D1605">
        <v>1</v>
      </c>
      <c r="E1605" t="b">
        <v>1</v>
      </c>
      <c r="F1605">
        <v>1.6008169347604101E-2</v>
      </c>
      <c r="G1605">
        <v>1.6008169347604101E-2</v>
      </c>
      <c r="H1605">
        <v>504400</v>
      </c>
      <c r="I1605">
        <f t="shared" si="50"/>
        <v>3.9935932291109659</v>
      </c>
      <c r="J1605">
        <f t="shared" si="51"/>
        <v>3.9935932291109659</v>
      </c>
    </row>
    <row r="1606" spans="1:10" x14ac:dyDescent="0.3">
      <c r="A1606" t="s">
        <v>198</v>
      </c>
      <c r="B1606">
        <v>7.0619333707846499</v>
      </c>
      <c r="C1606" t="s">
        <v>10</v>
      </c>
      <c r="D1606">
        <v>10</v>
      </c>
      <c r="E1606" t="b">
        <v>0</v>
      </c>
      <c r="F1606">
        <v>3.9717446198586002</v>
      </c>
      <c r="G1606">
        <v>3.9146376373910798</v>
      </c>
      <c r="H1606">
        <v>329600</v>
      </c>
      <c r="I1606">
        <f t="shared" si="50"/>
        <v>3.0901887509260497</v>
      </c>
      <c r="J1606">
        <f t="shared" si="51"/>
        <v>3.14729573339357</v>
      </c>
    </row>
    <row r="1607" spans="1:10" x14ac:dyDescent="0.3">
      <c r="A1607" t="s">
        <v>198</v>
      </c>
      <c r="B1607">
        <v>15.3936749788844</v>
      </c>
      <c r="C1607" t="s">
        <v>10</v>
      </c>
      <c r="D1607">
        <v>10</v>
      </c>
      <c r="E1607" t="b">
        <v>0</v>
      </c>
      <c r="F1607">
        <v>5.0488494438391198</v>
      </c>
      <c r="G1607">
        <v>4.8217169726249196</v>
      </c>
      <c r="H1607">
        <v>399080</v>
      </c>
      <c r="I1607">
        <f t="shared" si="50"/>
        <v>10.344825535045281</v>
      </c>
      <c r="J1607">
        <f t="shared" si="51"/>
        <v>10.57195800625948</v>
      </c>
    </row>
    <row r="1608" spans="1:10" x14ac:dyDescent="0.3">
      <c r="A1608" t="s">
        <v>199</v>
      </c>
      <c r="B1608">
        <v>11.585486486782999</v>
      </c>
      <c r="C1608" t="s">
        <v>10</v>
      </c>
      <c r="D1608">
        <v>10</v>
      </c>
      <c r="E1608" t="b">
        <v>0</v>
      </c>
      <c r="F1608">
        <v>8.1089609386867707</v>
      </c>
      <c r="G1608">
        <v>8.0905744436086806</v>
      </c>
      <c r="H1608">
        <v>604780</v>
      </c>
      <c r="I1608">
        <f t="shared" si="50"/>
        <v>3.4765255480962285</v>
      </c>
      <c r="J1608">
        <f t="shared" si="51"/>
        <v>3.4949120431743186</v>
      </c>
    </row>
    <row r="1609" spans="1:10" x14ac:dyDescent="0.3">
      <c r="A1609" t="s">
        <v>199</v>
      </c>
      <c r="B1609">
        <v>10.443903062813501</v>
      </c>
      <c r="C1609" t="s">
        <v>10</v>
      </c>
      <c r="D1609">
        <v>10</v>
      </c>
      <c r="E1609" t="b">
        <v>0</v>
      </c>
      <c r="F1609">
        <v>10.443903062813501</v>
      </c>
      <c r="G1609">
        <v>10.443903062813501</v>
      </c>
      <c r="H1609">
        <v>706410</v>
      </c>
      <c r="I1609">
        <f t="shared" si="50"/>
        <v>0</v>
      </c>
      <c r="J1609">
        <f t="shared" si="51"/>
        <v>0</v>
      </c>
    </row>
    <row r="1610" spans="1:10" x14ac:dyDescent="0.3">
      <c r="A1610" t="s">
        <v>199</v>
      </c>
      <c r="B1610">
        <v>3.0313150702324498</v>
      </c>
      <c r="C1610" t="s">
        <v>10</v>
      </c>
      <c r="D1610">
        <v>10</v>
      </c>
      <c r="E1610" t="b">
        <v>0</v>
      </c>
      <c r="F1610">
        <v>12.317225400263601</v>
      </c>
      <c r="G1610">
        <v>12.744556914264001</v>
      </c>
      <c r="H1610">
        <v>517790</v>
      </c>
      <c r="I1610">
        <f t="shared" si="50"/>
        <v>-9.2859103300311503</v>
      </c>
      <c r="J1610">
        <f t="shared" si="51"/>
        <v>-9.7132418440315504</v>
      </c>
    </row>
    <row r="1611" spans="1:10" x14ac:dyDescent="0.3">
      <c r="A1611" t="s">
        <v>200</v>
      </c>
      <c r="B1611">
        <v>9.4827304962182204</v>
      </c>
      <c r="C1611" t="s">
        <v>10</v>
      </c>
      <c r="D1611">
        <v>10</v>
      </c>
      <c r="E1611" t="b">
        <v>0</v>
      </c>
      <c r="F1611">
        <v>9.4827304962182204</v>
      </c>
      <c r="G1611">
        <v>9.4827304962182204</v>
      </c>
      <c r="H1611">
        <v>855540</v>
      </c>
      <c r="I1611">
        <f t="shared" si="50"/>
        <v>0</v>
      </c>
      <c r="J1611">
        <f t="shared" si="51"/>
        <v>0</v>
      </c>
    </row>
    <row r="1612" spans="1:10" x14ac:dyDescent="0.3">
      <c r="A1612" t="s">
        <v>200</v>
      </c>
      <c r="B1612">
        <v>13.777020094606501</v>
      </c>
      <c r="C1612" t="s">
        <v>10</v>
      </c>
      <c r="D1612">
        <v>10</v>
      </c>
      <c r="E1612" t="b">
        <v>0</v>
      </c>
      <c r="F1612">
        <v>165.41271205856501</v>
      </c>
      <c r="G1612">
        <v>3.0406141151283501</v>
      </c>
      <c r="H1612">
        <v>648640</v>
      </c>
      <c r="I1612">
        <f t="shared" si="50"/>
        <v>-151.63569196395849</v>
      </c>
      <c r="J1612">
        <f t="shared" si="51"/>
        <v>10.73640597947815</v>
      </c>
    </row>
    <row r="1613" spans="1:10" x14ac:dyDescent="0.3">
      <c r="A1613" t="s">
        <v>200</v>
      </c>
      <c r="B1613">
        <v>13.393037115854</v>
      </c>
      <c r="C1613" t="s">
        <v>10</v>
      </c>
      <c r="D1613">
        <v>10</v>
      </c>
      <c r="E1613" t="b">
        <v>0</v>
      </c>
      <c r="F1613">
        <v>13.393037115854</v>
      </c>
      <c r="G1613">
        <v>13.393037115854</v>
      </c>
      <c r="H1613">
        <v>309710</v>
      </c>
      <c r="I1613">
        <f t="shared" si="50"/>
        <v>0</v>
      </c>
      <c r="J1613">
        <f t="shared" si="51"/>
        <v>0</v>
      </c>
    </row>
    <row r="1614" spans="1:10" x14ac:dyDescent="0.3">
      <c r="A1614" t="s">
        <v>201</v>
      </c>
      <c r="B1614">
        <v>16.903800935860001</v>
      </c>
      <c r="C1614" t="s">
        <v>10</v>
      </c>
      <c r="D1614">
        <v>2</v>
      </c>
      <c r="E1614" t="b">
        <v>1</v>
      </c>
      <c r="F1614">
        <v>0.105807202386515</v>
      </c>
      <c r="G1614">
        <v>2.6006747141567202E-3</v>
      </c>
      <c r="H1614">
        <v>566900</v>
      </c>
      <c r="I1614">
        <f t="shared" si="50"/>
        <v>16.797993733473486</v>
      </c>
      <c r="J1614">
        <f t="shared" si="51"/>
        <v>16.901200261145846</v>
      </c>
    </row>
    <row r="1615" spans="1:10" x14ac:dyDescent="0.3">
      <c r="A1615" t="s">
        <v>201</v>
      </c>
      <c r="B1615">
        <v>5.8811478116316103</v>
      </c>
      <c r="C1615" t="s">
        <v>10</v>
      </c>
      <c r="D1615">
        <v>10</v>
      </c>
      <c r="E1615" t="b">
        <v>0</v>
      </c>
      <c r="F1615">
        <v>4.0768279399963001</v>
      </c>
      <c r="G1615">
        <v>8.3783601547767397</v>
      </c>
      <c r="H1615">
        <v>497030</v>
      </c>
      <c r="I1615">
        <f t="shared" si="50"/>
        <v>1.8043198716353102</v>
      </c>
      <c r="J1615">
        <f t="shared" si="51"/>
        <v>-2.4972123431451294</v>
      </c>
    </row>
    <row r="1616" spans="1:10" hidden="1" x14ac:dyDescent="0.3">
      <c r="A1616" t="s">
        <v>201</v>
      </c>
      <c r="B1616">
        <v>18.739558051976999</v>
      </c>
      <c r="C1616" t="s">
        <v>10</v>
      </c>
      <c r="D1616">
        <v>10</v>
      </c>
      <c r="E1616" t="b">
        <v>0</v>
      </c>
      <c r="F1616" t="s">
        <v>17</v>
      </c>
      <c r="G1616" t="s">
        <v>17</v>
      </c>
      <c r="H1616">
        <v>487900</v>
      </c>
      <c r="I1616" t="e">
        <f t="shared" si="50"/>
        <v>#VALUE!</v>
      </c>
      <c r="J1616" t="e">
        <f t="shared" si="51"/>
        <v>#VALUE!</v>
      </c>
    </row>
    <row r="1617" spans="1:10" x14ac:dyDescent="0.3">
      <c r="A1617" t="s">
        <v>202</v>
      </c>
      <c r="B1617">
        <v>8.1083853243095696</v>
      </c>
      <c r="C1617" t="s">
        <v>10</v>
      </c>
      <c r="D1617">
        <v>2</v>
      </c>
      <c r="E1617" t="b">
        <v>1</v>
      </c>
      <c r="F1617">
        <v>3.5368089398107802E-2</v>
      </c>
      <c r="G1617">
        <v>1.47415861678078E-3</v>
      </c>
      <c r="H1617">
        <v>393800</v>
      </c>
      <c r="I1617">
        <f t="shared" si="50"/>
        <v>8.0730172349114611</v>
      </c>
      <c r="J1617">
        <f t="shared" si="51"/>
        <v>8.1069111656927895</v>
      </c>
    </row>
    <row r="1618" spans="1:10" hidden="1" x14ac:dyDescent="0.3">
      <c r="A1618" t="s">
        <v>202</v>
      </c>
      <c r="B1618">
        <v>10.769746359999999</v>
      </c>
      <c r="C1618" t="s">
        <v>10</v>
      </c>
      <c r="D1618">
        <v>10</v>
      </c>
      <c r="E1618" t="b">
        <v>0</v>
      </c>
      <c r="F1618" t="s">
        <v>17</v>
      </c>
      <c r="G1618" t="s">
        <v>17</v>
      </c>
      <c r="H1618">
        <v>416590</v>
      </c>
      <c r="I1618" t="e">
        <f t="shared" si="50"/>
        <v>#VALUE!</v>
      </c>
      <c r="J1618" t="e">
        <f t="shared" si="51"/>
        <v>#VALUE!</v>
      </c>
    </row>
    <row r="1619" spans="1:10" x14ac:dyDescent="0.3">
      <c r="A1619" t="s">
        <v>202</v>
      </c>
      <c r="B1619">
        <v>9.2392675512474192</v>
      </c>
      <c r="C1619" t="s">
        <v>10</v>
      </c>
      <c r="D1619">
        <v>10</v>
      </c>
      <c r="E1619" t="b">
        <v>0</v>
      </c>
      <c r="F1619">
        <v>9.2392675512474192</v>
      </c>
      <c r="G1619">
        <v>9.2392675512474192</v>
      </c>
      <c r="H1619">
        <v>552230</v>
      </c>
      <c r="I1619">
        <f t="shared" si="50"/>
        <v>0</v>
      </c>
      <c r="J1619">
        <f t="shared" si="51"/>
        <v>0</v>
      </c>
    </row>
    <row r="1620" spans="1:10" x14ac:dyDescent="0.3">
      <c r="A1620" t="e">
        <f>-0.00480406151201165 * x ^ 1 ^ 8 + -0.00748297199210687 * x ^ 2 * 0.00754940774577592 * y ^ 3 + 10</f>
        <v>#NAME?</v>
      </c>
      <c r="B1620">
        <v>7.1335290504993596</v>
      </c>
      <c r="C1620" t="s">
        <v>10</v>
      </c>
      <c r="D1620">
        <v>10</v>
      </c>
      <c r="E1620" t="b">
        <v>0</v>
      </c>
      <c r="F1620">
        <v>6.1051287602426596</v>
      </c>
      <c r="G1620">
        <v>10.044582987761199</v>
      </c>
      <c r="H1620">
        <v>367150</v>
      </c>
      <c r="I1620">
        <f t="shared" si="50"/>
        <v>1.0284002902567</v>
      </c>
      <c r="J1620">
        <f t="shared" si="51"/>
        <v>-2.9110539372618396</v>
      </c>
    </row>
    <row r="1621" spans="1:10" x14ac:dyDescent="0.3">
      <c r="A1621" t="e">
        <f>-0.00480406151201165 * x ^ 1 ^ 8 + -0.00748297199210687 * x ^ 2 * 0.00754940774577592 * y ^ 3 + 10</f>
        <v>#NAME?</v>
      </c>
      <c r="B1621">
        <v>12.838215613598001</v>
      </c>
      <c r="C1621" t="s">
        <v>10</v>
      </c>
      <c r="D1621">
        <v>10</v>
      </c>
      <c r="E1621" t="b">
        <v>0</v>
      </c>
      <c r="F1621">
        <v>3.9573165012138101</v>
      </c>
      <c r="G1621">
        <v>3.7761127964686101</v>
      </c>
      <c r="H1621">
        <v>448320</v>
      </c>
      <c r="I1621">
        <f t="shared" si="50"/>
        <v>8.8808991123841903</v>
      </c>
      <c r="J1621">
        <f t="shared" si="51"/>
        <v>9.0621028171293911</v>
      </c>
    </row>
    <row r="1622" spans="1:10" x14ac:dyDescent="0.3">
      <c r="A1622" t="e">
        <f>-0.00480406151201165 * x ^ 1 ^ 8 + -0.00748297199210687 * x ^ 2 * 0.00754940774577592 * y ^ 3 + 10</f>
        <v>#NAME?</v>
      </c>
      <c r="B1622">
        <v>17.911156109598899</v>
      </c>
      <c r="C1622" t="s">
        <v>10</v>
      </c>
      <c r="D1622">
        <v>2</v>
      </c>
      <c r="E1622" t="b">
        <v>1</v>
      </c>
      <c r="F1622">
        <v>0.12934541956387199</v>
      </c>
      <c r="G1622">
        <v>2.7513960046746098E-3</v>
      </c>
      <c r="H1622">
        <v>387050</v>
      </c>
      <c r="I1622">
        <f t="shared" si="50"/>
        <v>17.781810690035027</v>
      </c>
      <c r="J1622">
        <f t="shared" si="51"/>
        <v>17.908404713594223</v>
      </c>
    </row>
    <row r="1623" spans="1:10" x14ac:dyDescent="0.3">
      <c r="A1623" t="s">
        <v>203</v>
      </c>
      <c r="B1623">
        <v>6.2425373914879101</v>
      </c>
      <c r="C1623" t="s">
        <v>10</v>
      </c>
      <c r="D1623">
        <v>2</v>
      </c>
      <c r="E1623" t="b">
        <v>1</v>
      </c>
      <c r="F1623">
        <v>2.1172980641839E-2</v>
      </c>
      <c r="G1623">
        <v>1.16080032329636E-3</v>
      </c>
      <c r="H1623">
        <v>447450</v>
      </c>
      <c r="I1623">
        <f t="shared" si="50"/>
        <v>6.2213644108460713</v>
      </c>
      <c r="J1623">
        <f t="shared" si="51"/>
        <v>6.241376591164614</v>
      </c>
    </row>
    <row r="1624" spans="1:10" x14ac:dyDescent="0.3">
      <c r="A1624" t="s">
        <v>203</v>
      </c>
      <c r="B1624">
        <v>17.994394586642201</v>
      </c>
      <c r="C1624" t="s">
        <v>10</v>
      </c>
      <c r="D1624">
        <v>10</v>
      </c>
      <c r="E1624" t="b">
        <v>0</v>
      </c>
      <c r="F1624">
        <v>5.4621217348995303</v>
      </c>
      <c r="G1624">
        <v>5.8189690214732801</v>
      </c>
      <c r="H1624">
        <v>683150</v>
      </c>
      <c r="I1624">
        <f t="shared" si="50"/>
        <v>12.532272851742672</v>
      </c>
      <c r="J1624">
        <f t="shared" si="51"/>
        <v>12.175425565168922</v>
      </c>
    </row>
    <row r="1625" spans="1:10" x14ac:dyDescent="0.3">
      <c r="A1625" t="s">
        <v>203</v>
      </c>
      <c r="B1625">
        <v>7.3583062768537202</v>
      </c>
      <c r="C1625" t="s">
        <v>10</v>
      </c>
      <c r="D1625">
        <v>10</v>
      </c>
      <c r="E1625" t="b">
        <v>0</v>
      </c>
      <c r="F1625">
        <v>7.3583062768537202</v>
      </c>
      <c r="G1625">
        <v>7.3583062768537202</v>
      </c>
      <c r="H1625">
        <v>319610</v>
      </c>
      <c r="I1625">
        <f t="shared" si="50"/>
        <v>0</v>
      </c>
      <c r="J1625">
        <f t="shared" si="51"/>
        <v>0</v>
      </c>
    </row>
    <row r="1626" spans="1:10" x14ac:dyDescent="0.3">
      <c r="A1626" t="s">
        <v>204</v>
      </c>
      <c r="B1626">
        <v>11.3740694042184</v>
      </c>
      <c r="C1626" t="s">
        <v>10</v>
      </c>
      <c r="D1626">
        <v>10</v>
      </c>
      <c r="E1626" t="b">
        <v>0</v>
      </c>
      <c r="F1626">
        <v>7.4703536781284399</v>
      </c>
      <c r="G1626">
        <v>7.42929165034524</v>
      </c>
      <c r="H1626">
        <v>456170</v>
      </c>
      <c r="I1626">
        <f t="shared" si="50"/>
        <v>3.9037157260899598</v>
      </c>
      <c r="J1626">
        <f t="shared" si="51"/>
        <v>3.9447777538731597</v>
      </c>
    </row>
    <row r="1627" spans="1:10" x14ac:dyDescent="0.3">
      <c r="A1627" t="s">
        <v>204</v>
      </c>
      <c r="B1627">
        <v>16.6558397813412</v>
      </c>
      <c r="C1627" t="s">
        <v>10</v>
      </c>
      <c r="D1627">
        <v>2</v>
      </c>
      <c r="E1627" t="b">
        <v>1</v>
      </c>
      <c r="F1627">
        <v>0.11739568163589401</v>
      </c>
      <c r="G1627">
        <v>2.6999871597995499E-3</v>
      </c>
      <c r="H1627">
        <v>601750</v>
      </c>
      <c r="I1627">
        <f t="shared" si="50"/>
        <v>16.538444099705305</v>
      </c>
      <c r="J1627">
        <f t="shared" si="51"/>
        <v>16.653139794181399</v>
      </c>
    </row>
    <row r="1628" spans="1:10" x14ac:dyDescent="0.3">
      <c r="A1628" t="s">
        <v>204</v>
      </c>
      <c r="B1628">
        <v>4.4314496712605402</v>
      </c>
      <c r="C1628" t="s">
        <v>10</v>
      </c>
      <c r="D1628">
        <v>10</v>
      </c>
      <c r="E1628" t="b">
        <v>0</v>
      </c>
      <c r="F1628">
        <v>2.7097170026497599</v>
      </c>
      <c r="G1628">
        <v>5.3721804699262101</v>
      </c>
      <c r="H1628">
        <v>463580</v>
      </c>
      <c r="I1628">
        <f t="shared" si="50"/>
        <v>1.7217326686107803</v>
      </c>
      <c r="J1628">
        <f t="shared" si="51"/>
        <v>-0.94073079866566989</v>
      </c>
    </row>
    <row r="1629" spans="1:10" x14ac:dyDescent="0.3">
      <c r="A1629" t="s">
        <v>205</v>
      </c>
      <c r="B1629">
        <v>7.8746666940703296</v>
      </c>
      <c r="C1629" t="s">
        <v>10</v>
      </c>
      <c r="D1629">
        <v>10</v>
      </c>
      <c r="E1629" t="b">
        <v>0</v>
      </c>
      <c r="F1629">
        <v>7.8746666940703296</v>
      </c>
      <c r="G1629">
        <v>7.8746666940703296</v>
      </c>
      <c r="H1629">
        <v>441240</v>
      </c>
      <c r="I1629">
        <f t="shared" si="50"/>
        <v>0</v>
      </c>
      <c r="J1629">
        <f t="shared" si="51"/>
        <v>0</v>
      </c>
    </row>
    <row r="1630" spans="1:10" x14ac:dyDescent="0.3">
      <c r="A1630" t="s">
        <v>205</v>
      </c>
      <c r="B1630">
        <v>8.6135352216540806</v>
      </c>
      <c r="C1630" t="s">
        <v>10</v>
      </c>
      <c r="D1630">
        <v>10</v>
      </c>
      <c r="E1630" t="b">
        <v>0</v>
      </c>
      <c r="F1630">
        <v>8.6135352216540806</v>
      </c>
      <c r="G1630">
        <v>8.6135352216540806</v>
      </c>
      <c r="H1630">
        <v>371040</v>
      </c>
      <c r="I1630">
        <f t="shared" si="50"/>
        <v>0</v>
      </c>
      <c r="J1630">
        <f t="shared" si="51"/>
        <v>0</v>
      </c>
    </row>
    <row r="1631" spans="1:10" hidden="1" x14ac:dyDescent="0.3">
      <c r="A1631" t="s">
        <v>205</v>
      </c>
      <c r="B1631">
        <v>7.7492005530908799</v>
      </c>
      <c r="C1631" t="s">
        <v>10</v>
      </c>
      <c r="D1631">
        <v>10</v>
      </c>
      <c r="E1631" t="b">
        <v>0</v>
      </c>
      <c r="F1631" t="s">
        <v>17</v>
      </c>
      <c r="G1631" t="s">
        <v>17</v>
      </c>
      <c r="H1631">
        <v>331110</v>
      </c>
      <c r="I1631" t="e">
        <f t="shared" si="50"/>
        <v>#VALUE!</v>
      </c>
      <c r="J1631" t="e">
        <f t="shared" si="51"/>
        <v>#VALUE!</v>
      </c>
    </row>
    <row r="1632" spans="1:10" x14ac:dyDescent="0.3">
      <c r="A1632" t="s">
        <v>206</v>
      </c>
      <c r="B1632">
        <v>11.1028692086298</v>
      </c>
      <c r="C1632" t="s">
        <v>10</v>
      </c>
      <c r="D1632">
        <v>10</v>
      </c>
      <c r="E1632" t="b">
        <v>0</v>
      </c>
      <c r="F1632">
        <v>11.1028692086298</v>
      </c>
      <c r="G1632">
        <v>11.1028692086298</v>
      </c>
      <c r="H1632">
        <v>569140</v>
      </c>
      <c r="I1632">
        <f t="shared" si="50"/>
        <v>0</v>
      </c>
      <c r="J1632">
        <f t="shared" si="51"/>
        <v>0</v>
      </c>
    </row>
    <row r="1633" spans="1:10" x14ac:dyDescent="0.3">
      <c r="A1633" t="s">
        <v>206</v>
      </c>
      <c r="B1633">
        <v>14.3313237517175</v>
      </c>
      <c r="C1633" t="s">
        <v>10</v>
      </c>
      <c r="D1633">
        <v>10</v>
      </c>
      <c r="E1633" t="b">
        <v>0</v>
      </c>
      <c r="F1633">
        <v>3.4087799436532298</v>
      </c>
      <c r="G1633">
        <v>1.78812294718415</v>
      </c>
      <c r="H1633">
        <v>381820</v>
      </c>
      <c r="I1633">
        <f t="shared" si="50"/>
        <v>10.922543808064271</v>
      </c>
      <c r="J1633">
        <f t="shared" si="51"/>
        <v>12.543200804533351</v>
      </c>
    </row>
    <row r="1634" spans="1:10" x14ac:dyDescent="0.3">
      <c r="A1634" t="s">
        <v>206</v>
      </c>
      <c r="B1634">
        <v>13.8644869111743</v>
      </c>
      <c r="C1634" t="s">
        <v>10</v>
      </c>
      <c r="D1634">
        <v>10</v>
      </c>
      <c r="E1634" t="b">
        <v>0</v>
      </c>
      <c r="F1634">
        <v>1.3638152769924501</v>
      </c>
      <c r="G1634">
        <v>0.298200666366645</v>
      </c>
      <c r="H1634">
        <v>390270</v>
      </c>
      <c r="I1634">
        <f t="shared" si="50"/>
        <v>12.500671634181849</v>
      </c>
      <c r="J1634">
        <f t="shared" si="51"/>
        <v>13.566286244807655</v>
      </c>
    </row>
    <row r="1635" spans="1:10" x14ac:dyDescent="0.3">
      <c r="A1635" t="s">
        <v>207</v>
      </c>
      <c r="B1635">
        <v>20.474552810044901</v>
      </c>
      <c r="C1635" t="s">
        <v>10</v>
      </c>
      <c r="D1635">
        <v>2</v>
      </c>
      <c r="E1635" t="b">
        <v>1</v>
      </c>
      <c r="F1635">
        <v>0.18104074160094499</v>
      </c>
      <c r="G1635">
        <v>3.42597811438956E-3</v>
      </c>
      <c r="H1635">
        <v>488150</v>
      </c>
      <c r="I1635">
        <f t="shared" si="50"/>
        <v>20.293512068443956</v>
      </c>
      <c r="J1635">
        <f t="shared" si="51"/>
        <v>20.471126831930512</v>
      </c>
    </row>
    <row r="1636" spans="1:10" hidden="1" x14ac:dyDescent="0.3">
      <c r="A1636" t="s">
        <v>207</v>
      </c>
      <c r="B1636">
        <v>8.8878144312228393</v>
      </c>
      <c r="C1636" t="s">
        <v>10</v>
      </c>
      <c r="D1636">
        <v>10</v>
      </c>
      <c r="E1636" t="b">
        <v>0</v>
      </c>
      <c r="F1636" t="s">
        <v>17</v>
      </c>
      <c r="G1636" t="s">
        <v>17</v>
      </c>
      <c r="H1636">
        <v>497350</v>
      </c>
      <c r="I1636" t="e">
        <f t="shared" si="50"/>
        <v>#VALUE!</v>
      </c>
      <c r="J1636" t="e">
        <f t="shared" si="51"/>
        <v>#VALUE!</v>
      </c>
    </row>
    <row r="1637" spans="1:10" x14ac:dyDescent="0.3">
      <c r="A1637" t="s">
        <v>207</v>
      </c>
      <c r="B1637">
        <v>9.9799102301011207</v>
      </c>
      <c r="C1637" t="s">
        <v>10</v>
      </c>
      <c r="D1637">
        <v>2</v>
      </c>
      <c r="E1637" t="b">
        <v>1</v>
      </c>
      <c r="F1637">
        <v>4.59886149209012E-2</v>
      </c>
      <c r="G1637">
        <v>1.64593734228591E-3</v>
      </c>
      <c r="H1637">
        <v>455150</v>
      </c>
      <c r="I1637">
        <f t="shared" si="50"/>
        <v>9.9339216151802194</v>
      </c>
      <c r="J1637">
        <f t="shared" si="51"/>
        <v>9.9782642927588352</v>
      </c>
    </row>
    <row r="1638" spans="1:10" x14ac:dyDescent="0.3">
      <c r="A1638" t="s">
        <v>208</v>
      </c>
      <c r="B1638">
        <v>4.4174695985597801</v>
      </c>
      <c r="C1638" t="s">
        <v>10</v>
      </c>
      <c r="D1638">
        <v>2</v>
      </c>
      <c r="E1638" t="b">
        <v>1</v>
      </c>
      <c r="F1638">
        <v>2.0978165254422199E-2</v>
      </c>
      <c r="G1638">
        <v>1.02576807046971E-3</v>
      </c>
      <c r="H1638">
        <v>370750</v>
      </c>
      <c r="I1638">
        <f t="shared" si="50"/>
        <v>4.396491433305358</v>
      </c>
      <c r="J1638">
        <f t="shared" si="51"/>
        <v>4.4164438304893103</v>
      </c>
    </row>
    <row r="1639" spans="1:10" x14ac:dyDescent="0.3">
      <c r="A1639" t="s">
        <v>208</v>
      </c>
      <c r="B1639">
        <v>10.6192839992739</v>
      </c>
      <c r="C1639" t="s">
        <v>10</v>
      </c>
      <c r="D1639">
        <v>10</v>
      </c>
      <c r="E1639" t="b">
        <v>0</v>
      </c>
      <c r="F1639">
        <v>0.31344024290000599</v>
      </c>
      <c r="G1639">
        <v>0.31345759526158201</v>
      </c>
      <c r="H1639">
        <v>409870</v>
      </c>
      <c r="I1639">
        <f t="shared" si="50"/>
        <v>10.305843756373894</v>
      </c>
      <c r="J1639">
        <f t="shared" si="51"/>
        <v>10.305826404012318</v>
      </c>
    </row>
    <row r="1640" spans="1:10" x14ac:dyDescent="0.3">
      <c r="A1640" t="s">
        <v>208</v>
      </c>
      <c r="B1640">
        <v>6.9063643443120499</v>
      </c>
      <c r="C1640" t="s">
        <v>10</v>
      </c>
      <c r="D1640">
        <v>10</v>
      </c>
      <c r="E1640" t="b">
        <v>0</v>
      </c>
      <c r="F1640">
        <v>0.50049239171551096</v>
      </c>
      <c r="G1640">
        <v>0.50049239171551096</v>
      </c>
      <c r="H1640">
        <v>667270</v>
      </c>
      <c r="I1640">
        <f t="shared" si="50"/>
        <v>6.4058719525965389</v>
      </c>
      <c r="J1640">
        <f t="shared" si="51"/>
        <v>6.4058719525965389</v>
      </c>
    </row>
    <row r="1641" spans="1:10" x14ac:dyDescent="0.3">
      <c r="A1641" t="s">
        <v>209</v>
      </c>
      <c r="B1641">
        <v>8.2184917531283794</v>
      </c>
      <c r="C1641" t="s">
        <v>10</v>
      </c>
      <c r="D1641">
        <v>10</v>
      </c>
      <c r="E1641" t="b">
        <v>0</v>
      </c>
      <c r="F1641">
        <v>8.2184917531283794</v>
      </c>
      <c r="G1641">
        <v>8.2184917531283794</v>
      </c>
      <c r="H1641">
        <v>473730</v>
      </c>
      <c r="I1641">
        <f t="shared" si="50"/>
        <v>0</v>
      </c>
      <c r="J1641">
        <f t="shared" si="51"/>
        <v>0</v>
      </c>
    </row>
    <row r="1642" spans="1:10" x14ac:dyDescent="0.3">
      <c r="A1642" t="s">
        <v>209</v>
      </c>
      <c r="B1642">
        <v>16.637078150097999</v>
      </c>
      <c r="C1642" t="s">
        <v>10</v>
      </c>
      <c r="D1642">
        <v>2</v>
      </c>
      <c r="E1642" t="b">
        <v>1</v>
      </c>
      <c r="F1642">
        <v>0.12370232901957701</v>
      </c>
      <c r="G1642">
        <v>2.7173405212932E-3</v>
      </c>
      <c r="H1642">
        <v>571250</v>
      </c>
      <c r="I1642">
        <f t="shared" si="50"/>
        <v>16.513375821078423</v>
      </c>
      <c r="J1642">
        <f t="shared" si="51"/>
        <v>16.634360809576705</v>
      </c>
    </row>
    <row r="1643" spans="1:10" x14ac:dyDescent="0.3">
      <c r="A1643" t="s">
        <v>209</v>
      </c>
      <c r="B1643">
        <v>4.7276590619151397</v>
      </c>
      <c r="C1643" t="s">
        <v>10</v>
      </c>
      <c r="D1643">
        <v>2</v>
      </c>
      <c r="E1643" t="b">
        <v>1</v>
      </c>
      <c r="F1643">
        <v>2.0034265711214399E-2</v>
      </c>
      <c r="G1643">
        <v>1.0695840402780001E-3</v>
      </c>
      <c r="H1643">
        <v>553050</v>
      </c>
      <c r="I1643">
        <f t="shared" si="50"/>
        <v>4.707624796203925</v>
      </c>
      <c r="J1643">
        <f t="shared" si="51"/>
        <v>4.7265894778748621</v>
      </c>
    </row>
    <row r="1644" spans="1:10" x14ac:dyDescent="0.3">
      <c r="A1644" t="e">
        <f>-0.0038732574230917 * x ^ 6 * -0.00461422487619085 * y ^ 2 ^ 3 + -0.00537765260618055 * y ^ 2 + 10</f>
        <v>#NAME?</v>
      </c>
      <c r="B1644">
        <v>16.657560660193798</v>
      </c>
      <c r="C1644" t="s">
        <v>10</v>
      </c>
      <c r="D1644">
        <v>2</v>
      </c>
      <c r="E1644" t="b">
        <v>1</v>
      </c>
      <c r="F1644">
        <v>6.2912091438787093E-2</v>
      </c>
      <c r="G1644">
        <v>1.99584449382981E-3</v>
      </c>
      <c r="H1644">
        <v>413550</v>
      </c>
      <c r="I1644">
        <f t="shared" si="50"/>
        <v>16.594648568755012</v>
      </c>
      <c r="J1644">
        <f t="shared" si="51"/>
        <v>16.655564815699968</v>
      </c>
    </row>
    <row r="1645" spans="1:10" hidden="1" x14ac:dyDescent="0.3">
      <c r="A1645" t="e">
        <f>-0.0038732574230917 * x ^ 6 * -0.00461422487619085 * y ^ 2 ^ 3 + -0.00537765260618055 * y ^ 2 + 10</f>
        <v>#NAME?</v>
      </c>
      <c r="B1645">
        <v>11.3976841778597</v>
      </c>
      <c r="C1645" t="s">
        <v>10</v>
      </c>
      <c r="D1645">
        <v>10</v>
      </c>
      <c r="E1645" t="b">
        <v>0</v>
      </c>
      <c r="F1645" t="s">
        <v>17</v>
      </c>
      <c r="G1645" t="s">
        <v>17</v>
      </c>
      <c r="H1645">
        <v>322600</v>
      </c>
      <c r="I1645" t="e">
        <f t="shared" si="50"/>
        <v>#VALUE!</v>
      </c>
      <c r="J1645" t="e">
        <f t="shared" si="51"/>
        <v>#VALUE!</v>
      </c>
    </row>
    <row r="1646" spans="1:10" x14ac:dyDescent="0.3">
      <c r="A1646" t="e">
        <f>-0.0038732574230917 * x ^ 6 * -0.00461422487619085 * y ^ 2 ^ 3 + -0.00537765260618055 * y ^ 2 + 10</f>
        <v>#NAME?</v>
      </c>
      <c r="B1646">
        <v>9.0950296419040395</v>
      </c>
      <c r="C1646" t="s">
        <v>10</v>
      </c>
      <c r="D1646">
        <v>10</v>
      </c>
      <c r="E1646" t="b">
        <v>0</v>
      </c>
      <c r="F1646">
        <v>9.0950296419040395</v>
      </c>
      <c r="G1646">
        <v>9.0950296419040395</v>
      </c>
      <c r="H1646">
        <v>599700</v>
      </c>
      <c r="I1646">
        <f t="shared" si="50"/>
        <v>0</v>
      </c>
      <c r="J1646">
        <f t="shared" si="51"/>
        <v>0</v>
      </c>
    </row>
    <row r="1647" spans="1:10" x14ac:dyDescent="0.3">
      <c r="A1647" t="s">
        <v>210</v>
      </c>
      <c r="B1647">
        <v>8.8746826964706997</v>
      </c>
      <c r="C1647" t="s">
        <v>10</v>
      </c>
      <c r="D1647">
        <v>10</v>
      </c>
      <c r="E1647" t="b">
        <v>0</v>
      </c>
      <c r="F1647">
        <v>3.51952454526907</v>
      </c>
      <c r="G1647">
        <v>7.0051585471374098</v>
      </c>
      <c r="H1647">
        <v>547460</v>
      </c>
      <c r="I1647">
        <f t="shared" si="50"/>
        <v>5.3551581512016302</v>
      </c>
      <c r="J1647">
        <f t="shared" si="51"/>
        <v>1.8695241493332899</v>
      </c>
    </row>
    <row r="1648" spans="1:10" x14ac:dyDescent="0.3">
      <c r="A1648" t="s">
        <v>210</v>
      </c>
      <c r="B1648">
        <v>10.346345554673601</v>
      </c>
      <c r="C1648" t="s">
        <v>10</v>
      </c>
      <c r="D1648">
        <v>10</v>
      </c>
      <c r="E1648" t="b">
        <v>0</v>
      </c>
      <c r="F1648">
        <v>10.346345554673601</v>
      </c>
      <c r="G1648">
        <v>10.346345554673601</v>
      </c>
      <c r="H1648">
        <v>520820</v>
      </c>
      <c r="I1648">
        <f t="shared" si="50"/>
        <v>0</v>
      </c>
      <c r="J1648">
        <f t="shared" si="51"/>
        <v>0</v>
      </c>
    </row>
    <row r="1649" spans="1:10" x14ac:dyDescent="0.3">
      <c r="A1649" t="s">
        <v>210</v>
      </c>
      <c r="B1649">
        <v>10.8269363928801</v>
      </c>
      <c r="C1649" t="s">
        <v>10</v>
      </c>
      <c r="D1649">
        <v>10</v>
      </c>
      <c r="E1649" t="b">
        <v>0</v>
      </c>
      <c r="F1649">
        <v>10.8269363928801</v>
      </c>
      <c r="G1649">
        <v>10.8269363928801</v>
      </c>
      <c r="H1649">
        <v>623870</v>
      </c>
      <c r="I1649">
        <f t="shared" si="50"/>
        <v>0</v>
      </c>
      <c r="J1649">
        <f t="shared" si="51"/>
        <v>0</v>
      </c>
    </row>
    <row r="1650" spans="1:10" x14ac:dyDescent="0.3">
      <c r="A1650" t="s">
        <v>211</v>
      </c>
      <c r="B1650">
        <v>16.412250643792099</v>
      </c>
      <c r="C1650" t="s">
        <v>10</v>
      </c>
      <c r="D1650">
        <v>10</v>
      </c>
      <c r="E1650" t="b">
        <v>0</v>
      </c>
      <c r="F1650">
        <v>1.31672342063054</v>
      </c>
      <c r="G1650">
        <v>1.4262357766362901</v>
      </c>
      <c r="H1650">
        <v>378710</v>
      </c>
      <c r="I1650">
        <f t="shared" si="50"/>
        <v>15.095527223161559</v>
      </c>
      <c r="J1650">
        <f t="shared" si="51"/>
        <v>14.986014867155809</v>
      </c>
    </row>
    <row r="1651" spans="1:10" x14ac:dyDescent="0.3">
      <c r="A1651" t="s">
        <v>211</v>
      </c>
      <c r="B1651">
        <v>15.767584065188</v>
      </c>
      <c r="C1651" t="s">
        <v>10</v>
      </c>
      <c r="D1651">
        <v>2</v>
      </c>
      <c r="E1651" t="b">
        <v>1</v>
      </c>
      <c r="F1651">
        <v>0.117017485946238</v>
      </c>
      <c r="G1651">
        <v>2.6403779310529602E-3</v>
      </c>
      <c r="H1651">
        <v>326500</v>
      </c>
      <c r="I1651">
        <f t="shared" si="50"/>
        <v>15.650566579241762</v>
      </c>
      <c r="J1651">
        <f t="shared" si="51"/>
        <v>15.764943687256947</v>
      </c>
    </row>
    <row r="1652" spans="1:10" x14ac:dyDescent="0.3">
      <c r="A1652" t="s">
        <v>211</v>
      </c>
      <c r="B1652">
        <v>9.7806010102358805</v>
      </c>
      <c r="C1652" t="s">
        <v>10</v>
      </c>
      <c r="D1652">
        <v>2</v>
      </c>
      <c r="E1652" t="b">
        <v>1</v>
      </c>
      <c r="F1652">
        <v>7.1144657516811094E-2</v>
      </c>
      <c r="G1652">
        <v>2.10606186614968E-3</v>
      </c>
      <c r="H1652">
        <v>413350</v>
      </c>
      <c r="I1652">
        <f t="shared" si="50"/>
        <v>9.7094563527190694</v>
      </c>
      <c r="J1652">
        <f t="shared" si="51"/>
        <v>9.7784949483697314</v>
      </c>
    </row>
    <row r="1653" spans="1:10" x14ac:dyDescent="0.3">
      <c r="A1653" t="s">
        <v>212</v>
      </c>
      <c r="B1653">
        <v>13.080565448264901</v>
      </c>
      <c r="C1653" t="s">
        <v>10</v>
      </c>
      <c r="D1653">
        <v>10</v>
      </c>
      <c r="E1653" t="b">
        <v>0</v>
      </c>
      <c r="F1653">
        <v>3.5898075988809102</v>
      </c>
      <c r="G1653">
        <v>4.9840106253900096</v>
      </c>
      <c r="H1653">
        <v>402200</v>
      </c>
      <c r="I1653">
        <f t="shared" si="50"/>
        <v>9.490757849383991</v>
      </c>
      <c r="J1653">
        <f t="shared" si="51"/>
        <v>8.0965548228748911</v>
      </c>
    </row>
    <row r="1654" spans="1:10" x14ac:dyDescent="0.3">
      <c r="A1654" t="s">
        <v>212</v>
      </c>
      <c r="B1654">
        <v>2.6831246813423002</v>
      </c>
      <c r="C1654" t="s">
        <v>10</v>
      </c>
      <c r="D1654">
        <v>10</v>
      </c>
      <c r="E1654" t="b">
        <v>0</v>
      </c>
      <c r="F1654">
        <v>8.3302342106323692</v>
      </c>
      <c r="G1654">
        <v>8.3260683583512503</v>
      </c>
      <c r="H1654">
        <v>627710</v>
      </c>
      <c r="I1654">
        <f t="shared" si="50"/>
        <v>-5.647109529290069</v>
      </c>
      <c r="J1654">
        <f t="shared" si="51"/>
        <v>-5.6429436770089501</v>
      </c>
    </row>
    <row r="1655" spans="1:10" hidden="1" x14ac:dyDescent="0.3">
      <c r="A1655" t="s">
        <v>212</v>
      </c>
      <c r="B1655">
        <v>4.0618707330244099</v>
      </c>
      <c r="C1655" t="s">
        <v>10</v>
      </c>
      <c r="D1655">
        <v>10</v>
      </c>
      <c r="E1655" t="b">
        <v>0</v>
      </c>
      <c r="F1655" t="s">
        <v>17</v>
      </c>
      <c r="G1655" t="s">
        <v>17</v>
      </c>
      <c r="H1655">
        <v>529430</v>
      </c>
      <c r="I1655" t="e">
        <f t="shared" si="50"/>
        <v>#VALUE!</v>
      </c>
      <c r="J1655" t="e">
        <f t="shared" si="51"/>
        <v>#VALUE!</v>
      </c>
    </row>
    <row r="1656" spans="1:10" x14ac:dyDescent="0.3">
      <c r="A1656" t="s">
        <v>213</v>
      </c>
      <c r="B1656">
        <v>13.6345217828054</v>
      </c>
      <c r="C1656" t="s">
        <v>10</v>
      </c>
      <c r="D1656">
        <v>2</v>
      </c>
      <c r="E1656" t="b">
        <v>1</v>
      </c>
      <c r="F1656">
        <v>6.7078773943063302E-2</v>
      </c>
      <c r="G1656">
        <v>2.0816654211978998E-3</v>
      </c>
      <c r="H1656">
        <v>493800</v>
      </c>
      <c r="I1656">
        <f t="shared" si="50"/>
        <v>13.567443008862337</v>
      </c>
      <c r="J1656">
        <f t="shared" si="51"/>
        <v>13.632440117384203</v>
      </c>
    </row>
    <row r="1657" spans="1:10" x14ac:dyDescent="0.3">
      <c r="A1657" t="s">
        <v>213</v>
      </c>
      <c r="B1657">
        <v>2.9715668468052598</v>
      </c>
      <c r="C1657" t="s">
        <v>10</v>
      </c>
      <c r="D1657">
        <v>10</v>
      </c>
      <c r="E1657" t="b">
        <v>0</v>
      </c>
      <c r="F1657">
        <v>2.9715668468052598</v>
      </c>
      <c r="G1657">
        <v>2.9715668468052598</v>
      </c>
      <c r="H1657">
        <v>453310</v>
      </c>
      <c r="I1657">
        <f t="shared" si="50"/>
        <v>0</v>
      </c>
      <c r="J1657">
        <f t="shared" si="51"/>
        <v>0</v>
      </c>
    </row>
    <row r="1658" spans="1:10" x14ac:dyDescent="0.3">
      <c r="A1658" t="s">
        <v>213</v>
      </c>
      <c r="B1658">
        <v>14.3428599932436</v>
      </c>
      <c r="C1658" t="s">
        <v>10</v>
      </c>
      <c r="D1658">
        <v>10</v>
      </c>
      <c r="E1658" t="b">
        <v>0</v>
      </c>
      <c r="F1658">
        <v>1.8847101232185199</v>
      </c>
      <c r="G1658">
        <v>3.8540001921959899</v>
      </c>
      <c r="H1658">
        <v>471890</v>
      </c>
      <c r="I1658">
        <f t="shared" si="50"/>
        <v>12.45814987002508</v>
      </c>
      <c r="J1658">
        <f t="shared" si="51"/>
        <v>10.48885980104761</v>
      </c>
    </row>
    <row r="1659" spans="1:10" x14ac:dyDescent="0.3">
      <c r="A1659" t="s">
        <v>214</v>
      </c>
      <c r="B1659">
        <v>15.7572892191947</v>
      </c>
      <c r="C1659" t="s">
        <v>10</v>
      </c>
      <c r="D1659">
        <v>10</v>
      </c>
      <c r="E1659" t="b">
        <v>0</v>
      </c>
      <c r="F1659" s="1">
        <v>1.39270772212882E+32</v>
      </c>
      <c r="G1659" s="1">
        <v>1.39270772212882E+32</v>
      </c>
      <c r="H1659">
        <v>452100</v>
      </c>
      <c r="I1659">
        <f t="shared" si="50"/>
        <v>-1.39270772212882E+32</v>
      </c>
      <c r="J1659">
        <f t="shared" si="51"/>
        <v>-1.39270772212882E+32</v>
      </c>
    </row>
    <row r="1660" spans="1:10" x14ac:dyDescent="0.3">
      <c r="A1660" t="s">
        <v>214</v>
      </c>
      <c r="B1660">
        <v>20.028679594156301</v>
      </c>
      <c r="C1660" t="s">
        <v>10</v>
      </c>
      <c r="D1660">
        <v>2</v>
      </c>
      <c r="E1660" t="b">
        <v>1</v>
      </c>
      <c r="F1660">
        <v>7.6624948589293904E-2</v>
      </c>
      <c r="G1660">
        <v>2.1967803632280099E-3</v>
      </c>
      <c r="H1660">
        <v>745200</v>
      </c>
      <c r="I1660">
        <f t="shared" si="50"/>
        <v>19.952054645567006</v>
      </c>
      <c r="J1660">
        <f t="shared" si="51"/>
        <v>20.026482813793073</v>
      </c>
    </row>
    <row r="1661" spans="1:10" x14ac:dyDescent="0.3">
      <c r="A1661" t="s">
        <v>214</v>
      </c>
      <c r="B1661">
        <v>5.7692218027991302</v>
      </c>
      <c r="C1661" t="s">
        <v>10</v>
      </c>
      <c r="D1661">
        <v>10</v>
      </c>
      <c r="E1661" t="b">
        <v>0</v>
      </c>
      <c r="F1661">
        <v>3.4779887505230098</v>
      </c>
      <c r="G1661">
        <v>3.4777085898579898</v>
      </c>
      <c r="H1661">
        <v>578440</v>
      </c>
      <c r="I1661">
        <f t="shared" si="50"/>
        <v>2.2912330522761204</v>
      </c>
      <c r="J1661">
        <f t="shared" si="51"/>
        <v>2.2915132129411404</v>
      </c>
    </row>
    <row r="1662" spans="1:10" x14ac:dyDescent="0.3">
      <c r="A1662" t="s">
        <v>215</v>
      </c>
      <c r="B1662">
        <v>12.452338741023301</v>
      </c>
      <c r="C1662" t="s">
        <v>10</v>
      </c>
      <c r="D1662">
        <v>2</v>
      </c>
      <c r="E1662" t="b">
        <v>1</v>
      </c>
      <c r="F1662">
        <v>4.0031461025594101E-2</v>
      </c>
      <c r="G1662">
        <v>1.4972275756512301E-3</v>
      </c>
      <c r="H1662">
        <v>952750</v>
      </c>
      <c r="I1662">
        <f t="shared" si="50"/>
        <v>12.412307279997707</v>
      </c>
      <c r="J1662">
        <f t="shared" si="51"/>
        <v>12.450841513447649</v>
      </c>
    </row>
    <row r="1663" spans="1:10" x14ac:dyDescent="0.3">
      <c r="A1663" t="s">
        <v>215</v>
      </c>
      <c r="B1663">
        <v>13.792936599295301</v>
      </c>
      <c r="C1663" t="s">
        <v>10</v>
      </c>
      <c r="D1663">
        <v>2</v>
      </c>
      <c r="E1663" t="b">
        <v>1</v>
      </c>
      <c r="F1663">
        <v>9.4624555510545202E-2</v>
      </c>
      <c r="G1663">
        <v>2.4451731883036198E-3</v>
      </c>
      <c r="H1663">
        <v>235400</v>
      </c>
      <c r="I1663">
        <f t="shared" si="50"/>
        <v>13.698312043784755</v>
      </c>
      <c r="J1663">
        <f t="shared" si="51"/>
        <v>13.790491426106996</v>
      </c>
    </row>
    <row r="1664" spans="1:10" x14ac:dyDescent="0.3">
      <c r="A1664" t="s">
        <v>215</v>
      </c>
      <c r="B1664">
        <v>9.1471951391377395</v>
      </c>
      <c r="C1664" t="s">
        <v>10</v>
      </c>
      <c r="D1664">
        <v>10</v>
      </c>
      <c r="E1664" t="b">
        <v>0</v>
      </c>
      <c r="F1664">
        <v>3.4064748933465099</v>
      </c>
      <c r="G1664">
        <v>3.4015861062983102</v>
      </c>
      <c r="H1664">
        <v>493790</v>
      </c>
      <c r="I1664">
        <f t="shared" si="50"/>
        <v>5.7407202457912296</v>
      </c>
      <c r="J1664">
        <f t="shared" si="51"/>
        <v>5.7456090328394289</v>
      </c>
    </row>
    <row r="1665" spans="1:10" x14ac:dyDescent="0.3">
      <c r="A1665" t="e">
        <f>-0.00316468688603158 * x ^ 5 ^ 5 + -0.00356569063644786 * x ^ 5 + 10</f>
        <v>#NAME?</v>
      </c>
      <c r="B1665">
        <v>2.89441546102011</v>
      </c>
      <c r="C1665" t="s">
        <v>10</v>
      </c>
      <c r="D1665">
        <v>10</v>
      </c>
      <c r="E1665" t="b">
        <v>0</v>
      </c>
      <c r="F1665">
        <v>2.2418596897614802</v>
      </c>
      <c r="G1665">
        <v>2.2409612538897701</v>
      </c>
      <c r="H1665">
        <v>480460</v>
      </c>
      <c r="I1665">
        <f t="shared" ref="I1665:I1728" si="52">B1665-F1665</f>
        <v>0.65255577125862985</v>
      </c>
      <c r="J1665">
        <f t="shared" ref="J1665:J1728" si="53">B1665-G1665</f>
        <v>0.65345420713033997</v>
      </c>
    </row>
    <row r="1666" spans="1:10" x14ac:dyDescent="0.3">
      <c r="A1666" t="e">
        <f>-0.00316468688603158 * x ^ 5 ^ 5 + -0.00356569063644786 * x ^ 5 + 10</f>
        <v>#NAME?</v>
      </c>
      <c r="B1666">
        <v>9.4764678168708603</v>
      </c>
      <c r="C1666" t="s">
        <v>10</v>
      </c>
      <c r="D1666">
        <v>2</v>
      </c>
      <c r="E1666" t="b">
        <v>1</v>
      </c>
      <c r="F1666">
        <v>3.7526669966845103E-2</v>
      </c>
      <c r="G1666">
        <v>1.54338113072806E-3</v>
      </c>
      <c r="H1666">
        <v>365700</v>
      </c>
      <c r="I1666">
        <f t="shared" si="52"/>
        <v>9.4389411469040159</v>
      </c>
      <c r="J1666">
        <f t="shared" si="53"/>
        <v>9.4749244357401317</v>
      </c>
    </row>
    <row r="1667" spans="1:10" x14ac:dyDescent="0.3">
      <c r="A1667" t="e">
        <f>-0.00316468688603158 * x ^ 5 ^ 5 + -0.00356569063644786 * x ^ 5 + 10</f>
        <v>#NAME?</v>
      </c>
      <c r="B1667">
        <v>12.978303194886401</v>
      </c>
      <c r="C1667" t="s">
        <v>10</v>
      </c>
      <c r="D1667">
        <v>2</v>
      </c>
      <c r="E1667" t="b">
        <v>1</v>
      </c>
      <c r="F1667">
        <v>8.6518205940924298E-2</v>
      </c>
      <c r="G1667">
        <v>2.3304433458238602E-3</v>
      </c>
      <c r="H1667">
        <v>514750</v>
      </c>
      <c r="I1667">
        <f t="shared" si="52"/>
        <v>12.891784988945476</v>
      </c>
      <c r="J1667">
        <f t="shared" si="53"/>
        <v>12.975972751540576</v>
      </c>
    </row>
    <row r="1668" spans="1:10" x14ac:dyDescent="0.3">
      <c r="A1668" t="s">
        <v>216</v>
      </c>
      <c r="B1668">
        <v>18.051117310217901</v>
      </c>
      <c r="C1668" t="s">
        <v>10</v>
      </c>
      <c r="D1668">
        <v>2</v>
      </c>
      <c r="E1668" t="b">
        <v>1</v>
      </c>
      <c r="F1668">
        <v>0.12667353734651399</v>
      </c>
      <c r="G1668">
        <v>2.8470976116478802E-3</v>
      </c>
      <c r="H1668">
        <v>757550</v>
      </c>
      <c r="I1668">
        <f t="shared" si="52"/>
        <v>17.924443772871388</v>
      </c>
      <c r="J1668">
        <f t="shared" si="53"/>
        <v>18.048270212606251</v>
      </c>
    </row>
    <row r="1669" spans="1:10" x14ac:dyDescent="0.3">
      <c r="A1669" t="s">
        <v>216</v>
      </c>
      <c r="B1669">
        <v>13.3513999373834</v>
      </c>
      <c r="C1669" t="s">
        <v>10</v>
      </c>
      <c r="D1669">
        <v>10</v>
      </c>
      <c r="E1669" t="b">
        <v>0</v>
      </c>
      <c r="F1669">
        <v>2.78388665326561E-2</v>
      </c>
      <c r="G1669">
        <v>2.6941242837281498E-2</v>
      </c>
      <c r="H1669">
        <v>396070</v>
      </c>
      <c r="I1669">
        <f t="shared" si="52"/>
        <v>13.323561070850744</v>
      </c>
      <c r="J1669">
        <f t="shared" si="53"/>
        <v>13.324458694546118</v>
      </c>
    </row>
    <row r="1670" spans="1:10" x14ac:dyDescent="0.3">
      <c r="A1670" t="s">
        <v>216</v>
      </c>
      <c r="B1670">
        <v>11.4319313460083</v>
      </c>
      <c r="C1670" t="s">
        <v>10</v>
      </c>
      <c r="D1670">
        <v>10</v>
      </c>
      <c r="E1670" t="b">
        <v>0</v>
      </c>
      <c r="F1670">
        <v>7.9512492398320296</v>
      </c>
      <c r="G1670">
        <v>7.92707061989144</v>
      </c>
      <c r="H1670">
        <v>384380</v>
      </c>
      <c r="I1670">
        <f t="shared" si="52"/>
        <v>3.4806821061762703</v>
      </c>
      <c r="J1670">
        <f t="shared" si="53"/>
        <v>3.5048607261168598</v>
      </c>
    </row>
    <row r="1671" spans="1:10" x14ac:dyDescent="0.3">
      <c r="A1671" t="s">
        <v>217</v>
      </c>
      <c r="B1671">
        <v>11.7249604796828</v>
      </c>
      <c r="C1671" t="s">
        <v>10</v>
      </c>
      <c r="D1671">
        <v>10</v>
      </c>
      <c r="E1671" t="b">
        <v>0</v>
      </c>
      <c r="F1671">
        <v>4.7738187803799796</v>
      </c>
      <c r="G1671">
        <v>7.0674652886862601</v>
      </c>
      <c r="H1671">
        <v>305200</v>
      </c>
      <c r="I1671">
        <f t="shared" si="52"/>
        <v>6.9511416993028199</v>
      </c>
      <c r="J1671">
        <f t="shared" si="53"/>
        <v>4.6574951909965394</v>
      </c>
    </row>
    <row r="1672" spans="1:10" x14ac:dyDescent="0.3">
      <c r="A1672" t="s">
        <v>217</v>
      </c>
      <c r="B1672">
        <v>11.351057903080999</v>
      </c>
      <c r="C1672" t="s">
        <v>10</v>
      </c>
      <c r="D1672">
        <v>2</v>
      </c>
      <c r="E1672" t="b">
        <v>1</v>
      </c>
      <c r="F1672">
        <v>5.6798993208107003E-2</v>
      </c>
      <c r="G1672">
        <v>1.8470156647675299E-3</v>
      </c>
      <c r="H1672">
        <v>632950</v>
      </c>
      <c r="I1672">
        <f t="shared" si="52"/>
        <v>11.294258909872893</v>
      </c>
      <c r="J1672">
        <f t="shared" si="53"/>
        <v>11.349210887416232</v>
      </c>
    </row>
    <row r="1673" spans="1:10" x14ac:dyDescent="0.3">
      <c r="A1673" t="s">
        <v>217</v>
      </c>
      <c r="B1673">
        <v>7.3162565183786699</v>
      </c>
      <c r="C1673" t="s">
        <v>10</v>
      </c>
      <c r="D1673">
        <v>10</v>
      </c>
      <c r="E1673" t="b">
        <v>0</v>
      </c>
      <c r="F1673" s="1">
        <v>8.7419735950022404E+29</v>
      </c>
      <c r="G1673" s="1">
        <v>8.7419735950022404E+29</v>
      </c>
      <c r="H1673">
        <v>678350</v>
      </c>
      <c r="I1673">
        <f t="shared" si="52"/>
        <v>-8.7419735950022404E+29</v>
      </c>
      <c r="J1673">
        <f t="shared" si="53"/>
        <v>-8.7419735950022404E+29</v>
      </c>
    </row>
    <row r="1674" spans="1:10" hidden="1" x14ac:dyDescent="0.3">
      <c r="A1674" t="s">
        <v>218</v>
      </c>
      <c r="B1674">
        <v>18.393284363652501</v>
      </c>
      <c r="C1674" t="s">
        <v>10</v>
      </c>
      <c r="D1674">
        <v>10</v>
      </c>
      <c r="E1674" t="b">
        <v>0</v>
      </c>
      <c r="F1674" t="s">
        <v>17</v>
      </c>
      <c r="G1674" t="s">
        <v>17</v>
      </c>
      <c r="H1674">
        <v>357360</v>
      </c>
      <c r="I1674" t="e">
        <f t="shared" si="52"/>
        <v>#VALUE!</v>
      </c>
      <c r="J1674" t="e">
        <f t="shared" si="53"/>
        <v>#VALUE!</v>
      </c>
    </row>
    <row r="1675" spans="1:10" x14ac:dyDescent="0.3">
      <c r="A1675" t="s">
        <v>218</v>
      </c>
      <c r="B1675">
        <v>7.88278804112469</v>
      </c>
      <c r="C1675" t="s">
        <v>10</v>
      </c>
      <c r="D1675">
        <v>2</v>
      </c>
      <c r="E1675" t="b">
        <v>1</v>
      </c>
      <c r="F1675">
        <v>2.77639539955368E-2</v>
      </c>
      <c r="G1675">
        <v>1.24024475979907E-3</v>
      </c>
      <c r="H1675">
        <v>294750</v>
      </c>
      <c r="I1675">
        <f t="shared" si="52"/>
        <v>7.855024087129153</v>
      </c>
      <c r="J1675">
        <f t="shared" si="53"/>
        <v>7.8815477963648908</v>
      </c>
    </row>
    <row r="1676" spans="1:10" x14ac:dyDescent="0.3">
      <c r="A1676" t="s">
        <v>218</v>
      </c>
      <c r="B1676">
        <v>13.261755664885801</v>
      </c>
      <c r="C1676" t="s">
        <v>10</v>
      </c>
      <c r="D1676">
        <v>10</v>
      </c>
      <c r="E1676" t="b">
        <v>0</v>
      </c>
      <c r="F1676">
        <v>6.6219758391430403</v>
      </c>
      <c r="G1676">
        <v>6.5416489742426096</v>
      </c>
      <c r="H1676">
        <v>585910</v>
      </c>
      <c r="I1676">
        <f t="shared" si="52"/>
        <v>6.6397798257427603</v>
      </c>
      <c r="J1676">
        <f t="shared" si="53"/>
        <v>6.720106690643191</v>
      </c>
    </row>
    <row r="1677" spans="1:10" x14ac:dyDescent="0.3">
      <c r="A1677" t="s">
        <v>219</v>
      </c>
      <c r="B1677">
        <v>6.9379980333620503</v>
      </c>
      <c r="C1677" t="s">
        <v>10</v>
      </c>
      <c r="D1677">
        <v>2</v>
      </c>
      <c r="E1677" t="b">
        <v>1</v>
      </c>
      <c r="F1677">
        <v>4.7532981123247102E-2</v>
      </c>
      <c r="G1677">
        <v>1.73035157065648E-3</v>
      </c>
      <c r="H1677">
        <v>629050</v>
      </c>
      <c r="I1677">
        <f t="shared" si="52"/>
        <v>6.8904650522388033</v>
      </c>
      <c r="J1677">
        <f t="shared" si="53"/>
        <v>6.936267681791394</v>
      </c>
    </row>
    <row r="1678" spans="1:10" x14ac:dyDescent="0.3">
      <c r="A1678" t="s">
        <v>219</v>
      </c>
      <c r="B1678">
        <v>8.9215817091682492</v>
      </c>
      <c r="C1678" t="s">
        <v>10</v>
      </c>
      <c r="D1678">
        <v>10</v>
      </c>
      <c r="E1678" t="b">
        <v>0</v>
      </c>
      <c r="F1678">
        <v>8.9215817091682492</v>
      </c>
      <c r="G1678">
        <v>8.9215817091682492</v>
      </c>
      <c r="H1678">
        <v>558700</v>
      </c>
      <c r="I1678">
        <f t="shared" si="52"/>
        <v>0</v>
      </c>
      <c r="J1678">
        <f t="shared" si="53"/>
        <v>0</v>
      </c>
    </row>
    <row r="1679" spans="1:10" x14ac:dyDescent="0.3">
      <c r="A1679" t="s">
        <v>219</v>
      </c>
      <c r="B1679">
        <v>11.7956374259273</v>
      </c>
      <c r="C1679" t="s">
        <v>10</v>
      </c>
      <c r="D1679">
        <v>10</v>
      </c>
      <c r="E1679" t="b">
        <v>0</v>
      </c>
      <c r="F1679">
        <v>11.7956374259273</v>
      </c>
      <c r="G1679">
        <v>11.7956374259273</v>
      </c>
      <c r="H1679">
        <v>433410</v>
      </c>
      <c r="I1679">
        <f t="shared" si="52"/>
        <v>0</v>
      </c>
      <c r="J1679">
        <f t="shared" si="53"/>
        <v>0</v>
      </c>
    </row>
    <row r="1680" spans="1:10" x14ac:dyDescent="0.3">
      <c r="A1680" t="s">
        <v>220</v>
      </c>
      <c r="B1680">
        <v>13.059513945616301</v>
      </c>
      <c r="C1680" t="s">
        <v>10</v>
      </c>
      <c r="D1680">
        <v>10</v>
      </c>
      <c r="E1680" t="b">
        <v>0</v>
      </c>
      <c r="F1680">
        <v>39.342759135321998</v>
      </c>
      <c r="G1680">
        <v>40.409688554558898</v>
      </c>
      <c r="H1680">
        <v>300450</v>
      </c>
      <c r="I1680">
        <f t="shared" si="52"/>
        <v>-26.283245189705696</v>
      </c>
      <c r="J1680">
        <f t="shared" si="53"/>
        <v>-27.350174608942595</v>
      </c>
    </row>
    <row r="1681" spans="1:10" x14ac:dyDescent="0.3">
      <c r="A1681" t="s">
        <v>220</v>
      </c>
      <c r="B1681">
        <v>5.5620304726443601</v>
      </c>
      <c r="C1681" t="s">
        <v>10</v>
      </c>
      <c r="D1681">
        <v>10</v>
      </c>
      <c r="E1681" t="b">
        <v>0</v>
      </c>
      <c r="F1681">
        <v>5.5620304726443601</v>
      </c>
      <c r="G1681">
        <v>5.5620304726443601</v>
      </c>
      <c r="H1681">
        <v>563780</v>
      </c>
      <c r="I1681">
        <f t="shared" si="52"/>
        <v>0</v>
      </c>
      <c r="J1681">
        <f t="shared" si="53"/>
        <v>0</v>
      </c>
    </row>
    <row r="1682" spans="1:10" x14ac:dyDescent="0.3">
      <c r="A1682" t="s">
        <v>220</v>
      </c>
      <c r="B1682">
        <v>6.6303242596847696</v>
      </c>
      <c r="C1682" t="s">
        <v>10</v>
      </c>
      <c r="D1682">
        <v>10</v>
      </c>
      <c r="E1682" t="b">
        <v>0</v>
      </c>
      <c r="F1682">
        <v>6.6303242596847696</v>
      </c>
      <c r="G1682">
        <v>6.6303242596847696</v>
      </c>
      <c r="H1682">
        <v>279910</v>
      </c>
      <c r="I1682">
        <f t="shared" si="52"/>
        <v>0</v>
      </c>
      <c r="J1682">
        <f t="shared" si="53"/>
        <v>0</v>
      </c>
    </row>
    <row r="1683" spans="1:10" x14ac:dyDescent="0.3">
      <c r="A1683" t="s">
        <v>221</v>
      </c>
      <c r="B1683">
        <v>0.71381108802525095</v>
      </c>
      <c r="C1683" t="s">
        <v>10</v>
      </c>
      <c r="D1683">
        <v>10</v>
      </c>
      <c r="E1683" t="b">
        <v>0</v>
      </c>
      <c r="F1683">
        <v>0.71381108802525095</v>
      </c>
      <c r="G1683">
        <v>0.71381108802525095</v>
      </c>
      <c r="H1683">
        <v>493640</v>
      </c>
      <c r="I1683">
        <f t="shared" si="52"/>
        <v>0</v>
      </c>
      <c r="J1683">
        <f t="shared" si="53"/>
        <v>0</v>
      </c>
    </row>
    <row r="1684" spans="1:10" x14ac:dyDescent="0.3">
      <c r="A1684" t="s">
        <v>221</v>
      </c>
      <c r="B1684">
        <v>4.9770766793099304</v>
      </c>
      <c r="C1684" t="s">
        <v>10</v>
      </c>
      <c r="D1684">
        <v>2</v>
      </c>
      <c r="E1684" t="b">
        <v>1</v>
      </c>
      <c r="F1684">
        <v>3.2136741096120601E-2</v>
      </c>
      <c r="G1684">
        <v>1.4112521467317301E-3</v>
      </c>
      <c r="H1684">
        <v>381500</v>
      </c>
      <c r="I1684">
        <f t="shared" si="52"/>
        <v>4.9449399382138095</v>
      </c>
      <c r="J1684">
        <f t="shared" si="53"/>
        <v>4.9756654271631984</v>
      </c>
    </row>
    <row r="1685" spans="1:10" x14ac:dyDescent="0.3">
      <c r="A1685" t="s">
        <v>221</v>
      </c>
      <c r="B1685">
        <v>19.3120069941676</v>
      </c>
      <c r="C1685" t="s">
        <v>10</v>
      </c>
      <c r="D1685">
        <v>10</v>
      </c>
      <c r="E1685" t="b">
        <v>0</v>
      </c>
      <c r="F1685">
        <v>19.3120069941676</v>
      </c>
      <c r="G1685">
        <v>19.3120069941676</v>
      </c>
      <c r="H1685">
        <v>681080</v>
      </c>
      <c r="I1685">
        <f t="shared" si="52"/>
        <v>0</v>
      </c>
      <c r="J1685">
        <f t="shared" si="53"/>
        <v>0</v>
      </c>
    </row>
    <row r="1686" spans="1:10" x14ac:dyDescent="0.3">
      <c r="A1686" t="s">
        <v>222</v>
      </c>
      <c r="B1686">
        <v>4.05997404537026</v>
      </c>
      <c r="C1686" t="s">
        <v>10</v>
      </c>
      <c r="D1686">
        <v>1</v>
      </c>
      <c r="E1686" t="b">
        <v>1</v>
      </c>
      <c r="F1686">
        <v>1.7346289310140098E-2</v>
      </c>
      <c r="G1686">
        <v>1.7346289310140098E-2</v>
      </c>
      <c r="H1686">
        <v>322400</v>
      </c>
      <c r="I1686">
        <f t="shared" si="52"/>
        <v>4.0426277560601198</v>
      </c>
      <c r="J1686">
        <f t="shared" si="53"/>
        <v>4.0426277560601198</v>
      </c>
    </row>
    <row r="1687" spans="1:10" x14ac:dyDescent="0.3">
      <c r="A1687" t="s">
        <v>222</v>
      </c>
      <c r="B1687">
        <v>15.0263354815567</v>
      </c>
      <c r="C1687" t="s">
        <v>10</v>
      </c>
      <c r="D1687">
        <v>10</v>
      </c>
      <c r="E1687" t="b">
        <v>0</v>
      </c>
      <c r="F1687">
        <v>6.1881869395062798</v>
      </c>
      <c r="G1687">
        <v>6.4574769749808896</v>
      </c>
      <c r="H1687">
        <v>631110</v>
      </c>
      <c r="I1687">
        <f t="shared" si="52"/>
        <v>8.8381485420504191</v>
      </c>
      <c r="J1687">
        <f t="shared" si="53"/>
        <v>8.5688585065758112</v>
      </c>
    </row>
    <row r="1688" spans="1:10" x14ac:dyDescent="0.3">
      <c r="A1688" t="s">
        <v>222</v>
      </c>
      <c r="B1688">
        <v>13.1223389359885</v>
      </c>
      <c r="C1688" t="s">
        <v>10</v>
      </c>
      <c r="D1688">
        <v>10</v>
      </c>
      <c r="E1688" t="b">
        <v>0</v>
      </c>
      <c r="F1688">
        <v>9.4433912314366193</v>
      </c>
      <c r="G1688">
        <v>9.2995817039376103</v>
      </c>
      <c r="H1688">
        <v>359340</v>
      </c>
      <c r="I1688">
        <f t="shared" si="52"/>
        <v>3.6789477045518808</v>
      </c>
      <c r="J1688">
        <f t="shared" si="53"/>
        <v>3.8227572320508898</v>
      </c>
    </row>
    <row r="1689" spans="1:10" hidden="1" x14ac:dyDescent="0.3">
      <c r="A1689" t="s">
        <v>223</v>
      </c>
      <c r="B1689">
        <v>11.8170274800445</v>
      </c>
      <c r="C1689" t="s">
        <v>10</v>
      </c>
      <c r="D1689">
        <v>10</v>
      </c>
      <c r="E1689" t="b">
        <v>0</v>
      </c>
      <c r="F1689" t="s">
        <v>17</v>
      </c>
      <c r="G1689" t="s">
        <v>17</v>
      </c>
      <c r="H1689">
        <v>375460</v>
      </c>
      <c r="I1689" t="e">
        <f t="shared" si="52"/>
        <v>#VALUE!</v>
      </c>
      <c r="J1689" t="e">
        <f t="shared" si="53"/>
        <v>#VALUE!</v>
      </c>
    </row>
    <row r="1690" spans="1:10" x14ac:dyDescent="0.3">
      <c r="A1690" t="s">
        <v>223</v>
      </c>
      <c r="B1690">
        <v>2.6768308819836202</v>
      </c>
      <c r="C1690" t="s">
        <v>10</v>
      </c>
      <c r="D1690">
        <v>10</v>
      </c>
      <c r="E1690" t="b">
        <v>0</v>
      </c>
      <c r="F1690">
        <v>9.0104672297915904</v>
      </c>
      <c r="G1690">
        <v>9.0862454962216699</v>
      </c>
      <c r="H1690">
        <v>602750</v>
      </c>
      <c r="I1690">
        <f t="shared" si="52"/>
        <v>-6.3336363478079702</v>
      </c>
      <c r="J1690">
        <f t="shared" si="53"/>
        <v>-6.4094146142380497</v>
      </c>
    </row>
    <row r="1691" spans="1:10" x14ac:dyDescent="0.3">
      <c r="A1691" t="s">
        <v>223</v>
      </c>
      <c r="B1691">
        <v>12.6362372086873</v>
      </c>
      <c r="C1691" t="s">
        <v>10</v>
      </c>
      <c r="D1691">
        <v>10</v>
      </c>
      <c r="E1691" t="b">
        <v>0</v>
      </c>
      <c r="F1691">
        <v>12.6362372086873</v>
      </c>
      <c r="G1691">
        <v>12.6362372086873</v>
      </c>
      <c r="H1691">
        <v>705830</v>
      </c>
      <c r="I1691">
        <f t="shared" si="52"/>
        <v>0</v>
      </c>
      <c r="J1691">
        <f t="shared" si="53"/>
        <v>0</v>
      </c>
    </row>
    <row r="1692" spans="1:10" x14ac:dyDescent="0.3">
      <c r="A1692" t="s">
        <v>224</v>
      </c>
      <c r="B1692">
        <v>12.0887519896804</v>
      </c>
      <c r="C1692" t="s">
        <v>10</v>
      </c>
      <c r="D1692">
        <v>2</v>
      </c>
      <c r="E1692" t="b">
        <v>1</v>
      </c>
      <c r="F1692">
        <v>8.7722796254868604E-2</v>
      </c>
      <c r="G1692">
        <v>2.2681163253177698E-3</v>
      </c>
      <c r="H1692">
        <v>430600</v>
      </c>
      <c r="I1692">
        <f t="shared" si="52"/>
        <v>12.001029193425531</v>
      </c>
      <c r="J1692">
        <f t="shared" si="53"/>
        <v>12.086483873355082</v>
      </c>
    </row>
    <row r="1693" spans="1:10" x14ac:dyDescent="0.3">
      <c r="A1693" t="s">
        <v>224</v>
      </c>
      <c r="B1693">
        <v>5.7056995146587797</v>
      </c>
      <c r="C1693" t="s">
        <v>10</v>
      </c>
      <c r="D1693">
        <v>10</v>
      </c>
      <c r="E1693" t="b">
        <v>0</v>
      </c>
      <c r="F1693">
        <v>5.3802644591312898</v>
      </c>
      <c r="G1693">
        <v>5.3696961995443697</v>
      </c>
      <c r="H1693">
        <v>357340</v>
      </c>
      <c r="I1693">
        <f t="shared" si="52"/>
        <v>0.32543505552748986</v>
      </c>
      <c r="J1693">
        <f t="shared" si="53"/>
        <v>0.33600331511440995</v>
      </c>
    </row>
    <row r="1694" spans="1:10" x14ac:dyDescent="0.3">
      <c r="A1694" t="s">
        <v>224</v>
      </c>
      <c r="B1694">
        <v>19.128180087094002</v>
      </c>
      <c r="C1694" t="s">
        <v>10</v>
      </c>
      <c r="D1694">
        <v>10</v>
      </c>
      <c r="E1694" t="b">
        <v>0</v>
      </c>
      <c r="F1694">
        <v>10.416973630443</v>
      </c>
      <c r="G1694">
        <v>9.4507229828335095</v>
      </c>
      <c r="H1694">
        <v>314950</v>
      </c>
      <c r="I1694">
        <f t="shared" si="52"/>
        <v>8.7112064566510021</v>
      </c>
      <c r="J1694">
        <f t="shared" si="53"/>
        <v>9.6774571042604922</v>
      </c>
    </row>
    <row r="1695" spans="1:10" x14ac:dyDescent="0.3">
      <c r="A1695" t="s">
        <v>225</v>
      </c>
      <c r="B1695">
        <v>3.8092903485296499</v>
      </c>
      <c r="C1695" t="s">
        <v>10</v>
      </c>
      <c r="D1695">
        <v>2</v>
      </c>
      <c r="E1695" t="b">
        <v>1</v>
      </c>
      <c r="F1695">
        <v>2.5673692066230901E-2</v>
      </c>
      <c r="G1695">
        <v>1.1639441116382599E-3</v>
      </c>
      <c r="H1695">
        <v>322950</v>
      </c>
      <c r="I1695">
        <f t="shared" si="52"/>
        <v>3.783616656463419</v>
      </c>
      <c r="J1695">
        <f t="shared" si="53"/>
        <v>3.8081264044180116</v>
      </c>
    </row>
    <row r="1696" spans="1:10" x14ac:dyDescent="0.3">
      <c r="A1696" t="s">
        <v>225</v>
      </c>
      <c r="B1696">
        <v>16.600612763447</v>
      </c>
      <c r="C1696" t="s">
        <v>10</v>
      </c>
      <c r="D1696">
        <v>10</v>
      </c>
      <c r="E1696" t="b">
        <v>0</v>
      </c>
      <c r="F1696">
        <v>0.44189638855140501</v>
      </c>
      <c r="G1696">
        <v>0.42409109493077202</v>
      </c>
      <c r="H1696">
        <v>442240</v>
      </c>
      <c r="I1696">
        <f t="shared" si="52"/>
        <v>16.158716374895594</v>
      </c>
      <c r="J1696">
        <f t="shared" si="53"/>
        <v>16.176521668516227</v>
      </c>
    </row>
    <row r="1697" spans="1:10" x14ac:dyDescent="0.3">
      <c r="A1697" t="s">
        <v>225</v>
      </c>
      <c r="B1697">
        <v>2.1949945864086802</v>
      </c>
      <c r="C1697" t="s">
        <v>10</v>
      </c>
      <c r="D1697">
        <v>1</v>
      </c>
      <c r="E1697" t="b">
        <v>1</v>
      </c>
      <c r="F1697">
        <v>1.3264242774593401E-2</v>
      </c>
      <c r="G1697">
        <v>1.3264242774593401E-2</v>
      </c>
      <c r="H1697">
        <v>461200</v>
      </c>
      <c r="I1697">
        <f t="shared" si="52"/>
        <v>2.1817303436340869</v>
      </c>
      <c r="J1697">
        <f t="shared" si="53"/>
        <v>2.1817303436340869</v>
      </c>
    </row>
    <row r="1698" spans="1:10" x14ac:dyDescent="0.3">
      <c r="A1698" t="s">
        <v>226</v>
      </c>
      <c r="B1698">
        <v>14.153467611842499</v>
      </c>
      <c r="C1698" t="s">
        <v>10</v>
      </c>
      <c r="D1698">
        <v>2</v>
      </c>
      <c r="E1698" t="b">
        <v>1</v>
      </c>
      <c r="F1698">
        <v>9.7967351636378E-2</v>
      </c>
      <c r="G1698">
        <v>2.39076782931043E-3</v>
      </c>
      <c r="H1698">
        <v>434950</v>
      </c>
      <c r="I1698">
        <f t="shared" si="52"/>
        <v>14.055500260206122</v>
      </c>
      <c r="J1698">
        <f t="shared" si="53"/>
        <v>14.15107684401319</v>
      </c>
    </row>
    <row r="1699" spans="1:10" x14ac:dyDescent="0.3">
      <c r="A1699" t="s">
        <v>226</v>
      </c>
      <c r="B1699">
        <v>7.2607546234415699</v>
      </c>
      <c r="C1699" t="s">
        <v>10</v>
      </c>
      <c r="D1699">
        <v>10</v>
      </c>
      <c r="E1699" t="b">
        <v>0</v>
      </c>
      <c r="F1699">
        <v>7.2607546234415699</v>
      </c>
      <c r="G1699">
        <v>7.2607546234415699</v>
      </c>
      <c r="H1699">
        <v>843060</v>
      </c>
      <c r="I1699">
        <f t="shared" si="52"/>
        <v>0</v>
      </c>
      <c r="J1699">
        <f t="shared" si="53"/>
        <v>0</v>
      </c>
    </row>
    <row r="1700" spans="1:10" x14ac:dyDescent="0.3">
      <c r="A1700" t="s">
        <v>226</v>
      </c>
      <c r="B1700">
        <v>5.07936256249367</v>
      </c>
      <c r="C1700" t="s">
        <v>10</v>
      </c>
      <c r="D1700">
        <v>10</v>
      </c>
      <c r="E1700" t="b">
        <v>0</v>
      </c>
      <c r="F1700">
        <v>5.07936256249367</v>
      </c>
      <c r="G1700">
        <v>5.07936256249367</v>
      </c>
      <c r="H1700">
        <v>633980</v>
      </c>
      <c r="I1700">
        <f t="shared" si="52"/>
        <v>0</v>
      </c>
      <c r="J1700">
        <f t="shared" si="53"/>
        <v>0</v>
      </c>
    </row>
    <row r="1701" spans="1:10" x14ac:dyDescent="0.3">
      <c r="A1701" t="s">
        <v>227</v>
      </c>
      <c r="B1701">
        <v>14.3163602290124</v>
      </c>
      <c r="C1701" t="s">
        <v>10</v>
      </c>
      <c r="D1701">
        <v>10</v>
      </c>
      <c r="E1701" t="b">
        <v>0</v>
      </c>
      <c r="F1701">
        <v>14.3163602290124</v>
      </c>
      <c r="G1701">
        <v>14.3163602290124</v>
      </c>
      <c r="H1701">
        <v>281000</v>
      </c>
      <c r="I1701">
        <f t="shared" si="52"/>
        <v>0</v>
      </c>
      <c r="J1701">
        <f t="shared" si="53"/>
        <v>0</v>
      </c>
    </row>
    <row r="1702" spans="1:10" x14ac:dyDescent="0.3">
      <c r="A1702" t="s">
        <v>227</v>
      </c>
      <c r="B1702">
        <v>19.300396435294701</v>
      </c>
      <c r="C1702" t="s">
        <v>10</v>
      </c>
      <c r="D1702">
        <v>2</v>
      </c>
      <c r="E1702" t="b">
        <v>1</v>
      </c>
      <c r="F1702">
        <v>0.119185712466073</v>
      </c>
      <c r="G1702">
        <v>2.7079640653661398E-3</v>
      </c>
      <c r="H1702">
        <v>270750</v>
      </c>
      <c r="I1702">
        <f t="shared" si="52"/>
        <v>19.181210722828627</v>
      </c>
      <c r="J1702">
        <f t="shared" si="53"/>
        <v>19.297688471229336</v>
      </c>
    </row>
    <row r="1703" spans="1:10" x14ac:dyDescent="0.3">
      <c r="A1703" t="s">
        <v>227</v>
      </c>
      <c r="B1703">
        <v>4.2142991133087602</v>
      </c>
      <c r="C1703" t="s">
        <v>10</v>
      </c>
      <c r="D1703">
        <v>2</v>
      </c>
      <c r="E1703" t="b">
        <v>1</v>
      </c>
      <c r="F1703">
        <v>3.3648602800422499E-2</v>
      </c>
      <c r="G1703">
        <v>1.3746603288724299E-3</v>
      </c>
      <c r="H1703">
        <v>341450</v>
      </c>
      <c r="I1703">
        <f t="shared" si="52"/>
        <v>4.1806505105083378</v>
      </c>
      <c r="J1703">
        <f t="shared" si="53"/>
        <v>4.2129244529798875</v>
      </c>
    </row>
    <row r="1704" spans="1:10" x14ac:dyDescent="0.3">
      <c r="A1704" t="s">
        <v>228</v>
      </c>
      <c r="B1704">
        <v>11.7245119783734</v>
      </c>
      <c r="C1704" t="s">
        <v>10</v>
      </c>
      <c r="D1704">
        <v>10</v>
      </c>
      <c r="E1704" t="b">
        <v>0</v>
      </c>
      <c r="F1704">
        <v>11.7245119783734</v>
      </c>
      <c r="G1704">
        <v>11.7245119783734</v>
      </c>
      <c r="H1704">
        <v>575450</v>
      </c>
      <c r="I1704">
        <f t="shared" si="52"/>
        <v>0</v>
      </c>
      <c r="J1704">
        <f t="shared" si="53"/>
        <v>0</v>
      </c>
    </row>
    <row r="1705" spans="1:10" x14ac:dyDescent="0.3">
      <c r="A1705" t="s">
        <v>228</v>
      </c>
      <c r="B1705">
        <v>11.3731489766698</v>
      </c>
      <c r="C1705" t="s">
        <v>10</v>
      </c>
      <c r="D1705">
        <v>10</v>
      </c>
      <c r="E1705" t="b">
        <v>0</v>
      </c>
      <c r="F1705">
        <v>11.3731489766698</v>
      </c>
      <c r="G1705">
        <v>11.3731489766698</v>
      </c>
      <c r="H1705">
        <v>864790</v>
      </c>
      <c r="I1705">
        <f t="shared" si="52"/>
        <v>0</v>
      </c>
      <c r="J1705">
        <f t="shared" si="53"/>
        <v>0</v>
      </c>
    </row>
    <row r="1706" spans="1:10" x14ac:dyDescent="0.3">
      <c r="A1706" t="s">
        <v>228</v>
      </c>
      <c r="B1706">
        <v>19.629402936628701</v>
      </c>
      <c r="C1706" t="s">
        <v>10</v>
      </c>
      <c r="D1706">
        <v>10</v>
      </c>
      <c r="E1706" t="b">
        <v>0</v>
      </c>
      <c r="F1706">
        <v>5.7025027269980004</v>
      </c>
      <c r="G1706">
        <v>5.63507856565493</v>
      </c>
      <c r="H1706">
        <v>466950</v>
      </c>
      <c r="I1706">
        <f t="shared" si="52"/>
        <v>13.9269002096307</v>
      </c>
      <c r="J1706">
        <f t="shared" si="53"/>
        <v>13.994324370973771</v>
      </c>
    </row>
    <row r="1707" spans="1:10" x14ac:dyDescent="0.3">
      <c r="A1707" t="s">
        <v>229</v>
      </c>
      <c r="B1707">
        <v>11.6064090938054</v>
      </c>
      <c r="C1707" t="s">
        <v>10</v>
      </c>
      <c r="D1707">
        <v>2</v>
      </c>
      <c r="E1707" t="b">
        <v>1</v>
      </c>
      <c r="F1707">
        <v>5.1739719553442101E-2</v>
      </c>
      <c r="G1707">
        <v>1.8051984552630901E-3</v>
      </c>
      <c r="H1707">
        <v>462300</v>
      </c>
      <c r="I1707">
        <f t="shared" si="52"/>
        <v>11.554669374251958</v>
      </c>
      <c r="J1707">
        <f t="shared" si="53"/>
        <v>11.604603895350136</v>
      </c>
    </row>
    <row r="1708" spans="1:10" x14ac:dyDescent="0.3">
      <c r="A1708" t="s">
        <v>229</v>
      </c>
      <c r="B1708">
        <v>7.63297941421561</v>
      </c>
      <c r="C1708" t="s">
        <v>10</v>
      </c>
      <c r="D1708">
        <v>10</v>
      </c>
      <c r="E1708" t="b">
        <v>0</v>
      </c>
      <c r="F1708">
        <v>0.62882189246098597</v>
      </c>
      <c r="G1708">
        <v>0.58911721894683999</v>
      </c>
      <c r="H1708">
        <v>568800</v>
      </c>
      <c r="I1708">
        <f t="shared" si="52"/>
        <v>7.0041575217546237</v>
      </c>
      <c r="J1708">
        <f t="shared" si="53"/>
        <v>7.0438621952687699</v>
      </c>
    </row>
    <row r="1709" spans="1:10" x14ac:dyDescent="0.3">
      <c r="A1709" t="s">
        <v>229</v>
      </c>
      <c r="B1709">
        <v>25.949874188309401</v>
      </c>
      <c r="C1709" t="s">
        <v>10</v>
      </c>
      <c r="D1709">
        <v>10</v>
      </c>
      <c r="E1709" t="b">
        <v>0</v>
      </c>
      <c r="F1709">
        <v>1.0258627012447601</v>
      </c>
      <c r="G1709">
        <v>2.2153515982425098</v>
      </c>
      <c r="H1709">
        <v>595260</v>
      </c>
      <c r="I1709">
        <f t="shared" si="52"/>
        <v>24.924011487064639</v>
      </c>
      <c r="J1709">
        <f t="shared" si="53"/>
        <v>23.734522590066891</v>
      </c>
    </row>
    <row r="1710" spans="1:10" x14ac:dyDescent="0.3">
      <c r="A1710" t="e">
        <f>-0.00344044054022704 * y ^ 1 * -0.00928570133277531 * y ^ 1 + 10</f>
        <v>#NAME?</v>
      </c>
      <c r="B1710">
        <v>13.4476756535311</v>
      </c>
      <c r="C1710" t="s">
        <v>10</v>
      </c>
      <c r="D1710">
        <v>10</v>
      </c>
      <c r="E1710" t="b">
        <v>0</v>
      </c>
      <c r="F1710">
        <v>6.5028026432233297</v>
      </c>
      <c r="G1710">
        <v>7.0004544623444396</v>
      </c>
      <c r="H1710">
        <v>442200</v>
      </c>
      <c r="I1710">
        <f t="shared" si="52"/>
        <v>6.94487301030777</v>
      </c>
      <c r="J1710">
        <f t="shared" si="53"/>
        <v>6.4472211911866601</v>
      </c>
    </row>
    <row r="1711" spans="1:10" x14ac:dyDescent="0.3">
      <c r="A1711" t="e">
        <f>-0.00344044054022704 * y ^ 1 * -0.00928570133277531 * y ^ 1 + 10</f>
        <v>#NAME?</v>
      </c>
      <c r="B1711">
        <v>4.4786084267648398</v>
      </c>
      <c r="C1711" t="s">
        <v>10</v>
      </c>
      <c r="D1711">
        <v>10</v>
      </c>
      <c r="E1711" t="b">
        <v>0</v>
      </c>
      <c r="F1711">
        <v>7.9398788460064598</v>
      </c>
      <c r="G1711">
        <v>7.9392584604564203</v>
      </c>
      <c r="H1711">
        <v>316620</v>
      </c>
      <c r="I1711">
        <f t="shared" si="52"/>
        <v>-3.4612704192416199</v>
      </c>
      <c r="J1711">
        <f t="shared" si="53"/>
        <v>-3.4606500336915804</v>
      </c>
    </row>
    <row r="1712" spans="1:10" x14ac:dyDescent="0.3">
      <c r="A1712" t="e">
        <f>-0.00344044054022704 * y ^ 1 * -0.00928570133277531 * y ^ 1 + 10</f>
        <v>#NAME?</v>
      </c>
      <c r="B1712">
        <v>9.30379577804338</v>
      </c>
      <c r="C1712" t="s">
        <v>10</v>
      </c>
      <c r="D1712">
        <v>10</v>
      </c>
      <c r="E1712" t="b">
        <v>0</v>
      </c>
      <c r="F1712">
        <v>9.30379577804338</v>
      </c>
      <c r="G1712">
        <v>9.30379577804338</v>
      </c>
      <c r="H1712">
        <v>352230</v>
      </c>
      <c r="I1712">
        <f t="shared" si="52"/>
        <v>0</v>
      </c>
      <c r="J1712">
        <f t="shared" si="53"/>
        <v>0</v>
      </c>
    </row>
    <row r="1713" spans="1:10" x14ac:dyDescent="0.3">
      <c r="A1713" t="e">
        <f>-0.00977768565245114 * y ^ 1 ^ 2 + -0.006872037342273 * x ^ 1 + 10</f>
        <v>#NAME?</v>
      </c>
      <c r="B1713">
        <v>7.2431732459454503</v>
      </c>
      <c r="C1713" t="s">
        <v>10</v>
      </c>
      <c r="D1713">
        <v>10</v>
      </c>
      <c r="E1713" t="b">
        <v>0</v>
      </c>
      <c r="F1713">
        <v>7.6378625168562797</v>
      </c>
      <c r="G1713">
        <v>10.917503882039499</v>
      </c>
      <c r="H1713">
        <v>701850</v>
      </c>
      <c r="I1713">
        <f t="shared" si="52"/>
        <v>-0.39468927091082939</v>
      </c>
      <c r="J1713">
        <f t="shared" si="53"/>
        <v>-3.6743306360940489</v>
      </c>
    </row>
    <row r="1714" spans="1:10" hidden="1" x14ac:dyDescent="0.3">
      <c r="A1714" t="e">
        <f>-0.00977768565245114 * y ^ 1 ^ 2 + -0.006872037342273 * x ^ 1 + 10</f>
        <v>#NAME?</v>
      </c>
      <c r="B1714">
        <v>13.6818426821473</v>
      </c>
      <c r="C1714" t="s">
        <v>10</v>
      </c>
      <c r="D1714">
        <v>10</v>
      </c>
      <c r="E1714" t="b">
        <v>0</v>
      </c>
      <c r="F1714" t="s">
        <v>17</v>
      </c>
      <c r="G1714" t="s">
        <v>17</v>
      </c>
      <c r="H1714">
        <v>408950</v>
      </c>
      <c r="I1714" t="e">
        <f t="shared" si="52"/>
        <v>#VALUE!</v>
      </c>
      <c r="J1714" t="e">
        <f t="shared" si="53"/>
        <v>#VALUE!</v>
      </c>
    </row>
    <row r="1715" spans="1:10" x14ac:dyDescent="0.3">
      <c r="A1715" t="e">
        <f>-0.00977768565245114 * y ^ 1 ^ 2 + -0.006872037342273 * x ^ 1 + 10</f>
        <v>#NAME?</v>
      </c>
      <c r="B1715">
        <v>15.1416830189903</v>
      </c>
      <c r="C1715" t="s">
        <v>10</v>
      </c>
      <c r="D1715">
        <v>10</v>
      </c>
      <c r="E1715" t="b">
        <v>0</v>
      </c>
      <c r="F1715">
        <v>15.1416830189903</v>
      </c>
      <c r="G1715">
        <v>15.1416830189903</v>
      </c>
      <c r="H1715">
        <v>462000</v>
      </c>
      <c r="I1715">
        <f t="shared" si="52"/>
        <v>0</v>
      </c>
      <c r="J1715">
        <f t="shared" si="53"/>
        <v>0</v>
      </c>
    </row>
    <row r="1716" spans="1:10" hidden="1" x14ac:dyDescent="0.3">
      <c r="A1716" t="s">
        <v>230</v>
      </c>
      <c r="B1716">
        <v>6.3148848127058903</v>
      </c>
      <c r="C1716" t="s">
        <v>10</v>
      </c>
      <c r="D1716">
        <v>10</v>
      </c>
      <c r="E1716" t="b">
        <v>0</v>
      </c>
      <c r="F1716" t="s">
        <v>17</v>
      </c>
      <c r="G1716" t="s">
        <v>17</v>
      </c>
      <c r="H1716">
        <v>481080</v>
      </c>
      <c r="I1716" t="e">
        <f t="shared" si="52"/>
        <v>#VALUE!</v>
      </c>
      <c r="J1716" t="e">
        <f t="shared" si="53"/>
        <v>#VALUE!</v>
      </c>
    </row>
    <row r="1717" spans="1:10" hidden="1" x14ac:dyDescent="0.3">
      <c r="A1717" t="s">
        <v>230</v>
      </c>
      <c r="B1717">
        <v>8.06503747446604</v>
      </c>
      <c r="C1717" t="s">
        <v>10</v>
      </c>
      <c r="D1717">
        <v>10</v>
      </c>
      <c r="E1717" t="b">
        <v>0</v>
      </c>
      <c r="F1717" t="s">
        <v>17</v>
      </c>
      <c r="G1717" t="s">
        <v>17</v>
      </c>
      <c r="H1717">
        <v>493530</v>
      </c>
      <c r="I1717" t="e">
        <f t="shared" si="52"/>
        <v>#VALUE!</v>
      </c>
      <c r="J1717" t="e">
        <f t="shared" si="53"/>
        <v>#VALUE!</v>
      </c>
    </row>
    <row r="1718" spans="1:10" x14ac:dyDescent="0.3">
      <c r="A1718" t="s">
        <v>230</v>
      </c>
      <c r="B1718">
        <v>7.5024446324907004</v>
      </c>
      <c r="C1718" t="s">
        <v>10</v>
      </c>
      <c r="D1718">
        <v>10</v>
      </c>
      <c r="E1718" t="b">
        <v>0</v>
      </c>
      <c r="F1718">
        <v>7.5024446324907004</v>
      </c>
      <c r="G1718">
        <v>7.5024446324907004</v>
      </c>
      <c r="H1718">
        <v>632680</v>
      </c>
      <c r="I1718">
        <f t="shared" si="52"/>
        <v>0</v>
      </c>
      <c r="J1718">
        <f t="shared" si="53"/>
        <v>0</v>
      </c>
    </row>
    <row r="1719" spans="1:10" x14ac:dyDescent="0.3">
      <c r="A1719" t="s">
        <v>231</v>
      </c>
      <c r="B1719">
        <v>5.9596747565690196</v>
      </c>
      <c r="C1719" t="s">
        <v>10</v>
      </c>
      <c r="D1719">
        <v>10</v>
      </c>
      <c r="E1719" t="b">
        <v>0</v>
      </c>
      <c r="F1719">
        <v>5.9596747565690196</v>
      </c>
      <c r="G1719">
        <v>5.9596747565690196</v>
      </c>
      <c r="H1719">
        <v>528580</v>
      </c>
      <c r="I1719">
        <f t="shared" si="52"/>
        <v>0</v>
      </c>
      <c r="J1719">
        <f t="shared" si="53"/>
        <v>0</v>
      </c>
    </row>
    <row r="1720" spans="1:10" x14ac:dyDescent="0.3">
      <c r="A1720" t="s">
        <v>231</v>
      </c>
      <c r="B1720">
        <v>10.9101610553417</v>
      </c>
      <c r="C1720" t="s">
        <v>10</v>
      </c>
      <c r="D1720">
        <v>10</v>
      </c>
      <c r="E1720" t="b">
        <v>0</v>
      </c>
      <c r="F1720">
        <v>0.73963334895191202</v>
      </c>
      <c r="G1720">
        <v>1.4088582025846901</v>
      </c>
      <c r="H1720">
        <v>608070</v>
      </c>
      <c r="I1720">
        <f t="shared" si="52"/>
        <v>10.170527706389787</v>
      </c>
      <c r="J1720">
        <f t="shared" si="53"/>
        <v>9.5013028527570089</v>
      </c>
    </row>
    <row r="1721" spans="1:10" hidden="1" x14ac:dyDescent="0.3">
      <c r="A1721" t="s">
        <v>231</v>
      </c>
      <c r="B1721">
        <v>13.5188901905134</v>
      </c>
      <c r="C1721" t="s">
        <v>10</v>
      </c>
      <c r="D1721">
        <v>10</v>
      </c>
      <c r="E1721" t="b">
        <v>0</v>
      </c>
      <c r="F1721" t="s">
        <v>17</v>
      </c>
      <c r="G1721" t="s">
        <v>17</v>
      </c>
      <c r="H1721">
        <v>455450</v>
      </c>
      <c r="I1721" t="e">
        <f t="shared" si="52"/>
        <v>#VALUE!</v>
      </c>
      <c r="J1721" t="e">
        <f t="shared" si="53"/>
        <v>#VALUE!</v>
      </c>
    </row>
    <row r="1722" spans="1:10" x14ac:dyDescent="0.3">
      <c r="A1722" t="s">
        <v>232</v>
      </c>
      <c r="B1722">
        <v>18.1704555664213</v>
      </c>
      <c r="C1722" t="s">
        <v>10</v>
      </c>
      <c r="D1722">
        <v>10</v>
      </c>
      <c r="E1722" t="b">
        <v>0</v>
      </c>
      <c r="F1722">
        <v>4.5023675203313802</v>
      </c>
      <c r="G1722">
        <v>7.5880459282542203</v>
      </c>
      <c r="H1722">
        <v>413520</v>
      </c>
      <c r="I1722">
        <f t="shared" si="52"/>
        <v>13.66808804608992</v>
      </c>
      <c r="J1722">
        <f t="shared" si="53"/>
        <v>10.582409638167078</v>
      </c>
    </row>
    <row r="1723" spans="1:10" x14ac:dyDescent="0.3">
      <c r="A1723" t="s">
        <v>232</v>
      </c>
      <c r="B1723">
        <v>16.3474675574966</v>
      </c>
      <c r="C1723" t="s">
        <v>10</v>
      </c>
      <c r="D1723">
        <v>10</v>
      </c>
      <c r="E1723" t="b">
        <v>0</v>
      </c>
      <c r="F1723">
        <v>9.6641598366560508</v>
      </c>
      <c r="G1723">
        <v>9.6185019905203308</v>
      </c>
      <c r="H1723">
        <v>573270</v>
      </c>
      <c r="I1723">
        <f t="shared" si="52"/>
        <v>6.6833077208405491</v>
      </c>
      <c r="J1723">
        <f t="shared" si="53"/>
        <v>6.7289655669762691</v>
      </c>
    </row>
    <row r="1724" spans="1:10" x14ac:dyDescent="0.3">
      <c r="A1724" t="s">
        <v>232</v>
      </c>
      <c r="B1724">
        <v>14.637069968731501</v>
      </c>
      <c r="C1724" t="s">
        <v>10</v>
      </c>
      <c r="D1724">
        <v>10</v>
      </c>
      <c r="E1724" t="b">
        <v>0</v>
      </c>
      <c r="F1724">
        <v>3.13806739648598</v>
      </c>
      <c r="G1724">
        <v>3.1370164539369401</v>
      </c>
      <c r="H1724">
        <v>563150</v>
      </c>
      <c r="I1724">
        <f t="shared" si="52"/>
        <v>11.499002572245521</v>
      </c>
      <c r="J1724">
        <f t="shared" si="53"/>
        <v>11.50005351479456</v>
      </c>
    </row>
    <row r="1725" spans="1:10" x14ac:dyDescent="0.3">
      <c r="A1725" t="e">
        <f>-0.00857702477173964 * x ^ 2 + 0.00516901309527278 * y ^ 2 - 0.0091239578463717 * y ^ 2 + 10</f>
        <v>#NAME?</v>
      </c>
      <c r="B1725">
        <v>18.736235634425899</v>
      </c>
      <c r="C1725" t="s">
        <v>10</v>
      </c>
      <c r="D1725">
        <v>10</v>
      </c>
      <c r="E1725" t="b">
        <v>0</v>
      </c>
      <c r="F1725">
        <v>0.793337697699949</v>
      </c>
      <c r="G1725">
        <v>1.9938341961671999</v>
      </c>
      <c r="H1725">
        <v>310350</v>
      </c>
      <c r="I1725">
        <f t="shared" si="52"/>
        <v>17.942897936725949</v>
      </c>
      <c r="J1725">
        <f t="shared" si="53"/>
        <v>16.7424014382587</v>
      </c>
    </row>
    <row r="1726" spans="1:10" x14ac:dyDescent="0.3">
      <c r="A1726" t="e">
        <f>-0.00857702477173964 * x ^ 2 + 0.00516901309527278 * y ^ 2 - 0.0091239578463717 * y ^ 2 + 10</f>
        <v>#NAME?</v>
      </c>
      <c r="B1726">
        <v>16.0876611610298</v>
      </c>
      <c r="C1726" t="s">
        <v>10</v>
      </c>
      <c r="D1726">
        <v>2</v>
      </c>
      <c r="E1726" t="b">
        <v>1</v>
      </c>
      <c r="F1726">
        <v>6.9021613884279201E-2</v>
      </c>
      <c r="G1726">
        <v>2.0385882185773199E-3</v>
      </c>
      <c r="H1726">
        <v>404550</v>
      </c>
      <c r="I1726">
        <f t="shared" si="52"/>
        <v>16.018639547145522</v>
      </c>
      <c r="J1726">
        <f t="shared" si="53"/>
        <v>16.085622572811221</v>
      </c>
    </row>
    <row r="1727" spans="1:10" x14ac:dyDescent="0.3">
      <c r="A1727" t="e">
        <f>-0.00857702477173964 * x ^ 2 + 0.00516901309527278 * y ^ 2 - 0.0091239578463717 * y ^ 2 + 10</f>
        <v>#NAME?</v>
      </c>
      <c r="B1727">
        <v>6.9914758250034703</v>
      </c>
      <c r="C1727" t="s">
        <v>10</v>
      </c>
      <c r="D1727">
        <v>10</v>
      </c>
      <c r="E1727" t="b">
        <v>0</v>
      </c>
      <c r="F1727">
        <v>6.9914758250034703</v>
      </c>
      <c r="G1727">
        <v>6.9914758250034703</v>
      </c>
      <c r="H1727">
        <v>343700</v>
      </c>
      <c r="I1727">
        <f t="shared" si="52"/>
        <v>0</v>
      </c>
      <c r="J1727">
        <f t="shared" si="53"/>
        <v>0</v>
      </c>
    </row>
    <row r="1728" spans="1:10" hidden="1" x14ac:dyDescent="0.3">
      <c r="A1728" t="s">
        <v>233</v>
      </c>
      <c r="B1728">
        <v>7.2710945268710701</v>
      </c>
      <c r="C1728" t="s">
        <v>10</v>
      </c>
      <c r="D1728">
        <v>10</v>
      </c>
      <c r="E1728" t="b">
        <v>0</v>
      </c>
      <c r="F1728" t="s">
        <v>17</v>
      </c>
      <c r="G1728" t="s">
        <v>17</v>
      </c>
      <c r="H1728">
        <v>349220</v>
      </c>
      <c r="I1728" t="e">
        <f t="shared" si="52"/>
        <v>#VALUE!</v>
      </c>
      <c r="J1728" t="e">
        <f t="shared" si="53"/>
        <v>#VALUE!</v>
      </c>
    </row>
    <row r="1729" spans="1:10" x14ac:dyDescent="0.3">
      <c r="A1729" t="s">
        <v>233</v>
      </c>
      <c r="B1729">
        <v>15.4575544238549</v>
      </c>
      <c r="C1729" t="s">
        <v>10</v>
      </c>
      <c r="D1729">
        <v>10</v>
      </c>
      <c r="E1729" t="b">
        <v>0</v>
      </c>
      <c r="F1729">
        <v>15.4575544238549</v>
      </c>
      <c r="G1729">
        <v>15.4575544238549</v>
      </c>
      <c r="H1729">
        <v>283980</v>
      </c>
      <c r="I1729">
        <f t="shared" ref="I1729:I1792" si="54">B1729-F1729</f>
        <v>0</v>
      </c>
      <c r="J1729">
        <f t="shared" ref="J1729:J1792" si="55">B1729-G1729</f>
        <v>0</v>
      </c>
    </row>
    <row r="1730" spans="1:10" x14ac:dyDescent="0.3">
      <c r="A1730" t="s">
        <v>233</v>
      </c>
      <c r="B1730">
        <v>8.4148792611845007</v>
      </c>
      <c r="C1730" t="s">
        <v>10</v>
      </c>
      <c r="D1730">
        <v>10</v>
      </c>
      <c r="E1730" t="b">
        <v>0</v>
      </c>
      <c r="F1730">
        <v>1.1961546985865099</v>
      </c>
      <c r="G1730">
        <v>2.09682100055596</v>
      </c>
      <c r="H1730">
        <v>579270</v>
      </c>
      <c r="I1730">
        <f t="shared" si="54"/>
        <v>7.2187245625979912</v>
      </c>
      <c r="J1730">
        <f t="shared" si="55"/>
        <v>6.3180582606285407</v>
      </c>
    </row>
    <row r="1731" spans="1:10" x14ac:dyDescent="0.3">
      <c r="A1731" t="s">
        <v>234</v>
      </c>
      <c r="B1731">
        <v>8.9980084242408491</v>
      </c>
      <c r="C1731" t="s">
        <v>10</v>
      </c>
      <c r="D1731">
        <v>10</v>
      </c>
      <c r="E1731" t="b">
        <v>0</v>
      </c>
      <c r="F1731">
        <v>2.07865238944196</v>
      </c>
      <c r="G1731">
        <v>2.8511682882752298</v>
      </c>
      <c r="H1731">
        <v>440750</v>
      </c>
      <c r="I1731">
        <f t="shared" si="54"/>
        <v>6.9193560347988896</v>
      </c>
      <c r="J1731">
        <f t="shared" si="55"/>
        <v>6.1468401359656193</v>
      </c>
    </row>
    <row r="1732" spans="1:10" x14ac:dyDescent="0.3">
      <c r="A1732" t="s">
        <v>234</v>
      </c>
      <c r="B1732">
        <v>11.090114132400901</v>
      </c>
      <c r="C1732" t="s">
        <v>10</v>
      </c>
      <c r="D1732">
        <v>10</v>
      </c>
      <c r="E1732" t="b">
        <v>0</v>
      </c>
      <c r="F1732">
        <v>11.090114132400901</v>
      </c>
      <c r="G1732">
        <v>11.090114132400901</v>
      </c>
      <c r="H1732">
        <v>322750</v>
      </c>
      <c r="I1732">
        <f t="shared" si="54"/>
        <v>0</v>
      </c>
      <c r="J1732">
        <f t="shared" si="55"/>
        <v>0</v>
      </c>
    </row>
    <row r="1733" spans="1:10" x14ac:dyDescent="0.3">
      <c r="A1733" t="s">
        <v>234</v>
      </c>
      <c r="B1733">
        <v>6.7263464102039503</v>
      </c>
      <c r="C1733" t="s">
        <v>10</v>
      </c>
      <c r="D1733">
        <v>2</v>
      </c>
      <c r="E1733" t="b">
        <v>1</v>
      </c>
      <c r="F1733">
        <v>2.0790007064008E-2</v>
      </c>
      <c r="G1733">
        <v>1.0297965499491901E-3</v>
      </c>
      <c r="H1733">
        <v>416000</v>
      </c>
      <c r="I1733">
        <f t="shared" si="54"/>
        <v>6.7055564031399424</v>
      </c>
      <c r="J1733">
        <f t="shared" si="55"/>
        <v>6.7253166136540008</v>
      </c>
    </row>
    <row r="1734" spans="1:10" x14ac:dyDescent="0.3">
      <c r="A1734" t="s">
        <v>235</v>
      </c>
      <c r="B1734">
        <v>16.410145314083799</v>
      </c>
      <c r="C1734" t="s">
        <v>10</v>
      </c>
      <c r="D1734">
        <v>10</v>
      </c>
      <c r="E1734" t="b">
        <v>0</v>
      </c>
      <c r="F1734">
        <v>16.410145314083799</v>
      </c>
      <c r="G1734">
        <v>16.410145314083799</v>
      </c>
      <c r="H1734">
        <v>425180</v>
      </c>
      <c r="I1734">
        <f t="shared" si="54"/>
        <v>0</v>
      </c>
      <c r="J1734">
        <f t="shared" si="55"/>
        <v>0</v>
      </c>
    </row>
    <row r="1735" spans="1:10" x14ac:dyDescent="0.3">
      <c r="A1735" t="s">
        <v>235</v>
      </c>
      <c r="B1735">
        <v>12.4063099211122</v>
      </c>
      <c r="C1735" t="s">
        <v>10</v>
      </c>
      <c r="D1735">
        <v>10</v>
      </c>
      <c r="E1735" t="b">
        <v>0</v>
      </c>
      <c r="F1735">
        <v>12.4063099211122</v>
      </c>
      <c r="G1735">
        <v>12.4063099211122</v>
      </c>
      <c r="H1735">
        <v>444940</v>
      </c>
      <c r="I1735">
        <f t="shared" si="54"/>
        <v>0</v>
      </c>
      <c r="J1735">
        <f t="shared" si="55"/>
        <v>0</v>
      </c>
    </row>
    <row r="1736" spans="1:10" x14ac:dyDescent="0.3">
      <c r="A1736" t="s">
        <v>235</v>
      </c>
      <c r="B1736">
        <v>17.967673327303402</v>
      </c>
      <c r="C1736" t="s">
        <v>10</v>
      </c>
      <c r="D1736">
        <v>10</v>
      </c>
      <c r="E1736" t="b">
        <v>0</v>
      </c>
      <c r="F1736">
        <v>17.967673327303402</v>
      </c>
      <c r="G1736">
        <v>17.967673327303402</v>
      </c>
      <c r="H1736">
        <v>710540</v>
      </c>
      <c r="I1736">
        <f t="shared" si="54"/>
        <v>0</v>
      </c>
      <c r="J1736">
        <f t="shared" si="55"/>
        <v>0</v>
      </c>
    </row>
    <row r="1737" spans="1:10" x14ac:dyDescent="0.3">
      <c r="A1737" t="s">
        <v>236</v>
      </c>
      <c r="B1737">
        <v>15.4878006879569</v>
      </c>
      <c r="C1737" t="s">
        <v>10</v>
      </c>
      <c r="D1737">
        <v>10</v>
      </c>
      <c r="E1737" t="b">
        <v>0</v>
      </c>
      <c r="F1737">
        <v>15.4878006879569</v>
      </c>
      <c r="G1737">
        <v>15.4878006879569</v>
      </c>
      <c r="H1737">
        <v>493930</v>
      </c>
      <c r="I1737">
        <f t="shared" si="54"/>
        <v>0</v>
      </c>
      <c r="J1737">
        <f t="shared" si="55"/>
        <v>0</v>
      </c>
    </row>
    <row r="1738" spans="1:10" x14ac:dyDescent="0.3">
      <c r="A1738" t="s">
        <v>236</v>
      </c>
      <c r="B1738">
        <v>5.6969164211496297</v>
      </c>
      <c r="C1738" t="s">
        <v>10</v>
      </c>
      <c r="D1738">
        <v>10</v>
      </c>
      <c r="E1738" t="b">
        <v>0</v>
      </c>
      <c r="F1738">
        <v>5.6969164211496297</v>
      </c>
      <c r="G1738">
        <v>5.6969164211496297</v>
      </c>
      <c r="H1738">
        <v>496040</v>
      </c>
      <c r="I1738">
        <f t="shared" si="54"/>
        <v>0</v>
      </c>
      <c r="J1738">
        <f t="shared" si="55"/>
        <v>0</v>
      </c>
    </row>
    <row r="1739" spans="1:10" x14ac:dyDescent="0.3">
      <c r="A1739" t="s">
        <v>236</v>
      </c>
      <c r="B1739">
        <v>12.077652426441199</v>
      </c>
      <c r="C1739" t="s">
        <v>10</v>
      </c>
      <c r="D1739">
        <v>2</v>
      </c>
      <c r="E1739" t="b">
        <v>1</v>
      </c>
      <c r="F1739">
        <v>2.79300765453417E-2</v>
      </c>
      <c r="G1739">
        <v>1.23924130687675E-3</v>
      </c>
      <c r="H1739">
        <v>452800</v>
      </c>
      <c r="I1739">
        <f t="shared" si="54"/>
        <v>12.049722349895857</v>
      </c>
      <c r="J1739">
        <f t="shared" si="55"/>
        <v>12.076413185134323</v>
      </c>
    </row>
    <row r="1740" spans="1:10" x14ac:dyDescent="0.3">
      <c r="A1740" t="s">
        <v>237</v>
      </c>
      <c r="B1740">
        <v>2.0783137618648002</v>
      </c>
      <c r="C1740" t="s">
        <v>10</v>
      </c>
      <c r="D1740">
        <v>10</v>
      </c>
      <c r="E1740" t="b">
        <v>0</v>
      </c>
      <c r="F1740">
        <v>0.927649793677502</v>
      </c>
      <c r="G1740">
        <v>1.7364563847888601</v>
      </c>
      <c r="H1740">
        <v>466660</v>
      </c>
      <c r="I1740">
        <f t="shared" si="54"/>
        <v>1.1506639681872981</v>
      </c>
      <c r="J1740">
        <f t="shared" si="55"/>
        <v>0.34185737707594011</v>
      </c>
    </row>
    <row r="1741" spans="1:10" x14ac:dyDescent="0.3">
      <c r="A1741" t="s">
        <v>237</v>
      </c>
      <c r="B1741">
        <v>9.49340961228922</v>
      </c>
      <c r="C1741" t="s">
        <v>10</v>
      </c>
      <c r="D1741">
        <v>10</v>
      </c>
      <c r="E1741" t="b">
        <v>0</v>
      </c>
      <c r="F1741">
        <v>2.45991539047973</v>
      </c>
      <c r="G1741">
        <v>5.1839998824345299</v>
      </c>
      <c r="H1741">
        <v>540030</v>
      </c>
      <c r="I1741">
        <f t="shared" si="54"/>
        <v>7.03349422180949</v>
      </c>
      <c r="J1741">
        <f t="shared" si="55"/>
        <v>4.3094097298546901</v>
      </c>
    </row>
    <row r="1742" spans="1:10" x14ac:dyDescent="0.3">
      <c r="A1742" t="s">
        <v>237</v>
      </c>
      <c r="B1742">
        <v>8.5249580772004006</v>
      </c>
      <c r="C1742" t="s">
        <v>10</v>
      </c>
      <c r="D1742">
        <v>10</v>
      </c>
      <c r="E1742" t="b">
        <v>0</v>
      </c>
      <c r="F1742">
        <v>8.5249580772004006</v>
      </c>
      <c r="G1742">
        <v>8.5249580772004006</v>
      </c>
      <c r="H1742">
        <v>359290</v>
      </c>
      <c r="I1742">
        <f t="shared" si="54"/>
        <v>0</v>
      </c>
      <c r="J1742">
        <f t="shared" si="55"/>
        <v>0</v>
      </c>
    </row>
    <row r="1743" spans="1:10" x14ac:dyDescent="0.3">
      <c r="A1743" t="s">
        <v>238</v>
      </c>
      <c r="B1743">
        <v>3.0464007567159799</v>
      </c>
      <c r="C1743" t="s">
        <v>10</v>
      </c>
      <c r="D1743">
        <v>10</v>
      </c>
      <c r="E1743" t="b">
        <v>0</v>
      </c>
      <c r="F1743">
        <v>3.7474831874316399</v>
      </c>
      <c r="G1743">
        <v>3.7461895164763801</v>
      </c>
      <c r="H1743">
        <v>292660</v>
      </c>
      <c r="I1743">
        <f t="shared" si="54"/>
        <v>-0.70108243071566001</v>
      </c>
      <c r="J1743">
        <f t="shared" si="55"/>
        <v>-0.69978875976040023</v>
      </c>
    </row>
    <row r="1744" spans="1:10" x14ac:dyDescent="0.3">
      <c r="A1744" t="s">
        <v>238</v>
      </c>
      <c r="B1744">
        <v>14.179136831175301</v>
      </c>
      <c r="C1744" t="s">
        <v>10</v>
      </c>
      <c r="D1744">
        <v>10</v>
      </c>
      <c r="E1744" t="b">
        <v>0</v>
      </c>
      <c r="F1744">
        <v>14.179136831175301</v>
      </c>
      <c r="G1744">
        <v>14.179136831175301</v>
      </c>
      <c r="H1744">
        <v>463710</v>
      </c>
      <c r="I1744">
        <f t="shared" si="54"/>
        <v>0</v>
      </c>
      <c r="J1744">
        <f t="shared" si="55"/>
        <v>0</v>
      </c>
    </row>
    <row r="1745" spans="1:10" x14ac:dyDescent="0.3">
      <c r="A1745" t="s">
        <v>238</v>
      </c>
      <c r="B1745">
        <v>12.7883028356871</v>
      </c>
      <c r="C1745" t="s">
        <v>10</v>
      </c>
      <c r="D1745">
        <v>2</v>
      </c>
      <c r="E1745" t="b">
        <v>1</v>
      </c>
      <c r="F1745">
        <v>3.1275209397329799E-2</v>
      </c>
      <c r="G1745">
        <v>1.2861008928388899E-3</v>
      </c>
      <c r="H1745">
        <v>614900</v>
      </c>
      <c r="I1745">
        <f t="shared" si="54"/>
        <v>12.757027626289769</v>
      </c>
      <c r="J1745">
        <f t="shared" si="55"/>
        <v>12.78701673479426</v>
      </c>
    </row>
    <row r="1746" spans="1:10" x14ac:dyDescent="0.3">
      <c r="A1746" t="s">
        <v>239</v>
      </c>
      <c r="B1746">
        <v>10.026435563700399</v>
      </c>
      <c r="C1746" t="s">
        <v>10</v>
      </c>
      <c r="D1746">
        <v>10</v>
      </c>
      <c r="E1746" t="b">
        <v>0</v>
      </c>
      <c r="F1746">
        <v>0.59516513426399997</v>
      </c>
      <c r="G1746">
        <v>1.1715153491087</v>
      </c>
      <c r="H1746">
        <v>314250</v>
      </c>
      <c r="I1746">
        <f t="shared" si="54"/>
        <v>9.4312704294363989</v>
      </c>
      <c r="J1746">
        <f t="shared" si="55"/>
        <v>8.854920214591699</v>
      </c>
    </row>
    <row r="1747" spans="1:10" x14ac:dyDescent="0.3">
      <c r="A1747" t="s">
        <v>239</v>
      </c>
      <c r="B1747">
        <v>2.4898175808835998</v>
      </c>
      <c r="C1747" t="s">
        <v>10</v>
      </c>
      <c r="D1747">
        <v>2</v>
      </c>
      <c r="E1747" t="b">
        <v>1</v>
      </c>
      <c r="F1747">
        <v>2.11186940633112E-2</v>
      </c>
      <c r="G1747">
        <v>1.1588453713362199E-3</v>
      </c>
      <c r="H1747">
        <v>447000</v>
      </c>
      <c r="I1747">
        <f t="shared" si="54"/>
        <v>2.4686988868202886</v>
      </c>
      <c r="J1747">
        <f t="shared" si="55"/>
        <v>2.4886587355122636</v>
      </c>
    </row>
    <row r="1748" spans="1:10" x14ac:dyDescent="0.3">
      <c r="A1748" t="s">
        <v>239</v>
      </c>
      <c r="B1748">
        <v>11.8319462956721</v>
      </c>
      <c r="C1748" t="s">
        <v>10</v>
      </c>
      <c r="D1748">
        <v>10</v>
      </c>
      <c r="E1748" t="b">
        <v>0</v>
      </c>
      <c r="F1748">
        <v>6.7245178041748996</v>
      </c>
      <c r="G1748">
        <v>6.84293809600823</v>
      </c>
      <c r="H1748">
        <v>600660</v>
      </c>
      <c r="I1748">
        <f t="shared" si="54"/>
        <v>5.1074284914972008</v>
      </c>
      <c r="J1748">
        <f t="shared" si="55"/>
        <v>4.9890081996638704</v>
      </c>
    </row>
    <row r="1749" spans="1:10" x14ac:dyDescent="0.3">
      <c r="A1749" t="s">
        <v>240</v>
      </c>
      <c r="B1749">
        <v>11.1536924684189</v>
      </c>
      <c r="C1749" t="s">
        <v>10</v>
      </c>
      <c r="D1749">
        <v>2</v>
      </c>
      <c r="E1749" t="b">
        <v>1</v>
      </c>
      <c r="F1749">
        <v>3.7814063515528101E-2</v>
      </c>
      <c r="G1749">
        <v>1.53951011454852E-3</v>
      </c>
      <c r="H1749">
        <v>333950</v>
      </c>
      <c r="I1749">
        <f t="shared" si="54"/>
        <v>11.115878404903372</v>
      </c>
      <c r="J1749">
        <f t="shared" si="55"/>
        <v>11.152152958304351</v>
      </c>
    </row>
    <row r="1750" spans="1:10" x14ac:dyDescent="0.3">
      <c r="A1750" t="s">
        <v>240</v>
      </c>
      <c r="B1750">
        <v>5.9501058888856297</v>
      </c>
      <c r="C1750" t="s">
        <v>10</v>
      </c>
      <c r="D1750">
        <v>10</v>
      </c>
      <c r="E1750" t="b">
        <v>0</v>
      </c>
      <c r="F1750">
        <v>2.73287409086414</v>
      </c>
      <c r="G1750">
        <v>3.6717339779262801</v>
      </c>
      <c r="H1750">
        <v>500150</v>
      </c>
      <c r="I1750">
        <f t="shared" si="54"/>
        <v>3.2172317980214897</v>
      </c>
      <c r="J1750">
        <f t="shared" si="55"/>
        <v>2.2783719109593497</v>
      </c>
    </row>
    <row r="1751" spans="1:10" x14ac:dyDescent="0.3">
      <c r="A1751" t="s">
        <v>240</v>
      </c>
      <c r="B1751">
        <v>12.0723082334805</v>
      </c>
      <c r="C1751" t="s">
        <v>10</v>
      </c>
      <c r="D1751">
        <v>10</v>
      </c>
      <c r="E1751" t="b">
        <v>0</v>
      </c>
      <c r="F1751">
        <v>3.2179234159821202</v>
      </c>
      <c r="G1751">
        <v>3.2080597539023001</v>
      </c>
      <c r="H1751">
        <v>531480</v>
      </c>
      <c r="I1751">
        <f t="shared" si="54"/>
        <v>8.8543848174983797</v>
      </c>
      <c r="J1751">
        <f t="shared" si="55"/>
        <v>8.8642484795782011</v>
      </c>
    </row>
    <row r="1752" spans="1:10" x14ac:dyDescent="0.3">
      <c r="A1752" t="s">
        <v>241</v>
      </c>
      <c r="B1752">
        <v>10.663969377313601</v>
      </c>
      <c r="C1752" t="s">
        <v>10</v>
      </c>
      <c r="D1752">
        <v>2</v>
      </c>
      <c r="E1752" t="b">
        <v>1</v>
      </c>
      <c r="F1752">
        <v>7.1931104965749601E-2</v>
      </c>
      <c r="G1752">
        <v>2.1036384446828202E-3</v>
      </c>
      <c r="H1752">
        <v>552650</v>
      </c>
      <c r="I1752">
        <f t="shared" si="54"/>
        <v>10.592038272347851</v>
      </c>
      <c r="J1752">
        <f t="shared" si="55"/>
        <v>10.661865738868919</v>
      </c>
    </row>
    <row r="1753" spans="1:10" x14ac:dyDescent="0.3">
      <c r="A1753" t="s">
        <v>241</v>
      </c>
      <c r="B1753">
        <v>15.422303400289399</v>
      </c>
      <c r="C1753" t="s">
        <v>10</v>
      </c>
      <c r="D1753">
        <v>10</v>
      </c>
      <c r="E1753" t="b">
        <v>0</v>
      </c>
      <c r="F1753">
        <v>9.4182769310079895</v>
      </c>
      <c r="G1753">
        <v>9.2771671024893791</v>
      </c>
      <c r="H1753">
        <v>571140</v>
      </c>
      <c r="I1753">
        <f t="shared" si="54"/>
        <v>6.0040264692814098</v>
      </c>
      <c r="J1753">
        <f t="shared" si="55"/>
        <v>6.1451362978000201</v>
      </c>
    </row>
    <row r="1754" spans="1:10" x14ac:dyDescent="0.3">
      <c r="A1754" t="s">
        <v>241</v>
      </c>
      <c r="B1754">
        <v>3.5856094327806098</v>
      </c>
      <c r="C1754" t="s">
        <v>10</v>
      </c>
      <c r="D1754">
        <v>10</v>
      </c>
      <c r="E1754" t="b">
        <v>0</v>
      </c>
      <c r="F1754">
        <v>10.347601933788599</v>
      </c>
      <c r="G1754">
        <v>1.73363658899818</v>
      </c>
      <c r="H1754">
        <v>291970</v>
      </c>
      <c r="I1754">
        <f t="shared" si="54"/>
        <v>-6.76199250100799</v>
      </c>
      <c r="J1754">
        <f t="shared" si="55"/>
        <v>1.8519728437824299</v>
      </c>
    </row>
    <row r="1755" spans="1:10" x14ac:dyDescent="0.3">
      <c r="A1755" t="s">
        <v>242</v>
      </c>
      <c r="B1755">
        <v>22.5881840320009</v>
      </c>
      <c r="C1755" t="s">
        <v>10</v>
      </c>
      <c r="D1755">
        <v>10</v>
      </c>
      <c r="E1755" t="b">
        <v>0</v>
      </c>
      <c r="F1755" s="1">
        <v>2.2984872150192702E+37</v>
      </c>
      <c r="G1755" s="1">
        <v>2.2984872150192702E+37</v>
      </c>
      <c r="H1755">
        <v>591030</v>
      </c>
      <c r="I1755">
        <f t="shared" si="54"/>
        <v>-2.2984872150192702E+37</v>
      </c>
      <c r="J1755">
        <f t="shared" si="55"/>
        <v>-2.2984872150192702E+37</v>
      </c>
    </row>
    <row r="1756" spans="1:10" x14ac:dyDescent="0.3">
      <c r="A1756" t="s">
        <v>242</v>
      </c>
      <c r="B1756">
        <v>8.4450786404279103</v>
      </c>
      <c r="C1756" t="s">
        <v>10</v>
      </c>
      <c r="D1756">
        <v>10</v>
      </c>
      <c r="E1756" t="b">
        <v>0</v>
      </c>
      <c r="F1756">
        <v>3.67506772180095</v>
      </c>
      <c r="G1756">
        <v>7.4806771730839898</v>
      </c>
      <c r="H1756">
        <v>605830</v>
      </c>
      <c r="I1756">
        <f t="shared" si="54"/>
        <v>4.7700109186269604</v>
      </c>
      <c r="J1756">
        <f t="shared" si="55"/>
        <v>0.96440146734392052</v>
      </c>
    </row>
    <row r="1757" spans="1:10" x14ac:dyDescent="0.3">
      <c r="A1757" t="s">
        <v>242</v>
      </c>
      <c r="B1757">
        <v>6.4023021853360502</v>
      </c>
      <c r="C1757" t="s">
        <v>10</v>
      </c>
      <c r="D1757">
        <v>10</v>
      </c>
      <c r="E1757" t="b">
        <v>0</v>
      </c>
      <c r="F1757">
        <v>6.4023021853360502</v>
      </c>
      <c r="G1757">
        <v>6.4023021853360502</v>
      </c>
      <c r="H1757">
        <v>573610</v>
      </c>
      <c r="I1757">
        <f t="shared" si="54"/>
        <v>0</v>
      </c>
      <c r="J1757">
        <f t="shared" si="55"/>
        <v>0</v>
      </c>
    </row>
    <row r="1758" spans="1:10" x14ac:dyDescent="0.3">
      <c r="A1758" t="s">
        <v>243</v>
      </c>
      <c r="B1758">
        <v>10.307900741254</v>
      </c>
      <c r="C1758" t="s">
        <v>10</v>
      </c>
      <c r="D1758">
        <v>2</v>
      </c>
      <c r="E1758" t="b">
        <v>1</v>
      </c>
      <c r="F1758">
        <v>6.3062700328740895E-2</v>
      </c>
      <c r="G1758">
        <v>2.0159365143696899E-3</v>
      </c>
      <c r="H1758">
        <v>318800</v>
      </c>
      <c r="I1758">
        <f t="shared" si="54"/>
        <v>10.244838040925259</v>
      </c>
      <c r="J1758">
        <f t="shared" si="55"/>
        <v>10.30588480473963</v>
      </c>
    </row>
    <row r="1759" spans="1:10" x14ac:dyDescent="0.3">
      <c r="A1759" t="s">
        <v>243</v>
      </c>
      <c r="B1759">
        <v>10.4577417403446</v>
      </c>
      <c r="C1759" t="s">
        <v>10</v>
      </c>
      <c r="D1759">
        <v>10</v>
      </c>
      <c r="E1759" t="b">
        <v>0</v>
      </c>
      <c r="F1759">
        <v>10.4577417403446</v>
      </c>
      <c r="G1759">
        <v>10.4577417403446</v>
      </c>
      <c r="H1759">
        <v>596240</v>
      </c>
      <c r="I1759">
        <f t="shared" si="54"/>
        <v>0</v>
      </c>
      <c r="J1759">
        <f t="shared" si="55"/>
        <v>0</v>
      </c>
    </row>
    <row r="1760" spans="1:10" x14ac:dyDescent="0.3">
      <c r="A1760" t="s">
        <v>243</v>
      </c>
      <c r="B1760">
        <v>9.31005887973628</v>
      </c>
      <c r="C1760" t="s">
        <v>10</v>
      </c>
      <c r="D1760">
        <v>10</v>
      </c>
      <c r="E1760" t="b">
        <v>0</v>
      </c>
      <c r="F1760">
        <v>9.31005887973628</v>
      </c>
      <c r="G1760">
        <v>9.31005887973628</v>
      </c>
      <c r="H1760">
        <v>645800</v>
      </c>
      <c r="I1760">
        <f t="shared" si="54"/>
        <v>0</v>
      </c>
      <c r="J1760">
        <f t="shared" si="55"/>
        <v>0</v>
      </c>
    </row>
    <row r="1761" spans="1:10" x14ac:dyDescent="0.3">
      <c r="A1761" t="s">
        <v>244</v>
      </c>
      <c r="B1761">
        <v>23.0453135018948</v>
      </c>
      <c r="C1761" t="s">
        <v>10</v>
      </c>
      <c r="D1761">
        <v>2</v>
      </c>
      <c r="E1761" t="b">
        <v>1</v>
      </c>
      <c r="F1761">
        <v>8.83927261436082E-2</v>
      </c>
      <c r="G1761">
        <v>2.2872462177350502E-3</v>
      </c>
      <c r="H1761">
        <v>381800</v>
      </c>
      <c r="I1761">
        <f t="shared" si="54"/>
        <v>22.95692077575119</v>
      </c>
      <c r="J1761">
        <f t="shared" si="55"/>
        <v>23.043026255677063</v>
      </c>
    </row>
    <row r="1762" spans="1:10" x14ac:dyDescent="0.3">
      <c r="A1762" t="s">
        <v>244</v>
      </c>
      <c r="B1762">
        <v>9.8226044539904098</v>
      </c>
      <c r="C1762" t="s">
        <v>10</v>
      </c>
      <c r="D1762">
        <v>10</v>
      </c>
      <c r="E1762" t="b">
        <v>0</v>
      </c>
      <c r="F1762">
        <v>9.8226044539904098</v>
      </c>
      <c r="G1762">
        <v>9.8226044539904098</v>
      </c>
      <c r="H1762">
        <v>379740</v>
      </c>
      <c r="I1762">
        <f t="shared" si="54"/>
        <v>0</v>
      </c>
      <c r="J1762">
        <f t="shared" si="55"/>
        <v>0</v>
      </c>
    </row>
    <row r="1763" spans="1:10" x14ac:dyDescent="0.3">
      <c r="A1763" t="s">
        <v>244</v>
      </c>
      <c r="B1763">
        <v>17.5788311599451</v>
      </c>
      <c r="C1763" t="s">
        <v>10</v>
      </c>
      <c r="D1763">
        <v>10</v>
      </c>
      <c r="E1763" t="b">
        <v>0</v>
      </c>
      <c r="F1763">
        <v>17.5788311599451</v>
      </c>
      <c r="G1763">
        <v>17.5788311599451</v>
      </c>
      <c r="H1763">
        <v>692350</v>
      </c>
      <c r="I1763">
        <f t="shared" si="54"/>
        <v>0</v>
      </c>
      <c r="J1763">
        <f t="shared" si="55"/>
        <v>0</v>
      </c>
    </row>
    <row r="1764" spans="1:10" x14ac:dyDescent="0.3">
      <c r="A1764" t="s">
        <v>245</v>
      </c>
      <c r="B1764">
        <v>4.72906080730806</v>
      </c>
      <c r="C1764" t="s">
        <v>10</v>
      </c>
      <c r="D1764">
        <v>10</v>
      </c>
      <c r="E1764" t="b">
        <v>0</v>
      </c>
      <c r="F1764">
        <v>4.72906080730806</v>
      </c>
      <c r="G1764">
        <v>4.72906080730806</v>
      </c>
      <c r="H1764">
        <v>624370</v>
      </c>
      <c r="I1764">
        <f t="shared" si="54"/>
        <v>0</v>
      </c>
      <c r="J1764">
        <f t="shared" si="55"/>
        <v>0</v>
      </c>
    </row>
    <row r="1765" spans="1:10" x14ac:dyDescent="0.3">
      <c r="A1765" t="s">
        <v>245</v>
      </c>
      <c r="B1765">
        <v>0.81515760002544202</v>
      </c>
      <c r="C1765" t="s">
        <v>10</v>
      </c>
      <c r="D1765">
        <v>10</v>
      </c>
      <c r="E1765" t="b">
        <v>0</v>
      </c>
      <c r="F1765">
        <v>3.1137099722136101</v>
      </c>
      <c r="G1765">
        <v>3.1125090163876798</v>
      </c>
      <c r="H1765">
        <v>457290</v>
      </c>
      <c r="I1765">
        <f t="shared" si="54"/>
        <v>-2.2985523721881682</v>
      </c>
      <c r="J1765">
        <f t="shared" si="55"/>
        <v>-2.2973514163622379</v>
      </c>
    </row>
    <row r="1766" spans="1:10" x14ac:dyDescent="0.3">
      <c r="A1766" t="s">
        <v>245</v>
      </c>
      <c r="B1766">
        <v>12.745517367561099</v>
      </c>
      <c r="C1766" t="s">
        <v>10</v>
      </c>
      <c r="D1766">
        <v>2</v>
      </c>
      <c r="E1766" t="b">
        <v>1</v>
      </c>
      <c r="F1766">
        <v>8.3450873940085199E-2</v>
      </c>
      <c r="G1766">
        <v>2.2285316578793801E-3</v>
      </c>
      <c r="H1766">
        <v>481100</v>
      </c>
      <c r="I1766">
        <f t="shared" si="54"/>
        <v>12.662066493621014</v>
      </c>
      <c r="J1766">
        <f t="shared" si="55"/>
        <v>12.74328883590322</v>
      </c>
    </row>
    <row r="1767" spans="1:10" x14ac:dyDescent="0.3">
      <c r="A1767" t="s">
        <v>246</v>
      </c>
      <c r="B1767">
        <v>7.2143646898324603</v>
      </c>
      <c r="C1767" t="s">
        <v>10</v>
      </c>
      <c r="D1767">
        <v>10</v>
      </c>
      <c r="E1767" t="b">
        <v>0</v>
      </c>
      <c r="F1767">
        <v>7.2143646898324603</v>
      </c>
      <c r="G1767">
        <v>7.2143646898324603</v>
      </c>
      <c r="H1767">
        <v>312060</v>
      </c>
      <c r="I1767">
        <f t="shared" si="54"/>
        <v>0</v>
      </c>
      <c r="J1767">
        <f t="shared" si="55"/>
        <v>0</v>
      </c>
    </row>
    <row r="1768" spans="1:10" x14ac:dyDescent="0.3">
      <c r="A1768" t="s">
        <v>246</v>
      </c>
      <c r="B1768">
        <v>7.2584595413263404</v>
      </c>
      <c r="C1768" t="s">
        <v>10</v>
      </c>
      <c r="D1768">
        <v>10</v>
      </c>
      <c r="E1768" t="b">
        <v>0</v>
      </c>
      <c r="F1768">
        <v>7.2584595413263404</v>
      </c>
      <c r="G1768">
        <v>7.2584595413263404</v>
      </c>
      <c r="H1768">
        <v>393840</v>
      </c>
      <c r="I1768">
        <f t="shared" si="54"/>
        <v>0</v>
      </c>
      <c r="J1768">
        <f t="shared" si="55"/>
        <v>0</v>
      </c>
    </row>
    <row r="1769" spans="1:10" x14ac:dyDescent="0.3">
      <c r="A1769" t="s">
        <v>246</v>
      </c>
      <c r="B1769">
        <v>7.5421260904268603</v>
      </c>
      <c r="C1769" t="s">
        <v>10</v>
      </c>
      <c r="D1769">
        <v>10</v>
      </c>
      <c r="E1769" t="b">
        <v>0</v>
      </c>
      <c r="F1769">
        <v>1.69126754889029</v>
      </c>
      <c r="G1769">
        <v>3.5943021771548298</v>
      </c>
      <c r="H1769">
        <v>436200</v>
      </c>
      <c r="I1769">
        <f t="shared" si="54"/>
        <v>5.8508585415365708</v>
      </c>
      <c r="J1769">
        <f t="shared" si="55"/>
        <v>3.9478239132720305</v>
      </c>
    </row>
    <row r="1770" spans="1:10" x14ac:dyDescent="0.3">
      <c r="A1770" t="s">
        <v>247</v>
      </c>
      <c r="B1770">
        <v>8.7483472061599095</v>
      </c>
      <c r="C1770" t="s">
        <v>10</v>
      </c>
      <c r="D1770">
        <v>2</v>
      </c>
      <c r="E1770" t="b">
        <v>1</v>
      </c>
      <c r="F1770">
        <v>0.174708190716623</v>
      </c>
      <c r="G1770">
        <v>5.8189158564346298E-3</v>
      </c>
      <c r="H1770">
        <v>401550</v>
      </c>
      <c r="I1770">
        <f t="shared" si="54"/>
        <v>8.5736390154432858</v>
      </c>
      <c r="J1770">
        <f t="shared" si="55"/>
        <v>8.7425282903034756</v>
      </c>
    </row>
    <row r="1771" spans="1:10" x14ac:dyDescent="0.3">
      <c r="A1771" t="s">
        <v>247</v>
      </c>
      <c r="B1771">
        <v>24.128934637331199</v>
      </c>
      <c r="C1771" t="s">
        <v>10</v>
      </c>
      <c r="D1771">
        <v>10</v>
      </c>
      <c r="E1771" t="b">
        <v>0</v>
      </c>
      <c r="F1771">
        <v>24.128934637331199</v>
      </c>
      <c r="G1771">
        <v>24.128934637331199</v>
      </c>
      <c r="H1771">
        <v>597580</v>
      </c>
      <c r="I1771">
        <f t="shared" si="54"/>
        <v>0</v>
      </c>
      <c r="J1771">
        <f t="shared" si="55"/>
        <v>0</v>
      </c>
    </row>
    <row r="1772" spans="1:10" x14ac:dyDescent="0.3">
      <c r="A1772" t="s">
        <v>247</v>
      </c>
      <c r="B1772">
        <v>9.24780087997466</v>
      </c>
      <c r="C1772" t="s">
        <v>10</v>
      </c>
      <c r="D1772">
        <v>10</v>
      </c>
      <c r="E1772" t="b">
        <v>0</v>
      </c>
      <c r="F1772">
        <v>5.2242840541416298</v>
      </c>
      <c r="G1772">
        <v>5.22429964050104</v>
      </c>
      <c r="H1772">
        <v>527470</v>
      </c>
      <c r="I1772">
        <f t="shared" si="54"/>
        <v>4.0235168258330303</v>
      </c>
      <c r="J1772">
        <f t="shared" si="55"/>
        <v>4.02350123947362</v>
      </c>
    </row>
    <row r="1773" spans="1:10" x14ac:dyDescent="0.3">
      <c r="A1773" t="s">
        <v>248</v>
      </c>
      <c r="B1773">
        <v>5.4741337778582304</v>
      </c>
      <c r="C1773" t="s">
        <v>10</v>
      </c>
      <c r="D1773">
        <v>10</v>
      </c>
      <c r="E1773" t="b">
        <v>0</v>
      </c>
      <c r="F1773">
        <v>3.3129572472178999</v>
      </c>
      <c r="G1773">
        <v>3.3086145732035699</v>
      </c>
      <c r="H1773">
        <v>850270</v>
      </c>
      <c r="I1773">
        <f t="shared" si="54"/>
        <v>2.1611765306403306</v>
      </c>
      <c r="J1773">
        <f t="shared" si="55"/>
        <v>2.1655192046546605</v>
      </c>
    </row>
    <row r="1774" spans="1:10" x14ac:dyDescent="0.3">
      <c r="A1774" t="s">
        <v>248</v>
      </c>
      <c r="B1774">
        <v>11.0128058409221</v>
      </c>
      <c r="C1774" t="s">
        <v>10</v>
      </c>
      <c r="D1774">
        <v>10</v>
      </c>
      <c r="E1774" t="b">
        <v>0</v>
      </c>
      <c r="F1774">
        <v>10.94624462004</v>
      </c>
      <c r="G1774">
        <v>5.5384151714146501</v>
      </c>
      <c r="H1774">
        <v>431130</v>
      </c>
      <c r="I1774">
        <f t="shared" si="54"/>
        <v>6.6561220882100258E-2</v>
      </c>
      <c r="J1774">
        <f t="shared" si="55"/>
        <v>5.47439066950745</v>
      </c>
    </row>
    <row r="1775" spans="1:10" x14ac:dyDescent="0.3">
      <c r="A1775" t="s">
        <v>248</v>
      </c>
      <c r="B1775">
        <v>12.5225471052104</v>
      </c>
      <c r="C1775" t="s">
        <v>10</v>
      </c>
      <c r="D1775">
        <v>10</v>
      </c>
      <c r="E1775" t="b">
        <v>0</v>
      </c>
      <c r="F1775">
        <v>16.062518201625998</v>
      </c>
      <c r="G1775">
        <v>14.8064090413581</v>
      </c>
      <c r="H1775">
        <v>737630</v>
      </c>
      <c r="I1775">
        <f t="shared" si="54"/>
        <v>-3.5399710964155986</v>
      </c>
      <c r="J1775">
        <f t="shared" si="55"/>
        <v>-2.2838619361476997</v>
      </c>
    </row>
    <row r="1776" spans="1:10" x14ac:dyDescent="0.3">
      <c r="A1776" t="s">
        <v>249</v>
      </c>
      <c r="B1776">
        <v>12.4671170776006</v>
      </c>
      <c r="C1776" t="s">
        <v>10</v>
      </c>
      <c r="D1776">
        <v>2</v>
      </c>
      <c r="E1776" t="b">
        <v>1</v>
      </c>
      <c r="F1776">
        <v>3.4233643155556902E-2</v>
      </c>
      <c r="G1776">
        <v>1.3483458786750001E-3</v>
      </c>
      <c r="H1776">
        <v>538550</v>
      </c>
      <c r="I1776">
        <f t="shared" si="54"/>
        <v>12.432883434445042</v>
      </c>
      <c r="J1776">
        <f t="shared" si="55"/>
        <v>12.465768731721925</v>
      </c>
    </row>
    <row r="1777" spans="1:10" x14ac:dyDescent="0.3">
      <c r="A1777" t="s">
        <v>249</v>
      </c>
      <c r="B1777">
        <v>13.3092482404795</v>
      </c>
      <c r="C1777" t="s">
        <v>10</v>
      </c>
      <c r="D1777">
        <v>10</v>
      </c>
      <c r="E1777" t="b">
        <v>0</v>
      </c>
      <c r="F1777">
        <v>4.80851163334858</v>
      </c>
      <c r="G1777">
        <v>6.5033037435759597</v>
      </c>
      <c r="H1777">
        <v>474640</v>
      </c>
      <c r="I1777">
        <f t="shared" si="54"/>
        <v>8.5007366071309196</v>
      </c>
      <c r="J1777">
        <f t="shared" si="55"/>
        <v>6.8059444969035399</v>
      </c>
    </row>
    <row r="1778" spans="1:10" x14ac:dyDescent="0.3">
      <c r="A1778" t="s">
        <v>249</v>
      </c>
      <c r="B1778">
        <v>6.1541900047039597</v>
      </c>
      <c r="C1778" t="s">
        <v>10</v>
      </c>
      <c r="D1778">
        <v>10</v>
      </c>
      <c r="E1778" t="b">
        <v>0</v>
      </c>
      <c r="F1778">
        <v>6.1541900047039597</v>
      </c>
      <c r="G1778">
        <v>6.1541900047039597</v>
      </c>
      <c r="H1778">
        <v>476350</v>
      </c>
      <c r="I1778">
        <f t="shared" si="54"/>
        <v>0</v>
      </c>
      <c r="J1778">
        <f t="shared" si="55"/>
        <v>0</v>
      </c>
    </row>
    <row r="1779" spans="1:10" hidden="1" x14ac:dyDescent="0.3">
      <c r="A1779" t="s">
        <v>250</v>
      </c>
      <c r="B1779">
        <v>16.011027968267399</v>
      </c>
      <c r="C1779" t="s">
        <v>10</v>
      </c>
      <c r="D1779">
        <v>10</v>
      </c>
      <c r="E1779" t="b">
        <v>0</v>
      </c>
      <c r="F1779" t="s">
        <v>17</v>
      </c>
      <c r="G1779" t="s">
        <v>17</v>
      </c>
      <c r="H1779">
        <v>310200</v>
      </c>
      <c r="I1779" t="e">
        <f t="shared" si="54"/>
        <v>#VALUE!</v>
      </c>
      <c r="J1779" t="e">
        <f t="shared" si="55"/>
        <v>#VALUE!</v>
      </c>
    </row>
    <row r="1780" spans="1:10" x14ac:dyDescent="0.3">
      <c r="A1780" t="s">
        <v>250</v>
      </c>
      <c r="B1780">
        <v>7.0661484852615901</v>
      </c>
      <c r="C1780" t="s">
        <v>10</v>
      </c>
      <c r="D1780">
        <v>10</v>
      </c>
      <c r="E1780" t="b">
        <v>0</v>
      </c>
      <c r="F1780">
        <v>6.5895713085205303</v>
      </c>
      <c r="G1780">
        <v>105.02373720662</v>
      </c>
      <c r="H1780">
        <v>517640</v>
      </c>
      <c r="I1780">
        <f t="shared" si="54"/>
        <v>0.47657717674105982</v>
      </c>
      <c r="J1780">
        <f t="shared" si="55"/>
        <v>-97.957588721358405</v>
      </c>
    </row>
    <row r="1781" spans="1:10" x14ac:dyDescent="0.3">
      <c r="A1781" t="s">
        <v>250</v>
      </c>
      <c r="B1781">
        <v>4.77967437693815</v>
      </c>
      <c r="C1781" t="s">
        <v>10</v>
      </c>
      <c r="D1781">
        <v>10</v>
      </c>
      <c r="E1781" t="b">
        <v>0</v>
      </c>
      <c r="F1781">
        <v>5.77521363310826</v>
      </c>
      <c r="G1781">
        <v>5.8301471839444696</v>
      </c>
      <c r="H1781">
        <v>594330</v>
      </c>
      <c r="I1781">
        <f t="shared" si="54"/>
        <v>-0.99553925617010997</v>
      </c>
      <c r="J1781">
        <f t="shared" si="55"/>
        <v>-1.0504728070063196</v>
      </c>
    </row>
    <row r="1782" spans="1:10" x14ac:dyDescent="0.3">
      <c r="A1782" t="s">
        <v>251</v>
      </c>
      <c r="B1782">
        <v>16.245274981523799</v>
      </c>
      <c r="C1782" t="s">
        <v>10</v>
      </c>
      <c r="D1782">
        <v>10</v>
      </c>
      <c r="E1782" t="b">
        <v>0</v>
      </c>
      <c r="F1782">
        <v>16.245274981523799</v>
      </c>
      <c r="G1782">
        <v>16.245274981523799</v>
      </c>
      <c r="H1782">
        <v>662530</v>
      </c>
      <c r="I1782">
        <f t="shared" si="54"/>
        <v>0</v>
      </c>
      <c r="J1782">
        <f t="shared" si="55"/>
        <v>0</v>
      </c>
    </row>
    <row r="1783" spans="1:10" hidden="1" x14ac:dyDescent="0.3">
      <c r="A1783" t="s">
        <v>251</v>
      </c>
      <c r="B1783">
        <v>11.6569883177169</v>
      </c>
      <c r="C1783" t="s">
        <v>10</v>
      </c>
      <c r="D1783">
        <v>10</v>
      </c>
      <c r="E1783" t="b">
        <v>0</v>
      </c>
      <c r="F1783" t="s">
        <v>17</v>
      </c>
      <c r="G1783" t="s">
        <v>17</v>
      </c>
      <c r="H1783">
        <v>434450</v>
      </c>
      <c r="I1783" t="e">
        <f t="shared" si="54"/>
        <v>#VALUE!</v>
      </c>
      <c r="J1783" t="e">
        <f t="shared" si="55"/>
        <v>#VALUE!</v>
      </c>
    </row>
    <row r="1784" spans="1:10" x14ac:dyDescent="0.3">
      <c r="A1784" t="s">
        <v>251</v>
      </c>
      <c r="B1784">
        <v>10.0983250986363</v>
      </c>
      <c r="C1784" t="s">
        <v>10</v>
      </c>
      <c r="D1784">
        <v>10</v>
      </c>
      <c r="E1784" t="b">
        <v>0</v>
      </c>
      <c r="F1784">
        <v>10.0983250986363</v>
      </c>
      <c r="G1784">
        <v>10.0983250986363</v>
      </c>
      <c r="H1784">
        <v>534830</v>
      </c>
      <c r="I1784">
        <f t="shared" si="54"/>
        <v>0</v>
      </c>
      <c r="J1784">
        <f t="shared" si="55"/>
        <v>0</v>
      </c>
    </row>
    <row r="1785" spans="1:10" x14ac:dyDescent="0.3">
      <c r="A1785" t="s">
        <v>252</v>
      </c>
      <c r="B1785">
        <v>10.941566085165499</v>
      </c>
      <c r="C1785" t="s">
        <v>10</v>
      </c>
      <c r="D1785">
        <v>10</v>
      </c>
      <c r="E1785" t="b">
        <v>0</v>
      </c>
      <c r="F1785">
        <v>1.74378602299743</v>
      </c>
      <c r="G1785">
        <v>1.7231683619496301</v>
      </c>
      <c r="H1785">
        <v>498720</v>
      </c>
      <c r="I1785">
        <f t="shared" si="54"/>
        <v>9.1977800621680696</v>
      </c>
      <c r="J1785">
        <f t="shared" si="55"/>
        <v>9.2183977232158689</v>
      </c>
    </row>
    <row r="1786" spans="1:10" x14ac:dyDescent="0.3">
      <c r="A1786" t="s">
        <v>252</v>
      </c>
      <c r="B1786">
        <v>12.5598882358225</v>
      </c>
      <c r="C1786" t="s">
        <v>10</v>
      </c>
      <c r="D1786">
        <v>2</v>
      </c>
      <c r="E1786" t="b">
        <v>1</v>
      </c>
      <c r="F1786">
        <v>9.3606351599130999E-2</v>
      </c>
      <c r="G1786">
        <v>2.4358316665431998E-3</v>
      </c>
      <c r="H1786">
        <v>743250</v>
      </c>
      <c r="I1786">
        <f t="shared" si="54"/>
        <v>12.466281884223369</v>
      </c>
      <c r="J1786">
        <f t="shared" si="55"/>
        <v>12.557452404155956</v>
      </c>
    </row>
    <row r="1787" spans="1:10" x14ac:dyDescent="0.3">
      <c r="A1787" t="s">
        <v>252</v>
      </c>
      <c r="B1787">
        <v>22.375278347508299</v>
      </c>
      <c r="C1787" t="s">
        <v>10</v>
      </c>
      <c r="D1787">
        <v>2</v>
      </c>
      <c r="E1787" t="b">
        <v>1</v>
      </c>
      <c r="F1787">
        <v>5.6699306090721401E-2</v>
      </c>
      <c r="G1787">
        <v>1.82998802625397E-3</v>
      </c>
      <c r="H1787">
        <v>331000</v>
      </c>
      <c r="I1787">
        <f t="shared" si="54"/>
        <v>22.318579041417578</v>
      </c>
      <c r="J1787">
        <f t="shared" si="55"/>
        <v>22.373448359482044</v>
      </c>
    </row>
    <row r="1788" spans="1:10" hidden="1" x14ac:dyDescent="0.3">
      <c r="A1788" t="s">
        <v>253</v>
      </c>
      <c r="B1788">
        <v>14.2377044732975</v>
      </c>
      <c r="C1788" t="s">
        <v>10</v>
      </c>
      <c r="D1788">
        <v>10</v>
      </c>
      <c r="E1788" t="b">
        <v>0</v>
      </c>
      <c r="F1788" t="s">
        <v>17</v>
      </c>
      <c r="G1788" t="s">
        <v>17</v>
      </c>
      <c r="H1788">
        <v>468610</v>
      </c>
      <c r="I1788" t="e">
        <f t="shared" si="54"/>
        <v>#VALUE!</v>
      </c>
      <c r="J1788" t="e">
        <f t="shared" si="55"/>
        <v>#VALUE!</v>
      </c>
    </row>
    <row r="1789" spans="1:10" x14ac:dyDescent="0.3">
      <c r="A1789" t="s">
        <v>253</v>
      </c>
      <c r="B1789">
        <v>10.396008704433299</v>
      </c>
      <c r="C1789" t="s">
        <v>10</v>
      </c>
      <c r="D1789">
        <v>10</v>
      </c>
      <c r="E1789" t="b">
        <v>0</v>
      </c>
      <c r="F1789">
        <v>2.3238866702483101</v>
      </c>
      <c r="G1789">
        <v>4.6767678323193298</v>
      </c>
      <c r="H1789">
        <v>332790</v>
      </c>
      <c r="I1789">
        <f t="shared" si="54"/>
        <v>8.0721220341849893</v>
      </c>
      <c r="J1789">
        <f t="shared" si="55"/>
        <v>5.7192408721139696</v>
      </c>
    </row>
    <row r="1790" spans="1:10" x14ac:dyDescent="0.3">
      <c r="A1790" t="s">
        <v>253</v>
      </c>
      <c r="B1790">
        <v>12.406490163602999</v>
      </c>
      <c r="C1790" t="s">
        <v>10</v>
      </c>
      <c r="D1790">
        <v>10</v>
      </c>
      <c r="E1790" t="b">
        <v>0</v>
      </c>
      <c r="F1790">
        <v>12.406490163602999</v>
      </c>
      <c r="G1790">
        <v>12.406490163602999</v>
      </c>
      <c r="H1790">
        <v>302130</v>
      </c>
      <c r="I1790">
        <f t="shared" si="54"/>
        <v>0</v>
      </c>
      <c r="J1790">
        <f t="shared" si="55"/>
        <v>0</v>
      </c>
    </row>
    <row r="1791" spans="1:10" x14ac:dyDescent="0.3">
      <c r="A1791" t="s">
        <v>254</v>
      </c>
      <c r="B1791">
        <v>7.83007312274633</v>
      </c>
      <c r="C1791" t="s">
        <v>10</v>
      </c>
      <c r="D1791">
        <v>10</v>
      </c>
      <c r="E1791" t="b">
        <v>0</v>
      </c>
      <c r="F1791">
        <v>9.0417188986106503</v>
      </c>
      <c r="G1791">
        <v>0.31831398900555002</v>
      </c>
      <c r="H1791">
        <v>446860</v>
      </c>
      <c r="I1791">
        <f t="shared" si="54"/>
        <v>-1.2116457758643202</v>
      </c>
      <c r="J1791">
        <f t="shared" si="55"/>
        <v>7.5117591337407799</v>
      </c>
    </row>
    <row r="1792" spans="1:10" x14ac:dyDescent="0.3">
      <c r="A1792" t="s">
        <v>254</v>
      </c>
      <c r="B1792">
        <v>1.7405783052441699</v>
      </c>
      <c r="C1792" t="s">
        <v>10</v>
      </c>
      <c r="D1792">
        <v>10</v>
      </c>
      <c r="E1792" t="b">
        <v>0</v>
      </c>
      <c r="F1792">
        <v>3.0893540346696402</v>
      </c>
      <c r="G1792">
        <v>6.1901608548426497</v>
      </c>
      <c r="H1792">
        <v>470230</v>
      </c>
      <c r="I1792">
        <f t="shared" si="54"/>
        <v>-1.3487757294254703</v>
      </c>
      <c r="J1792">
        <f t="shared" si="55"/>
        <v>-4.44958254959848</v>
      </c>
    </row>
    <row r="1793" spans="1:10" x14ac:dyDescent="0.3">
      <c r="A1793" t="s">
        <v>254</v>
      </c>
      <c r="B1793">
        <v>7.3062446625730502</v>
      </c>
      <c r="C1793" t="s">
        <v>10</v>
      </c>
      <c r="D1793">
        <v>10</v>
      </c>
      <c r="E1793" t="b">
        <v>0</v>
      </c>
      <c r="F1793">
        <v>7.3062446625730502</v>
      </c>
      <c r="G1793">
        <v>7.3062446625730502</v>
      </c>
      <c r="H1793">
        <v>804050</v>
      </c>
      <c r="I1793">
        <f t="shared" ref="I1793:I1856" si="56">B1793-F1793</f>
        <v>0</v>
      </c>
      <c r="J1793">
        <f t="shared" ref="J1793:J1856" si="57">B1793-G1793</f>
        <v>0</v>
      </c>
    </row>
    <row r="1794" spans="1:10" hidden="1" x14ac:dyDescent="0.3">
      <c r="A1794" t="s">
        <v>255</v>
      </c>
      <c r="B1794">
        <v>15.476677690931201</v>
      </c>
      <c r="C1794" t="s">
        <v>10</v>
      </c>
      <c r="D1794">
        <v>10</v>
      </c>
      <c r="E1794" t="b">
        <v>0</v>
      </c>
      <c r="F1794" t="s">
        <v>17</v>
      </c>
      <c r="G1794" t="s">
        <v>17</v>
      </c>
      <c r="H1794">
        <v>324010</v>
      </c>
      <c r="I1794" t="e">
        <f t="shared" si="56"/>
        <v>#VALUE!</v>
      </c>
      <c r="J1794" t="e">
        <f t="shared" si="57"/>
        <v>#VALUE!</v>
      </c>
    </row>
    <row r="1795" spans="1:10" x14ac:dyDescent="0.3">
      <c r="A1795" t="s">
        <v>255</v>
      </c>
      <c r="B1795">
        <v>14.2458864568862</v>
      </c>
      <c r="C1795" t="s">
        <v>10</v>
      </c>
      <c r="D1795">
        <v>10</v>
      </c>
      <c r="E1795" t="b">
        <v>0</v>
      </c>
      <c r="F1795">
        <v>6.9225449369142096</v>
      </c>
      <c r="G1795">
        <v>4.8218074328972502</v>
      </c>
      <c r="H1795">
        <v>742010</v>
      </c>
      <c r="I1795">
        <f t="shared" si="56"/>
        <v>7.3233415199719909</v>
      </c>
      <c r="J1795">
        <f t="shared" si="57"/>
        <v>9.4240790239889503</v>
      </c>
    </row>
    <row r="1796" spans="1:10" x14ac:dyDescent="0.3">
      <c r="A1796" t="s">
        <v>255</v>
      </c>
      <c r="B1796">
        <v>5.1091958189160396</v>
      </c>
      <c r="C1796" t="s">
        <v>10</v>
      </c>
      <c r="D1796">
        <v>10</v>
      </c>
      <c r="E1796" t="b">
        <v>0</v>
      </c>
      <c r="F1796">
        <v>5.1091958189160396</v>
      </c>
      <c r="G1796">
        <v>5.1091958189160396</v>
      </c>
      <c r="H1796">
        <v>463910</v>
      </c>
      <c r="I1796">
        <f t="shared" si="56"/>
        <v>0</v>
      </c>
      <c r="J1796">
        <f t="shared" si="57"/>
        <v>0</v>
      </c>
    </row>
    <row r="1797" spans="1:10" x14ac:dyDescent="0.3">
      <c r="A1797" t="s">
        <v>256</v>
      </c>
      <c r="B1797">
        <v>4.90806226623575</v>
      </c>
      <c r="C1797" t="s">
        <v>10</v>
      </c>
      <c r="D1797">
        <v>2</v>
      </c>
      <c r="E1797" t="b">
        <v>1</v>
      </c>
      <c r="F1797">
        <v>3.00181898586292E-2</v>
      </c>
      <c r="G1797">
        <v>1.3300144873070901E-3</v>
      </c>
      <c r="H1797">
        <v>454350</v>
      </c>
      <c r="I1797">
        <f t="shared" si="56"/>
        <v>4.8780440763771207</v>
      </c>
      <c r="J1797">
        <f t="shared" si="57"/>
        <v>4.9067322517484433</v>
      </c>
    </row>
    <row r="1798" spans="1:10" x14ac:dyDescent="0.3">
      <c r="A1798" t="s">
        <v>256</v>
      </c>
      <c r="B1798">
        <v>4.9587201999903199</v>
      </c>
      <c r="C1798" t="s">
        <v>10</v>
      </c>
      <c r="D1798">
        <v>2</v>
      </c>
      <c r="E1798" t="b">
        <v>1</v>
      </c>
      <c r="F1798">
        <v>3.1928145018201702E-2</v>
      </c>
      <c r="G1798">
        <v>1.4141198545942501E-3</v>
      </c>
      <c r="H1798">
        <v>339850</v>
      </c>
      <c r="I1798">
        <f t="shared" si="56"/>
        <v>4.9267920549721183</v>
      </c>
      <c r="J1798">
        <f t="shared" si="57"/>
        <v>4.9573060801357256</v>
      </c>
    </row>
    <row r="1799" spans="1:10" x14ac:dyDescent="0.3">
      <c r="A1799" t="s">
        <v>256</v>
      </c>
      <c r="B1799">
        <v>12.5012312815931</v>
      </c>
      <c r="C1799" t="s">
        <v>10</v>
      </c>
      <c r="D1799">
        <v>10</v>
      </c>
      <c r="E1799" t="b">
        <v>0</v>
      </c>
      <c r="F1799">
        <v>2.6079294515112998</v>
      </c>
      <c r="G1799">
        <v>2.42538199843219</v>
      </c>
      <c r="H1799">
        <v>656320</v>
      </c>
      <c r="I1799">
        <f t="shared" si="56"/>
        <v>9.8933018300817999</v>
      </c>
      <c r="J1799">
        <f t="shared" si="57"/>
        <v>10.07584928316091</v>
      </c>
    </row>
    <row r="1800" spans="1:10" x14ac:dyDescent="0.3">
      <c r="A1800" t="s">
        <v>257</v>
      </c>
      <c r="B1800">
        <v>10.418673751220499</v>
      </c>
      <c r="C1800" t="s">
        <v>10</v>
      </c>
      <c r="D1800">
        <v>10</v>
      </c>
      <c r="E1800" t="b">
        <v>0</v>
      </c>
      <c r="F1800">
        <v>0.88258120668821505</v>
      </c>
      <c r="G1800">
        <v>1.9057515277675099</v>
      </c>
      <c r="H1800">
        <v>334010</v>
      </c>
      <c r="I1800">
        <f t="shared" si="56"/>
        <v>9.5360925445322842</v>
      </c>
      <c r="J1800">
        <f t="shared" si="57"/>
        <v>8.5129222234529891</v>
      </c>
    </row>
    <row r="1801" spans="1:10" x14ac:dyDescent="0.3">
      <c r="A1801" t="s">
        <v>257</v>
      </c>
      <c r="B1801">
        <v>14.715215281747399</v>
      </c>
      <c r="C1801" t="s">
        <v>10</v>
      </c>
      <c r="D1801">
        <v>2</v>
      </c>
      <c r="E1801" t="b">
        <v>1</v>
      </c>
      <c r="F1801">
        <v>3.1574207776821801E-2</v>
      </c>
      <c r="G1801">
        <v>1.4147247492319901E-3</v>
      </c>
      <c r="H1801">
        <v>339850</v>
      </c>
      <c r="I1801">
        <f t="shared" si="56"/>
        <v>14.683641073970577</v>
      </c>
      <c r="J1801">
        <f t="shared" si="57"/>
        <v>14.713800556998168</v>
      </c>
    </row>
    <row r="1802" spans="1:10" x14ac:dyDescent="0.3">
      <c r="A1802" t="s">
        <v>257</v>
      </c>
      <c r="B1802">
        <v>8.3303881144134202</v>
      </c>
      <c r="C1802" t="s">
        <v>10</v>
      </c>
      <c r="D1802">
        <v>10</v>
      </c>
      <c r="E1802" t="b">
        <v>0</v>
      </c>
      <c r="F1802">
        <v>3.9430093400446702</v>
      </c>
      <c r="G1802">
        <v>4.0106936399260604</v>
      </c>
      <c r="H1802">
        <v>463240</v>
      </c>
      <c r="I1802">
        <f t="shared" si="56"/>
        <v>4.3873787743687505</v>
      </c>
      <c r="J1802">
        <f t="shared" si="57"/>
        <v>4.3196944744873598</v>
      </c>
    </row>
    <row r="1803" spans="1:10" x14ac:dyDescent="0.3">
      <c r="A1803" t="e">
        <f>-0.000744891400339542 * y ^ 2 * 0.00569557910937021 * y ^ 3 ^ 2 + 0.0054031345798535 * x ^ 1 + 10</f>
        <v>#NAME?</v>
      </c>
      <c r="B1803">
        <v>14.032815055563001</v>
      </c>
      <c r="C1803" t="s">
        <v>10</v>
      </c>
      <c r="D1803">
        <v>10</v>
      </c>
      <c r="E1803" t="b">
        <v>0</v>
      </c>
      <c r="F1803">
        <v>5.0255744019401902</v>
      </c>
      <c r="G1803">
        <v>11.254591667523499</v>
      </c>
      <c r="H1803">
        <v>537250</v>
      </c>
      <c r="I1803">
        <f t="shared" si="56"/>
        <v>9.0072406536228105</v>
      </c>
      <c r="J1803">
        <f t="shared" si="57"/>
        <v>2.7782233880395015</v>
      </c>
    </row>
    <row r="1804" spans="1:10" hidden="1" x14ac:dyDescent="0.3">
      <c r="A1804" t="e">
        <f>-0.000744891400339542 * y ^ 2 * 0.00569557910937021 * y ^ 3 ^ 2 + 0.0054031345798535 * x ^ 1 + 10</f>
        <v>#NAME?</v>
      </c>
      <c r="B1804">
        <v>16.477777401268</v>
      </c>
      <c r="C1804" t="s">
        <v>10</v>
      </c>
      <c r="D1804">
        <v>10</v>
      </c>
      <c r="E1804" t="b">
        <v>0</v>
      </c>
      <c r="F1804" t="s">
        <v>17</v>
      </c>
      <c r="G1804" t="s">
        <v>17</v>
      </c>
      <c r="H1804">
        <v>330360</v>
      </c>
      <c r="I1804" t="e">
        <f t="shared" si="56"/>
        <v>#VALUE!</v>
      </c>
      <c r="J1804" t="e">
        <f t="shared" si="57"/>
        <v>#VALUE!</v>
      </c>
    </row>
    <row r="1805" spans="1:10" x14ac:dyDescent="0.3">
      <c r="A1805" t="e">
        <f>-0.000744891400339542 * y ^ 2 * 0.00569557910937021 * y ^ 3 ^ 2 + 0.0054031345798535 * x ^ 1 + 10</f>
        <v>#NAME?</v>
      </c>
      <c r="B1805">
        <v>11.5801566960524</v>
      </c>
      <c r="C1805" t="s">
        <v>10</v>
      </c>
      <c r="D1805">
        <v>10</v>
      </c>
      <c r="E1805" t="b">
        <v>0</v>
      </c>
      <c r="F1805">
        <v>1.7637614859645101</v>
      </c>
      <c r="G1805">
        <v>3.1867032363601302</v>
      </c>
      <c r="H1805">
        <v>414300</v>
      </c>
      <c r="I1805">
        <f t="shared" si="56"/>
        <v>9.8163952100878902</v>
      </c>
      <c r="J1805">
        <f t="shared" si="57"/>
        <v>8.393453459692271</v>
      </c>
    </row>
    <row r="1806" spans="1:10" x14ac:dyDescent="0.3">
      <c r="A1806" t="s">
        <v>258</v>
      </c>
      <c r="B1806">
        <v>4.8713541434070899</v>
      </c>
      <c r="C1806" t="s">
        <v>10</v>
      </c>
      <c r="D1806">
        <v>10</v>
      </c>
      <c r="E1806" t="b">
        <v>0</v>
      </c>
      <c r="F1806">
        <v>4.9739696427118698</v>
      </c>
      <c r="G1806">
        <v>5.2066265222386097</v>
      </c>
      <c r="H1806">
        <v>424350</v>
      </c>
      <c r="I1806">
        <f t="shared" si="56"/>
        <v>-0.10261549930477987</v>
      </c>
      <c r="J1806">
        <f t="shared" si="57"/>
        <v>-0.33527237883151972</v>
      </c>
    </row>
    <row r="1807" spans="1:10" x14ac:dyDescent="0.3">
      <c r="A1807" t="s">
        <v>258</v>
      </c>
      <c r="B1807">
        <v>9.3585225461567205</v>
      </c>
      <c r="C1807" t="s">
        <v>10</v>
      </c>
      <c r="D1807">
        <v>10</v>
      </c>
      <c r="E1807" t="b">
        <v>0</v>
      </c>
      <c r="F1807">
        <v>1.7092730347330201</v>
      </c>
      <c r="G1807">
        <v>1.69840027231778</v>
      </c>
      <c r="H1807">
        <v>582900</v>
      </c>
      <c r="I1807">
        <f t="shared" si="56"/>
        <v>7.6492495114237009</v>
      </c>
      <c r="J1807">
        <f t="shared" si="57"/>
        <v>7.6601222738389403</v>
      </c>
    </row>
    <row r="1808" spans="1:10" x14ac:dyDescent="0.3">
      <c r="A1808" t="s">
        <v>258</v>
      </c>
      <c r="B1808">
        <v>8.5006868972033107</v>
      </c>
      <c r="C1808" t="s">
        <v>10</v>
      </c>
      <c r="D1808">
        <v>10</v>
      </c>
      <c r="E1808" t="b">
        <v>0</v>
      </c>
      <c r="F1808">
        <v>8.5006868972033107</v>
      </c>
      <c r="G1808">
        <v>8.5006868972033107</v>
      </c>
      <c r="H1808">
        <v>336090</v>
      </c>
      <c r="I1808">
        <f t="shared" si="56"/>
        <v>0</v>
      </c>
      <c r="J1808">
        <f t="shared" si="57"/>
        <v>0</v>
      </c>
    </row>
    <row r="1809" spans="1:10" x14ac:dyDescent="0.3">
      <c r="A1809" t="s">
        <v>259</v>
      </c>
      <c r="B1809">
        <v>12.4035526928637</v>
      </c>
      <c r="C1809" t="s">
        <v>10</v>
      </c>
      <c r="D1809">
        <v>2</v>
      </c>
      <c r="E1809" t="b">
        <v>1</v>
      </c>
      <c r="F1809">
        <v>8.3185337950256497E-2</v>
      </c>
      <c r="G1809">
        <v>2.2348733667467602E-3</v>
      </c>
      <c r="H1809">
        <v>241500</v>
      </c>
      <c r="I1809">
        <f t="shared" si="56"/>
        <v>12.320367354913444</v>
      </c>
      <c r="J1809">
        <f t="shared" si="57"/>
        <v>12.401317819496953</v>
      </c>
    </row>
    <row r="1810" spans="1:10" hidden="1" x14ac:dyDescent="0.3">
      <c r="A1810" t="s">
        <v>259</v>
      </c>
      <c r="B1810">
        <v>5.2846353066595801</v>
      </c>
      <c r="C1810" t="s">
        <v>10</v>
      </c>
      <c r="D1810">
        <v>10</v>
      </c>
      <c r="E1810" t="b">
        <v>0</v>
      </c>
      <c r="F1810" t="s">
        <v>17</v>
      </c>
      <c r="G1810" t="s">
        <v>17</v>
      </c>
      <c r="H1810">
        <v>290700</v>
      </c>
      <c r="I1810" t="e">
        <f t="shared" si="56"/>
        <v>#VALUE!</v>
      </c>
      <c r="J1810" t="e">
        <f t="shared" si="57"/>
        <v>#VALUE!</v>
      </c>
    </row>
    <row r="1811" spans="1:10" x14ac:dyDescent="0.3">
      <c r="A1811" t="s">
        <v>259</v>
      </c>
      <c r="B1811">
        <v>21.8144609370169</v>
      </c>
      <c r="C1811" t="s">
        <v>10</v>
      </c>
      <c r="D1811">
        <v>10</v>
      </c>
      <c r="E1811" t="b">
        <v>0</v>
      </c>
      <c r="F1811">
        <v>1.56870224102617</v>
      </c>
      <c r="G1811">
        <v>3.3629010735864</v>
      </c>
      <c r="H1811">
        <v>392860</v>
      </c>
      <c r="I1811">
        <f t="shared" si="56"/>
        <v>20.24575869599073</v>
      </c>
      <c r="J1811">
        <f t="shared" si="57"/>
        <v>18.4515598634305</v>
      </c>
    </row>
    <row r="1812" spans="1:10" x14ac:dyDescent="0.3">
      <c r="A1812" t="s">
        <v>260</v>
      </c>
      <c r="B1812">
        <v>16.695339433776699</v>
      </c>
      <c r="C1812" t="s">
        <v>10</v>
      </c>
      <c r="D1812">
        <v>10</v>
      </c>
      <c r="E1812" t="b">
        <v>0</v>
      </c>
      <c r="F1812">
        <v>0.523247007695267</v>
      </c>
      <c r="G1812">
        <v>0.80233330821798299</v>
      </c>
      <c r="H1812">
        <v>229960</v>
      </c>
      <c r="I1812">
        <f t="shared" si="56"/>
        <v>16.172092426081431</v>
      </c>
      <c r="J1812">
        <f t="shared" si="57"/>
        <v>15.893006125558715</v>
      </c>
    </row>
    <row r="1813" spans="1:10" x14ac:dyDescent="0.3">
      <c r="A1813" t="s">
        <v>260</v>
      </c>
      <c r="B1813">
        <v>4.6374726565091997</v>
      </c>
      <c r="C1813" t="s">
        <v>10</v>
      </c>
      <c r="D1813">
        <v>10</v>
      </c>
      <c r="E1813" t="b">
        <v>0</v>
      </c>
      <c r="F1813">
        <v>4.6374726565091997</v>
      </c>
      <c r="G1813">
        <v>4.6374726565091997</v>
      </c>
      <c r="H1813">
        <v>528080</v>
      </c>
      <c r="I1813">
        <f t="shared" si="56"/>
        <v>0</v>
      </c>
      <c r="J1813">
        <f t="shared" si="57"/>
        <v>0</v>
      </c>
    </row>
    <row r="1814" spans="1:10" x14ac:dyDescent="0.3">
      <c r="A1814" t="s">
        <v>260</v>
      </c>
      <c r="B1814">
        <v>5.7393534827783004</v>
      </c>
      <c r="C1814" t="s">
        <v>10</v>
      </c>
      <c r="D1814">
        <v>10</v>
      </c>
      <c r="E1814" t="b">
        <v>0</v>
      </c>
      <c r="F1814">
        <v>1.47479904977201</v>
      </c>
      <c r="G1814">
        <v>3.0260176267665502</v>
      </c>
      <c r="H1814">
        <v>567810</v>
      </c>
      <c r="I1814">
        <f t="shared" si="56"/>
        <v>4.2645544330062908</v>
      </c>
      <c r="J1814">
        <f t="shared" si="57"/>
        <v>2.7133358560117502</v>
      </c>
    </row>
    <row r="1815" spans="1:10" x14ac:dyDescent="0.3">
      <c r="A1815" t="s">
        <v>261</v>
      </c>
      <c r="B1815">
        <v>1.26997587177731</v>
      </c>
      <c r="C1815" t="s">
        <v>10</v>
      </c>
      <c r="D1815">
        <v>10</v>
      </c>
      <c r="E1815" t="b">
        <v>0</v>
      </c>
      <c r="F1815">
        <v>0.36613353110809999</v>
      </c>
      <c r="G1815">
        <v>0.36590864010672097</v>
      </c>
      <c r="H1815">
        <v>694050</v>
      </c>
      <c r="I1815">
        <f t="shared" si="56"/>
        <v>0.90384234066920999</v>
      </c>
      <c r="J1815">
        <f t="shared" si="57"/>
        <v>0.904067231670589</v>
      </c>
    </row>
    <row r="1816" spans="1:10" x14ac:dyDescent="0.3">
      <c r="A1816" t="s">
        <v>261</v>
      </c>
      <c r="B1816">
        <v>5.7319285280941301</v>
      </c>
      <c r="C1816" t="s">
        <v>10</v>
      </c>
      <c r="D1816">
        <v>10</v>
      </c>
      <c r="E1816" t="b">
        <v>0</v>
      </c>
      <c r="F1816">
        <v>2.2074148457815199</v>
      </c>
      <c r="G1816">
        <v>4.4859486840743399</v>
      </c>
      <c r="H1816">
        <v>671200</v>
      </c>
      <c r="I1816">
        <f t="shared" si="56"/>
        <v>3.5245136823126102</v>
      </c>
      <c r="J1816">
        <f t="shared" si="57"/>
        <v>1.2459798440197902</v>
      </c>
    </row>
    <row r="1817" spans="1:10" x14ac:dyDescent="0.3">
      <c r="A1817" t="s">
        <v>261</v>
      </c>
      <c r="B1817">
        <v>3.95177368110518</v>
      </c>
      <c r="C1817" t="s">
        <v>10</v>
      </c>
      <c r="D1817">
        <v>2</v>
      </c>
      <c r="E1817" t="b">
        <v>1</v>
      </c>
      <c r="F1817">
        <v>3.1203987284942999E-2</v>
      </c>
      <c r="G1817">
        <v>1.29022356874532E-3</v>
      </c>
      <c r="H1817">
        <v>693100</v>
      </c>
      <c r="I1817">
        <f t="shared" si="56"/>
        <v>3.9205696938202372</v>
      </c>
      <c r="J1817">
        <f t="shared" si="57"/>
        <v>3.9504834575364347</v>
      </c>
    </row>
    <row r="1818" spans="1:10" x14ac:dyDescent="0.3">
      <c r="A1818" t="s">
        <v>262</v>
      </c>
      <c r="B1818">
        <v>17.111374199247901</v>
      </c>
      <c r="C1818" t="s">
        <v>10</v>
      </c>
      <c r="D1818">
        <v>2</v>
      </c>
      <c r="E1818" t="b">
        <v>1</v>
      </c>
      <c r="F1818">
        <v>0.112372178657227</v>
      </c>
      <c r="G1818">
        <v>2.6529404860101899E-3</v>
      </c>
      <c r="H1818">
        <v>375550</v>
      </c>
      <c r="I1818">
        <f t="shared" si="56"/>
        <v>16.999002020590673</v>
      </c>
      <c r="J1818">
        <f t="shared" si="57"/>
        <v>17.108721258761893</v>
      </c>
    </row>
    <row r="1819" spans="1:10" x14ac:dyDescent="0.3">
      <c r="A1819" t="s">
        <v>262</v>
      </c>
      <c r="B1819">
        <v>3.99435007732388</v>
      </c>
      <c r="C1819" t="s">
        <v>10</v>
      </c>
      <c r="D1819">
        <v>2</v>
      </c>
      <c r="E1819" t="b">
        <v>1</v>
      </c>
      <c r="F1819">
        <v>3.1976479835229797E-2</v>
      </c>
      <c r="G1819">
        <v>1.4172975785669299E-3</v>
      </c>
      <c r="H1819">
        <v>393050</v>
      </c>
      <c r="I1819">
        <f t="shared" si="56"/>
        <v>3.96237359748865</v>
      </c>
      <c r="J1819">
        <f t="shared" si="57"/>
        <v>3.9929327797453129</v>
      </c>
    </row>
    <row r="1820" spans="1:10" x14ac:dyDescent="0.3">
      <c r="A1820" t="s">
        <v>262</v>
      </c>
      <c r="B1820">
        <v>9.7453452694755001</v>
      </c>
      <c r="C1820" t="s">
        <v>10</v>
      </c>
      <c r="D1820">
        <v>10</v>
      </c>
      <c r="E1820" t="b">
        <v>0</v>
      </c>
      <c r="F1820">
        <v>9.7453452694755001</v>
      </c>
      <c r="G1820">
        <v>9.7453452694755001</v>
      </c>
      <c r="H1820">
        <v>407440</v>
      </c>
      <c r="I1820">
        <f t="shared" si="56"/>
        <v>0</v>
      </c>
      <c r="J1820">
        <f t="shared" si="57"/>
        <v>0</v>
      </c>
    </row>
    <row r="1821" spans="1:10" x14ac:dyDescent="0.3">
      <c r="A1821" t="s">
        <v>263</v>
      </c>
      <c r="B1821">
        <v>13.3420141558178</v>
      </c>
      <c r="C1821" t="s">
        <v>10</v>
      </c>
      <c r="D1821">
        <v>10</v>
      </c>
      <c r="E1821" t="b">
        <v>0</v>
      </c>
      <c r="F1821">
        <v>2.6300765434455999</v>
      </c>
      <c r="G1821">
        <v>6.0564409516699298</v>
      </c>
      <c r="H1821">
        <v>366280</v>
      </c>
      <c r="I1821">
        <f t="shared" si="56"/>
        <v>10.7119376123722</v>
      </c>
      <c r="J1821">
        <f t="shared" si="57"/>
        <v>7.2855732041478705</v>
      </c>
    </row>
    <row r="1822" spans="1:10" x14ac:dyDescent="0.3">
      <c r="A1822" t="s">
        <v>263</v>
      </c>
      <c r="B1822">
        <v>13.7812754868889</v>
      </c>
      <c r="C1822" t="s">
        <v>10</v>
      </c>
      <c r="D1822">
        <v>10</v>
      </c>
      <c r="E1822" t="b">
        <v>0</v>
      </c>
      <c r="F1822">
        <v>9.5565920122764396</v>
      </c>
      <c r="G1822">
        <v>9.2405947876538104</v>
      </c>
      <c r="H1822">
        <v>659390</v>
      </c>
      <c r="I1822">
        <f t="shared" si="56"/>
        <v>4.2246834746124602</v>
      </c>
      <c r="J1822">
        <f t="shared" si="57"/>
        <v>4.5406806992350894</v>
      </c>
    </row>
    <row r="1823" spans="1:10" x14ac:dyDescent="0.3">
      <c r="A1823" t="s">
        <v>263</v>
      </c>
      <c r="B1823">
        <v>15.224583983447999</v>
      </c>
      <c r="C1823" t="s">
        <v>10</v>
      </c>
      <c r="D1823">
        <v>10</v>
      </c>
      <c r="E1823" t="b">
        <v>0</v>
      </c>
      <c r="F1823">
        <v>3.5155843225124799</v>
      </c>
      <c r="G1823">
        <v>7.2821956476437704</v>
      </c>
      <c r="H1823">
        <v>272080</v>
      </c>
      <c r="I1823">
        <f t="shared" si="56"/>
        <v>11.70899966093552</v>
      </c>
      <c r="J1823">
        <f t="shared" si="57"/>
        <v>7.9423883358042291</v>
      </c>
    </row>
    <row r="1824" spans="1:10" x14ac:dyDescent="0.3">
      <c r="A1824" t="s">
        <v>264</v>
      </c>
      <c r="B1824">
        <v>12.2327913979956</v>
      </c>
      <c r="C1824" t="s">
        <v>10</v>
      </c>
      <c r="D1824">
        <v>10</v>
      </c>
      <c r="E1824" t="b">
        <v>0</v>
      </c>
      <c r="F1824">
        <v>12.4441101935946</v>
      </c>
      <c r="G1824">
        <v>12.0881943546499</v>
      </c>
      <c r="H1824">
        <v>716130</v>
      </c>
      <c r="I1824">
        <f t="shared" si="56"/>
        <v>-0.21131879559900035</v>
      </c>
      <c r="J1824">
        <f t="shared" si="57"/>
        <v>0.14459704334569956</v>
      </c>
    </row>
    <row r="1825" spans="1:10" x14ac:dyDescent="0.3">
      <c r="A1825" t="s">
        <v>264</v>
      </c>
      <c r="B1825">
        <v>10.782453988137901</v>
      </c>
      <c r="C1825" t="s">
        <v>10</v>
      </c>
      <c r="D1825">
        <v>10</v>
      </c>
      <c r="E1825" t="b">
        <v>0</v>
      </c>
      <c r="F1825">
        <v>3.1356142986261899</v>
      </c>
      <c r="G1825">
        <v>6.6705540770050096</v>
      </c>
      <c r="H1825">
        <v>497150</v>
      </c>
      <c r="I1825">
        <f t="shared" si="56"/>
        <v>7.6468396895117108</v>
      </c>
      <c r="J1825">
        <f t="shared" si="57"/>
        <v>4.1118999111328911</v>
      </c>
    </row>
    <row r="1826" spans="1:10" x14ac:dyDescent="0.3">
      <c r="A1826" t="s">
        <v>264</v>
      </c>
      <c r="B1826">
        <v>16.9653985798234</v>
      </c>
      <c r="C1826" t="s">
        <v>10</v>
      </c>
      <c r="D1826">
        <v>10</v>
      </c>
      <c r="E1826" t="b">
        <v>0</v>
      </c>
      <c r="F1826">
        <v>16.9653985798234</v>
      </c>
      <c r="G1826">
        <v>16.9653985798234</v>
      </c>
      <c r="H1826">
        <v>522770</v>
      </c>
      <c r="I1826">
        <f t="shared" si="56"/>
        <v>0</v>
      </c>
      <c r="J1826">
        <f t="shared" si="57"/>
        <v>0</v>
      </c>
    </row>
    <row r="1827" spans="1:10" x14ac:dyDescent="0.3">
      <c r="A1827" t="e">
        <f>-0.00843726148708856 * y ^ 1 * -0.00694586052306425 * x ^ 1 * 0.00979472097634407 * y ^ 3 + 10</f>
        <v>#NAME?</v>
      </c>
      <c r="B1827">
        <v>13.1451996063913</v>
      </c>
      <c r="C1827" t="s">
        <v>10</v>
      </c>
      <c r="D1827">
        <v>10</v>
      </c>
      <c r="E1827" t="b">
        <v>0</v>
      </c>
      <c r="F1827">
        <v>7.5282663568119697</v>
      </c>
      <c r="G1827">
        <v>7.5036193255591597</v>
      </c>
      <c r="H1827">
        <v>366720</v>
      </c>
      <c r="I1827">
        <f t="shared" si="56"/>
        <v>5.61693324957933</v>
      </c>
      <c r="J1827">
        <f t="shared" si="57"/>
        <v>5.64158028083214</v>
      </c>
    </row>
    <row r="1828" spans="1:10" x14ac:dyDescent="0.3">
      <c r="A1828" t="e">
        <f>-0.00843726148708856 * y ^ 1 * -0.00694586052306425 * x ^ 1 * 0.00979472097634407 * y ^ 3 + 10</f>
        <v>#NAME?</v>
      </c>
      <c r="B1828">
        <v>3.7194753995382799</v>
      </c>
      <c r="C1828" t="s">
        <v>10</v>
      </c>
      <c r="D1828">
        <v>10</v>
      </c>
      <c r="E1828" t="b">
        <v>0</v>
      </c>
      <c r="F1828">
        <v>2.7296191202644899</v>
      </c>
      <c r="G1828">
        <v>5.5308642016448903</v>
      </c>
      <c r="H1828">
        <v>420750</v>
      </c>
      <c r="I1828">
        <f t="shared" si="56"/>
        <v>0.98985627927378994</v>
      </c>
      <c r="J1828">
        <f t="shared" si="57"/>
        <v>-1.8113888021066105</v>
      </c>
    </row>
    <row r="1829" spans="1:10" x14ac:dyDescent="0.3">
      <c r="A1829" t="e">
        <f>-0.00843726148708856 * y ^ 1 * -0.00694586052306425 * x ^ 1 * 0.00979472097634407 * y ^ 3 + 10</f>
        <v>#NAME?</v>
      </c>
      <c r="B1829">
        <v>10.952110337098199</v>
      </c>
      <c r="C1829" t="s">
        <v>10</v>
      </c>
      <c r="D1829">
        <v>2</v>
      </c>
      <c r="E1829" t="b">
        <v>1</v>
      </c>
      <c r="F1829">
        <v>6.4764931812434798E-2</v>
      </c>
      <c r="G1829">
        <v>1.98943512391454E-3</v>
      </c>
      <c r="H1829">
        <v>499100</v>
      </c>
      <c r="I1829">
        <f t="shared" si="56"/>
        <v>10.887345405285764</v>
      </c>
      <c r="J1829">
        <f t="shared" si="57"/>
        <v>10.950120901974286</v>
      </c>
    </row>
    <row r="1830" spans="1:10" x14ac:dyDescent="0.3">
      <c r="A1830" t="e">
        <f>-0.00116543282036798 * x ^ 2 - -0.00856083203413601 * y ^ 1 + -0.00664590667562501 * y ^ 1 - -0.00674565878003089 * x ^ 1 + 10</f>
        <v>#NAME?</v>
      </c>
      <c r="B1830">
        <v>8.2179634328497109</v>
      </c>
      <c r="C1830" t="s">
        <v>10</v>
      </c>
      <c r="D1830">
        <v>10</v>
      </c>
      <c r="E1830" t="b">
        <v>0</v>
      </c>
      <c r="F1830">
        <v>1.8063663919792901</v>
      </c>
      <c r="G1830">
        <v>3.7397846106374799</v>
      </c>
      <c r="H1830">
        <v>559650</v>
      </c>
      <c r="I1830">
        <f t="shared" si="56"/>
        <v>6.4115970408704204</v>
      </c>
      <c r="J1830">
        <f t="shared" si="57"/>
        <v>4.4781788222122305</v>
      </c>
    </row>
    <row r="1831" spans="1:10" x14ac:dyDescent="0.3">
      <c r="A1831" t="e">
        <f>-0.00116543282036798 * x ^ 2 - -0.00856083203413601 * y ^ 1 + -0.00664590667562501 * y ^ 1 - -0.00674565878003089 * x ^ 1 + 10</f>
        <v>#NAME?</v>
      </c>
      <c r="B1831">
        <v>9.2347685467590299</v>
      </c>
      <c r="C1831" t="s">
        <v>10</v>
      </c>
      <c r="D1831">
        <v>10</v>
      </c>
      <c r="E1831" t="b">
        <v>0</v>
      </c>
      <c r="F1831">
        <v>9.2347685467590299</v>
      </c>
      <c r="G1831">
        <v>9.2347685467590299</v>
      </c>
      <c r="H1831">
        <v>543620</v>
      </c>
      <c r="I1831">
        <f t="shared" si="56"/>
        <v>0</v>
      </c>
      <c r="J1831">
        <f t="shared" si="57"/>
        <v>0</v>
      </c>
    </row>
    <row r="1832" spans="1:10" x14ac:dyDescent="0.3">
      <c r="A1832" t="e">
        <f>-0.00116543282036798 * x ^ 2 - -0.00856083203413601 * y ^ 1 + -0.00664590667562501 * y ^ 1 - -0.00674565878003089 * x ^ 1 + 10</f>
        <v>#NAME?</v>
      </c>
      <c r="B1832">
        <v>7.6053704698097704</v>
      </c>
      <c r="C1832" t="s">
        <v>10</v>
      </c>
      <c r="D1832">
        <v>10</v>
      </c>
      <c r="E1832" t="b">
        <v>0</v>
      </c>
      <c r="F1832">
        <v>7.6053704698097704</v>
      </c>
      <c r="G1832">
        <v>7.6053704698097704</v>
      </c>
      <c r="H1832">
        <v>613150</v>
      </c>
      <c r="I1832">
        <f t="shared" si="56"/>
        <v>0</v>
      </c>
      <c r="J1832">
        <f t="shared" si="57"/>
        <v>0</v>
      </c>
    </row>
    <row r="1833" spans="1:10" x14ac:dyDescent="0.3">
      <c r="A1833" t="s">
        <v>265</v>
      </c>
      <c r="B1833">
        <v>12.532747298079499</v>
      </c>
      <c r="C1833" t="s">
        <v>10</v>
      </c>
      <c r="D1833">
        <v>10</v>
      </c>
      <c r="E1833" t="b">
        <v>0</v>
      </c>
      <c r="F1833">
        <v>0.52939092249477404</v>
      </c>
      <c r="G1833">
        <v>1.3375561798742499</v>
      </c>
      <c r="H1833">
        <v>436750</v>
      </c>
      <c r="I1833">
        <f t="shared" si="56"/>
        <v>12.003356375584726</v>
      </c>
      <c r="J1833">
        <f t="shared" si="57"/>
        <v>11.195191118205249</v>
      </c>
    </row>
    <row r="1834" spans="1:10" x14ac:dyDescent="0.3">
      <c r="A1834" t="s">
        <v>265</v>
      </c>
      <c r="B1834">
        <v>13.3780666942947</v>
      </c>
      <c r="C1834" t="s">
        <v>10</v>
      </c>
      <c r="D1834">
        <v>2</v>
      </c>
      <c r="E1834" t="b">
        <v>1</v>
      </c>
      <c r="F1834">
        <v>7.4023188474045404E-2</v>
      </c>
      <c r="G1834">
        <v>2.08084471292517E-3</v>
      </c>
      <c r="H1834">
        <v>225800</v>
      </c>
      <c r="I1834">
        <f t="shared" si="56"/>
        <v>13.304043505820655</v>
      </c>
      <c r="J1834">
        <f t="shared" si="57"/>
        <v>13.375985849581776</v>
      </c>
    </row>
    <row r="1835" spans="1:10" x14ac:dyDescent="0.3">
      <c r="A1835" t="s">
        <v>265</v>
      </c>
      <c r="B1835">
        <v>15.9592087168806</v>
      </c>
      <c r="C1835" t="s">
        <v>10</v>
      </c>
      <c r="D1835">
        <v>10</v>
      </c>
      <c r="E1835" t="b">
        <v>0</v>
      </c>
      <c r="F1835">
        <v>15.9592087168806</v>
      </c>
      <c r="G1835">
        <v>15.9592087168806</v>
      </c>
      <c r="H1835">
        <v>608790</v>
      </c>
      <c r="I1835">
        <f t="shared" si="56"/>
        <v>0</v>
      </c>
      <c r="J1835">
        <f t="shared" si="57"/>
        <v>0</v>
      </c>
    </row>
    <row r="1836" spans="1:10" x14ac:dyDescent="0.3">
      <c r="A1836" t="s">
        <v>266</v>
      </c>
      <c r="B1836">
        <v>18.9105450223805</v>
      </c>
      <c r="C1836" t="s">
        <v>10</v>
      </c>
      <c r="D1836">
        <v>10</v>
      </c>
      <c r="E1836" t="b">
        <v>0</v>
      </c>
      <c r="F1836">
        <v>18.9105450223805</v>
      </c>
      <c r="G1836">
        <v>18.9105450223805</v>
      </c>
      <c r="H1836">
        <v>471590</v>
      </c>
      <c r="I1836">
        <f t="shared" si="56"/>
        <v>0</v>
      </c>
      <c r="J1836">
        <f t="shared" si="57"/>
        <v>0</v>
      </c>
    </row>
    <row r="1837" spans="1:10" x14ac:dyDescent="0.3">
      <c r="A1837" t="s">
        <v>266</v>
      </c>
      <c r="B1837">
        <v>9.6951602385517095</v>
      </c>
      <c r="C1837" t="s">
        <v>10</v>
      </c>
      <c r="D1837">
        <v>2</v>
      </c>
      <c r="E1837" t="b">
        <v>1</v>
      </c>
      <c r="F1837">
        <v>7.1075976196169899E-2</v>
      </c>
      <c r="G1837">
        <v>2.1407430022077601E-3</v>
      </c>
      <c r="H1837">
        <v>833200</v>
      </c>
      <c r="I1837">
        <f t="shared" si="56"/>
        <v>9.6240842623555398</v>
      </c>
      <c r="J1837">
        <f t="shared" si="57"/>
        <v>9.6930194955495015</v>
      </c>
    </row>
    <row r="1838" spans="1:10" x14ac:dyDescent="0.3">
      <c r="A1838" t="s">
        <v>266</v>
      </c>
      <c r="B1838">
        <v>11.9829432948017</v>
      </c>
      <c r="C1838" t="s">
        <v>10</v>
      </c>
      <c r="D1838">
        <v>10</v>
      </c>
      <c r="E1838" t="b">
        <v>0</v>
      </c>
      <c r="F1838">
        <v>5.52614062295034</v>
      </c>
      <c r="G1838">
        <v>5.9678201670856899</v>
      </c>
      <c r="H1838">
        <v>313980</v>
      </c>
      <c r="I1838">
        <f t="shared" si="56"/>
        <v>6.45680267185136</v>
      </c>
      <c r="J1838">
        <f t="shared" si="57"/>
        <v>6.0151231277160102</v>
      </c>
    </row>
    <row r="1839" spans="1:10" x14ac:dyDescent="0.3">
      <c r="A1839" t="s">
        <v>267</v>
      </c>
      <c r="B1839">
        <v>14.4887886978801</v>
      </c>
      <c r="C1839" t="s">
        <v>10</v>
      </c>
      <c r="D1839">
        <v>2</v>
      </c>
      <c r="E1839" t="b">
        <v>1</v>
      </c>
      <c r="F1839">
        <v>0.249536619724568</v>
      </c>
      <c r="G1839">
        <v>4.2643138712552204E-3</v>
      </c>
      <c r="H1839">
        <v>237400</v>
      </c>
      <c r="I1839">
        <f t="shared" si="56"/>
        <v>14.239252078155532</v>
      </c>
      <c r="J1839">
        <f t="shared" si="57"/>
        <v>14.484524384008845</v>
      </c>
    </row>
    <row r="1840" spans="1:10" x14ac:dyDescent="0.3">
      <c r="A1840" t="s">
        <v>267</v>
      </c>
      <c r="B1840">
        <v>8.6923995276741799</v>
      </c>
      <c r="C1840" t="s">
        <v>10</v>
      </c>
      <c r="D1840">
        <v>10</v>
      </c>
      <c r="E1840" t="b">
        <v>0</v>
      </c>
      <c r="F1840">
        <v>8.6923995276741799</v>
      </c>
      <c r="G1840">
        <v>8.6923995276741799</v>
      </c>
      <c r="H1840">
        <v>510010</v>
      </c>
      <c r="I1840">
        <f t="shared" si="56"/>
        <v>0</v>
      </c>
      <c r="J1840">
        <f t="shared" si="57"/>
        <v>0</v>
      </c>
    </row>
    <row r="1841" spans="1:10" hidden="1" x14ac:dyDescent="0.3">
      <c r="A1841" t="s">
        <v>267</v>
      </c>
      <c r="B1841">
        <v>0.83489071842516605</v>
      </c>
      <c r="C1841" t="s">
        <v>10</v>
      </c>
      <c r="D1841">
        <v>10</v>
      </c>
      <c r="E1841" t="b">
        <v>0</v>
      </c>
      <c r="F1841" t="s">
        <v>17</v>
      </c>
      <c r="G1841" t="s">
        <v>17</v>
      </c>
      <c r="H1841">
        <v>445850</v>
      </c>
      <c r="I1841" t="e">
        <f t="shared" si="56"/>
        <v>#VALUE!</v>
      </c>
      <c r="J1841" t="e">
        <f t="shared" si="57"/>
        <v>#VALUE!</v>
      </c>
    </row>
    <row r="1842" spans="1:10" x14ac:dyDescent="0.3">
      <c r="A1842" t="s">
        <v>268</v>
      </c>
      <c r="B1842">
        <v>11.694079222134899</v>
      </c>
      <c r="C1842" t="s">
        <v>10</v>
      </c>
      <c r="D1842">
        <v>2</v>
      </c>
      <c r="E1842" t="b">
        <v>1</v>
      </c>
      <c r="F1842">
        <v>7.6955196990598398E-2</v>
      </c>
      <c r="G1842">
        <v>2.17037895004188E-3</v>
      </c>
      <c r="H1842">
        <v>345600</v>
      </c>
      <c r="I1842">
        <f t="shared" si="56"/>
        <v>11.617124025144301</v>
      </c>
      <c r="J1842">
        <f t="shared" si="57"/>
        <v>11.691908843184857</v>
      </c>
    </row>
    <row r="1843" spans="1:10" x14ac:dyDescent="0.3">
      <c r="A1843" t="s">
        <v>268</v>
      </c>
      <c r="B1843">
        <v>11.6069028452073</v>
      </c>
      <c r="C1843" t="s">
        <v>10</v>
      </c>
      <c r="D1843">
        <v>2</v>
      </c>
      <c r="E1843" t="b">
        <v>1</v>
      </c>
      <c r="F1843">
        <v>7.7005201880238794E-2</v>
      </c>
      <c r="G1843">
        <v>2.1696609963538101E-3</v>
      </c>
      <c r="H1843">
        <v>264300</v>
      </c>
      <c r="I1843">
        <f t="shared" si="56"/>
        <v>11.529897643327061</v>
      </c>
      <c r="J1843">
        <f t="shared" si="57"/>
        <v>11.604733184210946</v>
      </c>
    </row>
    <row r="1844" spans="1:10" x14ac:dyDescent="0.3">
      <c r="A1844" t="s">
        <v>268</v>
      </c>
      <c r="B1844">
        <v>19.1484151487135</v>
      </c>
      <c r="C1844" t="s">
        <v>10</v>
      </c>
      <c r="D1844">
        <v>10</v>
      </c>
      <c r="E1844" t="b">
        <v>0</v>
      </c>
      <c r="F1844">
        <v>19.1484151487135</v>
      </c>
      <c r="G1844">
        <v>19.1484151487135</v>
      </c>
      <c r="H1844">
        <v>525930</v>
      </c>
      <c r="I1844">
        <f t="shared" si="56"/>
        <v>0</v>
      </c>
      <c r="J1844">
        <f t="shared" si="57"/>
        <v>0</v>
      </c>
    </row>
    <row r="1845" spans="1:10" x14ac:dyDescent="0.3">
      <c r="A1845" t="s">
        <v>269</v>
      </c>
      <c r="B1845">
        <v>11.613188886413001</v>
      </c>
      <c r="C1845" t="s">
        <v>10</v>
      </c>
      <c r="D1845">
        <v>10</v>
      </c>
      <c r="E1845" t="b">
        <v>0</v>
      </c>
      <c r="F1845">
        <v>2.5062819076246701</v>
      </c>
      <c r="G1845">
        <v>5.0297666407620598</v>
      </c>
      <c r="H1845">
        <v>459990</v>
      </c>
      <c r="I1845">
        <f t="shared" si="56"/>
        <v>9.1069069787883308</v>
      </c>
      <c r="J1845">
        <f t="shared" si="57"/>
        <v>6.583422245650941</v>
      </c>
    </row>
    <row r="1846" spans="1:10" x14ac:dyDescent="0.3">
      <c r="A1846" t="s">
        <v>269</v>
      </c>
      <c r="B1846">
        <v>17.726967535399801</v>
      </c>
      <c r="C1846" t="s">
        <v>10</v>
      </c>
      <c r="D1846">
        <v>10</v>
      </c>
      <c r="E1846" t="b">
        <v>0</v>
      </c>
      <c r="F1846" s="1">
        <v>1.11946547361206E+28</v>
      </c>
      <c r="G1846" s="1">
        <v>1.11946547361206E+28</v>
      </c>
      <c r="H1846">
        <v>602250</v>
      </c>
      <c r="I1846">
        <f t="shared" si="56"/>
        <v>-1.11946547361206E+28</v>
      </c>
      <c r="J1846">
        <f t="shared" si="57"/>
        <v>-1.11946547361206E+28</v>
      </c>
    </row>
    <row r="1847" spans="1:10" x14ac:dyDescent="0.3">
      <c r="A1847" t="s">
        <v>269</v>
      </c>
      <c r="B1847">
        <v>14.3084402727868</v>
      </c>
      <c r="C1847" t="s">
        <v>10</v>
      </c>
      <c r="D1847">
        <v>2</v>
      </c>
      <c r="E1847" t="b">
        <v>1</v>
      </c>
      <c r="F1847">
        <v>0.103990342662693</v>
      </c>
      <c r="G1847">
        <v>2.54554056480393E-3</v>
      </c>
      <c r="H1847">
        <v>269450</v>
      </c>
      <c r="I1847">
        <f t="shared" si="56"/>
        <v>14.204449930124108</v>
      </c>
      <c r="J1847">
        <f t="shared" si="57"/>
        <v>14.305894732221997</v>
      </c>
    </row>
    <row r="1848" spans="1:10" x14ac:dyDescent="0.3">
      <c r="A1848" t="s">
        <v>270</v>
      </c>
      <c r="B1848">
        <v>18.952328394568202</v>
      </c>
      <c r="C1848" t="s">
        <v>10</v>
      </c>
      <c r="D1848">
        <v>10</v>
      </c>
      <c r="E1848" t="b">
        <v>0</v>
      </c>
      <c r="F1848">
        <v>5.2773969255468396</v>
      </c>
      <c r="G1848">
        <v>5.28346499600329</v>
      </c>
      <c r="H1848">
        <v>479020</v>
      </c>
      <c r="I1848">
        <f t="shared" si="56"/>
        <v>13.674931469021363</v>
      </c>
      <c r="J1848">
        <f t="shared" si="57"/>
        <v>13.668863398564913</v>
      </c>
    </row>
    <row r="1849" spans="1:10" x14ac:dyDescent="0.3">
      <c r="A1849" t="s">
        <v>270</v>
      </c>
      <c r="B1849">
        <v>17.061860435572999</v>
      </c>
      <c r="C1849" t="s">
        <v>10</v>
      </c>
      <c r="D1849">
        <v>2</v>
      </c>
      <c r="E1849" t="b">
        <v>1</v>
      </c>
      <c r="F1849">
        <v>9.2916255846144699E-2</v>
      </c>
      <c r="G1849">
        <v>2.3612432576588E-3</v>
      </c>
      <c r="H1849">
        <v>501300</v>
      </c>
      <c r="I1849">
        <f t="shared" si="56"/>
        <v>16.968944179726854</v>
      </c>
      <c r="J1849">
        <f t="shared" si="57"/>
        <v>17.059499192315339</v>
      </c>
    </row>
    <row r="1850" spans="1:10" x14ac:dyDescent="0.3">
      <c r="A1850" t="s">
        <v>270</v>
      </c>
      <c r="B1850">
        <v>10.989591350986</v>
      </c>
      <c r="C1850" t="s">
        <v>10</v>
      </c>
      <c r="D1850">
        <v>10</v>
      </c>
      <c r="E1850" t="b">
        <v>0</v>
      </c>
      <c r="F1850">
        <v>5.0509246360894204</v>
      </c>
      <c r="G1850">
        <v>4.5810100169821704</v>
      </c>
      <c r="H1850">
        <v>625650</v>
      </c>
      <c r="I1850">
        <f t="shared" si="56"/>
        <v>5.9386667148965797</v>
      </c>
      <c r="J1850">
        <f t="shared" si="57"/>
        <v>6.4085813340038298</v>
      </c>
    </row>
    <row r="1851" spans="1:10" x14ac:dyDescent="0.3">
      <c r="A1851" t="s">
        <v>271</v>
      </c>
      <c r="B1851">
        <v>6.3461138780953199</v>
      </c>
      <c r="C1851" t="s">
        <v>10</v>
      </c>
      <c r="D1851">
        <v>10</v>
      </c>
      <c r="E1851" t="b">
        <v>0</v>
      </c>
      <c r="F1851">
        <v>6.3461138780953199</v>
      </c>
      <c r="G1851">
        <v>6.3461138780953199</v>
      </c>
      <c r="H1851">
        <v>334500</v>
      </c>
      <c r="I1851">
        <f t="shared" si="56"/>
        <v>0</v>
      </c>
      <c r="J1851">
        <f t="shared" si="57"/>
        <v>0</v>
      </c>
    </row>
    <row r="1852" spans="1:10" x14ac:dyDescent="0.3">
      <c r="A1852" t="s">
        <v>271</v>
      </c>
      <c r="B1852">
        <v>14.975703812315899</v>
      </c>
      <c r="C1852" t="s">
        <v>10</v>
      </c>
      <c r="D1852">
        <v>2</v>
      </c>
      <c r="E1852" t="b">
        <v>1</v>
      </c>
      <c r="F1852">
        <v>8.7829890545872299E-2</v>
      </c>
      <c r="G1852">
        <v>2.3090417211357002E-3</v>
      </c>
      <c r="H1852">
        <v>527950</v>
      </c>
      <c r="I1852">
        <f t="shared" si="56"/>
        <v>14.887873921770026</v>
      </c>
      <c r="J1852">
        <f t="shared" si="57"/>
        <v>14.973394770594764</v>
      </c>
    </row>
    <row r="1853" spans="1:10" x14ac:dyDescent="0.3">
      <c r="A1853" t="s">
        <v>271</v>
      </c>
      <c r="B1853">
        <v>16.769777153311999</v>
      </c>
      <c r="C1853" t="s">
        <v>10</v>
      </c>
      <c r="D1853">
        <v>10</v>
      </c>
      <c r="E1853" t="b">
        <v>0</v>
      </c>
      <c r="F1853">
        <v>8.5737825361203903</v>
      </c>
      <c r="G1853">
        <v>4.4471024759186504</v>
      </c>
      <c r="H1853">
        <v>542100</v>
      </c>
      <c r="I1853">
        <f t="shared" si="56"/>
        <v>8.1959946171916087</v>
      </c>
      <c r="J1853">
        <f t="shared" si="57"/>
        <v>12.322674677393348</v>
      </c>
    </row>
    <row r="1854" spans="1:10" x14ac:dyDescent="0.3">
      <c r="A1854" t="e">
        <f>-0.000482609672258628 * x ^ 1 ^ 3 + 0.00454645179101193 * x ^ 5 - 0.00602996686850697 * x ^ 3 + 10</f>
        <v>#NAME?</v>
      </c>
      <c r="B1854">
        <v>11.0985014976337</v>
      </c>
      <c r="C1854" t="s">
        <v>10</v>
      </c>
      <c r="D1854">
        <v>10</v>
      </c>
      <c r="E1854" t="b">
        <v>0</v>
      </c>
      <c r="F1854">
        <v>12.6318682260094</v>
      </c>
      <c r="G1854">
        <v>3.8887933255217999E-2</v>
      </c>
      <c r="H1854">
        <v>413510</v>
      </c>
      <c r="I1854">
        <f t="shared" si="56"/>
        <v>-1.5333667283757002</v>
      </c>
      <c r="J1854">
        <f t="shared" si="57"/>
        <v>11.059613564378482</v>
      </c>
    </row>
    <row r="1855" spans="1:10" x14ac:dyDescent="0.3">
      <c r="A1855" t="e">
        <f>-0.000482609672258628 * x ^ 1 ^ 3 + 0.00454645179101193 * x ^ 5 - 0.00602996686850697 * x ^ 3 + 10</f>
        <v>#NAME?</v>
      </c>
      <c r="B1855">
        <v>1.17412998312787</v>
      </c>
      <c r="C1855" t="s">
        <v>10</v>
      </c>
      <c r="D1855">
        <v>10</v>
      </c>
      <c r="E1855" t="b">
        <v>0</v>
      </c>
      <c r="F1855">
        <v>1.8206783570156599</v>
      </c>
      <c r="G1855">
        <v>3.6427432938436599</v>
      </c>
      <c r="H1855">
        <v>492250</v>
      </c>
      <c r="I1855">
        <f t="shared" si="56"/>
        <v>-0.64654837388778996</v>
      </c>
      <c r="J1855">
        <f t="shared" si="57"/>
        <v>-2.4686133107157899</v>
      </c>
    </row>
    <row r="1856" spans="1:10" x14ac:dyDescent="0.3">
      <c r="A1856" t="e">
        <f>-0.000482609672258628 * x ^ 1 ^ 3 + 0.00454645179101193 * x ^ 5 - 0.00602996686850697 * x ^ 3 + 10</f>
        <v>#NAME?</v>
      </c>
      <c r="B1856">
        <v>1.5059995453089801</v>
      </c>
      <c r="C1856" t="s">
        <v>10</v>
      </c>
      <c r="D1856">
        <v>10</v>
      </c>
      <c r="E1856" t="b">
        <v>0</v>
      </c>
      <c r="F1856">
        <v>1.5059995453089801</v>
      </c>
      <c r="G1856">
        <v>1.5059995453089801</v>
      </c>
      <c r="H1856">
        <v>619230</v>
      </c>
      <c r="I1856">
        <f t="shared" si="56"/>
        <v>0</v>
      </c>
      <c r="J1856">
        <f t="shared" si="57"/>
        <v>0</v>
      </c>
    </row>
    <row r="1857" spans="1:10" x14ac:dyDescent="0.3">
      <c r="A1857" t="s">
        <v>272</v>
      </c>
      <c r="B1857">
        <v>11.450107184902301</v>
      </c>
      <c r="C1857" t="s">
        <v>10</v>
      </c>
      <c r="D1857">
        <v>10</v>
      </c>
      <c r="E1857" t="b">
        <v>0</v>
      </c>
      <c r="F1857">
        <v>0.441509216104643</v>
      </c>
      <c r="G1857">
        <v>1.15542446752454</v>
      </c>
      <c r="H1857">
        <v>406940</v>
      </c>
      <c r="I1857">
        <f t="shared" ref="I1857:I1920" si="58">B1857-F1857</f>
        <v>11.008597968797657</v>
      </c>
      <c r="J1857">
        <f t="shared" ref="J1857:J1920" si="59">B1857-G1857</f>
        <v>10.294682717377761</v>
      </c>
    </row>
    <row r="1858" spans="1:10" x14ac:dyDescent="0.3">
      <c r="A1858" t="s">
        <v>272</v>
      </c>
      <c r="B1858">
        <v>8.6737160615632192</v>
      </c>
      <c r="C1858" t="s">
        <v>10</v>
      </c>
      <c r="D1858">
        <v>10</v>
      </c>
      <c r="E1858" t="b">
        <v>0</v>
      </c>
      <c r="F1858">
        <v>8.6737160615632192</v>
      </c>
      <c r="G1858">
        <v>8.6737160615632192</v>
      </c>
      <c r="H1858">
        <v>695150</v>
      </c>
      <c r="I1858">
        <f t="shared" si="58"/>
        <v>0</v>
      </c>
      <c r="J1858">
        <f t="shared" si="59"/>
        <v>0</v>
      </c>
    </row>
    <row r="1859" spans="1:10" x14ac:dyDescent="0.3">
      <c r="A1859" t="s">
        <v>272</v>
      </c>
      <c r="B1859">
        <v>18.218547226523</v>
      </c>
      <c r="C1859" t="s">
        <v>10</v>
      </c>
      <c r="D1859">
        <v>10</v>
      </c>
      <c r="E1859" t="b">
        <v>0</v>
      </c>
      <c r="F1859">
        <v>1.6598861606534501</v>
      </c>
      <c r="G1859">
        <v>3.8153708670634998</v>
      </c>
      <c r="H1859">
        <v>631810</v>
      </c>
      <c r="I1859">
        <f t="shared" si="58"/>
        <v>16.558661065869551</v>
      </c>
      <c r="J1859">
        <f t="shared" si="59"/>
        <v>14.403176359459501</v>
      </c>
    </row>
    <row r="1860" spans="1:10" hidden="1" x14ac:dyDescent="0.3">
      <c r="A1860" t="s">
        <v>273</v>
      </c>
      <c r="B1860">
        <v>10.353140527028099</v>
      </c>
      <c r="C1860" t="s">
        <v>10</v>
      </c>
      <c r="D1860">
        <v>10</v>
      </c>
      <c r="E1860" t="b">
        <v>0</v>
      </c>
      <c r="F1860" t="s">
        <v>17</v>
      </c>
      <c r="G1860" t="s">
        <v>17</v>
      </c>
      <c r="H1860">
        <v>218710</v>
      </c>
      <c r="I1860" t="e">
        <f t="shared" si="58"/>
        <v>#VALUE!</v>
      </c>
      <c r="J1860" t="e">
        <f t="shared" si="59"/>
        <v>#VALUE!</v>
      </c>
    </row>
    <row r="1861" spans="1:10" x14ac:dyDescent="0.3">
      <c r="A1861" t="s">
        <v>273</v>
      </c>
      <c r="B1861">
        <v>21.749283614344499</v>
      </c>
      <c r="C1861" t="s">
        <v>10</v>
      </c>
      <c r="D1861">
        <v>10</v>
      </c>
      <c r="E1861" t="b">
        <v>0</v>
      </c>
      <c r="F1861">
        <v>21.749283614344499</v>
      </c>
      <c r="G1861">
        <v>21.749283614344499</v>
      </c>
      <c r="H1861">
        <v>400380</v>
      </c>
      <c r="I1861">
        <f t="shared" si="58"/>
        <v>0</v>
      </c>
      <c r="J1861">
        <f t="shared" si="59"/>
        <v>0</v>
      </c>
    </row>
    <row r="1862" spans="1:10" x14ac:dyDescent="0.3">
      <c r="A1862" t="s">
        <v>273</v>
      </c>
      <c r="B1862">
        <v>8.6902641916847703</v>
      </c>
      <c r="C1862" t="s">
        <v>10</v>
      </c>
      <c r="D1862">
        <v>10</v>
      </c>
      <c r="E1862" t="b">
        <v>0</v>
      </c>
      <c r="F1862">
        <v>0.79881586168258001</v>
      </c>
      <c r="G1862">
        <v>0.68765153111222999</v>
      </c>
      <c r="H1862">
        <v>343310</v>
      </c>
      <c r="I1862">
        <f t="shared" si="58"/>
        <v>7.8914483300021905</v>
      </c>
      <c r="J1862">
        <f t="shared" si="59"/>
        <v>8.0026126605725398</v>
      </c>
    </row>
    <row r="1863" spans="1:10" x14ac:dyDescent="0.3">
      <c r="A1863" t="s">
        <v>274</v>
      </c>
      <c r="B1863">
        <v>9.4961713228261999</v>
      </c>
      <c r="C1863" t="s">
        <v>10</v>
      </c>
      <c r="D1863">
        <v>10</v>
      </c>
      <c r="E1863" t="b">
        <v>0</v>
      </c>
      <c r="F1863">
        <v>9.4961713228261999</v>
      </c>
      <c r="G1863">
        <v>9.4961713228261999</v>
      </c>
      <c r="H1863">
        <v>452580</v>
      </c>
      <c r="I1863">
        <f t="shared" si="58"/>
        <v>0</v>
      </c>
      <c r="J1863">
        <f t="shared" si="59"/>
        <v>0</v>
      </c>
    </row>
    <row r="1864" spans="1:10" x14ac:dyDescent="0.3">
      <c r="A1864" t="s">
        <v>274</v>
      </c>
      <c r="B1864">
        <v>18.180787463193401</v>
      </c>
      <c r="C1864" t="s">
        <v>10</v>
      </c>
      <c r="D1864">
        <v>10</v>
      </c>
      <c r="E1864" t="b">
        <v>0</v>
      </c>
      <c r="F1864" s="1">
        <v>1.64744791117515E+28</v>
      </c>
      <c r="G1864" s="1">
        <v>1.64744791117515E+28</v>
      </c>
      <c r="H1864">
        <v>264380</v>
      </c>
      <c r="I1864">
        <f t="shared" si="58"/>
        <v>-1.64744791117515E+28</v>
      </c>
      <c r="J1864">
        <f t="shared" si="59"/>
        <v>-1.64744791117515E+28</v>
      </c>
    </row>
    <row r="1865" spans="1:10" x14ac:dyDescent="0.3">
      <c r="A1865" t="s">
        <v>274</v>
      </c>
      <c r="B1865">
        <v>0.484124642044447</v>
      </c>
      <c r="C1865" t="s">
        <v>10</v>
      </c>
      <c r="D1865">
        <v>10</v>
      </c>
      <c r="E1865" t="b">
        <v>0</v>
      </c>
      <c r="F1865">
        <v>0.484124642044447</v>
      </c>
      <c r="G1865">
        <v>0.484124642044447</v>
      </c>
      <c r="H1865">
        <v>630860</v>
      </c>
      <c r="I1865">
        <f t="shared" si="58"/>
        <v>0</v>
      </c>
      <c r="J1865">
        <f t="shared" si="59"/>
        <v>0</v>
      </c>
    </row>
    <row r="1866" spans="1:10" x14ac:dyDescent="0.3">
      <c r="A1866" t="s">
        <v>275</v>
      </c>
      <c r="B1866">
        <v>14.302730076143201</v>
      </c>
      <c r="C1866" t="s">
        <v>10</v>
      </c>
      <c r="D1866">
        <v>10</v>
      </c>
      <c r="E1866" t="b">
        <v>0</v>
      </c>
      <c r="F1866">
        <v>7.1222468572714401</v>
      </c>
      <c r="G1866">
        <v>7.1911871870178201</v>
      </c>
      <c r="H1866">
        <v>560970</v>
      </c>
      <c r="I1866">
        <f t="shared" si="58"/>
        <v>7.1804832188717604</v>
      </c>
      <c r="J1866">
        <f t="shared" si="59"/>
        <v>7.1115428891253805</v>
      </c>
    </row>
    <row r="1867" spans="1:10" x14ac:dyDescent="0.3">
      <c r="A1867" t="s">
        <v>275</v>
      </c>
      <c r="B1867">
        <v>10.2383938344763</v>
      </c>
      <c r="C1867" t="s">
        <v>10</v>
      </c>
      <c r="D1867">
        <v>2</v>
      </c>
      <c r="E1867" t="b">
        <v>1</v>
      </c>
      <c r="F1867">
        <v>3.5468755923347597E-2</v>
      </c>
      <c r="G1867">
        <v>1.4696609056538E-3</v>
      </c>
      <c r="H1867">
        <v>768900</v>
      </c>
      <c r="I1867">
        <f t="shared" si="58"/>
        <v>10.202925078552953</v>
      </c>
      <c r="J1867">
        <f t="shared" si="59"/>
        <v>10.236924173570646</v>
      </c>
    </row>
    <row r="1868" spans="1:10" hidden="1" x14ac:dyDescent="0.3">
      <c r="A1868" t="s">
        <v>275</v>
      </c>
      <c r="B1868">
        <v>5.0076348938639903</v>
      </c>
      <c r="C1868" t="s">
        <v>10</v>
      </c>
      <c r="D1868">
        <v>10</v>
      </c>
      <c r="E1868" t="b">
        <v>0</v>
      </c>
      <c r="F1868" t="s">
        <v>17</v>
      </c>
      <c r="G1868" t="s">
        <v>17</v>
      </c>
      <c r="H1868">
        <v>413010</v>
      </c>
      <c r="I1868" t="e">
        <f t="shared" si="58"/>
        <v>#VALUE!</v>
      </c>
      <c r="J1868" t="e">
        <f t="shared" si="59"/>
        <v>#VALUE!</v>
      </c>
    </row>
    <row r="1869" spans="1:10" x14ac:dyDescent="0.3">
      <c r="A1869" t="s">
        <v>276</v>
      </c>
      <c r="B1869">
        <v>14.337279536246299</v>
      </c>
      <c r="C1869" t="s">
        <v>10</v>
      </c>
      <c r="D1869">
        <v>10</v>
      </c>
      <c r="E1869" t="b">
        <v>0</v>
      </c>
      <c r="F1869">
        <v>6.1511042037784396</v>
      </c>
      <c r="G1869">
        <v>5.8369699274729401</v>
      </c>
      <c r="H1869">
        <v>796260</v>
      </c>
      <c r="I1869">
        <f t="shared" si="58"/>
        <v>8.1861753324678599</v>
      </c>
      <c r="J1869">
        <f t="shared" si="59"/>
        <v>8.5003096087733603</v>
      </c>
    </row>
    <row r="1870" spans="1:10" x14ac:dyDescent="0.3">
      <c r="A1870" t="s">
        <v>276</v>
      </c>
      <c r="B1870">
        <v>4.3687929716604703</v>
      </c>
      <c r="C1870" t="s">
        <v>10</v>
      </c>
      <c r="D1870">
        <v>2</v>
      </c>
      <c r="E1870" t="b">
        <v>1</v>
      </c>
      <c r="F1870">
        <v>2.04217787015183E-2</v>
      </c>
      <c r="G1870">
        <v>1.0586828495981E-3</v>
      </c>
      <c r="H1870">
        <v>578800</v>
      </c>
      <c r="I1870">
        <f t="shared" si="58"/>
        <v>4.3483711929589521</v>
      </c>
      <c r="J1870">
        <f t="shared" si="59"/>
        <v>4.3677342888108726</v>
      </c>
    </row>
    <row r="1871" spans="1:10" x14ac:dyDescent="0.3">
      <c r="A1871" t="s">
        <v>276</v>
      </c>
      <c r="B1871">
        <v>5.84830219893154</v>
      </c>
      <c r="C1871" t="s">
        <v>10</v>
      </c>
      <c r="D1871">
        <v>2</v>
      </c>
      <c r="E1871" t="b">
        <v>1</v>
      </c>
      <c r="F1871">
        <v>3.5148069989239597E-2</v>
      </c>
      <c r="G1871">
        <v>1.4698247356916101E-3</v>
      </c>
      <c r="H1871">
        <v>287250</v>
      </c>
      <c r="I1871">
        <f t="shared" si="58"/>
        <v>5.8131541289423003</v>
      </c>
      <c r="J1871">
        <f t="shared" si="59"/>
        <v>5.8468323741958486</v>
      </c>
    </row>
    <row r="1872" spans="1:10" x14ac:dyDescent="0.3">
      <c r="A1872" t="s">
        <v>277</v>
      </c>
      <c r="B1872">
        <v>10.6469961866724</v>
      </c>
      <c r="C1872" t="s">
        <v>10</v>
      </c>
      <c r="D1872">
        <v>2</v>
      </c>
      <c r="E1872" t="b">
        <v>1</v>
      </c>
      <c r="F1872">
        <v>6.4351068054514696E-2</v>
      </c>
      <c r="G1872">
        <v>1.9656108051060699E-3</v>
      </c>
      <c r="H1872">
        <v>409350</v>
      </c>
      <c r="I1872">
        <f t="shared" si="58"/>
        <v>10.582645118617885</v>
      </c>
      <c r="J1872">
        <f t="shared" si="59"/>
        <v>10.645030575867294</v>
      </c>
    </row>
    <row r="1873" spans="1:10" x14ac:dyDescent="0.3">
      <c r="A1873" t="s">
        <v>277</v>
      </c>
      <c r="B1873">
        <v>10.0700468781978</v>
      </c>
      <c r="C1873" t="s">
        <v>10</v>
      </c>
      <c r="D1873">
        <v>10</v>
      </c>
      <c r="E1873" t="b">
        <v>0</v>
      </c>
      <c r="F1873">
        <v>3.5075760518413799</v>
      </c>
      <c r="G1873">
        <v>3.47611089003018</v>
      </c>
      <c r="H1873">
        <v>340390</v>
      </c>
      <c r="I1873">
        <f t="shared" si="58"/>
        <v>6.5624708263564209</v>
      </c>
      <c r="J1873">
        <f t="shared" si="59"/>
        <v>6.5939359881676207</v>
      </c>
    </row>
    <row r="1874" spans="1:10" x14ac:dyDescent="0.3">
      <c r="A1874" t="s">
        <v>277</v>
      </c>
      <c r="B1874">
        <v>10.369508130257699</v>
      </c>
      <c r="C1874" t="s">
        <v>10</v>
      </c>
      <c r="D1874">
        <v>2</v>
      </c>
      <c r="E1874" t="b">
        <v>1</v>
      </c>
      <c r="F1874">
        <v>6.1239959465543302E-2</v>
      </c>
      <c r="G1874">
        <v>1.8917682287116599E-3</v>
      </c>
      <c r="H1874">
        <v>439850</v>
      </c>
      <c r="I1874">
        <f t="shared" si="58"/>
        <v>10.308268170792156</v>
      </c>
      <c r="J1874">
        <f t="shared" si="59"/>
        <v>10.367616362028988</v>
      </c>
    </row>
    <row r="1875" spans="1:10" x14ac:dyDescent="0.3">
      <c r="A1875" t="s">
        <v>278</v>
      </c>
      <c r="B1875">
        <v>9.7570791525333007</v>
      </c>
      <c r="C1875" t="s">
        <v>10</v>
      </c>
      <c r="D1875">
        <v>10</v>
      </c>
      <c r="E1875" t="b">
        <v>0</v>
      </c>
      <c r="F1875">
        <v>9.4514138040342299</v>
      </c>
      <c r="G1875">
        <v>9.4508476265868104</v>
      </c>
      <c r="H1875">
        <v>407590</v>
      </c>
      <c r="I1875">
        <f t="shared" si="58"/>
        <v>0.30566534849907079</v>
      </c>
      <c r="J1875">
        <f t="shared" si="59"/>
        <v>0.30623152594649028</v>
      </c>
    </row>
    <row r="1876" spans="1:10" x14ac:dyDescent="0.3">
      <c r="A1876" t="s">
        <v>278</v>
      </c>
      <c r="B1876">
        <v>7.2938720467034397</v>
      </c>
      <c r="C1876" t="s">
        <v>10</v>
      </c>
      <c r="D1876">
        <v>10</v>
      </c>
      <c r="E1876" t="b">
        <v>0</v>
      </c>
      <c r="F1876">
        <v>7.2938720467034397</v>
      </c>
      <c r="G1876">
        <v>7.2938720467034397</v>
      </c>
      <c r="H1876">
        <v>455970</v>
      </c>
      <c r="I1876">
        <f t="shared" si="58"/>
        <v>0</v>
      </c>
      <c r="J1876">
        <f t="shared" si="59"/>
        <v>0</v>
      </c>
    </row>
    <row r="1877" spans="1:10" x14ac:dyDescent="0.3">
      <c r="A1877" t="s">
        <v>278</v>
      </c>
      <c r="B1877">
        <v>9.9265543920518802</v>
      </c>
      <c r="C1877" t="s">
        <v>10</v>
      </c>
      <c r="D1877">
        <v>2</v>
      </c>
      <c r="E1877" t="b">
        <v>1</v>
      </c>
      <c r="F1877">
        <v>3.6664509187611501E-2</v>
      </c>
      <c r="G1877">
        <v>1.4468006816129001E-3</v>
      </c>
      <c r="H1877">
        <v>465600</v>
      </c>
      <c r="I1877">
        <f t="shared" si="58"/>
        <v>9.889889882864269</v>
      </c>
      <c r="J1877">
        <f t="shared" si="59"/>
        <v>9.9251075913702671</v>
      </c>
    </row>
    <row r="1878" spans="1:10" x14ac:dyDescent="0.3">
      <c r="A1878" t="s">
        <v>279</v>
      </c>
      <c r="B1878">
        <v>13.0419665296169</v>
      </c>
      <c r="C1878" t="s">
        <v>10</v>
      </c>
      <c r="D1878">
        <v>2</v>
      </c>
      <c r="E1878" t="b">
        <v>1</v>
      </c>
      <c r="F1878">
        <v>3.9588510908392001E-2</v>
      </c>
      <c r="G1878">
        <v>1.5106447219376299E-3</v>
      </c>
      <c r="H1878">
        <v>381200</v>
      </c>
      <c r="I1878">
        <f t="shared" si="58"/>
        <v>13.002378018708509</v>
      </c>
      <c r="J1878">
        <f t="shared" si="59"/>
        <v>13.040455884894962</v>
      </c>
    </row>
    <row r="1879" spans="1:10" x14ac:dyDescent="0.3">
      <c r="A1879" t="s">
        <v>279</v>
      </c>
      <c r="B1879">
        <v>14.2522316261288</v>
      </c>
      <c r="C1879" t="s">
        <v>10</v>
      </c>
      <c r="D1879">
        <v>10</v>
      </c>
      <c r="E1879" t="b">
        <v>0</v>
      </c>
      <c r="F1879">
        <v>4.14395497587231</v>
      </c>
      <c r="G1879">
        <v>4.1437092367583501</v>
      </c>
      <c r="H1879">
        <v>556840</v>
      </c>
      <c r="I1879">
        <f t="shared" si="58"/>
        <v>10.10827665025649</v>
      </c>
      <c r="J1879">
        <f t="shared" si="59"/>
        <v>10.108522389370449</v>
      </c>
    </row>
    <row r="1880" spans="1:10" x14ac:dyDescent="0.3">
      <c r="A1880" t="s">
        <v>279</v>
      </c>
      <c r="B1880">
        <v>9.0210704939667092</v>
      </c>
      <c r="C1880" t="s">
        <v>10</v>
      </c>
      <c r="D1880">
        <v>10</v>
      </c>
      <c r="E1880" t="b">
        <v>0</v>
      </c>
      <c r="F1880">
        <v>12.2433131662678</v>
      </c>
      <c r="G1880">
        <v>12.243450040762999</v>
      </c>
      <c r="H1880">
        <v>465400</v>
      </c>
      <c r="I1880">
        <f t="shared" si="58"/>
        <v>-3.2222426723010908</v>
      </c>
      <c r="J1880">
        <f t="shared" si="59"/>
        <v>-3.2223795467962901</v>
      </c>
    </row>
    <row r="1881" spans="1:10" x14ac:dyDescent="0.3">
      <c r="A1881" t="e">
        <f>-0.00452195759861847 * x ^ 2 - 0.00188893829940188 * x ^ 1 ^ 2 + 0.00704664815174889 * x ^ 6 + 10</f>
        <v>#NAME?</v>
      </c>
      <c r="B1881">
        <v>18.1773189872277</v>
      </c>
      <c r="C1881" t="s">
        <v>10</v>
      </c>
      <c r="D1881">
        <v>10</v>
      </c>
      <c r="E1881" t="b">
        <v>0</v>
      </c>
      <c r="F1881">
        <v>3.2537408860672699</v>
      </c>
      <c r="G1881">
        <v>7.2941275033521604</v>
      </c>
      <c r="H1881">
        <v>558570</v>
      </c>
      <c r="I1881">
        <f t="shared" si="58"/>
        <v>14.92357810116043</v>
      </c>
      <c r="J1881">
        <f t="shared" si="59"/>
        <v>10.883191483875539</v>
      </c>
    </row>
    <row r="1882" spans="1:10" x14ac:dyDescent="0.3">
      <c r="A1882" t="e">
        <f>-0.00452195759861847 * x ^ 2 - 0.00188893829940188 * x ^ 1 ^ 2 + 0.00704664815174889 * x ^ 6 + 10</f>
        <v>#NAME?</v>
      </c>
      <c r="B1882">
        <v>6.22492151914199</v>
      </c>
      <c r="C1882" t="s">
        <v>10</v>
      </c>
      <c r="D1882">
        <v>2</v>
      </c>
      <c r="E1882" t="b">
        <v>1</v>
      </c>
      <c r="F1882">
        <v>4.4546828093959601E-2</v>
      </c>
      <c r="G1882">
        <v>1.68033359960113E-3</v>
      </c>
      <c r="H1882">
        <v>206250</v>
      </c>
      <c r="I1882">
        <f t="shared" si="58"/>
        <v>6.1803746910480299</v>
      </c>
      <c r="J1882">
        <f t="shared" si="59"/>
        <v>6.2232411855423893</v>
      </c>
    </row>
    <row r="1883" spans="1:10" x14ac:dyDescent="0.3">
      <c r="A1883" t="e">
        <f>-0.00452195759861847 * x ^ 2 - 0.00188893829940188 * x ^ 1 ^ 2 + 0.00704664815174889 * x ^ 6 + 10</f>
        <v>#NAME?</v>
      </c>
      <c r="B1883">
        <v>3.0277162497732002</v>
      </c>
      <c r="C1883" t="s">
        <v>10</v>
      </c>
      <c r="D1883">
        <v>10</v>
      </c>
      <c r="E1883" t="b">
        <v>0</v>
      </c>
      <c r="F1883">
        <v>8.4768162958724194</v>
      </c>
      <c r="G1883">
        <v>8.6791661806096805</v>
      </c>
      <c r="H1883">
        <v>418810</v>
      </c>
      <c r="I1883">
        <f t="shared" si="58"/>
        <v>-5.4491000460992192</v>
      </c>
      <c r="J1883">
        <f t="shared" si="59"/>
        <v>-5.6514499308364803</v>
      </c>
    </row>
    <row r="1884" spans="1:10" x14ac:dyDescent="0.3">
      <c r="A1884" t="s">
        <v>280</v>
      </c>
      <c r="B1884">
        <v>1.3064701189749199</v>
      </c>
      <c r="C1884" t="s">
        <v>10</v>
      </c>
      <c r="D1884">
        <v>10</v>
      </c>
      <c r="E1884" t="b">
        <v>0</v>
      </c>
      <c r="F1884">
        <v>1.2819238818522101</v>
      </c>
      <c r="G1884">
        <v>1.2816265419152999</v>
      </c>
      <c r="H1884">
        <v>477240</v>
      </c>
      <c r="I1884">
        <f t="shared" si="58"/>
        <v>2.4546237122709869E-2</v>
      </c>
      <c r="J1884">
        <f t="shared" si="59"/>
        <v>2.4843577059620037E-2</v>
      </c>
    </row>
    <row r="1885" spans="1:10" x14ac:dyDescent="0.3">
      <c r="A1885" t="s">
        <v>280</v>
      </c>
      <c r="B1885">
        <v>9.6686520345537801</v>
      </c>
      <c r="C1885" t="s">
        <v>10</v>
      </c>
      <c r="D1885">
        <v>10</v>
      </c>
      <c r="E1885" t="b">
        <v>0</v>
      </c>
      <c r="F1885">
        <v>0.683288817424342</v>
      </c>
      <c r="G1885">
        <v>0.80482098410967595</v>
      </c>
      <c r="H1885">
        <v>478080</v>
      </c>
      <c r="I1885">
        <f t="shared" si="58"/>
        <v>8.9853632171294375</v>
      </c>
      <c r="J1885">
        <f t="shared" si="59"/>
        <v>8.8638310504441034</v>
      </c>
    </row>
    <row r="1886" spans="1:10" x14ac:dyDescent="0.3">
      <c r="A1886" t="s">
        <v>280</v>
      </c>
      <c r="B1886">
        <v>12.822961890120499</v>
      </c>
      <c r="C1886" t="s">
        <v>10</v>
      </c>
      <c r="D1886">
        <v>10</v>
      </c>
      <c r="E1886" t="b">
        <v>0</v>
      </c>
      <c r="F1886">
        <v>0.56021653622066903</v>
      </c>
      <c r="G1886">
        <v>1.3447262414313199</v>
      </c>
      <c r="H1886">
        <v>610850</v>
      </c>
      <c r="I1886">
        <f t="shared" si="58"/>
        <v>12.262745353899831</v>
      </c>
      <c r="J1886">
        <f t="shared" si="59"/>
        <v>11.478235648689179</v>
      </c>
    </row>
    <row r="1887" spans="1:10" x14ac:dyDescent="0.3">
      <c r="A1887" t="s">
        <v>281</v>
      </c>
      <c r="B1887">
        <v>9.1658255696444897</v>
      </c>
      <c r="C1887" t="s">
        <v>10</v>
      </c>
      <c r="D1887">
        <v>10</v>
      </c>
      <c r="E1887" t="b">
        <v>0</v>
      </c>
      <c r="F1887">
        <v>9.1658255696444897</v>
      </c>
      <c r="G1887">
        <v>9.1658255696444897</v>
      </c>
      <c r="H1887">
        <v>406490</v>
      </c>
      <c r="I1887">
        <f t="shared" si="58"/>
        <v>0</v>
      </c>
      <c r="J1887">
        <f t="shared" si="59"/>
        <v>0</v>
      </c>
    </row>
    <row r="1888" spans="1:10" x14ac:dyDescent="0.3">
      <c r="A1888" t="s">
        <v>281</v>
      </c>
      <c r="B1888">
        <v>16.247870089610199</v>
      </c>
      <c r="C1888" t="s">
        <v>10</v>
      </c>
      <c r="D1888">
        <v>10</v>
      </c>
      <c r="E1888" t="b">
        <v>0</v>
      </c>
      <c r="F1888">
        <v>9.1124962857930498</v>
      </c>
      <c r="G1888">
        <v>9.0721294137313002</v>
      </c>
      <c r="H1888">
        <v>542460</v>
      </c>
      <c r="I1888">
        <f t="shared" si="58"/>
        <v>7.1353738038171493</v>
      </c>
      <c r="J1888">
        <f t="shared" si="59"/>
        <v>7.1757406758788989</v>
      </c>
    </row>
    <row r="1889" spans="1:10" x14ac:dyDescent="0.3">
      <c r="A1889" t="s">
        <v>281</v>
      </c>
      <c r="B1889">
        <v>10.1900343289178</v>
      </c>
      <c r="C1889" t="s">
        <v>10</v>
      </c>
      <c r="D1889">
        <v>10</v>
      </c>
      <c r="E1889" t="b">
        <v>0</v>
      </c>
      <c r="F1889">
        <v>1.2791752599216899</v>
      </c>
      <c r="G1889">
        <v>2.63764305033382</v>
      </c>
      <c r="H1889">
        <v>635330</v>
      </c>
      <c r="I1889">
        <f t="shared" si="58"/>
        <v>8.9108590689961105</v>
      </c>
      <c r="J1889">
        <f t="shared" si="59"/>
        <v>7.5523912785839808</v>
      </c>
    </row>
    <row r="1890" spans="1:10" x14ac:dyDescent="0.3">
      <c r="A1890" t="s">
        <v>282</v>
      </c>
      <c r="B1890">
        <v>9.6429902092066406</v>
      </c>
      <c r="C1890" t="s">
        <v>10</v>
      </c>
      <c r="D1890">
        <v>10</v>
      </c>
      <c r="E1890" t="b">
        <v>0</v>
      </c>
      <c r="F1890">
        <v>9.6429902092066406</v>
      </c>
      <c r="G1890">
        <v>9.6429902092066406</v>
      </c>
      <c r="H1890">
        <v>256670</v>
      </c>
      <c r="I1890">
        <f t="shared" si="58"/>
        <v>0</v>
      </c>
      <c r="J1890">
        <f t="shared" si="59"/>
        <v>0</v>
      </c>
    </row>
    <row r="1891" spans="1:10" x14ac:dyDescent="0.3">
      <c r="A1891" t="s">
        <v>282</v>
      </c>
      <c r="B1891">
        <v>18.252541547043698</v>
      </c>
      <c r="C1891" t="s">
        <v>10</v>
      </c>
      <c r="D1891">
        <v>10</v>
      </c>
      <c r="E1891" t="b">
        <v>0</v>
      </c>
      <c r="F1891">
        <v>1.0869325008010899</v>
      </c>
      <c r="G1891">
        <v>1.0864289342712501</v>
      </c>
      <c r="H1891">
        <v>630560</v>
      </c>
      <c r="I1891">
        <f t="shared" si="58"/>
        <v>17.165609046242608</v>
      </c>
      <c r="J1891">
        <f t="shared" si="59"/>
        <v>17.166112612772448</v>
      </c>
    </row>
    <row r="1892" spans="1:10" x14ac:dyDescent="0.3">
      <c r="A1892" t="s">
        <v>282</v>
      </c>
      <c r="B1892">
        <v>6.3292599010741997</v>
      </c>
      <c r="C1892" t="s">
        <v>10</v>
      </c>
      <c r="D1892">
        <v>10</v>
      </c>
      <c r="E1892" t="b">
        <v>0</v>
      </c>
      <c r="F1892">
        <v>2.053026079711</v>
      </c>
      <c r="G1892">
        <v>4.2229212358266501</v>
      </c>
      <c r="H1892">
        <v>477020</v>
      </c>
      <c r="I1892">
        <f t="shared" si="58"/>
        <v>4.2762338213631992</v>
      </c>
      <c r="J1892">
        <f t="shared" si="59"/>
        <v>2.1063386652475495</v>
      </c>
    </row>
    <row r="1893" spans="1:10" x14ac:dyDescent="0.3">
      <c r="A1893" t="s">
        <v>283</v>
      </c>
      <c r="B1893">
        <v>14.0955379109215</v>
      </c>
      <c r="C1893" t="s">
        <v>10</v>
      </c>
      <c r="D1893">
        <v>2</v>
      </c>
      <c r="E1893" t="b">
        <v>1</v>
      </c>
      <c r="F1893">
        <v>4.1603036131140698E-2</v>
      </c>
      <c r="G1893">
        <v>1.6082614785502801E-3</v>
      </c>
      <c r="H1893">
        <v>412350</v>
      </c>
      <c r="I1893">
        <f t="shared" si="58"/>
        <v>14.053934874790359</v>
      </c>
      <c r="J1893">
        <f t="shared" si="59"/>
        <v>14.09392964944295</v>
      </c>
    </row>
    <row r="1894" spans="1:10" x14ac:dyDescent="0.3">
      <c r="A1894" t="s">
        <v>283</v>
      </c>
      <c r="B1894">
        <v>13.3008143779587</v>
      </c>
      <c r="C1894" t="s">
        <v>10</v>
      </c>
      <c r="D1894">
        <v>10</v>
      </c>
      <c r="E1894" t="b">
        <v>0</v>
      </c>
      <c r="F1894">
        <v>13.3008143779587</v>
      </c>
      <c r="G1894">
        <v>13.3008143779587</v>
      </c>
      <c r="H1894">
        <v>402990</v>
      </c>
      <c r="I1894">
        <f t="shared" si="58"/>
        <v>0</v>
      </c>
      <c r="J1894">
        <f t="shared" si="59"/>
        <v>0</v>
      </c>
    </row>
    <row r="1895" spans="1:10" x14ac:dyDescent="0.3">
      <c r="A1895" t="s">
        <v>283</v>
      </c>
      <c r="B1895">
        <v>10.4728764521714</v>
      </c>
      <c r="C1895" t="s">
        <v>10</v>
      </c>
      <c r="D1895">
        <v>10</v>
      </c>
      <c r="E1895" t="b">
        <v>0</v>
      </c>
      <c r="F1895">
        <v>4.5488077707032701</v>
      </c>
      <c r="G1895">
        <v>4.5419761167414796</v>
      </c>
      <c r="H1895">
        <v>491650</v>
      </c>
      <c r="I1895">
        <f t="shared" si="58"/>
        <v>5.92406868146813</v>
      </c>
      <c r="J1895">
        <f t="shared" si="59"/>
        <v>5.9309003354299206</v>
      </c>
    </row>
    <row r="1896" spans="1:10" x14ac:dyDescent="0.3">
      <c r="A1896" t="s">
        <v>284</v>
      </c>
      <c r="B1896">
        <v>4.20222670249019</v>
      </c>
      <c r="C1896" t="s">
        <v>10</v>
      </c>
      <c r="D1896">
        <v>10</v>
      </c>
      <c r="E1896" t="b">
        <v>0</v>
      </c>
      <c r="F1896">
        <v>4.20222670249019</v>
      </c>
      <c r="G1896">
        <v>4.20222670249019</v>
      </c>
      <c r="H1896">
        <v>572540</v>
      </c>
      <c r="I1896">
        <f t="shared" si="58"/>
        <v>0</v>
      </c>
      <c r="J1896">
        <f t="shared" si="59"/>
        <v>0</v>
      </c>
    </row>
    <row r="1897" spans="1:10" x14ac:dyDescent="0.3">
      <c r="A1897" t="s">
        <v>284</v>
      </c>
      <c r="B1897">
        <v>8.8689374200813802</v>
      </c>
      <c r="C1897" t="s">
        <v>10</v>
      </c>
      <c r="D1897">
        <v>2</v>
      </c>
      <c r="E1897" t="b">
        <v>1</v>
      </c>
      <c r="F1897">
        <v>6.4609933675255499E-2</v>
      </c>
      <c r="G1897">
        <v>1.98507173090681E-3</v>
      </c>
      <c r="H1897">
        <v>395300</v>
      </c>
      <c r="I1897">
        <f t="shared" si="58"/>
        <v>8.8043274864061249</v>
      </c>
      <c r="J1897">
        <f t="shared" si="59"/>
        <v>8.8669523483504733</v>
      </c>
    </row>
    <row r="1898" spans="1:10" x14ac:dyDescent="0.3">
      <c r="A1898" t="s">
        <v>284</v>
      </c>
      <c r="B1898">
        <v>1.9195709587979</v>
      </c>
      <c r="C1898" t="s">
        <v>10</v>
      </c>
      <c r="D1898">
        <v>10</v>
      </c>
      <c r="E1898" t="b">
        <v>0</v>
      </c>
      <c r="F1898" s="1">
        <v>5.0911014903662303E+39</v>
      </c>
      <c r="G1898" s="1">
        <v>5.0911014903662303E+39</v>
      </c>
      <c r="H1898">
        <v>393170</v>
      </c>
      <c r="I1898">
        <f t="shared" si="58"/>
        <v>-5.0911014903662303E+39</v>
      </c>
      <c r="J1898">
        <f t="shared" si="59"/>
        <v>-5.0911014903662303E+39</v>
      </c>
    </row>
    <row r="1899" spans="1:10" x14ac:dyDescent="0.3">
      <c r="A1899" t="e">
        <f>-0.00648479221589942 * y ^ 4 * -0.000773103900892526 * x ^ 3 - 0.00713624748169304 * y ^ 2 + 10</f>
        <v>#NAME?</v>
      </c>
      <c r="B1899">
        <v>8.0177628249292301</v>
      </c>
      <c r="C1899" t="s">
        <v>10</v>
      </c>
      <c r="D1899">
        <v>10</v>
      </c>
      <c r="E1899" t="b">
        <v>0</v>
      </c>
      <c r="F1899">
        <v>6.7353710533818898</v>
      </c>
      <c r="G1899">
        <v>6.8035178987493898</v>
      </c>
      <c r="H1899">
        <v>644680</v>
      </c>
      <c r="I1899">
        <f t="shared" si="58"/>
        <v>1.2823917715473403</v>
      </c>
      <c r="J1899">
        <f t="shared" si="59"/>
        <v>1.2142449261798403</v>
      </c>
    </row>
    <row r="1900" spans="1:10" x14ac:dyDescent="0.3">
      <c r="A1900" t="e">
        <f>-0.00648479221589942 * y ^ 4 * -0.000773103900892526 * x ^ 3 - 0.00713624748169304 * y ^ 2 + 10</f>
        <v>#NAME?</v>
      </c>
      <c r="B1900">
        <v>9.5442697813561903</v>
      </c>
      <c r="C1900" t="s">
        <v>10</v>
      </c>
      <c r="D1900">
        <v>10</v>
      </c>
      <c r="E1900" t="b">
        <v>0</v>
      </c>
      <c r="F1900">
        <v>9.5442697813561903</v>
      </c>
      <c r="G1900">
        <v>9.5442697813561903</v>
      </c>
      <c r="H1900">
        <v>750660</v>
      </c>
      <c r="I1900">
        <f t="shared" si="58"/>
        <v>0</v>
      </c>
      <c r="J1900">
        <f t="shared" si="59"/>
        <v>0</v>
      </c>
    </row>
    <row r="1901" spans="1:10" x14ac:dyDescent="0.3">
      <c r="A1901" t="e">
        <f>-0.00648479221589942 * y ^ 4 * -0.000773103900892526 * x ^ 3 - 0.00713624748169304 * y ^ 2 + 10</f>
        <v>#NAME?</v>
      </c>
      <c r="B1901">
        <v>11.7130835481472</v>
      </c>
      <c r="C1901" t="s">
        <v>10</v>
      </c>
      <c r="D1901">
        <v>2</v>
      </c>
      <c r="E1901" t="b">
        <v>1</v>
      </c>
      <c r="F1901">
        <v>6.6266554602227995E-2</v>
      </c>
      <c r="G1901">
        <v>2.0599322012033699E-3</v>
      </c>
      <c r="H1901">
        <v>741950</v>
      </c>
      <c r="I1901">
        <f t="shared" si="58"/>
        <v>11.646816993544972</v>
      </c>
      <c r="J1901">
        <f t="shared" si="59"/>
        <v>11.711023615945997</v>
      </c>
    </row>
    <row r="1902" spans="1:10" x14ac:dyDescent="0.3">
      <c r="A1902" t="s">
        <v>285</v>
      </c>
      <c r="B1902">
        <v>18.4165832168297</v>
      </c>
      <c r="C1902" t="s">
        <v>10</v>
      </c>
      <c r="D1902">
        <v>2</v>
      </c>
      <c r="E1902" t="b">
        <v>1</v>
      </c>
      <c r="F1902">
        <v>0.12220277385205899</v>
      </c>
      <c r="G1902">
        <v>2.8018981072709202E-3</v>
      </c>
      <c r="H1902">
        <v>381700</v>
      </c>
      <c r="I1902">
        <f t="shared" si="58"/>
        <v>18.294380442977641</v>
      </c>
      <c r="J1902">
        <f t="shared" si="59"/>
        <v>18.413781318722428</v>
      </c>
    </row>
    <row r="1903" spans="1:10" x14ac:dyDescent="0.3">
      <c r="A1903" t="s">
        <v>285</v>
      </c>
      <c r="B1903">
        <v>16.8899347762666</v>
      </c>
      <c r="C1903" t="s">
        <v>10</v>
      </c>
      <c r="D1903">
        <v>2</v>
      </c>
      <c r="E1903" t="b">
        <v>1</v>
      </c>
      <c r="F1903">
        <v>0.50457516000968305</v>
      </c>
      <c r="G1903">
        <v>6.4505881209976903E-3</v>
      </c>
      <c r="H1903">
        <v>314500</v>
      </c>
      <c r="I1903">
        <f t="shared" si="58"/>
        <v>16.385359616256917</v>
      </c>
      <c r="J1903">
        <f t="shared" si="59"/>
        <v>16.883484188145601</v>
      </c>
    </row>
    <row r="1904" spans="1:10" x14ac:dyDescent="0.3">
      <c r="A1904" t="s">
        <v>285</v>
      </c>
      <c r="B1904">
        <v>13.1988620456973</v>
      </c>
      <c r="C1904" t="s">
        <v>10</v>
      </c>
      <c r="D1904">
        <v>2</v>
      </c>
      <c r="E1904" t="b">
        <v>1</v>
      </c>
      <c r="F1904">
        <v>3.09806879767064E-2</v>
      </c>
      <c r="G1904">
        <v>1.2920408902441301E-3</v>
      </c>
      <c r="H1904">
        <v>325750</v>
      </c>
      <c r="I1904">
        <f t="shared" si="58"/>
        <v>13.167881357720594</v>
      </c>
      <c r="J1904">
        <f t="shared" si="59"/>
        <v>13.197570004807057</v>
      </c>
    </row>
    <row r="1905" spans="1:10" x14ac:dyDescent="0.3">
      <c r="A1905" t="s">
        <v>286</v>
      </c>
      <c r="B1905">
        <v>3.0601252818282698</v>
      </c>
      <c r="C1905" t="s">
        <v>10</v>
      </c>
      <c r="D1905">
        <v>10</v>
      </c>
      <c r="E1905" t="b">
        <v>0</v>
      </c>
      <c r="F1905">
        <v>14.6795347611449</v>
      </c>
      <c r="G1905">
        <v>14.7011348226231</v>
      </c>
      <c r="H1905">
        <v>828860</v>
      </c>
      <c r="I1905">
        <f t="shared" si="58"/>
        <v>-11.61940947931663</v>
      </c>
      <c r="J1905">
        <f t="shared" si="59"/>
        <v>-11.64100954079483</v>
      </c>
    </row>
    <row r="1906" spans="1:10" x14ac:dyDescent="0.3">
      <c r="A1906" t="s">
        <v>286</v>
      </c>
      <c r="B1906">
        <v>19.891092523293299</v>
      </c>
      <c r="C1906" t="s">
        <v>10</v>
      </c>
      <c r="D1906">
        <v>10</v>
      </c>
      <c r="E1906" t="b">
        <v>0</v>
      </c>
      <c r="F1906">
        <v>19.891092523293299</v>
      </c>
      <c r="G1906">
        <v>19.891092523293299</v>
      </c>
      <c r="H1906">
        <v>459090</v>
      </c>
      <c r="I1906">
        <f t="shared" si="58"/>
        <v>0</v>
      </c>
      <c r="J1906">
        <f t="shared" si="59"/>
        <v>0</v>
      </c>
    </row>
    <row r="1907" spans="1:10" x14ac:dyDescent="0.3">
      <c r="A1907" t="s">
        <v>286</v>
      </c>
      <c r="B1907">
        <v>17.403976412974899</v>
      </c>
      <c r="C1907" t="s">
        <v>10</v>
      </c>
      <c r="D1907">
        <v>10</v>
      </c>
      <c r="E1907" t="b">
        <v>0</v>
      </c>
      <c r="F1907">
        <v>17.403976412974899</v>
      </c>
      <c r="G1907">
        <v>17.403976412974899</v>
      </c>
      <c r="H1907">
        <v>783680</v>
      </c>
      <c r="I1907">
        <f t="shared" si="58"/>
        <v>0</v>
      </c>
      <c r="J1907">
        <f t="shared" si="59"/>
        <v>0</v>
      </c>
    </row>
    <row r="1908" spans="1:10" x14ac:dyDescent="0.3">
      <c r="A1908" t="s">
        <v>287</v>
      </c>
      <c r="B1908">
        <v>18.325945389224302</v>
      </c>
      <c r="C1908" t="s">
        <v>10</v>
      </c>
      <c r="D1908">
        <v>10</v>
      </c>
      <c r="E1908" t="b">
        <v>0</v>
      </c>
      <c r="F1908">
        <v>18.325945389224302</v>
      </c>
      <c r="G1908">
        <v>18.325945389224302</v>
      </c>
      <c r="H1908">
        <v>283990</v>
      </c>
      <c r="I1908">
        <f t="shared" si="58"/>
        <v>0</v>
      </c>
      <c r="J1908">
        <f t="shared" si="59"/>
        <v>0</v>
      </c>
    </row>
    <row r="1909" spans="1:10" x14ac:dyDescent="0.3">
      <c r="A1909" t="s">
        <v>287</v>
      </c>
      <c r="B1909">
        <v>10.2420263916959</v>
      </c>
      <c r="C1909" t="s">
        <v>10</v>
      </c>
      <c r="D1909">
        <v>2</v>
      </c>
      <c r="E1909" t="b">
        <v>1</v>
      </c>
      <c r="F1909">
        <v>4.7273890409959898E-2</v>
      </c>
      <c r="G1909">
        <v>1.7454242674241E-3</v>
      </c>
      <c r="H1909">
        <v>532600</v>
      </c>
      <c r="I1909">
        <f t="shared" si="58"/>
        <v>10.19475250128594</v>
      </c>
      <c r="J1909">
        <f t="shared" si="59"/>
        <v>10.240280967428475</v>
      </c>
    </row>
    <row r="1910" spans="1:10" x14ac:dyDescent="0.3">
      <c r="A1910" t="s">
        <v>287</v>
      </c>
      <c r="B1910">
        <v>2.54345602904933</v>
      </c>
      <c r="C1910" t="s">
        <v>10</v>
      </c>
      <c r="D1910">
        <v>10</v>
      </c>
      <c r="E1910" t="b">
        <v>0</v>
      </c>
      <c r="F1910">
        <v>2.54345602904933</v>
      </c>
      <c r="G1910">
        <v>2.54345602904933</v>
      </c>
      <c r="H1910">
        <v>517470</v>
      </c>
      <c r="I1910">
        <f t="shared" si="58"/>
        <v>0</v>
      </c>
      <c r="J1910">
        <f t="shared" si="59"/>
        <v>0</v>
      </c>
    </row>
    <row r="1911" spans="1:10" x14ac:dyDescent="0.3">
      <c r="A1911" t="e">
        <f>-0.0068113379227447 * y ^ 1 - -0.00546132455420659 * x ^ 1 + 10</f>
        <v>#NAME?</v>
      </c>
      <c r="B1911">
        <v>8.0571652489331296</v>
      </c>
      <c r="C1911" t="s">
        <v>10</v>
      </c>
      <c r="D1911">
        <v>10</v>
      </c>
      <c r="E1911" t="b">
        <v>0</v>
      </c>
      <c r="F1911">
        <v>1.5509452701253299</v>
      </c>
      <c r="G1911">
        <v>1.5518440770361399</v>
      </c>
      <c r="H1911">
        <v>334240</v>
      </c>
      <c r="I1911">
        <f t="shared" si="58"/>
        <v>6.5062199788077999</v>
      </c>
      <c r="J1911">
        <f t="shared" si="59"/>
        <v>6.5053211718969894</v>
      </c>
    </row>
    <row r="1912" spans="1:10" x14ac:dyDescent="0.3">
      <c r="A1912" t="e">
        <f>-0.0068113379227447 * y ^ 1 - -0.00546132455420659 * x ^ 1 + 10</f>
        <v>#NAME?</v>
      </c>
      <c r="B1912">
        <v>3.3785068814559498</v>
      </c>
      <c r="C1912" t="s">
        <v>10</v>
      </c>
      <c r="D1912">
        <v>10</v>
      </c>
      <c r="E1912" t="b">
        <v>0</v>
      </c>
      <c r="F1912">
        <v>3.3785068814559498</v>
      </c>
      <c r="G1912">
        <v>3.3785068814559498</v>
      </c>
      <c r="H1912">
        <v>633540</v>
      </c>
      <c r="I1912">
        <f t="shared" si="58"/>
        <v>0</v>
      </c>
      <c r="J1912">
        <f t="shared" si="59"/>
        <v>0</v>
      </c>
    </row>
    <row r="1913" spans="1:10" x14ac:dyDescent="0.3">
      <c r="A1913" t="e">
        <f>-0.0068113379227447 * y ^ 1 - -0.00546132455420659 * x ^ 1 + 10</f>
        <v>#NAME?</v>
      </c>
      <c r="B1913">
        <v>15.2957072058745</v>
      </c>
      <c r="C1913" t="s">
        <v>10</v>
      </c>
      <c r="D1913">
        <v>10</v>
      </c>
      <c r="E1913" t="b">
        <v>0</v>
      </c>
      <c r="F1913">
        <v>3.1859156367803898</v>
      </c>
      <c r="G1913">
        <v>6.8155758512073303</v>
      </c>
      <c r="H1913">
        <v>636420</v>
      </c>
      <c r="I1913">
        <f t="shared" si="58"/>
        <v>12.10979156909411</v>
      </c>
      <c r="J1913">
        <f t="shared" si="59"/>
        <v>8.4801313546671686</v>
      </c>
    </row>
    <row r="1914" spans="1:10" x14ac:dyDescent="0.3">
      <c r="A1914" t="s">
        <v>288</v>
      </c>
      <c r="B1914">
        <v>8.25809438287056</v>
      </c>
      <c r="C1914" t="s">
        <v>10</v>
      </c>
      <c r="D1914">
        <v>10</v>
      </c>
      <c r="E1914" t="b">
        <v>0</v>
      </c>
      <c r="F1914">
        <v>9.5497795860004508</v>
      </c>
      <c r="G1914">
        <v>9.5299159517103895</v>
      </c>
      <c r="H1914">
        <v>233940</v>
      </c>
      <c r="I1914">
        <f t="shared" si="58"/>
        <v>-1.2916852031298909</v>
      </c>
      <c r="J1914">
        <f t="shared" si="59"/>
        <v>-1.2718215688398296</v>
      </c>
    </row>
    <row r="1915" spans="1:10" x14ac:dyDescent="0.3">
      <c r="A1915" t="s">
        <v>288</v>
      </c>
      <c r="B1915">
        <v>19.532922918604701</v>
      </c>
      <c r="C1915" t="s">
        <v>10</v>
      </c>
      <c r="D1915">
        <v>10</v>
      </c>
      <c r="E1915" t="b">
        <v>0</v>
      </c>
      <c r="F1915">
        <v>19.532922918604701</v>
      </c>
      <c r="G1915">
        <v>19.532922918604701</v>
      </c>
      <c r="H1915">
        <v>787000</v>
      </c>
      <c r="I1915">
        <f t="shared" si="58"/>
        <v>0</v>
      </c>
      <c r="J1915">
        <f t="shared" si="59"/>
        <v>0</v>
      </c>
    </row>
    <row r="1916" spans="1:10" x14ac:dyDescent="0.3">
      <c r="A1916" t="s">
        <v>288</v>
      </c>
      <c r="B1916">
        <v>4.2244322832113701</v>
      </c>
      <c r="C1916" t="s">
        <v>10</v>
      </c>
      <c r="D1916">
        <v>2</v>
      </c>
      <c r="E1916" t="b">
        <v>1</v>
      </c>
      <c r="F1916">
        <v>2.07380300270237E-2</v>
      </c>
      <c r="G1916">
        <v>1.03785907798976E-3</v>
      </c>
      <c r="H1916">
        <v>290250</v>
      </c>
      <c r="I1916">
        <f t="shared" si="58"/>
        <v>4.203694253184346</v>
      </c>
      <c r="J1916">
        <f t="shared" si="59"/>
        <v>4.2233944241333807</v>
      </c>
    </row>
    <row r="1917" spans="1:10" x14ac:dyDescent="0.3">
      <c r="A1917" t="s">
        <v>289</v>
      </c>
      <c r="B1917">
        <v>6.0640713265594801</v>
      </c>
      <c r="C1917" t="s">
        <v>10</v>
      </c>
      <c r="D1917">
        <v>2</v>
      </c>
      <c r="E1917" t="b">
        <v>1</v>
      </c>
      <c r="F1917">
        <v>3.8284656053615203E-2</v>
      </c>
      <c r="G1917">
        <v>1.5398426730504199E-3</v>
      </c>
      <c r="H1917">
        <v>455150</v>
      </c>
      <c r="I1917">
        <f t="shared" si="58"/>
        <v>6.0257866705058651</v>
      </c>
      <c r="J1917">
        <f t="shared" si="59"/>
        <v>6.0625314838864295</v>
      </c>
    </row>
    <row r="1918" spans="1:10" x14ac:dyDescent="0.3">
      <c r="A1918" t="s">
        <v>289</v>
      </c>
      <c r="B1918">
        <v>9.4850301860900004</v>
      </c>
      <c r="C1918" t="s">
        <v>10</v>
      </c>
      <c r="D1918">
        <v>10</v>
      </c>
      <c r="E1918" t="b">
        <v>0</v>
      </c>
      <c r="F1918">
        <v>9.4850301860900004</v>
      </c>
      <c r="G1918">
        <v>9.4850301860900004</v>
      </c>
      <c r="H1918">
        <v>312980</v>
      </c>
      <c r="I1918">
        <f t="shared" si="58"/>
        <v>0</v>
      </c>
      <c r="J1918">
        <f t="shared" si="59"/>
        <v>0</v>
      </c>
    </row>
    <row r="1919" spans="1:10" x14ac:dyDescent="0.3">
      <c r="A1919" t="s">
        <v>289</v>
      </c>
      <c r="B1919">
        <v>14.7157982196474</v>
      </c>
      <c r="C1919" t="s">
        <v>10</v>
      </c>
      <c r="D1919">
        <v>10</v>
      </c>
      <c r="E1919" t="b">
        <v>0</v>
      </c>
      <c r="F1919">
        <v>14.7157982196474</v>
      </c>
      <c r="G1919">
        <v>14.7157982196474</v>
      </c>
      <c r="H1919">
        <v>752630</v>
      </c>
      <c r="I1919">
        <f t="shared" si="58"/>
        <v>0</v>
      </c>
      <c r="J1919">
        <f t="shared" si="59"/>
        <v>0</v>
      </c>
    </row>
    <row r="1920" spans="1:10" x14ac:dyDescent="0.3">
      <c r="A1920" t="s">
        <v>290</v>
      </c>
      <c r="B1920">
        <v>6.1746509099847096</v>
      </c>
      <c r="C1920" t="s">
        <v>10</v>
      </c>
      <c r="D1920">
        <v>10</v>
      </c>
      <c r="E1920" t="b">
        <v>0</v>
      </c>
      <c r="F1920" s="1">
        <v>1.06665302480205E+35</v>
      </c>
      <c r="G1920" s="1">
        <v>1.06665302480205E+35</v>
      </c>
      <c r="H1920">
        <v>455570</v>
      </c>
      <c r="I1920">
        <f t="shared" si="58"/>
        <v>-1.06665302480205E+35</v>
      </c>
      <c r="J1920">
        <f t="shared" si="59"/>
        <v>-1.06665302480205E+35</v>
      </c>
    </row>
    <row r="1921" spans="1:10" x14ac:dyDescent="0.3">
      <c r="A1921" t="s">
        <v>290</v>
      </c>
      <c r="B1921">
        <v>12.0536508400017</v>
      </c>
      <c r="C1921" t="s">
        <v>10</v>
      </c>
      <c r="D1921">
        <v>2</v>
      </c>
      <c r="E1921" t="b">
        <v>1</v>
      </c>
      <c r="F1921">
        <v>0.10016575971526299</v>
      </c>
      <c r="G1921">
        <v>2.5281219293951198E-3</v>
      </c>
      <c r="H1921">
        <v>335050</v>
      </c>
      <c r="I1921">
        <f t="shared" ref="I1921:I1984" si="60">B1921-F1921</f>
        <v>11.953485080286436</v>
      </c>
      <c r="J1921">
        <f t="shared" ref="J1921:J1984" si="61">B1921-G1921</f>
        <v>12.051122718072305</v>
      </c>
    </row>
    <row r="1922" spans="1:10" hidden="1" x14ac:dyDescent="0.3">
      <c r="A1922" t="s">
        <v>290</v>
      </c>
      <c r="B1922">
        <v>20.998762635526301</v>
      </c>
      <c r="C1922" t="s">
        <v>10</v>
      </c>
      <c r="D1922">
        <v>10</v>
      </c>
      <c r="E1922" t="b">
        <v>0</v>
      </c>
      <c r="F1922" t="s">
        <v>17</v>
      </c>
      <c r="G1922" t="s">
        <v>17</v>
      </c>
      <c r="H1922">
        <v>512550</v>
      </c>
      <c r="I1922" t="e">
        <f t="shared" si="60"/>
        <v>#VALUE!</v>
      </c>
      <c r="J1922" t="e">
        <f t="shared" si="61"/>
        <v>#VALUE!</v>
      </c>
    </row>
    <row r="1923" spans="1:10" x14ac:dyDescent="0.3">
      <c r="A1923" t="s">
        <v>291</v>
      </c>
      <c r="B1923">
        <v>5.6457684685726202</v>
      </c>
      <c r="C1923" t="s">
        <v>10</v>
      </c>
      <c r="D1923">
        <v>10</v>
      </c>
      <c r="E1923" t="b">
        <v>0</v>
      </c>
      <c r="F1923" s="1">
        <v>6.2016045428928793E+26</v>
      </c>
      <c r="G1923" s="1">
        <v>6.2016045428928793E+26</v>
      </c>
      <c r="H1923">
        <v>454780</v>
      </c>
      <c r="I1923">
        <f t="shared" si="60"/>
        <v>-6.2016045428928793E+26</v>
      </c>
      <c r="J1923">
        <f t="shared" si="61"/>
        <v>-6.2016045428928793E+26</v>
      </c>
    </row>
    <row r="1924" spans="1:10" x14ac:dyDescent="0.3">
      <c r="A1924" t="s">
        <v>291</v>
      </c>
      <c r="B1924">
        <v>6.2172419424980996</v>
      </c>
      <c r="C1924" t="s">
        <v>10</v>
      </c>
      <c r="D1924">
        <v>10</v>
      </c>
      <c r="E1924" t="b">
        <v>0</v>
      </c>
      <c r="F1924">
        <v>6.2172419424980996</v>
      </c>
      <c r="G1924">
        <v>6.2172419424980996</v>
      </c>
      <c r="H1924">
        <v>411610</v>
      </c>
      <c r="I1924">
        <f t="shared" si="60"/>
        <v>0</v>
      </c>
      <c r="J1924">
        <f t="shared" si="61"/>
        <v>0</v>
      </c>
    </row>
    <row r="1925" spans="1:10" x14ac:dyDescent="0.3">
      <c r="A1925" t="s">
        <v>291</v>
      </c>
      <c r="B1925">
        <v>16.150082627042199</v>
      </c>
      <c r="C1925" t="s">
        <v>10</v>
      </c>
      <c r="D1925">
        <v>10</v>
      </c>
      <c r="E1925" t="b">
        <v>0</v>
      </c>
      <c r="F1925">
        <v>16.150082627042199</v>
      </c>
      <c r="G1925">
        <v>16.150082627042199</v>
      </c>
      <c r="H1925">
        <v>588270</v>
      </c>
      <c r="I1925">
        <f t="shared" si="60"/>
        <v>0</v>
      </c>
      <c r="J1925">
        <f t="shared" si="61"/>
        <v>0</v>
      </c>
    </row>
    <row r="1926" spans="1:10" x14ac:dyDescent="0.3">
      <c r="A1926" t="s">
        <v>292</v>
      </c>
      <c r="B1926">
        <v>5.0718564432385502</v>
      </c>
      <c r="C1926" t="s">
        <v>10</v>
      </c>
      <c r="D1926">
        <v>10</v>
      </c>
      <c r="E1926" t="b">
        <v>0</v>
      </c>
      <c r="F1926">
        <v>5.0718564432385502</v>
      </c>
      <c r="G1926">
        <v>5.0718564432385502</v>
      </c>
      <c r="H1926">
        <v>419550</v>
      </c>
      <c r="I1926">
        <f t="shared" si="60"/>
        <v>0</v>
      </c>
      <c r="J1926">
        <f t="shared" si="61"/>
        <v>0</v>
      </c>
    </row>
    <row r="1927" spans="1:10" x14ac:dyDescent="0.3">
      <c r="A1927" t="s">
        <v>292</v>
      </c>
      <c r="B1927">
        <v>4.1899698863524497</v>
      </c>
      <c r="C1927" t="s">
        <v>10</v>
      </c>
      <c r="D1927">
        <v>10</v>
      </c>
      <c r="E1927" t="b">
        <v>0</v>
      </c>
      <c r="F1927">
        <v>8.0151895295290601</v>
      </c>
      <c r="G1927">
        <v>9.0735288273227095</v>
      </c>
      <c r="H1927">
        <v>580280</v>
      </c>
      <c r="I1927">
        <f t="shared" si="60"/>
        <v>-3.8252196431766103</v>
      </c>
      <c r="J1927">
        <f t="shared" si="61"/>
        <v>-4.8835589409702598</v>
      </c>
    </row>
    <row r="1928" spans="1:10" hidden="1" x14ac:dyDescent="0.3">
      <c r="A1928" t="s">
        <v>292</v>
      </c>
      <c r="B1928">
        <v>7.7842738128490501</v>
      </c>
      <c r="C1928" t="s">
        <v>10</v>
      </c>
      <c r="D1928">
        <v>10</v>
      </c>
      <c r="E1928" t="b">
        <v>0</v>
      </c>
      <c r="F1928" t="s">
        <v>17</v>
      </c>
      <c r="G1928" t="s">
        <v>17</v>
      </c>
      <c r="H1928">
        <v>414740</v>
      </c>
      <c r="I1928" t="e">
        <f t="shared" si="60"/>
        <v>#VALUE!</v>
      </c>
      <c r="J1928" t="e">
        <f t="shared" si="61"/>
        <v>#VALUE!</v>
      </c>
    </row>
    <row r="1929" spans="1:10" x14ac:dyDescent="0.3">
      <c r="A1929" t="s">
        <v>293</v>
      </c>
      <c r="B1929">
        <v>7.8654015947002103</v>
      </c>
      <c r="C1929" t="s">
        <v>10</v>
      </c>
      <c r="D1929">
        <v>10</v>
      </c>
      <c r="E1929" t="b">
        <v>0</v>
      </c>
      <c r="F1929">
        <v>7.8654015947002103</v>
      </c>
      <c r="G1929">
        <v>7.8654015947002103</v>
      </c>
      <c r="H1929">
        <v>563290</v>
      </c>
      <c r="I1929">
        <f t="shared" si="60"/>
        <v>0</v>
      </c>
      <c r="J1929">
        <f t="shared" si="61"/>
        <v>0</v>
      </c>
    </row>
    <row r="1930" spans="1:10" x14ac:dyDescent="0.3">
      <c r="A1930" t="s">
        <v>293</v>
      </c>
      <c r="B1930">
        <v>1.47204918371535</v>
      </c>
      <c r="C1930" t="s">
        <v>10</v>
      </c>
      <c r="D1930">
        <v>10</v>
      </c>
      <c r="E1930" t="b">
        <v>0</v>
      </c>
      <c r="F1930">
        <v>1.47204918371535</v>
      </c>
      <c r="G1930">
        <v>1.47204918371535</v>
      </c>
      <c r="H1930">
        <v>445520</v>
      </c>
      <c r="I1930">
        <f t="shared" si="60"/>
        <v>0</v>
      </c>
      <c r="J1930">
        <f t="shared" si="61"/>
        <v>0</v>
      </c>
    </row>
    <row r="1931" spans="1:10" x14ac:dyDescent="0.3">
      <c r="A1931" t="s">
        <v>293</v>
      </c>
      <c r="B1931">
        <v>12.756773414595999</v>
      </c>
      <c r="C1931" t="s">
        <v>10</v>
      </c>
      <c r="D1931">
        <v>10</v>
      </c>
      <c r="E1931" t="b">
        <v>0</v>
      </c>
      <c r="F1931">
        <v>12.756773414595999</v>
      </c>
      <c r="G1931">
        <v>12.756773414595999</v>
      </c>
      <c r="H1931">
        <v>593160</v>
      </c>
      <c r="I1931">
        <f t="shared" si="60"/>
        <v>0</v>
      </c>
      <c r="J1931">
        <f t="shared" si="61"/>
        <v>0</v>
      </c>
    </row>
    <row r="1932" spans="1:10" x14ac:dyDescent="0.3">
      <c r="A1932" t="s">
        <v>294</v>
      </c>
      <c r="B1932">
        <v>8.7693935551756503</v>
      </c>
      <c r="C1932" t="s">
        <v>10</v>
      </c>
      <c r="D1932">
        <v>10</v>
      </c>
      <c r="E1932" t="b">
        <v>0</v>
      </c>
      <c r="F1932">
        <v>17.108546600446999</v>
      </c>
      <c r="G1932">
        <v>11.8833355745176</v>
      </c>
      <c r="H1932">
        <v>282970</v>
      </c>
      <c r="I1932">
        <f t="shared" si="60"/>
        <v>-8.3391530452713489</v>
      </c>
      <c r="J1932">
        <f t="shared" si="61"/>
        <v>-3.11394201934195</v>
      </c>
    </row>
    <row r="1933" spans="1:10" x14ac:dyDescent="0.3">
      <c r="A1933" t="s">
        <v>294</v>
      </c>
      <c r="B1933">
        <v>14.100980652154799</v>
      </c>
      <c r="C1933" t="s">
        <v>10</v>
      </c>
      <c r="D1933">
        <v>2</v>
      </c>
      <c r="E1933" t="b">
        <v>1</v>
      </c>
      <c r="F1933">
        <v>7.4196883940098102E-2</v>
      </c>
      <c r="G1933">
        <v>2.1054604020839499E-3</v>
      </c>
      <c r="H1933">
        <v>399750</v>
      </c>
      <c r="I1933">
        <f t="shared" si="60"/>
        <v>14.026783768214701</v>
      </c>
      <c r="J1933">
        <f t="shared" si="61"/>
        <v>14.098875191752715</v>
      </c>
    </row>
    <row r="1934" spans="1:10" x14ac:dyDescent="0.3">
      <c r="A1934" t="s">
        <v>294</v>
      </c>
      <c r="B1934">
        <v>2.0632607299689201</v>
      </c>
      <c r="C1934" t="s">
        <v>10</v>
      </c>
      <c r="D1934">
        <v>10</v>
      </c>
      <c r="E1934" t="b">
        <v>0</v>
      </c>
      <c r="F1934">
        <v>2.0632607299689201</v>
      </c>
      <c r="G1934">
        <v>2.0632607299689201</v>
      </c>
      <c r="H1934">
        <v>382380</v>
      </c>
      <c r="I1934">
        <f t="shared" si="60"/>
        <v>0</v>
      </c>
      <c r="J1934">
        <f t="shared" si="61"/>
        <v>0</v>
      </c>
    </row>
    <row r="1935" spans="1:10" x14ac:dyDescent="0.3">
      <c r="A1935" t="s">
        <v>295</v>
      </c>
      <c r="B1935">
        <v>7.9927265087123702</v>
      </c>
      <c r="C1935" t="s">
        <v>10</v>
      </c>
      <c r="D1935">
        <v>10</v>
      </c>
      <c r="E1935" t="b">
        <v>0</v>
      </c>
      <c r="F1935">
        <v>7.9927265087123702</v>
      </c>
      <c r="G1935">
        <v>7.9927265087123702</v>
      </c>
      <c r="H1935">
        <v>266160</v>
      </c>
      <c r="I1935">
        <f t="shared" si="60"/>
        <v>0</v>
      </c>
      <c r="J1935">
        <f t="shared" si="61"/>
        <v>0</v>
      </c>
    </row>
    <row r="1936" spans="1:10" x14ac:dyDescent="0.3">
      <c r="A1936" t="s">
        <v>295</v>
      </c>
      <c r="B1936">
        <v>13.8220724658827</v>
      </c>
      <c r="C1936" t="s">
        <v>10</v>
      </c>
      <c r="D1936">
        <v>10</v>
      </c>
      <c r="E1936" t="b">
        <v>0</v>
      </c>
      <c r="F1936">
        <v>13.8220724658827</v>
      </c>
      <c r="G1936">
        <v>13.8220724658827</v>
      </c>
      <c r="H1936">
        <v>519320</v>
      </c>
      <c r="I1936">
        <f t="shared" si="60"/>
        <v>0</v>
      </c>
      <c r="J1936">
        <f t="shared" si="61"/>
        <v>0</v>
      </c>
    </row>
    <row r="1937" spans="1:10" x14ac:dyDescent="0.3">
      <c r="A1937" t="s">
        <v>295</v>
      </c>
      <c r="B1937">
        <v>9.0745980223275602</v>
      </c>
      <c r="C1937" t="s">
        <v>10</v>
      </c>
      <c r="D1937">
        <v>10</v>
      </c>
      <c r="E1937" t="b">
        <v>0</v>
      </c>
      <c r="F1937">
        <v>13.2085482510213</v>
      </c>
      <c r="G1937">
        <v>13.5516058259315</v>
      </c>
      <c r="H1937">
        <v>234350</v>
      </c>
      <c r="I1937">
        <f t="shared" si="60"/>
        <v>-4.13395022869374</v>
      </c>
      <c r="J1937">
        <f t="shared" si="61"/>
        <v>-4.4770078036039394</v>
      </c>
    </row>
    <row r="1938" spans="1:10" hidden="1" x14ac:dyDescent="0.3">
      <c r="A1938" t="s">
        <v>296</v>
      </c>
      <c r="B1938">
        <v>16.5000816271559</v>
      </c>
      <c r="C1938" t="s">
        <v>10</v>
      </c>
      <c r="D1938">
        <v>10</v>
      </c>
      <c r="E1938" t="b">
        <v>0</v>
      </c>
      <c r="F1938" t="s">
        <v>17</v>
      </c>
      <c r="G1938" t="s">
        <v>17</v>
      </c>
      <c r="H1938">
        <v>532300</v>
      </c>
      <c r="I1938" t="e">
        <f t="shared" si="60"/>
        <v>#VALUE!</v>
      </c>
      <c r="J1938" t="e">
        <f t="shared" si="61"/>
        <v>#VALUE!</v>
      </c>
    </row>
    <row r="1939" spans="1:10" x14ac:dyDescent="0.3">
      <c r="A1939" t="s">
        <v>296</v>
      </c>
      <c r="B1939">
        <v>13.159455744377</v>
      </c>
      <c r="C1939" t="s">
        <v>10</v>
      </c>
      <c r="D1939">
        <v>10</v>
      </c>
      <c r="E1939" t="b">
        <v>0</v>
      </c>
      <c r="F1939">
        <v>6.3267962412018299</v>
      </c>
      <c r="G1939">
        <v>6.4625173654500303</v>
      </c>
      <c r="H1939">
        <v>568190</v>
      </c>
      <c r="I1939">
        <f t="shared" si="60"/>
        <v>6.8326595031751705</v>
      </c>
      <c r="J1939">
        <f t="shared" si="61"/>
        <v>6.6969383789269701</v>
      </c>
    </row>
    <row r="1940" spans="1:10" x14ac:dyDescent="0.3">
      <c r="A1940" t="s">
        <v>296</v>
      </c>
      <c r="B1940">
        <v>15.302523820955599</v>
      </c>
      <c r="C1940" t="s">
        <v>10</v>
      </c>
      <c r="D1940">
        <v>10</v>
      </c>
      <c r="E1940" t="b">
        <v>0</v>
      </c>
      <c r="F1940">
        <v>15.302523820955599</v>
      </c>
      <c r="G1940">
        <v>15.302523820955599</v>
      </c>
      <c r="H1940">
        <v>598740</v>
      </c>
      <c r="I1940">
        <f t="shared" si="60"/>
        <v>0</v>
      </c>
      <c r="J1940">
        <f t="shared" si="61"/>
        <v>0</v>
      </c>
    </row>
    <row r="1941" spans="1:10" x14ac:dyDescent="0.3">
      <c r="A1941" t="s">
        <v>297</v>
      </c>
      <c r="B1941">
        <v>8.5185959254306898</v>
      </c>
      <c r="C1941" t="s">
        <v>10</v>
      </c>
      <c r="D1941">
        <v>2</v>
      </c>
      <c r="E1941" t="b">
        <v>1</v>
      </c>
      <c r="F1941">
        <v>3.28086516823261E-2</v>
      </c>
      <c r="G1941">
        <v>1.4106604690988999E-3</v>
      </c>
      <c r="H1941">
        <v>494700</v>
      </c>
      <c r="I1941">
        <f t="shared" si="60"/>
        <v>8.4857872737483628</v>
      </c>
      <c r="J1941">
        <f t="shared" si="61"/>
        <v>8.51718526496159</v>
      </c>
    </row>
    <row r="1942" spans="1:10" x14ac:dyDescent="0.3">
      <c r="A1942" t="s">
        <v>297</v>
      </c>
      <c r="B1942">
        <v>8.6251879166017602</v>
      </c>
      <c r="C1942" t="s">
        <v>10</v>
      </c>
      <c r="D1942">
        <v>10</v>
      </c>
      <c r="E1942" t="b">
        <v>0</v>
      </c>
      <c r="F1942">
        <v>4.4436851483051596</v>
      </c>
      <c r="G1942">
        <v>4.4421417080992498</v>
      </c>
      <c r="H1942">
        <v>420270</v>
      </c>
      <c r="I1942">
        <f t="shared" si="60"/>
        <v>4.1815027682966006</v>
      </c>
      <c r="J1942">
        <f t="shared" si="61"/>
        <v>4.1830462085025104</v>
      </c>
    </row>
    <row r="1943" spans="1:10" x14ac:dyDescent="0.3">
      <c r="A1943" t="s">
        <v>297</v>
      </c>
      <c r="B1943">
        <v>10.7391216268812</v>
      </c>
      <c r="C1943" t="s">
        <v>10</v>
      </c>
      <c r="D1943">
        <v>10</v>
      </c>
      <c r="E1943" t="b">
        <v>0</v>
      </c>
      <c r="F1943">
        <v>10.7391216268812</v>
      </c>
      <c r="G1943">
        <v>10.7391216268812</v>
      </c>
      <c r="H1943">
        <v>318820</v>
      </c>
      <c r="I1943">
        <f t="shared" si="60"/>
        <v>0</v>
      </c>
      <c r="J1943">
        <f t="shared" si="61"/>
        <v>0</v>
      </c>
    </row>
    <row r="1944" spans="1:10" x14ac:dyDescent="0.3">
      <c r="A1944" t="s">
        <v>298</v>
      </c>
      <c r="B1944">
        <v>11.8639302587193</v>
      </c>
      <c r="C1944" t="s">
        <v>10</v>
      </c>
      <c r="D1944">
        <v>10</v>
      </c>
      <c r="E1944" t="b">
        <v>0</v>
      </c>
      <c r="F1944">
        <v>11.8639302587193</v>
      </c>
      <c r="G1944">
        <v>11.8639302587193</v>
      </c>
      <c r="H1944">
        <v>283320</v>
      </c>
      <c r="I1944">
        <f t="shared" si="60"/>
        <v>0</v>
      </c>
      <c r="J1944">
        <f t="shared" si="61"/>
        <v>0</v>
      </c>
    </row>
    <row r="1945" spans="1:10" x14ac:dyDescent="0.3">
      <c r="A1945" t="s">
        <v>298</v>
      </c>
      <c r="B1945">
        <v>7.3336458287301696</v>
      </c>
      <c r="C1945" t="s">
        <v>10</v>
      </c>
      <c r="D1945">
        <v>10</v>
      </c>
      <c r="E1945" t="b">
        <v>0</v>
      </c>
      <c r="F1945">
        <v>0.89532344685770704</v>
      </c>
      <c r="G1945">
        <v>1.7588241314717299</v>
      </c>
      <c r="H1945">
        <v>633750</v>
      </c>
      <c r="I1945">
        <f t="shared" si="60"/>
        <v>6.4383223818724629</v>
      </c>
      <c r="J1945">
        <f t="shared" si="61"/>
        <v>5.5748216972584395</v>
      </c>
    </row>
    <row r="1946" spans="1:10" x14ac:dyDescent="0.3">
      <c r="A1946" t="s">
        <v>298</v>
      </c>
      <c r="B1946">
        <v>3.4732919895855598</v>
      </c>
      <c r="C1946" t="s">
        <v>10</v>
      </c>
      <c r="D1946">
        <v>10</v>
      </c>
      <c r="E1946" t="b">
        <v>0</v>
      </c>
      <c r="F1946">
        <v>10.5287687315176</v>
      </c>
      <c r="G1946">
        <v>10.547929383383799</v>
      </c>
      <c r="H1946">
        <v>504240</v>
      </c>
      <c r="I1946">
        <f t="shared" si="60"/>
        <v>-7.0554767419320399</v>
      </c>
      <c r="J1946">
        <f t="shared" si="61"/>
        <v>-7.0746373937982394</v>
      </c>
    </row>
    <row r="1947" spans="1:10" x14ac:dyDescent="0.3">
      <c r="A1947" t="s">
        <v>299</v>
      </c>
      <c r="B1947">
        <v>7.5406756108802799</v>
      </c>
      <c r="C1947" t="s">
        <v>10</v>
      </c>
      <c r="D1947">
        <v>10</v>
      </c>
      <c r="E1947" t="b">
        <v>0</v>
      </c>
      <c r="F1947">
        <v>11.9414604959976</v>
      </c>
      <c r="G1947">
        <v>12.2277534392676</v>
      </c>
      <c r="H1947">
        <v>436170</v>
      </c>
      <c r="I1947">
        <f t="shared" si="60"/>
        <v>-4.4007848851173197</v>
      </c>
      <c r="J1947">
        <f t="shared" si="61"/>
        <v>-4.68707782838732</v>
      </c>
    </row>
    <row r="1948" spans="1:10" x14ac:dyDescent="0.3">
      <c r="A1948" t="s">
        <v>299</v>
      </c>
      <c r="B1948">
        <v>8.1431493181185299</v>
      </c>
      <c r="C1948" t="s">
        <v>10</v>
      </c>
      <c r="D1948">
        <v>10</v>
      </c>
      <c r="E1948" t="b">
        <v>0</v>
      </c>
      <c r="F1948">
        <v>3.2380787681016798</v>
      </c>
      <c r="G1948">
        <v>6.6905427058646101</v>
      </c>
      <c r="H1948">
        <v>559520</v>
      </c>
      <c r="I1948">
        <f t="shared" si="60"/>
        <v>4.9050705500168501</v>
      </c>
      <c r="J1948">
        <f t="shared" si="61"/>
        <v>1.4526066122539198</v>
      </c>
    </row>
    <row r="1949" spans="1:10" x14ac:dyDescent="0.3">
      <c r="A1949" t="s">
        <v>299</v>
      </c>
      <c r="B1949">
        <v>8.10592306484617</v>
      </c>
      <c r="C1949" t="s">
        <v>10</v>
      </c>
      <c r="D1949">
        <v>10</v>
      </c>
      <c r="E1949" t="b">
        <v>0</v>
      </c>
      <c r="F1949">
        <v>8.06082410183196</v>
      </c>
      <c r="G1949">
        <v>9.1473298694712799</v>
      </c>
      <c r="H1949">
        <v>871870</v>
      </c>
      <c r="I1949">
        <f t="shared" si="60"/>
        <v>4.5098963014210014E-2</v>
      </c>
      <c r="J1949">
        <f t="shared" si="61"/>
        <v>-1.0414068046251099</v>
      </c>
    </row>
    <row r="1950" spans="1:10" x14ac:dyDescent="0.3">
      <c r="A1950" t="e">
        <f>-0.00286249689904852 * y ^ 1 ^ 4 + -0.00279507200247466 * y ^ 4 + 10</f>
        <v>#NAME?</v>
      </c>
      <c r="B1950">
        <v>13.8289722075602</v>
      </c>
      <c r="C1950" t="s">
        <v>10</v>
      </c>
      <c r="D1950">
        <v>2</v>
      </c>
      <c r="E1950" t="b">
        <v>1</v>
      </c>
      <c r="F1950">
        <v>9.3849775842323901E-2</v>
      </c>
      <c r="G1950">
        <v>2.45794284649426E-3</v>
      </c>
      <c r="H1950">
        <v>509950</v>
      </c>
      <c r="I1950">
        <f t="shared" si="60"/>
        <v>13.735122431717876</v>
      </c>
      <c r="J1950">
        <f t="shared" si="61"/>
        <v>13.826514264713706</v>
      </c>
    </row>
    <row r="1951" spans="1:10" x14ac:dyDescent="0.3">
      <c r="A1951" t="e">
        <f>-0.00286249689904852 * y ^ 1 ^ 4 + -0.00279507200247466 * y ^ 4 + 10</f>
        <v>#NAME?</v>
      </c>
      <c r="B1951">
        <v>11.707621690055401</v>
      </c>
      <c r="C1951" t="s">
        <v>10</v>
      </c>
      <c r="D1951">
        <v>2</v>
      </c>
      <c r="E1951" t="b">
        <v>1</v>
      </c>
      <c r="F1951">
        <v>9.0745060269467395E-2</v>
      </c>
      <c r="G1951">
        <v>2.4051666212514299E-3</v>
      </c>
      <c r="H1951">
        <v>600050</v>
      </c>
      <c r="I1951">
        <f t="shared" si="60"/>
        <v>11.616876629785933</v>
      </c>
      <c r="J1951">
        <f t="shared" si="61"/>
        <v>11.705216523434149</v>
      </c>
    </row>
    <row r="1952" spans="1:10" x14ac:dyDescent="0.3">
      <c r="A1952" t="e">
        <f>-0.00286249689904852 * y ^ 1 ^ 4 + -0.00279507200247466 * y ^ 4 + 10</f>
        <v>#NAME?</v>
      </c>
      <c r="B1952">
        <v>10.0906647703206</v>
      </c>
      <c r="C1952" t="s">
        <v>10</v>
      </c>
      <c r="D1952">
        <v>10</v>
      </c>
      <c r="E1952" t="b">
        <v>0</v>
      </c>
      <c r="F1952">
        <v>11.760528544523901</v>
      </c>
      <c r="G1952">
        <v>12.925189166807</v>
      </c>
      <c r="H1952">
        <v>806940</v>
      </c>
      <c r="I1952">
        <f t="shared" si="60"/>
        <v>-1.6698637742033</v>
      </c>
      <c r="J1952">
        <f t="shared" si="61"/>
        <v>-2.8345243964863993</v>
      </c>
    </row>
    <row r="1953" spans="1:10" x14ac:dyDescent="0.3">
      <c r="A1953" t="s">
        <v>300</v>
      </c>
      <c r="B1953">
        <v>6.1810708073192</v>
      </c>
      <c r="C1953" t="s">
        <v>10</v>
      </c>
      <c r="D1953">
        <v>10</v>
      </c>
      <c r="E1953" t="b">
        <v>0</v>
      </c>
      <c r="F1953">
        <v>4.8698565936930196</v>
      </c>
      <c r="G1953">
        <v>10.3055595818436</v>
      </c>
      <c r="H1953">
        <v>308310</v>
      </c>
      <c r="I1953">
        <f t="shared" si="60"/>
        <v>1.3112142136261804</v>
      </c>
      <c r="J1953">
        <f t="shared" si="61"/>
        <v>-4.1244887745243997</v>
      </c>
    </row>
    <row r="1954" spans="1:10" x14ac:dyDescent="0.3">
      <c r="A1954" t="s">
        <v>300</v>
      </c>
      <c r="B1954">
        <v>11.449562641112401</v>
      </c>
      <c r="C1954" t="s">
        <v>10</v>
      </c>
      <c r="D1954">
        <v>10</v>
      </c>
      <c r="E1954" t="b">
        <v>0</v>
      </c>
      <c r="F1954">
        <v>8.5537729180898392</v>
      </c>
      <c r="G1954">
        <v>8.0505422121232293</v>
      </c>
      <c r="H1954">
        <v>625470</v>
      </c>
      <c r="I1954">
        <f t="shared" si="60"/>
        <v>2.8957897230225615</v>
      </c>
      <c r="J1954">
        <f t="shared" si="61"/>
        <v>3.3990204289891714</v>
      </c>
    </row>
    <row r="1955" spans="1:10" x14ac:dyDescent="0.3">
      <c r="A1955" t="s">
        <v>300</v>
      </c>
      <c r="B1955">
        <v>1.5360695264978399</v>
      </c>
      <c r="C1955" t="s">
        <v>10</v>
      </c>
      <c r="D1955">
        <v>10</v>
      </c>
      <c r="E1955" t="b">
        <v>0</v>
      </c>
      <c r="F1955">
        <v>4.3816057414932503</v>
      </c>
      <c r="G1955">
        <v>4.44260684014482</v>
      </c>
      <c r="H1955">
        <v>440590</v>
      </c>
      <c r="I1955">
        <f t="shared" si="60"/>
        <v>-2.8455362149954104</v>
      </c>
      <c r="J1955">
        <f t="shared" si="61"/>
        <v>-2.9065373136469801</v>
      </c>
    </row>
    <row r="1956" spans="1:10" x14ac:dyDescent="0.3">
      <c r="A1956" t="s">
        <v>301</v>
      </c>
      <c r="B1956">
        <v>2.8534966295539399</v>
      </c>
      <c r="C1956" t="s">
        <v>10</v>
      </c>
      <c r="D1956">
        <v>3</v>
      </c>
      <c r="E1956" t="b">
        <v>1</v>
      </c>
      <c r="F1956">
        <v>0.79943102478767603</v>
      </c>
      <c r="G1956">
        <v>3.65104550363702E-3</v>
      </c>
      <c r="H1956">
        <v>675000</v>
      </c>
      <c r="I1956">
        <f t="shared" si="60"/>
        <v>2.0540656047662638</v>
      </c>
      <c r="J1956">
        <f t="shared" si="61"/>
        <v>2.849845584050303</v>
      </c>
    </row>
    <row r="1957" spans="1:10" x14ac:dyDescent="0.3">
      <c r="A1957" t="s">
        <v>301</v>
      </c>
      <c r="B1957">
        <v>11.457119242138001</v>
      </c>
      <c r="C1957" t="s">
        <v>10</v>
      </c>
      <c r="D1957">
        <v>10</v>
      </c>
      <c r="E1957" t="b">
        <v>0</v>
      </c>
      <c r="F1957">
        <v>6.9233332438011903</v>
      </c>
      <c r="G1957">
        <v>6.9921811877171001</v>
      </c>
      <c r="H1957">
        <v>281020</v>
      </c>
      <c r="I1957">
        <f t="shared" si="60"/>
        <v>4.5337859983368105</v>
      </c>
      <c r="J1957">
        <f t="shared" si="61"/>
        <v>4.4649380544209007</v>
      </c>
    </row>
    <row r="1958" spans="1:10" x14ac:dyDescent="0.3">
      <c r="A1958" t="s">
        <v>301</v>
      </c>
      <c r="B1958">
        <v>6.1140137502662801</v>
      </c>
      <c r="C1958" t="s">
        <v>10</v>
      </c>
      <c r="D1958">
        <v>10</v>
      </c>
      <c r="E1958" t="b">
        <v>0</v>
      </c>
      <c r="F1958">
        <v>15.689505556827299</v>
      </c>
      <c r="G1958">
        <v>17.848414105021501</v>
      </c>
      <c r="H1958">
        <v>544070</v>
      </c>
      <c r="I1958">
        <f t="shared" si="60"/>
        <v>-9.5754918065610184</v>
      </c>
      <c r="J1958">
        <f t="shared" si="61"/>
        <v>-11.73440035475522</v>
      </c>
    </row>
    <row r="1959" spans="1:10" x14ac:dyDescent="0.3">
      <c r="A1959" t="s">
        <v>302</v>
      </c>
      <c r="B1959">
        <v>13.457449149291801</v>
      </c>
      <c r="C1959" t="s">
        <v>10</v>
      </c>
      <c r="D1959">
        <v>10</v>
      </c>
      <c r="E1959" t="b">
        <v>0</v>
      </c>
      <c r="F1959">
        <v>13.457449149291801</v>
      </c>
      <c r="G1959">
        <v>13.457449149291801</v>
      </c>
      <c r="H1959">
        <v>611690</v>
      </c>
      <c r="I1959">
        <f t="shared" si="60"/>
        <v>0</v>
      </c>
      <c r="J1959">
        <f t="shared" si="61"/>
        <v>0</v>
      </c>
    </row>
    <row r="1960" spans="1:10" x14ac:dyDescent="0.3">
      <c r="A1960" t="s">
        <v>302</v>
      </c>
      <c r="B1960">
        <v>7.51995367494058</v>
      </c>
      <c r="C1960" t="s">
        <v>10</v>
      </c>
      <c r="D1960">
        <v>10</v>
      </c>
      <c r="E1960" t="b">
        <v>0</v>
      </c>
      <c r="F1960">
        <v>8.3227778085427495</v>
      </c>
      <c r="G1960">
        <v>8.2581418222649194</v>
      </c>
      <c r="H1960">
        <v>393840</v>
      </c>
      <c r="I1960">
        <f t="shared" si="60"/>
        <v>-0.80282413360216953</v>
      </c>
      <c r="J1960">
        <f t="shared" si="61"/>
        <v>-0.73818814732433946</v>
      </c>
    </row>
    <row r="1961" spans="1:10" x14ac:dyDescent="0.3">
      <c r="A1961" t="s">
        <v>302</v>
      </c>
      <c r="B1961">
        <v>9.04321101820282</v>
      </c>
      <c r="C1961" t="s">
        <v>10</v>
      </c>
      <c r="D1961">
        <v>2</v>
      </c>
      <c r="E1961" t="b">
        <v>1</v>
      </c>
      <c r="F1961">
        <v>3.9104224968882197E-2</v>
      </c>
      <c r="G1961">
        <v>1.5074095538985201E-3</v>
      </c>
      <c r="H1961">
        <v>283850</v>
      </c>
      <c r="I1961">
        <f t="shared" si="60"/>
        <v>9.0041067932339374</v>
      </c>
      <c r="J1961">
        <f t="shared" si="61"/>
        <v>9.0417036086489215</v>
      </c>
    </row>
    <row r="1962" spans="1:10" x14ac:dyDescent="0.3">
      <c r="A1962" t="s">
        <v>303</v>
      </c>
      <c r="B1962">
        <v>9.5872150373304201</v>
      </c>
      <c r="C1962" t="s">
        <v>10</v>
      </c>
      <c r="D1962">
        <v>2</v>
      </c>
      <c r="E1962" t="b">
        <v>1</v>
      </c>
      <c r="F1962">
        <v>4.4519592231040399E-2</v>
      </c>
      <c r="G1962">
        <v>1.65463190851035E-3</v>
      </c>
      <c r="H1962">
        <v>325750</v>
      </c>
      <c r="I1962">
        <f t="shared" si="60"/>
        <v>9.5426954450993797</v>
      </c>
      <c r="J1962">
        <f t="shared" si="61"/>
        <v>9.5855604054219103</v>
      </c>
    </row>
    <row r="1963" spans="1:10" x14ac:dyDescent="0.3">
      <c r="A1963" t="s">
        <v>303</v>
      </c>
      <c r="B1963">
        <v>4.9755121707214904</v>
      </c>
      <c r="C1963" t="s">
        <v>10</v>
      </c>
      <c r="D1963">
        <v>2</v>
      </c>
      <c r="E1963" t="b">
        <v>1</v>
      </c>
      <c r="F1963">
        <v>3.16393666490399E-2</v>
      </c>
      <c r="G1963">
        <v>1.42217150340911E-3</v>
      </c>
      <c r="H1963">
        <v>331650</v>
      </c>
      <c r="I1963">
        <f t="shared" si="60"/>
        <v>4.9438728040724502</v>
      </c>
      <c r="J1963">
        <f t="shared" si="61"/>
        <v>4.9740899992180809</v>
      </c>
    </row>
    <row r="1964" spans="1:10" x14ac:dyDescent="0.3">
      <c r="A1964" t="s">
        <v>303</v>
      </c>
      <c r="B1964">
        <v>2.5388334772337098</v>
      </c>
      <c r="C1964" t="s">
        <v>10</v>
      </c>
      <c r="D1964">
        <v>10</v>
      </c>
      <c r="E1964" t="b">
        <v>0</v>
      </c>
      <c r="F1964">
        <v>3.8575375634640601</v>
      </c>
      <c r="G1964">
        <v>3.7719601716679398</v>
      </c>
      <c r="H1964">
        <v>570070</v>
      </c>
      <c r="I1964">
        <f t="shared" si="60"/>
        <v>-1.3187040862303503</v>
      </c>
      <c r="J1964">
        <f t="shared" si="61"/>
        <v>-1.2331266944342301</v>
      </c>
    </row>
    <row r="1965" spans="1:10" x14ac:dyDescent="0.3">
      <c r="A1965" t="s">
        <v>304</v>
      </c>
      <c r="B1965">
        <v>13.9716681044317</v>
      </c>
      <c r="C1965" t="s">
        <v>10</v>
      </c>
      <c r="D1965">
        <v>2</v>
      </c>
      <c r="E1965" t="b">
        <v>1</v>
      </c>
      <c r="F1965">
        <v>7.6251870214286005E-2</v>
      </c>
      <c r="G1965">
        <v>2.2154122129394598E-3</v>
      </c>
      <c r="H1965">
        <v>268750</v>
      </c>
      <c r="I1965">
        <f t="shared" si="60"/>
        <v>13.895416234217414</v>
      </c>
      <c r="J1965">
        <f t="shared" si="61"/>
        <v>13.969452692218761</v>
      </c>
    </row>
    <row r="1966" spans="1:10" x14ac:dyDescent="0.3">
      <c r="A1966" t="s">
        <v>304</v>
      </c>
      <c r="B1966">
        <v>9.8474004784781108</v>
      </c>
      <c r="C1966" t="s">
        <v>10</v>
      </c>
      <c r="D1966">
        <v>10</v>
      </c>
      <c r="E1966" t="b">
        <v>0</v>
      </c>
      <c r="F1966">
        <v>0.27445406482333201</v>
      </c>
      <c r="G1966">
        <v>6.7637311840512707E-2</v>
      </c>
      <c r="H1966">
        <v>382470</v>
      </c>
      <c r="I1966">
        <f t="shared" si="60"/>
        <v>9.5729464136547797</v>
      </c>
      <c r="J1966">
        <f t="shared" si="61"/>
        <v>9.7797631666375988</v>
      </c>
    </row>
    <row r="1967" spans="1:10" x14ac:dyDescent="0.3">
      <c r="A1967" t="s">
        <v>304</v>
      </c>
      <c r="B1967">
        <v>11.9308903381991</v>
      </c>
      <c r="C1967" t="s">
        <v>10</v>
      </c>
      <c r="D1967">
        <v>10</v>
      </c>
      <c r="E1967" t="b">
        <v>0</v>
      </c>
      <c r="F1967">
        <v>4.5552402887507704</v>
      </c>
      <c r="G1967">
        <v>9.2882162537276205</v>
      </c>
      <c r="H1967">
        <v>456370</v>
      </c>
      <c r="I1967">
        <f t="shared" si="60"/>
        <v>7.3756500494483301</v>
      </c>
      <c r="J1967">
        <f t="shared" si="61"/>
        <v>2.64267408447148</v>
      </c>
    </row>
    <row r="1968" spans="1:10" x14ac:dyDescent="0.3">
      <c r="A1968" t="s">
        <v>305</v>
      </c>
      <c r="B1968">
        <v>3.56583215266977</v>
      </c>
      <c r="C1968" t="s">
        <v>10</v>
      </c>
      <c r="D1968">
        <v>10</v>
      </c>
      <c r="E1968" t="b">
        <v>0</v>
      </c>
      <c r="F1968">
        <v>2.7463602237864202</v>
      </c>
      <c r="G1968">
        <v>3.0711794975075999</v>
      </c>
      <c r="H1968">
        <v>632870</v>
      </c>
      <c r="I1968">
        <f t="shared" si="60"/>
        <v>0.81947192888334985</v>
      </c>
      <c r="J1968">
        <f t="shared" si="61"/>
        <v>0.49465265516217016</v>
      </c>
    </row>
    <row r="1969" spans="1:10" x14ac:dyDescent="0.3">
      <c r="A1969" t="s">
        <v>305</v>
      </c>
      <c r="B1969">
        <v>10.136694835265301</v>
      </c>
      <c r="C1969" t="s">
        <v>10</v>
      </c>
      <c r="D1969">
        <v>10</v>
      </c>
      <c r="E1969" t="b">
        <v>0</v>
      </c>
      <c r="F1969">
        <v>4.3094754757942297</v>
      </c>
      <c r="G1969">
        <v>8.7137154145847404</v>
      </c>
      <c r="H1969">
        <v>388580</v>
      </c>
      <c r="I1969">
        <f t="shared" si="60"/>
        <v>5.8272193594710711</v>
      </c>
      <c r="J1969">
        <f t="shared" si="61"/>
        <v>1.4229794206805604</v>
      </c>
    </row>
    <row r="1970" spans="1:10" x14ac:dyDescent="0.3">
      <c r="A1970" t="s">
        <v>305</v>
      </c>
      <c r="B1970">
        <v>15.9866204978462</v>
      </c>
      <c r="C1970" t="s">
        <v>10</v>
      </c>
      <c r="D1970">
        <v>2</v>
      </c>
      <c r="E1970" t="b">
        <v>1</v>
      </c>
      <c r="F1970">
        <v>0.38079127790251199</v>
      </c>
      <c r="G1970">
        <v>5.4027820784783697E-3</v>
      </c>
      <c r="H1970">
        <v>477600</v>
      </c>
      <c r="I1970">
        <f t="shared" si="60"/>
        <v>15.605829219943688</v>
      </c>
      <c r="J1970">
        <f t="shared" si="61"/>
        <v>15.981217715767722</v>
      </c>
    </row>
    <row r="1971" spans="1:10" hidden="1" x14ac:dyDescent="0.3">
      <c r="A1971" t="s">
        <v>306</v>
      </c>
      <c r="B1971">
        <v>10.473444564876001</v>
      </c>
      <c r="C1971" t="s">
        <v>10</v>
      </c>
      <c r="D1971">
        <v>10</v>
      </c>
      <c r="E1971" t="b">
        <v>0</v>
      </c>
      <c r="F1971" t="s">
        <v>17</v>
      </c>
      <c r="G1971" t="s">
        <v>17</v>
      </c>
      <c r="H1971">
        <v>346260</v>
      </c>
      <c r="I1971" t="e">
        <f t="shared" si="60"/>
        <v>#VALUE!</v>
      </c>
      <c r="J1971" t="e">
        <f t="shared" si="61"/>
        <v>#VALUE!</v>
      </c>
    </row>
    <row r="1972" spans="1:10" x14ac:dyDescent="0.3">
      <c r="A1972" t="s">
        <v>306</v>
      </c>
      <c r="B1972">
        <v>7.1592735351185803</v>
      </c>
      <c r="C1972" t="s">
        <v>10</v>
      </c>
      <c r="D1972">
        <v>10</v>
      </c>
      <c r="E1972" t="b">
        <v>0</v>
      </c>
      <c r="F1972">
        <v>5.10565862828207</v>
      </c>
      <c r="G1972">
        <v>6.6128184403588604</v>
      </c>
      <c r="H1972">
        <v>216780</v>
      </c>
      <c r="I1972">
        <f t="shared" si="60"/>
        <v>2.0536149068365104</v>
      </c>
      <c r="J1972">
        <f t="shared" si="61"/>
        <v>0.54645509475971998</v>
      </c>
    </row>
    <row r="1973" spans="1:10" x14ac:dyDescent="0.3">
      <c r="A1973" t="s">
        <v>306</v>
      </c>
      <c r="B1973">
        <v>11.462593423840101</v>
      </c>
      <c r="C1973" t="s">
        <v>10</v>
      </c>
      <c r="D1973">
        <v>2</v>
      </c>
      <c r="E1973" t="b">
        <v>1</v>
      </c>
      <c r="F1973">
        <v>0.113309836445252</v>
      </c>
      <c r="G1973">
        <v>2.54781968852287E-3</v>
      </c>
      <c r="H1973">
        <v>302950</v>
      </c>
      <c r="I1973">
        <f t="shared" si="60"/>
        <v>11.349283587394849</v>
      </c>
      <c r="J1973">
        <f t="shared" si="61"/>
        <v>11.460045604151578</v>
      </c>
    </row>
    <row r="1974" spans="1:10" x14ac:dyDescent="0.3">
      <c r="A1974" t="s">
        <v>307</v>
      </c>
      <c r="B1974">
        <v>8.2048080571064297</v>
      </c>
      <c r="C1974" t="s">
        <v>10</v>
      </c>
      <c r="D1974">
        <v>2</v>
      </c>
      <c r="E1974" t="b">
        <v>1</v>
      </c>
      <c r="F1974">
        <v>5.2469220557291897E-2</v>
      </c>
      <c r="G1974">
        <v>1.8218975054944901E-3</v>
      </c>
      <c r="H1974">
        <v>374750</v>
      </c>
      <c r="I1974">
        <f t="shared" si="60"/>
        <v>8.1523388365491378</v>
      </c>
      <c r="J1974">
        <f t="shared" si="61"/>
        <v>8.2029861596009344</v>
      </c>
    </row>
    <row r="1975" spans="1:10" x14ac:dyDescent="0.3">
      <c r="A1975" t="s">
        <v>307</v>
      </c>
      <c r="B1975">
        <v>14.9737678234935</v>
      </c>
      <c r="C1975" t="s">
        <v>10</v>
      </c>
      <c r="D1975">
        <v>10</v>
      </c>
      <c r="E1975" t="b">
        <v>0</v>
      </c>
      <c r="F1975">
        <v>4.8593440928585201</v>
      </c>
      <c r="G1975">
        <v>4.8570164513489198</v>
      </c>
      <c r="H1975">
        <v>289840</v>
      </c>
      <c r="I1975">
        <f t="shared" si="60"/>
        <v>10.114423730634979</v>
      </c>
      <c r="J1975">
        <f t="shared" si="61"/>
        <v>10.116751372144581</v>
      </c>
    </row>
    <row r="1976" spans="1:10" x14ac:dyDescent="0.3">
      <c r="A1976" t="s">
        <v>307</v>
      </c>
      <c r="B1976">
        <v>12.7730847376535</v>
      </c>
      <c r="C1976" t="s">
        <v>10</v>
      </c>
      <c r="D1976">
        <v>10</v>
      </c>
      <c r="E1976" t="b">
        <v>0</v>
      </c>
      <c r="F1976">
        <v>12.7730847376535</v>
      </c>
      <c r="G1976">
        <v>12.7730847376535</v>
      </c>
      <c r="H1976">
        <v>675580</v>
      </c>
      <c r="I1976">
        <f t="shared" si="60"/>
        <v>0</v>
      </c>
      <c r="J1976">
        <f t="shared" si="61"/>
        <v>0</v>
      </c>
    </row>
    <row r="1977" spans="1:10" x14ac:dyDescent="0.3">
      <c r="A1977" t="e">
        <f>-0.00686441363355772 * y ^ 2 - -0.00196911311217803 * x ^ 1 * 0.00308303012264856 * y ^ 1 + 10</f>
        <v>#NAME?</v>
      </c>
      <c r="B1977">
        <v>9.8452124050330401</v>
      </c>
      <c r="C1977" t="s">
        <v>10</v>
      </c>
      <c r="D1977">
        <v>10</v>
      </c>
      <c r="E1977" t="b">
        <v>0</v>
      </c>
      <c r="F1977">
        <v>5.5245185887361297</v>
      </c>
      <c r="G1977">
        <v>5.3744242608309198</v>
      </c>
      <c r="H1977">
        <v>437990</v>
      </c>
      <c r="I1977">
        <f t="shared" si="60"/>
        <v>4.3206938162969104</v>
      </c>
      <c r="J1977">
        <f t="shared" si="61"/>
        <v>4.4707881442021202</v>
      </c>
    </row>
    <row r="1978" spans="1:10" x14ac:dyDescent="0.3">
      <c r="A1978" t="e">
        <f>-0.00686441363355772 * y ^ 2 - -0.00196911311217803 * x ^ 1 * 0.00308303012264856 * y ^ 1 + 10</f>
        <v>#NAME?</v>
      </c>
      <c r="B1978">
        <v>6.8258929104744297</v>
      </c>
      <c r="C1978" t="s">
        <v>10</v>
      </c>
      <c r="D1978">
        <v>10</v>
      </c>
      <c r="E1978" t="b">
        <v>0</v>
      </c>
      <c r="F1978">
        <v>10.3561579046931</v>
      </c>
      <c r="G1978">
        <v>9.0435160786084108</v>
      </c>
      <c r="H1978">
        <v>735040</v>
      </c>
      <c r="I1978">
        <f t="shared" si="60"/>
        <v>-3.5302649942186708</v>
      </c>
      <c r="J1978">
        <f t="shared" si="61"/>
        <v>-2.2176231681339811</v>
      </c>
    </row>
    <row r="1979" spans="1:10" x14ac:dyDescent="0.3">
      <c r="A1979" t="e">
        <f>-0.00686441363355772 * y ^ 2 - -0.00196911311217803 * x ^ 1 * 0.00308303012264856 * y ^ 1 + 10</f>
        <v>#NAME?</v>
      </c>
      <c r="B1979">
        <v>8.5956098712995903</v>
      </c>
      <c r="C1979" t="s">
        <v>10</v>
      </c>
      <c r="D1979">
        <v>10</v>
      </c>
      <c r="E1979" t="b">
        <v>0</v>
      </c>
      <c r="F1979">
        <v>8.5956098712995903</v>
      </c>
      <c r="G1979">
        <v>8.5956098712995903</v>
      </c>
      <c r="H1979">
        <v>164020</v>
      </c>
      <c r="I1979">
        <f t="shared" si="60"/>
        <v>0</v>
      </c>
      <c r="J1979">
        <f t="shared" si="61"/>
        <v>0</v>
      </c>
    </row>
    <row r="1980" spans="1:10" x14ac:dyDescent="0.3">
      <c r="A1980" t="s">
        <v>308</v>
      </c>
      <c r="B1980">
        <v>17.501991585017201</v>
      </c>
      <c r="C1980" t="s">
        <v>10</v>
      </c>
      <c r="D1980">
        <v>10</v>
      </c>
      <c r="E1980" t="b">
        <v>0</v>
      </c>
      <c r="F1980">
        <v>17.501991585017201</v>
      </c>
      <c r="G1980">
        <v>17.501991585017201</v>
      </c>
      <c r="H1980">
        <v>817180</v>
      </c>
      <c r="I1980">
        <f t="shared" si="60"/>
        <v>0</v>
      </c>
      <c r="J1980">
        <f t="shared" si="61"/>
        <v>0</v>
      </c>
    </row>
    <row r="1981" spans="1:10" x14ac:dyDescent="0.3">
      <c r="A1981" t="s">
        <v>308</v>
      </c>
      <c r="B1981">
        <v>9.0170368644843304</v>
      </c>
      <c r="C1981" t="s">
        <v>10</v>
      </c>
      <c r="D1981">
        <v>10</v>
      </c>
      <c r="E1981" t="b">
        <v>0</v>
      </c>
      <c r="F1981">
        <v>9.0170368644843304</v>
      </c>
      <c r="G1981">
        <v>9.0170368644843304</v>
      </c>
      <c r="H1981">
        <v>697940</v>
      </c>
      <c r="I1981">
        <f t="shared" si="60"/>
        <v>0</v>
      </c>
      <c r="J1981">
        <f t="shared" si="61"/>
        <v>0</v>
      </c>
    </row>
    <row r="1982" spans="1:10" x14ac:dyDescent="0.3">
      <c r="A1982" t="s">
        <v>308</v>
      </c>
      <c r="B1982">
        <v>11.121667289974599</v>
      </c>
      <c r="C1982" t="s">
        <v>10</v>
      </c>
      <c r="D1982">
        <v>10</v>
      </c>
      <c r="E1982" t="b">
        <v>0</v>
      </c>
      <c r="F1982">
        <v>3.8871043999951902</v>
      </c>
      <c r="G1982">
        <v>7.3180473795365701</v>
      </c>
      <c r="H1982">
        <v>297280</v>
      </c>
      <c r="I1982">
        <f t="shared" si="60"/>
        <v>7.2345628899794097</v>
      </c>
      <c r="J1982">
        <f t="shared" si="61"/>
        <v>3.8036199104380293</v>
      </c>
    </row>
    <row r="1983" spans="1:10" x14ac:dyDescent="0.3">
      <c r="A1983" t="s">
        <v>309</v>
      </c>
      <c r="B1983">
        <v>2.5626445260384401</v>
      </c>
      <c r="C1983" t="s">
        <v>10</v>
      </c>
      <c r="D1983">
        <v>10</v>
      </c>
      <c r="E1983" t="b">
        <v>0</v>
      </c>
      <c r="F1983">
        <v>2.5626445260384401</v>
      </c>
      <c r="G1983">
        <v>2.5626445260384401</v>
      </c>
      <c r="H1983">
        <v>541650</v>
      </c>
      <c r="I1983">
        <f t="shared" si="60"/>
        <v>0</v>
      </c>
      <c r="J1983">
        <f t="shared" si="61"/>
        <v>0</v>
      </c>
    </row>
    <row r="1984" spans="1:10" x14ac:dyDescent="0.3">
      <c r="A1984" t="s">
        <v>309</v>
      </c>
      <c r="B1984">
        <v>14.063155113532799</v>
      </c>
      <c r="C1984" t="s">
        <v>10</v>
      </c>
      <c r="D1984">
        <v>2</v>
      </c>
      <c r="E1984" t="b">
        <v>1</v>
      </c>
      <c r="F1984">
        <v>3.21529536348635E-2</v>
      </c>
      <c r="G1984">
        <v>1.41077186738596E-3</v>
      </c>
      <c r="H1984">
        <v>387900</v>
      </c>
      <c r="I1984">
        <f t="shared" si="60"/>
        <v>14.031002159897936</v>
      </c>
      <c r="J1984">
        <f t="shared" si="61"/>
        <v>14.061744341665413</v>
      </c>
    </row>
    <row r="1985" spans="1:10" x14ac:dyDescent="0.3">
      <c r="A1985" t="s">
        <v>309</v>
      </c>
      <c r="B1985">
        <v>9.6234064455912005</v>
      </c>
      <c r="C1985" t="s">
        <v>10</v>
      </c>
      <c r="D1985">
        <v>2</v>
      </c>
      <c r="E1985" t="b">
        <v>1</v>
      </c>
      <c r="F1985">
        <v>3.3633169942073E-2</v>
      </c>
      <c r="G1985">
        <v>1.37244311036151E-3</v>
      </c>
      <c r="H1985">
        <v>486650</v>
      </c>
      <c r="I1985">
        <f t="shared" ref="I1985:I2001" si="62">B1985-F1985</f>
        <v>9.5897732756491276</v>
      </c>
      <c r="J1985">
        <f t="shared" ref="J1985:J2001" si="63">B1985-G1985</f>
        <v>9.6220340024808397</v>
      </c>
    </row>
    <row r="1986" spans="1:10" x14ac:dyDescent="0.3">
      <c r="A1986" t="s">
        <v>310</v>
      </c>
      <c r="B1986">
        <v>15.0559408836681</v>
      </c>
      <c r="C1986" t="s">
        <v>10</v>
      </c>
      <c r="D1986">
        <v>10</v>
      </c>
      <c r="E1986" t="b">
        <v>0</v>
      </c>
      <c r="F1986">
        <v>15.0559408836681</v>
      </c>
      <c r="G1986">
        <v>15.0559408836681</v>
      </c>
      <c r="H1986">
        <v>515870</v>
      </c>
      <c r="I1986">
        <f t="shared" si="62"/>
        <v>0</v>
      </c>
      <c r="J1986">
        <f t="shared" si="63"/>
        <v>0</v>
      </c>
    </row>
    <row r="1987" spans="1:10" x14ac:dyDescent="0.3">
      <c r="A1987" t="s">
        <v>310</v>
      </c>
      <c r="B1987">
        <v>8.7816999390020207</v>
      </c>
      <c r="C1987" t="s">
        <v>10</v>
      </c>
      <c r="D1987">
        <v>2</v>
      </c>
      <c r="E1987" t="b">
        <v>1</v>
      </c>
      <c r="F1987">
        <v>6.3999640476473399E-2</v>
      </c>
      <c r="G1987">
        <v>1.9982317993023501E-3</v>
      </c>
      <c r="H1987">
        <v>327450</v>
      </c>
      <c r="I1987">
        <f t="shared" si="62"/>
        <v>8.7177002985255481</v>
      </c>
      <c r="J1987">
        <f t="shared" si="63"/>
        <v>8.7797017072027188</v>
      </c>
    </row>
    <row r="1988" spans="1:10" x14ac:dyDescent="0.3">
      <c r="A1988" t="s">
        <v>310</v>
      </c>
      <c r="B1988">
        <v>5.5130804510047602</v>
      </c>
      <c r="C1988" t="s">
        <v>10</v>
      </c>
      <c r="D1988">
        <v>10</v>
      </c>
      <c r="E1988" t="b">
        <v>0</v>
      </c>
      <c r="F1988">
        <v>1.21902111303051</v>
      </c>
      <c r="G1988">
        <v>2.7047988246738699</v>
      </c>
      <c r="H1988">
        <v>322250</v>
      </c>
      <c r="I1988">
        <f t="shared" si="62"/>
        <v>4.2940593379742502</v>
      </c>
      <c r="J1988">
        <f t="shared" si="63"/>
        <v>2.8082816263308903</v>
      </c>
    </row>
    <row r="1989" spans="1:10" x14ac:dyDescent="0.3">
      <c r="A1989" t="s">
        <v>311</v>
      </c>
      <c r="B1989">
        <v>14.375760572738001</v>
      </c>
      <c r="C1989" t="s">
        <v>10</v>
      </c>
      <c r="D1989">
        <v>10</v>
      </c>
      <c r="E1989" t="b">
        <v>0</v>
      </c>
      <c r="F1989">
        <v>14.375760572738001</v>
      </c>
      <c r="G1989">
        <v>14.375760572738001</v>
      </c>
      <c r="H1989">
        <v>692000</v>
      </c>
      <c r="I1989">
        <f t="shared" si="62"/>
        <v>0</v>
      </c>
      <c r="J1989">
        <f t="shared" si="63"/>
        <v>0</v>
      </c>
    </row>
    <row r="1990" spans="1:10" x14ac:dyDescent="0.3">
      <c r="A1990" t="s">
        <v>311</v>
      </c>
      <c r="B1990">
        <v>16.977324705571601</v>
      </c>
      <c r="C1990" t="s">
        <v>10</v>
      </c>
      <c r="D1990">
        <v>10</v>
      </c>
      <c r="E1990" t="b">
        <v>0</v>
      </c>
      <c r="F1990">
        <v>16.977324705571601</v>
      </c>
      <c r="G1990">
        <v>16.977324705571601</v>
      </c>
      <c r="H1990">
        <v>674010</v>
      </c>
      <c r="I1990">
        <f t="shared" si="62"/>
        <v>0</v>
      </c>
      <c r="J1990">
        <f t="shared" si="63"/>
        <v>0</v>
      </c>
    </row>
    <row r="1991" spans="1:10" x14ac:dyDescent="0.3">
      <c r="A1991" t="s">
        <v>311</v>
      </c>
      <c r="B1991">
        <v>11.742604398421101</v>
      </c>
      <c r="C1991" t="s">
        <v>10</v>
      </c>
      <c r="D1991">
        <v>2</v>
      </c>
      <c r="E1991" t="b">
        <v>1</v>
      </c>
      <c r="F1991">
        <v>7.7916554073982805E-2</v>
      </c>
      <c r="G1991">
        <v>2.18470048521846E-3</v>
      </c>
      <c r="H1991">
        <v>364300</v>
      </c>
      <c r="I1991">
        <f t="shared" si="62"/>
        <v>11.664687844347117</v>
      </c>
      <c r="J1991">
        <f t="shared" si="63"/>
        <v>11.740419697935883</v>
      </c>
    </row>
    <row r="1992" spans="1:10" x14ac:dyDescent="0.3">
      <c r="A1992" t="s">
        <v>312</v>
      </c>
      <c r="B1992">
        <v>16.382373434153902</v>
      </c>
      <c r="C1992" t="s">
        <v>10</v>
      </c>
      <c r="D1992">
        <v>10</v>
      </c>
      <c r="E1992" t="b">
        <v>0</v>
      </c>
      <c r="F1992">
        <v>16.382373434153902</v>
      </c>
      <c r="G1992">
        <v>16.382373434153902</v>
      </c>
      <c r="H1992">
        <v>543390</v>
      </c>
      <c r="I1992">
        <f t="shared" si="62"/>
        <v>0</v>
      </c>
      <c r="J1992">
        <f t="shared" si="63"/>
        <v>0</v>
      </c>
    </row>
    <row r="1993" spans="1:10" x14ac:dyDescent="0.3">
      <c r="A1993" t="s">
        <v>312</v>
      </c>
      <c r="B1993">
        <v>7.5910383084597504</v>
      </c>
      <c r="C1993" t="s">
        <v>10</v>
      </c>
      <c r="D1993">
        <v>10</v>
      </c>
      <c r="E1993" t="b">
        <v>0</v>
      </c>
      <c r="F1993">
        <v>2.7168745367917602</v>
      </c>
      <c r="G1993">
        <v>2.4655534728982902</v>
      </c>
      <c r="H1993">
        <v>469290</v>
      </c>
      <c r="I1993">
        <f t="shared" si="62"/>
        <v>4.8741637716679902</v>
      </c>
      <c r="J1993">
        <f t="shared" si="63"/>
        <v>5.1254848355614602</v>
      </c>
    </row>
    <row r="1994" spans="1:10" x14ac:dyDescent="0.3">
      <c r="A1994" t="s">
        <v>312</v>
      </c>
      <c r="B1994">
        <v>4.7761554614167796</v>
      </c>
      <c r="C1994" t="s">
        <v>10</v>
      </c>
      <c r="D1994">
        <v>10</v>
      </c>
      <c r="E1994" t="b">
        <v>0</v>
      </c>
      <c r="F1994">
        <v>3.0018974002303098</v>
      </c>
      <c r="G1994">
        <v>0.16163714506092799</v>
      </c>
      <c r="H1994">
        <v>614870</v>
      </c>
      <c r="I1994">
        <f t="shared" si="62"/>
        <v>1.7742580611864698</v>
      </c>
      <c r="J1994">
        <f t="shared" si="63"/>
        <v>4.6145183163558512</v>
      </c>
    </row>
    <row r="1995" spans="1:10" x14ac:dyDescent="0.3">
      <c r="A1995" t="s">
        <v>313</v>
      </c>
      <c r="B1995">
        <v>16.056906873696001</v>
      </c>
      <c r="C1995" t="s">
        <v>10</v>
      </c>
      <c r="D1995">
        <v>10</v>
      </c>
      <c r="E1995" t="b">
        <v>0</v>
      </c>
      <c r="F1995">
        <v>7.8752414474854202</v>
      </c>
      <c r="G1995">
        <v>7.8011288810483901</v>
      </c>
      <c r="H1995">
        <v>349660</v>
      </c>
      <c r="I1995">
        <f t="shared" si="62"/>
        <v>8.1816654262105803</v>
      </c>
      <c r="J1995">
        <f t="shared" si="63"/>
        <v>8.2557779926476105</v>
      </c>
    </row>
    <row r="1996" spans="1:10" x14ac:dyDescent="0.3">
      <c r="A1996" t="s">
        <v>313</v>
      </c>
      <c r="B1996">
        <v>12.925232745027399</v>
      </c>
      <c r="C1996" t="s">
        <v>10</v>
      </c>
      <c r="D1996">
        <v>10</v>
      </c>
      <c r="E1996" t="b">
        <v>0</v>
      </c>
      <c r="F1996">
        <v>12.925232745027399</v>
      </c>
      <c r="G1996">
        <v>12.925232745027399</v>
      </c>
      <c r="H1996">
        <v>380330</v>
      </c>
      <c r="I1996">
        <f t="shared" si="62"/>
        <v>0</v>
      </c>
      <c r="J1996">
        <f t="shared" si="63"/>
        <v>0</v>
      </c>
    </row>
    <row r="1997" spans="1:10" x14ac:dyDescent="0.3">
      <c r="A1997" t="s">
        <v>313</v>
      </c>
      <c r="B1997">
        <v>8.81126951911817</v>
      </c>
      <c r="C1997" t="s">
        <v>10</v>
      </c>
      <c r="D1997">
        <v>10</v>
      </c>
      <c r="E1997" t="b">
        <v>0</v>
      </c>
      <c r="F1997">
        <v>8.81126951911817</v>
      </c>
      <c r="G1997">
        <v>8.81126951911817</v>
      </c>
      <c r="H1997">
        <v>467970</v>
      </c>
      <c r="I1997">
        <f t="shared" si="62"/>
        <v>0</v>
      </c>
      <c r="J1997">
        <f t="shared" si="63"/>
        <v>0</v>
      </c>
    </row>
    <row r="1998" spans="1:10" x14ac:dyDescent="0.3">
      <c r="A1998" t="s">
        <v>314</v>
      </c>
      <c r="B1998">
        <v>2.1253109924316602</v>
      </c>
      <c r="C1998" t="s">
        <v>10</v>
      </c>
      <c r="D1998">
        <v>1</v>
      </c>
      <c r="E1998" t="b">
        <v>1</v>
      </c>
      <c r="F1998">
        <v>1.6860139774897399E-2</v>
      </c>
      <c r="G1998">
        <v>1.6860139774897399E-2</v>
      </c>
      <c r="H1998">
        <v>516200</v>
      </c>
      <c r="I1998">
        <f t="shared" si="62"/>
        <v>2.1084508526567629</v>
      </c>
      <c r="J1998">
        <f t="shared" si="63"/>
        <v>2.1084508526567629</v>
      </c>
    </row>
    <row r="1999" spans="1:10" hidden="1" x14ac:dyDescent="0.3">
      <c r="A1999" t="s">
        <v>314</v>
      </c>
      <c r="B1999">
        <v>15.0696578334591</v>
      </c>
      <c r="C1999" t="s">
        <v>10</v>
      </c>
      <c r="D1999">
        <v>10</v>
      </c>
      <c r="E1999" t="b">
        <v>0</v>
      </c>
      <c r="F1999" t="s">
        <v>17</v>
      </c>
      <c r="G1999" t="s">
        <v>17</v>
      </c>
      <c r="H1999">
        <v>384960</v>
      </c>
      <c r="I1999" t="e">
        <f t="shared" si="62"/>
        <v>#VALUE!</v>
      </c>
      <c r="J1999" t="e">
        <f t="shared" si="63"/>
        <v>#VALUE!</v>
      </c>
    </row>
    <row r="2000" spans="1:10" x14ac:dyDescent="0.3">
      <c r="A2000" t="s">
        <v>314</v>
      </c>
      <c r="B2000">
        <v>16.728761215010799</v>
      </c>
      <c r="C2000" t="s">
        <v>10</v>
      </c>
      <c r="D2000">
        <v>10</v>
      </c>
      <c r="E2000" t="b">
        <v>0</v>
      </c>
      <c r="F2000">
        <v>7.2461301681262498</v>
      </c>
      <c r="G2000">
        <v>7.1569196039291203</v>
      </c>
      <c r="H2000">
        <v>464510</v>
      </c>
      <c r="I2000">
        <f t="shared" si="62"/>
        <v>9.4826310468845492</v>
      </c>
      <c r="J2000">
        <f t="shared" si="63"/>
        <v>9.5718416110816786</v>
      </c>
    </row>
    <row r="2001" spans="1:10" x14ac:dyDescent="0.3">
      <c r="A2001" t="s">
        <v>315</v>
      </c>
      <c r="B2001">
        <v>11.2464470558554</v>
      </c>
      <c r="C2001" t="s">
        <v>10</v>
      </c>
      <c r="D2001">
        <v>10</v>
      </c>
      <c r="E2001" t="b">
        <v>0</v>
      </c>
      <c r="F2001">
        <v>11.2464470558554</v>
      </c>
      <c r="G2001">
        <v>11.2464470558554</v>
      </c>
      <c r="H2001">
        <v>699870</v>
      </c>
      <c r="I2001">
        <f t="shared" si="62"/>
        <v>0</v>
      </c>
      <c r="J2001">
        <f t="shared" si="63"/>
        <v>0</v>
      </c>
    </row>
    <row r="2002" spans="1:10" hidden="1" x14ac:dyDescent="0.3">
      <c r="I2002" t="e">
        <f>AVERAGE(I2:I2001)</f>
        <v>#VALUE!</v>
      </c>
      <c r="J2002" t="e">
        <f>AVERAGE(J2:J2001)</f>
        <v>#VALUE!</v>
      </c>
    </row>
  </sheetData>
  <autoFilter ref="I1:I2002" xr:uid="{58701F1F-5CFD-4511-82E3-FBC9F1992ECB}">
    <filterColumn colId="0">
      <filters>
        <filter val="0"/>
        <filter val="0.024546237"/>
        <filter val="0.045098963"/>
        <filter val="0.066561221"/>
        <filter val="-0.071558839"/>
        <filter val="0.089247965"/>
        <filter val="-0.102615499"/>
        <filter val="-0.168175907"/>
        <filter val="0.177004276"/>
        <filter val="0.195219004"/>
        <filter val="-0.211318796"/>
        <filter val="0.286751478"/>
        <filter val="0.305665348"/>
        <filter val="0.325435056"/>
        <filter val="-0.383957213"/>
        <filter val="-0.394689271"/>
        <filter val="0.401842302"/>
        <filter val="0.412770775"/>
        <filter val="-0.46338776"/>
        <filter val="0.476577177"/>
        <filter val="0.573558944"/>
        <filter val="-0.646548374"/>
        <filter val="0.652555771"/>
        <filter val="0.694720759"/>
        <filter val="0.700320637"/>
        <filter val="-0.701082431"/>
        <filter val="-0.719969118"/>
        <filter val="0.790255678"/>
        <filter val="-0.802824134"/>
        <filter val="0.819471929"/>
        <filter val="0.823476265"/>
        <filter val="0.838047679"/>
        <filter val="0.847985337"/>
        <filter val="0.866088865"/>
        <filter val="0.882806885"/>
        <filter val="0.903842341"/>
        <filter val="0.960841017"/>
        <filter val="0.965379558"/>
        <filter val="0.989856279"/>
        <filter val="-0.995539256"/>
        <filter val="1.02840029"/>
        <filter val="-1.04355E+37"/>
        <filter val="-1.06665E+35"/>
        <filter val="-1.09076E+29"/>
        <filter val="-1.11947E+28"/>
        <filter val="1.150663968"/>
        <filter val="-1.166235958"/>
        <filter val="1.171925319"/>
        <filter val="-1.19422E+29"/>
        <filter val="1.206557168"/>
        <filter val="-1.211645776"/>
        <filter val="-1.215887266"/>
        <filter val="-1.243959448"/>
        <filter val="1.267239706"/>
        <filter val="1.282391772"/>
        <filter val="1.289369064"/>
        <filter val="-1.291685203"/>
        <filter val="1.311214214"/>
        <filter val="-1.318704086"/>
        <filter val="-1.348775729"/>
        <filter val="-1.35496E+36"/>
        <filter val="1.369127741"/>
        <filter val="1.372507601"/>
        <filter val="-1.38809802"/>
        <filter val="-1.39271E+32"/>
        <filter val="1.400772677"/>
        <filter val="-1.42679E+42"/>
        <filter val="1.439797265"/>
        <filter val="1.458279053"/>
        <filter val="-1.516941559"/>
        <filter val="1.520002873"/>
        <filter val="-1.533366728"/>
        <filter val="1.546819418"/>
        <filter val="1.551684546"/>
        <filter val="-1.579466234"/>
        <filter val="1.605983512"/>
        <filter val="-1.64745E+28"/>
        <filter val="-1.669863774"/>
        <filter val="-1.680006848"/>
        <filter val="1.682032885"/>
        <filter val="1.721732669"/>
        <filter val="-1.754938159"/>
        <filter val="1.774258061"/>
        <filter val="1.780280594"/>
        <filter val="1.804319872"/>
        <filter val="-1.813649943"/>
        <filter val="1.911044321"/>
        <filter val="1.920536338"/>
        <filter val="-1.925232545"/>
        <filter val="-1.998876043"/>
        <filter val="10.06119528"/>
        <filter val="10.08674741"/>
        <filter val="10.10827665"/>
        <filter val="10.11442373"/>
        <filter val="10.16625668"/>
        <filter val="10.17052771"/>
        <filter val="10.1947525"/>
        <filter val="10.20292508"/>
        <filter val="10.24483804"/>
        <filter val="10.30220399"/>
        <filter val="10.30584376"/>
        <filter val="10.30707253"/>
        <filter val="10.30826817"/>
        <filter val="10.34482554"/>
        <filter val="10.35250161"/>
        <filter val="10.3822142"/>
        <filter val="10.40406777"/>
        <filter val="10.40735485"/>
        <filter val="10.4409229"/>
        <filter val="10.51989326"/>
        <filter val="10.52580521"/>
        <filter val="10.52780122"/>
        <filter val="10.53201024"/>
        <filter val="10.53604377"/>
        <filter val="10.5570476"/>
        <filter val="10.58264512"/>
        <filter val="10.59203827"/>
        <filter val="10.60286658"/>
        <filter val="10.65440755"/>
        <filter val="10.71193761"/>
        <filter val="10.7192033"/>
        <filter val="10.87079439"/>
        <filter val="10.88734541"/>
        <filter val="10.92254381"/>
        <filter val="10.94609367"/>
        <filter val="10.96142438"/>
        <filter val="10.97370202"/>
        <filter val="11.00859797"/>
        <filter val="11.08432393"/>
        <filter val="11.1158784"/>
        <filter val="11.1354246"/>
        <filter val="11.21257947"/>
        <filter val="11.25538644"/>
        <filter val="11.28091101"/>
        <filter val="11.29379778"/>
        <filter val="11.29425891"/>
        <filter val="11.34928359"/>
        <filter val="11.39947495"/>
        <filter val="11.4203874"/>
        <filter val="11.44390935"/>
        <filter val="11.49900257"/>
        <filter val="11.50120501"/>
        <filter val="11.52989764"/>
        <filter val="11.53504492"/>
        <filter val="11.55466937"/>
        <filter val="11.60997177"/>
        <filter val="11.61525026"/>
        <filter val="11.61687663"/>
        <filter val="11.61712403"/>
        <filter val="-11.61940948"/>
        <filter val="11.62836719"/>
        <filter val="11.64681699"/>
        <filter val="11.66468784"/>
        <filter val="11.70215056"/>
        <filter val="11.70899966"/>
        <filter val="11.76564247"/>
        <filter val="11.78613403"/>
        <filter val="11.83141951"/>
        <filter val="11.89719359"/>
        <filter val="11.95348508"/>
        <filter val="12.00102919"/>
        <filter val="12.00155594"/>
        <filter val="12.00335638"/>
        <filter val="12.00411259"/>
        <filter val="12.03119842"/>
        <filter val="12.04972235"/>
        <filter val="12.09826338"/>
        <filter val="12.10979157"/>
        <filter val="12.14917874"/>
        <filter val="12.24804833"/>
        <filter val="12.25563421"/>
        <filter val="12.26274535"/>
        <filter val="12.32036735"/>
        <filter val="12.34060413"/>
        <filter val="12.35050663"/>
        <filter val="12.3869042"/>
        <filter val="12.40151631"/>
        <filter val="12.41230728"/>
        <filter val="12.41743503"/>
        <filter val="12.43288343"/>
        <filter val="12.45814987"/>
        <filter val="12.46628188"/>
        <filter val="12.50067163"/>
        <filter val="12.53227285"/>
        <filter val="12.54836171"/>
        <filter val="12.55465957"/>
        <filter val="12.60539484"/>
        <filter val="12.62619277"/>
        <filter val="12.63846764"/>
        <filter val="12.66206649"/>
        <filter val="12.75702763"/>
        <filter val="12.79762521"/>
        <filter val="12.83519577"/>
        <filter val="12.89178499"/>
        <filter val="12.92917423"/>
        <filter val="12.93791486"/>
        <filter val="13.00237802"/>
        <filter val="13.04902479"/>
        <filter val="13.16788136"/>
        <filter val="13.25812254"/>
        <filter val="13.30404351"/>
        <filter val="13.32356107"/>
        <filter val="13.32480435"/>
        <filter val="13.32800251"/>
        <filter val="13.39609044"/>
        <filter val="13.43873126"/>
        <filter val="13.55135823"/>
        <filter val="13.55915729"/>
        <filter val="13.56744301"/>
        <filter val="13.58742538"/>
        <filter val="13.59280987"/>
        <filter val="13.64176253"/>
        <filter val="13.66808805"/>
        <filter val="13.67493147"/>
        <filter val="13.68653206"/>
        <filter val="13.69677359"/>
        <filter val="13.69831204"/>
        <filter val="13.71047055"/>
        <filter val="13.73512243"/>
        <filter val="13.87096058"/>
        <filter val="13.89541623"/>
        <filter val="13.92690021"/>
        <filter val="14.02678377"/>
        <filter val="14.03100216"/>
        <filter val="14.0390912"/>
        <filter val="14.05393487"/>
        <filter val="14.05550026"/>
        <filter val="14.10207743"/>
        <filter val="14.11115153"/>
        <filter val="14.15628274"/>
        <filter val="14.15713731"/>
        <filter val="14.20444993"/>
        <filter val="14.22498137"/>
        <filter val="14.23925208"/>
        <filter val="14.30919267"/>
        <filter val="14.31164408"/>
        <filter val="14.34617834"/>
        <filter val="14.36072691"/>
        <filter val="14.40706926"/>
        <filter val="14.42091695"/>
        <filter val="14.44210457"/>
        <filter val="14.68364107"/>
        <filter val="14.68400593"/>
        <filter val="14.69856446"/>
        <filter val="14.70221411"/>
        <filter val="14.75817228"/>
        <filter val="14.80843738"/>
        <filter val="14.83362804"/>
        <filter val="14.88787392"/>
        <filter val="14.9235781"/>
        <filter val="-14881.13597"/>
        <filter val="15.08145966"/>
        <filter val="15.08933152"/>
        <filter val="15.09552722"/>
        <filter val="15.12735182"/>
        <filter val="15.17527938"/>
        <filter val="15.20531855"/>
        <filter val="15.2242582"/>
        <filter val="15.36573267"/>
        <filter val="15.41714815"/>
        <filter val="15.47029366"/>
        <filter val="15.51509565"/>
        <filter val="15.56917815"/>
        <filter val="15.59449927"/>
        <filter val="15.60582922"/>
        <filter val="15.63490993"/>
        <filter val="15.65056658"/>
        <filter val="15.82864557"/>
        <filter val="15.84798955"/>
        <filter val="15.89651586"/>
        <filter val="-151.635692"/>
        <filter val="16.01863955"/>
        <filter val="16.0257995"/>
        <filter val="16.04475883"/>
        <filter val="16.11239672"/>
        <filter val="16.1146307"/>
        <filter val="16.1390308"/>
        <filter val="16.13929"/>
        <filter val="16.15871637"/>
        <filter val="16.16639924"/>
        <filter val="16.17209243"/>
        <filter val="16.34204771"/>
        <filter val="16.38535962"/>
        <filter val="16.4384657"/>
        <filter val="16.51337582"/>
        <filter val="16.5384441"/>
        <filter val="16.55866107"/>
        <filter val="16.59464857"/>
        <filter val="16.74173583"/>
        <filter val="16.79799373"/>
        <filter val="16.81393742"/>
        <filter val="16.81541657"/>
        <filter val="16.85863491"/>
        <filter val="16.92558151"/>
        <filter val="16.96894418"/>
        <filter val="16.99900202"/>
        <filter val="17.09482069"/>
        <filter val="17.15114747"/>
        <filter val="17.16560905"/>
        <filter val="17.26751969"/>
        <filter val="17.44560659"/>
        <filter val="17.59382778"/>
        <filter val="17.64059941"/>
        <filter val="17.66471195"/>
        <filter val="17.78181069"/>
        <filter val="17.92444377"/>
        <filter val="17.94289794"/>
        <filter val="17.97023165"/>
        <filter val="-17401.26479"/>
        <filter val="18.05048303"/>
        <filter val="18.18663639"/>
        <filter val="18.29438044"/>
        <filter val="-18.32472936"/>
        <filter val="18.35831632"/>
        <filter val="18.4379994"/>
        <filter val="18.87465825"/>
        <filter val="19.18121072"/>
        <filter val="19.51758015"/>
        <filter val="19.54222655"/>
        <filter val="19.95205465"/>
        <filter val="2.050626356"/>
        <filter val="2.053614907"/>
        <filter val="2.054065605"/>
        <filter val="-2.08247043"/>
        <filter val="2.108450853"/>
        <filter val="2.127328971"/>
        <filter val="2.161176531"/>
        <filter val="2.181730344"/>
        <filter val="2.225338072"/>
        <filter val="2.274214217"/>
        <filter val="2.291233052"/>
        <filter val="2.293032644"/>
        <filter val="-2.29849E+37"/>
        <filter val="-2.298552372"/>
        <filter val="2.304222216"/>
        <filter val="-2.417375092"/>
        <filter val="2.429696934"/>
        <filter val="2.467459397"/>
        <filter val="2.468698887"/>
        <filter val="2.555071655"/>
        <filter val="-2.560898146"/>
        <filter val="2.608073594"/>
        <filter val="-2.620965252"/>
        <filter val="2.674009461"/>
        <filter val="-2.72493E+27"/>
        <filter val="2.750622526"/>
        <filter val="2.818515412"/>
        <filter val="-2.832460429"/>
        <filter val="-2.845536215"/>
        <filter val="-2.87827382"/>
        <filter val="2.895789723"/>
        <filter val="2.901580242"/>
        <filter val="2.903371166"/>
        <filter val="2.909874121"/>
        <filter val="20.07674165"/>
        <filter val="20.2457587"/>
        <filter val="20.29351207"/>
        <filter val="20.92830597"/>
        <filter val="21.71010907"/>
        <filter val="21.77965941"/>
        <filter val="22.31857904"/>
        <filter val="22.95692078"/>
        <filter val="-24.21067748"/>
        <filter val="24.92401149"/>
        <filter val="-26.28324519"/>
        <filter val="-3.059272101"/>
        <filter val="3.059839006"/>
        <filter val="-3.06172E+28"/>
        <filter val="-3.07326E+24"/>
        <filter val="3.090188751"/>
        <filter val="3.217231798"/>
        <filter val="-3.222242672"/>
        <filter val="3.24030705"/>
        <filter val="3.247140149"/>
        <filter val="3.257569307"/>
        <filter val="3.322203949"/>
        <filter val="-3.372828113"/>
        <filter val="-3.42892E+46"/>
        <filter val="-3.461270419"/>
        <filter val="3.476525548"/>
        <filter val="3.480682106"/>
        <filter val="3.481275529"/>
        <filter val="3.49438884"/>
        <filter val="3.524513682"/>
        <filter val="3.525486108"/>
        <filter val="-3.530264994"/>
        <filter val="3.530314146"/>
        <filter val="-3.539971096"/>
        <filter val="3.556004144"/>
        <filter val="3.583562389"/>
        <filter val="-3.652626033"/>
        <filter val="3.678947705"/>
        <filter val="3.695901492"/>
        <filter val="3.699995018"/>
        <filter val="3.742759537"/>
        <filter val="3.783616656"/>
        <filter val="-3.825219643"/>
        <filter val="3.879912362"/>
        <filter val="3.903715726"/>
        <filter val="3.907936233"/>
        <filter val="3.920569694"/>
        <filter val="-3.92641601"/>
        <filter val="3.935029518"/>
        <filter val="3.96061717"/>
        <filter val="3.962373597"/>
        <filter val="3.993593229"/>
        <filter val="3.993962227"/>
        <filter val="4.010024406"/>
        <filter val="4.023516826"/>
        <filter val="4.042627756"/>
        <filter val="4.112311742"/>
        <filter val="4.127955958"/>
        <filter val="-4.133950229"/>
        <filter val="4.180650511"/>
        <filter val="4.181502768"/>
        <filter val="4.203694253"/>
        <filter val="4.206260296"/>
        <filter val="4.224683475"/>
        <filter val="4.264554433"/>
        <filter val="4.276233821"/>
        <filter val="4.284948814"/>
        <filter val="4.292810384"/>
        <filter val="4.294059338"/>
        <filter val="4.320693816"/>
        <filter val="4.321285768"/>
        <filter val="4.337868568"/>
        <filter val="4.348371193"/>
        <filter val="4.374556818"/>
        <filter val="4.387378774"/>
        <filter val="4.387519826"/>
        <filter val="4.396491433"/>
        <filter val="-4.400784885"/>
        <filter val="4.410157513"/>
        <filter val="-4.447446379"/>
        <filter val="4.46549677"/>
        <filter val="4.507853536"/>
        <filter val="4.511531059"/>
        <filter val="4.523237574"/>
        <filter val="4.533785998"/>
        <filter val="4.581344386"/>
        <filter val="4.588707978"/>
        <filter val="4.595016008"/>
        <filter val="-4.664321177"/>
        <filter val="4.707624796"/>
        <filter val="4.735726077"/>
        <filter val="4.770010919"/>
        <filter val="4.874163772"/>
        <filter val="4.878044076"/>
        <filter val="-4.89530268"/>
        <filter val="4.90507055"/>
        <filter val="4.926792055"/>
        <filter val="4.927545462"/>
        <filter val="4.943872804"/>
        <filter val="4.944939938"/>
        <filter val="4.949663018"/>
        <filter val="4.951085126"/>
        <filter val="4.967284525"/>
        <filter val="-4705.972526"/>
        <filter val="-5.017319648"/>
        <filter val="-5.056687521"/>
        <filter val="5.06877401"/>
        <filter val="-5.0911E+39"/>
        <filter val="5.100952679"/>
        <filter val="5.107428491"/>
        <filter val="5.138311764"/>
        <filter val="5.139204011"/>
        <filter val="5.140523593"/>
        <filter val="-5.153620103"/>
        <filter val="5.214851242"/>
        <filter val="5.355158151"/>
        <filter val="5.364038626"/>
        <filter val="-5.432237782"/>
        <filter val="-5.449100046"/>
        <filter val="5.540050708"/>
        <filter val="5.548488873"/>
        <filter val="5.577232459"/>
        <filter val="5.584760365"/>
        <filter val="5.61693325"/>
        <filter val="-5.627340823"/>
        <filter val="-5.647109529"/>
        <filter val="5.740720246"/>
        <filter val="5.765780433"/>
        <filter val="5.794512984"/>
        <filter val="5.813154129"/>
        <filter val="5.827219359"/>
        <filter val="5.847143203"/>
        <filter val="5.850858542"/>
        <filter val="5.897154253"/>
        <filter val="-5.897774389"/>
        <filter val="5.924068681"/>
        <filter val="5.938666715"/>
        <filter val="6.001581209"/>
        <filter val="6.004026469"/>
        <filter val="6.0053038"/>
        <filter val="6.025786671"/>
        <filter val="6.041114839"/>
        <filter val="6.090660881"/>
        <filter val="6.180374691"/>
        <filter val="6.193515394"/>
        <filter val="-6.2016E+26"/>
        <filter val="6.221364411"/>
        <filter val="6.331631432"/>
        <filter val="-6.333636348"/>
        <filter val="6.381254961"/>
        <filter val="6.38643475"/>
        <filter val="6.405871953"/>
        <filter val="6.411597041"/>
        <filter val="6.438322382"/>
        <filter val="-6.45354E+32"/>
        <filter val="6.455682189"/>
        <filter val="6.456802672"/>
        <filter val="6.458925972"/>
        <filter val="-6.499509697"/>
        <filter val="6.504908816"/>
        <filter val="6.506219979"/>
        <filter val="6.52698739"/>
        <filter val="6.562470826"/>
        <filter val="-6.607366736"/>
        <filter val="6.639779826"/>
        <filter val="6.683307721"/>
        <filter val="6.705556403"/>
        <filter val="6.727982918"/>
        <filter val="-6.761992501"/>
        <filter val="-6.803416946"/>
        <filter val="6.832659503"/>
        <filter val="6.851571183"/>
        <filter val="6.88254999"/>
        <filter val="6.890465052"/>
        <filter val="6.919356035"/>
        <filter val="6.94487301"/>
        <filter val="6.951141699"/>
        <filter val="7.004157522"/>
        <filter val="7.03116086"/>
        <filter val="7.033494222"/>
        <filter val="7.041913896"/>
        <filter val="-7.055476742"/>
        <filter val="7.064745087"/>
        <filter val="7.073228463"/>
        <filter val="7.074805797"/>
        <filter val="7.099000722"/>
        <filter val="7.135373804"/>
        <filter val="7.144810409"/>
        <filter val="7.180483219"/>
        <filter val="7.218724563"/>
        <filter val="7.219288117"/>
        <filter val="7.222516843"/>
        <filter val="7.23456289"/>
        <filter val="7.273093873"/>
        <filter val="7.32334152"/>
        <filter val="7.375650049"/>
        <filter val="-7.45386E+37"/>
        <filter val="7.454830035"/>
        <filter val="7.469835793"/>
        <filter val="7.475388601"/>
        <filter val="7.493564058"/>
        <filter val="7.546747864"/>
        <filter val="7.598422378"/>
        <filter val="7.617336037"/>
        <filter val="-7.61942E+39"/>
        <filter val="7.64683969"/>
        <filter val="7.649249511"/>
        <filter val="7.669350326"/>
        <filter val="7.686842325"/>
        <filter val="7.731504007"/>
        <filter val="7.777228301"/>
        <filter val="7.795459586"/>
        <filter val="7.822907329"/>
        <filter val="7.835148387"/>
        <filter val="7.855024087"/>
        <filter val="7.881140397"/>
        <filter val="7.89144833"/>
        <filter val="7.92763119"/>
        <filter val="7.987511563"/>
        <filter val="8.028582811"/>
        <filter val="8.072122034"/>
        <filter val="8.073017235"/>
        <filter val="8.099280097"/>
        <filter val="8.119498056"/>
        <filter val="8.128373343"/>
        <filter val="8.149508315"/>
        <filter val="8.152338837"/>
        <filter val="8.181665426"/>
        <filter val="8.186175332"/>
        <filter val="8.195994617"/>
        <filter val="8.247959187"/>
        <filter val="8.30355734"/>
        <filter val="-8.339153045"/>
        <filter val="8.346730849"/>
        <filter val="8.350820191"/>
        <filter val="8.420569946"/>
        <filter val="8.473126363"/>
        <filter val="8.485787274"/>
        <filter val="8.500736607"/>
        <filter val="8.503411349"/>
        <filter val="8.513223958"/>
        <filter val="8.573639015"/>
        <filter val="8.636152442"/>
        <filter val="8.711206457"/>
        <filter val="8.717700299"/>
        <filter val="8.729780059"/>
        <filter val="-8.74197E+29"/>
        <filter val="8.785260299"/>
        <filter val="8.785347234"/>
        <filter val="8.804327486"/>
        <filter val="8.838148542"/>
        <filter val="8.854384817"/>
        <filter val="8.880899112"/>
        <filter val="8.910859069"/>
        <filter val="8.958531061"/>
        <filter val="8.977872622"/>
        <filter val="8.985363217"/>
        <filter val="9.004106793"/>
        <filter val="9.007240654"/>
        <filter val="9.106906979"/>
        <filter val="9.110268478"/>
        <filter val="9.113956297"/>
        <filter val="9.197780062"/>
        <filter val="9.278683833"/>
        <filter val="-9.28591033"/>
        <filter val="9.293852731"/>
        <filter val="9.349134988"/>
        <filter val="9.382893748"/>
        <filter val="9.388468206"/>
        <filter val="9.390424089"/>
        <filter val="9.407625517"/>
        <filter val="9.413147084"/>
        <filter val="9.431270429"/>
        <filter val="9.438941147"/>
        <filter val="9.454036902"/>
        <filter val="9.467446862"/>
        <filter val="9.471775355"/>
        <filter val="9.482631047"/>
        <filter val="9.490757849"/>
        <filter val="9.536092545"/>
        <filter val="9.542695445"/>
        <filter val="9.549729437"/>
        <filter val="9.572946414"/>
        <filter val="9.574297129"/>
        <filter val="-9.575491807"/>
        <filter val="9.589773276"/>
        <filter val="9.624084262"/>
        <filter val="9.652255341"/>
        <filter val="9.704070205"/>
        <filter val="9.709456353"/>
        <filter val="9.745758291"/>
        <filter val="9.754602961"/>
        <filter val="9.756424818"/>
        <filter val="9.81639521"/>
        <filter val="9.840445028"/>
        <filter val="9.889889883"/>
        <filter val="9.89330183"/>
        <filter val="9.933921615"/>
        <filter val="9.936110109"/>
        <filter val="9.979464525"/>
        <filter val="-9.9844094"/>
      </filters>
    </filterColumn>
  </autoFilter>
  <conditionalFormatting sqref="B1:H200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{BAB851D0-FCE9-4D8B-A5E1-6560E9CC4FA2}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AB851D0-FCE9-4D8B-A5E1-6560E9CC4F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B1:H2001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06D53-2BAC-430A-AF2F-1DAD7101645A}">
  <dimension ref="A1:J1822"/>
  <sheetViews>
    <sheetView topLeftCell="A1795" workbookViewId="0">
      <selection activeCell="D1822" sqref="D1822"/>
    </sheetView>
  </sheetViews>
  <sheetFormatPr defaultRowHeight="14.4" x14ac:dyDescent="0.3"/>
  <sheetData>
    <row r="1" spans="1:10" x14ac:dyDescent="0.3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943</v>
      </c>
      <c r="J1" t="s">
        <v>944</v>
      </c>
    </row>
    <row r="2" spans="1:10" x14ac:dyDescent="0.3">
      <c r="A2" t="s">
        <v>631</v>
      </c>
      <c r="B2">
        <v>5.4908694631922303</v>
      </c>
      <c r="C2" t="s">
        <v>10</v>
      </c>
      <c r="D2">
        <v>10</v>
      </c>
      <c r="E2" t="b">
        <v>0</v>
      </c>
      <c r="F2">
        <v>5.4908694631922303</v>
      </c>
      <c r="G2">
        <v>5.4908694631922303</v>
      </c>
      <c r="H2">
        <v>628580</v>
      </c>
      <c r="I2">
        <v>0</v>
      </c>
      <c r="J2">
        <v>0</v>
      </c>
    </row>
    <row r="3" spans="1:10" x14ac:dyDescent="0.3">
      <c r="A3" t="s">
        <v>631</v>
      </c>
      <c r="B3">
        <v>11.823949201922799</v>
      </c>
      <c r="C3" t="s">
        <v>10</v>
      </c>
      <c r="D3">
        <v>2</v>
      </c>
      <c r="E3" t="b">
        <v>1</v>
      </c>
      <c r="F3">
        <v>5.8306727720910098E-2</v>
      </c>
      <c r="G3">
        <v>1.8262162971313101E-3</v>
      </c>
      <c r="H3">
        <v>1530800</v>
      </c>
      <c r="I3">
        <v>11.76564247420189</v>
      </c>
      <c r="J3">
        <v>11.822122985625668</v>
      </c>
    </row>
    <row r="4" spans="1:10" x14ac:dyDescent="0.3">
      <c r="A4" t="s">
        <v>631</v>
      </c>
      <c r="B4">
        <v>3.0363802678441298</v>
      </c>
      <c r="C4" t="s">
        <v>10</v>
      </c>
      <c r="D4">
        <v>10</v>
      </c>
      <c r="E4" t="b">
        <v>0</v>
      </c>
      <c r="F4">
        <v>0.48130861272370701</v>
      </c>
      <c r="G4">
        <v>0.48128590043137898</v>
      </c>
      <c r="H4">
        <v>615530</v>
      </c>
      <c r="I4">
        <v>2.5550716551204227</v>
      </c>
      <c r="J4">
        <v>2.5550943674127509</v>
      </c>
    </row>
    <row r="5" spans="1:10" x14ac:dyDescent="0.3">
      <c r="A5" t="s">
        <v>632</v>
      </c>
      <c r="B5">
        <v>2.2845874007078901</v>
      </c>
      <c r="C5" t="s">
        <v>10</v>
      </c>
      <c r="D5">
        <v>10</v>
      </c>
      <c r="E5" t="b">
        <v>0</v>
      </c>
      <c r="F5">
        <v>2.7479751607497298</v>
      </c>
      <c r="G5">
        <v>6.02948906119674</v>
      </c>
      <c r="H5">
        <v>486680</v>
      </c>
      <c r="I5">
        <v>-0.46338776004183968</v>
      </c>
      <c r="J5">
        <v>-3.7449016604888499</v>
      </c>
    </row>
    <row r="6" spans="1:10" x14ac:dyDescent="0.3">
      <c r="A6" t="s">
        <v>632</v>
      </c>
      <c r="B6">
        <v>2.0964157594292101</v>
      </c>
      <c r="C6" t="s">
        <v>10</v>
      </c>
      <c r="D6">
        <v>10</v>
      </c>
      <c r="E6" t="b">
        <v>0</v>
      </c>
      <c r="F6">
        <v>8.8998327055420301</v>
      </c>
      <c r="G6">
        <v>8.8942796355436595</v>
      </c>
      <c r="H6">
        <v>384060</v>
      </c>
      <c r="I6">
        <v>-6.8034169461128204</v>
      </c>
      <c r="J6">
        <v>-6.7978638761144499</v>
      </c>
    </row>
    <row r="7" spans="1:10" x14ac:dyDescent="0.3">
      <c r="A7" t="s">
        <v>632</v>
      </c>
      <c r="B7">
        <v>11.1706962596406</v>
      </c>
      <c r="C7" t="s">
        <v>10</v>
      </c>
      <c r="D7">
        <v>10</v>
      </c>
      <c r="E7" t="b">
        <v>0</v>
      </c>
      <c r="F7">
        <v>5.6306455518396499</v>
      </c>
      <c r="G7">
        <v>5.6303142999514701</v>
      </c>
      <c r="H7">
        <v>728970</v>
      </c>
      <c r="I7">
        <v>5.5400507078009502</v>
      </c>
      <c r="J7">
        <v>5.5403819596891299</v>
      </c>
    </row>
    <row r="8" spans="1:10" x14ac:dyDescent="0.3">
      <c r="A8" t="e">
        <v>#NAME?</v>
      </c>
      <c r="B8">
        <v>14.5812695989326</v>
      </c>
      <c r="C8" t="s">
        <v>10</v>
      </c>
      <c r="D8">
        <v>10</v>
      </c>
      <c r="E8" t="b">
        <v>0</v>
      </c>
      <c r="F8">
        <v>14.5812695989326</v>
      </c>
      <c r="G8">
        <v>14.5812695989326</v>
      </c>
      <c r="H8">
        <v>586620</v>
      </c>
      <c r="I8">
        <v>0</v>
      </c>
      <c r="J8">
        <v>0</v>
      </c>
    </row>
    <row r="9" spans="1:10" x14ac:dyDescent="0.3">
      <c r="A9" t="e">
        <v>#NAME?</v>
      </c>
      <c r="B9">
        <v>2.5959557585969701</v>
      </c>
      <c r="C9" t="s">
        <v>10</v>
      </c>
      <c r="D9">
        <v>10</v>
      </c>
      <c r="E9" t="b">
        <v>0</v>
      </c>
      <c r="F9">
        <v>2.02239681509508</v>
      </c>
      <c r="G9">
        <v>4.07172642920243</v>
      </c>
      <c r="H9">
        <v>608030</v>
      </c>
      <c r="I9">
        <v>0.57355894350189018</v>
      </c>
      <c r="J9">
        <v>-1.4757706706054599</v>
      </c>
    </row>
    <row r="10" spans="1:10" x14ac:dyDescent="0.3">
      <c r="A10" t="s">
        <v>633</v>
      </c>
      <c r="B10">
        <v>17.465116651489101</v>
      </c>
      <c r="C10" t="s">
        <v>10</v>
      </c>
      <c r="D10">
        <v>10</v>
      </c>
      <c r="E10" t="b">
        <v>0</v>
      </c>
      <c r="F10">
        <v>2.7629025446361499</v>
      </c>
      <c r="G10">
        <v>2.8731624148586499</v>
      </c>
      <c r="H10">
        <v>499880</v>
      </c>
      <c r="I10">
        <v>14.702214106852951</v>
      </c>
      <c r="J10">
        <v>14.591954236630452</v>
      </c>
    </row>
    <row r="11" spans="1:10" x14ac:dyDescent="0.3">
      <c r="A11" t="s">
        <v>633</v>
      </c>
      <c r="B11">
        <v>3.8451547083700199</v>
      </c>
      <c r="C11" t="s">
        <v>10</v>
      </c>
      <c r="D11">
        <v>10</v>
      </c>
      <c r="E11" t="b">
        <v>0</v>
      </c>
      <c r="F11">
        <v>5.9276251387161203</v>
      </c>
      <c r="G11">
        <v>5.9356242111675801</v>
      </c>
      <c r="H11">
        <v>589560</v>
      </c>
      <c r="I11">
        <v>-2.0824704303461004</v>
      </c>
      <c r="J11">
        <v>-2.0904695027975602</v>
      </c>
    </row>
    <row r="12" spans="1:10" x14ac:dyDescent="0.3">
      <c r="A12" t="s">
        <v>633</v>
      </c>
      <c r="B12">
        <v>6.9027259805988503</v>
      </c>
      <c r="C12" t="s">
        <v>10</v>
      </c>
      <c r="D12">
        <v>2</v>
      </c>
      <c r="E12" t="b">
        <v>1</v>
      </c>
      <c r="F12">
        <v>5.11547978843368E-2</v>
      </c>
      <c r="G12">
        <v>1.8041328096444901E-3</v>
      </c>
      <c r="H12">
        <v>1333100</v>
      </c>
      <c r="I12">
        <v>6.8515711827145136</v>
      </c>
      <c r="J12">
        <v>6.9009218477892063</v>
      </c>
    </row>
    <row r="13" spans="1:10" x14ac:dyDescent="0.3">
      <c r="A13" t="s">
        <v>634</v>
      </c>
      <c r="B13">
        <v>10.5906906259791</v>
      </c>
      <c r="C13" t="s">
        <v>10</v>
      </c>
      <c r="D13">
        <v>2</v>
      </c>
      <c r="E13" t="b">
        <v>1</v>
      </c>
      <c r="F13">
        <v>5.86803839333443E-2</v>
      </c>
      <c r="G13">
        <v>1.9263696433090901E-3</v>
      </c>
      <c r="H13">
        <v>751850</v>
      </c>
      <c r="I13">
        <v>10.532010242045756</v>
      </c>
      <c r="J13">
        <v>10.588764256335791</v>
      </c>
    </row>
    <row r="14" spans="1:10" x14ac:dyDescent="0.3">
      <c r="A14" t="s">
        <v>634</v>
      </c>
      <c r="B14">
        <v>5.4944386146997797</v>
      </c>
      <c r="C14" t="s">
        <v>10</v>
      </c>
      <c r="D14">
        <v>10</v>
      </c>
      <c r="E14" t="b">
        <v>0</v>
      </c>
      <c r="F14">
        <v>0.98290755602219204</v>
      </c>
      <c r="G14">
        <v>1.63689884950095</v>
      </c>
      <c r="H14">
        <v>833570</v>
      </c>
      <c r="I14">
        <v>4.5115310586775879</v>
      </c>
      <c r="J14">
        <v>3.8575397651988297</v>
      </c>
    </row>
    <row r="15" spans="1:10" x14ac:dyDescent="0.3">
      <c r="A15" t="s">
        <v>634</v>
      </c>
      <c r="B15">
        <v>13.8326211793621</v>
      </c>
      <c r="C15" t="s">
        <v>10</v>
      </c>
      <c r="D15">
        <v>10</v>
      </c>
      <c r="E15" t="b">
        <v>0</v>
      </c>
      <c r="F15">
        <v>2.4122337829756599</v>
      </c>
      <c r="G15">
        <v>4.7571060205242803</v>
      </c>
      <c r="H15">
        <v>407280</v>
      </c>
      <c r="I15">
        <v>11.42038739638644</v>
      </c>
      <c r="J15">
        <v>9.0755151588378205</v>
      </c>
    </row>
    <row r="16" spans="1:10" x14ac:dyDescent="0.3">
      <c r="A16" t="s">
        <v>635</v>
      </c>
      <c r="B16">
        <v>16.607048103042601</v>
      </c>
      <c r="C16" t="s">
        <v>10</v>
      </c>
      <c r="D16">
        <v>10</v>
      </c>
      <c r="E16" t="b">
        <v>0</v>
      </c>
      <c r="F16">
        <v>0.46801730719949902</v>
      </c>
      <c r="G16">
        <v>0.72422771331523605</v>
      </c>
      <c r="H16">
        <v>478900</v>
      </c>
      <c r="I16">
        <v>16.139030795843102</v>
      </c>
      <c r="J16">
        <v>15.882820389727366</v>
      </c>
    </row>
    <row r="17" spans="1:10" x14ac:dyDescent="0.3">
      <c r="A17" t="s">
        <v>635</v>
      </c>
      <c r="B17">
        <v>2.4143060968066199</v>
      </c>
      <c r="C17" t="s">
        <v>10</v>
      </c>
      <c r="D17">
        <v>10</v>
      </c>
      <c r="E17" t="b">
        <v>0</v>
      </c>
      <c r="F17">
        <v>6.3407221063353099</v>
      </c>
      <c r="G17">
        <v>6.3328180285321896</v>
      </c>
      <c r="H17">
        <v>512040</v>
      </c>
      <c r="I17">
        <v>-3.92641600952869</v>
      </c>
      <c r="J17">
        <v>-3.9185119317255697</v>
      </c>
    </row>
    <row r="18" spans="1:10" x14ac:dyDescent="0.3">
      <c r="A18" t="s">
        <v>636</v>
      </c>
      <c r="B18">
        <v>4.8756170553269698</v>
      </c>
      <c r="C18" t="s">
        <v>10</v>
      </c>
      <c r="D18">
        <v>10</v>
      </c>
      <c r="E18" t="b">
        <v>0</v>
      </c>
      <c r="F18">
        <v>6.8744930985813104</v>
      </c>
      <c r="G18">
        <v>6.9086913352466199</v>
      </c>
      <c r="H18">
        <v>337460</v>
      </c>
      <c r="I18">
        <v>-1.9988760432543407</v>
      </c>
      <c r="J18">
        <v>-2.0330742799196502</v>
      </c>
    </row>
    <row r="19" spans="1:10" x14ac:dyDescent="0.3">
      <c r="A19" t="s">
        <v>636</v>
      </c>
      <c r="B19">
        <v>15.685479986596899</v>
      </c>
      <c r="C19" t="s">
        <v>10</v>
      </c>
      <c r="D19">
        <v>10</v>
      </c>
      <c r="E19" t="b">
        <v>0</v>
      </c>
      <c r="F19">
        <v>15.685479986596899</v>
      </c>
      <c r="G19">
        <v>15.685479986596899</v>
      </c>
      <c r="H19">
        <v>695980</v>
      </c>
      <c r="I19">
        <v>0</v>
      </c>
      <c r="J19">
        <v>0</v>
      </c>
    </row>
    <row r="20" spans="1:10" x14ac:dyDescent="0.3">
      <c r="A20" t="s">
        <v>637</v>
      </c>
      <c r="B20">
        <v>9.3215748952908406</v>
      </c>
      <c r="C20" t="s">
        <v>10</v>
      </c>
      <c r="D20">
        <v>2</v>
      </c>
      <c r="E20" t="b">
        <v>1</v>
      </c>
      <c r="F20">
        <v>2.7722164273113001E-2</v>
      </c>
      <c r="G20">
        <v>1.2581594040040199E-3</v>
      </c>
      <c r="H20">
        <v>563100</v>
      </c>
      <c r="I20">
        <v>9.2938527310177275</v>
      </c>
      <c r="J20">
        <v>9.320316735886836</v>
      </c>
    </row>
    <row r="21" spans="1:10" x14ac:dyDescent="0.3">
      <c r="A21" t="s">
        <v>637</v>
      </c>
      <c r="B21">
        <v>11.058809164043501</v>
      </c>
      <c r="C21" t="s">
        <v>10</v>
      </c>
      <c r="D21">
        <v>10</v>
      </c>
      <c r="E21" t="b">
        <v>0</v>
      </c>
      <c r="F21">
        <v>0.972061757232354</v>
      </c>
      <c r="G21">
        <v>2.1562153465540699</v>
      </c>
      <c r="H21">
        <v>546430</v>
      </c>
      <c r="I21">
        <v>10.086747406811147</v>
      </c>
      <c r="J21">
        <v>8.9025938174894304</v>
      </c>
    </row>
    <row r="22" spans="1:10" x14ac:dyDescent="0.3">
      <c r="A22" t="s">
        <v>637</v>
      </c>
      <c r="B22">
        <v>6.86201598087428</v>
      </c>
      <c r="C22" t="s">
        <v>10</v>
      </c>
      <c r="D22">
        <v>10</v>
      </c>
      <c r="E22" t="b">
        <v>0</v>
      </c>
      <c r="F22">
        <v>6.86201598087428</v>
      </c>
      <c r="G22">
        <v>6.86201598087428</v>
      </c>
      <c r="H22">
        <v>714690</v>
      </c>
      <c r="I22">
        <v>0</v>
      </c>
      <c r="J22">
        <v>0</v>
      </c>
    </row>
    <row r="23" spans="1:10" x14ac:dyDescent="0.3">
      <c r="A23" t="s">
        <v>638</v>
      </c>
      <c r="B23">
        <v>16.008949347459701</v>
      </c>
      <c r="C23" t="s">
        <v>10</v>
      </c>
      <c r="D23">
        <v>2</v>
      </c>
      <c r="E23" t="b">
        <v>1</v>
      </c>
      <c r="F23">
        <v>0.112433483697957</v>
      </c>
      <c r="G23">
        <v>2.56205794990743E-3</v>
      </c>
      <c r="H23">
        <v>627550</v>
      </c>
      <c r="I23">
        <v>15.896515863761744</v>
      </c>
      <c r="J23">
        <v>16.006387289509792</v>
      </c>
    </row>
    <row r="24" spans="1:10" x14ac:dyDescent="0.3">
      <c r="A24" t="s">
        <v>638</v>
      </c>
      <c r="B24">
        <v>15.203003114873001</v>
      </c>
      <c r="C24" t="s">
        <v>10</v>
      </c>
      <c r="D24">
        <v>10</v>
      </c>
      <c r="E24" t="b">
        <v>0</v>
      </c>
      <c r="F24">
        <v>5.4484001539812397</v>
      </c>
      <c r="G24">
        <v>5.46285582199783</v>
      </c>
      <c r="H24">
        <v>670110</v>
      </c>
      <c r="I24">
        <v>9.754602960891761</v>
      </c>
      <c r="J24">
        <v>9.7401472928751716</v>
      </c>
    </row>
    <row r="25" spans="1:10" x14ac:dyDescent="0.3">
      <c r="A25" t="s">
        <v>638</v>
      </c>
      <c r="B25">
        <v>13.1476562663218</v>
      </c>
      <c r="C25" t="s">
        <v>10</v>
      </c>
      <c r="D25">
        <v>10</v>
      </c>
      <c r="E25" t="b">
        <v>0</v>
      </c>
      <c r="F25">
        <v>2.7654420708730401</v>
      </c>
      <c r="G25">
        <v>5.8412326728325397</v>
      </c>
      <c r="H25">
        <v>480670</v>
      </c>
      <c r="I25">
        <v>10.382214195448761</v>
      </c>
      <c r="J25">
        <v>7.3064235934892601</v>
      </c>
    </row>
    <row r="26" spans="1:10" x14ac:dyDescent="0.3">
      <c r="A26" t="s">
        <v>639</v>
      </c>
      <c r="B26">
        <v>3.9879042306021901</v>
      </c>
      <c r="C26" t="s">
        <v>10</v>
      </c>
      <c r="D26">
        <v>10</v>
      </c>
      <c r="E26" t="b">
        <v>0</v>
      </c>
      <c r="F26">
        <v>2.6187764895247798</v>
      </c>
      <c r="G26">
        <v>3.1158486402938701</v>
      </c>
      <c r="H26">
        <v>616080</v>
      </c>
      <c r="I26">
        <v>1.3691277410774103</v>
      </c>
      <c r="J26">
        <v>0.87205559030832003</v>
      </c>
    </row>
    <row r="27" spans="1:10" x14ac:dyDescent="0.3">
      <c r="A27" t="s">
        <v>639</v>
      </c>
      <c r="B27">
        <v>13.975102646876</v>
      </c>
      <c r="C27" t="s">
        <v>10</v>
      </c>
      <c r="D27">
        <v>10</v>
      </c>
      <c r="E27" t="b">
        <v>0</v>
      </c>
      <c r="F27">
        <v>13.975102646876</v>
      </c>
      <c r="G27">
        <v>13.975102646876</v>
      </c>
      <c r="H27">
        <v>1007920</v>
      </c>
      <c r="I27">
        <v>0</v>
      </c>
      <c r="J27">
        <v>0</v>
      </c>
    </row>
    <row r="28" spans="1:10" x14ac:dyDescent="0.3">
      <c r="A28" t="s">
        <v>639</v>
      </c>
      <c r="B28">
        <v>13.0632546209983</v>
      </c>
      <c r="C28" t="s">
        <v>10</v>
      </c>
      <c r="D28">
        <v>10</v>
      </c>
      <c r="E28" t="b">
        <v>0</v>
      </c>
      <c r="F28">
        <v>1.45328285378283</v>
      </c>
      <c r="G28">
        <v>1.09144530761768</v>
      </c>
      <c r="H28">
        <v>442380</v>
      </c>
      <c r="I28">
        <v>11.60997176721547</v>
      </c>
      <c r="J28">
        <v>11.971809313380621</v>
      </c>
    </row>
    <row r="29" spans="1:10" x14ac:dyDescent="0.3">
      <c r="A29" t="s">
        <v>640</v>
      </c>
      <c r="B29">
        <v>5.38268881535204</v>
      </c>
      <c r="C29" t="s">
        <v>10</v>
      </c>
      <c r="D29">
        <v>1</v>
      </c>
      <c r="E29" t="b">
        <v>1</v>
      </c>
      <c r="F29">
        <v>1.86501896422957E-2</v>
      </c>
      <c r="G29">
        <v>1.86501896422957E-2</v>
      </c>
      <c r="H29">
        <v>657300</v>
      </c>
      <c r="I29">
        <v>5.3640386257097443</v>
      </c>
      <c r="J29">
        <v>5.3640386257097443</v>
      </c>
    </row>
    <row r="30" spans="1:10" x14ac:dyDescent="0.3">
      <c r="A30" t="s">
        <v>640</v>
      </c>
      <c r="B30">
        <v>8.7985389153934808</v>
      </c>
      <c r="C30" t="s">
        <v>10</v>
      </c>
      <c r="D30">
        <v>1</v>
      </c>
      <c r="E30" t="b">
        <v>1</v>
      </c>
      <c r="F30">
        <v>1.3278615972720899E-2</v>
      </c>
      <c r="G30">
        <v>1.3278615972720899E-2</v>
      </c>
      <c r="H30">
        <v>331400</v>
      </c>
      <c r="I30">
        <v>8.7852602994207594</v>
      </c>
      <c r="J30">
        <v>8.7852602994207594</v>
      </c>
    </row>
    <row r="31" spans="1:10" x14ac:dyDescent="0.3">
      <c r="A31" t="s">
        <v>641</v>
      </c>
      <c r="B31">
        <v>14.8664600963303</v>
      </c>
      <c r="C31" t="s">
        <v>10</v>
      </c>
      <c r="D31">
        <v>10</v>
      </c>
      <c r="E31" t="b">
        <v>0</v>
      </c>
      <c r="F31">
        <v>14.8664600963303</v>
      </c>
      <c r="G31">
        <v>14.8664600963303</v>
      </c>
      <c r="H31">
        <v>665220</v>
      </c>
      <c r="I31">
        <v>0</v>
      </c>
      <c r="J31">
        <v>0</v>
      </c>
    </row>
    <row r="32" spans="1:10" x14ac:dyDescent="0.3">
      <c r="A32" t="s">
        <v>641</v>
      </c>
      <c r="B32">
        <v>8.9745386464928298</v>
      </c>
      <c r="C32" t="s">
        <v>10</v>
      </c>
      <c r="D32">
        <v>10</v>
      </c>
      <c r="E32" t="b">
        <v>0</v>
      </c>
      <c r="F32">
        <v>8.2798178879497009</v>
      </c>
      <c r="G32">
        <v>8.2145761039489198</v>
      </c>
      <c r="H32">
        <v>684660</v>
      </c>
      <c r="I32">
        <v>0.69472075854312898</v>
      </c>
      <c r="J32">
        <v>0.75996254254391005</v>
      </c>
    </row>
    <row r="33" spans="1:10" x14ac:dyDescent="0.3">
      <c r="A33" t="s">
        <v>641</v>
      </c>
      <c r="B33">
        <v>7.7012127885746597</v>
      </c>
      <c r="C33" t="s">
        <v>10</v>
      </c>
      <c r="D33">
        <v>2</v>
      </c>
      <c r="E33" t="b">
        <v>1</v>
      </c>
      <c r="F33">
        <v>3.1862462259461703E-2</v>
      </c>
      <c r="G33">
        <v>1.41453689116471E-3</v>
      </c>
      <c r="H33">
        <v>531550</v>
      </c>
      <c r="I33">
        <v>7.6693503263151976</v>
      </c>
      <c r="J33">
        <v>7.6997982516834949</v>
      </c>
    </row>
    <row r="34" spans="1:10" x14ac:dyDescent="0.3">
      <c r="A34" t="s">
        <v>642</v>
      </c>
      <c r="B34">
        <v>10.450009680941299</v>
      </c>
      <c r="C34" t="s">
        <v>10</v>
      </c>
      <c r="D34">
        <v>10</v>
      </c>
      <c r="E34" t="b">
        <v>0</v>
      </c>
      <c r="F34">
        <v>10.450009680941299</v>
      </c>
      <c r="G34">
        <v>10.450009680941299</v>
      </c>
      <c r="H34">
        <v>759430</v>
      </c>
      <c r="I34">
        <v>0</v>
      </c>
      <c r="J34">
        <v>0</v>
      </c>
    </row>
    <row r="35" spans="1:10" x14ac:dyDescent="0.3">
      <c r="A35" t="s">
        <v>642</v>
      </c>
      <c r="B35">
        <v>18.869597144842199</v>
      </c>
      <c r="C35" t="s">
        <v>10</v>
      </c>
      <c r="D35">
        <v>10</v>
      </c>
      <c r="E35" t="b">
        <v>0</v>
      </c>
      <c r="F35">
        <v>18.869597144842199</v>
      </c>
      <c r="G35">
        <v>18.869597144842199</v>
      </c>
      <c r="H35">
        <v>458100</v>
      </c>
      <c r="I35">
        <v>0</v>
      </c>
      <c r="J35">
        <v>0</v>
      </c>
    </row>
    <row r="36" spans="1:10" x14ac:dyDescent="0.3">
      <c r="A36" t="s">
        <v>642</v>
      </c>
      <c r="B36">
        <v>10.5228252490244</v>
      </c>
      <c r="C36" t="s">
        <v>10</v>
      </c>
      <c r="D36">
        <v>10</v>
      </c>
      <c r="E36" t="b">
        <v>0</v>
      </c>
      <c r="F36">
        <v>10.5228252490244</v>
      </c>
      <c r="G36">
        <v>10.5228252490244</v>
      </c>
      <c r="H36">
        <v>568990</v>
      </c>
      <c r="I36">
        <v>0</v>
      </c>
      <c r="J36">
        <v>0</v>
      </c>
    </row>
    <row r="37" spans="1:10" x14ac:dyDescent="0.3">
      <c r="A37" t="s">
        <v>643</v>
      </c>
      <c r="B37">
        <v>12.3171493560311</v>
      </c>
      <c r="C37" t="s">
        <v>10</v>
      </c>
      <c r="D37">
        <v>2</v>
      </c>
      <c r="E37" t="b">
        <v>1</v>
      </c>
      <c r="F37">
        <v>6.1515144213274198E-2</v>
      </c>
      <c r="G37">
        <v>1.8809608015236199E-3</v>
      </c>
      <c r="H37">
        <v>590150</v>
      </c>
      <c r="I37">
        <v>12.255634211817826</v>
      </c>
      <c r="J37">
        <v>12.315268395229577</v>
      </c>
    </row>
    <row r="38" spans="1:10" x14ac:dyDescent="0.3">
      <c r="A38" t="s">
        <v>643</v>
      </c>
      <c r="B38">
        <v>4.9964452093585203</v>
      </c>
      <c r="C38" t="s">
        <v>10</v>
      </c>
      <c r="D38">
        <v>10</v>
      </c>
      <c r="E38" t="b">
        <v>0</v>
      </c>
      <c r="F38">
        <v>7.5573433556888396</v>
      </c>
      <c r="G38">
        <v>4.0568298255341704</v>
      </c>
      <c r="H38">
        <v>398680</v>
      </c>
      <c r="I38">
        <v>-2.5608981463303193</v>
      </c>
      <c r="J38">
        <v>0.93961538382434995</v>
      </c>
    </row>
    <row r="39" spans="1:10" x14ac:dyDescent="0.3">
      <c r="A39" t="s">
        <v>643</v>
      </c>
      <c r="B39">
        <v>17.078765040914899</v>
      </c>
      <c r="C39" t="s">
        <v>10</v>
      </c>
      <c r="D39">
        <v>10</v>
      </c>
      <c r="E39" t="b">
        <v>0</v>
      </c>
      <c r="F39">
        <v>0.96413433606845</v>
      </c>
      <c r="G39">
        <v>1.93827486724845</v>
      </c>
      <c r="H39">
        <v>344590</v>
      </c>
      <c r="I39">
        <v>16.114630704846448</v>
      </c>
      <c r="J39">
        <v>15.140490173666448</v>
      </c>
    </row>
    <row r="40" spans="1:10" x14ac:dyDescent="0.3">
      <c r="A40" t="s">
        <v>644</v>
      </c>
      <c r="B40">
        <v>10.4401517725143</v>
      </c>
      <c r="C40" t="s">
        <v>10</v>
      </c>
      <c r="D40">
        <v>10</v>
      </c>
      <c r="E40" t="b">
        <v>0</v>
      </c>
      <c r="F40">
        <v>5.3713777620668104</v>
      </c>
      <c r="G40">
        <v>5.3707476609288198</v>
      </c>
      <c r="H40">
        <v>278210</v>
      </c>
      <c r="I40">
        <v>5.0687740104474894</v>
      </c>
      <c r="J40">
        <v>5.06940411158548</v>
      </c>
    </row>
    <row r="41" spans="1:10" x14ac:dyDescent="0.3">
      <c r="A41" t="s">
        <v>644</v>
      </c>
      <c r="B41">
        <v>14.2901860152796</v>
      </c>
      <c r="C41" t="s">
        <v>10</v>
      </c>
      <c r="D41">
        <v>10</v>
      </c>
      <c r="E41" t="b">
        <v>0</v>
      </c>
      <c r="F41">
        <v>14.2901860152796</v>
      </c>
      <c r="G41">
        <v>14.2901860152796</v>
      </c>
      <c r="H41">
        <v>483030</v>
      </c>
      <c r="I41">
        <v>0</v>
      </c>
      <c r="J41">
        <v>0</v>
      </c>
    </row>
    <row r="42" spans="1:10" x14ac:dyDescent="0.3">
      <c r="A42" t="s">
        <v>644</v>
      </c>
      <c r="B42">
        <v>12.6280875279061</v>
      </c>
      <c r="C42" t="s">
        <v>10</v>
      </c>
      <c r="D42">
        <v>10</v>
      </c>
      <c r="E42" t="b">
        <v>0</v>
      </c>
      <c r="F42">
        <v>2.0710399325940401</v>
      </c>
      <c r="G42">
        <v>2.07109055354606</v>
      </c>
      <c r="H42">
        <v>401040</v>
      </c>
      <c r="I42">
        <v>10.55704759531206</v>
      </c>
      <c r="J42">
        <v>10.55699697436004</v>
      </c>
    </row>
    <row r="43" spans="1:10" x14ac:dyDescent="0.3">
      <c r="A43" t="s">
        <v>645</v>
      </c>
      <c r="B43">
        <v>17.601256236241099</v>
      </c>
      <c r="C43" t="s">
        <v>10</v>
      </c>
      <c r="D43">
        <v>10</v>
      </c>
      <c r="E43" t="b">
        <v>0</v>
      </c>
      <c r="F43">
        <v>2.90269177131775</v>
      </c>
      <c r="G43">
        <v>2.9291223980268599</v>
      </c>
      <c r="H43">
        <v>625530</v>
      </c>
      <c r="I43">
        <v>14.698564464923349</v>
      </c>
      <c r="J43">
        <v>14.67213383821424</v>
      </c>
    </row>
    <row r="44" spans="1:10" x14ac:dyDescent="0.3">
      <c r="A44" t="s">
        <v>645</v>
      </c>
      <c r="B44">
        <v>3.7984860908840501</v>
      </c>
      <c r="C44" t="s">
        <v>10</v>
      </c>
      <c r="D44">
        <v>10</v>
      </c>
      <c r="E44" t="b">
        <v>0</v>
      </c>
      <c r="F44">
        <v>2.9505007543377602</v>
      </c>
      <c r="G44">
        <v>8.3743305957508802</v>
      </c>
      <c r="H44">
        <v>474000</v>
      </c>
      <c r="I44">
        <v>0.84798533654628994</v>
      </c>
      <c r="J44">
        <v>-4.5758445048668301</v>
      </c>
    </row>
    <row r="45" spans="1:10" x14ac:dyDescent="0.3">
      <c r="A45" t="s">
        <v>645</v>
      </c>
      <c r="B45">
        <v>13.7874829937049</v>
      </c>
      <c r="C45" t="s">
        <v>10</v>
      </c>
      <c r="D45">
        <v>10</v>
      </c>
      <c r="E45" t="b">
        <v>0</v>
      </c>
      <c r="F45">
        <v>13.7874829937049</v>
      </c>
      <c r="G45">
        <v>13.7874829937049</v>
      </c>
      <c r="H45">
        <v>465020</v>
      </c>
      <c r="I45">
        <v>0</v>
      </c>
      <c r="J45">
        <v>0</v>
      </c>
    </row>
    <row r="46" spans="1:10" x14ac:dyDescent="0.3">
      <c r="A46" t="s">
        <v>646</v>
      </c>
      <c r="B46">
        <v>15.2701662502438</v>
      </c>
      <c r="C46" t="s">
        <v>10</v>
      </c>
      <c r="D46">
        <v>2</v>
      </c>
      <c r="E46" t="b">
        <v>1</v>
      </c>
      <c r="F46">
        <v>9.4886871898139505E-2</v>
      </c>
      <c r="G46">
        <v>2.4694177409596198E-3</v>
      </c>
      <c r="H46">
        <v>634100</v>
      </c>
      <c r="I46">
        <v>15.17527937834566</v>
      </c>
      <c r="J46">
        <v>15.267696832502841</v>
      </c>
    </row>
    <row r="47" spans="1:10" x14ac:dyDescent="0.3">
      <c r="A47" t="s">
        <v>646</v>
      </c>
      <c r="B47">
        <v>11.616394104450899</v>
      </c>
      <c r="C47" t="s">
        <v>10</v>
      </c>
      <c r="D47">
        <v>10</v>
      </c>
      <c r="E47" t="b">
        <v>0</v>
      </c>
      <c r="F47">
        <v>9.32336146046873</v>
      </c>
      <c r="G47">
        <v>18.292591123560701</v>
      </c>
      <c r="H47">
        <v>477440</v>
      </c>
      <c r="I47">
        <v>2.2930326439821691</v>
      </c>
      <c r="J47">
        <v>-6.6761970191098019</v>
      </c>
    </row>
    <row r="48" spans="1:10" x14ac:dyDescent="0.3">
      <c r="A48" t="s">
        <v>646</v>
      </c>
      <c r="B48">
        <v>8.1893415156251805</v>
      </c>
      <c r="C48" t="s">
        <v>10</v>
      </c>
      <c r="D48">
        <v>2</v>
      </c>
      <c r="E48" t="b">
        <v>1</v>
      </c>
      <c r="F48">
        <v>6.0968172166066398E-2</v>
      </c>
      <c r="G48">
        <v>1.90763996344424E-3</v>
      </c>
      <c r="H48">
        <v>465650</v>
      </c>
      <c r="I48">
        <v>8.1283733434591134</v>
      </c>
      <c r="J48">
        <v>8.1874338756617355</v>
      </c>
    </row>
    <row r="49" spans="1:10" x14ac:dyDescent="0.3">
      <c r="A49" t="s">
        <v>647</v>
      </c>
      <c r="B49">
        <v>13.7511908678652</v>
      </c>
      <c r="C49" t="s">
        <v>10</v>
      </c>
      <c r="D49">
        <v>2</v>
      </c>
      <c r="E49" t="b">
        <v>1</v>
      </c>
      <c r="F49">
        <v>6.4658812698756202E-2</v>
      </c>
      <c r="G49">
        <v>1.9728427575298199E-3</v>
      </c>
      <c r="H49">
        <v>506300</v>
      </c>
      <c r="I49">
        <v>13.686532055166444</v>
      </c>
      <c r="J49">
        <v>13.74921802510767</v>
      </c>
    </row>
    <row r="50" spans="1:10" x14ac:dyDescent="0.3">
      <c r="A50" t="s">
        <v>647</v>
      </c>
      <c r="B50">
        <v>20.803076208763599</v>
      </c>
      <c r="C50" t="s">
        <v>10</v>
      </c>
      <c r="D50">
        <v>10</v>
      </c>
      <c r="E50" t="b">
        <v>0</v>
      </c>
      <c r="F50">
        <v>8.2547145018163608</v>
      </c>
      <c r="G50">
        <v>8.2846287678973294</v>
      </c>
      <c r="H50">
        <v>198590</v>
      </c>
      <c r="I50">
        <v>12.548361706947238</v>
      </c>
      <c r="J50">
        <v>12.51844744086627</v>
      </c>
    </row>
    <row r="51" spans="1:10" x14ac:dyDescent="0.3">
      <c r="A51" t="s">
        <v>647</v>
      </c>
      <c r="B51">
        <v>12.408964721101899</v>
      </c>
      <c r="C51" t="s">
        <v>10</v>
      </c>
      <c r="D51">
        <v>2</v>
      </c>
      <c r="E51" t="b">
        <v>1</v>
      </c>
      <c r="F51">
        <v>6.8360589409776296E-2</v>
      </c>
      <c r="G51">
        <v>2.0461925435908998E-3</v>
      </c>
      <c r="H51">
        <v>644750</v>
      </c>
      <c r="I51">
        <v>12.340604131692123</v>
      </c>
      <c r="J51">
        <v>12.406918528558307</v>
      </c>
    </row>
    <row r="52" spans="1:10" x14ac:dyDescent="0.3">
      <c r="A52" t="s">
        <v>648</v>
      </c>
      <c r="B52">
        <v>6.7897176377365804</v>
      </c>
      <c r="C52" t="s">
        <v>10</v>
      </c>
      <c r="D52">
        <v>10</v>
      </c>
      <c r="E52" t="b">
        <v>0</v>
      </c>
      <c r="F52">
        <v>6.7897176377365804</v>
      </c>
      <c r="G52">
        <v>6.7897176377365804</v>
      </c>
      <c r="H52">
        <v>543060</v>
      </c>
      <c r="I52">
        <v>0</v>
      </c>
      <c r="J52">
        <v>0</v>
      </c>
    </row>
    <row r="53" spans="1:10" x14ac:dyDescent="0.3">
      <c r="A53" t="s">
        <v>648</v>
      </c>
      <c r="B53">
        <v>7.6901034206430001</v>
      </c>
      <c r="C53" t="s">
        <v>10</v>
      </c>
      <c r="D53">
        <v>10</v>
      </c>
      <c r="E53" t="b">
        <v>0</v>
      </c>
      <c r="F53">
        <v>7.6901034206430001</v>
      </c>
      <c r="G53">
        <v>7.6901034206430001</v>
      </c>
      <c r="H53">
        <v>609500</v>
      </c>
      <c r="I53">
        <v>0</v>
      </c>
      <c r="J53">
        <v>0</v>
      </c>
    </row>
    <row r="54" spans="1:10" x14ac:dyDescent="0.3">
      <c r="A54" t="s">
        <v>648</v>
      </c>
      <c r="B54">
        <v>21.185040181413399</v>
      </c>
      <c r="C54" t="s">
        <v>10</v>
      </c>
      <c r="D54">
        <v>10</v>
      </c>
      <c r="E54" t="b">
        <v>0</v>
      </c>
      <c r="F54">
        <v>1.6428136319473099</v>
      </c>
      <c r="G54">
        <v>3.3944721298917702</v>
      </c>
      <c r="H54">
        <v>500530</v>
      </c>
      <c r="I54">
        <v>19.54222654946609</v>
      </c>
      <c r="J54">
        <v>17.790568051521628</v>
      </c>
    </row>
    <row r="55" spans="1:10" x14ac:dyDescent="0.3">
      <c r="A55" t="s">
        <v>649</v>
      </c>
      <c r="B55">
        <v>9.4231449571885495</v>
      </c>
      <c r="C55" t="s">
        <v>10</v>
      </c>
      <c r="D55">
        <v>10</v>
      </c>
      <c r="E55" t="b">
        <v>0</v>
      </c>
      <c r="F55">
        <v>9.4231449571885495</v>
      </c>
      <c r="G55">
        <v>9.4231449571885495</v>
      </c>
      <c r="H55">
        <v>389630</v>
      </c>
      <c r="I55">
        <v>0</v>
      </c>
      <c r="J55">
        <v>0</v>
      </c>
    </row>
    <row r="56" spans="1:10" x14ac:dyDescent="0.3">
      <c r="A56" t="s">
        <v>649</v>
      </c>
      <c r="B56">
        <v>11.622940021987301</v>
      </c>
      <c r="C56" t="s">
        <v>10</v>
      </c>
      <c r="D56">
        <v>10</v>
      </c>
      <c r="E56" t="b">
        <v>0</v>
      </c>
      <c r="F56">
        <v>11.622940021987301</v>
      </c>
      <c r="G56">
        <v>11.622940021987301</v>
      </c>
      <c r="H56">
        <v>560240</v>
      </c>
      <c r="I56">
        <v>0</v>
      </c>
      <c r="J56">
        <v>0</v>
      </c>
    </row>
    <row r="57" spans="1:10" x14ac:dyDescent="0.3">
      <c r="A57" t="s">
        <v>649</v>
      </c>
      <c r="B57">
        <v>18.655346784275501</v>
      </c>
      <c r="C57" t="s">
        <v>10</v>
      </c>
      <c r="D57">
        <v>10</v>
      </c>
      <c r="E57" t="b">
        <v>0</v>
      </c>
      <c r="F57">
        <v>1.91361095463863</v>
      </c>
      <c r="G57">
        <v>3.4713406717967401</v>
      </c>
      <c r="H57">
        <v>541290</v>
      </c>
      <c r="I57">
        <v>16.74173582963687</v>
      </c>
      <c r="J57">
        <v>15.184006112478761</v>
      </c>
    </row>
    <row r="58" spans="1:10" x14ac:dyDescent="0.3">
      <c r="A58" t="s">
        <v>650</v>
      </c>
      <c r="B58">
        <v>9.5607691943965794</v>
      </c>
      <c r="C58" t="s">
        <v>10</v>
      </c>
      <c r="D58">
        <v>10</v>
      </c>
      <c r="E58" t="b">
        <v>0</v>
      </c>
      <c r="F58">
        <v>9.5607691943965794</v>
      </c>
      <c r="G58">
        <v>9.5607691943965794</v>
      </c>
      <c r="H58">
        <v>592770</v>
      </c>
      <c r="I58">
        <v>0</v>
      </c>
      <c r="J58">
        <v>0</v>
      </c>
    </row>
    <row r="59" spans="1:10" x14ac:dyDescent="0.3">
      <c r="A59" t="s">
        <v>650</v>
      </c>
      <c r="B59">
        <v>12.034380784173701</v>
      </c>
      <c r="C59" t="s">
        <v>10</v>
      </c>
      <c r="D59">
        <v>2</v>
      </c>
      <c r="E59" t="b">
        <v>1</v>
      </c>
      <c r="F59">
        <v>3.2824844681206403E-2</v>
      </c>
      <c r="G59">
        <v>1.4006398910389E-3</v>
      </c>
      <c r="H59">
        <v>442050</v>
      </c>
      <c r="I59">
        <v>12.001555939492494</v>
      </c>
      <c r="J59">
        <v>12.032980144282662</v>
      </c>
    </row>
    <row r="60" spans="1:10" x14ac:dyDescent="0.3">
      <c r="A60" t="s">
        <v>650</v>
      </c>
      <c r="B60">
        <v>9.5687726781463702</v>
      </c>
      <c r="C60" t="s">
        <v>10</v>
      </c>
      <c r="D60">
        <v>10</v>
      </c>
      <c r="E60" t="b">
        <v>0</v>
      </c>
      <c r="F60">
        <v>1.64114148771158</v>
      </c>
      <c r="G60">
        <v>2.5929034299589802</v>
      </c>
      <c r="H60">
        <v>343130</v>
      </c>
      <c r="I60">
        <v>7.9276311904347905</v>
      </c>
      <c r="J60">
        <v>6.9758692481873901</v>
      </c>
    </row>
    <row r="61" spans="1:10" x14ac:dyDescent="0.3">
      <c r="A61" t="s">
        <v>651</v>
      </c>
      <c r="B61">
        <v>10.5739893874849</v>
      </c>
      <c r="C61" t="s">
        <v>10</v>
      </c>
      <c r="D61">
        <v>10</v>
      </c>
      <c r="E61" t="b">
        <v>0</v>
      </c>
      <c r="F61">
        <v>10.5739893874849</v>
      </c>
      <c r="G61">
        <v>10.5739893874849</v>
      </c>
      <c r="H61">
        <v>549890</v>
      </c>
      <c r="I61">
        <v>0</v>
      </c>
      <c r="J61">
        <v>0</v>
      </c>
    </row>
    <row r="62" spans="1:10" x14ac:dyDescent="0.3">
      <c r="A62" t="s">
        <v>651</v>
      </c>
      <c r="B62">
        <v>15.181258629483199</v>
      </c>
      <c r="C62" t="s">
        <v>10</v>
      </c>
      <c r="D62">
        <v>10</v>
      </c>
      <c r="E62" t="b">
        <v>0</v>
      </c>
      <c r="F62">
        <v>15.181258629483199</v>
      </c>
      <c r="G62">
        <v>15.181258629483199</v>
      </c>
      <c r="H62">
        <v>400520</v>
      </c>
      <c r="I62">
        <v>0</v>
      </c>
      <c r="J62">
        <v>0</v>
      </c>
    </row>
    <row r="63" spans="1:10" x14ac:dyDescent="0.3">
      <c r="A63" t="s">
        <v>651</v>
      </c>
      <c r="B63">
        <v>6.3840685189239998</v>
      </c>
      <c r="C63" t="s">
        <v>10</v>
      </c>
      <c r="D63">
        <v>10</v>
      </c>
      <c r="E63" t="b">
        <v>0</v>
      </c>
      <c r="F63">
        <v>6.3840685189239998</v>
      </c>
      <c r="G63">
        <v>6.3840685189239998</v>
      </c>
      <c r="H63">
        <v>533620</v>
      </c>
      <c r="I63">
        <v>0</v>
      </c>
      <c r="J63">
        <v>0</v>
      </c>
    </row>
    <row r="64" spans="1:10" x14ac:dyDescent="0.3">
      <c r="A64" t="s">
        <v>652</v>
      </c>
      <c r="B64">
        <v>11.586452064768601</v>
      </c>
      <c r="C64" t="s">
        <v>10</v>
      </c>
      <c r="D64">
        <v>2</v>
      </c>
      <c r="E64" t="b">
        <v>1</v>
      </c>
      <c r="F64">
        <v>5.1407142429396202E-2</v>
      </c>
      <c r="G64">
        <v>1.7882419277511299E-3</v>
      </c>
      <c r="H64">
        <v>453550</v>
      </c>
      <c r="I64">
        <v>11.535044922339205</v>
      </c>
      <c r="J64">
        <v>11.584663822840849</v>
      </c>
    </row>
    <row r="65" spans="1:10" x14ac:dyDescent="0.3">
      <c r="A65" t="s">
        <v>652</v>
      </c>
      <c r="B65">
        <v>7.6196713581978299</v>
      </c>
      <c r="C65" t="s">
        <v>10</v>
      </c>
      <c r="D65">
        <v>10</v>
      </c>
      <c r="E65" t="b">
        <v>0</v>
      </c>
      <c r="F65">
        <v>3.6590541884087902</v>
      </c>
      <c r="G65">
        <v>7.6159813718259697</v>
      </c>
      <c r="H65">
        <v>690100</v>
      </c>
      <c r="I65">
        <v>3.9606171697890398</v>
      </c>
      <c r="J65">
        <v>3.6899863718602433E-3</v>
      </c>
    </row>
    <row r="66" spans="1:10" x14ac:dyDescent="0.3">
      <c r="A66" t="s">
        <v>653</v>
      </c>
      <c r="B66">
        <v>12.2862425011105</v>
      </c>
      <c r="C66" t="s">
        <v>10</v>
      </c>
      <c r="D66">
        <v>10</v>
      </c>
      <c r="E66" t="b">
        <v>0</v>
      </c>
      <c r="F66">
        <v>5.5582595831349098</v>
      </c>
      <c r="G66">
        <v>12.091888945156001</v>
      </c>
      <c r="H66">
        <v>836130</v>
      </c>
      <c r="I66">
        <v>6.7279829179755906</v>
      </c>
      <c r="J66">
        <v>0.19435355595449977</v>
      </c>
    </row>
    <row r="67" spans="1:10" x14ac:dyDescent="0.3">
      <c r="A67" t="s">
        <v>653</v>
      </c>
      <c r="B67">
        <v>9.4135587121248196</v>
      </c>
      <c r="C67" t="s">
        <v>10</v>
      </c>
      <c r="D67">
        <v>2</v>
      </c>
      <c r="E67" t="b">
        <v>1</v>
      </c>
      <c r="F67">
        <v>2.3134622840673202E-2</v>
      </c>
      <c r="G67">
        <v>1.11087760788938E-3</v>
      </c>
      <c r="H67">
        <v>401400</v>
      </c>
      <c r="I67">
        <v>9.3904240892841457</v>
      </c>
      <c r="J67">
        <v>9.4124478345169305</v>
      </c>
    </row>
    <row r="68" spans="1:10" x14ac:dyDescent="0.3">
      <c r="A68" t="s">
        <v>653</v>
      </c>
      <c r="B68">
        <v>8.8312255936885506</v>
      </c>
      <c r="C68" t="s">
        <v>10</v>
      </c>
      <c r="D68">
        <v>10</v>
      </c>
      <c r="E68" t="b">
        <v>0</v>
      </c>
      <c r="F68">
        <v>2.44997063257712</v>
      </c>
      <c r="G68">
        <v>5.0412253520580501</v>
      </c>
      <c r="H68">
        <v>418840</v>
      </c>
      <c r="I68">
        <v>6.3812549611114306</v>
      </c>
      <c r="J68">
        <v>3.7900002416305005</v>
      </c>
    </row>
    <row r="69" spans="1:10" x14ac:dyDescent="0.3">
      <c r="A69" t="s">
        <v>654</v>
      </c>
      <c r="B69">
        <v>8.0500267478414305</v>
      </c>
      <c r="C69" t="s">
        <v>10</v>
      </c>
      <c r="D69">
        <v>10</v>
      </c>
      <c r="E69" t="b">
        <v>0</v>
      </c>
      <c r="F69">
        <v>4.5197126018563596</v>
      </c>
      <c r="G69">
        <v>9.1279328270245799</v>
      </c>
      <c r="H69">
        <v>434990</v>
      </c>
      <c r="I69">
        <v>3.5303141459850709</v>
      </c>
      <c r="J69">
        <v>-1.0779060791831494</v>
      </c>
    </row>
    <row r="70" spans="1:10" x14ac:dyDescent="0.3">
      <c r="A70" t="s">
        <v>654</v>
      </c>
      <c r="B70">
        <v>3.4620327806046198</v>
      </c>
      <c r="C70" t="s">
        <v>10</v>
      </c>
      <c r="D70">
        <v>10</v>
      </c>
      <c r="E70" t="b">
        <v>0</v>
      </c>
      <c r="F70">
        <v>3.4620327806046198</v>
      </c>
      <c r="G70">
        <v>3.4620327806046198</v>
      </c>
      <c r="H70">
        <v>398030</v>
      </c>
      <c r="I70">
        <v>0</v>
      </c>
      <c r="J70">
        <v>0</v>
      </c>
    </row>
    <row r="71" spans="1:10" x14ac:dyDescent="0.3">
      <c r="A71" t="s">
        <v>654</v>
      </c>
      <c r="B71">
        <v>15.262970870449699</v>
      </c>
      <c r="C71" t="s">
        <v>10</v>
      </c>
      <c r="D71">
        <v>10</v>
      </c>
      <c r="E71" t="b">
        <v>0</v>
      </c>
      <c r="F71">
        <v>1.160893441217</v>
      </c>
      <c r="G71">
        <v>1.12163541260434</v>
      </c>
      <c r="H71">
        <v>389720</v>
      </c>
      <c r="I71">
        <v>14.102077429232699</v>
      </c>
      <c r="J71">
        <v>14.14133545784536</v>
      </c>
    </row>
    <row r="72" spans="1:10" x14ac:dyDescent="0.3">
      <c r="A72" t="s">
        <v>655</v>
      </c>
      <c r="B72">
        <v>15.870094964834699</v>
      </c>
      <c r="C72" t="s">
        <v>10</v>
      </c>
      <c r="D72">
        <v>2</v>
      </c>
      <c r="E72" t="b">
        <v>1</v>
      </c>
      <c r="F72">
        <v>4.1449396766197001E-2</v>
      </c>
      <c r="G72">
        <v>1.6081467736744201E-3</v>
      </c>
      <c r="H72">
        <v>279100</v>
      </c>
      <c r="I72">
        <v>15.828645568068502</v>
      </c>
      <c r="J72">
        <v>15.868486818061024</v>
      </c>
    </row>
    <row r="73" spans="1:10" x14ac:dyDescent="0.3">
      <c r="A73" t="s">
        <v>655</v>
      </c>
      <c r="B73">
        <v>3.2597823304801801</v>
      </c>
      <c r="C73" t="s">
        <v>10</v>
      </c>
      <c r="D73">
        <v>10</v>
      </c>
      <c r="E73" t="b">
        <v>0</v>
      </c>
      <c r="F73">
        <v>3.2597823304801801</v>
      </c>
      <c r="G73">
        <v>3.2597823304801801</v>
      </c>
      <c r="H73">
        <v>303760</v>
      </c>
      <c r="I73">
        <v>0</v>
      </c>
      <c r="J73">
        <v>0</v>
      </c>
    </row>
    <row r="74" spans="1:10" x14ac:dyDescent="0.3">
      <c r="A74" t="s">
        <v>655</v>
      </c>
      <c r="B74">
        <v>13.0941631751777</v>
      </c>
      <c r="C74" t="s">
        <v>10</v>
      </c>
      <c r="D74">
        <v>2</v>
      </c>
      <c r="E74" t="b">
        <v>1</v>
      </c>
      <c r="F74">
        <v>4.5138383287077997E-2</v>
      </c>
      <c r="G74">
        <v>1.65185765996637E-3</v>
      </c>
      <c r="H74">
        <v>325950</v>
      </c>
      <c r="I74">
        <v>13.049024791890622</v>
      </c>
      <c r="J74">
        <v>13.092511317517733</v>
      </c>
    </row>
    <row r="75" spans="1:10" x14ac:dyDescent="0.3">
      <c r="A75" t="s">
        <v>656</v>
      </c>
      <c r="B75">
        <v>12.109255110602099</v>
      </c>
      <c r="C75" t="s">
        <v>10</v>
      </c>
      <c r="D75">
        <v>10</v>
      </c>
      <c r="E75" t="b">
        <v>0</v>
      </c>
      <c r="F75">
        <v>12.109255110602099</v>
      </c>
      <c r="G75">
        <v>12.109255110602099</v>
      </c>
      <c r="H75">
        <v>385320</v>
      </c>
      <c r="I75">
        <v>0</v>
      </c>
      <c r="J75">
        <v>0</v>
      </c>
    </row>
    <row r="76" spans="1:10" x14ac:dyDescent="0.3">
      <c r="A76" t="s">
        <v>656</v>
      </c>
      <c r="B76">
        <v>3.3099742551783402</v>
      </c>
      <c r="C76" t="s">
        <v>10</v>
      </c>
      <c r="D76">
        <v>10</v>
      </c>
      <c r="E76" t="b">
        <v>0</v>
      </c>
      <c r="F76">
        <v>2.3445946970656699</v>
      </c>
      <c r="G76">
        <v>2.3089739237069402</v>
      </c>
      <c r="H76">
        <v>430780</v>
      </c>
      <c r="I76">
        <v>0.96537955811267029</v>
      </c>
      <c r="J76">
        <v>1.0010003314714</v>
      </c>
    </row>
    <row r="77" spans="1:10" x14ac:dyDescent="0.3">
      <c r="A77" t="s">
        <v>657</v>
      </c>
      <c r="B77">
        <v>12.7114712181548</v>
      </c>
      <c r="C77" t="s">
        <v>10</v>
      </c>
      <c r="D77">
        <v>2</v>
      </c>
      <c r="E77" t="b">
        <v>1</v>
      </c>
      <c r="F77">
        <v>8.5278452925600295E-2</v>
      </c>
      <c r="G77">
        <v>2.3462684979444902E-3</v>
      </c>
      <c r="H77">
        <v>635700</v>
      </c>
      <c r="I77">
        <v>12.626192765229201</v>
      </c>
      <c r="J77">
        <v>12.709124949656855</v>
      </c>
    </row>
    <row r="78" spans="1:10" x14ac:dyDescent="0.3">
      <c r="A78" t="s">
        <v>657</v>
      </c>
      <c r="B78">
        <v>8.3991852051725502</v>
      </c>
      <c r="C78" t="s">
        <v>10</v>
      </c>
      <c r="D78">
        <v>10</v>
      </c>
      <c r="E78" t="b">
        <v>0</v>
      </c>
      <c r="F78">
        <v>7.51637831986094</v>
      </c>
      <c r="G78">
        <v>7.4828623260704701</v>
      </c>
      <c r="H78">
        <v>468300</v>
      </c>
      <c r="I78">
        <v>0.88280688531161022</v>
      </c>
      <c r="J78">
        <v>0.9163228791020801</v>
      </c>
    </row>
    <row r="79" spans="1:10" x14ac:dyDescent="0.3">
      <c r="A79" t="s">
        <v>657</v>
      </c>
      <c r="B79">
        <v>12.594728316847</v>
      </c>
      <c r="C79" t="s">
        <v>10</v>
      </c>
      <c r="D79">
        <v>10</v>
      </c>
      <c r="E79" t="b">
        <v>0</v>
      </c>
      <c r="F79">
        <v>12.594728316847</v>
      </c>
      <c r="G79">
        <v>12.594728316847</v>
      </c>
      <c r="H79">
        <v>397420</v>
      </c>
      <c r="I79">
        <v>0</v>
      </c>
      <c r="J79">
        <v>0</v>
      </c>
    </row>
    <row r="80" spans="1:10" x14ac:dyDescent="0.3">
      <c r="A80" t="s">
        <v>658</v>
      </c>
      <c r="B80">
        <v>11.1897376671955</v>
      </c>
      <c r="C80" t="s">
        <v>10</v>
      </c>
      <c r="D80">
        <v>10</v>
      </c>
      <c r="E80" t="b">
        <v>0</v>
      </c>
      <c r="F80">
        <v>1.8068439194033801</v>
      </c>
      <c r="G80">
        <v>3.71393879048847</v>
      </c>
      <c r="H80">
        <v>578120</v>
      </c>
      <c r="I80">
        <v>9.382893747792119</v>
      </c>
      <c r="J80">
        <v>7.4757988767070298</v>
      </c>
    </row>
    <row r="81" spans="1:10" x14ac:dyDescent="0.3">
      <c r="A81" t="s">
        <v>658</v>
      </c>
      <c r="B81">
        <v>4.6189587815482103</v>
      </c>
      <c r="C81" t="s">
        <v>10</v>
      </c>
      <c r="D81">
        <v>2</v>
      </c>
      <c r="E81" t="b">
        <v>1</v>
      </c>
      <c r="F81">
        <v>2.39427733958355E-2</v>
      </c>
      <c r="G81">
        <v>1.2229859576495801E-3</v>
      </c>
      <c r="H81">
        <v>651300</v>
      </c>
      <c r="I81">
        <v>4.595016008152375</v>
      </c>
      <c r="J81">
        <v>4.6177357955905611</v>
      </c>
    </row>
    <row r="82" spans="1:10" x14ac:dyDescent="0.3">
      <c r="A82" t="s">
        <v>658</v>
      </c>
      <c r="B82">
        <v>4.3522954090966799</v>
      </c>
      <c r="C82" t="s">
        <v>10</v>
      </c>
      <c r="D82">
        <v>10</v>
      </c>
      <c r="E82" t="b">
        <v>0</v>
      </c>
      <c r="F82">
        <v>4.3522954090966799</v>
      </c>
      <c r="G82">
        <v>4.3522954090966799</v>
      </c>
      <c r="H82">
        <v>314040</v>
      </c>
      <c r="I82">
        <v>0</v>
      </c>
      <c r="J82">
        <v>0</v>
      </c>
    </row>
    <row r="83" spans="1:10" x14ac:dyDescent="0.3">
      <c r="A83" t="s">
        <v>659</v>
      </c>
      <c r="B83">
        <v>20.106099756503699</v>
      </c>
      <c r="C83" t="s">
        <v>10</v>
      </c>
      <c r="D83">
        <v>10</v>
      </c>
      <c r="E83" t="b">
        <v>0</v>
      </c>
      <c r="F83">
        <v>20.106099756503699</v>
      </c>
      <c r="G83">
        <v>20.106099756503699</v>
      </c>
      <c r="H83">
        <v>391430</v>
      </c>
      <c r="I83">
        <v>0</v>
      </c>
      <c r="J83">
        <v>0</v>
      </c>
    </row>
    <row r="84" spans="1:10" x14ac:dyDescent="0.3">
      <c r="A84" t="s">
        <v>659</v>
      </c>
      <c r="B84">
        <v>13.5421911183987</v>
      </c>
      <c r="C84" t="s">
        <v>10</v>
      </c>
      <c r="D84">
        <v>10</v>
      </c>
      <c r="E84" t="b">
        <v>0</v>
      </c>
      <c r="F84">
        <v>1.8400405612367901</v>
      </c>
      <c r="G84">
        <v>3.8939613123699002</v>
      </c>
      <c r="H84">
        <v>654390</v>
      </c>
      <c r="I84">
        <v>11.702150557161909</v>
      </c>
      <c r="J84">
        <v>9.6482298060287999</v>
      </c>
    </row>
    <row r="85" spans="1:10" x14ac:dyDescent="0.3">
      <c r="A85" t="s">
        <v>659</v>
      </c>
      <c r="B85">
        <v>15.1931048803518</v>
      </c>
      <c r="C85" t="s">
        <v>10</v>
      </c>
      <c r="D85">
        <v>10</v>
      </c>
      <c r="E85" t="b">
        <v>0</v>
      </c>
      <c r="F85">
        <v>10.900294496486399</v>
      </c>
      <c r="G85">
        <v>20.136801727754602</v>
      </c>
      <c r="H85">
        <v>332100</v>
      </c>
      <c r="I85">
        <v>4.292810383865401</v>
      </c>
      <c r="J85">
        <v>-4.9436968474028014</v>
      </c>
    </row>
    <row r="86" spans="1:10" x14ac:dyDescent="0.3">
      <c r="A86" t="s">
        <v>660</v>
      </c>
      <c r="B86">
        <v>11.4055426487548</v>
      </c>
      <c r="C86" t="s">
        <v>10</v>
      </c>
      <c r="D86">
        <v>10</v>
      </c>
      <c r="E86" t="b">
        <v>0</v>
      </c>
      <c r="F86">
        <v>11.4055426487548</v>
      </c>
      <c r="G86">
        <v>11.4055426487548</v>
      </c>
      <c r="H86">
        <v>656830</v>
      </c>
      <c r="I86">
        <v>0</v>
      </c>
      <c r="J86">
        <v>0</v>
      </c>
    </row>
    <row r="87" spans="1:10" x14ac:dyDescent="0.3">
      <c r="A87" t="s">
        <v>660</v>
      </c>
      <c r="B87">
        <v>10.7506207080403</v>
      </c>
      <c r="C87" t="s">
        <v>10</v>
      </c>
      <c r="D87">
        <v>10</v>
      </c>
      <c r="E87" t="b">
        <v>0</v>
      </c>
      <c r="F87">
        <v>10.7506207080403</v>
      </c>
      <c r="G87">
        <v>10.7506207080403</v>
      </c>
      <c r="H87">
        <v>531190</v>
      </c>
      <c r="I87">
        <v>0</v>
      </c>
      <c r="J87">
        <v>0</v>
      </c>
    </row>
    <row r="88" spans="1:10" x14ac:dyDescent="0.3">
      <c r="A88" t="s">
        <v>660</v>
      </c>
      <c r="B88">
        <v>8.8602289904156208</v>
      </c>
      <c r="C88" t="s">
        <v>10</v>
      </c>
      <c r="D88">
        <v>10</v>
      </c>
      <c r="E88" t="b">
        <v>0</v>
      </c>
      <c r="F88">
        <v>1.6377121474612999</v>
      </c>
      <c r="G88">
        <v>2.4334291689416498</v>
      </c>
      <c r="H88">
        <v>406810</v>
      </c>
      <c r="I88">
        <v>7.2225168429543212</v>
      </c>
      <c r="J88">
        <v>6.4267998214739706</v>
      </c>
    </row>
    <row r="89" spans="1:10" x14ac:dyDescent="0.3">
      <c r="A89" t="s">
        <v>661</v>
      </c>
      <c r="B89">
        <v>14.0822230598049</v>
      </c>
      <c r="C89" t="s">
        <v>10</v>
      </c>
      <c r="D89">
        <v>2</v>
      </c>
      <c r="E89" t="b">
        <v>1</v>
      </c>
      <c r="F89">
        <v>4.3131857894435501E-2</v>
      </c>
      <c r="G89">
        <v>1.56084677354152E-3</v>
      </c>
      <c r="H89">
        <v>500050</v>
      </c>
      <c r="I89">
        <v>14.039091201910464</v>
      </c>
      <c r="J89">
        <v>14.080662213031358</v>
      </c>
    </row>
    <row r="90" spans="1:10" x14ac:dyDescent="0.3">
      <c r="A90" t="s">
        <v>661</v>
      </c>
      <c r="B90">
        <v>10.422669534643999</v>
      </c>
      <c r="C90" t="s">
        <v>10</v>
      </c>
      <c r="D90">
        <v>10</v>
      </c>
      <c r="E90" t="b">
        <v>0</v>
      </c>
      <c r="F90">
        <v>1.46413847326314</v>
      </c>
      <c r="G90">
        <v>1.4616005411285</v>
      </c>
      <c r="H90">
        <v>602650</v>
      </c>
      <c r="I90">
        <v>8.9585310613808602</v>
      </c>
      <c r="J90">
        <v>8.9610689935155001</v>
      </c>
    </row>
    <row r="91" spans="1:10" x14ac:dyDescent="0.3">
      <c r="A91" t="s">
        <v>661</v>
      </c>
      <c r="B91">
        <v>16.926077293956901</v>
      </c>
      <c r="C91" t="s">
        <v>10</v>
      </c>
      <c r="D91">
        <v>10</v>
      </c>
      <c r="E91" t="b">
        <v>0</v>
      </c>
      <c r="F91">
        <v>3.3747190595947201</v>
      </c>
      <c r="G91">
        <v>5.3403459676707001</v>
      </c>
      <c r="H91">
        <v>495590</v>
      </c>
      <c r="I91">
        <v>13.55135823436218</v>
      </c>
      <c r="J91">
        <v>11.585731326286201</v>
      </c>
    </row>
    <row r="92" spans="1:10" x14ac:dyDescent="0.3">
      <c r="A92" t="s">
        <v>662</v>
      </c>
      <c r="B92">
        <v>9.8718017317893896</v>
      </c>
      <c r="C92" t="s">
        <v>10</v>
      </c>
      <c r="D92">
        <v>10</v>
      </c>
      <c r="E92" t="b">
        <v>0</v>
      </c>
      <c r="F92">
        <v>9.8718017317893896</v>
      </c>
      <c r="G92">
        <v>9.8718017317893896</v>
      </c>
      <c r="H92">
        <v>488120</v>
      </c>
      <c r="I92">
        <v>0</v>
      </c>
      <c r="J92">
        <v>0</v>
      </c>
    </row>
    <row r="93" spans="1:10" x14ac:dyDescent="0.3">
      <c r="A93" t="s">
        <v>662</v>
      </c>
      <c r="B93">
        <v>7.3127403459714397</v>
      </c>
      <c r="C93" t="s">
        <v>10</v>
      </c>
      <c r="D93">
        <v>10</v>
      </c>
      <c r="E93" t="b">
        <v>0</v>
      </c>
      <c r="F93">
        <v>2.9381835280681501</v>
      </c>
      <c r="G93">
        <v>3.00760158776807</v>
      </c>
      <c r="H93">
        <v>469940</v>
      </c>
      <c r="I93">
        <v>4.3745568179032901</v>
      </c>
      <c r="J93">
        <v>4.3051387582033698</v>
      </c>
    </row>
    <row r="94" spans="1:10" x14ac:dyDescent="0.3">
      <c r="A94" t="s">
        <v>663</v>
      </c>
      <c r="B94">
        <v>13.5776095849772</v>
      </c>
      <c r="C94" t="s">
        <v>10</v>
      </c>
      <c r="D94">
        <v>10</v>
      </c>
      <c r="E94" t="b">
        <v>0</v>
      </c>
      <c r="F94">
        <v>3.2251079699849998</v>
      </c>
      <c r="G94">
        <v>8.2818008599443598</v>
      </c>
      <c r="H94">
        <v>679430</v>
      </c>
      <c r="I94">
        <v>10.3525016149922</v>
      </c>
      <c r="J94">
        <v>5.2958087250328401</v>
      </c>
    </row>
    <row r="95" spans="1:10" x14ac:dyDescent="0.3">
      <c r="A95" t="s">
        <v>663</v>
      </c>
      <c r="B95">
        <v>14.3064944629716</v>
      </c>
      <c r="C95" t="s">
        <v>10</v>
      </c>
      <c r="D95">
        <v>10</v>
      </c>
      <c r="E95" t="b">
        <v>0</v>
      </c>
      <c r="F95">
        <v>14.3064944629716</v>
      </c>
      <c r="G95">
        <v>14.3064944629716</v>
      </c>
      <c r="H95">
        <v>866860</v>
      </c>
      <c r="I95">
        <v>0</v>
      </c>
      <c r="J95">
        <v>0</v>
      </c>
    </row>
    <row r="96" spans="1:10" x14ac:dyDescent="0.3">
      <c r="A96" t="s">
        <v>663</v>
      </c>
      <c r="B96">
        <v>4.5905686054218702</v>
      </c>
      <c r="C96" t="s">
        <v>10</v>
      </c>
      <c r="D96">
        <v>10</v>
      </c>
      <c r="E96" t="b">
        <v>0</v>
      </c>
      <c r="F96">
        <v>4.5905686054218702</v>
      </c>
      <c r="G96">
        <v>4.5905686054218702</v>
      </c>
      <c r="H96">
        <v>414820</v>
      </c>
      <c r="I96">
        <v>0</v>
      </c>
      <c r="J96">
        <v>0</v>
      </c>
    </row>
    <row r="97" spans="1:10" x14ac:dyDescent="0.3">
      <c r="A97" t="s">
        <v>664</v>
      </c>
      <c r="B97">
        <v>8.3927681183519809</v>
      </c>
      <c r="C97" t="s">
        <v>10</v>
      </c>
      <c r="D97">
        <v>10</v>
      </c>
      <c r="E97" t="b">
        <v>0</v>
      </c>
      <c r="F97">
        <v>4.4848318852864404</v>
      </c>
      <c r="G97">
        <v>4.4625297706100904</v>
      </c>
      <c r="H97">
        <v>438660</v>
      </c>
      <c r="I97">
        <v>3.9079362330655405</v>
      </c>
      <c r="J97">
        <v>3.9302383477418905</v>
      </c>
    </row>
    <row r="98" spans="1:10" x14ac:dyDescent="0.3">
      <c r="A98" t="s">
        <v>664</v>
      </c>
      <c r="B98">
        <v>4.9900973462779703</v>
      </c>
      <c r="C98" t="s">
        <v>10</v>
      </c>
      <c r="D98">
        <v>2</v>
      </c>
      <c r="E98" t="b">
        <v>1</v>
      </c>
      <c r="F98">
        <v>2.2812821714544101E-2</v>
      </c>
      <c r="G98">
        <v>1.1110165033268199E-3</v>
      </c>
      <c r="H98">
        <v>766750</v>
      </c>
      <c r="I98">
        <v>4.9672845245634258</v>
      </c>
      <c r="J98">
        <v>4.9889863297746437</v>
      </c>
    </row>
    <row r="99" spans="1:10" x14ac:dyDescent="0.3">
      <c r="A99" t="s">
        <v>664</v>
      </c>
      <c r="B99">
        <v>15.686945310559899</v>
      </c>
      <c r="C99" t="s">
        <v>10</v>
      </c>
      <c r="D99">
        <v>10</v>
      </c>
      <c r="E99" t="b">
        <v>0</v>
      </c>
      <c r="F99">
        <v>10.1384564374364</v>
      </c>
      <c r="G99">
        <v>10.1380032304415</v>
      </c>
      <c r="H99">
        <v>597340</v>
      </c>
      <c r="I99">
        <v>5.5484888731234996</v>
      </c>
      <c r="J99">
        <v>5.5489420801183993</v>
      </c>
    </row>
    <row r="100" spans="1:10" x14ac:dyDescent="0.3">
      <c r="A100" t="s">
        <v>665</v>
      </c>
      <c r="B100">
        <v>16.255199496922</v>
      </c>
      <c r="C100" t="s">
        <v>10</v>
      </c>
      <c r="D100">
        <v>2</v>
      </c>
      <c r="E100" t="b">
        <v>1</v>
      </c>
      <c r="F100">
        <v>8.8800255495475003E-2</v>
      </c>
      <c r="G100">
        <v>2.3791485011721799E-3</v>
      </c>
      <c r="H100">
        <v>533300</v>
      </c>
      <c r="I100">
        <v>16.166399241426525</v>
      </c>
      <c r="J100">
        <v>16.252820348420826</v>
      </c>
    </row>
    <row r="101" spans="1:10" x14ac:dyDescent="0.3">
      <c r="A101" t="s">
        <v>665</v>
      </c>
      <c r="B101">
        <v>5.87298600559871</v>
      </c>
      <c r="C101" t="s">
        <v>10</v>
      </c>
      <c r="D101">
        <v>10</v>
      </c>
      <c r="E101" t="b">
        <v>0</v>
      </c>
      <c r="F101">
        <v>5.87298600559871</v>
      </c>
      <c r="G101">
        <v>5.87298600559871</v>
      </c>
      <c r="H101">
        <v>380050</v>
      </c>
      <c r="I101">
        <v>0</v>
      </c>
      <c r="J101">
        <v>0</v>
      </c>
    </row>
    <row r="102" spans="1:10" x14ac:dyDescent="0.3">
      <c r="A102" t="s">
        <v>665</v>
      </c>
      <c r="B102">
        <v>5.1707701905420098</v>
      </c>
      <c r="C102" t="s">
        <v>10</v>
      </c>
      <c r="D102">
        <v>10</v>
      </c>
      <c r="E102" t="b">
        <v>0</v>
      </c>
      <c r="F102">
        <v>5.1707701905420098</v>
      </c>
      <c r="G102">
        <v>5.1707701905420098</v>
      </c>
      <c r="H102">
        <v>621920</v>
      </c>
      <c r="I102">
        <v>0</v>
      </c>
      <c r="J102">
        <v>0</v>
      </c>
    </row>
    <row r="103" spans="1:10" x14ac:dyDescent="0.3">
      <c r="A103" t="s">
        <v>666</v>
      </c>
      <c r="B103">
        <v>11.1311254329718</v>
      </c>
      <c r="C103" t="s">
        <v>10</v>
      </c>
      <c r="D103">
        <v>2</v>
      </c>
      <c r="E103" t="b">
        <v>1</v>
      </c>
      <c r="F103">
        <v>4.6801498054420798E-2</v>
      </c>
      <c r="G103">
        <v>1.6003452544047401E-3</v>
      </c>
      <c r="H103">
        <v>344150</v>
      </c>
      <c r="I103">
        <v>11.084323934917379</v>
      </c>
      <c r="J103">
        <v>11.129525087717395</v>
      </c>
    </row>
    <row r="104" spans="1:10" x14ac:dyDescent="0.3">
      <c r="A104" t="s">
        <v>666</v>
      </c>
      <c r="B104">
        <v>19.6487218223753</v>
      </c>
      <c r="C104" t="s">
        <v>10</v>
      </c>
      <c r="D104">
        <v>2</v>
      </c>
      <c r="E104" t="b">
        <v>1</v>
      </c>
      <c r="F104">
        <v>0.131141667685367</v>
      </c>
      <c r="G104">
        <v>2.8992302325537502E-3</v>
      </c>
      <c r="H104">
        <v>493600</v>
      </c>
      <c r="I104">
        <v>19.517580154689934</v>
      </c>
      <c r="J104">
        <v>19.645822592142746</v>
      </c>
    </row>
    <row r="105" spans="1:10" x14ac:dyDescent="0.3">
      <c r="A105" t="s">
        <v>667</v>
      </c>
      <c r="B105">
        <v>3.8048306273276</v>
      </c>
      <c r="C105" t="s">
        <v>10</v>
      </c>
      <c r="D105">
        <v>10</v>
      </c>
      <c r="E105" t="b">
        <v>0</v>
      </c>
      <c r="F105">
        <v>3.8048306273276</v>
      </c>
      <c r="G105">
        <v>3.8048306273276</v>
      </c>
      <c r="H105">
        <v>506310</v>
      </c>
      <c r="I105">
        <v>0</v>
      </c>
      <c r="J105">
        <v>0</v>
      </c>
    </row>
    <row r="106" spans="1:10" x14ac:dyDescent="0.3">
      <c r="A106" t="s">
        <v>667</v>
      </c>
      <c r="B106">
        <v>6.9058714006848501</v>
      </c>
      <c r="C106" t="s">
        <v>10</v>
      </c>
      <c r="D106">
        <v>10</v>
      </c>
      <c r="E106" t="b">
        <v>0</v>
      </c>
      <c r="F106">
        <v>8.0721073586825796</v>
      </c>
      <c r="G106">
        <v>8.1852105397150297</v>
      </c>
      <c r="H106">
        <v>348280</v>
      </c>
      <c r="I106">
        <v>-1.1662359579977295</v>
      </c>
      <c r="J106">
        <v>-1.2793391390301796</v>
      </c>
    </row>
    <row r="107" spans="1:10" x14ac:dyDescent="0.3">
      <c r="A107" t="s">
        <v>667</v>
      </c>
      <c r="B107">
        <v>13.611952664718901</v>
      </c>
      <c r="C107" t="s">
        <v>10</v>
      </c>
      <c r="D107">
        <v>10</v>
      </c>
      <c r="E107" t="b">
        <v>0</v>
      </c>
      <c r="F107">
        <v>13.611952664718901</v>
      </c>
      <c r="G107">
        <v>13.611952664718901</v>
      </c>
      <c r="H107">
        <v>396420</v>
      </c>
      <c r="I107">
        <v>0</v>
      </c>
      <c r="J107">
        <v>0</v>
      </c>
    </row>
    <row r="108" spans="1:10" x14ac:dyDescent="0.3">
      <c r="A108" t="s">
        <v>668</v>
      </c>
      <c r="B108">
        <v>12.114523858327001</v>
      </c>
      <c r="C108" t="s">
        <v>10</v>
      </c>
      <c r="D108">
        <v>2</v>
      </c>
      <c r="E108" t="b">
        <v>1</v>
      </c>
      <c r="F108">
        <v>8.3325442754801193E-2</v>
      </c>
      <c r="G108">
        <v>2.2281595543027699E-3</v>
      </c>
      <c r="H108">
        <v>415500</v>
      </c>
      <c r="I108">
        <v>12.031198415572199</v>
      </c>
      <c r="J108">
        <v>12.112295698772698</v>
      </c>
    </row>
    <row r="109" spans="1:10" x14ac:dyDescent="0.3">
      <c r="A109" t="s">
        <v>668</v>
      </c>
      <c r="B109">
        <v>15.0024062485763</v>
      </c>
      <c r="C109" t="s">
        <v>10</v>
      </c>
      <c r="D109">
        <v>10</v>
      </c>
      <c r="E109" t="b">
        <v>0</v>
      </c>
      <c r="F109">
        <v>4.3995396635859603</v>
      </c>
      <c r="G109">
        <v>9.2460713187387107</v>
      </c>
      <c r="H109">
        <v>431810</v>
      </c>
      <c r="I109">
        <v>10.602866584990339</v>
      </c>
      <c r="J109">
        <v>5.756334929837589</v>
      </c>
    </row>
    <row r="110" spans="1:10" x14ac:dyDescent="0.3">
      <c r="A110" t="s">
        <v>669</v>
      </c>
      <c r="B110">
        <v>7.3242238253516803</v>
      </c>
      <c r="C110" t="s">
        <v>10</v>
      </c>
      <c r="D110">
        <v>2</v>
      </c>
      <c r="E110" t="b">
        <v>1</v>
      </c>
      <c r="F110">
        <v>5.1129952694858899E-2</v>
      </c>
      <c r="G110">
        <v>1.7946314994085699E-3</v>
      </c>
      <c r="H110">
        <v>370000</v>
      </c>
      <c r="I110">
        <v>7.2730938726568217</v>
      </c>
      <c r="J110">
        <v>7.3224291938522716</v>
      </c>
    </row>
    <row r="111" spans="1:10" x14ac:dyDescent="0.3">
      <c r="A111" t="s">
        <v>669</v>
      </c>
      <c r="B111">
        <v>9.5183194213167095</v>
      </c>
      <c r="C111" t="s">
        <v>10</v>
      </c>
      <c r="D111">
        <v>10</v>
      </c>
      <c r="E111" t="b">
        <v>0</v>
      </c>
      <c r="F111">
        <v>9.5183194213167095</v>
      </c>
      <c r="G111">
        <v>9.5183194213167095</v>
      </c>
      <c r="H111">
        <v>308610</v>
      </c>
      <c r="I111">
        <v>0</v>
      </c>
      <c r="J111">
        <v>0</v>
      </c>
    </row>
    <row r="112" spans="1:10" x14ac:dyDescent="0.3">
      <c r="A112" t="s">
        <v>669</v>
      </c>
      <c r="B112">
        <v>17.2583501511854</v>
      </c>
      <c r="C112" t="s">
        <v>10</v>
      </c>
      <c r="D112">
        <v>10</v>
      </c>
      <c r="E112" t="b">
        <v>0</v>
      </c>
      <c r="F112">
        <v>17.2583501511854</v>
      </c>
      <c r="G112">
        <v>17.2583501511854</v>
      </c>
      <c r="H112">
        <v>432210</v>
      </c>
      <c r="I112">
        <v>0</v>
      </c>
      <c r="J112">
        <v>0</v>
      </c>
    </row>
    <row r="113" spans="1:10" x14ac:dyDescent="0.3">
      <c r="A113" t="s">
        <v>670</v>
      </c>
      <c r="B113">
        <v>11.6456757990063</v>
      </c>
      <c r="C113" t="s">
        <v>10</v>
      </c>
      <c r="D113">
        <v>10</v>
      </c>
      <c r="E113" t="b">
        <v>0</v>
      </c>
      <c r="F113">
        <v>14.266641051324999</v>
      </c>
      <c r="G113">
        <v>7.7373405927833501</v>
      </c>
      <c r="H113">
        <v>723640</v>
      </c>
      <c r="I113">
        <v>-2.6209652523186993</v>
      </c>
      <c r="J113">
        <v>3.9083352062229499</v>
      </c>
    </row>
    <row r="114" spans="1:10" x14ac:dyDescent="0.3">
      <c r="A114" t="s">
        <v>670</v>
      </c>
      <c r="B114">
        <v>5.4606181351862197</v>
      </c>
      <c r="C114" t="s">
        <v>10</v>
      </c>
      <c r="D114">
        <v>10</v>
      </c>
      <c r="E114" t="b">
        <v>0</v>
      </c>
      <c r="F114">
        <v>5.4606181351862197</v>
      </c>
      <c r="G114">
        <v>5.4606181351862197</v>
      </c>
      <c r="H114">
        <v>630230</v>
      </c>
      <c r="I114">
        <v>0</v>
      </c>
      <c r="J114">
        <v>0</v>
      </c>
    </row>
    <row r="115" spans="1:10" x14ac:dyDescent="0.3">
      <c r="A115" t="s">
        <v>671</v>
      </c>
      <c r="B115">
        <v>13.022185181033301</v>
      </c>
      <c r="C115" t="s">
        <v>10</v>
      </c>
      <c r="D115">
        <v>2</v>
      </c>
      <c r="E115" t="b">
        <v>1</v>
      </c>
      <c r="F115">
        <v>9.3010948910351596E-2</v>
      </c>
      <c r="G115">
        <v>2.3626928707353601E-3</v>
      </c>
      <c r="H115">
        <v>551750</v>
      </c>
      <c r="I115">
        <v>12.92917423212295</v>
      </c>
      <c r="J115">
        <v>13.019822488162566</v>
      </c>
    </row>
    <row r="116" spans="1:10" x14ac:dyDescent="0.3">
      <c r="A116" t="s">
        <v>671</v>
      </c>
      <c r="B116">
        <v>19.301245053274499</v>
      </c>
      <c r="C116" t="s">
        <v>10</v>
      </c>
      <c r="D116">
        <v>10</v>
      </c>
      <c r="E116" t="b">
        <v>0</v>
      </c>
      <c r="F116">
        <v>5.8625137898692898</v>
      </c>
      <c r="G116">
        <v>5.6877834277660302</v>
      </c>
      <c r="H116">
        <v>522940</v>
      </c>
      <c r="I116">
        <v>13.438731263405209</v>
      </c>
      <c r="J116">
        <v>13.613461625508469</v>
      </c>
    </row>
    <row r="117" spans="1:10" x14ac:dyDescent="0.3">
      <c r="A117" t="s">
        <v>672</v>
      </c>
      <c r="B117">
        <v>8.7092957251342895</v>
      </c>
      <c r="C117" t="s">
        <v>10</v>
      </c>
      <c r="D117">
        <v>10</v>
      </c>
      <c r="E117" t="b">
        <v>0</v>
      </c>
      <c r="F117">
        <v>8.7092957251342895</v>
      </c>
      <c r="G117">
        <v>8.7092957251342895</v>
      </c>
      <c r="H117">
        <v>321050</v>
      </c>
      <c r="I117">
        <v>0</v>
      </c>
      <c r="J117">
        <v>0</v>
      </c>
    </row>
    <row r="118" spans="1:10" x14ac:dyDescent="0.3">
      <c r="A118" t="s">
        <v>672</v>
      </c>
      <c r="B118">
        <v>6.0588260564379697</v>
      </c>
      <c r="C118" t="s">
        <v>10</v>
      </c>
      <c r="D118">
        <v>10</v>
      </c>
      <c r="E118" t="b">
        <v>0</v>
      </c>
      <c r="F118">
        <v>6.0588260564379697</v>
      </c>
      <c r="G118">
        <v>6.0588260564379697</v>
      </c>
      <c r="H118">
        <v>403880</v>
      </c>
      <c r="I118">
        <v>0</v>
      </c>
      <c r="J118">
        <v>0</v>
      </c>
    </row>
    <row r="119" spans="1:10" x14ac:dyDescent="0.3">
      <c r="A119" t="s">
        <v>672</v>
      </c>
      <c r="B119">
        <v>19.853823887967</v>
      </c>
      <c r="C119" t="s">
        <v>10</v>
      </c>
      <c r="D119">
        <v>10</v>
      </c>
      <c r="E119" t="b">
        <v>0</v>
      </c>
      <c r="F119">
        <v>19.853823887967</v>
      </c>
      <c r="G119">
        <v>19.853823887967</v>
      </c>
      <c r="H119">
        <v>762530</v>
      </c>
      <c r="I119">
        <v>0</v>
      </c>
      <c r="J119">
        <v>0</v>
      </c>
    </row>
    <row r="120" spans="1:10" x14ac:dyDescent="0.3">
      <c r="A120" t="s">
        <v>673</v>
      </c>
      <c r="B120">
        <v>2.8229680032391902</v>
      </c>
      <c r="C120" t="s">
        <v>10</v>
      </c>
      <c r="D120">
        <v>10</v>
      </c>
      <c r="E120" t="b">
        <v>0</v>
      </c>
      <c r="F120">
        <v>2.8229680032391902</v>
      </c>
      <c r="G120">
        <v>2.8229680032391902</v>
      </c>
      <c r="H120">
        <v>631020</v>
      </c>
      <c r="I120">
        <v>0</v>
      </c>
      <c r="J120">
        <v>0</v>
      </c>
    </row>
    <row r="121" spans="1:10" x14ac:dyDescent="0.3">
      <c r="A121" t="s">
        <v>673</v>
      </c>
      <c r="B121">
        <v>14.761006793984601</v>
      </c>
      <c r="C121" t="s">
        <v>10</v>
      </c>
      <c r="D121">
        <v>10</v>
      </c>
      <c r="E121" t="b">
        <v>0</v>
      </c>
      <c r="F121">
        <v>1.82309193214923</v>
      </c>
      <c r="G121">
        <v>1.8174720877910899</v>
      </c>
      <c r="H121">
        <v>348120</v>
      </c>
      <c r="I121">
        <v>12.93791486183537</v>
      </c>
      <c r="J121">
        <v>12.94353470619351</v>
      </c>
    </row>
    <row r="122" spans="1:10" x14ac:dyDescent="0.3">
      <c r="A122" t="s">
        <v>673</v>
      </c>
      <c r="B122">
        <v>1.9467232655633899</v>
      </c>
      <c r="C122" t="s">
        <v>10</v>
      </c>
      <c r="D122">
        <v>10</v>
      </c>
      <c r="E122" t="b">
        <v>0</v>
      </c>
      <c r="F122">
        <v>7.3789610473825702</v>
      </c>
      <c r="G122">
        <v>7.25964674630396</v>
      </c>
      <c r="H122">
        <v>383710</v>
      </c>
      <c r="I122">
        <v>-5.4322377818191807</v>
      </c>
      <c r="J122">
        <v>-5.3129234807405705</v>
      </c>
    </row>
    <row r="123" spans="1:10" x14ac:dyDescent="0.3">
      <c r="A123" t="s">
        <v>674</v>
      </c>
      <c r="B123">
        <v>8.3322280952941199</v>
      </c>
      <c r="C123" t="s">
        <v>10</v>
      </c>
      <c r="D123">
        <v>2</v>
      </c>
      <c r="E123" t="b">
        <v>1</v>
      </c>
      <c r="F123">
        <v>2.86707550337819E-2</v>
      </c>
      <c r="G123">
        <v>1.35788632167322E-3</v>
      </c>
      <c r="H123">
        <v>430850</v>
      </c>
      <c r="I123">
        <v>8.3035573402603386</v>
      </c>
      <c r="J123">
        <v>8.3308702089724473</v>
      </c>
    </row>
    <row r="124" spans="1:10" x14ac:dyDescent="0.3">
      <c r="A124" t="s">
        <v>674</v>
      </c>
      <c r="B124">
        <v>11.7532320329484</v>
      </c>
      <c r="C124" t="s">
        <v>10</v>
      </c>
      <c r="D124">
        <v>10</v>
      </c>
      <c r="E124" t="b">
        <v>0</v>
      </c>
      <c r="F124">
        <v>2.0074737415974901</v>
      </c>
      <c r="G124">
        <v>1.94212304400293</v>
      </c>
      <c r="H124">
        <v>303880</v>
      </c>
      <c r="I124">
        <v>9.74575829135091</v>
      </c>
      <c r="J124">
        <v>9.8111089889454703</v>
      </c>
    </row>
    <row r="125" spans="1:10" x14ac:dyDescent="0.3">
      <c r="A125" t="s">
        <v>674</v>
      </c>
      <c r="B125">
        <v>4.3652103352177498</v>
      </c>
      <c r="C125" t="s">
        <v>10</v>
      </c>
      <c r="D125">
        <v>2</v>
      </c>
      <c r="E125" t="b">
        <v>1</v>
      </c>
      <c r="F125">
        <v>2.7341766911589599E-2</v>
      </c>
      <c r="G125">
        <v>1.26292431340304E-3</v>
      </c>
      <c r="H125">
        <v>440100</v>
      </c>
      <c r="I125">
        <v>4.3378685683061606</v>
      </c>
      <c r="J125">
        <v>4.3639474109043466</v>
      </c>
    </row>
    <row r="126" spans="1:10" x14ac:dyDescent="0.3">
      <c r="A126" t="s">
        <v>675</v>
      </c>
      <c r="B126">
        <v>5.9006093073721599</v>
      </c>
      <c r="C126" t="s">
        <v>10</v>
      </c>
      <c r="D126">
        <v>10</v>
      </c>
      <c r="E126" t="b">
        <v>0</v>
      </c>
      <c r="F126">
        <v>4.6333696012353496</v>
      </c>
      <c r="G126">
        <v>2.3953324260978701</v>
      </c>
      <c r="H126">
        <v>522940</v>
      </c>
      <c r="I126">
        <v>1.2672397061368104</v>
      </c>
      <c r="J126">
        <v>3.5052768812742898</v>
      </c>
    </row>
    <row r="127" spans="1:10" x14ac:dyDescent="0.3">
      <c r="A127" t="s">
        <v>675</v>
      </c>
      <c r="B127">
        <v>10.9491712289466</v>
      </c>
      <c r="C127" t="s">
        <v>10</v>
      </c>
      <c r="D127">
        <v>10</v>
      </c>
      <c r="E127" t="b">
        <v>0</v>
      </c>
      <c r="F127">
        <v>0.64696723499668396</v>
      </c>
      <c r="G127">
        <v>1.1906333514052201</v>
      </c>
      <c r="H127">
        <v>586560</v>
      </c>
      <c r="I127">
        <v>10.302203993949917</v>
      </c>
      <c r="J127">
        <v>9.7585378775413805</v>
      </c>
    </row>
    <row r="128" spans="1:10" x14ac:dyDescent="0.3">
      <c r="A128" t="s">
        <v>675</v>
      </c>
      <c r="B128">
        <v>5.1348048647086904</v>
      </c>
      <c r="C128" t="s">
        <v>10</v>
      </c>
      <c r="D128">
        <v>10</v>
      </c>
      <c r="E128" t="b">
        <v>0</v>
      </c>
      <c r="F128">
        <v>5.1348048647086904</v>
      </c>
      <c r="G128">
        <v>5.1348048647086904</v>
      </c>
      <c r="H128">
        <v>539390</v>
      </c>
      <c r="I128">
        <v>0</v>
      </c>
      <c r="J128">
        <v>0</v>
      </c>
    </row>
    <row r="129" spans="1:10" x14ac:dyDescent="0.3">
      <c r="A129" t="e">
        <v>#NAME?</v>
      </c>
      <c r="B129">
        <v>9.0425322513878008</v>
      </c>
      <c r="C129" t="s">
        <v>10</v>
      </c>
      <c r="D129">
        <v>2</v>
      </c>
      <c r="E129" t="b">
        <v>1</v>
      </c>
      <c r="F129">
        <v>6.4659629235859994E-2</v>
      </c>
      <c r="G129">
        <v>1.9517653763591401E-3</v>
      </c>
      <c r="H129">
        <v>845300</v>
      </c>
      <c r="I129">
        <v>8.9778726221519403</v>
      </c>
      <c r="J129">
        <v>9.0405804860114412</v>
      </c>
    </row>
    <row r="130" spans="1:10" x14ac:dyDescent="0.3">
      <c r="A130" t="e">
        <v>#NAME?</v>
      </c>
      <c r="B130">
        <v>11.20112932532</v>
      </c>
      <c r="C130" t="s">
        <v>10</v>
      </c>
      <c r="D130">
        <v>10</v>
      </c>
      <c r="E130" t="b">
        <v>0</v>
      </c>
      <c r="F130">
        <v>1.2216648005016</v>
      </c>
      <c r="G130">
        <v>1.1530983306098499</v>
      </c>
      <c r="H130">
        <v>682640</v>
      </c>
      <c r="I130">
        <v>9.9794645248184004</v>
      </c>
      <c r="J130">
        <v>10.04803099471015</v>
      </c>
    </row>
    <row r="131" spans="1:10" x14ac:dyDescent="0.3">
      <c r="A131" t="e">
        <v>#NAME?</v>
      </c>
      <c r="B131">
        <v>7.7827395178264602</v>
      </c>
      <c r="C131" t="s">
        <v>10</v>
      </c>
      <c r="D131">
        <v>2</v>
      </c>
      <c r="E131" t="b">
        <v>1</v>
      </c>
      <c r="F131">
        <v>5.1235510374838297E-2</v>
      </c>
      <c r="G131">
        <v>1.8011465625028E-3</v>
      </c>
      <c r="H131">
        <v>470800</v>
      </c>
      <c r="I131">
        <v>7.7315040074516217</v>
      </c>
      <c r="J131">
        <v>7.7809383712639573</v>
      </c>
    </row>
    <row r="132" spans="1:10" x14ac:dyDescent="0.3">
      <c r="A132" t="s">
        <v>676</v>
      </c>
      <c r="B132">
        <v>9.5167060386464701</v>
      </c>
      <c r="C132" t="s">
        <v>10</v>
      </c>
      <c r="D132">
        <v>10</v>
      </c>
      <c r="E132" t="b">
        <v>0</v>
      </c>
      <c r="F132">
        <v>2.0618760032679999</v>
      </c>
      <c r="G132">
        <v>4.2640467269912596</v>
      </c>
      <c r="H132">
        <v>376850</v>
      </c>
      <c r="I132">
        <v>7.4548300353784702</v>
      </c>
      <c r="J132">
        <v>5.2526593116552105</v>
      </c>
    </row>
    <row r="133" spans="1:10" x14ac:dyDescent="0.3">
      <c r="A133" t="s">
        <v>676</v>
      </c>
      <c r="B133">
        <v>5.1769440184548596</v>
      </c>
      <c r="C133" t="s">
        <v>10</v>
      </c>
      <c r="D133">
        <v>2</v>
      </c>
      <c r="E133" t="b">
        <v>1</v>
      </c>
      <c r="F133">
        <v>3.8632254905215699E-2</v>
      </c>
      <c r="G133">
        <v>1.53760619373764E-3</v>
      </c>
      <c r="H133">
        <v>400100</v>
      </c>
      <c r="I133">
        <v>5.1383117635496438</v>
      </c>
      <c r="J133">
        <v>5.1754064122611219</v>
      </c>
    </row>
    <row r="134" spans="1:10" x14ac:dyDescent="0.3">
      <c r="A134" t="s">
        <v>676</v>
      </c>
      <c r="B134">
        <v>15.239587439208499</v>
      </c>
      <c r="C134" t="s">
        <v>10</v>
      </c>
      <c r="D134">
        <v>10</v>
      </c>
      <c r="E134" t="b">
        <v>0</v>
      </c>
      <c r="F134">
        <v>9.1489265583855506</v>
      </c>
      <c r="G134">
        <v>13.6038279955907</v>
      </c>
      <c r="H134">
        <v>570830</v>
      </c>
      <c r="I134">
        <v>6.0906608808229485</v>
      </c>
      <c r="J134">
        <v>1.6357594436177987</v>
      </c>
    </row>
    <row r="135" spans="1:10" x14ac:dyDescent="0.3">
      <c r="A135" t="s">
        <v>677</v>
      </c>
      <c r="B135">
        <v>10.4197853363032</v>
      </c>
      <c r="C135" t="s">
        <v>10</v>
      </c>
      <c r="D135">
        <v>10</v>
      </c>
      <c r="E135" t="b">
        <v>0</v>
      </c>
      <c r="F135">
        <v>3.3207846140904</v>
      </c>
      <c r="G135">
        <v>2.6954007859509299</v>
      </c>
      <c r="H135">
        <v>827350</v>
      </c>
      <c r="I135">
        <v>7.0990007222128</v>
      </c>
      <c r="J135">
        <v>7.7243845503522692</v>
      </c>
    </row>
    <row r="136" spans="1:10" x14ac:dyDescent="0.3">
      <c r="A136" t="s">
        <v>677</v>
      </c>
      <c r="B136">
        <v>3.2623579224174901</v>
      </c>
      <c r="C136" t="s">
        <v>10</v>
      </c>
      <c r="D136">
        <v>1</v>
      </c>
      <c r="E136" t="b">
        <v>1</v>
      </c>
      <c r="F136">
        <v>1.5217773658202399E-2</v>
      </c>
      <c r="G136">
        <v>1.5217773658202399E-2</v>
      </c>
      <c r="H136">
        <v>434400</v>
      </c>
      <c r="I136">
        <v>3.2471401487592879</v>
      </c>
      <c r="J136">
        <v>3.2471401487592879</v>
      </c>
    </row>
    <row r="137" spans="1:10" x14ac:dyDescent="0.3">
      <c r="A137" t="s">
        <v>677</v>
      </c>
      <c r="B137">
        <v>7.8856015431031103</v>
      </c>
      <c r="C137" t="s">
        <v>10</v>
      </c>
      <c r="D137">
        <v>10</v>
      </c>
      <c r="E137" t="b">
        <v>0</v>
      </c>
      <c r="F137">
        <v>7.8856015431031103</v>
      </c>
      <c r="G137">
        <v>7.8856015431031103</v>
      </c>
      <c r="H137">
        <v>648750</v>
      </c>
      <c r="I137">
        <v>0</v>
      </c>
      <c r="J137">
        <v>0</v>
      </c>
    </row>
    <row r="138" spans="1:10" x14ac:dyDescent="0.3">
      <c r="A138" t="s">
        <v>678</v>
      </c>
      <c r="B138">
        <v>9.4409400036046005</v>
      </c>
      <c r="C138" t="s">
        <v>10</v>
      </c>
      <c r="D138">
        <v>2</v>
      </c>
      <c r="E138" t="b">
        <v>1</v>
      </c>
      <c r="F138">
        <v>2.7792919850543302E-2</v>
      </c>
      <c r="G138">
        <v>1.25029493135671E-3</v>
      </c>
      <c r="H138">
        <v>717350</v>
      </c>
      <c r="I138">
        <v>9.4131470837540565</v>
      </c>
      <c r="J138">
        <v>9.4396897086732441</v>
      </c>
    </row>
    <row r="139" spans="1:10" x14ac:dyDescent="0.3">
      <c r="A139" t="s">
        <v>678</v>
      </c>
      <c r="B139">
        <v>19.196842288083701</v>
      </c>
      <c r="C139" t="s">
        <v>10</v>
      </c>
      <c r="D139">
        <v>10</v>
      </c>
      <c r="E139" t="b">
        <v>0</v>
      </c>
      <c r="F139">
        <v>7.4107082611681303</v>
      </c>
      <c r="G139">
        <v>8.0605447496892602</v>
      </c>
      <c r="H139">
        <v>589860</v>
      </c>
      <c r="I139">
        <v>11.786134026915571</v>
      </c>
      <c r="J139">
        <v>11.136297538394441</v>
      </c>
    </row>
    <row r="140" spans="1:10" x14ac:dyDescent="0.3">
      <c r="A140" t="s">
        <v>678</v>
      </c>
      <c r="B140">
        <v>13.4576078325978</v>
      </c>
      <c r="C140" t="s">
        <v>10</v>
      </c>
      <c r="D140">
        <v>10</v>
      </c>
      <c r="E140" t="b">
        <v>0</v>
      </c>
      <c r="F140">
        <v>4.7278277731909997</v>
      </c>
      <c r="G140">
        <v>10.2758816552724</v>
      </c>
      <c r="H140">
        <v>573600</v>
      </c>
      <c r="I140">
        <v>8.7297800594067994</v>
      </c>
      <c r="J140">
        <v>3.1817261773254</v>
      </c>
    </row>
    <row r="141" spans="1:10" x14ac:dyDescent="0.3">
      <c r="A141" t="s">
        <v>679</v>
      </c>
      <c r="B141">
        <v>7.8976025701969004</v>
      </c>
      <c r="C141" t="s">
        <v>10</v>
      </c>
      <c r="D141">
        <v>10</v>
      </c>
      <c r="E141" t="b">
        <v>0</v>
      </c>
      <c r="F141">
        <v>1.4386765982365699</v>
      </c>
      <c r="G141">
        <v>1.4372073161954499</v>
      </c>
      <c r="H141">
        <v>597890</v>
      </c>
      <c r="I141">
        <v>6.4589259719603307</v>
      </c>
      <c r="J141">
        <v>6.4603952540014502</v>
      </c>
    </row>
    <row r="142" spans="1:10" x14ac:dyDescent="0.3">
      <c r="A142" t="s">
        <v>679</v>
      </c>
      <c r="B142">
        <v>8.4502290422138895</v>
      </c>
      <c r="C142" t="s">
        <v>10</v>
      </c>
      <c r="D142">
        <v>10</v>
      </c>
      <c r="E142" t="b">
        <v>0</v>
      </c>
      <c r="F142">
        <v>4.1652802280827004</v>
      </c>
      <c r="G142">
        <v>8.7446129901525307</v>
      </c>
      <c r="H142">
        <v>656110</v>
      </c>
      <c r="I142">
        <v>4.2849488141311891</v>
      </c>
      <c r="J142">
        <v>-0.2943839479386412</v>
      </c>
    </row>
    <row r="143" spans="1:10" x14ac:dyDescent="0.3">
      <c r="A143" t="s">
        <v>679</v>
      </c>
      <c r="B143">
        <v>13.913340468161101</v>
      </c>
      <c r="C143" t="s">
        <v>10</v>
      </c>
      <c r="D143">
        <v>10</v>
      </c>
      <c r="E143" t="b">
        <v>0</v>
      </c>
      <c r="F143">
        <v>3.74708379185217</v>
      </c>
      <c r="G143">
        <v>3.7429566484125001</v>
      </c>
      <c r="H143">
        <v>570090</v>
      </c>
      <c r="I143">
        <v>10.166256676308931</v>
      </c>
      <c r="J143">
        <v>10.170383819748601</v>
      </c>
    </row>
    <row r="144" spans="1:10" x14ac:dyDescent="0.3">
      <c r="A144" t="s">
        <v>680</v>
      </c>
      <c r="B144">
        <v>15.2628176338944</v>
      </c>
      <c r="C144" t="s">
        <v>10</v>
      </c>
      <c r="D144">
        <v>10</v>
      </c>
      <c r="E144" t="b">
        <v>0</v>
      </c>
      <c r="F144">
        <v>3.8189082887881201</v>
      </c>
      <c r="G144">
        <v>8.4559459189612696</v>
      </c>
      <c r="H144">
        <v>516740</v>
      </c>
      <c r="I144">
        <v>11.443909345106281</v>
      </c>
      <c r="J144">
        <v>6.8068717149331306</v>
      </c>
    </row>
    <row r="145" spans="1:10" x14ac:dyDescent="0.3">
      <c r="A145" t="s">
        <v>680</v>
      </c>
      <c r="B145">
        <v>6.60562654510729</v>
      </c>
      <c r="C145" t="s">
        <v>10</v>
      </c>
      <c r="D145">
        <v>10</v>
      </c>
      <c r="E145" t="b">
        <v>0</v>
      </c>
      <c r="F145">
        <v>6.60562654510729</v>
      </c>
      <c r="G145">
        <v>6.60562654510729</v>
      </c>
      <c r="H145">
        <v>666990</v>
      </c>
      <c r="I145">
        <v>0</v>
      </c>
      <c r="J145">
        <v>0</v>
      </c>
    </row>
    <row r="146" spans="1:10" x14ac:dyDescent="0.3">
      <c r="A146" t="s">
        <v>680</v>
      </c>
      <c r="B146">
        <v>3.1771794858351199</v>
      </c>
      <c r="C146" t="s">
        <v>10</v>
      </c>
      <c r="D146">
        <v>10</v>
      </c>
      <c r="E146" t="b">
        <v>0</v>
      </c>
      <c r="F146">
        <v>8.2338670072941493</v>
      </c>
      <c r="G146">
        <v>8.1907287027150808</v>
      </c>
      <c r="H146">
        <v>425150</v>
      </c>
      <c r="I146">
        <v>-5.056687521459029</v>
      </c>
      <c r="J146">
        <v>-5.0135492168799605</v>
      </c>
    </row>
    <row r="147" spans="1:10" x14ac:dyDescent="0.3">
      <c r="A147" t="s">
        <v>681</v>
      </c>
      <c r="B147">
        <v>14.4604599354809</v>
      </c>
      <c r="C147" t="s">
        <v>10</v>
      </c>
      <c r="D147">
        <v>10</v>
      </c>
      <c r="E147" t="b">
        <v>0</v>
      </c>
      <c r="F147">
        <v>14.4604599354809</v>
      </c>
      <c r="G147">
        <v>14.4604599354809</v>
      </c>
      <c r="H147">
        <v>464980</v>
      </c>
      <c r="I147">
        <v>0</v>
      </c>
      <c r="J147">
        <v>0</v>
      </c>
    </row>
    <row r="148" spans="1:10" x14ac:dyDescent="0.3">
      <c r="A148" t="s">
        <v>681</v>
      </c>
      <c r="B148">
        <v>2.0259205530053301</v>
      </c>
      <c r="C148" t="s">
        <v>10</v>
      </c>
      <c r="D148">
        <v>10</v>
      </c>
      <c r="E148" t="b">
        <v>0</v>
      </c>
      <c r="F148">
        <v>2.0259205530053301</v>
      </c>
      <c r="G148">
        <v>2.0259205530053301</v>
      </c>
      <c r="H148">
        <v>559920</v>
      </c>
      <c r="I148">
        <v>0</v>
      </c>
      <c r="J148">
        <v>0</v>
      </c>
    </row>
    <row r="149" spans="1:10" x14ac:dyDescent="0.3">
      <c r="A149" t="s">
        <v>681</v>
      </c>
      <c r="B149">
        <v>15.4933953230264</v>
      </c>
      <c r="C149" t="s">
        <v>10</v>
      </c>
      <c r="D149">
        <v>10</v>
      </c>
      <c r="E149" t="b">
        <v>0</v>
      </c>
      <c r="F149">
        <v>8.4286502363429605</v>
      </c>
      <c r="G149">
        <v>8.3952898555053803</v>
      </c>
      <c r="H149">
        <v>790170</v>
      </c>
      <c r="I149">
        <v>7.0647450866834394</v>
      </c>
      <c r="J149">
        <v>7.0981054675210196</v>
      </c>
    </row>
    <row r="150" spans="1:10" x14ac:dyDescent="0.3">
      <c r="A150" t="s">
        <v>682</v>
      </c>
      <c r="B150">
        <v>11.170717511124</v>
      </c>
      <c r="C150" t="s">
        <v>10</v>
      </c>
      <c r="D150">
        <v>10</v>
      </c>
      <c r="E150" t="b">
        <v>0</v>
      </c>
      <c r="F150">
        <v>3.57229513352654</v>
      </c>
      <c r="G150">
        <v>13.965509638337601</v>
      </c>
      <c r="H150">
        <v>335630</v>
      </c>
      <c r="I150">
        <v>7.5984223775974602</v>
      </c>
      <c r="J150">
        <v>-2.7947921272136007</v>
      </c>
    </row>
    <row r="151" spans="1:10" x14ac:dyDescent="0.3">
      <c r="A151" t="s">
        <v>682</v>
      </c>
      <c r="B151">
        <v>11.1953165891344</v>
      </c>
      <c r="C151" t="s">
        <v>10</v>
      </c>
      <c r="D151">
        <v>10</v>
      </c>
      <c r="E151" t="b">
        <v>0</v>
      </c>
      <c r="F151">
        <v>1.3548715607344499</v>
      </c>
      <c r="G151">
        <v>3.03715058754978</v>
      </c>
      <c r="H151">
        <v>421060</v>
      </c>
      <c r="I151">
        <v>9.8404450283999498</v>
      </c>
      <c r="J151">
        <v>8.15816600158462</v>
      </c>
    </row>
    <row r="152" spans="1:10" x14ac:dyDescent="0.3">
      <c r="A152" t="s">
        <v>682</v>
      </c>
      <c r="B152">
        <v>3.7301470877552299</v>
      </c>
      <c r="C152" t="s">
        <v>10</v>
      </c>
      <c r="D152">
        <v>10</v>
      </c>
      <c r="E152" t="b">
        <v>0</v>
      </c>
      <c r="F152">
        <v>2.4407780237924999</v>
      </c>
      <c r="G152">
        <v>2.55226508161874</v>
      </c>
      <c r="H152">
        <v>604640</v>
      </c>
      <c r="I152">
        <v>1.28936906396273</v>
      </c>
      <c r="J152">
        <v>1.1778820061364899</v>
      </c>
    </row>
    <row r="153" spans="1:10" x14ac:dyDescent="0.3">
      <c r="A153" t="s">
        <v>683</v>
      </c>
      <c r="B153">
        <v>16.127351108140601</v>
      </c>
      <c r="C153" t="s">
        <v>10</v>
      </c>
      <c r="D153">
        <v>2</v>
      </c>
      <c r="E153" t="b">
        <v>1</v>
      </c>
      <c r="F153">
        <v>0.101551603871664</v>
      </c>
      <c r="G153">
        <v>2.5330668884694699E-3</v>
      </c>
      <c r="H153">
        <v>400300</v>
      </c>
      <c r="I153">
        <v>16.025799504268939</v>
      </c>
      <c r="J153">
        <v>16.124818041252134</v>
      </c>
    </row>
    <row r="154" spans="1:10" x14ac:dyDescent="0.3">
      <c r="A154" t="s">
        <v>683</v>
      </c>
      <c r="B154">
        <v>17.1872566210548</v>
      </c>
      <c r="C154" t="s">
        <v>10</v>
      </c>
      <c r="D154">
        <v>2</v>
      </c>
      <c r="E154" t="b">
        <v>1</v>
      </c>
      <c r="F154">
        <v>9.2435934598639496E-2</v>
      </c>
      <c r="G154">
        <v>2.3587192480553302E-3</v>
      </c>
      <c r="H154">
        <v>513150</v>
      </c>
      <c r="I154">
        <v>17.09482068645616</v>
      </c>
      <c r="J154">
        <v>17.184897901806746</v>
      </c>
    </row>
    <row r="155" spans="1:10" x14ac:dyDescent="0.3">
      <c r="A155" t="s">
        <v>683</v>
      </c>
      <c r="B155">
        <v>20.785997646672801</v>
      </c>
      <c r="C155" t="s">
        <v>10</v>
      </c>
      <c r="D155">
        <v>10</v>
      </c>
      <c r="E155" t="b">
        <v>0</v>
      </c>
      <c r="F155">
        <v>16.775973240584101</v>
      </c>
      <c r="G155">
        <v>17.639736295557899</v>
      </c>
      <c r="H155">
        <v>385730</v>
      </c>
      <c r="I155">
        <v>4.0100244060887</v>
      </c>
      <c r="J155">
        <v>3.1462613511149016</v>
      </c>
    </row>
    <row r="156" spans="1:10" x14ac:dyDescent="0.3">
      <c r="A156" t="s">
        <v>684</v>
      </c>
      <c r="B156">
        <v>16.960321147064199</v>
      </c>
      <c r="C156" t="s">
        <v>10</v>
      </c>
      <c r="D156">
        <v>2</v>
      </c>
      <c r="E156" t="b">
        <v>1</v>
      </c>
      <c r="F156">
        <v>3.4739633266961202E-2</v>
      </c>
      <c r="G156">
        <v>1.47937591037421E-3</v>
      </c>
      <c r="H156">
        <v>490350</v>
      </c>
      <c r="I156">
        <v>16.925581513797237</v>
      </c>
      <c r="J156">
        <v>16.958841771153825</v>
      </c>
    </row>
    <row r="157" spans="1:10" x14ac:dyDescent="0.3">
      <c r="A157" t="s">
        <v>684</v>
      </c>
      <c r="B157">
        <v>11.7060723357108</v>
      </c>
      <c r="C157" t="s">
        <v>10</v>
      </c>
      <c r="D157">
        <v>10</v>
      </c>
      <c r="E157" t="b">
        <v>0</v>
      </c>
      <c r="F157">
        <v>11.7060723357108</v>
      </c>
      <c r="G157">
        <v>11.7060723357108</v>
      </c>
      <c r="H157">
        <v>505400</v>
      </c>
      <c r="I157">
        <v>0</v>
      </c>
      <c r="J157">
        <v>0</v>
      </c>
    </row>
    <row r="158" spans="1:10" x14ac:dyDescent="0.3">
      <c r="A158" t="e">
        <v>#NAME?</v>
      </c>
      <c r="B158">
        <v>13.6090616678299</v>
      </c>
      <c r="C158" t="s">
        <v>10</v>
      </c>
      <c r="D158">
        <v>10</v>
      </c>
      <c r="E158" t="b">
        <v>0</v>
      </c>
      <c r="F158">
        <v>1.0544020957214399</v>
      </c>
      <c r="G158">
        <v>2.34971131279922</v>
      </c>
      <c r="H158">
        <v>885830</v>
      </c>
      <c r="I158">
        <v>12.554659572108461</v>
      </c>
      <c r="J158">
        <v>11.25935035503068</v>
      </c>
    </row>
    <row r="159" spans="1:10" x14ac:dyDescent="0.3">
      <c r="A159" t="e">
        <v>#NAME?</v>
      </c>
      <c r="B159">
        <v>8.8301082728106497</v>
      </c>
      <c r="C159" t="s">
        <v>10</v>
      </c>
      <c r="D159">
        <v>10</v>
      </c>
      <c r="E159" t="b">
        <v>0</v>
      </c>
      <c r="F159">
        <v>13.4944294497742</v>
      </c>
      <c r="G159">
        <v>28.224548817733002</v>
      </c>
      <c r="H159">
        <v>298610</v>
      </c>
      <c r="I159">
        <v>-4.6643211769635506</v>
      </c>
      <c r="J159">
        <v>-19.394440544922354</v>
      </c>
    </row>
    <row r="160" spans="1:10" x14ac:dyDescent="0.3">
      <c r="A160" t="s">
        <v>685</v>
      </c>
      <c r="B160">
        <v>9.2983496609301302</v>
      </c>
      <c r="C160" t="s">
        <v>10</v>
      </c>
      <c r="D160">
        <v>10</v>
      </c>
      <c r="E160" t="b">
        <v>0</v>
      </c>
      <c r="F160">
        <v>9.2983496609301302</v>
      </c>
      <c r="G160">
        <v>9.2983496609301302</v>
      </c>
      <c r="H160">
        <v>527770</v>
      </c>
      <c r="I160">
        <v>0</v>
      </c>
      <c r="J160">
        <v>0</v>
      </c>
    </row>
    <row r="161" spans="1:10" x14ac:dyDescent="0.3">
      <c r="A161" t="s">
        <v>685</v>
      </c>
      <c r="B161">
        <v>16.044321372827</v>
      </c>
      <c r="C161" t="s">
        <v>10</v>
      </c>
      <c r="D161">
        <v>10</v>
      </c>
      <c r="E161" t="b">
        <v>0</v>
      </c>
      <c r="F161">
        <v>4.7505235885735999</v>
      </c>
      <c r="G161">
        <v>4.7763380880067503</v>
      </c>
      <c r="H161">
        <v>555720</v>
      </c>
      <c r="I161">
        <v>11.2937977842534</v>
      </c>
      <c r="J161">
        <v>11.26798328482025</v>
      </c>
    </row>
    <row r="162" spans="1:10" x14ac:dyDescent="0.3">
      <c r="A162" t="s">
        <v>685</v>
      </c>
      <c r="B162">
        <v>7.3077863750184697</v>
      </c>
      <c r="C162" t="s">
        <v>10</v>
      </c>
      <c r="D162">
        <v>10</v>
      </c>
      <c r="E162" t="b">
        <v>0</v>
      </c>
      <c r="F162">
        <v>7.3077863750184697</v>
      </c>
      <c r="G162">
        <v>7.3077863750184697</v>
      </c>
      <c r="H162">
        <v>813400</v>
      </c>
      <c r="I162">
        <v>0</v>
      </c>
      <c r="J162">
        <v>0</v>
      </c>
    </row>
    <row r="163" spans="1:10" x14ac:dyDescent="0.3">
      <c r="A163" t="s">
        <v>686</v>
      </c>
      <c r="B163">
        <v>3.7961689482617</v>
      </c>
      <c r="C163" t="s">
        <v>10</v>
      </c>
      <c r="D163">
        <v>10</v>
      </c>
      <c r="E163" t="b">
        <v>0</v>
      </c>
      <c r="F163">
        <v>3.7961689482617</v>
      </c>
      <c r="G163">
        <v>3.7961689482617</v>
      </c>
      <c r="H163">
        <v>637940</v>
      </c>
      <c r="I163">
        <v>0</v>
      </c>
      <c r="J163">
        <v>0</v>
      </c>
    </row>
    <row r="164" spans="1:10" x14ac:dyDescent="0.3">
      <c r="A164" t="s">
        <v>686</v>
      </c>
      <c r="B164">
        <v>5.7298857722512402</v>
      </c>
      <c r="C164" t="s">
        <v>10</v>
      </c>
      <c r="D164">
        <v>10</v>
      </c>
      <c r="E164" t="b">
        <v>0</v>
      </c>
      <c r="F164">
        <v>7.1179837919542797</v>
      </c>
      <c r="G164">
        <v>7.1179837919542797</v>
      </c>
      <c r="H164">
        <v>491910</v>
      </c>
      <c r="I164">
        <v>-1.3880980197030395</v>
      </c>
      <c r="J164">
        <v>-1.3880980197030395</v>
      </c>
    </row>
    <row r="165" spans="1:10" x14ac:dyDescent="0.3">
      <c r="A165" t="s">
        <v>686</v>
      </c>
      <c r="B165">
        <v>0.70769643258584802</v>
      </c>
      <c r="C165" t="s">
        <v>10</v>
      </c>
      <c r="D165">
        <v>1</v>
      </c>
      <c r="E165" t="b">
        <v>1</v>
      </c>
      <c r="F165">
        <v>7.3757954587196596E-3</v>
      </c>
      <c r="G165">
        <v>7.3757954587196596E-3</v>
      </c>
      <c r="H165">
        <v>435000</v>
      </c>
      <c r="I165">
        <v>0.70032063712712833</v>
      </c>
      <c r="J165">
        <v>0.70032063712712833</v>
      </c>
    </row>
    <row r="166" spans="1:10" x14ac:dyDescent="0.3">
      <c r="A166" t="s">
        <v>687</v>
      </c>
      <c r="B166">
        <v>10.694862746946599</v>
      </c>
      <c r="C166" t="s">
        <v>10</v>
      </c>
      <c r="D166">
        <v>10</v>
      </c>
      <c r="E166" t="b">
        <v>0</v>
      </c>
      <c r="F166">
        <v>10.694862746946599</v>
      </c>
      <c r="G166">
        <v>10.694862746946599</v>
      </c>
      <c r="H166">
        <v>758670</v>
      </c>
      <c r="I166">
        <v>0</v>
      </c>
      <c r="J166">
        <v>0</v>
      </c>
    </row>
    <row r="167" spans="1:10" x14ac:dyDescent="0.3">
      <c r="A167" t="s">
        <v>687</v>
      </c>
      <c r="B167">
        <v>6.6297680876721197</v>
      </c>
      <c r="C167" t="s">
        <v>10</v>
      </c>
      <c r="D167">
        <v>10</v>
      </c>
      <c r="E167" t="b">
        <v>0</v>
      </c>
      <c r="F167">
        <v>6.6297680876721197</v>
      </c>
      <c r="G167">
        <v>6.6297680876721197</v>
      </c>
      <c r="H167">
        <v>612960</v>
      </c>
      <c r="I167">
        <v>0</v>
      </c>
      <c r="J167">
        <v>0</v>
      </c>
    </row>
    <row r="168" spans="1:10" x14ac:dyDescent="0.3">
      <c r="A168" t="s">
        <v>687</v>
      </c>
      <c r="B168">
        <v>14.7291220513571</v>
      </c>
      <c r="C168" t="s">
        <v>10</v>
      </c>
      <c r="D168">
        <v>10</v>
      </c>
      <c r="E168" t="b">
        <v>0</v>
      </c>
      <c r="F168">
        <v>6.3823912019018101</v>
      </c>
      <c r="G168">
        <v>6.4125789283680703</v>
      </c>
      <c r="H168">
        <v>460650</v>
      </c>
      <c r="I168">
        <v>8.346730849455291</v>
      </c>
      <c r="J168">
        <v>8.3165431229890299</v>
      </c>
    </row>
    <row r="169" spans="1:10" x14ac:dyDescent="0.3">
      <c r="A169" t="s">
        <v>688</v>
      </c>
      <c r="B169">
        <v>4.4632472420065703</v>
      </c>
      <c r="C169" t="s">
        <v>10</v>
      </c>
      <c r="D169">
        <v>10</v>
      </c>
      <c r="E169" t="b">
        <v>0</v>
      </c>
      <c r="F169">
        <v>8.1158732749037199</v>
      </c>
      <c r="G169">
        <v>8.1158663014332699</v>
      </c>
      <c r="H169">
        <v>526180</v>
      </c>
      <c r="I169">
        <v>-3.6526260328971496</v>
      </c>
      <c r="J169">
        <v>-3.6526190594266996</v>
      </c>
    </row>
    <row r="170" spans="1:10" x14ac:dyDescent="0.3">
      <c r="A170" t="s">
        <v>688</v>
      </c>
      <c r="B170">
        <v>9.2829622288707601</v>
      </c>
      <c r="C170" t="s">
        <v>10</v>
      </c>
      <c r="D170">
        <v>10</v>
      </c>
      <c r="E170" t="b">
        <v>0</v>
      </c>
      <c r="F170">
        <v>9.2829622288707601</v>
      </c>
      <c r="G170">
        <v>9.2829622288707601</v>
      </c>
      <c r="H170">
        <v>551250</v>
      </c>
      <c r="I170">
        <v>0</v>
      </c>
      <c r="J170">
        <v>0</v>
      </c>
    </row>
    <row r="171" spans="1:10" x14ac:dyDescent="0.3">
      <c r="A171" t="s">
        <v>688</v>
      </c>
      <c r="B171">
        <v>0.73021532192747896</v>
      </c>
      <c r="C171" t="s">
        <v>10</v>
      </c>
      <c r="D171">
        <v>10</v>
      </c>
      <c r="E171" t="b">
        <v>0</v>
      </c>
      <c r="F171">
        <v>0.73021532192747896</v>
      </c>
      <c r="G171">
        <v>0.73021532192747896</v>
      </c>
      <c r="H171">
        <v>595810</v>
      </c>
      <c r="I171">
        <v>0</v>
      </c>
      <c r="J171">
        <v>0</v>
      </c>
    </row>
    <row r="172" spans="1:10" x14ac:dyDescent="0.3">
      <c r="A172" t="s">
        <v>689</v>
      </c>
      <c r="B172">
        <v>14.8776165487821</v>
      </c>
      <c r="C172" t="s">
        <v>10</v>
      </c>
      <c r="D172">
        <v>2</v>
      </c>
      <c r="E172" t="b">
        <v>1</v>
      </c>
      <c r="F172">
        <v>4.3988513509600403E-2</v>
      </c>
      <c r="G172">
        <v>1.6511755354515799E-3</v>
      </c>
      <c r="H172">
        <v>450350</v>
      </c>
      <c r="I172">
        <v>14.833628035272501</v>
      </c>
      <c r="J172">
        <v>14.875965373246649</v>
      </c>
    </row>
    <row r="173" spans="1:10" x14ac:dyDescent="0.3">
      <c r="A173" t="s">
        <v>689</v>
      </c>
      <c r="B173">
        <v>12.4587063404042</v>
      </c>
      <c r="C173" t="s">
        <v>10</v>
      </c>
      <c r="D173">
        <v>10</v>
      </c>
      <c r="E173" t="b">
        <v>0</v>
      </c>
      <c r="F173">
        <v>12.4587063404042</v>
      </c>
      <c r="G173">
        <v>12.4587063404042</v>
      </c>
      <c r="H173">
        <v>372160</v>
      </c>
      <c r="I173">
        <v>0</v>
      </c>
      <c r="J173">
        <v>0</v>
      </c>
    </row>
    <row r="174" spans="1:10" x14ac:dyDescent="0.3">
      <c r="A174" t="s">
        <v>690</v>
      </c>
      <c r="B174">
        <v>11.670418622886499</v>
      </c>
      <c r="C174" t="s">
        <v>10</v>
      </c>
      <c r="D174">
        <v>10</v>
      </c>
      <c r="E174" t="b">
        <v>0</v>
      </c>
      <c r="F174">
        <v>11.670418622886499</v>
      </c>
      <c r="G174">
        <v>11.670418622886499</v>
      </c>
      <c r="H174">
        <v>646030</v>
      </c>
      <c r="I174">
        <v>0</v>
      </c>
      <c r="J174">
        <v>0</v>
      </c>
    </row>
    <row r="175" spans="1:10" x14ac:dyDescent="0.3">
      <c r="A175" t="s">
        <v>690</v>
      </c>
      <c r="B175">
        <v>11.6743055690832</v>
      </c>
      <c r="C175" t="s">
        <v>10</v>
      </c>
      <c r="D175">
        <v>2</v>
      </c>
      <c r="E175" t="b">
        <v>1</v>
      </c>
      <c r="F175">
        <v>5.9055310236275499E-2</v>
      </c>
      <c r="G175">
        <v>1.93142312078043E-3</v>
      </c>
      <c r="H175">
        <v>545250</v>
      </c>
      <c r="I175">
        <v>11.615250258846926</v>
      </c>
      <c r="J175">
        <v>11.67237414596242</v>
      </c>
    </row>
    <row r="176" spans="1:10" x14ac:dyDescent="0.3">
      <c r="A176" t="s">
        <v>690</v>
      </c>
      <c r="B176">
        <v>8.6682449534248196</v>
      </c>
      <c r="C176" t="s">
        <v>10</v>
      </c>
      <c r="D176">
        <v>10</v>
      </c>
      <c r="E176" t="b">
        <v>0</v>
      </c>
      <c r="F176">
        <v>1.05090891596228</v>
      </c>
      <c r="G176">
        <v>2.08463918393974</v>
      </c>
      <c r="H176">
        <v>487040</v>
      </c>
      <c r="I176">
        <v>7.6173360374625396</v>
      </c>
      <c r="J176">
        <v>6.5836057694850796</v>
      </c>
    </row>
    <row r="177" spans="1:10" x14ac:dyDescent="0.3">
      <c r="A177" t="s">
        <v>691</v>
      </c>
      <c r="B177">
        <v>14.156256043075899</v>
      </c>
      <c r="C177" t="s">
        <v>10</v>
      </c>
      <c r="D177">
        <v>10</v>
      </c>
      <c r="E177" t="b">
        <v>0</v>
      </c>
      <c r="F177">
        <v>14.156256043075899</v>
      </c>
      <c r="G177">
        <v>14.156256043075899</v>
      </c>
      <c r="H177">
        <v>366700</v>
      </c>
      <c r="I177">
        <v>0</v>
      </c>
      <c r="J177">
        <v>0</v>
      </c>
    </row>
    <row r="178" spans="1:10" x14ac:dyDescent="0.3">
      <c r="A178" t="s">
        <v>691</v>
      </c>
      <c r="B178">
        <v>14.2673931104987</v>
      </c>
      <c r="C178" t="s">
        <v>10</v>
      </c>
      <c r="D178">
        <v>10</v>
      </c>
      <c r="E178" t="b">
        <v>0</v>
      </c>
      <c r="F178">
        <v>14.2673931104987</v>
      </c>
      <c r="G178">
        <v>14.2673931104987</v>
      </c>
      <c r="H178">
        <v>759900</v>
      </c>
      <c r="I178">
        <v>0</v>
      </c>
      <c r="J178">
        <v>0</v>
      </c>
    </row>
    <row r="179" spans="1:10" x14ac:dyDescent="0.3">
      <c r="A179" t="s">
        <v>691</v>
      </c>
      <c r="B179">
        <v>13.492129192774099</v>
      </c>
      <c r="C179" t="s">
        <v>10</v>
      </c>
      <c r="D179">
        <v>10</v>
      </c>
      <c r="E179" t="b">
        <v>0</v>
      </c>
      <c r="F179">
        <v>13.492129192774099</v>
      </c>
      <c r="G179">
        <v>13.492129192774099</v>
      </c>
      <c r="H179">
        <v>568430</v>
      </c>
      <c r="I179">
        <v>0</v>
      </c>
      <c r="J179">
        <v>0</v>
      </c>
    </row>
    <row r="180" spans="1:10" x14ac:dyDescent="0.3">
      <c r="A180" t="s">
        <v>692</v>
      </c>
      <c r="B180">
        <v>2.6831165176721199</v>
      </c>
      <c r="C180" t="s">
        <v>10</v>
      </c>
      <c r="D180">
        <v>10</v>
      </c>
      <c r="E180" t="b">
        <v>0</v>
      </c>
      <c r="F180">
        <v>0.772072196480871</v>
      </c>
      <c r="G180">
        <v>1.5711218227491801</v>
      </c>
      <c r="H180">
        <v>383150</v>
      </c>
      <c r="I180">
        <v>1.9110443211912489</v>
      </c>
      <c r="J180">
        <v>1.1119946949229398</v>
      </c>
    </row>
    <row r="181" spans="1:10" x14ac:dyDescent="0.3">
      <c r="A181" t="s">
        <v>692</v>
      </c>
      <c r="B181">
        <v>9.5196011391581905</v>
      </c>
      <c r="C181" t="s">
        <v>10</v>
      </c>
      <c r="D181">
        <v>2</v>
      </c>
      <c r="E181" t="b">
        <v>1</v>
      </c>
      <c r="F181">
        <v>5.2154277487659897E-2</v>
      </c>
      <c r="G181">
        <v>1.78161235922188E-3</v>
      </c>
      <c r="H181">
        <v>520250</v>
      </c>
      <c r="I181">
        <v>9.4674468616705312</v>
      </c>
      <c r="J181">
        <v>9.5178195267989683</v>
      </c>
    </row>
    <row r="182" spans="1:10" x14ac:dyDescent="0.3">
      <c r="A182" t="s">
        <v>692</v>
      </c>
      <c r="B182">
        <v>2.9747812424178801</v>
      </c>
      <c r="C182" t="s">
        <v>10</v>
      </c>
      <c r="D182">
        <v>10</v>
      </c>
      <c r="E182" t="b">
        <v>0</v>
      </c>
      <c r="F182">
        <v>2.9747812424178801</v>
      </c>
      <c r="G182">
        <v>2.9747812424178801</v>
      </c>
      <c r="H182">
        <v>600200</v>
      </c>
      <c r="I182">
        <v>0</v>
      </c>
      <c r="J182">
        <v>0</v>
      </c>
    </row>
    <row r="183" spans="1:10" x14ac:dyDescent="0.3">
      <c r="A183" t="s">
        <v>693</v>
      </c>
      <c r="B183">
        <v>8.2899163774568905</v>
      </c>
      <c r="C183" t="s">
        <v>10</v>
      </c>
      <c r="D183">
        <v>2</v>
      </c>
      <c r="E183" t="b">
        <v>1</v>
      </c>
      <c r="F183">
        <v>4.19571906415988E-2</v>
      </c>
      <c r="G183">
        <v>1.58124147666762E-3</v>
      </c>
      <c r="H183">
        <v>397850</v>
      </c>
      <c r="I183">
        <v>8.2479591868152919</v>
      </c>
      <c r="J183">
        <v>8.2883351359802226</v>
      </c>
    </row>
    <row r="184" spans="1:10" x14ac:dyDescent="0.3">
      <c r="A184" t="s">
        <v>693</v>
      </c>
      <c r="B184">
        <v>16.849271960223799</v>
      </c>
      <c r="C184" t="s">
        <v>10</v>
      </c>
      <c r="D184">
        <v>2</v>
      </c>
      <c r="E184" t="b">
        <v>1</v>
      </c>
      <c r="F184">
        <v>3.3855387919947001E-2</v>
      </c>
      <c r="G184">
        <v>1.3615305429286401E-3</v>
      </c>
      <c r="H184">
        <v>770250</v>
      </c>
      <c r="I184">
        <v>16.815416572303853</v>
      </c>
      <c r="J184">
        <v>16.847910429680869</v>
      </c>
    </row>
    <row r="185" spans="1:10" x14ac:dyDescent="0.3">
      <c r="A185" t="s">
        <v>693</v>
      </c>
      <c r="B185">
        <v>8.1651852550001198</v>
      </c>
      <c r="C185" t="s">
        <v>10</v>
      </c>
      <c r="D185">
        <v>10</v>
      </c>
      <c r="E185" t="b">
        <v>0</v>
      </c>
      <c r="F185">
        <v>8.1651852550001198</v>
      </c>
      <c r="G185">
        <v>8.1651852550001198</v>
      </c>
      <c r="H185">
        <v>668180</v>
      </c>
      <c r="I185">
        <v>0</v>
      </c>
      <c r="J185">
        <v>0</v>
      </c>
    </row>
    <row r="186" spans="1:10" x14ac:dyDescent="0.3">
      <c r="A186" t="s">
        <v>694</v>
      </c>
      <c r="B186">
        <v>18.292446219746498</v>
      </c>
      <c r="C186" t="s">
        <v>10</v>
      </c>
      <c r="D186">
        <v>2</v>
      </c>
      <c r="E186" t="b">
        <v>1</v>
      </c>
      <c r="F186">
        <v>0.105809825730384</v>
      </c>
      <c r="G186">
        <v>2.6206167577647499E-3</v>
      </c>
      <c r="H186">
        <v>360200</v>
      </c>
      <c r="I186">
        <v>18.186636394016116</v>
      </c>
      <c r="J186">
        <v>18.289825602988735</v>
      </c>
    </row>
    <row r="187" spans="1:10" x14ac:dyDescent="0.3">
      <c r="A187" t="s">
        <v>694</v>
      </c>
      <c r="B187">
        <v>3.5761092041742799</v>
      </c>
      <c r="C187" t="s">
        <v>10</v>
      </c>
      <c r="D187">
        <v>10</v>
      </c>
      <c r="E187" t="b">
        <v>0</v>
      </c>
      <c r="F187">
        <v>3.5761092041742799</v>
      </c>
      <c r="G187">
        <v>3.5761092041742799</v>
      </c>
      <c r="H187">
        <v>451160</v>
      </c>
      <c r="I187">
        <v>0</v>
      </c>
      <c r="J187">
        <v>0</v>
      </c>
    </row>
    <row r="188" spans="1:10" x14ac:dyDescent="0.3">
      <c r="A188" t="s">
        <v>694</v>
      </c>
      <c r="B188">
        <v>10.474617738914899</v>
      </c>
      <c r="C188" t="s">
        <v>10</v>
      </c>
      <c r="D188">
        <v>2</v>
      </c>
      <c r="E188" t="b">
        <v>1</v>
      </c>
      <c r="F188">
        <v>7.0549966513896806E-2</v>
      </c>
      <c r="G188">
        <v>2.11523871508197E-3</v>
      </c>
      <c r="H188">
        <v>667200</v>
      </c>
      <c r="I188">
        <v>10.404067772401003</v>
      </c>
      <c r="J188">
        <v>10.472502500199818</v>
      </c>
    </row>
    <row r="189" spans="1:10" x14ac:dyDescent="0.3">
      <c r="A189" t="s">
        <v>695</v>
      </c>
      <c r="B189">
        <v>12.119223160170799</v>
      </c>
      <c r="C189" t="s">
        <v>10</v>
      </c>
      <c r="D189">
        <v>10</v>
      </c>
      <c r="E189" t="b">
        <v>0</v>
      </c>
      <c r="F189">
        <v>12.119223160170799</v>
      </c>
      <c r="G189">
        <v>12.119223160170799</v>
      </c>
      <c r="H189">
        <v>622720</v>
      </c>
      <c r="I189">
        <v>0</v>
      </c>
      <c r="J189">
        <v>0</v>
      </c>
    </row>
    <row r="190" spans="1:10" x14ac:dyDescent="0.3">
      <c r="A190" t="s">
        <v>696</v>
      </c>
      <c r="B190">
        <v>11.985023009439301</v>
      </c>
      <c r="C190" t="s">
        <v>10</v>
      </c>
      <c r="D190">
        <v>2</v>
      </c>
      <c r="E190" t="b">
        <v>1</v>
      </c>
      <c r="F190">
        <v>8.7829417312068905E-2</v>
      </c>
      <c r="G190">
        <v>2.3104484872727401E-3</v>
      </c>
      <c r="H190">
        <v>411450</v>
      </c>
      <c r="I190">
        <v>11.897193592127232</v>
      </c>
      <c r="J190">
        <v>11.982712560952027</v>
      </c>
    </row>
    <row r="191" spans="1:10" x14ac:dyDescent="0.3">
      <c r="A191" t="s">
        <v>696</v>
      </c>
      <c r="B191">
        <v>15.5806535910219</v>
      </c>
      <c r="C191" t="s">
        <v>10</v>
      </c>
      <c r="D191">
        <v>2</v>
      </c>
      <c r="E191" t="b">
        <v>1</v>
      </c>
      <c r="F191">
        <v>6.5557936044792903E-2</v>
      </c>
      <c r="G191">
        <v>1.9729610403639202E-3</v>
      </c>
      <c r="H191">
        <v>299600</v>
      </c>
      <c r="I191">
        <v>15.515095654977106</v>
      </c>
      <c r="J191">
        <v>15.578680629981536</v>
      </c>
    </row>
    <row r="192" spans="1:10" x14ac:dyDescent="0.3">
      <c r="A192" t="s">
        <v>696</v>
      </c>
      <c r="B192">
        <v>8.1441783566110093</v>
      </c>
      <c r="C192" t="s">
        <v>10</v>
      </c>
      <c r="D192">
        <v>10</v>
      </c>
      <c r="E192" t="b">
        <v>0</v>
      </c>
      <c r="F192">
        <v>8.1441783566110093</v>
      </c>
      <c r="G192">
        <v>8.1441783566110093</v>
      </c>
      <c r="H192">
        <v>458300</v>
      </c>
      <c r="I192">
        <v>0</v>
      </c>
      <c r="J192">
        <v>0</v>
      </c>
    </row>
    <row r="193" spans="1:10" x14ac:dyDescent="0.3">
      <c r="A193" t="s">
        <v>697</v>
      </c>
      <c r="B193">
        <v>21.0452221635895</v>
      </c>
      <c r="C193" t="s">
        <v>10</v>
      </c>
      <c r="D193">
        <v>2</v>
      </c>
      <c r="E193" t="b">
        <v>1</v>
      </c>
      <c r="F193">
        <v>0.11691619419414701</v>
      </c>
      <c r="G193">
        <v>2.75403516929484E-3</v>
      </c>
      <c r="H193">
        <v>812550</v>
      </c>
      <c r="I193">
        <v>20.928305969395353</v>
      </c>
      <c r="J193">
        <v>21.042468128420204</v>
      </c>
    </row>
    <row r="194" spans="1:10" x14ac:dyDescent="0.3">
      <c r="A194" t="s">
        <v>698</v>
      </c>
      <c r="B194">
        <v>6.0511832835955097</v>
      </c>
      <c r="C194" t="s">
        <v>10</v>
      </c>
      <c r="D194">
        <v>10</v>
      </c>
      <c r="E194" t="b">
        <v>0</v>
      </c>
      <c r="F194">
        <v>3.1496030414940899</v>
      </c>
      <c r="G194">
        <v>6.5089546474045896</v>
      </c>
      <c r="H194">
        <v>431220</v>
      </c>
      <c r="I194">
        <v>2.9015802421014198</v>
      </c>
      <c r="J194">
        <v>-0.4577713638090799</v>
      </c>
    </row>
    <row r="195" spans="1:10" x14ac:dyDescent="0.3">
      <c r="A195" t="s">
        <v>698</v>
      </c>
      <c r="B195">
        <v>10.363121633848699</v>
      </c>
      <c r="C195" t="s">
        <v>10</v>
      </c>
      <c r="D195">
        <v>10</v>
      </c>
      <c r="E195" t="b">
        <v>0</v>
      </c>
      <c r="F195">
        <v>10.1861173578133</v>
      </c>
      <c r="G195">
        <v>10.024476872946799</v>
      </c>
      <c r="H195">
        <v>428880</v>
      </c>
      <c r="I195">
        <v>0.17700427603539914</v>
      </c>
      <c r="J195">
        <v>0.3386447609019001</v>
      </c>
    </row>
    <row r="196" spans="1:10" x14ac:dyDescent="0.3">
      <c r="A196" t="s">
        <v>698</v>
      </c>
      <c r="B196">
        <v>6.41019539559296</v>
      </c>
      <c r="C196" t="s">
        <v>10</v>
      </c>
      <c r="D196">
        <v>2</v>
      </c>
      <c r="E196" t="b">
        <v>1</v>
      </c>
      <c r="F196">
        <v>2.3760645280698101E-2</v>
      </c>
      <c r="G196">
        <v>1.2219917688195199E-3</v>
      </c>
      <c r="H196">
        <v>405000</v>
      </c>
      <c r="I196">
        <v>6.3864347503122616</v>
      </c>
      <c r="J196">
        <v>6.4089734038241408</v>
      </c>
    </row>
    <row r="197" spans="1:10" x14ac:dyDescent="0.3">
      <c r="A197" t="s">
        <v>699</v>
      </c>
      <c r="B197">
        <v>3.59110708813225</v>
      </c>
      <c r="C197" t="s">
        <v>10</v>
      </c>
      <c r="D197">
        <v>10</v>
      </c>
      <c r="E197" t="b">
        <v>0</v>
      </c>
      <c r="F197">
        <v>2.8008514106212901</v>
      </c>
      <c r="G197">
        <v>2.8089801985023199</v>
      </c>
      <c r="H197">
        <v>475750</v>
      </c>
      <c r="I197">
        <v>0.79025567751095993</v>
      </c>
      <c r="J197">
        <v>0.78212688962993004</v>
      </c>
    </row>
    <row r="198" spans="1:10" x14ac:dyDescent="0.3">
      <c r="A198" t="s">
        <v>699</v>
      </c>
      <c r="B198">
        <v>10.1001009783137</v>
      </c>
      <c r="C198" t="s">
        <v>10</v>
      </c>
      <c r="D198">
        <v>10</v>
      </c>
      <c r="E198" t="b">
        <v>0</v>
      </c>
      <c r="F198">
        <v>10.1001009783137</v>
      </c>
      <c r="G198">
        <v>10.1001009783137</v>
      </c>
      <c r="H198">
        <v>398150</v>
      </c>
      <c r="I198">
        <v>0</v>
      </c>
      <c r="J198">
        <v>0</v>
      </c>
    </row>
    <row r="199" spans="1:10" x14ac:dyDescent="0.3">
      <c r="A199" t="s">
        <v>700</v>
      </c>
      <c r="B199">
        <v>2.8775213490879299</v>
      </c>
      <c r="C199" t="s">
        <v>10</v>
      </c>
      <c r="D199">
        <v>10</v>
      </c>
      <c r="E199" t="b">
        <v>0</v>
      </c>
      <c r="F199">
        <v>12.861930749179299</v>
      </c>
      <c r="G199">
        <v>12.9025276709674</v>
      </c>
      <c r="H199">
        <v>806670</v>
      </c>
      <c r="I199">
        <v>-9.9844094000913692</v>
      </c>
      <c r="J199">
        <v>-10.02500632187947</v>
      </c>
    </row>
    <row r="200" spans="1:10" x14ac:dyDescent="0.3">
      <c r="A200" t="s">
        <v>700</v>
      </c>
      <c r="B200">
        <v>5.1637992964904296</v>
      </c>
      <c r="C200" t="s">
        <v>10</v>
      </c>
      <c r="D200">
        <v>2</v>
      </c>
      <c r="E200" t="b">
        <v>1</v>
      </c>
      <c r="F200">
        <v>2.45952857410827E-2</v>
      </c>
      <c r="G200">
        <v>1.2005161568956701E-3</v>
      </c>
      <c r="H200">
        <v>427850</v>
      </c>
      <c r="I200">
        <v>5.1392040107493466</v>
      </c>
      <c r="J200">
        <v>5.1625987803335338</v>
      </c>
    </row>
    <row r="201" spans="1:10" x14ac:dyDescent="0.3">
      <c r="A201" t="s">
        <v>700</v>
      </c>
      <c r="B201">
        <v>18.9111982089394</v>
      </c>
      <c r="C201" t="s">
        <v>10</v>
      </c>
      <c r="D201">
        <v>2</v>
      </c>
      <c r="E201" t="b">
        <v>1</v>
      </c>
      <c r="F201">
        <v>3.6539954845322201E-2</v>
      </c>
      <c r="G201">
        <v>1.44463093948832E-3</v>
      </c>
      <c r="H201">
        <v>584300</v>
      </c>
      <c r="I201">
        <v>18.874658254094079</v>
      </c>
      <c r="J201">
        <v>18.909753577999911</v>
      </c>
    </row>
    <row r="202" spans="1:10" x14ac:dyDescent="0.3">
      <c r="A202" t="s">
        <v>701</v>
      </c>
      <c r="B202">
        <v>17.661756283665099</v>
      </c>
      <c r="C202" t="s">
        <v>10</v>
      </c>
      <c r="D202">
        <v>10</v>
      </c>
      <c r="E202" t="b">
        <v>0</v>
      </c>
      <c r="F202">
        <v>17.661756283665099</v>
      </c>
      <c r="G202">
        <v>17.661756283665099</v>
      </c>
      <c r="H202">
        <v>386780</v>
      </c>
      <c r="I202">
        <v>0</v>
      </c>
      <c r="J202">
        <v>0</v>
      </c>
    </row>
    <row r="203" spans="1:10" x14ac:dyDescent="0.3">
      <c r="A203" t="s">
        <v>701</v>
      </c>
      <c r="B203">
        <v>12.706784266588199</v>
      </c>
      <c r="C203" t="s">
        <v>10</v>
      </c>
      <c r="D203">
        <v>10</v>
      </c>
      <c r="E203" t="b">
        <v>0</v>
      </c>
      <c r="F203">
        <v>4.7192727031928703</v>
      </c>
      <c r="G203">
        <v>9.6238251698049009</v>
      </c>
      <c r="H203">
        <v>652890</v>
      </c>
      <c r="I203">
        <v>7.9875115633953291</v>
      </c>
      <c r="J203">
        <v>3.0829590967832985</v>
      </c>
    </row>
    <row r="204" spans="1:10" x14ac:dyDescent="0.3">
      <c r="A204" t="s">
        <v>702</v>
      </c>
      <c r="B204">
        <v>12.1448275250322</v>
      </c>
      <c r="C204" t="s">
        <v>10</v>
      </c>
      <c r="D204">
        <v>2</v>
      </c>
      <c r="E204" t="b">
        <v>1</v>
      </c>
      <c r="F204">
        <v>4.6564142075168798E-2</v>
      </c>
      <c r="G204">
        <v>1.6272839263200499E-3</v>
      </c>
      <c r="H204">
        <v>413900</v>
      </c>
      <c r="I204">
        <v>12.098263382957031</v>
      </c>
      <c r="J204">
        <v>12.14320024110588</v>
      </c>
    </row>
    <row r="205" spans="1:10" x14ac:dyDescent="0.3">
      <c r="A205" t="s">
        <v>703</v>
      </c>
      <c r="B205">
        <v>12.5082551562266</v>
      </c>
      <c r="C205" t="s">
        <v>10</v>
      </c>
      <c r="D205">
        <v>10</v>
      </c>
      <c r="E205" t="b">
        <v>0</v>
      </c>
      <c r="F205">
        <v>12.5082551562266</v>
      </c>
      <c r="G205">
        <v>12.5082551562266</v>
      </c>
      <c r="H205">
        <v>539490</v>
      </c>
      <c r="I205">
        <v>0</v>
      </c>
      <c r="J205">
        <v>0</v>
      </c>
    </row>
    <row r="206" spans="1:10" x14ac:dyDescent="0.3">
      <c r="A206" t="s">
        <v>703</v>
      </c>
      <c r="B206">
        <v>18.004856424632699</v>
      </c>
      <c r="C206" t="s">
        <v>10</v>
      </c>
      <c r="D206">
        <v>2</v>
      </c>
      <c r="E206" t="b">
        <v>1</v>
      </c>
      <c r="F206">
        <v>3.4624773966120202E-2</v>
      </c>
      <c r="G206">
        <v>1.4755032845225201E-3</v>
      </c>
      <c r="H206">
        <v>287200</v>
      </c>
      <c r="I206">
        <v>17.97023165066658</v>
      </c>
      <c r="J206">
        <v>18.003380921348178</v>
      </c>
    </row>
    <row r="207" spans="1:10" x14ac:dyDescent="0.3">
      <c r="A207" t="s">
        <v>703</v>
      </c>
      <c r="B207">
        <v>6.4368532258496902</v>
      </c>
      <c r="C207" t="s">
        <v>10</v>
      </c>
      <c r="D207">
        <v>10</v>
      </c>
      <c r="E207" t="b">
        <v>0</v>
      </c>
      <c r="F207">
        <v>5.5707643606044304</v>
      </c>
      <c r="G207">
        <v>6.6851574985123703</v>
      </c>
      <c r="H207">
        <v>616010</v>
      </c>
      <c r="I207">
        <v>0.86608886524525985</v>
      </c>
      <c r="J207">
        <v>-0.24830427266268007</v>
      </c>
    </row>
    <row r="208" spans="1:10" x14ac:dyDescent="0.3">
      <c r="A208" t="s">
        <v>704</v>
      </c>
      <c r="B208">
        <v>10.3831609438994</v>
      </c>
      <c r="C208" t="s">
        <v>10</v>
      </c>
      <c r="D208">
        <v>2</v>
      </c>
      <c r="E208" t="b">
        <v>1</v>
      </c>
      <c r="F208">
        <v>7.6088411056142002E-2</v>
      </c>
      <c r="G208">
        <v>2.1914507458069398E-3</v>
      </c>
      <c r="H208">
        <v>651700</v>
      </c>
      <c r="I208">
        <v>10.307072532843257</v>
      </c>
      <c r="J208">
        <v>10.380969493153593</v>
      </c>
    </row>
    <row r="209" spans="1:10" x14ac:dyDescent="0.3">
      <c r="A209" t="s">
        <v>704</v>
      </c>
      <c r="B209">
        <v>14.5354939159586</v>
      </c>
      <c r="C209" t="s">
        <v>10</v>
      </c>
      <c r="D209">
        <v>2</v>
      </c>
      <c r="E209" t="b">
        <v>1</v>
      </c>
      <c r="F209">
        <v>0.114576962732533</v>
      </c>
      <c r="G209">
        <v>2.7052756075575798E-3</v>
      </c>
      <c r="H209">
        <v>661500</v>
      </c>
      <c r="I209">
        <v>14.420916953226067</v>
      </c>
      <c r="J209">
        <v>14.532788640351043</v>
      </c>
    </row>
    <row r="210" spans="1:10" x14ac:dyDescent="0.3">
      <c r="A210" t="s">
        <v>704</v>
      </c>
      <c r="B210">
        <v>5.3689361647668301</v>
      </c>
      <c r="C210" t="s">
        <v>10</v>
      </c>
      <c r="D210">
        <v>10</v>
      </c>
      <c r="E210" t="b">
        <v>0</v>
      </c>
      <c r="F210">
        <v>2.9014767673940298</v>
      </c>
      <c r="G210">
        <v>5.9272906694961902</v>
      </c>
      <c r="H210">
        <v>751930</v>
      </c>
      <c r="I210">
        <v>2.4674593973728003</v>
      </c>
      <c r="J210">
        <v>-0.5583545047293601</v>
      </c>
    </row>
    <row r="211" spans="1:10" x14ac:dyDescent="0.3">
      <c r="A211" t="s">
        <v>705</v>
      </c>
      <c r="B211">
        <v>10.5771712963484</v>
      </c>
      <c r="C211" t="s">
        <v>10</v>
      </c>
      <c r="D211">
        <v>10</v>
      </c>
      <c r="E211" t="b">
        <v>0</v>
      </c>
      <c r="F211">
        <v>10.5771712963484</v>
      </c>
      <c r="G211">
        <v>10.5771712963484</v>
      </c>
      <c r="H211">
        <v>620810</v>
      </c>
      <c r="I211">
        <v>0</v>
      </c>
      <c r="J211">
        <v>0</v>
      </c>
    </row>
    <row r="212" spans="1:10" x14ac:dyDescent="0.3">
      <c r="A212" t="s">
        <v>705</v>
      </c>
      <c r="B212">
        <v>16.790721565470399</v>
      </c>
      <c r="C212" t="s">
        <v>10</v>
      </c>
      <c r="D212">
        <v>10</v>
      </c>
      <c r="E212" t="b">
        <v>0</v>
      </c>
      <c r="F212">
        <v>2.4445432258317998</v>
      </c>
      <c r="G212">
        <v>2.39593510030023</v>
      </c>
      <c r="H212">
        <v>502360</v>
      </c>
      <c r="I212">
        <v>14.346178339638598</v>
      </c>
      <c r="J212">
        <v>14.394786465170169</v>
      </c>
    </row>
    <row r="213" spans="1:10" x14ac:dyDescent="0.3">
      <c r="A213" t="s">
        <v>705</v>
      </c>
      <c r="B213">
        <v>4.4573170244967804</v>
      </c>
      <c r="C213" t="s">
        <v>10</v>
      </c>
      <c r="D213">
        <v>10</v>
      </c>
      <c r="E213" t="b">
        <v>0</v>
      </c>
      <c r="F213">
        <v>4.4573170244967804</v>
      </c>
      <c r="G213">
        <v>4.4573170244967804</v>
      </c>
      <c r="H213">
        <v>539980</v>
      </c>
      <c r="I213">
        <v>0</v>
      </c>
      <c r="J213">
        <v>0</v>
      </c>
    </row>
    <row r="214" spans="1:10" x14ac:dyDescent="0.3">
      <c r="A214" t="s">
        <v>706</v>
      </c>
      <c r="B214">
        <v>14.714804865705</v>
      </c>
      <c r="C214" t="s">
        <v>10</v>
      </c>
      <c r="D214">
        <v>10</v>
      </c>
      <c r="E214" t="b">
        <v>0</v>
      </c>
      <c r="F214">
        <v>14.714804865705</v>
      </c>
      <c r="G214">
        <v>14.714804865705</v>
      </c>
      <c r="H214">
        <v>560070</v>
      </c>
      <c r="I214">
        <v>0</v>
      </c>
      <c r="J214">
        <v>0</v>
      </c>
    </row>
    <row r="215" spans="1:10" x14ac:dyDescent="0.3">
      <c r="A215" t="s">
        <v>706</v>
      </c>
      <c r="B215">
        <v>15.4718467728413</v>
      </c>
      <c r="C215" t="s">
        <v>10</v>
      </c>
      <c r="D215">
        <v>2</v>
      </c>
      <c r="E215" t="b">
        <v>1</v>
      </c>
      <c r="F215">
        <v>0.106114102630485</v>
      </c>
      <c r="G215">
        <v>2.5671120928354501E-3</v>
      </c>
      <c r="H215">
        <v>454100</v>
      </c>
      <c r="I215">
        <v>15.365732670210814</v>
      </c>
      <c r="J215">
        <v>15.469279660748464</v>
      </c>
    </row>
    <row r="216" spans="1:10" x14ac:dyDescent="0.3">
      <c r="A216" t="s">
        <v>706</v>
      </c>
      <c r="B216">
        <v>8.0769235932868906</v>
      </c>
      <c r="C216" t="s">
        <v>10</v>
      </c>
      <c r="D216">
        <v>2</v>
      </c>
      <c r="E216" t="b">
        <v>1</v>
      </c>
      <c r="F216">
        <v>4.8340782322973001E-2</v>
      </c>
      <c r="G216">
        <v>1.74735410522573E-3</v>
      </c>
      <c r="H216">
        <v>297000</v>
      </c>
      <c r="I216">
        <v>8.0285828109639183</v>
      </c>
      <c r="J216">
        <v>8.0751762391816655</v>
      </c>
    </row>
    <row r="217" spans="1:10" x14ac:dyDescent="0.3">
      <c r="A217" t="s">
        <v>707</v>
      </c>
      <c r="B217">
        <v>12.206363664811199</v>
      </c>
      <c r="C217" t="s">
        <v>10</v>
      </c>
      <c r="D217">
        <v>10</v>
      </c>
      <c r="E217" t="b">
        <v>0</v>
      </c>
      <c r="F217">
        <v>14.020013607594599</v>
      </c>
      <c r="G217">
        <v>15.733697829992</v>
      </c>
      <c r="H217">
        <v>310820</v>
      </c>
      <c r="I217">
        <v>-1.8136499427833996</v>
      </c>
      <c r="J217">
        <v>-3.5273341651808003</v>
      </c>
    </row>
    <row r="218" spans="1:10" x14ac:dyDescent="0.3">
      <c r="A218" t="s">
        <v>707</v>
      </c>
      <c r="B218">
        <v>18.9835830770744</v>
      </c>
      <c r="C218" t="s">
        <v>10</v>
      </c>
      <c r="D218">
        <v>10</v>
      </c>
      <c r="E218" t="b">
        <v>0</v>
      </c>
      <c r="F218">
        <v>18.9835830770744</v>
      </c>
      <c r="G218">
        <v>18.9835830770744</v>
      </c>
      <c r="H218">
        <v>442680</v>
      </c>
      <c r="I218">
        <v>0</v>
      </c>
      <c r="J218">
        <v>0</v>
      </c>
    </row>
    <row r="219" spans="1:10" x14ac:dyDescent="0.3">
      <c r="A219" t="s">
        <v>707</v>
      </c>
      <c r="B219">
        <v>6.7809743088921302</v>
      </c>
      <c r="C219" t="s">
        <v>10</v>
      </c>
      <c r="D219">
        <v>10</v>
      </c>
      <c r="E219" t="b">
        <v>0</v>
      </c>
      <c r="F219">
        <v>3.0809792905087598</v>
      </c>
      <c r="G219">
        <v>6.4340544548090097</v>
      </c>
      <c r="H219">
        <v>626450</v>
      </c>
      <c r="I219">
        <v>3.6999950183833703</v>
      </c>
      <c r="J219">
        <v>0.34691985408312043</v>
      </c>
    </row>
    <row r="220" spans="1:10" x14ac:dyDescent="0.3">
      <c r="A220" t="s">
        <v>708</v>
      </c>
      <c r="B220">
        <v>14.394717408645301</v>
      </c>
      <c r="C220" t="s">
        <v>10</v>
      </c>
      <c r="D220">
        <v>10</v>
      </c>
      <c r="E220" t="b">
        <v>0</v>
      </c>
      <c r="F220">
        <v>0.16973603848100199</v>
      </c>
      <c r="G220">
        <v>0.15179014336771199</v>
      </c>
      <c r="H220">
        <v>823920</v>
      </c>
      <c r="I220">
        <v>14.224981370164299</v>
      </c>
      <c r="J220">
        <v>14.242927265277588</v>
      </c>
    </row>
    <row r="221" spans="1:10" x14ac:dyDescent="0.3">
      <c r="A221" t="s">
        <v>708</v>
      </c>
      <c r="B221">
        <v>19.060292189592602</v>
      </c>
      <c r="C221" t="s">
        <v>10</v>
      </c>
      <c r="D221">
        <v>10</v>
      </c>
      <c r="E221" t="b">
        <v>0</v>
      </c>
      <c r="F221">
        <v>19.060292189592602</v>
      </c>
      <c r="G221">
        <v>19.060292189592602</v>
      </c>
      <c r="H221">
        <v>227790</v>
      </c>
      <c r="I221">
        <v>0</v>
      </c>
      <c r="J221">
        <v>0</v>
      </c>
    </row>
    <row r="222" spans="1:10" x14ac:dyDescent="0.3">
      <c r="A222" t="s">
        <v>708</v>
      </c>
      <c r="B222">
        <v>12.3531529937519</v>
      </c>
      <c r="C222" t="s">
        <v>10</v>
      </c>
      <c r="D222">
        <v>10</v>
      </c>
      <c r="E222" t="b">
        <v>0</v>
      </c>
      <c r="F222">
        <v>1.39172861776956</v>
      </c>
      <c r="G222">
        <v>1.39172861776956</v>
      </c>
      <c r="H222">
        <v>612780</v>
      </c>
      <c r="I222">
        <v>10.96142437598234</v>
      </c>
      <c r="J222">
        <v>10.96142437598234</v>
      </c>
    </row>
    <row r="223" spans="1:10" x14ac:dyDescent="0.3">
      <c r="A223" t="s">
        <v>709</v>
      </c>
      <c r="B223">
        <v>20.358171317845901</v>
      </c>
      <c r="C223" t="s">
        <v>10</v>
      </c>
      <c r="D223">
        <v>10</v>
      </c>
      <c r="E223" t="b">
        <v>0</v>
      </c>
      <c r="F223">
        <v>0.28142966553073101</v>
      </c>
      <c r="G223">
        <v>0.21681309303329799</v>
      </c>
      <c r="H223">
        <v>730950</v>
      </c>
      <c r="I223">
        <v>20.076741652315171</v>
      </c>
      <c r="J223">
        <v>20.141358224812603</v>
      </c>
    </row>
    <row r="224" spans="1:10" x14ac:dyDescent="0.3">
      <c r="A224" t="s">
        <v>709</v>
      </c>
      <c r="B224">
        <v>5.07975510112633</v>
      </c>
      <c r="C224" t="s">
        <v>10</v>
      </c>
      <c r="D224">
        <v>10</v>
      </c>
      <c r="E224" t="b">
        <v>0</v>
      </c>
      <c r="F224">
        <v>9.9750577811125201</v>
      </c>
      <c r="G224">
        <v>9.9426185525061399</v>
      </c>
      <c r="H224">
        <v>536130</v>
      </c>
      <c r="I224">
        <v>-4.8953026799861901</v>
      </c>
      <c r="J224">
        <v>-4.8628634513798099</v>
      </c>
    </row>
    <row r="225" spans="1:10" x14ac:dyDescent="0.3">
      <c r="A225" t="s">
        <v>709</v>
      </c>
      <c r="B225">
        <v>13.4019940164579</v>
      </c>
      <c r="C225" t="s">
        <v>10</v>
      </c>
      <c r="D225">
        <v>10</v>
      </c>
      <c r="E225" t="b">
        <v>0</v>
      </c>
      <c r="F225">
        <v>9.6592344794848</v>
      </c>
      <c r="G225">
        <v>9.4792105845014092</v>
      </c>
      <c r="H225">
        <v>499290</v>
      </c>
      <c r="I225">
        <v>3.7427595369731002</v>
      </c>
      <c r="J225">
        <v>3.9227834319564909</v>
      </c>
    </row>
    <row r="226" spans="1:10" x14ac:dyDescent="0.3">
      <c r="A226" t="s">
        <v>710</v>
      </c>
      <c r="B226">
        <v>5.98765711682685</v>
      </c>
      <c r="C226" t="s">
        <v>10</v>
      </c>
      <c r="D226">
        <v>10</v>
      </c>
      <c r="E226" t="b">
        <v>0</v>
      </c>
      <c r="F226">
        <v>7.91288966182581</v>
      </c>
      <c r="G226">
        <v>8.4155406345754606</v>
      </c>
      <c r="H226">
        <v>377330</v>
      </c>
      <c r="I226">
        <v>-1.92523254499896</v>
      </c>
      <c r="J226">
        <v>-2.4278835177486107</v>
      </c>
    </row>
    <row r="227" spans="1:10" x14ac:dyDescent="0.3">
      <c r="A227" t="s">
        <v>710</v>
      </c>
      <c r="B227">
        <v>13.6867797056741</v>
      </c>
      <c r="C227" t="s">
        <v>10</v>
      </c>
      <c r="D227">
        <v>2</v>
      </c>
      <c r="E227" t="b">
        <v>1</v>
      </c>
      <c r="F227">
        <v>9.9354324261799506E-2</v>
      </c>
      <c r="G227">
        <v>2.47515704499565E-3</v>
      </c>
      <c r="H227">
        <v>411150</v>
      </c>
      <c r="I227">
        <v>13.5874253814123</v>
      </c>
      <c r="J227">
        <v>13.684304548629104</v>
      </c>
    </row>
    <row r="228" spans="1:10" x14ac:dyDescent="0.3">
      <c r="A228" t="s">
        <v>710</v>
      </c>
      <c r="B228">
        <v>6.6030118877005197</v>
      </c>
      <c r="C228" t="s">
        <v>10</v>
      </c>
      <c r="D228">
        <v>10</v>
      </c>
      <c r="E228" t="b">
        <v>0</v>
      </c>
      <c r="F228">
        <v>6.6030118877005197</v>
      </c>
      <c r="G228">
        <v>6.6030118877005197</v>
      </c>
      <c r="H228">
        <v>373420</v>
      </c>
      <c r="I228">
        <v>0</v>
      </c>
      <c r="J228">
        <v>0</v>
      </c>
    </row>
    <row r="229" spans="1:10" x14ac:dyDescent="0.3">
      <c r="A229" t="s">
        <v>711</v>
      </c>
      <c r="B229">
        <v>7.1210968326650104</v>
      </c>
      <c r="C229" t="s">
        <v>10</v>
      </c>
      <c r="D229">
        <v>2</v>
      </c>
      <c r="E229" t="b">
        <v>1</v>
      </c>
      <c r="F229">
        <v>7.9182936212269794E-2</v>
      </c>
      <c r="G229">
        <v>2.10366419530413E-3</v>
      </c>
      <c r="H229">
        <v>403150</v>
      </c>
      <c r="I229">
        <v>7.0419138964527406</v>
      </c>
      <c r="J229">
        <v>7.1189931684697063</v>
      </c>
    </row>
    <row r="230" spans="1:10" x14ac:dyDescent="0.3">
      <c r="A230" t="s">
        <v>711</v>
      </c>
      <c r="B230">
        <v>11.4772232953105</v>
      </c>
      <c r="C230" t="s">
        <v>10</v>
      </c>
      <c r="D230">
        <v>2</v>
      </c>
      <c r="E230" t="b">
        <v>1</v>
      </c>
      <c r="F230">
        <v>7.7748344012444501E-2</v>
      </c>
      <c r="G230">
        <v>2.1649067802055901E-3</v>
      </c>
      <c r="H230">
        <v>724500</v>
      </c>
      <c r="I230">
        <v>11.399474951298055</v>
      </c>
      <c r="J230">
        <v>11.475058388530295</v>
      </c>
    </row>
    <row r="231" spans="1:10" x14ac:dyDescent="0.3">
      <c r="A231" t="s">
        <v>711</v>
      </c>
      <c r="B231">
        <v>17.281548576672499</v>
      </c>
      <c r="C231" t="s">
        <v>10</v>
      </c>
      <c r="D231">
        <v>10</v>
      </c>
      <c r="E231" t="b">
        <v>0</v>
      </c>
      <c r="F231">
        <v>17.281548576672499</v>
      </c>
      <c r="G231">
        <v>17.281548576672499</v>
      </c>
      <c r="H231">
        <v>419410</v>
      </c>
      <c r="I231">
        <v>0</v>
      </c>
      <c r="J231">
        <v>0</v>
      </c>
    </row>
    <row r="232" spans="1:10" x14ac:dyDescent="0.3">
      <c r="A232" t="s">
        <v>712</v>
      </c>
      <c r="B232">
        <v>15.2707745241336</v>
      </c>
      <c r="C232" t="s">
        <v>10</v>
      </c>
      <c r="D232">
        <v>2</v>
      </c>
      <c r="E232" t="b">
        <v>1</v>
      </c>
      <c r="F232">
        <v>4.6516325593133998E-2</v>
      </c>
      <c r="G232">
        <v>1.6209784075655099E-3</v>
      </c>
      <c r="H232">
        <v>530600</v>
      </c>
      <c r="I232">
        <v>15.224258198540467</v>
      </c>
      <c r="J232">
        <v>15.269153545726034</v>
      </c>
    </row>
    <row r="233" spans="1:10" x14ac:dyDescent="0.3">
      <c r="A233" t="s">
        <v>712</v>
      </c>
      <c r="B233">
        <v>0.40694005557815699</v>
      </c>
      <c r="C233" t="s">
        <v>10</v>
      </c>
      <c r="D233">
        <v>1</v>
      </c>
      <c r="E233" t="b">
        <v>1</v>
      </c>
      <c r="F233">
        <v>5.0977537211950698E-3</v>
      </c>
      <c r="G233">
        <v>5.0977537211950698E-3</v>
      </c>
      <c r="H233">
        <v>681600</v>
      </c>
      <c r="I233">
        <v>0.4018423018569619</v>
      </c>
      <c r="J233">
        <v>0.4018423018569619</v>
      </c>
    </row>
    <row r="234" spans="1:10" x14ac:dyDescent="0.3">
      <c r="A234" t="s">
        <v>712</v>
      </c>
      <c r="B234">
        <v>7.72530959180932</v>
      </c>
      <c r="C234" t="s">
        <v>10</v>
      </c>
      <c r="D234">
        <v>10</v>
      </c>
      <c r="E234" t="b">
        <v>0</v>
      </c>
      <c r="F234">
        <v>7.72530959180932</v>
      </c>
      <c r="G234">
        <v>7.72530959180932</v>
      </c>
      <c r="H234">
        <v>436470</v>
      </c>
      <c r="I234">
        <v>0</v>
      </c>
      <c r="J234">
        <v>0</v>
      </c>
    </row>
    <row r="235" spans="1:10" x14ac:dyDescent="0.3">
      <c r="A235" t="s">
        <v>713</v>
      </c>
      <c r="B235">
        <v>14.873926475606099</v>
      </c>
      <c r="C235" t="s">
        <v>10</v>
      </c>
      <c r="D235">
        <v>10</v>
      </c>
      <c r="E235" t="b">
        <v>0</v>
      </c>
      <c r="F235">
        <v>14.873926475606099</v>
      </c>
      <c r="G235">
        <v>14.873926475606099</v>
      </c>
      <c r="H235">
        <v>504450</v>
      </c>
      <c r="I235">
        <v>0</v>
      </c>
      <c r="J235">
        <v>0</v>
      </c>
    </row>
    <row r="236" spans="1:10" x14ac:dyDescent="0.3">
      <c r="A236" t="s">
        <v>713</v>
      </c>
      <c r="B236">
        <v>10.3228802788328</v>
      </c>
      <c r="C236" t="s">
        <v>10</v>
      </c>
      <c r="D236">
        <v>10</v>
      </c>
      <c r="E236" t="b">
        <v>0</v>
      </c>
      <c r="F236">
        <v>10.3228802788328</v>
      </c>
      <c r="G236">
        <v>10.3228802788328</v>
      </c>
      <c r="H236">
        <v>608120</v>
      </c>
      <c r="I236">
        <v>0</v>
      </c>
      <c r="J236">
        <v>0</v>
      </c>
    </row>
    <row r="237" spans="1:10" x14ac:dyDescent="0.3">
      <c r="A237" t="s">
        <v>714</v>
      </c>
      <c r="B237">
        <v>8.6197764595272108</v>
      </c>
      <c r="C237" t="s">
        <v>10</v>
      </c>
      <c r="D237">
        <v>10</v>
      </c>
      <c r="E237" t="b">
        <v>0</v>
      </c>
      <c r="F237">
        <v>8.6197764595272108</v>
      </c>
      <c r="G237">
        <v>8.6197764595272108</v>
      </c>
      <c r="H237">
        <v>638460</v>
      </c>
      <c r="I237">
        <v>0</v>
      </c>
      <c r="J237">
        <v>0</v>
      </c>
    </row>
    <row r="238" spans="1:10" x14ac:dyDescent="0.3">
      <c r="A238" t="s">
        <v>714</v>
      </c>
      <c r="B238">
        <v>11.4530342520922</v>
      </c>
      <c r="C238" t="s">
        <v>10</v>
      </c>
      <c r="D238">
        <v>10</v>
      </c>
      <c r="E238" t="b">
        <v>0</v>
      </c>
      <c r="F238">
        <v>11.4530342520922</v>
      </c>
      <c r="G238">
        <v>11.4530342520922</v>
      </c>
      <c r="H238">
        <v>391690</v>
      </c>
      <c r="I238">
        <v>0</v>
      </c>
      <c r="J238">
        <v>0</v>
      </c>
    </row>
    <row r="239" spans="1:10" x14ac:dyDescent="0.3">
      <c r="A239" t="s">
        <v>714</v>
      </c>
      <c r="B239">
        <v>6.4871057131135101</v>
      </c>
      <c r="C239" t="s">
        <v>10</v>
      </c>
      <c r="D239">
        <v>10</v>
      </c>
      <c r="E239" t="b">
        <v>0</v>
      </c>
      <c r="F239">
        <v>6.65528162043669</v>
      </c>
      <c r="G239">
        <v>6.6582059688514201</v>
      </c>
      <c r="H239">
        <v>472190</v>
      </c>
      <c r="I239">
        <v>-0.16817590732317989</v>
      </c>
      <c r="J239">
        <v>-0.17110025573790999</v>
      </c>
    </row>
    <row r="240" spans="1:10" x14ac:dyDescent="0.3">
      <c r="A240" t="s">
        <v>715</v>
      </c>
      <c r="B240">
        <v>7.7276484863723898</v>
      </c>
      <c r="C240" t="s">
        <v>10</v>
      </c>
      <c r="D240">
        <v>10</v>
      </c>
      <c r="E240" t="b">
        <v>0</v>
      </c>
      <c r="F240">
        <v>5.11957489246464</v>
      </c>
      <c r="G240">
        <v>10.7701456095984</v>
      </c>
      <c r="H240">
        <v>600030</v>
      </c>
      <c r="I240">
        <v>2.6080735939077497</v>
      </c>
      <c r="J240">
        <v>-3.0424971232260098</v>
      </c>
    </row>
    <row r="241" spans="1:10" x14ac:dyDescent="0.3">
      <c r="A241" t="s">
        <v>715</v>
      </c>
      <c r="B241">
        <v>18.9265361990741</v>
      </c>
      <c r="C241" t="s">
        <v>10</v>
      </c>
      <c r="D241">
        <v>10</v>
      </c>
      <c r="E241" t="b">
        <v>0</v>
      </c>
      <c r="F241">
        <v>18.9265361990741</v>
      </c>
      <c r="G241">
        <v>18.9265361990741</v>
      </c>
      <c r="H241">
        <v>240190</v>
      </c>
      <c r="I241">
        <v>0</v>
      </c>
      <c r="J241">
        <v>0</v>
      </c>
    </row>
    <row r="242" spans="1:10" x14ac:dyDescent="0.3">
      <c r="A242" t="s">
        <v>715</v>
      </c>
      <c r="B242">
        <v>14.8600500030758</v>
      </c>
      <c r="C242" t="s">
        <v>10</v>
      </c>
      <c r="D242">
        <v>2</v>
      </c>
      <c r="E242" t="b">
        <v>1</v>
      </c>
      <c r="F242">
        <v>0.101877724999567</v>
      </c>
      <c r="G242">
        <v>2.4925155706014899E-3</v>
      </c>
      <c r="H242">
        <v>328100</v>
      </c>
      <c r="I242">
        <v>14.758172278076234</v>
      </c>
      <c r="J242">
        <v>14.857557487505199</v>
      </c>
    </row>
    <row r="243" spans="1:10" x14ac:dyDescent="0.3">
      <c r="A243" t="s">
        <v>716</v>
      </c>
      <c r="B243">
        <v>13.5267062342795</v>
      </c>
      <c r="C243" t="s">
        <v>10</v>
      </c>
      <c r="D243">
        <v>10</v>
      </c>
      <c r="E243" t="b">
        <v>0</v>
      </c>
      <c r="F243">
        <v>7.1950748021708604</v>
      </c>
      <c r="G243">
        <v>7.1376887611021704</v>
      </c>
      <c r="H243">
        <v>542860</v>
      </c>
      <c r="I243">
        <v>6.3316314321086393</v>
      </c>
      <c r="J243">
        <v>6.3890174731773293</v>
      </c>
    </row>
    <row r="244" spans="1:10" x14ac:dyDescent="0.3">
      <c r="A244" t="s">
        <v>716</v>
      </c>
      <c r="B244">
        <v>9.6740566978310696</v>
      </c>
      <c r="C244" t="s">
        <v>10</v>
      </c>
      <c r="D244">
        <v>10</v>
      </c>
      <c r="E244" t="b">
        <v>0</v>
      </c>
      <c r="F244">
        <v>1.55455864232352</v>
      </c>
      <c r="G244">
        <v>2.4458002041473099</v>
      </c>
      <c r="H244">
        <v>455360</v>
      </c>
      <c r="I244">
        <v>8.1194980555075489</v>
      </c>
      <c r="J244">
        <v>7.2282564936837597</v>
      </c>
    </row>
    <row r="245" spans="1:10" x14ac:dyDescent="0.3">
      <c r="A245" t="s">
        <v>716</v>
      </c>
      <c r="B245">
        <v>9.8573495144289893</v>
      </c>
      <c r="C245" t="s">
        <v>10</v>
      </c>
      <c r="D245">
        <v>10</v>
      </c>
      <c r="E245" t="b">
        <v>0</v>
      </c>
      <c r="F245">
        <v>2.9747995243219698</v>
      </c>
      <c r="G245">
        <v>2.97216205534238</v>
      </c>
      <c r="H245">
        <v>430550</v>
      </c>
      <c r="I245">
        <v>6.8825499901070195</v>
      </c>
      <c r="J245">
        <v>6.8851874590866089</v>
      </c>
    </row>
    <row r="246" spans="1:10" x14ac:dyDescent="0.3">
      <c r="A246" t="s">
        <v>717</v>
      </c>
      <c r="B246">
        <v>7.7382424758525596</v>
      </c>
      <c r="C246" t="s">
        <v>10</v>
      </c>
      <c r="D246">
        <v>10</v>
      </c>
      <c r="E246" t="b">
        <v>0</v>
      </c>
      <c r="F246">
        <v>7.7382424758525596</v>
      </c>
      <c r="G246">
        <v>7.7382424758525596</v>
      </c>
      <c r="H246">
        <v>387090</v>
      </c>
      <c r="I246">
        <v>0</v>
      </c>
      <c r="J246">
        <v>0</v>
      </c>
    </row>
    <row r="247" spans="1:10" x14ac:dyDescent="0.3">
      <c r="A247" t="s">
        <v>717</v>
      </c>
      <c r="B247">
        <v>9.2111862322241596</v>
      </c>
      <c r="C247" t="s">
        <v>10</v>
      </c>
      <c r="D247">
        <v>10</v>
      </c>
      <c r="E247" t="b">
        <v>0</v>
      </c>
      <c r="F247">
        <v>2.0663758234027099</v>
      </c>
      <c r="G247">
        <v>2.06579255316736</v>
      </c>
      <c r="H247">
        <v>491310</v>
      </c>
      <c r="I247">
        <v>7.1448104088214492</v>
      </c>
      <c r="J247">
        <v>7.1453936790567996</v>
      </c>
    </row>
    <row r="248" spans="1:10" x14ac:dyDescent="0.3">
      <c r="A248" t="s">
        <v>718</v>
      </c>
      <c r="B248">
        <v>5.7290567159699402</v>
      </c>
      <c r="C248" t="s">
        <v>10</v>
      </c>
      <c r="D248">
        <v>10</v>
      </c>
      <c r="E248" t="b">
        <v>0</v>
      </c>
      <c r="F248">
        <v>5.6398087508532004</v>
      </c>
      <c r="G248">
        <v>5.6589667178365302</v>
      </c>
      <c r="H248">
        <v>728840</v>
      </c>
      <c r="I248">
        <v>8.9247965116739714E-2</v>
      </c>
      <c r="J248">
        <v>7.0089998133409992E-2</v>
      </c>
    </row>
    <row r="249" spans="1:10" x14ac:dyDescent="0.3">
      <c r="A249" t="s">
        <v>718</v>
      </c>
      <c r="B249">
        <v>6.19283631547958</v>
      </c>
      <c r="C249" t="s">
        <v>10</v>
      </c>
      <c r="D249">
        <v>10</v>
      </c>
      <c r="E249" t="b">
        <v>0</v>
      </c>
      <c r="F249">
        <v>6.19283631547958</v>
      </c>
      <c r="G249">
        <v>6.19283631547958</v>
      </c>
      <c r="H249">
        <v>929520</v>
      </c>
      <c r="I249">
        <v>0</v>
      </c>
      <c r="J249">
        <v>0</v>
      </c>
    </row>
    <row r="250" spans="1:10" x14ac:dyDescent="0.3">
      <c r="A250" t="s">
        <v>718</v>
      </c>
      <c r="B250">
        <v>9.8668221240849299</v>
      </c>
      <c r="C250" t="s">
        <v>10</v>
      </c>
      <c r="D250">
        <v>10</v>
      </c>
      <c r="E250" t="b">
        <v>0</v>
      </c>
      <c r="F250">
        <v>7.6414840517791296</v>
      </c>
      <c r="G250">
        <v>8.4434356301544593</v>
      </c>
      <c r="H250">
        <v>582730</v>
      </c>
      <c r="I250">
        <v>2.2253380723058003</v>
      </c>
      <c r="J250">
        <v>1.4233864939304706</v>
      </c>
    </row>
    <row r="251" spans="1:10" x14ac:dyDescent="0.3">
      <c r="A251" t="s">
        <v>719</v>
      </c>
      <c r="B251">
        <v>18.1786898682019</v>
      </c>
      <c r="C251" t="s">
        <v>10</v>
      </c>
      <c r="D251">
        <v>10</v>
      </c>
      <c r="E251" t="b">
        <v>0</v>
      </c>
      <c r="F251">
        <v>0.73308328129600198</v>
      </c>
      <c r="G251">
        <v>1.4535149037953501</v>
      </c>
      <c r="H251">
        <v>690770</v>
      </c>
      <c r="I251">
        <v>17.4456065869059</v>
      </c>
      <c r="J251">
        <v>16.725174964406548</v>
      </c>
    </row>
    <row r="252" spans="1:10" x14ac:dyDescent="0.3">
      <c r="A252" t="s">
        <v>719</v>
      </c>
      <c r="B252">
        <v>15.900231620731001</v>
      </c>
      <c r="C252" t="s">
        <v>10</v>
      </c>
      <c r="D252">
        <v>10</v>
      </c>
      <c r="E252" t="b">
        <v>0</v>
      </c>
      <c r="F252">
        <v>15.900231620731001</v>
      </c>
      <c r="G252">
        <v>15.900231620731001</v>
      </c>
      <c r="H252">
        <v>447840</v>
      </c>
      <c r="I252">
        <v>0</v>
      </c>
      <c r="J252">
        <v>0</v>
      </c>
    </row>
    <row r="253" spans="1:10" x14ac:dyDescent="0.3">
      <c r="A253" t="e">
        <v>#NAME?</v>
      </c>
      <c r="B253">
        <v>8.0638160551848195</v>
      </c>
      <c r="C253" t="s">
        <v>10</v>
      </c>
      <c r="D253">
        <v>10</v>
      </c>
      <c r="E253" t="b">
        <v>0</v>
      </c>
      <c r="F253">
        <v>8.0638160551848195</v>
      </c>
      <c r="G253">
        <v>8.0638160551848195</v>
      </c>
      <c r="H253">
        <v>491410</v>
      </c>
      <c r="I253">
        <v>0</v>
      </c>
      <c r="J253">
        <v>0</v>
      </c>
    </row>
    <row r="254" spans="1:10" x14ac:dyDescent="0.3">
      <c r="A254" t="e">
        <v>#NAME?</v>
      </c>
      <c r="B254">
        <v>13.704879619074401</v>
      </c>
      <c r="C254" t="s">
        <v>10</v>
      </c>
      <c r="D254">
        <v>10</v>
      </c>
      <c r="E254" t="b">
        <v>0</v>
      </c>
      <c r="F254">
        <v>6.1581317548109098</v>
      </c>
      <c r="G254">
        <v>6.0293919423648203</v>
      </c>
      <c r="H254">
        <v>689180</v>
      </c>
      <c r="I254">
        <v>7.5467478642634909</v>
      </c>
      <c r="J254">
        <v>7.6754876767095803</v>
      </c>
    </row>
    <row r="255" spans="1:10" x14ac:dyDescent="0.3">
      <c r="A255" t="e">
        <v>#NAME?</v>
      </c>
      <c r="B255">
        <v>5.8067899993600998</v>
      </c>
      <c r="C255" t="s">
        <v>10</v>
      </c>
      <c r="D255">
        <v>2</v>
      </c>
      <c r="E255" t="b">
        <v>1</v>
      </c>
      <c r="F255">
        <v>4.1009566751792903E-2</v>
      </c>
      <c r="G255">
        <v>1.6156951750606601E-3</v>
      </c>
      <c r="H255">
        <v>521450</v>
      </c>
      <c r="I255">
        <v>5.7657804326083069</v>
      </c>
      <c r="J255">
        <v>5.805174304185039</v>
      </c>
    </row>
    <row r="256" spans="1:10" x14ac:dyDescent="0.3">
      <c r="A256" t="e">
        <v>#NAME?</v>
      </c>
      <c r="B256">
        <v>17.221453920308299</v>
      </c>
      <c r="C256" t="s">
        <v>10</v>
      </c>
      <c r="D256">
        <v>10</v>
      </c>
      <c r="E256" t="b">
        <v>0</v>
      </c>
      <c r="F256">
        <v>17.221453920308299</v>
      </c>
      <c r="G256">
        <v>17.221453920308299</v>
      </c>
      <c r="H256">
        <v>622520</v>
      </c>
      <c r="I256">
        <v>0</v>
      </c>
      <c r="J256">
        <v>0</v>
      </c>
    </row>
    <row r="257" spans="1:10" x14ac:dyDescent="0.3">
      <c r="A257" t="e">
        <v>#NAME?</v>
      </c>
      <c r="B257">
        <v>7.1419337102182396</v>
      </c>
      <c r="C257" t="s">
        <v>10</v>
      </c>
      <c r="D257">
        <v>10</v>
      </c>
      <c r="E257" t="b">
        <v>0</v>
      </c>
      <c r="F257">
        <v>1.13662991070102</v>
      </c>
      <c r="G257">
        <v>1.13600888847572</v>
      </c>
      <c r="H257">
        <v>592890</v>
      </c>
      <c r="I257">
        <v>6.00530379951722</v>
      </c>
      <c r="J257">
        <v>6.0059248217425196</v>
      </c>
    </row>
    <row r="258" spans="1:10" x14ac:dyDescent="0.3">
      <c r="A258" t="s">
        <v>720</v>
      </c>
      <c r="B258">
        <v>4.68143511126656</v>
      </c>
      <c r="C258" t="s">
        <v>10</v>
      </c>
      <c r="D258">
        <v>10</v>
      </c>
      <c r="E258" t="b">
        <v>0</v>
      </c>
      <c r="F258">
        <v>1.44112806080425</v>
      </c>
      <c r="G258">
        <v>2.90504385039146</v>
      </c>
      <c r="H258">
        <v>425990</v>
      </c>
      <c r="I258">
        <v>3.2403070504623099</v>
      </c>
      <c r="J258">
        <v>1.7763912608751</v>
      </c>
    </row>
    <row r="259" spans="1:10" x14ac:dyDescent="0.3">
      <c r="A259" t="s">
        <v>720</v>
      </c>
      <c r="B259">
        <v>14.718722886039901</v>
      </c>
      <c r="C259" t="s">
        <v>10</v>
      </c>
      <c r="D259">
        <v>2</v>
      </c>
      <c r="E259" t="b">
        <v>1</v>
      </c>
      <c r="F259">
        <v>3.4716952782030401E-2</v>
      </c>
      <c r="G259">
        <v>1.4883975196242E-3</v>
      </c>
      <c r="H259">
        <v>356550</v>
      </c>
      <c r="I259">
        <v>14.68400593325787</v>
      </c>
      <c r="J259">
        <v>14.717234488520276</v>
      </c>
    </row>
    <row r="260" spans="1:10" x14ac:dyDescent="0.3">
      <c r="A260" t="s">
        <v>720</v>
      </c>
      <c r="B260">
        <v>20.3832902065325</v>
      </c>
      <c r="C260" t="s">
        <v>10</v>
      </c>
      <c r="D260">
        <v>10</v>
      </c>
      <c r="E260" t="b">
        <v>0</v>
      </c>
      <c r="F260">
        <v>20.3832902065325</v>
      </c>
      <c r="G260">
        <v>20.3832902065325</v>
      </c>
      <c r="H260">
        <v>497810</v>
      </c>
      <c r="I260">
        <v>0</v>
      </c>
      <c r="J260">
        <v>0</v>
      </c>
    </row>
    <row r="261" spans="1:10" x14ac:dyDescent="0.3">
      <c r="A261" t="s">
        <v>721</v>
      </c>
      <c r="B261">
        <v>11.022662669529799</v>
      </c>
      <c r="C261" t="s">
        <v>10</v>
      </c>
      <c r="D261">
        <v>2</v>
      </c>
      <c r="E261" t="b">
        <v>1</v>
      </c>
      <c r="F261">
        <v>7.65689958955139E-2</v>
      </c>
      <c r="G261">
        <v>2.2115952911442201E-3</v>
      </c>
      <c r="H261">
        <v>366750</v>
      </c>
      <c r="I261">
        <v>10.946093673634286</v>
      </c>
      <c r="J261">
        <v>11.020451074238656</v>
      </c>
    </row>
    <row r="262" spans="1:10" x14ac:dyDescent="0.3">
      <c r="A262" t="s">
        <v>721</v>
      </c>
      <c r="B262">
        <v>6.2566985448478398</v>
      </c>
      <c r="C262" t="s">
        <v>10</v>
      </c>
      <c r="D262">
        <v>10</v>
      </c>
      <c r="E262" t="b">
        <v>0</v>
      </c>
      <c r="F262">
        <v>1.73346097038737</v>
      </c>
      <c r="G262">
        <v>1.54830995793602</v>
      </c>
      <c r="H262">
        <v>520950</v>
      </c>
      <c r="I262">
        <v>4.5232375744604703</v>
      </c>
      <c r="J262">
        <v>4.7083885869118198</v>
      </c>
    </row>
    <row r="263" spans="1:10" x14ac:dyDescent="0.3">
      <c r="A263" t="s">
        <v>721</v>
      </c>
      <c r="B263">
        <v>8.3590774439905005</v>
      </c>
      <c r="C263" t="s">
        <v>10</v>
      </c>
      <c r="D263">
        <v>10</v>
      </c>
      <c r="E263" t="b">
        <v>0</v>
      </c>
      <c r="F263">
        <v>8.3590774439905005</v>
      </c>
      <c r="G263">
        <v>8.3590774439905005</v>
      </c>
      <c r="H263">
        <v>377860</v>
      </c>
      <c r="I263">
        <v>0</v>
      </c>
      <c r="J263">
        <v>0</v>
      </c>
    </row>
    <row r="264" spans="1:10" x14ac:dyDescent="0.3">
      <c r="A264" t="s">
        <v>722</v>
      </c>
      <c r="B264">
        <v>14.431651310340101</v>
      </c>
      <c r="C264" t="s">
        <v>10</v>
      </c>
      <c r="D264">
        <v>10</v>
      </c>
      <c r="E264" t="b">
        <v>0</v>
      </c>
      <c r="F264">
        <v>9.9237977748308595</v>
      </c>
      <c r="G264">
        <v>10.1597479896539</v>
      </c>
      <c r="H264">
        <v>447650</v>
      </c>
      <c r="I264">
        <v>4.5078535355092413</v>
      </c>
      <c r="J264">
        <v>4.2719033206862012</v>
      </c>
    </row>
    <row r="265" spans="1:10" x14ac:dyDescent="0.3">
      <c r="A265" t="s">
        <v>722</v>
      </c>
      <c r="B265">
        <v>10.4723261810454</v>
      </c>
      <c r="C265" t="s">
        <v>10</v>
      </c>
      <c r="D265">
        <v>10</v>
      </c>
      <c r="E265" t="b">
        <v>0</v>
      </c>
      <c r="F265">
        <v>10.4723261810454</v>
      </c>
      <c r="G265">
        <v>10.4723261810454</v>
      </c>
      <c r="H265">
        <v>399460</v>
      </c>
      <c r="I265">
        <v>0</v>
      </c>
      <c r="J265">
        <v>0</v>
      </c>
    </row>
    <row r="266" spans="1:10" x14ac:dyDescent="0.3">
      <c r="A266" t="s">
        <v>722</v>
      </c>
      <c r="B266">
        <v>13.308199877023601</v>
      </c>
      <c r="C266" t="s">
        <v>10</v>
      </c>
      <c r="D266">
        <v>10</v>
      </c>
      <c r="E266" t="b">
        <v>0</v>
      </c>
      <c r="F266">
        <v>13.308199877023601</v>
      </c>
      <c r="G266">
        <v>13.308199877023601</v>
      </c>
      <c r="H266">
        <v>460590</v>
      </c>
      <c r="I266">
        <v>0</v>
      </c>
      <c r="J266">
        <v>0</v>
      </c>
    </row>
    <row r="267" spans="1:10" x14ac:dyDescent="0.3">
      <c r="A267" t="s">
        <v>723</v>
      </c>
      <c r="B267">
        <v>9.4838168749536607</v>
      </c>
      <c r="C267" t="s">
        <v>10</v>
      </c>
      <c r="D267">
        <v>10</v>
      </c>
      <c r="E267" t="b">
        <v>0</v>
      </c>
      <c r="F267">
        <v>9.4838168749536607</v>
      </c>
      <c r="G267">
        <v>9.4838168749536607</v>
      </c>
      <c r="H267">
        <v>311610</v>
      </c>
      <c r="I267">
        <v>0</v>
      </c>
      <c r="J267">
        <v>0</v>
      </c>
    </row>
    <row r="268" spans="1:10" x14ac:dyDescent="0.3">
      <c r="A268" t="s">
        <v>723</v>
      </c>
      <c r="B268">
        <v>6.7589774747739204</v>
      </c>
      <c r="C268" t="s">
        <v>10</v>
      </c>
      <c r="D268">
        <v>10</v>
      </c>
      <c r="E268" t="b">
        <v>0</v>
      </c>
      <c r="F268">
        <v>2.2934807048096499</v>
      </c>
      <c r="G268">
        <v>4.7214823716857</v>
      </c>
      <c r="H268">
        <v>325790</v>
      </c>
      <c r="I268">
        <v>4.46549676996427</v>
      </c>
      <c r="J268">
        <v>2.0374951030882205</v>
      </c>
    </row>
    <row r="269" spans="1:10" x14ac:dyDescent="0.3">
      <c r="A269" t="e">
        <v>#NAME?</v>
      </c>
      <c r="B269">
        <v>12.312229676241399</v>
      </c>
      <c r="C269" t="s">
        <v>10</v>
      </c>
      <c r="D269">
        <v>10</v>
      </c>
      <c r="E269" t="b">
        <v>0</v>
      </c>
      <c r="F269">
        <v>12.312229676241399</v>
      </c>
      <c r="G269">
        <v>12.312229676241399</v>
      </c>
      <c r="H269">
        <v>560510</v>
      </c>
      <c r="I269">
        <v>0</v>
      </c>
      <c r="J269">
        <v>0</v>
      </c>
    </row>
    <row r="270" spans="1:10" x14ac:dyDescent="0.3">
      <c r="A270" t="e">
        <v>#NAME?</v>
      </c>
      <c r="B270">
        <v>6.50189945797311</v>
      </c>
      <c r="C270" t="s">
        <v>10</v>
      </c>
      <c r="D270">
        <v>10</v>
      </c>
      <c r="E270" t="b">
        <v>0</v>
      </c>
      <c r="F270">
        <v>2.1806136894876298</v>
      </c>
      <c r="G270">
        <v>2.1790721156619601</v>
      </c>
      <c r="H270">
        <v>315180</v>
      </c>
      <c r="I270">
        <v>4.3212857684854802</v>
      </c>
      <c r="J270">
        <v>4.3228273423111503</v>
      </c>
    </row>
    <row r="271" spans="1:10" x14ac:dyDescent="0.3">
      <c r="A271" t="e">
        <v>#NAME?</v>
      </c>
      <c r="B271">
        <v>14.4821775258304</v>
      </c>
      <c r="C271" t="s">
        <v>10</v>
      </c>
      <c r="D271">
        <v>10</v>
      </c>
      <c r="E271" t="b">
        <v>0</v>
      </c>
      <c r="F271">
        <v>14.4821775258304</v>
      </c>
      <c r="G271">
        <v>14.4821775258304</v>
      </c>
      <c r="H271">
        <v>485150</v>
      </c>
      <c r="I271">
        <v>0</v>
      </c>
      <c r="J271">
        <v>0</v>
      </c>
    </row>
    <row r="272" spans="1:10" x14ac:dyDescent="0.3">
      <c r="A272" t="s">
        <v>724</v>
      </c>
      <c r="B272">
        <v>14.2328074848136</v>
      </c>
      <c r="C272" t="s">
        <v>10</v>
      </c>
      <c r="D272">
        <v>2</v>
      </c>
      <c r="E272" t="b">
        <v>1</v>
      </c>
      <c r="F272">
        <v>7.5670177225794097E-2</v>
      </c>
      <c r="G272">
        <v>2.21987483637817E-3</v>
      </c>
      <c r="H272">
        <v>533750</v>
      </c>
      <c r="I272">
        <v>14.157137307587806</v>
      </c>
      <c r="J272">
        <v>14.230587609977222</v>
      </c>
    </row>
    <row r="273" spans="1:10" x14ac:dyDescent="0.3">
      <c r="A273" t="s">
        <v>724</v>
      </c>
      <c r="B273">
        <v>6.0636658665446399</v>
      </c>
      <c r="C273" t="s">
        <v>10</v>
      </c>
      <c r="D273">
        <v>2</v>
      </c>
      <c r="E273" t="b">
        <v>1</v>
      </c>
      <c r="F273">
        <v>2.25510275875422E-2</v>
      </c>
      <c r="G273">
        <v>1.12666194112094E-3</v>
      </c>
      <c r="H273">
        <v>518700</v>
      </c>
      <c r="I273">
        <v>6.0411148389570979</v>
      </c>
      <c r="J273">
        <v>6.0625392046035191</v>
      </c>
    </row>
    <row r="274" spans="1:10" x14ac:dyDescent="0.3">
      <c r="A274" t="s">
        <v>724</v>
      </c>
      <c r="B274">
        <v>5.1287373201699404</v>
      </c>
      <c r="C274" t="s">
        <v>10</v>
      </c>
      <c r="D274">
        <v>10</v>
      </c>
      <c r="E274" t="b">
        <v>0</v>
      </c>
      <c r="F274">
        <v>5.1287373201699404</v>
      </c>
      <c r="G274">
        <v>5.1287373201699404</v>
      </c>
      <c r="H274">
        <v>398150</v>
      </c>
      <c r="I274">
        <v>0</v>
      </c>
      <c r="J274">
        <v>0</v>
      </c>
    </row>
    <row r="275" spans="1:10" x14ac:dyDescent="0.3">
      <c r="A275" t="s">
        <v>725</v>
      </c>
      <c r="B275">
        <v>13.238788518570299</v>
      </c>
      <c r="C275" t="s">
        <v>10</v>
      </c>
      <c r="D275">
        <v>10</v>
      </c>
      <c r="E275" t="b">
        <v>0</v>
      </c>
      <c r="F275">
        <v>13.238788518570299</v>
      </c>
      <c r="G275">
        <v>13.238788518570299</v>
      </c>
      <c r="H275">
        <v>396420</v>
      </c>
      <c r="I275">
        <v>0</v>
      </c>
      <c r="J275">
        <v>0</v>
      </c>
    </row>
    <row r="276" spans="1:10" x14ac:dyDescent="0.3">
      <c r="A276" t="s">
        <v>725</v>
      </c>
      <c r="B276">
        <v>7.17624876775995</v>
      </c>
      <c r="C276" t="s">
        <v>10</v>
      </c>
      <c r="D276">
        <v>10</v>
      </c>
      <c r="E276" t="b">
        <v>0</v>
      </c>
      <c r="F276">
        <v>7.17624876775995</v>
      </c>
      <c r="G276">
        <v>7.17624876775995</v>
      </c>
      <c r="H276">
        <v>594390</v>
      </c>
      <c r="I276">
        <v>0</v>
      </c>
      <c r="J276">
        <v>0</v>
      </c>
    </row>
    <row r="277" spans="1:10" x14ac:dyDescent="0.3">
      <c r="A277" t="s">
        <v>725</v>
      </c>
      <c r="B277">
        <v>6.2173733371300903</v>
      </c>
      <c r="C277" t="s">
        <v>10</v>
      </c>
      <c r="D277">
        <v>10</v>
      </c>
      <c r="E277" t="b">
        <v>0</v>
      </c>
      <c r="F277">
        <v>4.6656887914816201</v>
      </c>
      <c r="G277">
        <v>7.5133978036079103</v>
      </c>
      <c r="H277">
        <v>642550</v>
      </c>
      <c r="I277">
        <v>1.5516845456484702</v>
      </c>
      <c r="J277">
        <v>-1.29602446647782</v>
      </c>
    </row>
    <row r="278" spans="1:10" x14ac:dyDescent="0.3">
      <c r="A278" t="s">
        <v>726</v>
      </c>
      <c r="B278">
        <v>5.5355411938207704</v>
      </c>
      <c r="C278" t="s">
        <v>10</v>
      </c>
      <c r="D278">
        <v>10</v>
      </c>
      <c r="E278" t="b">
        <v>0</v>
      </c>
      <c r="F278">
        <v>4.1630335928409403</v>
      </c>
      <c r="G278">
        <v>5.0518957807955296</v>
      </c>
      <c r="H278">
        <v>295700</v>
      </c>
      <c r="I278">
        <v>1.37250760097983</v>
      </c>
      <c r="J278">
        <v>0.48364541302524078</v>
      </c>
    </row>
    <row r="279" spans="1:10" x14ac:dyDescent="0.3">
      <c r="A279" t="s">
        <v>726</v>
      </c>
      <c r="B279">
        <v>12.316526127853599</v>
      </c>
      <c r="C279" t="s">
        <v>10</v>
      </c>
      <c r="D279">
        <v>10</v>
      </c>
      <c r="E279" t="b">
        <v>0</v>
      </c>
      <c r="F279">
        <v>12.316526127853599</v>
      </c>
      <c r="G279">
        <v>12.316526127853599</v>
      </c>
      <c r="H279">
        <v>566030</v>
      </c>
      <c r="I279">
        <v>0</v>
      </c>
      <c r="J279">
        <v>0</v>
      </c>
    </row>
    <row r="280" spans="1:10" x14ac:dyDescent="0.3">
      <c r="A280" t="s">
        <v>726</v>
      </c>
      <c r="B280">
        <v>15.204162633326501</v>
      </c>
      <c r="C280" t="s">
        <v>10</v>
      </c>
      <c r="D280">
        <v>10</v>
      </c>
      <c r="E280" t="b">
        <v>0</v>
      </c>
      <c r="F280">
        <v>1.3332020532578599</v>
      </c>
      <c r="G280">
        <v>3.0251550315158902</v>
      </c>
      <c r="H280">
        <v>523920</v>
      </c>
      <c r="I280">
        <v>13.87096058006864</v>
      </c>
      <c r="J280">
        <v>12.179007601810611</v>
      </c>
    </row>
    <row r="281" spans="1:10" x14ac:dyDescent="0.3">
      <c r="A281" t="e">
        <v>#NAME?</v>
      </c>
      <c r="B281">
        <v>13.007500946125999</v>
      </c>
      <c r="C281" t="s">
        <v>10</v>
      </c>
      <c r="D281">
        <v>10</v>
      </c>
      <c r="E281" t="b">
        <v>0</v>
      </c>
      <c r="F281">
        <v>3.7288171132327701</v>
      </c>
      <c r="G281">
        <v>3.7284363150692501</v>
      </c>
      <c r="H281">
        <v>148550</v>
      </c>
      <c r="I281">
        <v>9.2786838328932291</v>
      </c>
      <c r="J281">
        <v>9.2790646310567482</v>
      </c>
    </row>
    <row r="282" spans="1:10" x14ac:dyDescent="0.3">
      <c r="A282" t="e">
        <v>#NAME?</v>
      </c>
      <c r="B282">
        <v>18.463716890886801</v>
      </c>
      <c r="C282" t="s">
        <v>10</v>
      </c>
      <c r="D282">
        <v>10</v>
      </c>
      <c r="E282" t="b">
        <v>0</v>
      </c>
      <c r="F282">
        <v>2.0252511898310299</v>
      </c>
      <c r="G282">
        <v>4.37244762065228</v>
      </c>
      <c r="H282">
        <v>557280</v>
      </c>
      <c r="I282">
        <v>16.438465701055769</v>
      </c>
      <c r="J282">
        <v>14.09126927023452</v>
      </c>
    </row>
    <row r="283" spans="1:10" x14ac:dyDescent="0.3">
      <c r="A283" t="e">
        <v>#NAME?</v>
      </c>
      <c r="B283">
        <v>7.6844606977380296</v>
      </c>
      <c r="C283" t="s">
        <v>10</v>
      </c>
      <c r="D283">
        <v>10</v>
      </c>
      <c r="E283" t="b">
        <v>0</v>
      </c>
      <c r="F283">
        <v>7.6844606977380296</v>
      </c>
      <c r="G283">
        <v>7.6844606977380296</v>
      </c>
      <c r="H283">
        <v>714920</v>
      </c>
      <c r="I283">
        <v>0</v>
      </c>
      <c r="J283">
        <v>0</v>
      </c>
    </row>
    <row r="284" spans="1:10" x14ac:dyDescent="0.3">
      <c r="A284" t="s">
        <v>727</v>
      </c>
      <c r="B284">
        <v>13.7601452595427</v>
      </c>
      <c r="C284" t="s">
        <v>10</v>
      </c>
      <c r="D284">
        <v>2</v>
      </c>
      <c r="E284" t="b">
        <v>1</v>
      </c>
      <c r="F284">
        <v>6.3371672072444304E-2</v>
      </c>
      <c r="G284">
        <v>2.0075499083286102E-3</v>
      </c>
      <c r="H284">
        <v>394150</v>
      </c>
      <c r="I284">
        <v>13.696773587470256</v>
      </c>
      <c r="J284">
        <v>13.75813770963437</v>
      </c>
    </row>
    <row r="285" spans="1:10" x14ac:dyDescent="0.3">
      <c r="A285" t="s">
        <v>727</v>
      </c>
      <c r="B285">
        <v>12.089221666616501</v>
      </c>
      <c r="C285" t="s">
        <v>10</v>
      </c>
      <c r="D285">
        <v>10</v>
      </c>
      <c r="E285" t="b">
        <v>0</v>
      </c>
      <c r="F285">
        <v>17.1065413141331</v>
      </c>
      <c r="G285">
        <v>17.096870653058598</v>
      </c>
      <c r="H285">
        <v>737140</v>
      </c>
      <c r="I285">
        <v>-5.0173196475165991</v>
      </c>
      <c r="J285">
        <v>-5.0076489864420974</v>
      </c>
    </row>
    <row r="286" spans="1:10" x14ac:dyDescent="0.3">
      <c r="A286" t="s">
        <v>727</v>
      </c>
      <c r="B286">
        <v>7.4387043923007203</v>
      </c>
      <c r="C286" t="s">
        <v>10</v>
      </c>
      <c r="D286">
        <v>10</v>
      </c>
      <c r="E286" t="b">
        <v>0</v>
      </c>
      <c r="F286">
        <v>7.4387043923007203</v>
      </c>
      <c r="G286">
        <v>7.4387043923007203</v>
      </c>
      <c r="H286">
        <v>523340</v>
      </c>
      <c r="I286">
        <v>0</v>
      </c>
      <c r="J286">
        <v>0</v>
      </c>
    </row>
    <row r="287" spans="1:10" x14ac:dyDescent="0.3">
      <c r="A287" t="s">
        <v>728</v>
      </c>
      <c r="B287">
        <v>13.398322059485499</v>
      </c>
      <c r="C287" t="s">
        <v>10</v>
      </c>
      <c r="D287">
        <v>2</v>
      </c>
      <c r="E287" t="b">
        <v>1</v>
      </c>
      <c r="F287">
        <v>0.14019951992982499</v>
      </c>
      <c r="G287">
        <v>2.9670435913883202E-3</v>
      </c>
      <c r="H287">
        <v>423550</v>
      </c>
      <c r="I287">
        <v>13.258122539555675</v>
      </c>
      <c r="J287">
        <v>13.395355015894111</v>
      </c>
    </row>
    <row r="288" spans="1:10" x14ac:dyDescent="0.3">
      <c r="A288" t="s">
        <v>728</v>
      </c>
      <c r="B288">
        <v>2.5326787822819501</v>
      </c>
      <c r="C288" t="s">
        <v>10</v>
      </c>
      <c r="D288">
        <v>10</v>
      </c>
      <c r="E288" t="b">
        <v>0</v>
      </c>
      <c r="F288">
        <v>2.9166359950991798</v>
      </c>
      <c r="G288">
        <v>5.4034041463317202</v>
      </c>
      <c r="H288">
        <v>705870</v>
      </c>
      <c r="I288">
        <v>-0.38395721281722972</v>
      </c>
      <c r="J288">
        <v>-2.8707253640497701</v>
      </c>
    </row>
    <row r="289" spans="1:10" x14ac:dyDescent="0.3">
      <c r="A289" t="s">
        <v>728</v>
      </c>
      <c r="B289">
        <v>8.2942314783818905</v>
      </c>
      <c r="C289" t="s">
        <v>10</v>
      </c>
      <c r="D289">
        <v>10</v>
      </c>
      <c r="E289" t="b">
        <v>0</v>
      </c>
      <c r="F289">
        <v>8.0074800000317801</v>
      </c>
      <c r="G289">
        <v>8.0118241479952701</v>
      </c>
      <c r="H289">
        <v>546180</v>
      </c>
      <c r="I289">
        <v>0.28675147835011039</v>
      </c>
      <c r="J289">
        <v>0.28240733038662036</v>
      </c>
    </row>
    <row r="290" spans="1:10" x14ac:dyDescent="0.3">
      <c r="A290" t="s">
        <v>729</v>
      </c>
      <c r="B290">
        <v>1.21539764103921</v>
      </c>
      <c r="C290" t="s">
        <v>10</v>
      </c>
      <c r="D290">
        <v>1</v>
      </c>
      <c r="E290" t="b">
        <v>1</v>
      </c>
      <c r="F290">
        <v>8.8404732626762E-3</v>
      </c>
      <c r="G290">
        <v>8.8404732626762E-3</v>
      </c>
      <c r="H290">
        <v>747000</v>
      </c>
      <c r="I290">
        <v>1.2065571677765339</v>
      </c>
      <c r="J290">
        <v>1.2065571677765339</v>
      </c>
    </row>
    <row r="291" spans="1:10" x14ac:dyDescent="0.3">
      <c r="A291" t="s">
        <v>729</v>
      </c>
      <c r="B291">
        <v>10.784996388226601</v>
      </c>
      <c r="C291" t="s">
        <v>10</v>
      </c>
      <c r="D291">
        <v>10</v>
      </c>
      <c r="E291" t="b">
        <v>0</v>
      </c>
      <c r="F291">
        <v>10.784996388226601</v>
      </c>
      <c r="G291">
        <v>10.784996388226601</v>
      </c>
      <c r="H291">
        <v>421910</v>
      </c>
      <c r="I291">
        <v>0</v>
      </c>
      <c r="J291">
        <v>0</v>
      </c>
    </row>
    <row r="292" spans="1:10" x14ac:dyDescent="0.3">
      <c r="A292" t="s">
        <v>729</v>
      </c>
      <c r="B292">
        <v>21.894792187183398</v>
      </c>
      <c r="C292" t="s">
        <v>10</v>
      </c>
      <c r="D292">
        <v>2</v>
      </c>
      <c r="E292" t="b">
        <v>1</v>
      </c>
      <c r="F292">
        <v>0.115132774280977</v>
      </c>
      <c r="G292">
        <v>2.7770575749635701E-3</v>
      </c>
      <c r="H292">
        <v>524550</v>
      </c>
      <c r="I292">
        <v>21.779659412902422</v>
      </c>
      <c r="J292">
        <v>21.892015129608435</v>
      </c>
    </row>
    <row r="293" spans="1:10" x14ac:dyDescent="0.3">
      <c r="A293" t="s">
        <v>730</v>
      </c>
      <c r="B293">
        <v>9.0536873879696493</v>
      </c>
      <c r="C293" t="s">
        <v>10</v>
      </c>
      <c r="D293">
        <v>10</v>
      </c>
      <c r="E293" t="b">
        <v>0</v>
      </c>
      <c r="F293">
        <v>6.3796779269843302</v>
      </c>
      <c r="G293">
        <v>6.3808293411440697</v>
      </c>
      <c r="H293">
        <v>256920</v>
      </c>
      <c r="I293">
        <v>2.6740094609853191</v>
      </c>
      <c r="J293">
        <v>2.6728580468255796</v>
      </c>
    </row>
    <row r="294" spans="1:10" x14ac:dyDescent="0.3">
      <c r="A294" t="s">
        <v>730</v>
      </c>
      <c r="B294">
        <v>0.41818046487438398</v>
      </c>
      <c r="C294" t="s">
        <v>10</v>
      </c>
      <c r="D294">
        <v>1</v>
      </c>
      <c r="E294" t="b">
        <v>1</v>
      </c>
      <c r="F294">
        <v>5.4096902437611198E-3</v>
      </c>
      <c r="G294">
        <v>5.4096902437611198E-3</v>
      </c>
      <c r="H294">
        <v>524800</v>
      </c>
      <c r="I294">
        <v>0.41277077463062284</v>
      </c>
      <c r="J294">
        <v>0.41277077463062284</v>
      </c>
    </row>
    <row r="295" spans="1:10" x14ac:dyDescent="0.3">
      <c r="A295" t="s">
        <v>731</v>
      </c>
      <c r="B295">
        <v>6.5736836090570003</v>
      </c>
      <c r="C295" t="s">
        <v>10</v>
      </c>
      <c r="D295">
        <v>2</v>
      </c>
      <c r="E295" t="b">
        <v>1</v>
      </c>
      <c r="F295">
        <v>4.66962189122812E-2</v>
      </c>
      <c r="G295">
        <v>1.6306342190569099E-3</v>
      </c>
      <c r="H295">
        <v>841050</v>
      </c>
      <c r="I295">
        <v>6.5269873901447193</v>
      </c>
      <c r="J295">
        <v>6.572052974837943</v>
      </c>
    </row>
    <row r="296" spans="1:10" x14ac:dyDescent="0.3">
      <c r="A296" t="s">
        <v>731</v>
      </c>
      <c r="B296">
        <v>8.6597230203773403</v>
      </c>
      <c r="C296" t="s">
        <v>10</v>
      </c>
      <c r="D296">
        <v>10</v>
      </c>
      <c r="E296" t="b">
        <v>0</v>
      </c>
      <c r="F296">
        <v>8.6597230203773403</v>
      </c>
      <c r="G296">
        <v>8.6597230203773403</v>
      </c>
      <c r="H296">
        <v>674660</v>
      </c>
      <c r="I296">
        <v>0</v>
      </c>
      <c r="J296">
        <v>0</v>
      </c>
    </row>
    <row r="297" spans="1:10" x14ac:dyDescent="0.3">
      <c r="A297" t="e">
        <v>#NAME?</v>
      </c>
      <c r="B297">
        <v>16.8606879909693</v>
      </c>
      <c r="C297" t="s">
        <v>10</v>
      </c>
      <c r="D297">
        <v>10</v>
      </c>
      <c r="E297" t="b">
        <v>0</v>
      </c>
      <c r="F297">
        <v>2.4999610844832199</v>
      </c>
      <c r="G297">
        <v>2.5825797733246398</v>
      </c>
      <c r="H297">
        <v>423640</v>
      </c>
      <c r="I297">
        <v>14.360726906486081</v>
      </c>
      <c r="J297">
        <v>14.278108217644661</v>
      </c>
    </row>
    <row r="298" spans="1:10" x14ac:dyDescent="0.3">
      <c r="A298" t="e">
        <v>#NAME?</v>
      </c>
      <c r="B298">
        <v>13.9513787603744</v>
      </c>
      <c r="C298" t="s">
        <v>10</v>
      </c>
      <c r="D298">
        <v>10</v>
      </c>
      <c r="E298" t="b">
        <v>0</v>
      </c>
      <c r="F298">
        <v>13.9513787603744</v>
      </c>
      <c r="G298">
        <v>13.9513787603744</v>
      </c>
      <c r="H298">
        <v>397880</v>
      </c>
      <c r="I298">
        <v>0</v>
      </c>
      <c r="J298">
        <v>0</v>
      </c>
    </row>
    <row r="299" spans="1:10" x14ac:dyDescent="0.3">
      <c r="A299" t="e">
        <v>#NAME?</v>
      </c>
      <c r="B299">
        <v>7.6688576002349</v>
      </c>
      <c r="C299" t="s">
        <v>10</v>
      </c>
      <c r="D299">
        <v>10</v>
      </c>
      <c r="E299" t="b">
        <v>0</v>
      </c>
      <c r="F299">
        <v>12.116303978874701</v>
      </c>
      <c r="G299">
        <v>12.3483870292152</v>
      </c>
      <c r="H299">
        <v>540010</v>
      </c>
      <c r="I299">
        <v>-4.4474463786398006</v>
      </c>
      <c r="J299">
        <v>-4.6795294289802998</v>
      </c>
    </row>
    <row r="300" spans="1:10" x14ac:dyDescent="0.3">
      <c r="A300" t="s">
        <v>732</v>
      </c>
      <c r="B300">
        <v>17.389497849585499</v>
      </c>
      <c r="C300" t="s">
        <v>10</v>
      </c>
      <c r="D300">
        <v>2</v>
      </c>
      <c r="E300" t="b">
        <v>1</v>
      </c>
      <c r="F300">
        <v>0.121978161698673</v>
      </c>
      <c r="G300">
        <v>2.77716300023501E-3</v>
      </c>
      <c r="H300">
        <v>350450</v>
      </c>
      <c r="I300">
        <v>17.267519687886825</v>
      </c>
      <c r="J300">
        <v>17.386720686585264</v>
      </c>
    </row>
    <row r="301" spans="1:10" x14ac:dyDescent="0.3">
      <c r="A301" t="s">
        <v>732</v>
      </c>
      <c r="B301">
        <v>11.5157478900657</v>
      </c>
      <c r="C301" t="s">
        <v>10</v>
      </c>
      <c r="D301">
        <v>10</v>
      </c>
      <c r="E301" t="b">
        <v>0</v>
      </c>
      <c r="F301">
        <v>0.64495350380129801</v>
      </c>
      <c r="G301">
        <v>0.71736325692598701</v>
      </c>
      <c r="H301">
        <v>427360</v>
      </c>
      <c r="I301">
        <v>10.870794386264402</v>
      </c>
      <c r="J301">
        <v>10.798384633139714</v>
      </c>
    </row>
    <row r="302" spans="1:10" x14ac:dyDescent="0.3">
      <c r="A302" t="s">
        <v>732</v>
      </c>
      <c r="B302">
        <v>17.787695830101399</v>
      </c>
      <c r="C302" t="s">
        <v>10</v>
      </c>
      <c r="D302">
        <v>2</v>
      </c>
      <c r="E302" t="b">
        <v>1</v>
      </c>
      <c r="F302">
        <v>0.122983881480092</v>
      </c>
      <c r="G302">
        <v>2.7270056671709199E-3</v>
      </c>
      <c r="H302">
        <v>647850</v>
      </c>
      <c r="I302">
        <v>17.664711948621306</v>
      </c>
      <c r="J302">
        <v>17.784968824434227</v>
      </c>
    </row>
    <row r="303" spans="1:10" x14ac:dyDescent="0.3">
      <c r="A303" t="s">
        <v>733</v>
      </c>
      <c r="B303">
        <v>11.8683563024065</v>
      </c>
      <c r="C303" t="s">
        <v>10</v>
      </c>
      <c r="D303">
        <v>10</v>
      </c>
      <c r="E303" t="b">
        <v>0</v>
      </c>
      <c r="F303">
        <v>1.8071610271076499</v>
      </c>
      <c r="G303">
        <v>1.8017099531067</v>
      </c>
      <c r="H303">
        <v>364380</v>
      </c>
      <c r="I303">
        <v>10.06119527529885</v>
      </c>
      <c r="J303">
        <v>10.0666463492998</v>
      </c>
    </row>
    <row r="304" spans="1:10" x14ac:dyDescent="0.3">
      <c r="A304" t="s">
        <v>733</v>
      </c>
      <c r="B304">
        <v>9.1610997548609703</v>
      </c>
      <c r="C304" t="s">
        <v>10</v>
      </c>
      <c r="D304">
        <v>2</v>
      </c>
      <c r="E304" t="b">
        <v>1</v>
      </c>
      <c r="F304">
        <v>4.7143457551795803E-2</v>
      </c>
      <c r="G304">
        <v>1.59067119307049E-3</v>
      </c>
      <c r="H304">
        <v>297250</v>
      </c>
      <c r="I304">
        <v>9.1139562973091746</v>
      </c>
      <c r="J304">
        <v>9.1595090836678992</v>
      </c>
    </row>
    <row r="305" spans="1:10" x14ac:dyDescent="0.3">
      <c r="A305" t="s">
        <v>733</v>
      </c>
      <c r="B305">
        <v>9.3486338868653895</v>
      </c>
      <c r="C305" t="s">
        <v>10</v>
      </c>
      <c r="D305">
        <v>10</v>
      </c>
      <c r="E305" t="b">
        <v>0</v>
      </c>
      <c r="F305">
        <v>3.15511849300889</v>
      </c>
      <c r="G305">
        <v>6.6099629025867701</v>
      </c>
      <c r="H305">
        <v>729230</v>
      </c>
      <c r="I305">
        <v>6.1935153938564991</v>
      </c>
      <c r="J305">
        <v>2.7386709842786194</v>
      </c>
    </row>
    <row r="306" spans="1:10" x14ac:dyDescent="0.3">
      <c r="A306" t="s">
        <v>734</v>
      </c>
      <c r="B306">
        <v>3.0461782863429598</v>
      </c>
      <c r="C306" t="s">
        <v>10</v>
      </c>
      <c r="D306">
        <v>10</v>
      </c>
      <c r="E306" t="b">
        <v>0</v>
      </c>
      <c r="F306">
        <v>8.6735191092814308</v>
      </c>
      <c r="G306">
        <v>8.6931840854916391</v>
      </c>
      <c r="H306">
        <v>710900</v>
      </c>
      <c r="I306">
        <v>-5.6273408229384714</v>
      </c>
      <c r="J306">
        <v>-5.6470057991486797</v>
      </c>
    </row>
    <row r="307" spans="1:10" x14ac:dyDescent="0.3">
      <c r="A307" t="s">
        <v>734</v>
      </c>
      <c r="B307">
        <v>19.274430392092</v>
      </c>
      <c r="C307" t="s">
        <v>10</v>
      </c>
      <c r="D307">
        <v>10</v>
      </c>
      <c r="E307" t="b">
        <v>0</v>
      </c>
      <c r="F307">
        <v>0.83643099548516697</v>
      </c>
      <c r="G307">
        <v>6.9773916823933702</v>
      </c>
      <c r="H307">
        <v>340350</v>
      </c>
      <c r="I307">
        <v>18.437999396606834</v>
      </c>
      <c r="J307">
        <v>12.297038709698629</v>
      </c>
    </row>
    <row r="308" spans="1:10" x14ac:dyDescent="0.3">
      <c r="A308" t="s">
        <v>734</v>
      </c>
      <c r="B308">
        <v>12.3986316264912</v>
      </c>
      <c r="C308" t="s">
        <v>10</v>
      </c>
      <c r="D308">
        <v>10</v>
      </c>
      <c r="E308" t="b">
        <v>0</v>
      </c>
      <c r="F308">
        <v>1.8708304088262599</v>
      </c>
      <c r="G308">
        <v>1.4371539278887</v>
      </c>
      <c r="H308">
        <v>379990</v>
      </c>
      <c r="I308">
        <v>10.52780121766494</v>
      </c>
      <c r="J308">
        <v>10.961477698602501</v>
      </c>
    </row>
    <row r="309" spans="1:10" x14ac:dyDescent="0.3">
      <c r="A309" t="s">
        <v>735</v>
      </c>
      <c r="B309">
        <v>14.468726072870099</v>
      </c>
      <c r="C309" t="s">
        <v>10</v>
      </c>
      <c r="D309">
        <v>10</v>
      </c>
      <c r="E309" t="b">
        <v>0</v>
      </c>
      <c r="F309">
        <v>14.468726072870099</v>
      </c>
      <c r="G309">
        <v>14.468726072870099</v>
      </c>
      <c r="H309">
        <v>455660</v>
      </c>
      <c r="I309">
        <v>0</v>
      </c>
      <c r="J309">
        <v>0</v>
      </c>
    </row>
    <row r="310" spans="1:10" x14ac:dyDescent="0.3">
      <c r="A310" t="s">
        <v>735</v>
      </c>
      <c r="B310">
        <v>12.1187888566234</v>
      </c>
      <c r="C310" t="s">
        <v>10</v>
      </c>
      <c r="D310">
        <v>10</v>
      </c>
      <c r="E310" t="b">
        <v>0</v>
      </c>
      <c r="F310">
        <v>1.5988955983444499</v>
      </c>
      <c r="G310">
        <v>3.4355142124205602</v>
      </c>
      <c r="H310">
        <v>412650</v>
      </c>
      <c r="I310">
        <v>10.51989325827895</v>
      </c>
      <c r="J310">
        <v>8.6832746442028395</v>
      </c>
    </row>
    <row r="311" spans="1:10" x14ac:dyDescent="0.3">
      <c r="A311" t="s">
        <v>735</v>
      </c>
      <c r="B311">
        <v>3.5763761641171898</v>
      </c>
      <c r="C311" t="s">
        <v>10</v>
      </c>
      <c r="D311">
        <v>2</v>
      </c>
      <c r="E311" t="b">
        <v>1</v>
      </c>
      <c r="F311">
        <v>2.0372020432307101E-2</v>
      </c>
      <c r="G311">
        <v>1.0508043595102599E-3</v>
      </c>
      <c r="H311">
        <v>651400</v>
      </c>
      <c r="I311">
        <v>3.5560041436848828</v>
      </c>
      <c r="J311">
        <v>3.5753253597576795</v>
      </c>
    </row>
    <row r="312" spans="1:10" x14ac:dyDescent="0.3">
      <c r="A312" t="s">
        <v>736</v>
      </c>
      <c r="B312">
        <v>18.865547239252699</v>
      </c>
      <c r="C312" t="s">
        <v>10</v>
      </c>
      <c r="D312">
        <v>10</v>
      </c>
      <c r="E312" t="b">
        <v>0</v>
      </c>
      <c r="F312">
        <v>18.865547239252699</v>
      </c>
      <c r="G312">
        <v>18.865547239252699</v>
      </c>
      <c r="H312">
        <v>590940</v>
      </c>
      <c r="I312">
        <v>0</v>
      </c>
      <c r="J312">
        <v>0</v>
      </c>
    </row>
    <row r="313" spans="1:10" x14ac:dyDescent="0.3">
      <c r="A313" t="s">
        <v>736</v>
      </c>
      <c r="B313">
        <v>8.6959436651006001</v>
      </c>
      <c r="C313" t="s">
        <v>10</v>
      </c>
      <c r="D313">
        <v>10</v>
      </c>
      <c r="E313" t="b">
        <v>0</v>
      </c>
      <c r="F313">
        <v>7.7351026480631804</v>
      </c>
      <c r="G313">
        <v>15.8030951412796</v>
      </c>
      <c r="H313">
        <v>300950</v>
      </c>
      <c r="I313">
        <v>0.96084101703741975</v>
      </c>
      <c r="J313">
        <v>-7.1071514761790002</v>
      </c>
    </row>
    <row r="314" spans="1:10" x14ac:dyDescent="0.3">
      <c r="A314" t="s">
        <v>736</v>
      </c>
      <c r="B314">
        <v>18.2053888235553</v>
      </c>
      <c r="C314" t="s">
        <v>10</v>
      </c>
      <c r="D314">
        <v>10</v>
      </c>
      <c r="E314" t="b">
        <v>0</v>
      </c>
      <c r="F314">
        <v>2.6108895553292202</v>
      </c>
      <c r="G314">
        <v>10.0941395909572</v>
      </c>
      <c r="H314">
        <v>482320</v>
      </c>
      <c r="I314">
        <v>15.59449926822608</v>
      </c>
      <c r="J314">
        <v>8.1112492325980998</v>
      </c>
    </row>
    <row r="315" spans="1:10" x14ac:dyDescent="0.3">
      <c r="A315" t="s">
        <v>737</v>
      </c>
      <c r="B315">
        <v>10.5876972253145</v>
      </c>
      <c r="C315" t="s">
        <v>10</v>
      </c>
      <c r="D315">
        <v>10</v>
      </c>
      <c r="E315" t="b">
        <v>0</v>
      </c>
      <c r="F315">
        <v>0.18034237986707299</v>
      </c>
      <c r="G315">
        <v>6.0813908880046998</v>
      </c>
      <c r="H315">
        <v>311600</v>
      </c>
      <c r="I315">
        <v>10.407354845447427</v>
      </c>
      <c r="J315">
        <v>4.5063063373098</v>
      </c>
    </row>
    <row r="316" spans="1:10" x14ac:dyDescent="0.3">
      <c r="A316" t="s">
        <v>737</v>
      </c>
      <c r="B316">
        <v>14.2099093215951</v>
      </c>
      <c r="C316" t="s">
        <v>10</v>
      </c>
      <c r="D316">
        <v>2</v>
      </c>
      <c r="E316" t="b">
        <v>1</v>
      </c>
      <c r="F316">
        <v>9.8757789846425498E-2</v>
      </c>
      <c r="G316">
        <v>2.5473026234493399E-3</v>
      </c>
      <c r="H316">
        <v>527250</v>
      </c>
      <c r="I316">
        <v>14.111151531748675</v>
      </c>
      <c r="J316">
        <v>14.207362018971651</v>
      </c>
    </row>
    <row r="317" spans="1:10" x14ac:dyDescent="0.3">
      <c r="A317" t="s">
        <v>738</v>
      </c>
      <c r="B317">
        <v>5.4971907093133199</v>
      </c>
      <c r="C317" t="s">
        <v>10</v>
      </c>
      <c r="D317">
        <v>10</v>
      </c>
      <c r="E317" t="b">
        <v>0</v>
      </c>
      <c r="F317">
        <v>5.4971907093133199</v>
      </c>
      <c r="G317">
        <v>5.4971907093133199</v>
      </c>
      <c r="H317">
        <v>842840</v>
      </c>
      <c r="I317">
        <v>0</v>
      </c>
      <c r="J317">
        <v>0</v>
      </c>
    </row>
    <row r="318" spans="1:10" x14ac:dyDescent="0.3">
      <c r="A318" t="s">
        <v>738</v>
      </c>
      <c r="B318">
        <v>0.95382703060609597</v>
      </c>
      <c r="C318" t="s">
        <v>10</v>
      </c>
      <c r="D318">
        <v>10</v>
      </c>
      <c r="E318" t="b">
        <v>0</v>
      </c>
      <c r="F318">
        <v>2.16971429707784</v>
      </c>
      <c r="G318">
        <v>4.3277801288604296</v>
      </c>
      <c r="H318">
        <v>541460</v>
      </c>
      <c r="I318">
        <v>-1.2158872664717442</v>
      </c>
      <c r="J318">
        <v>-3.3739530982543338</v>
      </c>
    </row>
    <row r="319" spans="1:10" x14ac:dyDescent="0.3">
      <c r="A319" t="s">
        <v>739</v>
      </c>
      <c r="B319">
        <v>11.8471994243976</v>
      </c>
      <c r="C319" t="s">
        <v>10</v>
      </c>
      <c r="D319">
        <v>10</v>
      </c>
      <c r="E319" t="b">
        <v>0</v>
      </c>
      <c r="F319">
        <v>11.8471994243976</v>
      </c>
      <c r="G319">
        <v>11.8471994243976</v>
      </c>
      <c r="H319">
        <v>401720</v>
      </c>
      <c r="I319">
        <v>0</v>
      </c>
      <c r="J319">
        <v>0</v>
      </c>
    </row>
    <row r="320" spans="1:10" x14ac:dyDescent="0.3">
      <c r="A320" t="s">
        <v>739</v>
      </c>
      <c r="B320">
        <v>14.110858375270301</v>
      </c>
      <c r="C320" t="s">
        <v>10</v>
      </c>
      <c r="D320">
        <v>10</v>
      </c>
      <c r="E320" t="b">
        <v>0</v>
      </c>
      <c r="F320">
        <v>14.110858375270301</v>
      </c>
      <c r="G320">
        <v>14.110858375270301</v>
      </c>
      <c r="H320">
        <v>667510</v>
      </c>
      <c r="I320">
        <v>0</v>
      </c>
      <c r="J320">
        <v>0</v>
      </c>
    </row>
    <row r="321" spans="1:10" x14ac:dyDescent="0.3">
      <c r="A321" t="s">
        <v>739</v>
      </c>
      <c r="B321">
        <v>8.3864704654025104</v>
      </c>
      <c r="C321" t="s">
        <v>10</v>
      </c>
      <c r="D321">
        <v>10</v>
      </c>
      <c r="E321" t="b">
        <v>0</v>
      </c>
      <c r="F321">
        <v>8.3864704654025104</v>
      </c>
      <c r="G321">
        <v>8.3864704654025104</v>
      </c>
      <c r="H321">
        <v>394180</v>
      </c>
      <c r="I321">
        <v>0</v>
      </c>
      <c r="J321">
        <v>0</v>
      </c>
    </row>
    <row r="322" spans="1:10" x14ac:dyDescent="0.3">
      <c r="A322" t="s">
        <v>740</v>
      </c>
      <c r="B322">
        <v>4.4173096894500299</v>
      </c>
      <c r="C322" t="s">
        <v>10</v>
      </c>
      <c r="D322">
        <v>10</v>
      </c>
      <c r="E322" t="b">
        <v>0</v>
      </c>
      <c r="F322">
        <v>2.8973068160928102</v>
      </c>
      <c r="G322">
        <v>5.91562555267158</v>
      </c>
      <c r="H322">
        <v>589270</v>
      </c>
      <c r="I322">
        <v>1.5200028733572197</v>
      </c>
      <c r="J322">
        <v>-1.4983158632215501</v>
      </c>
    </row>
    <row r="323" spans="1:10" x14ac:dyDescent="0.3">
      <c r="A323" t="s">
        <v>740</v>
      </c>
      <c r="B323">
        <v>6.4569314664775996</v>
      </c>
      <c r="C323" t="s">
        <v>10</v>
      </c>
      <c r="D323">
        <v>10</v>
      </c>
      <c r="E323" t="b">
        <v>0</v>
      </c>
      <c r="F323">
        <v>6.4569314664775996</v>
      </c>
      <c r="G323">
        <v>6.4569314664775996</v>
      </c>
      <c r="H323">
        <v>548570</v>
      </c>
      <c r="I323">
        <v>0</v>
      </c>
      <c r="J323">
        <v>0</v>
      </c>
    </row>
    <row r="324" spans="1:10" x14ac:dyDescent="0.3">
      <c r="A324" t="s">
        <v>741</v>
      </c>
      <c r="B324">
        <v>9.2480937502769205</v>
      </c>
      <c r="C324" t="s">
        <v>10</v>
      </c>
      <c r="D324">
        <v>10</v>
      </c>
      <c r="E324" t="b">
        <v>0</v>
      </c>
      <c r="F324">
        <v>9.2480937502769205</v>
      </c>
      <c r="G324">
        <v>9.2480937502769205</v>
      </c>
      <c r="H324">
        <v>580140</v>
      </c>
      <c r="I324">
        <v>0</v>
      </c>
      <c r="J324">
        <v>0</v>
      </c>
    </row>
    <row r="325" spans="1:10" x14ac:dyDescent="0.3">
      <c r="A325" t="s">
        <v>741</v>
      </c>
      <c r="B325">
        <v>12.7080835387615</v>
      </c>
      <c r="C325" t="s">
        <v>10</v>
      </c>
      <c r="D325">
        <v>2</v>
      </c>
      <c r="E325" t="b">
        <v>1</v>
      </c>
      <c r="F325">
        <v>6.9615899187500996E-2</v>
      </c>
      <c r="G325">
        <v>2.02078375570957E-3</v>
      </c>
      <c r="H325">
        <v>600800</v>
      </c>
      <c r="I325">
        <v>12.638467639573999</v>
      </c>
      <c r="J325">
        <v>12.706062755005791</v>
      </c>
    </row>
    <row r="326" spans="1:10" x14ac:dyDescent="0.3">
      <c r="A326" t="s">
        <v>742</v>
      </c>
      <c r="B326">
        <v>11.877991181311</v>
      </c>
      <c r="C326" t="s">
        <v>10</v>
      </c>
      <c r="D326">
        <v>10</v>
      </c>
      <c r="E326" t="b">
        <v>0</v>
      </c>
      <c r="F326">
        <v>2.5288561929658999</v>
      </c>
      <c r="G326">
        <v>4.9993272003743403</v>
      </c>
      <c r="H326">
        <v>734840</v>
      </c>
      <c r="I326">
        <v>9.3491349883450994</v>
      </c>
      <c r="J326">
        <v>6.8786639809366594</v>
      </c>
    </row>
    <row r="327" spans="1:10" x14ac:dyDescent="0.3">
      <c r="A327" t="s">
        <v>742</v>
      </c>
      <c r="B327">
        <v>12.3810182515215</v>
      </c>
      <c r="C327" t="s">
        <v>10</v>
      </c>
      <c r="D327">
        <v>10</v>
      </c>
      <c r="E327" t="b">
        <v>0</v>
      </c>
      <c r="F327">
        <v>12.3810182515215</v>
      </c>
      <c r="G327">
        <v>12.3810182515215</v>
      </c>
      <c r="H327">
        <v>524560</v>
      </c>
      <c r="I327">
        <v>0</v>
      </c>
      <c r="J327">
        <v>0</v>
      </c>
    </row>
    <row r="328" spans="1:10" x14ac:dyDescent="0.3">
      <c r="A328" t="s">
        <v>742</v>
      </c>
      <c r="B328">
        <v>15.237633731201599</v>
      </c>
      <c r="C328" t="s">
        <v>10</v>
      </c>
      <c r="D328">
        <v>2</v>
      </c>
      <c r="E328" t="b">
        <v>1</v>
      </c>
      <c r="F328">
        <v>0.110281913378908</v>
      </c>
      <c r="G328">
        <v>2.60370362114746E-3</v>
      </c>
      <c r="H328">
        <v>658000</v>
      </c>
      <c r="I328">
        <v>15.127351817822692</v>
      </c>
      <c r="J328">
        <v>15.235030027580452</v>
      </c>
    </row>
    <row r="329" spans="1:10" x14ac:dyDescent="0.3">
      <c r="A329" t="s">
        <v>743</v>
      </c>
      <c r="B329">
        <v>5.0196350818984703</v>
      </c>
      <c r="C329" t="s">
        <v>10</v>
      </c>
      <c r="D329">
        <v>10</v>
      </c>
      <c r="E329" t="b">
        <v>0</v>
      </c>
      <c r="F329">
        <v>6.8549955511998897E-2</v>
      </c>
      <c r="G329">
        <v>3.5070439416597101</v>
      </c>
      <c r="H329">
        <v>381910</v>
      </c>
      <c r="I329">
        <v>4.951085126386471</v>
      </c>
      <c r="J329">
        <v>1.5125911402387602</v>
      </c>
    </row>
    <row r="330" spans="1:10" x14ac:dyDescent="0.3">
      <c r="A330" t="s">
        <v>743</v>
      </c>
      <c r="B330">
        <v>10.5146496164671</v>
      </c>
      <c r="C330" t="s">
        <v>10</v>
      </c>
      <c r="D330">
        <v>10</v>
      </c>
      <c r="E330" t="b">
        <v>0</v>
      </c>
      <c r="F330">
        <v>1.0606127148687099</v>
      </c>
      <c r="G330">
        <v>1.0606127148687099</v>
      </c>
      <c r="H330">
        <v>602990</v>
      </c>
      <c r="I330">
        <v>9.4540369015983892</v>
      </c>
      <c r="J330">
        <v>9.4540369015983892</v>
      </c>
    </row>
    <row r="331" spans="1:10" x14ac:dyDescent="0.3">
      <c r="A331" t="s">
        <v>743</v>
      </c>
      <c r="B331">
        <v>12.310641852021501</v>
      </c>
      <c r="C331" t="s">
        <v>10</v>
      </c>
      <c r="D331">
        <v>10</v>
      </c>
      <c r="E331" t="b">
        <v>0</v>
      </c>
      <c r="F331">
        <v>4.1611335367991504</v>
      </c>
      <c r="G331">
        <v>8.82660082914275</v>
      </c>
      <c r="H331">
        <v>459250</v>
      </c>
      <c r="I331">
        <v>8.1495083152223504</v>
      </c>
      <c r="J331">
        <v>3.4840410228787508</v>
      </c>
    </row>
    <row r="332" spans="1:10" x14ac:dyDescent="0.3">
      <c r="A332" t="e">
        <v>#NAME?</v>
      </c>
      <c r="B332">
        <v>14.671107366745</v>
      </c>
      <c r="C332" t="s">
        <v>10</v>
      </c>
      <c r="D332">
        <v>10</v>
      </c>
      <c r="E332" t="b">
        <v>0</v>
      </c>
      <c r="F332">
        <v>3.41572092642678</v>
      </c>
      <c r="G332">
        <v>3.41572092642678</v>
      </c>
      <c r="H332">
        <v>682520</v>
      </c>
      <c r="I332">
        <v>11.255386440318219</v>
      </c>
      <c r="J332">
        <v>11.255386440318219</v>
      </c>
    </row>
    <row r="333" spans="1:10" x14ac:dyDescent="0.3">
      <c r="A333" t="e">
        <v>#NAME?</v>
      </c>
      <c r="B333">
        <v>0.96534078682645297</v>
      </c>
      <c r="C333" t="s">
        <v>10</v>
      </c>
      <c r="D333">
        <v>10</v>
      </c>
      <c r="E333" t="b">
        <v>0</v>
      </c>
      <c r="F333">
        <v>2.5448070211745</v>
      </c>
      <c r="G333">
        <v>2.5647402135001101</v>
      </c>
      <c r="H333">
        <v>513730</v>
      </c>
      <c r="I333">
        <v>-1.579466234348047</v>
      </c>
      <c r="J333">
        <v>-1.5993994266736571</v>
      </c>
    </row>
    <row r="334" spans="1:10" x14ac:dyDescent="0.3">
      <c r="A334" t="e">
        <v>#NAME?</v>
      </c>
      <c r="B334">
        <v>16.136872756390801</v>
      </c>
      <c r="C334" t="s">
        <v>10</v>
      </c>
      <c r="D334">
        <v>2</v>
      </c>
      <c r="E334" t="b">
        <v>1</v>
      </c>
      <c r="F334">
        <v>9.2113927933621303E-2</v>
      </c>
      <c r="G334">
        <v>2.3728746590056002E-3</v>
      </c>
      <c r="H334">
        <v>418950</v>
      </c>
      <c r="I334">
        <v>16.04475882845718</v>
      </c>
      <c r="J334">
        <v>16.134499881731795</v>
      </c>
    </row>
    <row r="335" spans="1:10" x14ac:dyDescent="0.3">
      <c r="A335" t="e">
        <v>#NAME?</v>
      </c>
      <c r="B335">
        <v>12.4365017859311</v>
      </c>
      <c r="C335" t="s">
        <v>10</v>
      </c>
      <c r="D335">
        <v>2</v>
      </c>
      <c r="E335" t="b">
        <v>1</v>
      </c>
      <c r="F335">
        <v>3.4985476885919201E-2</v>
      </c>
      <c r="G335">
        <v>1.47251029787718E-3</v>
      </c>
      <c r="H335">
        <v>468450</v>
      </c>
      <c r="I335">
        <v>12.40151630904518</v>
      </c>
      <c r="J335">
        <v>12.435029275633223</v>
      </c>
    </row>
    <row r="336" spans="1:10" x14ac:dyDescent="0.3">
      <c r="A336" t="e">
        <v>#NAME?</v>
      </c>
      <c r="B336">
        <v>5.1799536212118502</v>
      </c>
      <c r="C336" t="s">
        <v>10</v>
      </c>
      <c r="D336">
        <v>2</v>
      </c>
      <c r="E336" t="b">
        <v>1</v>
      </c>
      <c r="F336">
        <v>3.9430028599637498E-2</v>
      </c>
      <c r="G336">
        <v>1.5178258082910801E-3</v>
      </c>
      <c r="H336">
        <v>494450</v>
      </c>
      <c r="I336">
        <v>5.1405235926122126</v>
      </c>
      <c r="J336">
        <v>5.1784357954035594</v>
      </c>
    </row>
    <row r="337" spans="1:10" x14ac:dyDescent="0.3">
      <c r="A337" t="e">
        <v>#NAME?</v>
      </c>
      <c r="B337">
        <v>8.3497987699345408</v>
      </c>
      <c r="C337" t="s">
        <v>10</v>
      </c>
      <c r="D337">
        <v>10</v>
      </c>
      <c r="E337" t="b">
        <v>0</v>
      </c>
      <c r="F337">
        <v>8.3497987699345408</v>
      </c>
      <c r="G337">
        <v>8.3497987699345408</v>
      </c>
      <c r="H337">
        <v>611950</v>
      </c>
      <c r="I337">
        <v>0</v>
      </c>
      <c r="J337">
        <v>0</v>
      </c>
    </row>
    <row r="338" spans="1:10" x14ac:dyDescent="0.3">
      <c r="A338" t="e">
        <v>#NAME?</v>
      </c>
      <c r="B338">
        <v>6.68189467645335</v>
      </c>
      <c r="C338" t="s">
        <v>10</v>
      </c>
      <c r="D338">
        <v>10</v>
      </c>
      <c r="E338" t="b">
        <v>0</v>
      </c>
      <c r="F338">
        <v>3.3596907273171701</v>
      </c>
      <c r="G338">
        <v>3.2861713751354702</v>
      </c>
      <c r="H338">
        <v>395670</v>
      </c>
      <c r="I338">
        <v>3.3222039491361799</v>
      </c>
      <c r="J338">
        <v>3.3957233013178798</v>
      </c>
    </row>
    <row r="339" spans="1:10" x14ac:dyDescent="0.3">
      <c r="A339" t="e">
        <v>#NAME?</v>
      </c>
      <c r="B339">
        <v>15.4564840744709</v>
      </c>
      <c r="C339" t="s">
        <v>10</v>
      </c>
      <c r="D339">
        <v>10</v>
      </c>
      <c r="E339" t="b">
        <v>0</v>
      </c>
      <c r="F339">
        <v>7.7696417491998897</v>
      </c>
      <c r="G339">
        <v>7.7540079085699896</v>
      </c>
      <c r="H339">
        <v>834790</v>
      </c>
      <c r="I339">
        <v>7.6868423252710105</v>
      </c>
      <c r="J339">
        <v>7.7024761659009107</v>
      </c>
    </row>
    <row r="340" spans="1:10" x14ac:dyDescent="0.3">
      <c r="A340" t="e">
        <v>#NAME?</v>
      </c>
      <c r="B340">
        <v>10.067091978799301</v>
      </c>
      <c r="C340" t="s">
        <v>10</v>
      </c>
      <c r="D340">
        <v>10</v>
      </c>
      <c r="E340" t="b">
        <v>0</v>
      </c>
      <c r="F340">
        <v>6.3711904864298798</v>
      </c>
      <c r="G340">
        <v>6.3668024237253498</v>
      </c>
      <c r="H340">
        <v>354320</v>
      </c>
      <c r="I340">
        <v>3.6959014923694209</v>
      </c>
      <c r="J340">
        <v>3.700289555073951</v>
      </c>
    </row>
    <row r="341" spans="1:10" x14ac:dyDescent="0.3">
      <c r="A341" t="s">
        <v>744</v>
      </c>
      <c r="B341">
        <v>6.1621465605482104</v>
      </c>
      <c r="C341" t="s">
        <v>10</v>
      </c>
      <c r="D341">
        <v>10</v>
      </c>
      <c r="E341" t="b">
        <v>0</v>
      </c>
      <c r="F341">
        <v>1.75198904782247</v>
      </c>
      <c r="G341">
        <v>3.55409929753288</v>
      </c>
      <c r="H341">
        <v>285110</v>
      </c>
      <c r="I341">
        <v>4.4101575127257409</v>
      </c>
      <c r="J341">
        <v>2.6080472630153304</v>
      </c>
    </row>
    <row r="342" spans="1:10" x14ac:dyDescent="0.3">
      <c r="A342" t="s">
        <v>744</v>
      </c>
      <c r="B342">
        <v>13.4056728767462</v>
      </c>
      <c r="C342" t="s">
        <v>10</v>
      </c>
      <c r="D342">
        <v>2</v>
      </c>
      <c r="E342" t="b">
        <v>1</v>
      </c>
      <c r="F342">
        <v>7.7670365674962397E-2</v>
      </c>
      <c r="G342">
        <v>2.1745268779292501E-3</v>
      </c>
      <c r="H342">
        <v>452150</v>
      </c>
      <c r="I342">
        <v>13.328002511071238</v>
      </c>
      <c r="J342">
        <v>13.40349834986827</v>
      </c>
    </row>
    <row r="343" spans="1:10" x14ac:dyDescent="0.3">
      <c r="A343" t="s">
        <v>744</v>
      </c>
      <c r="B343">
        <v>16.545075374834699</v>
      </c>
      <c r="C343" t="s">
        <v>10</v>
      </c>
      <c r="D343">
        <v>10</v>
      </c>
      <c r="E343" t="b">
        <v>0</v>
      </c>
      <c r="F343">
        <v>16.545075374834699</v>
      </c>
      <c r="G343">
        <v>16.545075374834699</v>
      </c>
      <c r="H343">
        <v>451920</v>
      </c>
      <c r="I343">
        <v>0</v>
      </c>
      <c r="J343">
        <v>0</v>
      </c>
    </row>
    <row r="344" spans="1:10" x14ac:dyDescent="0.3">
      <c r="A344" t="s">
        <v>745</v>
      </c>
      <c r="B344">
        <v>15.345050382624301</v>
      </c>
      <c r="C344" t="s">
        <v>10</v>
      </c>
      <c r="D344">
        <v>10</v>
      </c>
      <c r="E344" t="b">
        <v>0</v>
      </c>
      <c r="F344">
        <v>15.345050382624301</v>
      </c>
      <c r="G344">
        <v>15.345050382624301</v>
      </c>
      <c r="H344">
        <v>292000</v>
      </c>
      <c r="I344">
        <v>0</v>
      </c>
      <c r="J344">
        <v>0</v>
      </c>
    </row>
    <row r="345" spans="1:10" x14ac:dyDescent="0.3">
      <c r="A345" t="s">
        <v>745</v>
      </c>
      <c r="B345">
        <v>11.749341214763801</v>
      </c>
      <c r="C345" t="s">
        <v>10</v>
      </c>
      <c r="D345">
        <v>10</v>
      </c>
      <c r="E345" t="b">
        <v>0</v>
      </c>
      <c r="F345">
        <v>1.8132311059017201</v>
      </c>
      <c r="G345">
        <v>1.9335355725475301</v>
      </c>
      <c r="H345">
        <v>678490</v>
      </c>
      <c r="I345">
        <v>9.9361101088620813</v>
      </c>
      <c r="J345">
        <v>9.8158056422162705</v>
      </c>
    </row>
    <row r="346" spans="1:10" x14ac:dyDescent="0.3">
      <c r="A346" t="s">
        <v>745</v>
      </c>
      <c r="B346">
        <v>15.519874057645699</v>
      </c>
      <c r="C346" t="s">
        <v>10</v>
      </c>
      <c r="D346">
        <v>2</v>
      </c>
      <c r="E346" t="b">
        <v>1</v>
      </c>
      <c r="F346">
        <v>0.102725904658476</v>
      </c>
      <c r="G346">
        <v>2.4902427417560699E-3</v>
      </c>
      <c r="H346">
        <v>344900</v>
      </c>
      <c r="I346">
        <v>15.417148152987224</v>
      </c>
      <c r="J346">
        <v>15.517383814903944</v>
      </c>
    </row>
    <row r="347" spans="1:10" x14ac:dyDescent="0.3">
      <c r="A347" t="s">
        <v>746</v>
      </c>
      <c r="B347">
        <v>6.55071172408379</v>
      </c>
      <c r="C347" t="s">
        <v>10</v>
      </c>
      <c r="D347">
        <v>2</v>
      </c>
      <c r="E347" t="b">
        <v>1</v>
      </c>
      <c r="F347">
        <v>4.5802907944226402E-2</v>
      </c>
      <c r="G347">
        <v>1.6573511834402301E-3</v>
      </c>
      <c r="H347">
        <v>586450</v>
      </c>
      <c r="I347">
        <v>6.5049088161395634</v>
      </c>
      <c r="J347">
        <v>6.5490543729003496</v>
      </c>
    </row>
    <row r="348" spans="1:10" x14ac:dyDescent="0.3">
      <c r="A348" t="s">
        <v>746</v>
      </c>
      <c r="B348">
        <v>14.204745694131701</v>
      </c>
      <c r="C348" t="s">
        <v>10</v>
      </c>
      <c r="D348">
        <v>10</v>
      </c>
      <c r="E348" t="b">
        <v>0</v>
      </c>
      <c r="F348">
        <v>14.204745694131701</v>
      </c>
      <c r="G348">
        <v>14.204745694131701</v>
      </c>
      <c r="H348">
        <v>398640</v>
      </c>
      <c r="I348">
        <v>0</v>
      </c>
      <c r="J348">
        <v>0</v>
      </c>
    </row>
    <row r="349" spans="1:10" x14ac:dyDescent="0.3">
      <c r="A349" t="s">
        <v>746</v>
      </c>
      <c r="B349">
        <v>12.238879234209699</v>
      </c>
      <c r="C349" t="s">
        <v>10</v>
      </c>
      <c r="D349">
        <v>10</v>
      </c>
      <c r="E349" t="b">
        <v>0</v>
      </c>
      <c r="F349">
        <v>7.8513594080329199</v>
      </c>
      <c r="G349">
        <v>7.8944193503733402</v>
      </c>
      <c r="H349">
        <v>460330</v>
      </c>
      <c r="I349">
        <v>4.3875198261767796</v>
      </c>
      <c r="J349">
        <v>4.3444598838363593</v>
      </c>
    </row>
    <row r="350" spans="1:10" x14ac:dyDescent="0.3">
      <c r="A350" t="e">
        <v>#NAME?</v>
      </c>
      <c r="B350">
        <v>17.1872301188533</v>
      </c>
      <c r="C350" t="s">
        <v>10</v>
      </c>
      <c r="D350">
        <v>10</v>
      </c>
      <c r="E350" t="b">
        <v>0</v>
      </c>
      <c r="F350">
        <v>7.4831599142904199</v>
      </c>
      <c r="G350">
        <v>7.6533708282911199</v>
      </c>
      <c r="H350">
        <v>494970</v>
      </c>
      <c r="I350">
        <v>9.7040702045628802</v>
      </c>
      <c r="J350">
        <v>9.5338592905621802</v>
      </c>
    </row>
    <row r="351" spans="1:10" x14ac:dyDescent="0.3">
      <c r="A351" t="e">
        <v>#NAME?</v>
      </c>
      <c r="B351">
        <v>12.774548946856401</v>
      </c>
      <c r="C351" t="s">
        <v>10</v>
      </c>
      <c r="D351">
        <v>10</v>
      </c>
      <c r="E351" t="b">
        <v>0</v>
      </c>
      <c r="F351">
        <v>10.723922591148201</v>
      </c>
      <c r="G351">
        <v>10.2417772347734</v>
      </c>
      <c r="H351">
        <v>545480</v>
      </c>
      <c r="I351">
        <v>2.0506263557082001</v>
      </c>
      <c r="J351">
        <v>2.5327717120830009</v>
      </c>
    </row>
    <row r="352" spans="1:10" x14ac:dyDescent="0.3">
      <c r="A352" t="s">
        <v>747</v>
      </c>
      <c r="B352">
        <v>8.5460565905554606</v>
      </c>
      <c r="C352" t="s">
        <v>10</v>
      </c>
      <c r="D352">
        <v>10</v>
      </c>
      <c r="E352" t="b">
        <v>0</v>
      </c>
      <c r="F352">
        <v>8.5460565905554606</v>
      </c>
      <c r="G352">
        <v>8.5460565905554606</v>
      </c>
      <c r="H352">
        <v>558120</v>
      </c>
      <c r="I352">
        <v>0</v>
      </c>
      <c r="J352">
        <v>0</v>
      </c>
    </row>
    <row r="353" spans="1:10" x14ac:dyDescent="0.3">
      <c r="A353" t="s">
        <v>747</v>
      </c>
      <c r="B353">
        <v>15.060288971188101</v>
      </c>
      <c r="C353" t="s">
        <v>10</v>
      </c>
      <c r="D353">
        <v>10</v>
      </c>
      <c r="E353" t="b">
        <v>0</v>
      </c>
      <c r="F353">
        <v>1.7354846183714101</v>
      </c>
      <c r="G353">
        <v>2.0878129594261399</v>
      </c>
      <c r="H353">
        <v>423230</v>
      </c>
      <c r="I353">
        <v>13.32480435281669</v>
      </c>
      <c r="J353">
        <v>12.972476011761961</v>
      </c>
    </row>
    <row r="354" spans="1:10" x14ac:dyDescent="0.3">
      <c r="A354" t="s">
        <v>747</v>
      </c>
      <c r="B354">
        <v>14.2309532098053</v>
      </c>
      <c r="C354" t="s">
        <v>10</v>
      </c>
      <c r="D354">
        <v>10</v>
      </c>
      <c r="E354" t="b">
        <v>0</v>
      </c>
      <c r="F354">
        <v>4.8233276923714596</v>
      </c>
      <c r="G354">
        <v>3.8417916480303198</v>
      </c>
      <c r="H354">
        <v>288290</v>
      </c>
      <c r="I354">
        <v>9.4076255174338392</v>
      </c>
      <c r="J354">
        <v>10.38916156177498</v>
      </c>
    </row>
    <row r="355" spans="1:10" x14ac:dyDescent="0.3">
      <c r="A355" t="s">
        <v>748</v>
      </c>
      <c r="B355">
        <v>10.730117708946899</v>
      </c>
      <c r="C355" t="s">
        <v>10</v>
      </c>
      <c r="D355">
        <v>2</v>
      </c>
      <c r="E355" t="b">
        <v>1</v>
      </c>
      <c r="F355">
        <v>7.57101594835555E-2</v>
      </c>
      <c r="G355">
        <v>2.1905200920610498E-3</v>
      </c>
      <c r="H355">
        <v>521750</v>
      </c>
      <c r="I355">
        <v>10.654407549463343</v>
      </c>
      <c r="J355">
        <v>10.727927188854839</v>
      </c>
    </row>
    <row r="356" spans="1:10" x14ac:dyDescent="0.3">
      <c r="A356" t="s">
        <v>748</v>
      </c>
      <c r="B356">
        <v>10.998075385758201</v>
      </c>
      <c r="C356" t="s">
        <v>10</v>
      </c>
      <c r="D356">
        <v>10</v>
      </c>
      <c r="E356" t="b">
        <v>0</v>
      </c>
      <c r="F356">
        <v>9.3920918732948007</v>
      </c>
      <c r="G356">
        <v>9.2220351455182001</v>
      </c>
      <c r="H356">
        <v>709310</v>
      </c>
      <c r="I356">
        <v>1.6059835124633999</v>
      </c>
      <c r="J356">
        <v>1.7760402402400004</v>
      </c>
    </row>
    <row r="357" spans="1:10" x14ac:dyDescent="0.3">
      <c r="A357" t="s">
        <v>748</v>
      </c>
      <c r="B357">
        <v>3.5980945968221199</v>
      </c>
      <c r="C357" t="s">
        <v>10</v>
      </c>
      <c r="D357">
        <v>3</v>
      </c>
      <c r="E357" t="b">
        <v>1</v>
      </c>
      <c r="F357">
        <v>6.6573666974456396</v>
      </c>
      <c r="G357">
        <v>1.60126134648633E-3</v>
      </c>
      <c r="H357">
        <v>557800</v>
      </c>
      <c r="I357">
        <v>-3.0592721006235197</v>
      </c>
      <c r="J357">
        <v>3.5964933354756337</v>
      </c>
    </row>
    <row r="358" spans="1:10" x14ac:dyDescent="0.3">
      <c r="A358" t="s">
        <v>749</v>
      </c>
      <c r="B358">
        <v>12.3893784385531</v>
      </c>
      <c r="C358" t="s">
        <v>10</v>
      </c>
      <c r="D358">
        <v>2</v>
      </c>
      <c r="E358" t="b">
        <v>1</v>
      </c>
      <c r="F358">
        <v>3.8871809510422302E-2</v>
      </c>
      <c r="G358">
        <v>1.52868771124863E-3</v>
      </c>
      <c r="H358">
        <v>325250</v>
      </c>
      <c r="I358">
        <v>12.350506629042679</v>
      </c>
      <c r="J358">
        <v>12.387849750841852</v>
      </c>
    </row>
    <row r="359" spans="1:10" x14ac:dyDescent="0.3">
      <c r="A359" t="s">
        <v>749</v>
      </c>
      <c r="B359">
        <v>14.0471762600434</v>
      </c>
      <c r="C359" t="s">
        <v>10</v>
      </c>
      <c r="D359">
        <v>10</v>
      </c>
      <c r="E359" t="b">
        <v>0</v>
      </c>
      <c r="F359">
        <v>14.0471762600434</v>
      </c>
      <c r="G359">
        <v>14.0471762600434</v>
      </c>
      <c r="H359">
        <v>651010</v>
      </c>
      <c r="I359">
        <v>0</v>
      </c>
      <c r="J359">
        <v>0</v>
      </c>
    </row>
    <row r="360" spans="1:10" x14ac:dyDescent="0.3">
      <c r="A360" t="s">
        <v>749</v>
      </c>
      <c r="B360">
        <v>3.1226798588062099</v>
      </c>
      <c r="C360" t="s">
        <v>10</v>
      </c>
      <c r="D360">
        <v>10</v>
      </c>
      <c r="E360" t="b">
        <v>0</v>
      </c>
      <c r="F360">
        <v>3.1226798588062099</v>
      </c>
      <c r="G360">
        <v>3.1226798588062099</v>
      </c>
      <c r="H360">
        <v>499580</v>
      </c>
      <c r="I360">
        <v>0</v>
      </c>
      <c r="J360">
        <v>0</v>
      </c>
    </row>
    <row r="361" spans="1:10" x14ac:dyDescent="0.3">
      <c r="A361" t="s">
        <v>750</v>
      </c>
      <c r="B361">
        <v>5.6151648674506003</v>
      </c>
      <c r="C361" t="s">
        <v>10</v>
      </c>
      <c r="D361">
        <v>2</v>
      </c>
      <c r="E361" t="b">
        <v>1</v>
      </c>
      <c r="F361">
        <v>3.0404502604935799E-2</v>
      </c>
      <c r="G361">
        <v>1.3164158056141199E-3</v>
      </c>
      <c r="H361">
        <v>564250</v>
      </c>
      <c r="I361">
        <v>5.5847603648456641</v>
      </c>
      <c r="J361">
        <v>5.6138484516449862</v>
      </c>
    </row>
    <row r="362" spans="1:10" x14ac:dyDescent="0.3">
      <c r="A362" t="s">
        <v>750</v>
      </c>
      <c r="B362">
        <v>21.3109262291633</v>
      </c>
      <c r="C362" t="s">
        <v>10</v>
      </c>
      <c r="D362">
        <v>10</v>
      </c>
      <c r="E362" t="b">
        <v>0</v>
      </c>
      <c r="F362">
        <v>21.3109262291633</v>
      </c>
      <c r="G362">
        <v>21.3109262291633</v>
      </c>
      <c r="H362">
        <v>772120</v>
      </c>
      <c r="I362">
        <v>0</v>
      </c>
      <c r="J362">
        <v>0</v>
      </c>
    </row>
    <row r="363" spans="1:10" x14ac:dyDescent="0.3">
      <c r="A363" t="s">
        <v>750</v>
      </c>
      <c r="B363">
        <v>18.7022978720019</v>
      </c>
      <c r="C363" t="s">
        <v>10</v>
      </c>
      <c r="D363">
        <v>10</v>
      </c>
      <c r="E363" t="b">
        <v>0</v>
      </c>
      <c r="F363">
        <v>18.7022978720019</v>
      </c>
      <c r="G363">
        <v>18.7022978720019</v>
      </c>
      <c r="H363">
        <v>432860</v>
      </c>
      <c r="I363">
        <v>0</v>
      </c>
      <c r="J363">
        <v>0</v>
      </c>
    </row>
    <row r="364" spans="1:10" x14ac:dyDescent="0.3">
      <c r="A364" t="s">
        <v>751</v>
      </c>
      <c r="B364">
        <v>12.484561375928999</v>
      </c>
      <c r="C364" t="s">
        <v>10</v>
      </c>
      <c r="D364">
        <v>10</v>
      </c>
      <c r="E364" t="b">
        <v>0</v>
      </c>
      <c r="F364">
        <v>9.7339388501702899</v>
      </c>
      <c r="G364">
        <v>9.6825744492311099</v>
      </c>
      <c r="H364">
        <v>820580</v>
      </c>
      <c r="I364">
        <v>2.7506225257587094</v>
      </c>
      <c r="J364">
        <v>2.8019869266978894</v>
      </c>
    </row>
    <row r="365" spans="1:10" x14ac:dyDescent="0.3">
      <c r="A365" t="s">
        <v>751</v>
      </c>
      <c r="B365">
        <v>11.2459275217112</v>
      </c>
      <c r="C365" t="s">
        <v>10</v>
      </c>
      <c r="D365">
        <v>10</v>
      </c>
      <c r="E365" t="b">
        <v>0</v>
      </c>
      <c r="F365">
        <v>6.6572195439455797</v>
      </c>
      <c r="G365">
        <v>6.6572079021828197</v>
      </c>
      <c r="H365">
        <v>261760</v>
      </c>
      <c r="I365">
        <v>4.5887079777656208</v>
      </c>
      <c r="J365">
        <v>4.5887196195283808</v>
      </c>
    </row>
    <row r="366" spans="1:10" x14ac:dyDescent="0.3">
      <c r="A366" t="e">
        <v>#NAME?</v>
      </c>
      <c r="B366">
        <v>14.376242615748801</v>
      </c>
      <c r="C366" t="s">
        <v>10</v>
      </c>
      <c r="D366">
        <v>2</v>
      </c>
      <c r="E366" t="b">
        <v>1</v>
      </c>
      <c r="F366">
        <v>6.7049946378549302E-2</v>
      </c>
      <c r="G366">
        <v>2.0733481954212799E-3</v>
      </c>
      <c r="H366">
        <v>456400</v>
      </c>
      <c r="I366">
        <v>14.309192669370251</v>
      </c>
      <c r="J366">
        <v>14.374169267553379</v>
      </c>
    </row>
    <row r="367" spans="1:10" x14ac:dyDescent="0.3">
      <c r="A367" t="e">
        <v>#NAME?</v>
      </c>
      <c r="B367">
        <v>6.1621331476592998</v>
      </c>
      <c r="C367" t="s">
        <v>10</v>
      </c>
      <c r="D367">
        <v>10</v>
      </c>
      <c r="E367" t="b">
        <v>0</v>
      </c>
      <c r="F367">
        <v>6.1621331476592998</v>
      </c>
      <c r="G367">
        <v>6.1621331476592998</v>
      </c>
      <c r="H367">
        <v>811970</v>
      </c>
      <c r="I367">
        <v>0</v>
      </c>
      <c r="J367">
        <v>0</v>
      </c>
    </row>
    <row r="368" spans="1:10" x14ac:dyDescent="0.3">
      <c r="A368" t="s">
        <v>752</v>
      </c>
      <c r="B368">
        <v>23.148357172818201</v>
      </c>
      <c r="C368" t="s">
        <v>10</v>
      </c>
      <c r="D368">
        <v>10</v>
      </c>
      <c r="E368" t="b">
        <v>0</v>
      </c>
      <c r="F368">
        <v>23.148357172818201</v>
      </c>
      <c r="G368">
        <v>23.148357172818201</v>
      </c>
      <c r="H368">
        <v>681770</v>
      </c>
      <c r="I368">
        <v>0</v>
      </c>
      <c r="J368">
        <v>0</v>
      </c>
    </row>
    <row r="369" spans="1:10" x14ac:dyDescent="0.3">
      <c r="A369" t="s">
        <v>752</v>
      </c>
      <c r="B369">
        <v>9.6386047129808894</v>
      </c>
      <c r="C369" t="s">
        <v>10</v>
      </c>
      <c r="D369">
        <v>10</v>
      </c>
      <c r="E369" t="b">
        <v>0</v>
      </c>
      <c r="F369">
        <v>9.6386047129808894</v>
      </c>
      <c r="G369">
        <v>9.6386047129808894</v>
      </c>
      <c r="H369">
        <v>623240</v>
      </c>
      <c r="I369">
        <v>0</v>
      </c>
      <c r="J369">
        <v>0</v>
      </c>
    </row>
    <row r="370" spans="1:10" x14ac:dyDescent="0.3">
      <c r="A370" t="s">
        <v>752</v>
      </c>
      <c r="B370">
        <v>19.2497551093753</v>
      </c>
      <c r="C370" t="s">
        <v>10</v>
      </c>
      <c r="D370">
        <v>10</v>
      </c>
      <c r="E370" t="b">
        <v>0</v>
      </c>
      <c r="F370">
        <v>2.3911201976785499</v>
      </c>
      <c r="G370">
        <v>6.1602290388176799</v>
      </c>
      <c r="H370">
        <v>520050</v>
      </c>
      <c r="I370">
        <v>16.85863491169675</v>
      </c>
      <c r="J370">
        <v>13.089526070557621</v>
      </c>
    </row>
    <row r="371" spans="1:10" x14ac:dyDescent="0.3">
      <c r="A371" t="s">
        <v>753</v>
      </c>
      <c r="B371">
        <v>11.69941646895</v>
      </c>
      <c r="C371" t="s">
        <v>10</v>
      </c>
      <c r="D371">
        <v>10</v>
      </c>
      <c r="E371" t="b">
        <v>0</v>
      </c>
      <c r="F371">
        <v>4.4801283519836401</v>
      </c>
      <c r="G371">
        <v>4.4798933024095904</v>
      </c>
      <c r="H371">
        <v>435300</v>
      </c>
      <c r="I371">
        <v>7.2192881169663599</v>
      </c>
      <c r="J371">
        <v>7.2195231665404096</v>
      </c>
    </row>
    <row r="372" spans="1:10" x14ac:dyDescent="0.3">
      <c r="A372" t="s">
        <v>753</v>
      </c>
      <c r="B372">
        <v>12.697509441849499</v>
      </c>
      <c r="C372" t="s">
        <v>10</v>
      </c>
      <c r="D372">
        <v>2</v>
      </c>
      <c r="E372" t="b">
        <v>1</v>
      </c>
      <c r="F372">
        <v>9.2114606621952602E-2</v>
      </c>
      <c r="G372">
        <v>2.31578940266166E-3</v>
      </c>
      <c r="H372">
        <v>514100</v>
      </c>
      <c r="I372">
        <v>12.605394835227546</v>
      </c>
      <c r="J372">
        <v>12.695193652446838</v>
      </c>
    </row>
    <row r="373" spans="1:10" x14ac:dyDescent="0.3">
      <c r="A373" t="s">
        <v>753</v>
      </c>
      <c r="B373">
        <v>15.648082989071501</v>
      </c>
      <c r="C373" t="s">
        <v>10</v>
      </c>
      <c r="D373">
        <v>10</v>
      </c>
      <c r="E373" t="b">
        <v>0</v>
      </c>
      <c r="F373">
        <v>3.26117879092561</v>
      </c>
      <c r="G373">
        <v>6.8155406593726404</v>
      </c>
      <c r="H373">
        <v>356100</v>
      </c>
      <c r="I373">
        <v>12.38690419814589</v>
      </c>
      <c r="J373">
        <v>8.8325423296988603</v>
      </c>
    </row>
    <row r="374" spans="1:10" x14ac:dyDescent="0.3">
      <c r="A374" t="s">
        <v>754</v>
      </c>
      <c r="B374">
        <v>6.64699637389523</v>
      </c>
      <c r="C374" t="s">
        <v>10</v>
      </c>
      <c r="D374">
        <v>10</v>
      </c>
      <c r="E374" t="b">
        <v>0</v>
      </c>
      <c r="F374">
        <v>6.64699637389523</v>
      </c>
      <c r="G374">
        <v>6.64699637389523</v>
      </c>
      <c r="H374">
        <v>796250</v>
      </c>
      <c r="I374">
        <v>0</v>
      </c>
      <c r="J374">
        <v>0</v>
      </c>
    </row>
    <row r="375" spans="1:10" x14ac:dyDescent="0.3">
      <c r="A375" t="s">
        <v>754</v>
      </c>
      <c r="B375">
        <v>16.533122742980499</v>
      </c>
      <c r="C375" t="s">
        <v>10</v>
      </c>
      <c r="D375">
        <v>10</v>
      </c>
      <c r="E375" t="b">
        <v>0</v>
      </c>
      <c r="F375">
        <v>16.533122742980499</v>
      </c>
      <c r="G375">
        <v>16.533122742980499</v>
      </c>
      <c r="H375">
        <v>347990</v>
      </c>
      <c r="I375">
        <v>0</v>
      </c>
      <c r="J375">
        <v>0</v>
      </c>
    </row>
    <row r="376" spans="1:10" x14ac:dyDescent="0.3">
      <c r="A376" t="s">
        <v>754</v>
      </c>
      <c r="B376">
        <v>13.3902228957497</v>
      </c>
      <c r="C376" t="s">
        <v>10</v>
      </c>
      <c r="D376">
        <v>10</v>
      </c>
      <c r="E376" t="b">
        <v>0</v>
      </c>
      <c r="F376">
        <v>2.8541791263118999</v>
      </c>
      <c r="G376">
        <v>6.132688971915</v>
      </c>
      <c r="H376">
        <v>579000</v>
      </c>
      <c r="I376">
        <v>10.5360437694378</v>
      </c>
      <c r="J376">
        <v>7.2575339238346999</v>
      </c>
    </row>
    <row r="377" spans="1:10" x14ac:dyDescent="0.3">
      <c r="A377" t="s">
        <v>755</v>
      </c>
      <c r="B377">
        <v>16.253881724579401</v>
      </c>
      <c r="C377" t="s">
        <v>10</v>
      </c>
      <c r="D377">
        <v>10</v>
      </c>
      <c r="E377" t="b">
        <v>0</v>
      </c>
      <c r="F377">
        <v>2.5434111706374698</v>
      </c>
      <c r="G377">
        <v>2.5981696678558799</v>
      </c>
      <c r="H377">
        <v>707270</v>
      </c>
      <c r="I377">
        <v>13.710470553941931</v>
      </c>
      <c r="J377">
        <v>13.655712056723521</v>
      </c>
    </row>
    <row r="378" spans="1:10" x14ac:dyDescent="0.3">
      <c r="A378" t="s">
        <v>755</v>
      </c>
      <c r="B378">
        <v>10.4252670504737</v>
      </c>
      <c r="C378" t="s">
        <v>10</v>
      </c>
      <c r="D378">
        <v>10</v>
      </c>
      <c r="E378" t="b">
        <v>0</v>
      </c>
      <c r="F378">
        <v>10.4252670504737</v>
      </c>
      <c r="G378">
        <v>10.4252670504737</v>
      </c>
      <c r="H378">
        <v>617310</v>
      </c>
      <c r="I378">
        <v>0</v>
      </c>
      <c r="J378">
        <v>0</v>
      </c>
    </row>
    <row r="379" spans="1:10" x14ac:dyDescent="0.3">
      <c r="A379" t="s">
        <v>755</v>
      </c>
      <c r="B379">
        <v>16.670523366336699</v>
      </c>
      <c r="C379" t="s">
        <v>10</v>
      </c>
      <c r="D379">
        <v>10</v>
      </c>
      <c r="E379" t="b">
        <v>0</v>
      </c>
      <c r="F379">
        <v>16.670523366336699</v>
      </c>
      <c r="G379">
        <v>16.670523366336699</v>
      </c>
      <c r="H379">
        <v>683470</v>
      </c>
      <c r="I379">
        <v>0</v>
      </c>
      <c r="J379">
        <v>0</v>
      </c>
    </row>
    <row r="380" spans="1:10" x14ac:dyDescent="0.3">
      <c r="A380" t="s">
        <v>756</v>
      </c>
      <c r="B380">
        <v>7.8327547209089996</v>
      </c>
      <c r="C380" t="s">
        <v>10</v>
      </c>
      <c r="D380">
        <v>2</v>
      </c>
      <c r="E380" t="b">
        <v>1</v>
      </c>
      <c r="F380">
        <v>5.55264200639757E-2</v>
      </c>
      <c r="G380">
        <v>1.84845420498917E-3</v>
      </c>
      <c r="H380">
        <v>373100</v>
      </c>
      <c r="I380">
        <v>7.7772283008450236</v>
      </c>
      <c r="J380">
        <v>7.8309062667040106</v>
      </c>
    </row>
    <row r="381" spans="1:10" x14ac:dyDescent="0.3">
      <c r="A381" t="s">
        <v>756</v>
      </c>
      <c r="B381">
        <v>15.6745488591769</v>
      </c>
      <c r="C381" t="s">
        <v>10</v>
      </c>
      <c r="D381">
        <v>2</v>
      </c>
      <c r="E381" t="b">
        <v>1</v>
      </c>
      <c r="F381">
        <v>0.105370712753935</v>
      </c>
      <c r="G381">
        <v>2.5924577733105999E-3</v>
      </c>
      <c r="H381">
        <v>647750</v>
      </c>
      <c r="I381">
        <v>15.569178146422965</v>
      </c>
      <c r="J381">
        <v>15.671956401403589</v>
      </c>
    </row>
    <row r="382" spans="1:10" x14ac:dyDescent="0.3">
      <c r="A382" t="s">
        <v>756</v>
      </c>
      <c r="B382">
        <v>2.3505806485213898</v>
      </c>
      <c r="C382" t="s">
        <v>10</v>
      </c>
      <c r="D382">
        <v>10</v>
      </c>
      <c r="E382" t="b">
        <v>0</v>
      </c>
      <c r="F382">
        <v>4.0305874967871098</v>
      </c>
      <c r="G382">
        <v>4.01977450626537</v>
      </c>
      <c r="H382">
        <v>269790</v>
      </c>
      <c r="I382">
        <v>-1.68000684826572</v>
      </c>
      <c r="J382">
        <v>-1.6691938577439802</v>
      </c>
    </row>
    <row r="383" spans="1:10" x14ac:dyDescent="0.3">
      <c r="A383" t="s">
        <v>757</v>
      </c>
      <c r="B383">
        <v>3.4618018674465101</v>
      </c>
      <c r="C383" t="s">
        <v>10</v>
      </c>
      <c r="D383">
        <v>10</v>
      </c>
      <c r="E383" t="b">
        <v>0</v>
      </c>
      <c r="F383">
        <v>9.3595762563733995</v>
      </c>
      <c r="G383">
        <v>9.3600761249595799</v>
      </c>
      <c r="H383">
        <v>617780</v>
      </c>
      <c r="I383">
        <v>-5.897774388926889</v>
      </c>
      <c r="J383">
        <v>-5.8982742575130693</v>
      </c>
    </row>
    <row r="384" spans="1:10" x14ac:dyDescent="0.3">
      <c r="A384" t="s">
        <v>757</v>
      </c>
      <c r="B384">
        <v>7.2757800474077099</v>
      </c>
      <c r="C384" t="s">
        <v>10</v>
      </c>
      <c r="D384">
        <v>10</v>
      </c>
      <c r="E384" t="b">
        <v>0</v>
      </c>
      <c r="F384">
        <v>7.2757800474077099</v>
      </c>
      <c r="G384">
        <v>7.2757800474077099</v>
      </c>
      <c r="H384">
        <v>387980</v>
      </c>
      <c r="I384">
        <v>0</v>
      </c>
      <c r="J384">
        <v>0</v>
      </c>
    </row>
    <row r="385" spans="1:10" x14ac:dyDescent="0.3">
      <c r="A385" t="s">
        <v>757</v>
      </c>
      <c r="B385">
        <v>7.9205440871324804</v>
      </c>
      <c r="C385" t="s">
        <v>10</v>
      </c>
      <c r="D385">
        <v>2</v>
      </c>
      <c r="E385" t="b">
        <v>1</v>
      </c>
      <c r="F385">
        <v>3.9403690408023599E-2</v>
      </c>
      <c r="G385">
        <v>1.50248500529668E-3</v>
      </c>
      <c r="H385">
        <v>540150</v>
      </c>
      <c r="I385">
        <v>7.8811403967244571</v>
      </c>
      <c r="J385">
        <v>7.9190416021271837</v>
      </c>
    </row>
    <row r="386" spans="1:10" x14ac:dyDescent="0.3">
      <c r="A386" t="s">
        <v>758</v>
      </c>
      <c r="B386">
        <v>4.3654430337290604</v>
      </c>
      <c r="C386" t="s">
        <v>10</v>
      </c>
      <c r="D386">
        <v>10</v>
      </c>
      <c r="E386" t="b">
        <v>0</v>
      </c>
      <c r="F386">
        <v>0.48553067215593199</v>
      </c>
      <c r="G386">
        <v>0.48445550190097703</v>
      </c>
      <c r="H386">
        <v>568790</v>
      </c>
      <c r="I386">
        <v>3.8799123615731284</v>
      </c>
      <c r="J386">
        <v>3.8809875318280835</v>
      </c>
    </row>
    <row r="387" spans="1:10" x14ac:dyDescent="0.3">
      <c r="A387" t="s">
        <v>758</v>
      </c>
      <c r="B387">
        <v>5.4550476538430397</v>
      </c>
      <c r="C387" t="s">
        <v>10</v>
      </c>
      <c r="D387">
        <v>10</v>
      </c>
      <c r="E387" t="b">
        <v>0</v>
      </c>
      <c r="F387">
        <v>0.873703267854123</v>
      </c>
      <c r="G387">
        <v>1.86876373302914</v>
      </c>
      <c r="H387">
        <v>331800</v>
      </c>
      <c r="I387">
        <v>4.5813443859889169</v>
      </c>
      <c r="J387">
        <v>3.5862839208138997</v>
      </c>
    </row>
    <row r="388" spans="1:10" x14ac:dyDescent="0.3">
      <c r="A388" t="s">
        <v>758</v>
      </c>
      <c r="B388">
        <v>2.07693770591561</v>
      </c>
      <c r="C388" t="s">
        <v>10</v>
      </c>
      <c r="D388">
        <v>10</v>
      </c>
      <c r="E388" t="b">
        <v>0</v>
      </c>
      <c r="F388">
        <v>4.4943127980841098</v>
      </c>
      <c r="G388">
        <v>4.4914842130137904</v>
      </c>
      <c r="H388">
        <v>551130</v>
      </c>
      <c r="I388">
        <v>-2.4173750921684998</v>
      </c>
      <c r="J388">
        <v>-2.4145465070981804</v>
      </c>
    </row>
    <row r="389" spans="1:10" x14ac:dyDescent="0.3">
      <c r="A389" t="s">
        <v>759</v>
      </c>
      <c r="B389">
        <v>0.19893781387188</v>
      </c>
      <c r="C389" t="s">
        <v>10</v>
      </c>
      <c r="D389">
        <v>1</v>
      </c>
      <c r="E389" t="b">
        <v>1</v>
      </c>
      <c r="F389">
        <v>3.7188099046894401E-3</v>
      </c>
      <c r="G389">
        <v>3.7188099046894401E-3</v>
      </c>
      <c r="H389">
        <v>423600</v>
      </c>
      <c r="I389">
        <v>0.19521900396719055</v>
      </c>
      <c r="J389">
        <v>0.19521900396719055</v>
      </c>
    </row>
    <row r="390" spans="1:10" x14ac:dyDescent="0.3">
      <c r="A390" t="s">
        <v>759</v>
      </c>
      <c r="B390">
        <v>10.006918646179001</v>
      </c>
      <c r="C390" t="s">
        <v>10</v>
      </c>
      <c r="D390">
        <v>10</v>
      </c>
      <c r="E390" t="b">
        <v>0</v>
      </c>
      <c r="F390">
        <v>10.006918646179001</v>
      </c>
      <c r="G390">
        <v>10.006918646179001</v>
      </c>
      <c r="H390">
        <v>228540</v>
      </c>
      <c r="I390">
        <v>0</v>
      </c>
      <c r="J390">
        <v>0</v>
      </c>
    </row>
    <row r="391" spans="1:10" x14ac:dyDescent="0.3">
      <c r="A391" t="s">
        <v>759</v>
      </c>
      <c r="B391">
        <v>8.5275679624243192</v>
      </c>
      <c r="C391" t="s">
        <v>10</v>
      </c>
      <c r="D391">
        <v>10</v>
      </c>
      <c r="E391" t="b">
        <v>0</v>
      </c>
      <c r="F391">
        <v>8.5275679624243192</v>
      </c>
      <c r="G391">
        <v>8.5275679624243192</v>
      </c>
      <c r="H391">
        <v>665970</v>
      </c>
      <c r="I391">
        <v>0</v>
      </c>
      <c r="J391">
        <v>0</v>
      </c>
    </row>
    <row r="392" spans="1:10" x14ac:dyDescent="0.3">
      <c r="A392" t="s">
        <v>760</v>
      </c>
      <c r="B392">
        <v>14.4760821033365</v>
      </c>
      <c r="C392" t="s">
        <v>10</v>
      </c>
      <c r="D392">
        <v>10</v>
      </c>
      <c r="E392" t="b">
        <v>0</v>
      </c>
      <c r="F392">
        <v>3.9502768893154001</v>
      </c>
      <c r="G392">
        <v>4.1238402335264404</v>
      </c>
      <c r="H392">
        <v>775850</v>
      </c>
      <c r="I392">
        <v>10.5258052140211</v>
      </c>
      <c r="J392">
        <v>10.35224186981006</v>
      </c>
    </row>
    <row r="393" spans="1:10" x14ac:dyDescent="0.3">
      <c r="A393" t="s">
        <v>760</v>
      </c>
      <c r="B393">
        <v>11.639868829697701</v>
      </c>
      <c r="C393" t="s">
        <v>10</v>
      </c>
      <c r="D393">
        <v>10</v>
      </c>
      <c r="E393" t="b">
        <v>0</v>
      </c>
      <c r="F393">
        <v>11.639868829697701</v>
      </c>
      <c r="G393">
        <v>11.639868829697701</v>
      </c>
      <c r="H393">
        <v>639190</v>
      </c>
      <c r="I393">
        <v>0</v>
      </c>
      <c r="J393">
        <v>0</v>
      </c>
    </row>
    <row r="394" spans="1:10" x14ac:dyDescent="0.3">
      <c r="A394" t="s">
        <v>760</v>
      </c>
      <c r="B394">
        <v>2.4350953450938699</v>
      </c>
      <c r="C394" t="s">
        <v>10</v>
      </c>
      <c r="D394">
        <v>10</v>
      </c>
      <c r="E394" t="b">
        <v>0</v>
      </c>
      <c r="F394">
        <v>1.61161907979143</v>
      </c>
      <c r="G394">
        <v>1.6116531150940301</v>
      </c>
      <c r="H394">
        <v>542190</v>
      </c>
      <c r="I394">
        <v>0.82347626530243989</v>
      </c>
      <c r="J394">
        <v>0.82344222999983985</v>
      </c>
    </row>
    <row r="395" spans="1:10" x14ac:dyDescent="0.3">
      <c r="A395" t="s">
        <v>761</v>
      </c>
      <c r="B395">
        <v>11.705881008753799</v>
      </c>
      <c r="C395" t="s">
        <v>10</v>
      </c>
      <c r="D395">
        <v>10</v>
      </c>
      <c r="E395" t="b">
        <v>0</v>
      </c>
      <c r="F395">
        <v>11.705881008753799</v>
      </c>
      <c r="G395">
        <v>11.705881008753799</v>
      </c>
      <c r="H395">
        <v>602710</v>
      </c>
      <c r="I395">
        <v>0</v>
      </c>
      <c r="J395">
        <v>0</v>
      </c>
    </row>
    <row r="396" spans="1:10" x14ac:dyDescent="0.3">
      <c r="A396" t="s">
        <v>761</v>
      </c>
      <c r="B396">
        <v>18.511836258263401</v>
      </c>
      <c r="C396" t="s">
        <v>10</v>
      </c>
      <c r="D396">
        <v>2</v>
      </c>
      <c r="E396" t="b">
        <v>1</v>
      </c>
      <c r="F396">
        <v>0.15351994215439099</v>
      </c>
      <c r="G396">
        <v>3.1393955339321699E-3</v>
      </c>
      <c r="H396">
        <v>395900</v>
      </c>
      <c r="I396">
        <v>18.358316316109011</v>
      </c>
      <c r="J396">
        <v>18.508696862729469</v>
      </c>
    </row>
    <row r="397" spans="1:10" x14ac:dyDescent="0.3">
      <c r="A397" t="s">
        <v>762</v>
      </c>
      <c r="B397">
        <v>7.5734821756727504</v>
      </c>
      <c r="C397" t="s">
        <v>10</v>
      </c>
      <c r="D397">
        <v>10</v>
      </c>
      <c r="E397" t="b">
        <v>0</v>
      </c>
      <c r="F397">
        <v>7.5734821756727504</v>
      </c>
      <c r="G397">
        <v>7.5734821756727504</v>
      </c>
      <c r="H397">
        <v>412780</v>
      </c>
      <c r="I397">
        <v>0</v>
      </c>
      <c r="J397">
        <v>0</v>
      </c>
    </row>
    <row r="398" spans="1:10" x14ac:dyDescent="0.3">
      <c r="A398" t="s">
        <v>762</v>
      </c>
      <c r="B398">
        <v>12.032280167601501</v>
      </c>
      <c r="C398" t="s">
        <v>10</v>
      </c>
      <c r="D398">
        <v>10</v>
      </c>
      <c r="E398" t="b">
        <v>0</v>
      </c>
      <c r="F398">
        <v>8.0383179410694705</v>
      </c>
      <c r="G398">
        <v>8.0458292583866307</v>
      </c>
      <c r="H398">
        <v>402670</v>
      </c>
      <c r="I398">
        <v>3.9939622265320303</v>
      </c>
      <c r="J398">
        <v>3.9864509092148701</v>
      </c>
    </row>
    <row r="399" spans="1:10" x14ac:dyDescent="0.3">
      <c r="A399" t="s">
        <v>762</v>
      </c>
      <c r="B399">
        <v>1.5590535011164299</v>
      </c>
      <c r="C399" t="s">
        <v>10</v>
      </c>
      <c r="D399">
        <v>1</v>
      </c>
      <c r="E399" t="b">
        <v>1</v>
      </c>
      <c r="F399">
        <v>1.22340827530289E-2</v>
      </c>
      <c r="G399">
        <v>1.22340827530289E-2</v>
      </c>
      <c r="H399">
        <v>453200</v>
      </c>
      <c r="I399">
        <v>1.546819418363401</v>
      </c>
      <c r="J399">
        <v>1.546819418363401</v>
      </c>
    </row>
    <row r="400" spans="1:10" x14ac:dyDescent="0.3">
      <c r="A400" t="s">
        <v>763</v>
      </c>
      <c r="B400">
        <v>8.8770307601085499</v>
      </c>
      <c r="C400" t="s">
        <v>10</v>
      </c>
      <c r="D400">
        <v>10</v>
      </c>
      <c r="E400" t="b">
        <v>0</v>
      </c>
      <c r="F400">
        <v>0.24087831818810601</v>
      </c>
      <c r="G400">
        <v>0.23639052621423101</v>
      </c>
      <c r="H400">
        <v>444160</v>
      </c>
      <c r="I400">
        <v>8.6361524419204443</v>
      </c>
      <c r="J400">
        <v>8.6406402338943185</v>
      </c>
    </row>
    <row r="401" spans="1:10" x14ac:dyDescent="0.3">
      <c r="A401" t="s">
        <v>763</v>
      </c>
      <c r="B401">
        <v>5.8019479928431199</v>
      </c>
      <c r="C401" t="s">
        <v>10</v>
      </c>
      <c r="D401">
        <v>10</v>
      </c>
      <c r="E401" t="b">
        <v>0</v>
      </c>
      <c r="F401">
        <v>5.8019479928431199</v>
      </c>
      <c r="G401">
        <v>5.8019479928431199</v>
      </c>
      <c r="H401">
        <v>757580</v>
      </c>
      <c r="I401">
        <v>0</v>
      </c>
      <c r="J401">
        <v>0</v>
      </c>
    </row>
    <row r="402" spans="1:10" x14ac:dyDescent="0.3">
      <c r="A402" t="s">
        <v>764</v>
      </c>
      <c r="B402">
        <v>15.1913383071621</v>
      </c>
      <c r="C402" t="s">
        <v>10</v>
      </c>
      <c r="D402">
        <v>2</v>
      </c>
      <c r="E402" t="b">
        <v>1</v>
      </c>
      <c r="F402">
        <v>0.10987865034418801</v>
      </c>
      <c r="G402">
        <v>2.60376104230046E-3</v>
      </c>
      <c r="H402">
        <v>385800</v>
      </c>
      <c r="I402">
        <v>15.081459656817913</v>
      </c>
      <c r="J402">
        <v>15.1887345461198</v>
      </c>
    </row>
    <row r="403" spans="1:10" x14ac:dyDescent="0.3">
      <c r="A403" t="s">
        <v>764</v>
      </c>
      <c r="B403">
        <v>19.463795998200599</v>
      </c>
      <c r="C403" t="s">
        <v>10</v>
      </c>
      <c r="D403">
        <v>10</v>
      </c>
      <c r="E403" t="b">
        <v>0</v>
      </c>
      <c r="F403">
        <v>19.463795998200599</v>
      </c>
      <c r="G403">
        <v>19.463795998200599</v>
      </c>
      <c r="H403">
        <v>454790</v>
      </c>
      <c r="I403">
        <v>0</v>
      </c>
      <c r="J403">
        <v>0</v>
      </c>
    </row>
    <row r="404" spans="1:10" x14ac:dyDescent="0.3">
      <c r="A404" t="s">
        <v>764</v>
      </c>
      <c r="B404">
        <v>2.29550832597331</v>
      </c>
      <c r="C404" t="s">
        <v>10</v>
      </c>
      <c r="D404">
        <v>2</v>
      </c>
      <c r="E404" t="b">
        <v>1</v>
      </c>
      <c r="F404">
        <v>2.1294109107281502E-2</v>
      </c>
      <c r="G404">
        <v>1.1541862230430499E-3</v>
      </c>
      <c r="H404">
        <v>412800</v>
      </c>
      <c r="I404">
        <v>2.2742142168660284</v>
      </c>
      <c r="J404">
        <v>2.2943541397502671</v>
      </c>
    </row>
    <row r="405" spans="1:10" x14ac:dyDescent="0.3">
      <c r="A405" t="s">
        <v>765</v>
      </c>
      <c r="B405">
        <v>14.2032396324358</v>
      </c>
      <c r="C405" t="s">
        <v>10</v>
      </c>
      <c r="D405">
        <v>10</v>
      </c>
      <c r="E405" t="b">
        <v>0</v>
      </c>
      <c r="F405">
        <v>8.9883883906024806</v>
      </c>
      <c r="G405">
        <v>8.9799035753535197</v>
      </c>
      <c r="H405">
        <v>612010</v>
      </c>
      <c r="I405">
        <v>5.2148512418333191</v>
      </c>
      <c r="J405">
        <v>5.22333605708228</v>
      </c>
    </row>
    <row r="406" spans="1:10" x14ac:dyDescent="0.3">
      <c r="A406" t="s">
        <v>765</v>
      </c>
      <c r="B406">
        <v>19.0775625002446</v>
      </c>
      <c r="C406" t="s">
        <v>10</v>
      </c>
      <c r="D406">
        <v>10</v>
      </c>
      <c r="E406" t="b">
        <v>0</v>
      </c>
      <c r="F406">
        <v>12.0043340376956</v>
      </c>
      <c r="G406">
        <v>12.0481034351457</v>
      </c>
      <c r="H406">
        <v>458160</v>
      </c>
      <c r="I406">
        <v>7.0732284625490003</v>
      </c>
      <c r="J406">
        <v>7.0294590650988997</v>
      </c>
    </row>
    <row r="407" spans="1:10" x14ac:dyDescent="0.3">
      <c r="A407" t="s">
        <v>765</v>
      </c>
      <c r="B407">
        <v>3.4537904523959502</v>
      </c>
      <c r="C407" t="s">
        <v>10</v>
      </c>
      <c r="D407">
        <v>10</v>
      </c>
      <c r="E407" t="b">
        <v>0</v>
      </c>
      <c r="F407">
        <v>1.6735098587711099</v>
      </c>
      <c r="G407">
        <v>3.3962305089695999</v>
      </c>
      <c r="H407">
        <v>562950</v>
      </c>
      <c r="I407">
        <v>1.7802805936248403</v>
      </c>
      <c r="J407">
        <v>5.7559943426350291E-2</v>
      </c>
    </row>
    <row r="408" spans="1:10" x14ac:dyDescent="0.3">
      <c r="A408" t="s">
        <v>766</v>
      </c>
      <c r="B408">
        <v>13.509005003084299</v>
      </c>
      <c r="C408" t="s">
        <v>10</v>
      </c>
      <c r="D408">
        <v>10</v>
      </c>
      <c r="E408" t="b">
        <v>0</v>
      </c>
      <c r="F408">
        <v>7.6118507502325103</v>
      </c>
      <c r="G408">
        <v>7.8011607915559402</v>
      </c>
      <c r="H408">
        <v>465170</v>
      </c>
      <c r="I408">
        <v>5.8971542528517888</v>
      </c>
      <c r="J408">
        <v>5.707844211528359</v>
      </c>
    </row>
    <row r="409" spans="1:10" x14ac:dyDescent="0.3">
      <c r="A409" t="s">
        <v>766</v>
      </c>
      <c r="B409">
        <v>15.500512210730401</v>
      </c>
      <c r="C409" t="s">
        <v>10</v>
      </c>
      <c r="D409">
        <v>10</v>
      </c>
      <c r="E409" t="b">
        <v>0</v>
      </c>
      <c r="F409">
        <v>9.6533690076366199</v>
      </c>
      <c r="G409">
        <v>9.6679776238434396</v>
      </c>
      <c r="H409">
        <v>523200</v>
      </c>
      <c r="I409">
        <v>5.8471432030937809</v>
      </c>
      <c r="J409">
        <v>5.8325345868869611</v>
      </c>
    </row>
    <row r="410" spans="1:10" x14ac:dyDescent="0.3">
      <c r="A410" t="s">
        <v>767</v>
      </c>
      <c r="B410">
        <v>7.5674601037948204</v>
      </c>
      <c r="C410" t="s">
        <v>10</v>
      </c>
      <c r="D410">
        <v>10</v>
      </c>
      <c r="E410" t="b">
        <v>0</v>
      </c>
      <c r="F410">
        <v>7.5674601037948204</v>
      </c>
      <c r="G410">
        <v>7.5674601037948204</v>
      </c>
      <c r="H410">
        <v>558970</v>
      </c>
      <c r="I410">
        <v>0</v>
      </c>
      <c r="J410">
        <v>0</v>
      </c>
    </row>
    <row r="411" spans="1:10" x14ac:dyDescent="0.3">
      <c r="A411" t="s">
        <v>767</v>
      </c>
      <c r="B411">
        <v>11.844966567702601</v>
      </c>
      <c r="C411" t="s">
        <v>10</v>
      </c>
      <c r="D411">
        <v>10</v>
      </c>
      <c r="E411" t="b">
        <v>0</v>
      </c>
      <c r="F411">
        <v>11.844966567702601</v>
      </c>
      <c r="G411">
        <v>11.844966567702601</v>
      </c>
      <c r="H411">
        <v>640070</v>
      </c>
      <c r="I411">
        <v>0</v>
      </c>
      <c r="J411">
        <v>0</v>
      </c>
    </row>
    <row r="412" spans="1:10" x14ac:dyDescent="0.3">
      <c r="A412" t="s">
        <v>767</v>
      </c>
      <c r="B412">
        <v>18.234200762303399</v>
      </c>
      <c r="C412" t="s">
        <v>10</v>
      </c>
      <c r="D412">
        <v>10</v>
      </c>
      <c r="E412" t="b">
        <v>0</v>
      </c>
      <c r="F412">
        <v>18.234200762303399</v>
      </c>
      <c r="G412">
        <v>18.234200762303399</v>
      </c>
      <c r="H412">
        <v>371080</v>
      </c>
      <c r="I412">
        <v>0</v>
      </c>
      <c r="J412">
        <v>0</v>
      </c>
    </row>
    <row r="413" spans="1:10" x14ac:dyDescent="0.3">
      <c r="A413" t="s">
        <v>768</v>
      </c>
      <c r="B413">
        <v>13.1081091402756</v>
      </c>
      <c r="C413" t="s">
        <v>10</v>
      </c>
      <c r="D413">
        <v>10</v>
      </c>
      <c r="E413" t="b">
        <v>0</v>
      </c>
      <c r="F413">
        <v>13.1081091402756</v>
      </c>
      <c r="G413">
        <v>13.1081091402756</v>
      </c>
      <c r="H413">
        <v>734950</v>
      </c>
      <c r="I413">
        <v>0</v>
      </c>
      <c r="J413">
        <v>0</v>
      </c>
    </row>
    <row r="414" spans="1:10" x14ac:dyDescent="0.3">
      <c r="A414" t="s">
        <v>768</v>
      </c>
      <c r="B414">
        <v>14.777291064838</v>
      </c>
      <c r="C414" t="s">
        <v>10</v>
      </c>
      <c r="D414">
        <v>10</v>
      </c>
      <c r="E414" t="b">
        <v>0</v>
      </c>
      <c r="F414">
        <v>14.777291064838</v>
      </c>
      <c r="G414">
        <v>14.777291064838</v>
      </c>
      <c r="H414">
        <v>535890</v>
      </c>
      <c r="I414">
        <v>0</v>
      </c>
      <c r="J414">
        <v>0</v>
      </c>
    </row>
    <row r="415" spans="1:10" x14ac:dyDescent="0.3">
      <c r="A415" t="s">
        <v>769</v>
      </c>
      <c r="B415">
        <v>15.8390921011227</v>
      </c>
      <c r="C415" t="s">
        <v>10</v>
      </c>
      <c r="D415">
        <v>10</v>
      </c>
      <c r="E415" t="b">
        <v>0</v>
      </c>
      <c r="F415">
        <v>15.8390921011227</v>
      </c>
      <c r="G415">
        <v>15.8390921011227</v>
      </c>
      <c r="H415">
        <v>551100</v>
      </c>
      <c r="I415">
        <v>0</v>
      </c>
      <c r="J415">
        <v>0</v>
      </c>
    </row>
    <row r="416" spans="1:10" x14ac:dyDescent="0.3">
      <c r="A416" t="s">
        <v>769</v>
      </c>
      <c r="B416">
        <v>9.9021239052068903</v>
      </c>
      <c r="C416" t="s">
        <v>10</v>
      </c>
      <c r="D416">
        <v>10</v>
      </c>
      <c r="E416" t="b">
        <v>0</v>
      </c>
      <c r="F416">
        <v>8.2200910201668798</v>
      </c>
      <c r="G416">
        <v>8.2200910201668798</v>
      </c>
      <c r="H416">
        <v>384870</v>
      </c>
      <c r="I416">
        <v>1.6820328850400106</v>
      </c>
      <c r="J416">
        <v>1.6820328850400106</v>
      </c>
    </row>
    <row r="417" spans="1:10" x14ac:dyDescent="0.3">
      <c r="A417" t="s">
        <v>769</v>
      </c>
      <c r="B417">
        <v>11.8301062455678</v>
      </c>
      <c r="C417" t="s">
        <v>10</v>
      </c>
      <c r="D417">
        <v>10</v>
      </c>
      <c r="E417" t="b">
        <v>0</v>
      </c>
      <c r="F417">
        <v>2.4416380391583701</v>
      </c>
      <c r="G417">
        <v>5.2291559907957001</v>
      </c>
      <c r="H417">
        <v>683660</v>
      </c>
      <c r="I417">
        <v>9.3884682064094296</v>
      </c>
      <c r="J417">
        <v>6.6009502547720995</v>
      </c>
    </row>
    <row r="418" spans="1:10" x14ac:dyDescent="0.3">
      <c r="A418" t="s">
        <v>770</v>
      </c>
      <c r="B418">
        <v>17.7450570989764</v>
      </c>
      <c r="C418" t="s">
        <v>10</v>
      </c>
      <c r="D418">
        <v>10</v>
      </c>
      <c r="E418" t="b">
        <v>0</v>
      </c>
      <c r="F418">
        <v>7.3041341975678602</v>
      </c>
      <c r="G418">
        <v>0.68946070237710499</v>
      </c>
      <c r="H418">
        <v>481670</v>
      </c>
      <c r="I418">
        <v>10.440922901408539</v>
      </c>
      <c r="J418">
        <v>17.055596396599295</v>
      </c>
    </row>
    <row r="419" spans="1:10" x14ac:dyDescent="0.3">
      <c r="A419" t="s">
        <v>770</v>
      </c>
      <c r="B419">
        <v>4.8898919337857096</v>
      </c>
      <c r="C419" t="s">
        <v>10</v>
      </c>
      <c r="D419">
        <v>10</v>
      </c>
      <c r="E419" t="b">
        <v>0</v>
      </c>
      <c r="F419">
        <v>6.4068334932723099</v>
      </c>
      <c r="G419">
        <v>4.3907269640753501</v>
      </c>
      <c r="H419">
        <v>688040</v>
      </c>
      <c r="I419">
        <v>-1.5169415594866003</v>
      </c>
      <c r="J419">
        <v>0.49916496971035951</v>
      </c>
    </row>
    <row r="420" spans="1:10" x14ac:dyDescent="0.3">
      <c r="A420" t="s">
        <v>770</v>
      </c>
      <c r="B420">
        <v>11.187992334321301</v>
      </c>
      <c r="C420" t="s">
        <v>10</v>
      </c>
      <c r="D420">
        <v>10</v>
      </c>
      <c r="E420" t="b">
        <v>0</v>
      </c>
      <c r="F420">
        <v>11.187992334321301</v>
      </c>
      <c r="G420">
        <v>11.187992334321301</v>
      </c>
      <c r="H420">
        <v>509040</v>
      </c>
      <c r="I420">
        <v>0</v>
      </c>
      <c r="J420">
        <v>0</v>
      </c>
    </row>
    <row r="421" spans="1:10" x14ac:dyDescent="0.3">
      <c r="A421" t="s">
        <v>771</v>
      </c>
      <c r="B421">
        <v>3.8251941686510702</v>
      </c>
      <c r="C421" t="s">
        <v>10</v>
      </c>
      <c r="D421">
        <v>10</v>
      </c>
      <c r="E421" t="b">
        <v>0</v>
      </c>
      <c r="F421">
        <v>1.00667875667658</v>
      </c>
      <c r="G421">
        <v>2.0672941915709599</v>
      </c>
      <c r="H421">
        <v>414360</v>
      </c>
      <c r="I421">
        <v>2.8185154119744902</v>
      </c>
      <c r="J421">
        <v>1.7578999770801103</v>
      </c>
    </row>
    <row r="422" spans="1:10" x14ac:dyDescent="0.3">
      <c r="A422" t="s">
        <v>771</v>
      </c>
      <c r="B422">
        <v>19.351665009345702</v>
      </c>
      <c r="C422" t="s">
        <v>10</v>
      </c>
      <c r="D422">
        <v>10</v>
      </c>
      <c r="E422" t="b">
        <v>0</v>
      </c>
      <c r="F422">
        <v>5.70990248417381</v>
      </c>
      <c r="G422">
        <v>5.6456029782146402</v>
      </c>
      <c r="H422">
        <v>408700</v>
      </c>
      <c r="I422">
        <v>13.641762525171892</v>
      </c>
      <c r="J422">
        <v>13.706062031131061</v>
      </c>
    </row>
    <row r="423" spans="1:10" x14ac:dyDescent="0.3">
      <c r="A423" t="s">
        <v>771</v>
      </c>
      <c r="B423">
        <v>10.384057420129199</v>
      </c>
      <c r="C423" t="s">
        <v>10</v>
      </c>
      <c r="D423">
        <v>10</v>
      </c>
      <c r="E423" t="b">
        <v>0</v>
      </c>
      <c r="F423">
        <v>1.5987101865609299</v>
      </c>
      <c r="G423">
        <v>1.5987101865609299</v>
      </c>
      <c r="H423">
        <v>455290</v>
      </c>
      <c r="I423">
        <v>8.7853472335682703</v>
      </c>
      <c r="J423">
        <v>8.7853472335682703</v>
      </c>
    </row>
    <row r="424" spans="1:10" x14ac:dyDescent="0.3">
      <c r="A424" t="s">
        <v>772</v>
      </c>
      <c r="B424">
        <v>4.7272510395521099</v>
      </c>
      <c r="C424" t="s">
        <v>10</v>
      </c>
      <c r="D424">
        <v>10</v>
      </c>
      <c r="E424" t="b">
        <v>0</v>
      </c>
      <c r="F424">
        <v>2.5999220686415998</v>
      </c>
      <c r="G424">
        <v>2.7712381374125399</v>
      </c>
      <c r="H424">
        <v>370650</v>
      </c>
      <c r="I424">
        <v>2.1273289709105101</v>
      </c>
      <c r="J424">
        <v>1.95601290213957</v>
      </c>
    </row>
    <row r="425" spans="1:10" x14ac:dyDescent="0.3">
      <c r="A425" t="s">
        <v>772</v>
      </c>
      <c r="B425">
        <v>21.126528568248101</v>
      </c>
      <c r="C425" t="s">
        <v>10</v>
      </c>
      <c r="D425">
        <v>10</v>
      </c>
      <c r="E425" t="b">
        <v>0</v>
      </c>
      <c r="F425">
        <v>9.6253235580164098</v>
      </c>
      <c r="G425">
        <v>8.3172344908707601</v>
      </c>
      <c r="H425">
        <v>417410</v>
      </c>
      <c r="I425">
        <v>11.501205010231692</v>
      </c>
      <c r="J425">
        <v>12.809294077377341</v>
      </c>
    </row>
    <row r="426" spans="1:10" x14ac:dyDescent="0.3">
      <c r="A426" t="s">
        <v>772</v>
      </c>
      <c r="B426">
        <v>7.88498443498111</v>
      </c>
      <c r="C426" t="s">
        <v>10</v>
      </c>
      <c r="D426">
        <v>2</v>
      </c>
      <c r="E426" t="b">
        <v>1</v>
      </c>
      <c r="F426">
        <v>4.9836047993234003E-2</v>
      </c>
      <c r="G426">
        <v>1.6774944297862401E-3</v>
      </c>
      <c r="H426">
        <v>345450</v>
      </c>
      <c r="I426">
        <v>7.8351483869878757</v>
      </c>
      <c r="J426">
        <v>7.8833069405513241</v>
      </c>
    </row>
    <row r="427" spans="1:10" x14ac:dyDescent="0.3">
      <c r="A427" t="s">
        <v>773</v>
      </c>
      <c r="B427">
        <v>9.9840193968661897</v>
      </c>
      <c r="C427" t="s">
        <v>10</v>
      </c>
      <c r="D427">
        <v>10</v>
      </c>
      <c r="E427" t="b">
        <v>0</v>
      </c>
      <c r="F427">
        <v>0.51224404171439697</v>
      </c>
      <c r="G427">
        <v>0.51207923705751202</v>
      </c>
      <c r="H427">
        <v>327610</v>
      </c>
      <c r="I427">
        <v>9.4717753551517934</v>
      </c>
      <c r="J427">
        <v>9.4719401598086783</v>
      </c>
    </row>
    <row r="428" spans="1:10" x14ac:dyDescent="0.3">
      <c r="A428" t="s">
        <v>773</v>
      </c>
      <c r="B428">
        <v>3.2814599829827702</v>
      </c>
      <c r="C428" t="s">
        <v>10</v>
      </c>
      <c r="D428">
        <v>10</v>
      </c>
      <c r="E428" t="b">
        <v>0</v>
      </c>
      <c r="F428">
        <v>5.0363981424370401</v>
      </c>
      <c r="G428">
        <v>5.6252923827473804</v>
      </c>
      <c r="H428">
        <v>411070</v>
      </c>
      <c r="I428">
        <v>-1.7549381594542699</v>
      </c>
      <c r="J428">
        <v>-2.3438323997646102</v>
      </c>
    </row>
    <row r="429" spans="1:10" x14ac:dyDescent="0.3">
      <c r="A429" t="s">
        <v>774</v>
      </c>
      <c r="B429">
        <v>4.5372127531938196</v>
      </c>
      <c r="C429" t="s">
        <v>10</v>
      </c>
      <c r="D429">
        <v>10</v>
      </c>
      <c r="E429" t="b">
        <v>0</v>
      </c>
      <c r="F429">
        <v>1.0117266447700499</v>
      </c>
      <c r="G429">
        <v>2.12269219584886</v>
      </c>
      <c r="H429">
        <v>369070</v>
      </c>
      <c r="I429">
        <v>3.5254861084237694</v>
      </c>
      <c r="J429">
        <v>2.4145205573449595</v>
      </c>
    </row>
    <row r="430" spans="1:10" x14ac:dyDescent="0.3">
      <c r="A430" t="s">
        <v>774</v>
      </c>
      <c r="B430">
        <v>6.0302808362578304</v>
      </c>
      <c r="C430" t="s">
        <v>10</v>
      </c>
      <c r="D430">
        <v>10</v>
      </c>
      <c r="E430" t="b">
        <v>0</v>
      </c>
      <c r="F430">
        <v>6.7502499545490098</v>
      </c>
      <c r="G430">
        <v>6.6263818376337902</v>
      </c>
      <c r="H430">
        <v>323040</v>
      </c>
      <c r="I430">
        <v>-0.71996911829117938</v>
      </c>
      <c r="J430">
        <v>-0.59610100137595978</v>
      </c>
    </row>
    <row r="431" spans="1:10" x14ac:dyDescent="0.3">
      <c r="A431" t="s">
        <v>774</v>
      </c>
      <c r="B431">
        <v>11.159709181363301</v>
      </c>
      <c r="C431" t="s">
        <v>10</v>
      </c>
      <c r="D431">
        <v>10</v>
      </c>
      <c r="E431" t="b">
        <v>0</v>
      </c>
      <c r="F431">
        <v>11.159709181363301</v>
      </c>
      <c r="G431">
        <v>11.159709181363301</v>
      </c>
      <c r="H431">
        <v>410050</v>
      </c>
      <c r="I431">
        <v>0</v>
      </c>
      <c r="J431">
        <v>0</v>
      </c>
    </row>
    <row r="432" spans="1:10" x14ac:dyDescent="0.3">
      <c r="A432" t="s">
        <v>775</v>
      </c>
      <c r="B432">
        <v>18.1311998363478</v>
      </c>
      <c r="C432" t="s">
        <v>10</v>
      </c>
      <c r="D432">
        <v>10</v>
      </c>
      <c r="E432" t="b">
        <v>0</v>
      </c>
      <c r="F432">
        <v>18.1311998363478</v>
      </c>
      <c r="G432">
        <v>18.1311998363478</v>
      </c>
      <c r="H432">
        <v>629870</v>
      </c>
      <c r="I432">
        <v>0</v>
      </c>
      <c r="J432">
        <v>0</v>
      </c>
    </row>
    <row r="433" spans="1:10" x14ac:dyDescent="0.3">
      <c r="A433" t="s">
        <v>775</v>
      </c>
      <c r="B433">
        <v>12.8716095282117</v>
      </c>
      <c r="C433" t="s">
        <v>10</v>
      </c>
      <c r="D433">
        <v>2</v>
      </c>
      <c r="E433" t="b">
        <v>1</v>
      </c>
      <c r="F433">
        <v>7.3984321755373506E-2</v>
      </c>
      <c r="G433">
        <v>2.0834580890412898E-3</v>
      </c>
      <c r="H433">
        <v>524150</v>
      </c>
      <c r="I433">
        <v>12.797625206456326</v>
      </c>
      <c r="J433">
        <v>12.869526070122658</v>
      </c>
    </row>
    <row r="434" spans="1:10" x14ac:dyDescent="0.3">
      <c r="A434" t="s">
        <v>775</v>
      </c>
      <c r="B434">
        <v>6.9348229052551797</v>
      </c>
      <c r="C434" t="s">
        <v>10</v>
      </c>
      <c r="D434">
        <v>10</v>
      </c>
      <c r="E434" t="b">
        <v>0</v>
      </c>
      <c r="F434">
        <v>6.9348229052551797</v>
      </c>
      <c r="G434">
        <v>6.9348229052551797</v>
      </c>
      <c r="H434">
        <v>363590</v>
      </c>
      <c r="I434">
        <v>0</v>
      </c>
      <c r="J434">
        <v>0</v>
      </c>
    </row>
    <row r="435" spans="1:10" x14ac:dyDescent="0.3">
      <c r="A435" t="s">
        <v>776</v>
      </c>
      <c r="B435">
        <v>13.463139826830099</v>
      </c>
      <c r="C435" t="s">
        <v>10</v>
      </c>
      <c r="D435">
        <v>10</v>
      </c>
      <c r="E435" t="b">
        <v>0</v>
      </c>
      <c r="F435">
        <v>13.463139826830099</v>
      </c>
      <c r="G435">
        <v>13.463139826830099</v>
      </c>
      <c r="H435">
        <v>470800</v>
      </c>
      <c r="I435">
        <v>0</v>
      </c>
      <c r="J435">
        <v>0</v>
      </c>
    </row>
    <row r="436" spans="1:10" x14ac:dyDescent="0.3">
      <c r="A436" t="s">
        <v>776</v>
      </c>
      <c r="B436">
        <v>13.2291049766366</v>
      </c>
      <c r="C436" t="s">
        <v>10</v>
      </c>
      <c r="D436">
        <v>10</v>
      </c>
      <c r="E436" t="b">
        <v>0</v>
      </c>
      <c r="F436">
        <v>7.6518725173141098</v>
      </c>
      <c r="G436">
        <v>7.6818061623563301</v>
      </c>
      <c r="H436">
        <v>438910</v>
      </c>
      <c r="I436">
        <v>5.5772324593224907</v>
      </c>
      <c r="J436">
        <v>5.5472988142802704</v>
      </c>
    </row>
    <row r="437" spans="1:10" x14ac:dyDescent="0.3">
      <c r="A437" t="s">
        <v>776</v>
      </c>
      <c r="B437">
        <v>16.7072706341234</v>
      </c>
      <c r="C437" t="s">
        <v>10</v>
      </c>
      <c r="D437">
        <v>10</v>
      </c>
      <c r="E437" t="b">
        <v>0</v>
      </c>
      <c r="F437">
        <v>35.031999998149203</v>
      </c>
      <c r="G437">
        <v>5.9995652975349696</v>
      </c>
      <c r="H437">
        <v>554240</v>
      </c>
      <c r="I437">
        <v>-18.324729364025803</v>
      </c>
      <c r="J437">
        <v>10.707705336588431</v>
      </c>
    </row>
    <row r="438" spans="1:10" x14ac:dyDescent="0.3">
      <c r="A438" t="s">
        <v>777</v>
      </c>
      <c r="B438">
        <v>2.6909238049542901</v>
      </c>
      <c r="C438" t="s">
        <v>10</v>
      </c>
      <c r="D438">
        <v>10</v>
      </c>
      <c r="E438" t="b">
        <v>0</v>
      </c>
      <c r="F438">
        <v>9.1904335023529899</v>
      </c>
      <c r="G438">
        <v>9.1908334256046107</v>
      </c>
      <c r="H438">
        <v>644670</v>
      </c>
      <c r="I438">
        <v>-6.4995096973987003</v>
      </c>
      <c r="J438">
        <v>-6.4999096206503211</v>
      </c>
    </row>
    <row r="439" spans="1:10" x14ac:dyDescent="0.3">
      <c r="A439" t="s">
        <v>777</v>
      </c>
      <c r="B439">
        <v>17.646483732507399</v>
      </c>
      <c r="C439" t="s">
        <v>10</v>
      </c>
      <c r="D439">
        <v>10</v>
      </c>
      <c r="E439" t="b">
        <v>0</v>
      </c>
      <c r="F439">
        <v>4.0536738652334403</v>
      </c>
      <c r="G439">
        <v>8.3530742044855497</v>
      </c>
      <c r="H439">
        <v>419700</v>
      </c>
      <c r="I439">
        <v>13.592809867273958</v>
      </c>
      <c r="J439">
        <v>9.2934095280218489</v>
      </c>
    </row>
    <row r="440" spans="1:10" x14ac:dyDescent="0.3">
      <c r="A440" t="s">
        <v>777</v>
      </c>
      <c r="B440">
        <v>8.5650285351350899</v>
      </c>
      <c r="C440" t="s">
        <v>10</v>
      </c>
      <c r="D440">
        <v>2</v>
      </c>
      <c r="E440" t="b">
        <v>1</v>
      </c>
      <c r="F440">
        <v>6.1617186497080603E-2</v>
      </c>
      <c r="G440">
        <v>1.8758183163255799E-3</v>
      </c>
      <c r="H440">
        <v>451000</v>
      </c>
      <c r="I440">
        <v>8.503411348638009</v>
      </c>
      <c r="J440">
        <v>8.5631527168187649</v>
      </c>
    </row>
    <row r="441" spans="1:10" x14ac:dyDescent="0.3">
      <c r="A441" t="s">
        <v>778</v>
      </c>
      <c r="B441">
        <v>7.5054730570542896</v>
      </c>
      <c r="C441" t="s">
        <v>10</v>
      </c>
      <c r="D441">
        <v>10</v>
      </c>
      <c r="E441" t="b">
        <v>0</v>
      </c>
      <c r="F441">
        <v>7.5054730570542896</v>
      </c>
      <c r="G441">
        <v>7.5054730570542896</v>
      </c>
      <c r="H441">
        <v>404410</v>
      </c>
      <c r="I441">
        <v>0</v>
      </c>
      <c r="J441">
        <v>0</v>
      </c>
    </row>
    <row r="442" spans="1:10" x14ac:dyDescent="0.3">
      <c r="A442" t="s">
        <v>778</v>
      </c>
      <c r="B442">
        <v>14.842441096091999</v>
      </c>
      <c r="C442" t="s">
        <v>10</v>
      </c>
      <c r="D442">
        <v>2</v>
      </c>
      <c r="E442" t="b">
        <v>1</v>
      </c>
      <c r="F442">
        <v>3.4003715820085802E-2</v>
      </c>
      <c r="G442">
        <v>1.36021460383687E-3</v>
      </c>
      <c r="H442">
        <v>471150</v>
      </c>
      <c r="I442">
        <v>14.808437380271913</v>
      </c>
      <c r="J442">
        <v>14.841080881488162</v>
      </c>
    </row>
    <row r="443" spans="1:10" x14ac:dyDescent="0.3">
      <c r="A443" t="s">
        <v>778</v>
      </c>
      <c r="B443">
        <v>15.5794252960749</v>
      </c>
      <c r="C443" t="s">
        <v>10</v>
      </c>
      <c r="D443">
        <v>2</v>
      </c>
      <c r="E443" t="b">
        <v>1</v>
      </c>
      <c r="F443">
        <v>0.109131634888549</v>
      </c>
      <c r="G443">
        <v>2.67069921043092E-3</v>
      </c>
      <c r="H443">
        <v>519450</v>
      </c>
      <c r="I443">
        <v>15.470293661186352</v>
      </c>
      <c r="J443">
        <v>15.57675459686447</v>
      </c>
    </row>
    <row r="444" spans="1:10" x14ac:dyDescent="0.3">
      <c r="A444" t="s">
        <v>779</v>
      </c>
      <c r="B444">
        <v>12.2601163134724</v>
      </c>
      <c r="C444" t="s">
        <v>10</v>
      </c>
      <c r="D444">
        <v>2</v>
      </c>
      <c r="E444" t="b">
        <v>1</v>
      </c>
      <c r="F444">
        <v>0.25600372670242799</v>
      </c>
      <c r="G444">
        <v>4.1565049692237101E-3</v>
      </c>
      <c r="H444">
        <v>550550</v>
      </c>
      <c r="I444">
        <v>12.004112586769972</v>
      </c>
      <c r="J444">
        <v>12.255959808503176</v>
      </c>
    </row>
    <row r="445" spans="1:10" x14ac:dyDescent="0.3">
      <c r="A445" t="s">
        <v>779</v>
      </c>
      <c r="B445">
        <v>7.6315985194079898</v>
      </c>
      <c r="C445" t="s">
        <v>10</v>
      </c>
      <c r="D445">
        <v>10</v>
      </c>
      <c r="E445" t="b">
        <v>0</v>
      </c>
      <c r="F445">
        <v>0.60043765944543104</v>
      </c>
      <c r="G445">
        <v>0.70882830454867196</v>
      </c>
      <c r="H445">
        <v>636990</v>
      </c>
      <c r="I445">
        <v>7.0311608599625588</v>
      </c>
      <c r="J445">
        <v>6.9227702148593178</v>
      </c>
    </row>
    <row r="446" spans="1:10" x14ac:dyDescent="0.3">
      <c r="A446" t="s">
        <v>780</v>
      </c>
      <c r="B446">
        <v>12.0082468873584</v>
      </c>
      <c r="C446" t="s">
        <v>10</v>
      </c>
      <c r="D446">
        <v>10</v>
      </c>
      <c r="E446" t="b">
        <v>0</v>
      </c>
      <c r="F446">
        <v>12.0082468873584</v>
      </c>
      <c r="G446">
        <v>12.0082468873584</v>
      </c>
      <c r="H446">
        <v>760480</v>
      </c>
      <c r="I446">
        <v>0</v>
      </c>
      <c r="J446">
        <v>0</v>
      </c>
    </row>
    <row r="447" spans="1:10" x14ac:dyDescent="0.3">
      <c r="A447" t="s">
        <v>780</v>
      </c>
      <c r="B447">
        <v>6.02046841130805</v>
      </c>
      <c r="C447" t="s">
        <v>10</v>
      </c>
      <c r="D447">
        <v>10</v>
      </c>
      <c r="E447" t="b">
        <v>0</v>
      </c>
      <c r="F447">
        <v>4.8485430919645198</v>
      </c>
      <c r="G447">
        <v>4.8315181727820198</v>
      </c>
      <c r="H447">
        <v>629270</v>
      </c>
      <c r="I447">
        <v>1.1719253193435302</v>
      </c>
      <c r="J447">
        <v>1.1889502385260302</v>
      </c>
    </row>
    <row r="448" spans="1:10" x14ac:dyDescent="0.3">
      <c r="A448" t="s">
        <v>781</v>
      </c>
      <c r="B448">
        <v>11.817994756680299</v>
      </c>
      <c r="C448" t="s">
        <v>10</v>
      </c>
      <c r="D448">
        <v>10</v>
      </c>
      <c r="E448" t="b">
        <v>0</v>
      </c>
      <c r="F448">
        <v>2.0615699387394901</v>
      </c>
      <c r="G448">
        <v>4.3117561857414302</v>
      </c>
      <c r="H448">
        <v>474240</v>
      </c>
      <c r="I448">
        <v>9.7564248179408093</v>
      </c>
      <c r="J448">
        <v>7.5062385709388693</v>
      </c>
    </row>
    <row r="449" spans="1:10" x14ac:dyDescent="0.3">
      <c r="A449" t="s">
        <v>781</v>
      </c>
      <c r="B449">
        <v>11.2806479155222</v>
      </c>
      <c r="C449" t="s">
        <v>10</v>
      </c>
      <c r="D449">
        <v>10</v>
      </c>
      <c r="E449" t="b">
        <v>0</v>
      </c>
      <c r="F449">
        <v>11.2806479155222</v>
      </c>
      <c r="G449">
        <v>11.2806479155222</v>
      </c>
      <c r="H449">
        <v>418710</v>
      </c>
      <c r="I449">
        <v>0</v>
      </c>
      <c r="J449">
        <v>0</v>
      </c>
    </row>
    <row r="450" spans="1:10" x14ac:dyDescent="0.3">
      <c r="A450" t="s">
        <v>781</v>
      </c>
      <c r="B450">
        <v>6.4223313726834599</v>
      </c>
      <c r="C450" t="s">
        <v>10</v>
      </c>
      <c r="D450">
        <v>10</v>
      </c>
      <c r="E450" t="b">
        <v>0</v>
      </c>
      <c r="F450">
        <v>4.9640523192513202</v>
      </c>
      <c r="G450">
        <v>5.7923373542029699</v>
      </c>
      <c r="H450">
        <v>596070</v>
      </c>
      <c r="I450">
        <v>1.4582790534321397</v>
      </c>
      <c r="J450">
        <v>0.62999401848048997</v>
      </c>
    </row>
    <row r="451" spans="1:10" x14ac:dyDescent="0.3">
      <c r="A451" t="s">
        <v>782</v>
      </c>
      <c r="B451">
        <v>7.9815614536256998</v>
      </c>
      <c r="C451" t="s">
        <v>10</v>
      </c>
      <c r="D451">
        <v>10</v>
      </c>
      <c r="E451" t="b">
        <v>0</v>
      </c>
      <c r="F451">
        <v>4.5002859248017701</v>
      </c>
      <c r="G451">
        <v>5.3413068409443101</v>
      </c>
      <c r="H451">
        <v>619480</v>
      </c>
      <c r="I451">
        <v>3.4812755288239297</v>
      </c>
      <c r="J451">
        <v>2.6402546126813897</v>
      </c>
    </row>
    <row r="452" spans="1:10" x14ac:dyDescent="0.3">
      <c r="A452" t="s">
        <v>783</v>
      </c>
      <c r="B452">
        <v>9.1145933840232498</v>
      </c>
      <c r="C452" t="s">
        <v>10</v>
      </c>
      <c r="D452">
        <v>10</v>
      </c>
      <c r="E452" t="b">
        <v>0</v>
      </c>
      <c r="F452">
        <v>1.6210293257347701</v>
      </c>
      <c r="G452">
        <v>1.6775010564869099</v>
      </c>
      <c r="H452">
        <v>639700</v>
      </c>
      <c r="I452">
        <v>7.4935640582884799</v>
      </c>
      <c r="J452">
        <v>7.4370923275363401</v>
      </c>
    </row>
    <row r="453" spans="1:10" x14ac:dyDescent="0.3">
      <c r="A453" t="s">
        <v>783</v>
      </c>
      <c r="B453">
        <v>20.0402201573966</v>
      </c>
      <c r="C453" t="s">
        <v>10</v>
      </c>
      <c r="D453">
        <v>10</v>
      </c>
      <c r="E453" t="b">
        <v>0</v>
      </c>
      <c r="F453">
        <v>7.6227851303480696</v>
      </c>
      <c r="G453">
        <v>7.0179663640734997</v>
      </c>
      <c r="H453">
        <v>734470</v>
      </c>
      <c r="I453">
        <v>12.41743502704853</v>
      </c>
      <c r="J453">
        <v>13.022253793323101</v>
      </c>
    </row>
    <row r="454" spans="1:10" x14ac:dyDescent="0.3">
      <c r="A454" t="s">
        <v>783</v>
      </c>
      <c r="B454">
        <v>21.015094290407699</v>
      </c>
      <c r="C454" t="s">
        <v>10</v>
      </c>
      <c r="D454">
        <v>10</v>
      </c>
      <c r="E454" t="b">
        <v>0</v>
      </c>
      <c r="F454">
        <v>21.015094290407699</v>
      </c>
      <c r="G454">
        <v>21.015094290407699</v>
      </c>
      <c r="H454">
        <v>428860</v>
      </c>
      <c r="I454">
        <v>0</v>
      </c>
      <c r="J454">
        <v>0</v>
      </c>
    </row>
    <row r="455" spans="1:10" x14ac:dyDescent="0.3">
      <c r="A455" t="s">
        <v>784</v>
      </c>
      <c r="B455">
        <v>17.558857148604499</v>
      </c>
      <c r="C455" t="s">
        <v>10</v>
      </c>
      <c r="D455">
        <v>10</v>
      </c>
      <c r="E455" t="b">
        <v>0</v>
      </c>
      <c r="F455">
        <v>1.92394722039508</v>
      </c>
      <c r="G455">
        <v>1.9050786216345701</v>
      </c>
      <c r="H455">
        <v>345100</v>
      </c>
      <c r="I455">
        <v>15.634909928209419</v>
      </c>
      <c r="J455">
        <v>15.65377852696993</v>
      </c>
    </row>
    <row r="456" spans="1:10" x14ac:dyDescent="0.3">
      <c r="A456" t="s">
        <v>784</v>
      </c>
      <c r="B456">
        <v>19.040921592068901</v>
      </c>
      <c r="C456" t="s">
        <v>10</v>
      </c>
      <c r="D456">
        <v>10</v>
      </c>
      <c r="E456" t="b">
        <v>0</v>
      </c>
      <c r="F456">
        <v>19.040921592068901</v>
      </c>
      <c r="G456">
        <v>19.040921592068901</v>
      </c>
      <c r="H456">
        <v>369120</v>
      </c>
      <c r="I456">
        <v>0</v>
      </c>
      <c r="J456">
        <v>0</v>
      </c>
    </row>
    <row r="457" spans="1:10" x14ac:dyDescent="0.3">
      <c r="A457" t="s">
        <v>784</v>
      </c>
      <c r="B457">
        <v>10.488219766411699</v>
      </c>
      <c r="C457" t="s">
        <v>10</v>
      </c>
      <c r="D457">
        <v>10</v>
      </c>
      <c r="E457" t="b">
        <v>0</v>
      </c>
      <c r="F457">
        <v>1.37795128850448</v>
      </c>
      <c r="G457">
        <v>1.699922826928</v>
      </c>
      <c r="H457">
        <v>458380</v>
      </c>
      <c r="I457">
        <v>9.1102684779072192</v>
      </c>
      <c r="J457">
        <v>8.7882969394836987</v>
      </c>
    </row>
    <row r="458" spans="1:10" x14ac:dyDescent="0.3">
      <c r="A458" t="s">
        <v>785</v>
      </c>
      <c r="B458">
        <v>17.267165750923599</v>
      </c>
      <c r="C458" t="s">
        <v>10</v>
      </c>
      <c r="D458">
        <v>10</v>
      </c>
      <c r="E458" t="b">
        <v>0</v>
      </c>
      <c r="F458">
        <v>8.8465958046786497</v>
      </c>
      <c r="G458">
        <v>9.1645357154890998</v>
      </c>
      <c r="H458">
        <v>341140</v>
      </c>
      <c r="I458">
        <v>8.4205699462449495</v>
      </c>
      <c r="J458">
        <v>8.1026300354344993</v>
      </c>
    </row>
    <row r="459" spans="1:10" x14ac:dyDescent="0.3">
      <c r="A459" t="s">
        <v>785</v>
      </c>
      <c r="B459">
        <v>6.0430775249486999</v>
      </c>
      <c r="C459" t="s">
        <v>10</v>
      </c>
      <c r="D459">
        <v>10</v>
      </c>
      <c r="E459" t="b">
        <v>0</v>
      </c>
      <c r="F459">
        <v>6.0430775249486999</v>
      </c>
      <c r="G459">
        <v>6.0430775249486999</v>
      </c>
      <c r="H459">
        <v>548180</v>
      </c>
      <c r="I459">
        <v>0</v>
      </c>
      <c r="J459">
        <v>0</v>
      </c>
    </row>
    <row r="460" spans="1:10" x14ac:dyDescent="0.3">
      <c r="A460" t="s">
        <v>785</v>
      </c>
      <c r="B460">
        <v>8.46601966006466</v>
      </c>
      <c r="C460" t="s">
        <v>10</v>
      </c>
      <c r="D460">
        <v>10</v>
      </c>
      <c r="E460" t="b">
        <v>0</v>
      </c>
      <c r="F460">
        <v>13.6196397630068</v>
      </c>
      <c r="G460">
        <v>15.8898079744777</v>
      </c>
      <c r="H460">
        <v>751890</v>
      </c>
      <c r="I460">
        <v>-5.1536201029421402</v>
      </c>
      <c r="J460">
        <v>-7.4237883144130397</v>
      </c>
    </row>
    <row r="461" spans="1:10" x14ac:dyDescent="0.3">
      <c r="A461" t="s">
        <v>786</v>
      </c>
      <c r="B461">
        <v>11.9236607189812</v>
      </c>
      <c r="C461" t="s">
        <v>10</v>
      </c>
      <c r="D461">
        <v>10</v>
      </c>
      <c r="E461" t="b">
        <v>0</v>
      </c>
      <c r="F461">
        <v>11.9236607189812</v>
      </c>
      <c r="G461">
        <v>11.9236607189812</v>
      </c>
      <c r="H461">
        <v>756380</v>
      </c>
      <c r="I461">
        <v>0</v>
      </c>
      <c r="J461">
        <v>0</v>
      </c>
    </row>
    <row r="462" spans="1:10" x14ac:dyDescent="0.3">
      <c r="A462" t="s">
        <v>786</v>
      </c>
      <c r="B462">
        <v>4.7530952136915596</v>
      </c>
      <c r="C462" t="s">
        <v>10</v>
      </c>
      <c r="D462">
        <v>1</v>
      </c>
      <c r="E462" t="b">
        <v>1</v>
      </c>
      <c r="F462">
        <v>1.7369137098760298E-2</v>
      </c>
      <c r="G462">
        <v>1.7369137098760298E-2</v>
      </c>
      <c r="H462">
        <v>403000</v>
      </c>
      <c r="I462">
        <v>4.7357260765927993</v>
      </c>
      <c r="J462">
        <v>4.7357260765927993</v>
      </c>
    </row>
    <row r="463" spans="1:10" x14ac:dyDescent="0.3">
      <c r="A463" t="s">
        <v>787</v>
      </c>
      <c r="B463">
        <v>6.44866344802508</v>
      </c>
      <c r="C463" t="s">
        <v>10</v>
      </c>
      <c r="D463">
        <v>10</v>
      </c>
      <c r="E463" t="b">
        <v>0</v>
      </c>
      <c r="F463">
        <v>6.44866344802508</v>
      </c>
      <c r="G463">
        <v>6.44866344802508</v>
      </c>
      <c r="H463">
        <v>373500</v>
      </c>
      <c r="I463">
        <v>0</v>
      </c>
      <c r="J463">
        <v>0</v>
      </c>
    </row>
    <row r="464" spans="1:10" x14ac:dyDescent="0.3">
      <c r="A464" t="s">
        <v>787</v>
      </c>
      <c r="B464">
        <v>18.7574111321251</v>
      </c>
      <c r="C464" t="s">
        <v>10</v>
      </c>
      <c r="D464">
        <v>10</v>
      </c>
      <c r="E464" t="b">
        <v>0</v>
      </c>
      <c r="F464">
        <v>11.2875753391891</v>
      </c>
      <c r="G464">
        <v>11.2947095090116</v>
      </c>
      <c r="H464">
        <v>659150</v>
      </c>
      <c r="I464">
        <v>7.4698357929359993</v>
      </c>
      <c r="J464">
        <v>7.4627016231134995</v>
      </c>
    </row>
    <row r="465" spans="1:10" x14ac:dyDescent="0.3">
      <c r="A465" t="s">
        <v>788</v>
      </c>
      <c r="B465">
        <v>4.8716326031750201</v>
      </c>
      <c r="C465" t="s">
        <v>10</v>
      </c>
      <c r="D465">
        <v>10</v>
      </c>
      <c r="E465" t="b">
        <v>0</v>
      </c>
      <c r="F465">
        <v>0.74367664516804299</v>
      </c>
      <c r="G465">
        <v>1.5013664232738599</v>
      </c>
      <c r="H465">
        <v>493040</v>
      </c>
      <c r="I465">
        <v>4.1279559580069769</v>
      </c>
      <c r="J465">
        <v>3.3702661799011602</v>
      </c>
    </row>
    <row r="466" spans="1:10" x14ac:dyDescent="0.3">
      <c r="A466" t="s">
        <v>788</v>
      </c>
      <c r="B466">
        <v>15.116933294899701</v>
      </c>
      <c r="C466" t="s">
        <v>10</v>
      </c>
      <c r="D466">
        <v>10</v>
      </c>
      <c r="E466" t="b">
        <v>0</v>
      </c>
      <c r="F466">
        <v>15.116933294899701</v>
      </c>
      <c r="G466">
        <v>15.116933294899701</v>
      </c>
      <c r="H466">
        <v>364210</v>
      </c>
      <c r="I466">
        <v>0</v>
      </c>
      <c r="J466">
        <v>0</v>
      </c>
    </row>
    <row r="467" spans="1:10" x14ac:dyDescent="0.3">
      <c r="A467" t="s">
        <v>789</v>
      </c>
      <c r="B467">
        <v>5.4800862379950601</v>
      </c>
      <c r="C467" t="s">
        <v>10</v>
      </c>
      <c r="D467">
        <v>10</v>
      </c>
      <c r="E467" t="b">
        <v>0</v>
      </c>
      <c r="F467">
        <v>1.5450567200273899</v>
      </c>
      <c r="G467">
        <v>3.1024658649605001</v>
      </c>
      <c r="H467">
        <v>396860</v>
      </c>
      <c r="I467">
        <v>3.9350295179676702</v>
      </c>
      <c r="J467">
        <v>2.37762037303456</v>
      </c>
    </row>
    <row r="468" spans="1:10" x14ac:dyDescent="0.3">
      <c r="A468" t="s">
        <v>789</v>
      </c>
      <c r="B468">
        <v>5.5981051269036497</v>
      </c>
      <c r="C468" t="s">
        <v>10</v>
      </c>
      <c r="D468">
        <v>10</v>
      </c>
      <c r="E468" t="b">
        <v>0</v>
      </c>
      <c r="F468">
        <v>5.5981051269036497</v>
      </c>
      <c r="G468">
        <v>5.5981051269036497</v>
      </c>
      <c r="H468">
        <v>1052010</v>
      </c>
      <c r="I468">
        <v>0</v>
      </c>
      <c r="J468">
        <v>0</v>
      </c>
    </row>
    <row r="469" spans="1:10" x14ac:dyDescent="0.3">
      <c r="A469" t="s">
        <v>789</v>
      </c>
      <c r="B469">
        <v>5.1288158049967496</v>
      </c>
      <c r="C469" t="s">
        <v>10</v>
      </c>
      <c r="D469">
        <v>10</v>
      </c>
      <c r="E469" t="b">
        <v>0</v>
      </c>
      <c r="F469">
        <v>6.3727752532871103</v>
      </c>
      <c r="G469">
        <v>6.87115614196839</v>
      </c>
      <c r="H469">
        <v>645590</v>
      </c>
      <c r="I469">
        <v>-1.2439594482903606</v>
      </c>
      <c r="J469">
        <v>-1.7423403369716404</v>
      </c>
    </row>
    <row r="470" spans="1:10" x14ac:dyDescent="0.3">
      <c r="A470" t="s">
        <v>790</v>
      </c>
      <c r="B470">
        <v>14.3761942471211</v>
      </c>
      <c r="C470" t="s">
        <v>10</v>
      </c>
      <c r="D470">
        <v>10</v>
      </c>
      <c r="E470" t="b">
        <v>0</v>
      </c>
      <c r="F470">
        <v>0.81703695982275204</v>
      </c>
      <c r="G470">
        <v>1.72765288888413</v>
      </c>
      <c r="H470">
        <v>477870</v>
      </c>
      <c r="I470">
        <v>13.559157287298348</v>
      </c>
      <c r="J470">
        <v>12.648541358236971</v>
      </c>
    </row>
    <row r="471" spans="1:10" x14ac:dyDescent="0.3">
      <c r="A471" t="s">
        <v>790</v>
      </c>
      <c r="B471">
        <v>9.6342466831257205</v>
      </c>
      <c r="C471" t="s">
        <v>10</v>
      </c>
      <c r="D471">
        <v>2</v>
      </c>
      <c r="E471" t="b">
        <v>1</v>
      </c>
      <c r="F471">
        <v>5.9949554067502998E-2</v>
      </c>
      <c r="G471">
        <v>1.9030641327795E-3</v>
      </c>
      <c r="H471">
        <v>622650</v>
      </c>
      <c r="I471">
        <v>9.5742971290582179</v>
      </c>
      <c r="J471">
        <v>9.632343618992941</v>
      </c>
    </row>
    <row r="472" spans="1:10" x14ac:dyDescent="0.3">
      <c r="A472" t="s">
        <v>790</v>
      </c>
      <c r="B472">
        <v>3.9077529611321302</v>
      </c>
      <c r="C472" t="s">
        <v>10</v>
      </c>
      <c r="D472">
        <v>10</v>
      </c>
      <c r="E472" t="b">
        <v>0</v>
      </c>
      <c r="F472">
        <v>3.9077529611321302</v>
      </c>
      <c r="G472">
        <v>3.9077529611321302</v>
      </c>
      <c r="H472">
        <v>532910</v>
      </c>
      <c r="I472">
        <v>0</v>
      </c>
      <c r="J472">
        <v>0</v>
      </c>
    </row>
    <row r="473" spans="1:10" x14ac:dyDescent="0.3">
      <c r="A473" t="s">
        <v>791</v>
      </c>
      <c r="B473">
        <v>9.9473268880548709</v>
      </c>
      <c r="C473" t="s">
        <v>10</v>
      </c>
      <c r="D473">
        <v>10</v>
      </c>
      <c r="E473" t="b">
        <v>0</v>
      </c>
      <c r="F473">
        <v>5.7410665920509496</v>
      </c>
      <c r="G473">
        <v>11.6525237039455</v>
      </c>
      <c r="H473">
        <v>637140</v>
      </c>
      <c r="I473">
        <v>4.2062602960039213</v>
      </c>
      <c r="J473">
        <v>-1.7051968158906288</v>
      </c>
    </row>
    <row r="474" spans="1:10" x14ac:dyDescent="0.3">
      <c r="A474" t="s">
        <v>791</v>
      </c>
      <c r="B474">
        <v>11.6181593497826</v>
      </c>
      <c r="C474" t="s">
        <v>10</v>
      </c>
      <c r="D474">
        <v>10</v>
      </c>
      <c r="E474" t="b">
        <v>0</v>
      </c>
      <c r="F474">
        <v>11.6181593497826</v>
      </c>
      <c r="G474">
        <v>11.6181593497826</v>
      </c>
      <c r="H474">
        <v>395910</v>
      </c>
      <c r="I474">
        <v>0</v>
      </c>
      <c r="J474">
        <v>0</v>
      </c>
    </row>
    <row r="475" spans="1:10" x14ac:dyDescent="0.3">
      <c r="A475" t="s">
        <v>791</v>
      </c>
      <c r="B475">
        <v>15.344931312163601</v>
      </c>
      <c r="C475" t="s">
        <v>10</v>
      </c>
      <c r="D475">
        <v>10</v>
      </c>
      <c r="E475" t="b">
        <v>0</v>
      </c>
      <c r="F475">
        <v>3.7165641171911701</v>
      </c>
      <c r="G475">
        <v>8.12815659746623</v>
      </c>
      <c r="H475">
        <v>462650</v>
      </c>
      <c r="I475">
        <v>11.62836719497243</v>
      </c>
      <c r="J475">
        <v>7.2167747146973706</v>
      </c>
    </row>
    <row r="476" spans="1:10" x14ac:dyDescent="0.3">
      <c r="A476" t="s">
        <v>792</v>
      </c>
      <c r="B476">
        <v>8.0351082981038804</v>
      </c>
      <c r="C476" t="s">
        <v>10</v>
      </c>
      <c r="D476">
        <v>10</v>
      </c>
      <c r="E476" t="b">
        <v>0</v>
      </c>
      <c r="F476">
        <v>0.96030250063585998</v>
      </c>
      <c r="G476">
        <v>2.0037643729873702</v>
      </c>
      <c r="H476">
        <v>419250</v>
      </c>
      <c r="I476">
        <v>7.0748057974680201</v>
      </c>
      <c r="J476">
        <v>6.0313439251165102</v>
      </c>
    </row>
    <row r="477" spans="1:10" x14ac:dyDescent="0.3">
      <c r="A477" t="s">
        <v>792</v>
      </c>
      <c r="B477">
        <v>3.0213091363927802</v>
      </c>
      <c r="C477" t="s">
        <v>10</v>
      </c>
      <c r="D477">
        <v>10</v>
      </c>
      <c r="E477" t="b">
        <v>0</v>
      </c>
      <c r="F477">
        <v>9.6286758724705201</v>
      </c>
      <c r="G477">
        <v>9.6250406653436809</v>
      </c>
      <c r="H477">
        <v>465940</v>
      </c>
      <c r="I477">
        <v>-6.6073667360777399</v>
      </c>
      <c r="J477">
        <v>-6.6037315289509007</v>
      </c>
    </row>
    <row r="478" spans="1:10" x14ac:dyDescent="0.3">
      <c r="A478" t="s">
        <v>792</v>
      </c>
      <c r="B478">
        <v>13.4945405415825</v>
      </c>
      <c r="C478" t="s">
        <v>10</v>
      </c>
      <c r="D478">
        <v>2</v>
      </c>
      <c r="E478" t="b">
        <v>1</v>
      </c>
      <c r="F478">
        <v>9.8450102021252997E-2</v>
      </c>
      <c r="G478">
        <v>2.5267441336915401E-3</v>
      </c>
      <c r="H478">
        <v>431150</v>
      </c>
      <c r="I478">
        <v>13.396090439561247</v>
      </c>
      <c r="J478">
        <v>13.492013797448809</v>
      </c>
    </row>
    <row r="479" spans="1:10" x14ac:dyDescent="0.3">
      <c r="A479" t="s">
        <v>793</v>
      </c>
      <c r="B479">
        <v>7.9703284175115403</v>
      </c>
      <c r="C479" t="s">
        <v>10</v>
      </c>
      <c r="D479">
        <v>10</v>
      </c>
      <c r="E479" t="b">
        <v>0</v>
      </c>
      <c r="F479">
        <v>7.9703284175115403</v>
      </c>
      <c r="G479">
        <v>7.9703284175115403</v>
      </c>
      <c r="H479">
        <v>309600</v>
      </c>
      <c r="I479">
        <v>0</v>
      </c>
      <c r="J479">
        <v>0</v>
      </c>
    </row>
    <row r="480" spans="1:10" x14ac:dyDescent="0.3">
      <c r="A480" t="s">
        <v>793</v>
      </c>
      <c r="B480">
        <v>3.1109448862567799</v>
      </c>
      <c r="C480" t="s">
        <v>10</v>
      </c>
      <c r="D480">
        <v>10</v>
      </c>
      <c r="E480" t="b">
        <v>0</v>
      </c>
      <c r="F480">
        <v>1.19040854776321</v>
      </c>
      <c r="G480">
        <v>2.3652975719520102</v>
      </c>
      <c r="H480">
        <v>604120</v>
      </c>
      <c r="I480">
        <v>1.9205363384935699</v>
      </c>
      <c r="J480">
        <v>0.74564731430476971</v>
      </c>
    </row>
    <row r="481" spans="1:10" x14ac:dyDescent="0.3">
      <c r="A481" t="s">
        <v>793</v>
      </c>
      <c r="B481">
        <v>15.8903391228418</v>
      </c>
      <c r="C481" t="s">
        <v>10</v>
      </c>
      <c r="D481">
        <v>2</v>
      </c>
      <c r="E481" t="b">
        <v>1</v>
      </c>
      <c r="F481">
        <v>4.2349575786851001E-2</v>
      </c>
      <c r="G481">
        <v>1.5894956540655899E-3</v>
      </c>
      <c r="H481">
        <v>510650</v>
      </c>
      <c r="I481">
        <v>15.847989547054949</v>
      </c>
      <c r="J481">
        <v>15.888749627187734</v>
      </c>
    </row>
    <row r="482" spans="1:10" x14ac:dyDescent="0.3">
      <c r="A482" t="s">
        <v>794</v>
      </c>
      <c r="B482">
        <v>5.9455676766070997</v>
      </c>
      <c r="C482" t="s">
        <v>10</v>
      </c>
      <c r="D482">
        <v>10</v>
      </c>
      <c r="E482" t="b">
        <v>0</v>
      </c>
      <c r="F482">
        <v>0.99590465840380404</v>
      </c>
      <c r="G482">
        <v>1.8510520241241499</v>
      </c>
      <c r="H482">
        <v>430450</v>
      </c>
      <c r="I482">
        <v>4.9496630182032959</v>
      </c>
      <c r="J482">
        <v>4.0945156524829498</v>
      </c>
    </row>
    <row r="483" spans="1:10" x14ac:dyDescent="0.3">
      <c r="A483" t="s">
        <v>794</v>
      </c>
      <c r="B483">
        <v>12.2994880950287</v>
      </c>
      <c r="C483" t="s">
        <v>10</v>
      </c>
      <c r="D483">
        <v>2</v>
      </c>
      <c r="E483" t="b">
        <v>1</v>
      </c>
      <c r="F483">
        <v>5.1439764875652799E-2</v>
      </c>
      <c r="G483">
        <v>1.7877109914928701E-3</v>
      </c>
      <c r="H483">
        <v>993800</v>
      </c>
      <c r="I483">
        <v>12.248048330153047</v>
      </c>
      <c r="J483">
        <v>12.297700384037206</v>
      </c>
    </row>
    <row r="484" spans="1:10" x14ac:dyDescent="0.3">
      <c r="A484" t="s">
        <v>794</v>
      </c>
      <c r="B484">
        <v>5.1241054519586999</v>
      </c>
      <c r="C484" t="s">
        <v>10</v>
      </c>
      <c r="D484">
        <v>2</v>
      </c>
      <c r="E484" t="b">
        <v>1</v>
      </c>
      <c r="F484">
        <v>2.3152772881591E-2</v>
      </c>
      <c r="G484">
        <v>1.09985846397017E-3</v>
      </c>
      <c r="H484">
        <v>686950</v>
      </c>
      <c r="I484">
        <v>5.1009526790771087</v>
      </c>
      <c r="J484">
        <v>5.1230055934947298</v>
      </c>
    </row>
    <row r="485" spans="1:10" x14ac:dyDescent="0.3">
      <c r="A485" t="s">
        <v>795</v>
      </c>
      <c r="B485">
        <v>21.7578313601738</v>
      </c>
      <c r="C485" t="s">
        <v>10</v>
      </c>
      <c r="D485">
        <v>2</v>
      </c>
      <c r="E485" t="b">
        <v>1</v>
      </c>
      <c r="F485">
        <v>4.7722295135658802E-2</v>
      </c>
      <c r="G485">
        <v>1.7477126953226499E-3</v>
      </c>
      <c r="H485">
        <v>593450</v>
      </c>
      <c r="I485">
        <v>21.710109065038139</v>
      </c>
      <c r="J485">
        <v>21.756083647478476</v>
      </c>
    </row>
    <row r="486" spans="1:10" x14ac:dyDescent="0.3">
      <c r="A486" t="s">
        <v>795</v>
      </c>
      <c r="B486">
        <v>18.760947590588099</v>
      </c>
      <c r="C486" t="s">
        <v>10</v>
      </c>
      <c r="D486">
        <v>10</v>
      </c>
      <c r="E486" t="b">
        <v>0</v>
      </c>
      <c r="F486">
        <v>0.71046456500639799</v>
      </c>
      <c r="G486">
        <v>1.3751193825705299</v>
      </c>
      <c r="H486">
        <v>678310</v>
      </c>
      <c r="I486">
        <v>18.050483025581702</v>
      </c>
      <c r="J486">
        <v>17.385828208017568</v>
      </c>
    </row>
    <row r="487" spans="1:10" x14ac:dyDescent="0.3">
      <c r="A487" t="s">
        <v>795</v>
      </c>
      <c r="B487">
        <v>5.5726274344995304</v>
      </c>
      <c r="C487" t="s">
        <v>10</v>
      </c>
      <c r="D487">
        <v>10</v>
      </c>
      <c r="E487" t="b">
        <v>0</v>
      </c>
      <c r="F487">
        <v>1.98906504562258</v>
      </c>
      <c r="G487">
        <v>0.60414407100804102</v>
      </c>
      <c r="H487">
        <v>387570</v>
      </c>
      <c r="I487">
        <v>3.5835623888769503</v>
      </c>
      <c r="J487">
        <v>4.9684833634914893</v>
      </c>
    </row>
    <row r="488" spans="1:10" x14ac:dyDescent="0.3">
      <c r="A488" t="s">
        <v>796</v>
      </c>
      <c r="B488">
        <v>15.3214453105942</v>
      </c>
      <c r="C488" t="s">
        <v>10</v>
      </c>
      <c r="D488">
        <v>2</v>
      </c>
      <c r="E488" t="b">
        <v>1</v>
      </c>
      <c r="F488">
        <v>0.116126760786357</v>
      </c>
      <c r="G488">
        <v>2.75518078884329E-3</v>
      </c>
      <c r="H488">
        <v>554100</v>
      </c>
      <c r="I488">
        <v>15.205318549807842</v>
      </c>
      <c r="J488">
        <v>15.318690129805356</v>
      </c>
    </row>
    <row r="489" spans="1:10" x14ac:dyDescent="0.3">
      <c r="A489" t="s">
        <v>796</v>
      </c>
      <c r="B489">
        <v>4.4050115428080003</v>
      </c>
      <c r="C489" t="s">
        <v>10</v>
      </c>
      <c r="D489">
        <v>10</v>
      </c>
      <c r="E489" t="b">
        <v>0</v>
      </c>
      <c r="F489">
        <v>7.28328536307348</v>
      </c>
      <c r="G489">
        <v>7.2594131031230402</v>
      </c>
      <c r="H489">
        <v>580050</v>
      </c>
      <c r="I489">
        <v>-2.8782738202654796</v>
      </c>
      <c r="J489">
        <v>-2.8544015603150399</v>
      </c>
    </row>
    <row r="490" spans="1:10" x14ac:dyDescent="0.3">
      <c r="A490" t="s">
        <v>796</v>
      </c>
      <c r="B490">
        <v>14.2354949538621</v>
      </c>
      <c r="C490" t="s">
        <v>10</v>
      </c>
      <c r="D490">
        <v>2</v>
      </c>
      <c r="E490" t="b">
        <v>1</v>
      </c>
      <c r="F490">
        <v>7.92122178946148E-2</v>
      </c>
      <c r="G490">
        <v>2.2930331434696601E-3</v>
      </c>
      <c r="H490">
        <v>296050</v>
      </c>
      <c r="I490">
        <v>14.156282735967485</v>
      </c>
      <c r="J490">
        <v>14.23320192071863</v>
      </c>
    </row>
    <row r="491" spans="1:10" x14ac:dyDescent="0.3">
      <c r="A491" t="s">
        <v>797</v>
      </c>
      <c r="B491">
        <v>9.4112430225602193</v>
      </c>
      <c r="C491" t="s">
        <v>10</v>
      </c>
      <c r="D491">
        <v>10</v>
      </c>
      <c r="E491" t="b">
        <v>0</v>
      </c>
      <c r="F491">
        <v>5.2989312807653999</v>
      </c>
      <c r="G491">
        <v>5.5914436510127796</v>
      </c>
      <c r="H491">
        <v>476210</v>
      </c>
      <c r="I491">
        <v>4.1123117417948194</v>
      </c>
      <c r="J491">
        <v>3.8197993715474396</v>
      </c>
    </row>
    <row r="492" spans="1:10" x14ac:dyDescent="0.3">
      <c r="A492" t="s">
        <v>797</v>
      </c>
      <c r="B492">
        <v>4.6820150151161197</v>
      </c>
      <c r="C492" t="s">
        <v>10</v>
      </c>
      <c r="D492">
        <v>10</v>
      </c>
      <c r="E492" t="b">
        <v>0</v>
      </c>
      <c r="F492">
        <v>1.77864384891731</v>
      </c>
      <c r="G492">
        <v>3.6541265305646902</v>
      </c>
      <c r="H492">
        <v>628660</v>
      </c>
      <c r="I492">
        <v>2.9033711661988097</v>
      </c>
      <c r="J492">
        <v>1.0278884845514296</v>
      </c>
    </row>
    <row r="493" spans="1:10" x14ac:dyDescent="0.3">
      <c r="A493" t="s">
        <v>798</v>
      </c>
      <c r="B493">
        <v>19.407178474985599</v>
      </c>
      <c r="C493" t="s">
        <v>10</v>
      </c>
      <c r="D493">
        <v>10</v>
      </c>
      <c r="E493" t="b">
        <v>0</v>
      </c>
      <c r="F493">
        <v>19.407178474985599</v>
      </c>
      <c r="G493">
        <v>19.407178474985599</v>
      </c>
      <c r="H493">
        <v>394180</v>
      </c>
      <c r="I493">
        <v>0</v>
      </c>
      <c r="J493">
        <v>0</v>
      </c>
    </row>
    <row r="494" spans="1:10" x14ac:dyDescent="0.3">
      <c r="A494" t="s">
        <v>798</v>
      </c>
      <c r="B494">
        <v>8.2395742200883202</v>
      </c>
      <c r="C494" t="s">
        <v>10</v>
      </c>
      <c r="D494">
        <v>10</v>
      </c>
      <c r="E494" t="b">
        <v>0</v>
      </c>
      <c r="F494">
        <v>4.98200491260374</v>
      </c>
      <c r="G494">
        <v>14.4118164704661</v>
      </c>
      <c r="H494">
        <v>310960</v>
      </c>
      <c r="I494">
        <v>3.2575693074845802</v>
      </c>
      <c r="J494">
        <v>-6.1722422503777796</v>
      </c>
    </row>
    <row r="495" spans="1:10" x14ac:dyDescent="0.3">
      <c r="A495" t="s">
        <v>798</v>
      </c>
      <c r="B495">
        <v>12.4438584141138</v>
      </c>
      <c r="C495" t="s">
        <v>10</v>
      </c>
      <c r="D495">
        <v>10</v>
      </c>
      <c r="E495" t="b">
        <v>0</v>
      </c>
      <c r="F495">
        <v>12.4438584141138</v>
      </c>
      <c r="G495">
        <v>12.4438584141138</v>
      </c>
      <c r="H495">
        <v>546560</v>
      </c>
      <c r="I495">
        <v>0</v>
      </c>
      <c r="J495">
        <v>0</v>
      </c>
    </row>
    <row r="496" spans="1:10" x14ac:dyDescent="0.3">
      <c r="A496" t="s">
        <v>799</v>
      </c>
      <c r="B496">
        <v>16.2289961455159</v>
      </c>
      <c r="C496" t="s">
        <v>10</v>
      </c>
      <c r="D496">
        <v>2</v>
      </c>
      <c r="E496" t="b">
        <v>1</v>
      </c>
      <c r="F496">
        <v>0.11659942882968199</v>
      </c>
      <c r="G496">
        <v>2.6804993340781898E-3</v>
      </c>
      <c r="H496">
        <v>407100</v>
      </c>
      <c r="I496">
        <v>16.112396716686217</v>
      </c>
      <c r="J496">
        <v>16.226315646181821</v>
      </c>
    </row>
    <row r="497" spans="1:10" x14ac:dyDescent="0.3">
      <c r="A497" t="s">
        <v>799</v>
      </c>
      <c r="B497">
        <v>10.148737409617301</v>
      </c>
      <c r="C497" t="s">
        <v>10</v>
      </c>
      <c r="D497">
        <v>10</v>
      </c>
      <c r="E497" t="b">
        <v>0</v>
      </c>
      <c r="F497">
        <v>10.148737409617301</v>
      </c>
      <c r="G497">
        <v>10.148737409617301</v>
      </c>
      <c r="H497">
        <v>451760</v>
      </c>
      <c r="I497">
        <v>0</v>
      </c>
      <c r="J497">
        <v>0</v>
      </c>
    </row>
    <row r="498" spans="1:10" x14ac:dyDescent="0.3">
      <c r="A498" t="s">
        <v>799</v>
      </c>
      <c r="B498">
        <v>10.3817850523585</v>
      </c>
      <c r="C498" t="s">
        <v>10</v>
      </c>
      <c r="D498">
        <v>10</v>
      </c>
      <c r="E498" t="b">
        <v>0</v>
      </c>
      <c r="F498">
        <v>0.72952971129566602</v>
      </c>
      <c r="G498">
        <v>1.6520314433880601</v>
      </c>
      <c r="H498">
        <v>345440</v>
      </c>
      <c r="I498">
        <v>9.6522553410628351</v>
      </c>
      <c r="J498">
        <v>8.7297536089704408</v>
      </c>
    </row>
    <row r="499" spans="1:10" x14ac:dyDescent="0.3">
      <c r="A499" t="s">
        <v>800</v>
      </c>
      <c r="B499">
        <v>8.5770954644333202</v>
      </c>
      <c r="C499" t="s">
        <v>10</v>
      </c>
      <c r="D499">
        <v>2</v>
      </c>
      <c r="E499" t="b">
        <v>1</v>
      </c>
      <c r="F499">
        <v>6.3871506630476901E-2</v>
      </c>
      <c r="G499">
        <v>1.9922186282806602E-3</v>
      </c>
      <c r="H499">
        <v>329200</v>
      </c>
      <c r="I499">
        <v>8.5132239578028432</v>
      </c>
      <c r="J499">
        <v>8.5751032458050389</v>
      </c>
    </row>
    <row r="500" spans="1:10" x14ac:dyDescent="0.3">
      <c r="A500" t="s">
        <v>800</v>
      </c>
      <c r="B500">
        <v>19.0569632917516</v>
      </c>
      <c r="C500" t="s">
        <v>10</v>
      </c>
      <c r="D500">
        <v>10</v>
      </c>
      <c r="E500" t="b">
        <v>0</v>
      </c>
      <c r="F500">
        <v>7.7760522809543797</v>
      </c>
      <c r="G500">
        <v>7.80824619128121</v>
      </c>
      <c r="H500">
        <v>679950</v>
      </c>
      <c r="I500">
        <v>11.280911010797221</v>
      </c>
      <c r="J500">
        <v>11.24871710047039</v>
      </c>
    </row>
    <row r="501" spans="1:10" x14ac:dyDescent="0.3">
      <c r="A501" t="s">
        <v>801</v>
      </c>
      <c r="B501">
        <v>16.855185094226801</v>
      </c>
      <c r="C501" t="s">
        <v>10</v>
      </c>
      <c r="D501">
        <v>10</v>
      </c>
      <c r="E501" t="b">
        <v>0</v>
      </c>
      <c r="F501">
        <v>2.5435410181667302</v>
      </c>
      <c r="G501">
        <v>5.2805083442844101</v>
      </c>
      <c r="H501">
        <v>659870</v>
      </c>
      <c r="I501">
        <v>14.311644076060071</v>
      </c>
      <c r="J501">
        <v>11.574676749942391</v>
      </c>
    </row>
    <row r="502" spans="1:10" x14ac:dyDescent="0.3">
      <c r="A502" t="s">
        <v>801</v>
      </c>
      <c r="B502">
        <v>7.5072989927590497</v>
      </c>
      <c r="C502" t="s">
        <v>10</v>
      </c>
      <c r="D502">
        <v>2</v>
      </c>
      <c r="E502" t="b">
        <v>1</v>
      </c>
      <c r="F502">
        <v>3.1910391607224101E-2</v>
      </c>
      <c r="G502">
        <v>1.421092330658E-3</v>
      </c>
      <c r="H502">
        <v>344450</v>
      </c>
      <c r="I502">
        <v>7.4753886011518258</v>
      </c>
      <c r="J502">
        <v>7.5058779004283913</v>
      </c>
    </row>
    <row r="503" spans="1:10" x14ac:dyDescent="0.3">
      <c r="A503" t="s">
        <v>801</v>
      </c>
      <c r="B503">
        <v>11.043688401058199</v>
      </c>
      <c r="C503" t="s">
        <v>10</v>
      </c>
      <c r="D503">
        <v>2</v>
      </c>
      <c r="E503" t="b">
        <v>1</v>
      </c>
      <c r="F503">
        <v>6.9986379090690207E-2</v>
      </c>
      <c r="G503">
        <v>2.0312647248933199E-3</v>
      </c>
      <c r="H503">
        <v>457100</v>
      </c>
      <c r="I503">
        <v>10.97370202196751</v>
      </c>
      <c r="J503">
        <v>11.041657136333306</v>
      </c>
    </row>
    <row r="504" spans="1:10" x14ac:dyDescent="0.3">
      <c r="A504" t="s">
        <v>802</v>
      </c>
      <c r="B504">
        <v>8.4992584955741695</v>
      </c>
      <c r="C504" t="s">
        <v>10</v>
      </c>
      <c r="D504">
        <v>2</v>
      </c>
      <c r="E504" t="b">
        <v>1</v>
      </c>
      <c r="F504">
        <v>2.61321326030199E-2</v>
      </c>
      <c r="G504">
        <v>1.2882250422332499E-3</v>
      </c>
      <c r="H504">
        <v>519450</v>
      </c>
      <c r="I504">
        <v>8.4731263629711489</v>
      </c>
      <c r="J504">
        <v>8.4979702705319369</v>
      </c>
    </row>
    <row r="505" spans="1:10" x14ac:dyDescent="0.3">
      <c r="A505" t="s">
        <v>802</v>
      </c>
      <c r="B505">
        <v>14.4563999391578</v>
      </c>
      <c r="C505" t="s">
        <v>10</v>
      </c>
      <c r="D505">
        <v>10</v>
      </c>
      <c r="E505" t="b">
        <v>0</v>
      </c>
      <c r="F505">
        <v>4.9066705024928696</v>
      </c>
      <c r="G505">
        <v>4.9389819009815401</v>
      </c>
      <c r="H505">
        <v>380630</v>
      </c>
      <c r="I505">
        <v>9.5497294366649292</v>
      </c>
      <c r="J505">
        <v>9.5174180381762596</v>
      </c>
    </row>
    <row r="506" spans="1:10" x14ac:dyDescent="0.3">
      <c r="A506" t="s">
        <v>802</v>
      </c>
      <c r="B506">
        <v>9.2343881316351393</v>
      </c>
      <c r="C506" t="s">
        <v>10</v>
      </c>
      <c r="D506">
        <v>10</v>
      </c>
      <c r="E506" t="b">
        <v>0</v>
      </c>
      <c r="F506">
        <v>1.4389285455510299</v>
      </c>
      <c r="G506">
        <v>1.4374413297056201</v>
      </c>
      <c r="H506">
        <v>377890</v>
      </c>
      <c r="I506">
        <v>7.7954595860841094</v>
      </c>
      <c r="J506">
        <v>7.7969468019295194</v>
      </c>
    </row>
    <row r="507" spans="1:10" x14ac:dyDescent="0.3">
      <c r="A507" t="s">
        <v>803</v>
      </c>
      <c r="B507">
        <v>13.4098753481492</v>
      </c>
      <c r="C507" t="s">
        <v>10</v>
      </c>
      <c r="D507">
        <v>10</v>
      </c>
      <c r="E507" t="b">
        <v>0</v>
      </c>
      <c r="F507">
        <v>13.4098753481492</v>
      </c>
      <c r="G507">
        <v>13.4098753481492</v>
      </c>
      <c r="H507">
        <v>641440</v>
      </c>
      <c r="I507">
        <v>0</v>
      </c>
      <c r="J507">
        <v>0</v>
      </c>
    </row>
    <row r="508" spans="1:10" x14ac:dyDescent="0.3">
      <c r="A508" t="s">
        <v>803</v>
      </c>
      <c r="B508">
        <v>7.8819232187187502</v>
      </c>
      <c r="C508" t="s">
        <v>10</v>
      </c>
      <c r="D508">
        <v>2</v>
      </c>
      <c r="E508" t="b">
        <v>1</v>
      </c>
      <c r="F508">
        <v>5.9015889399881803E-2</v>
      </c>
      <c r="G508">
        <v>1.91082075190208E-3</v>
      </c>
      <c r="H508">
        <v>605450</v>
      </c>
      <c r="I508">
        <v>7.822907329318868</v>
      </c>
      <c r="J508">
        <v>7.8800123979668477</v>
      </c>
    </row>
    <row r="509" spans="1:10" x14ac:dyDescent="0.3">
      <c r="A509" t="s">
        <v>804</v>
      </c>
      <c r="B509">
        <v>12.362444544015201</v>
      </c>
      <c r="C509" t="s">
        <v>10</v>
      </c>
      <c r="D509">
        <v>10</v>
      </c>
      <c r="E509" t="b">
        <v>0</v>
      </c>
      <c r="F509">
        <v>12.362444544015201</v>
      </c>
      <c r="G509">
        <v>12.362444544015201</v>
      </c>
      <c r="H509">
        <v>663990</v>
      </c>
      <c r="I509">
        <v>0</v>
      </c>
      <c r="J509">
        <v>0</v>
      </c>
    </row>
    <row r="510" spans="1:10" x14ac:dyDescent="0.3">
      <c r="A510" t="s">
        <v>804</v>
      </c>
      <c r="B510">
        <v>1.7762630165234801</v>
      </c>
      <c r="C510" t="s">
        <v>10</v>
      </c>
      <c r="D510">
        <v>10</v>
      </c>
      <c r="E510" t="b">
        <v>0</v>
      </c>
      <c r="F510">
        <v>1.8478218552321699</v>
      </c>
      <c r="G510">
        <v>1.8469810893244001</v>
      </c>
      <c r="H510">
        <v>691770</v>
      </c>
      <c r="I510">
        <v>-7.1558838708689843E-2</v>
      </c>
      <c r="J510">
        <v>-7.0718072800920018E-2</v>
      </c>
    </row>
    <row r="511" spans="1:10" x14ac:dyDescent="0.3">
      <c r="A511" t="s">
        <v>805</v>
      </c>
      <c r="B511">
        <v>4.9633183047826801</v>
      </c>
      <c r="C511" t="s">
        <v>10</v>
      </c>
      <c r="D511">
        <v>2</v>
      </c>
      <c r="E511" t="b">
        <v>1</v>
      </c>
      <c r="F511">
        <v>3.5772842944344699E-2</v>
      </c>
      <c r="G511">
        <v>1.4607113918199E-3</v>
      </c>
      <c r="H511">
        <v>570400</v>
      </c>
      <c r="I511">
        <v>4.927545461838335</v>
      </c>
      <c r="J511">
        <v>4.9618575933908602</v>
      </c>
    </row>
    <row r="512" spans="1:10" x14ac:dyDescent="0.3">
      <c r="A512" t="s">
        <v>805</v>
      </c>
      <c r="B512">
        <v>16.7634679344416</v>
      </c>
      <c r="C512" t="s">
        <v>10</v>
      </c>
      <c r="D512">
        <v>10</v>
      </c>
      <c r="E512" t="b">
        <v>0</v>
      </c>
      <c r="F512">
        <v>0.62417793599190996</v>
      </c>
      <c r="G512">
        <v>0.70803846391136505</v>
      </c>
      <c r="H512">
        <v>746110</v>
      </c>
      <c r="I512">
        <v>16.139289998449691</v>
      </c>
      <c r="J512">
        <v>16.055429470530235</v>
      </c>
    </row>
    <row r="513" spans="1:10" x14ac:dyDescent="0.3">
      <c r="A513" t="s">
        <v>805</v>
      </c>
      <c r="B513">
        <v>18.209530385508</v>
      </c>
      <c r="C513" t="s">
        <v>10</v>
      </c>
      <c r="D513">
        <v>10</v>
      </c>
      <c r="E513" t="b">
        <v>0</v>
      </c>
      <c r="F513">
        <v>18.209530385508</v>
      </c>
      <c r="G513">
        <v>18.209530385508</v>
      </c>
      <c r="H513">
        <v>396270</v>
      </c>
      <c r="I513">
        <v>0</v>
      </c>
      <c r="J513">
        <v>0</v>
      </c>
    </row>
    <row r="514" spans="1:10" x14ac:dyDescent="0.3">
      <c r="A514" t="s">
        <v>806</v>
      </c>
      <c r="B514">
        <v>5.7268153207447998</v>
      </c>
      <c r="C514" t="s">
        <v>10</v>
      </c>
      <c r="D514">
        <v>10</v>
      </c>
      <c r="E514" t="b">
        <v>0</v>
      </c>
      <c r="F514">
        <v>2.81694120005871</v>
      </c>
      <c r="G514">
        <v>1.1163060182759701</v>
      </c>
      <c r="H514">
        <v>348790</v>
      </c>
      <c r="I514">
        <v>2.9098741206860899</v>
      </c>
      <c r="J514">
        <v>4.61050930246883</v>
      </c>
    </row>
    <row r="515" spans="1:10" x14ac:dyDescent="0.3">
      <c r="A515" t="s">
        <v>806</v>
      </c>
      <c r="B515">
        <v>14.601298245752499</v>
      </c>
      <c r="C515" t="s">
        <v>10</v>
      </c>
      <c r="D515">
        <v>10</v>
      </c>
      <c r="E515" t="b">
        <v>0</v>
      </c>
      <c r="F515">
        <v>14.601298245752499</v>
      </c>
      <c r="G515">
        <v>14.601298245752499</v>
      </c>
      <c r="H515">
        <v>622550</v>
      </c>
      <c r="I515">
        <v>0</v>
      </c>
      <c r="J515">
        <v>0</v>
      </c>
    </row>
    <row r="516" spans="1:10" x14ac:dyDescent="0.3">
      <c r="A516" t="s">
        <v>806</v>
      </c>
      <c r="B516">
        <v>16.918905667569501</v>
      </c>
      <c r="C516" t="s">
        <v>10</v>
      </c>
      <c r="D516">
        <v>2</v>
      </c>
      <c r="E516" t="b">
        <v>1</v>
      </c>
      <c r="F516">
        <v>0.104968244229001</v>
      </c>
      <c r="G516">
        <v>2.6134294951079798E-3</v>
      </c>
      <c r="H516">
        <v>323450</v>
      </c>
      <c r="I516">
        <v>16.813937423340498</v>
      </c>
      <c r="J516">
        <v>16.916292238074394</v>
      </c>
    </row>
    <row r="517" spans="1:10" x14ac:dyDescent="0.3">
      <c r="A517" t="s">
        <v>807</v>
      </c>
      <c r="B517">
        <v>8.0712006681424402</v>
      </c>
      <c r="C517" t="s">
        <v>10</v>
      </c>
      <c r="D517">
        <v>10</v>
      </c>
      <c r="E517" t="b">
        <v>0</v>
      </c>
      <c r="F517">
        <v>2.0696194596366899</v>
      </c>
      <c r="G517">
        <v>4.2026053681751199</v>
      </c>
      <c r="H517">
        <v>561950</v>
      </c>
      <c r="I517">
        <v>6.0015812085057503</v>
      </c>
      <c r="J517">
        <v>3.8685952999673203</v>
      </c>
    </row>
    <row r="518" spans="1:10" x14ac:dyDescent="0.3">
      <c r="A518" t="s">
        <v>807</v>
      </c>
      <c r="B518">
        <v>15.333030735729499</v>
      </c>
      <c r="C518" t="s">
        <v>10</v>
      </c>
      <c r="D518">
        <v>10</v>
      </c>
      <c r="E518" t="b">
        <v>0</v>
      </c>
      <c r="F518">
        <v>4.1976061367209798</v>
      </c>
      <c r="G518">
        <v>8.9974289205329896</v>
      </c>
      <c r="H518">
        <v>439030</v>
      </c>
      <c r="I518">
        <v>11.13542459900852</v>
      </c>
      <c r="J518">
        <v>6.3356018151965099</v>
      </c>
    </row>
    <row r="519" spans="1:10" x14ac:dyDescent="0.3">
      <c r="A519" t="s">
        <v>807</v>
      </c>
      <c r="B519">
        <v>13.0949476694728</v>
      </c>
      <c r="C519" t="s">
        <v>10</v>
      </c>
      <c r="D519">
        <v>10</v>
      </c>
      <c r="E519" t="b">
        <v>0</v>
      </c>
      <c r="F519">
        <v>37.305625149254098</v>
      </c>
      <c r="G519">
        <v>37.595253571920402</v>
      </c>
      <c r="H519">
        <v>234310</v>
      </c>
      <c r="I519">
        <v>-24.210677479781296</v>
      </c>
      <c r="J519">
        <v>-24.5003059024476</v>
      </c>
    </row>
    <row r="520" spans="1:10" x14ac:dyDescent="0.3">
      <c r="A520" t="s">
        <v>808</v>
      </c>
      <c r="B520">
        <v>15.585716971733101</v>
      </c>
      <c r="C520" t="s">
        <v>10</v>
      </c>
      <c r="D520">
        <v>10</v>
      </c>
      <c r="E520" t="b">
        <v>0</v>
      </c>
      <c r="F520">
        <v>15.585716971733101</v>
      </c>
      <c r="G520">
        <v>15.585716971733101</v>
      </c>
      <c r="H520">
        <v>496440</v>
      </c>
      <c r="I520">
        <v>0</v>
      </c>
      <c r="J520">
        <v>0</v>
      </c>
    </row>
    <row r="521" spans="1:10" x14ac:dyDescent="0.3">
      <c r="A521" t="s">
        <v>808</v>
      </c>
      <c r="B521">
        <v>19.277636245823398</v>
      </c>
      <c r="C521" t="s">
        <v>10</v>
      </c>
      <c r="D521">
        <v>10</v>
      </c>
      <c r="E521" t="b">
        <v>0</v>
      </c>
      <c r="F521">
        <v>1.68380846325119</v>
      </c>
      <c r="G521">
        <v>2.9771954445928799</v>
      </c>
      <c r="H521">
        <v>555720</v>
      </c>
      <c r="I521">
        <v>17.593827782572209</v>
      </c>
      <c r="J521">
        <v>16.300440801230518</v>
      </c>
    </row>
    <row r="522" spans="1:10" x14ac:dyDescent="0.3">
      <c r="A522" t="s">
        <v>808</v>
      </c>
      <c r="B522">
        <v>19.8151594277331</v>
      </c>
      <c r="C522" t="s">
        <v>10</v>
      </c>
      <c r="D522">
        <v>10</v>
      </c>
      <c r="E522" t="b">
        <v>0</v>
      </c>
      <c r="F522">
        <v>7.66598068696252</v>
      </c>
      <c r="G522">
        <v>7.5625190678744296</v>
      </c>
      <c r="H522">
        <v>501830</v>
      </c>
      <c r="I522">
        <v>12.14917874077058</v>
      </c>
      <c r="J522">
        <v>12.25264035985867</v>
      </c>
    </row>
    <row r="523" spans="1:10" x14ac:dyDescent="0.3">
      <c r="A523" t="s">
        <v>809</v>
      </c>
      <c r="B523">
        <v>11.9161958409862</v>
      </c>
      <c r="C523" t="s">
        <v>10</v>
      </c>
      <c r="D523">
        <v>2</v>
      </c>
      <c r="E523" t="b">
        <v>1</v>
      </c>
      <c r="F523">
        <v>8.4776327815359195E-2</v>
      </c>
      <c r="G523">
        <v>2.30418791845367E-3</v>
      </c>
      <c r="H523">
        <v>497900</v>
      </c>
      <c r="I523">
        <v>11.831419513170841</v>
      </c>
      <c r="J523">
        <v>11.913891653067747</v>
      </c>
    </row>
    <row r="524" spans="1:10" x14ac:dyDescent="0.3">
      <c r="A524" t="s">
        <v>809</v>
      </c>
      <c r="B524">
        <v>8.1485956111235591</v>
      </c>
      <c r="C524" t="s">
        <v>10</v>
      </c>
      <c r="D524">
        <v>2</v>
      </c>
      <c r="E524" t="b">
        <v>1</v>
      </c>
      <c r="F524">
        <v>4.9315513981006302E-2</v>
      </c>
      <c r="G524">
        <v>1.6891472788779401E-3</v>
      </c>
      <c r="H524">
        <v>333950</v>
      </c>
      <c r="I524">
        <v>8.099280097142552</v>
      </c>
      <c r="J524">
        <v>8.1469064638446813</v>
      </c>
    </row>
    <row r="525" spans="1:10" x14ac:dyDescent="0.3">
      <c r="A525" t="s">
        <v>809</v>
      </c>
      <c r="B525">
        <v>6.5829406313055197</v>
      </c>
      <c r="C525" t="s">
        <v>10</v>
      </c>
      <c r="D525">
        <v>10</v>
      </c>
      <c r="E525" t="b">
        <v>0</v>
      </c>
      <c r="F525">
        <v>3.5231016250532199</v>
      </c>
      <c r="G525">
        <v>3.7127499865013398</v>
      </c>
      <c r="H525">
        <v>594530</v>
      </c>
      <c r="I525">
        <v>3.0598390062522998</v>
      </c>
      <c r="J525">
        <v>2.8701906448041798</v>
      </c>
    </row>
    <row r="526" spans="1:10" x14ac:dyDescent="0.3">
      <c r="A526" t="s">
        <v>810</v>
      </c>
      <c r="B526">
        <v>2.9976350133570699</v>
      </c>
      <c r="C526" t="s">
        <v>10</v>
      </c>
      <c r="D526">
        <v>10</v>
      </c>
      <c r="E526" t="b">
        <v>0</v>
      </c>
      <c r="F526">
        <v>2.9976350133570699</v>
      </c>
      <c r="G526">
        <v>2.9976350133570699</v>
      </c>
      <c r="H526">
        <v>511130</v>
      </c>
      <c r="I526">
        <v>0</v>
      </c>
      <c r="J526">
        <v>0</v>
      </c>
    </row>
    <row r="527" spans="1:10" x14ac:dyDescent="0.3">
      <c r="A527" t="s">
        <v>810</v>
      </c>
      <c r="B527">
        <v>14.499482680208599</v>
      </c>
      <c r="C527" t="s">
        <v>10</v>
      </c>
      <c r="D527">
        <v>2</v>
      </c>
      <c r="E527" t="b">
        <v>1</v>
      </c>
      <c r="F527">
        <v>5.7378107878954497E-2</v>
      </c>
      <c r="G527">
        <v>1.81838342708233E-3</v>
      </c>
      <c r="H527">
        <v>332550</v>
      </c>
      <c r="I527">
        <v>14.442104572329646</v>
      </c>
      <c r="J527">
        <v>14.497664296781517</v>
      </c>
    </row>
    <row r="528" spans="1:10" x14ac:dyDescent="0.3">
      <c r="A528" t="s">
        <v>810</v>
      </c>
      <c r="B528">
        <v>13.431251432460099</v>
      </c>
      <c r="C528" t="s">
        <v>10</v>
      </c>
      <c r="D528">
        <v>10</v>
      </c>
      <c r="E528" t="b">
        <v>0</v>
      </c>
      <c r="F528">
        <v>13.431251432460099</v>
      </c>
      <c r="G528">
        <v>13.431251432460099</v>
      </c>
      <c r="H528">
        <v>745980</v>
      </c>
      <c r="I528">
        <v>0</v>
      </c>
      <c r="J528">
        <v>0</v>
      </c>
    </row>
    <row r="529" spans="1:10" x14ac:dyDescent="0.3">
      <c r="A529" t="s">
        <v>811</v>
      </c>
      <c r="B529">
        <v>7.1689835623420102</v>
      </c>
      <c r="C529" t="s">
        <v>10</v>
      </c>
      <c r="D529">
        <v>10</v>
      </c>
      <c r="E529" t="b">
        <v>0</v>
      </c>
      <c r="F529">
        <v>5.7291862969046896</v>
      </c>
      <c r="G529">
        <v>5.7042447881165597</v>
      </c>
      <c r="H529">
        <v>570280</v>
      </c>
      <c r="I529">
        <v>1.4397972654373206</v>
      </c>
      <c r="J529">
        <v>1.4647387742254505</v>
      </c>
    </row>
    <row r="530" spans="1:10" x14ac:dyDescent="0.3">
      <c r="A530" t="s">
        <v>811</v>
      </c>
      <c r="B530">
        <v>17.729448338494201</v>
      </c>
      <c r="C530" t="s">
        <v>10</v>
      </c>
      <c r="D530">
        <v>2</v>
      </c>
      <c r="E530" t="b">
        <v>1</v>
      </c>
      <c r="F530">
        <v>8.8848928728745905E-2</v>
      </c>
      <c r="G530">
        <v>2.4149639481136102E-3</v>
      </c>
      <c r="H530">
        <v>666100</v>
      </c>
      <c r="I530">
        <v>17.640599409765457</v>
      </c>
      <c r="J530">
        <v>17.727033374546089</v>
      </c>
    </row>
    <row r="531" spans="1:10" x14ac:dyDescent="0.3">
      <c r="A531" t="s">
        <v>811</v>
      </c>
      <c r="B531">
        <v>3.5259108791870899</v>
      </c>
      <c r="C531" t="s">
        <v>10</v>
      </c>
      <c r="D531">
        <v>2</v>
      </c>
      <c r="E531" t="b">
        <v>1</v>
      </c>
      <c r="F531">
        <v>3.1522039408350501E-2</v>
      </c>
      <c r="G531">
        <v>1.4177859537866399E-3</v>
      </c>
      <c r="H531">
        <v>634200</v>
      </c>
      <c r="I531">
        <v>3.4943888397787393</v>
      </c>
      <c r="J531">
        <v>3.5244930932333034</v>
      </c>
    </row>
    <row r="532" spans="1:10" x14ac:dyDescent="0.3">
      <c r="A532" t="s">
        <v>812</v>
      </c>
      <c r="B532">
        <v>2.0053041180944802</v>
      </c>
      <c r="C532" t="s">
        <v>10</v>
      </c>
      <c r="D532">
        <v>10</v>
      </c>
      <c r="E532" t="b">
        <v>0</v>
      </c>
      <c r="F532">
        <v>2.0053041180944802</v>
      </c>
      <c r="G532">
        <v>2.0053041180944802</v>
      </c>
      <c r="H532">
        <v>346720</v>
      </c>
      <c r="I532">
        <v>0</v>
      </c>
      <c r="J532">
        <v>0</v>
      </c>
    </row>
    <row r="533" spans="1:10" x14ac:dyDescent="0.3">
      <c r="A533" t="s">
        <v>812</v>
      </c>
      <c r="B533">
        <v>5.7301365129737496</v>
      </c>
      <c r="C533" t="s">
        <v>10</v>
      </c>
      <c r="D533">
        <v>10</v>
      </c>
      <c r="E533" t="b">
        <v>0</v>
      </c>
      <c r="F533">
        <v>9.1029646258494807</v>
      </c>
      <c r="G533">
        <v>9.0460068990420499</v>
      </c>
      <c r="H533">
        <v>545760</v>
      </c>
      <c r="I533">
        <v>-3.3728281128757311</v>
      </c>
      <c r="J533">
        <v>-3.3158703860683003</v>
      </c>
    </row>
    <row r="534" spans="1:10" x14ac:dyDescent="0.3">
      <c r="A534" t="s">
        <v>812</v>
      </c>
      <c r="B534">
        <v>17.258162983068399</v>
      </c>
      <c r="C534" t="s">
        <v>10</v>
      </c>
      <c r="D534">
        <v>2</v>
      </c>
      <c r="E534" t="b">
        <v>1</v>
      </c>
      <c r="F534">
        <v>0.107015511150299</v>
      </c>
      <c r="G534">
        <v>2.58679732050987E-3</v>
      </c>
      <c r="H534">
        <v>531650</v>
      </c>
      <c r="I534">
        <v>17.151147471918101</v>
      </c>
      <c r="J534">
        <v>17.255576185747888</v>
      </c>
    </row>
    <row r="535" spans="1:10" x14ac:dyDescent="0.3">
      <c r="A535" t="s">
        <v>813</v>
      </c>
      <c r="B535">
        <v>4.9817017987133196</v>
      </c>
      <c r="C535" t="s">
        <v>10</v>
      </c>
      <c r="D535">
        <v>10</v>
      </c>
      <c r="E535" t="b">
        <v>0</v>
      </c>
      <c r="F535">
        <v>2.55200486480804</v>
      </c>
      <c r="G535">
        <v>3.4219745062902902</v>
      </c>
      <c r="H535">
        <v>453870</v>
      </c>
      <c r="I535">
        <v>2.4296969339052796</v>
      </c>
      <c r="J535">
        <v>1.5597272924230294</v>
      </c>
    </row>
    <row r="536" spans="1:10" x14ac:dyDescent="0.3">
      <c r="A536" t="s">
        <v>813</v>
      </c>
      <c r="B536">
        <v>17.643788160335902</v>
      </c>
      <c r="C536" t="s">
        <v>10</v>
      </c>
      <c r="D536">
        <v>10</v>
      </c>
      <c r="E536" t="b">
        <v>0</v>
      </c>
      <c r="F536">
        <v>4.80859239216867</v>
      </c>
      <c r="G536">
        <v>6.2584356945408599</v>
      </c>
      <c r="H536">
        <v>409110</v>
      </c>
      <c r="I536">
        <v>12.835195768167232</v>
      </c>
      <c r="J536">
        <v>11.385352465795041</v>
      </c>
    </row>
    <row r="537" spans="1:10" x14ac:dyDescent="0.3">
      <c r="A537" t="s">
        <v>813</v>
      </c>
      <c r="B537">
        <v>8.4558800026775103</v>
      </c>
      <c r="C537" t="s">
        <v>10</v>
      </c>
      <c r="D537">
        <v>10</v>
      </c>
      <c r="E537" t="b">
        <v>0</v>
      </c>
      <c r="F537">
        <v>8.4558800026775103</v>
      </c>
      <c r="G537">
        <v>8.4558800026775103</v>
      </c>
      <c r="H537">
        <v>295570</v>
      </c>
      <c r="I537">
        <v>0</v>
      </c>
      <c r="J537">
        <v>0</v>
      </c>
    </row>
    <row r="538" spans="1:10" x14ac:dyDescent="0.3">
      <c r="A538" t="s">
        <v>814</v>
      </c>
      <c r="B538">
        <v>12.0103193646605</v>
      </c>
      <c r="C538" t="s">
        <v>10</v>
      </c>
      <c r="D538">
        <v>10</v>
      </c>
      <c r="E538" t="b">
        <v>0</v>
      </c>
      <c r="F538">
        <v>10.6095466877834</v>
      </c>
      <c r="G538">
        <v>10.5222814294464</v>
      </c>
      <c r="H538">
        <v>422270</v>
      </c>
      <c r="I538">
        <v>1.4007726768771001</v>
      </c>
      <c r="J538">
        <v>1.4880379352141002</v>
      </c>
    </row>
    <row r="539" spans="1:10" x14ac:dyDescent="0.3">
      <c r="A539" t="s">
        <v>814</v>
      </c>
      <c r="B539">
        <v>2.24747657564799</v>
      </c>
      <c r="C539" t="s">
        <v>10</v>
      </c>
      <c r="D539">
        <v>10</v>
      </c>
      <c r="E539" t="b">
        <v>0</v>
      </c>
      <c r="F539">
        <v>5.0799370044430701</v>
      </c>
      <c r="G539">
        <v>5.0790664751545096</v>
      </c>
      <c r="H539">
        <v>586100</v>
      </c>
      <c r="I539">
        <v>-2.8324604287950801</v>
      </c>
      <c r="J539">
        <v>-2.8315898995065196</v>
      </c>
    </row>
    <row r="540" spans="1:10" x14ac:dyDescent="0.3">
      <c r="A540" t="s">
        <v>814</v>
      </c>
      <c r="B540">
        <v>8.0727760707894909</v>
      </c>
      <c r="C540" t="s">
        <v>10</v>
      </c>
      <c r="D540">
        <v>10</v>
      </c>
      <c r="E540" t="b">
        <v>0</v>
      </c>
      <c r="F540">
        <v>8.0727760707894909</v>
      </c>
      <c r="G540">
        <v>8.0727760707894909</v>
      </c>
      <c r="H540">
        <v>384970</v>
      </c>
      <c r="I540">
        <v>0</v>
      </c>
      <c r="J540">
        <v>0</v>
      </c>
    </row>
    <row r="541" spans="1:10" x14ac:dyDescent="0.3">
      <c r="A541" t="s">
        <v>815</v>
      </c>
      <c r="B541">
        <v>12.9792747551995</v>
      </c>
      <c r="C541" t="s">
        <v>10</v>
      </c>
      <c r="D541">
        <v>10</v>
      </c>
      <c r="E541" t="b">
        <v>0</v>
      </c>
      <c r="F541">
        <v>7.1847617714888701</v>
      </c>
      <c r="G541">
        <v>7.1847332710963201</v>
      </c>
      <c r="H541">
        <v>540920</v>
      </c>
      <c r="I541">
        <v>5.7945129837106295</v>
      </c>
      <c r="J541">
        <v>5.7945414841031795</v>
      </c>
    </row>
    <row r="542" spans="1:10" x14ac:dyDescent="0.3">
      <c r="A542" t="s">
        <v>815</v>
      </c>
      <c r="B542">
        <v>0.49954139892264898</v>
      </c>
      <c r="C542" t="s">
        <v>10</v>
      </c>
      <c r="D542">
        <v>10</v>
      </c>
      <c r="E542" t="b">
        <v>0</v>
      </c>
      <c r="F542">
        <v>0.49954139892264898</v>
      </c>
      <c r="G542">
        <v>0.49954139892264898</v>
      </c>
      <c r="H542">
        <v>487740</v>
      </c>
      <c r="I542">
        <v>0</v>
      </c>
      <c r="J542">
        <v>0</v>
      </c>
    </row>
    <row r="543" spans="1:10" x14ac:dyDescent="0.3">
      <c r="A543" t="s">
        <v>815</v>
      </c>
      <c r="B543">
        <v>15.198978719418699</v>
      </c>
      <c r="C543" t="s">
        <v>10</v>
      </c>
      <c r="D543">
        <v>2</v>
      </c>
      <c r="E543" t="b">
        <v>1</v>
      </c>
      <c r="F543">
        <v>0.109647196380698</v>
      </c>
      <c r="G543">
        <v>2.61749861382765E-3</v>
      </c>
      <c r="H543">
        <v>1073450</v>
      </c>
      <c r="I543">
        <v>15.089331523038002</v>
      </c>
      <c r="J543">
        <v>15.196361220804871</v>
      </c>
    </row>
    <row r="544" spans="1:10" x14ac:dyDescent="0.3">
      <c r="A544" t="s">
        <v>816</v>
      </c>
      <c r="B544">
        <v>11.2857704923798</v>
      </c>
      <c r="C544" t="s">
        <v>10</v>
      </c>
      <c r="D544">
        <v>2</v>
      </c>
      <c r="E544" t="b">
        <v>1</v>
      </c>
      <c r="F544">
        <v>7.3191019720126205E-2</v>
      </c>
      <c r="G544">
        <v>2.10372466790104E-3</v>
      </c>
      <c r="H544">
        <v>548300</v>
      </c>
      <c r="I544">
        <v>11.212579472659675</v>
      </c>
      <c r="J544">
        <v>11.2836667677119</v>
      </c>
    </row>
    <row r="545" spans="1:10" x14ac:dyDescent="0.3">
      <c r="A545" t="s">
        <v>816</v>
      </c>
      <c r="B545">
        <v>14.5088249091589</v>
      </c>
      <c r="C545" t="s">
        <v>10</v>
      </c>
      <c r="D545">
        <v>2</v>
      </c>
      <c r="E545" t="b">
        <v>1</v>
      </c>
      <c r="F545">
        <v>0.101755647028503</v>
      </c>
      <c r="G545">
        <v>2.50698425435468E-3</v>
      </c>
      <c r="H545">
        <v>257000</v>
      </c>
      <c r="I545">
        <v>14.407069262130397</v>
      </c>
      <c r="J545">
        <v>14.506317924904545</v>
      </c>
    </row>
    <row r="546" spans="1:10" x14ac:dyDescent="0.3">
      <c r="A546" t="s">
        <v>816</v>
      </c>
      <c r="B546">
        <v>16.4433724448178</v>
      </c>
      <c r="C546" t="s">
        <v>10</v>
      </c>
      <c r="D546">
        <v>2</v>
      </c>
      <c r="E546" t="b">
        <v>1</v>
      </c>
      <c r="F546">
        <v>0.10132473295569799</v>
      </c>
      <c r="G546">
        <v>2.5248010145396699E-3</v>
      </c>
      <c r="H546">
        <v>327400</v>
      </c>
      <c r="I546">
        <v>16.342047711862101</v>
      </c>
      <c r="J546">
        <v>16.440847643803259</v>
      </c>
    </row>
    <row r="547" spans="1:10" x14ac:dyDescent="0.3">
      <c r="A547" t="s">
        <v>817</v>
      </c>
      <c r="B547">
        <v>8.4131775995652909</v>
      </c>
      <c r="C547" t="s">
        <v>10</v>
      </c>
      <c r="D547">
        <v>2</v>
      </c>
      <c r="E547" t="b">
        <v>1</v>
      </c>
      <c r="F547">
        <v>6.2357408162979203E-2</v>
      </c>
      <c r="G547">
        <v>2.0115211250009901E-3</v>
      </c>
      <c r="H547">
        <v>629150</v>
      </c>
      <c r="I547">
        <v>8.3508201914023115</v>
      </c>
      <c r="J547">
        <v>8.4111660784402904</v>
      </c>
    </row>
    <row r="548" spans="1:10" x14ac:dyDescent="0.3">
      <c r="A548" t="s">
        <v>817</v>
      </c>
      <c r="B548">
        <v>14.525069650031201</v>
      </c>
      <c r="C548" t="s">
        <v>10</v>
      </c>
      <c r="D548">
        <v>10</v>
      </c>
      <c r="E548" t="b">
        <v>0</v>
      </c>
      <c r="F548">
        <v>8.0693874608475404</v>
      </c>
      <c r="G548">
        <v>8.0657721794094108</v>
      </c>
      <c r="H548">
        <v>225810</v>
      </c>
      <c r="I548">
        <v>6.4556821891836602</v>
      </c>
      <c r="J548">
        <v>6.4592974706217898</v>
      </c>
    </row>
    <row r="549" spans="1:10" x14ac:dyDescent="0.3">
      <c r="A549" t="s">
        <v>817</v>
      </c>
      <c r="B549">
        <v>10.4793910044444</v>
      </c>
      <c r="C549" t="s">
        <v>10</v>
      </c>
      <c r="D549">
        <v>10</v>
      </c>
      <c r="E549" t="b">
        <v>0</v>
      </c>
      <c r="F549">
        <v>10.4793910044444</v>
      </c>
      <c r="G549">
        <v>10.4793910044444</v>
      </c>
      <c r="H549">
        <v>536210</v>
      </c>
      <c r="I549">
        <v>0</v>
      </c>
      <c r="J549">
        <v>0</v>
      </c>
    </row>
    <row r="550" spans="1:10" x14ac:dyDescent="0.3">
      <c r="A550" t="s">
        <v>818</v>
      </c>
      <c r="B550">
        <v>10.768172358472301</v>
      </c>
      <c r="C550" t="s">
        <v>10</v>
      </c>
      <c r="D550">
        <v>2</v>
      </c>
      <c r="E550" t="b">
        <v>1</v>
      </c>
      <c r="F550">
        <v>4.8969054414505997E-2</v>
      </c>
      <c r="G550">
        <v>1.72472108784636E-3</v>
      </c>
      <c r="H550">
        <v>361350</v>
      </c>
      <c r="I550">
        <v>10.719203304057794</v>
      </c>
      <c r="J550">
        <v>10.766447637384454</v>
      </c>
    </row>
    <row r="551" spans="1:10" x14ac:dyDescent="0.3">
      <c r="A551" t="s">
        <v>818</v>
      </c>
      <c r="B551">
        <v>2.8997120589073901</v>
      </c>
      <c r="C551" t="s">
        <v>10</v>
      </c>
      <c r="D551">
        <v>10</v>
      </c>
      <c r="E551" t="b">
        <v>0</v>
      </c>
      <c r="F551">
        <v>2.0616643798676701</v>
      </c>
      <c r="G551">
        <v>1.8720469357309</v>
      </c>
      <c r="H551">
        <v>513970</v>
      </c>
      <c r="I551">
        <v>0.83804767903971999</v>
      </c>
      <c r="J551">
        <v>1.0276651231764902</v>
      </c>
    </row>
    <row r="552" spans="1:10" x14ac:dyDescent="0.3">
      <c r="A552" t="s">
        <v>819</v>
      </c>
      <c r="B552">
        <v>4.0096013984585701</v>
      </c>
      <c r="C552" t="s">
        <v>10</v>
      </c>
      <c r="D552">
        <v>1</v>
      </c>
      <c r="E552" t="b">
        <v>1</v>
      </c>
      <c r="F552">
        <v>1.6008169347604101E-2</v>
      </c>
      <c r="G552">
        <v>1.6008169347604101E-2</v>
      </c>
      <c r="H552">
        <v>504400</v>
      </c>
      <c r="I552">
        <v>3.9935932291109659</v>
      </c>
      <c r="J552">
        <v>3.9935932291109659</v>
      </c>
    </row>
    <row r="553" spans="1:10" x14ac:dyDescent="0.3">
      <c r="A553" t="s">
        <v>819</v>
      </c>
      <c r="B553">
        <v>7.0619333707846499</v>
      </c>
      <c r="C553" t="s">
        <v>10</v>
      </c>
      <c r="D553">
        <v>10</v>
      </c>
      <c r="E553" t="b">
        <v>0</v>
      </c>
      <c r="F553">
        <v>3.9717446198586002</v>
      </c>
      <c r="G553">
        <v>3.9146376373910798</v>
      </c>
      <c r="H553">
        <v>329600</v>
      </c>
      <c r="I553">
        <v>3.0901887509260497</v>
      </c>
      <c r="J553">
        <v>3.14729573339357</v>
      </c>
    </row>
    <row r="554" spans="1:10" x14ac:dyDescent="0.3">
      <c r="A554" t="s">
        <v>819</v>
      </c>
      <c r="B554">
        <v>15.3936749788844</v>
      </c>
      <c r="C554" t="s">
        <v>10</v>
      </c>
      <c r="D554">
        <v>10</v>
      </c>
      <c r="E554" t="b">
        <v>0</v>
      </c>
      <c r="F554">
        <v>5.0488494438391198</v>
      </c>
      <c r="G554">
        <v>4.8217169726249196</v>
      </c>
      <c r="H554">
        <v>399080</v>
      </c>
      <c r="I554">
        <v>10.344825535045281</v>
      </c>
      <c r="J554">
        <v>10.57195800625948</v>
      </c>
    </row>
    <row r="555" spans="1:10" x14ac:dyDescent="0.3">
      <c r="A555" t="s">
        <v>820</v>
      </c>
      <c r="B555">
        <v>11.585486486782999</v>
      </c>
      <c r="C555" t="s">
        <v>10</v>
      </c>
      <c r="D555">
        <v>10</v>
      </c>
      <c r="E555" t="b">
        <v>0</v>
      </c>
      <c r="F555">
        <v>8.1089609386867707</v>
      </c>
      <c r="G555">
        <v>8.0905744436086806</v>
      </c>
      <c r="H555">
        <v>604780</v>
      </c>
      <c r="I555">
        <v>3.4765255480962285</v>
      </c>
      <c r="J555">
        <v>3.4949120431743186</v>
      </c>
    </row>
    <row r="556" spans="1:10" x14ac:dyDescent="0.3">
      <c r="A556" t="s">
        <v>820</v>
      </c>
      <c r="B556">
        <v>10.443903062813501</v>
      </c>
      <c r="C556" t="s">
        <v>10</v>
      </c>
      <c r="D556">
        <v>10</v>
      </c>
      <c r="E556" t="b">
        <v>0</v>
      </c>
      <c r="F556">
        <v>10.443903062813501</v>
      </c>
      <c r="G556">
        <v>10.443903062813501</v>
      </c>
      <c r="H556">
        <v>706410</v>
      </c>
      <c r="I556">
        <v>0</v>
      </c>
      <c r="J556">
        <v>0</v>
      </c>
    </row>
    <row r="557" spans="1:10" x14ac:dyDescent="0.3">
      <c r="A557" t="s">
        <v>820</v>
      </c>
      <c r="B557">
        <v>3.0313150702324498</v>
      </c>
      <c r="C557" t="s">
        <v>10</v>
      </c>
      <c r="D557">
        <v>10</v>
      </c>
      <c r="E557" t="b">
        <v>0</v>
      </c>
      <c r="F557">
        <v>12.317225400263601</v>
      </c>
      <c r="G557">
        <v>12.744556914264001</v>
      </c>
      <c r="H557">
        <v>517790</v>
      </c>
      <c r="I557">
        <v>-9.2859103300311503</v>
      </c>
      <c r="J557">
        <v>-9.7132418440315504</v>
      </c>
    </row>
    <row r="558" spans="1:10" x14ac:dyDescent="0.3">
      <c r="A558" t="s">
        <v>821</v>
      </c>
      <c r="B558">
        <v>9.4827304962182204</v>
      </c>
      <c r="C558" t="s">
        <v>10</v>
      </c>
      <c r="D558">
        <v>10</v>
      </c>
      <c r="E558" t="b">
        <v>0</v>
      </c>
      <c r="F558">
        <v>9.4827304962182204</v>
      </c>
      <c r="G558">
        <v>9.4827304962182204</v>
      </c>
      <c r="H558">
        <v>855540</v>
      </c>
      <c r="I558">
        <v>0</v>
      </c>
      <c r="J558">
        <v>0</v>
      </c>
    </row>
    <row r="559" spans="1:10" x14ac:dyDescent="0.3">
      <c r="A559" t="s">
        <v>821</v>
      </c>
      <c r="B559">
        <v>13.393037115854</v>
      </c>
      <c r="C559" t="s">
        <v>10</v>
      </c>
      <c r="D559">
        <v>10</v>
      </c>
      <c r="E559" t="b">
        <v>0</v>
      </c>
      <c r="F559">
        <v>13.393037115854</v>
      </c>
      <c r="G559">
        <v>13.393037115854</v>
      </c>
      <c r="H559">
        <v>309710</v>
      </c>
      <c r="I559">
        <v>0</v>
      </c>
      <c r="J559">
        <v>0</v>
      </c>
    </row>
    <row r="560" spans="1:10" x14ac:dyDescent="0.3">
      <c r="A560" t="s">
        <v>822</v>
      </c>
      <c r="B560">
        <v>16.903800935860001</v>
      </c>
      <c r="C560" t="s">
        <v>10</v>
      </c>
      <c r="D560">
        <v>2</v>
      </c>
      <c r="E560" t="b">
        <v>1</v>
      </c>
      <c r="F560">
        <v>0.105807202386515</v>
      </c>
      <c r="G560">
        <v>2.6006747141567202E-3</v>
      </c>
      <c r="H560">
        <v>566900</v>
      </c>
      <c r="I560">
        <v>16.797993733473486</v>
      </c>
      <c r="J560">
        <v>16.901200261145846</v>
      </c>
    </row>
    <row r="561" spans="1:10" x14ac:dyDescent="0.3">
      <c r="A561" t="s">
        <v>822</v>
      </c>
      <c r="B561">
        <v>5.8811478116316103</v>
      </c>
      <c r="C561" t="s">
        <v>10</v>
      </c>
      <c r="D561">
        <v>10</v>
      </c>
      <c r="E561" t="b">
        <v>0</v>
      </c>
      <c r="F561">
        <v>4.0768279399963001</v>
      </c>
      <c r="G561">
        <v>8.3783601547767397</v>
      </c>
      <c r="H561">
        <v>497030</v>
      </c>
      <c r="I561">
        <v>1.8043198716353102</v>
      </c>
      <c r="J561">
        <v>-2.4972123431451294</v>
      </c>
    </row>
    <row r="562" spans="1:10" x14ac:dyDescent="0.3">
      <c r="A562" t="s">
        <v>823</v>
      </c>
      <c r="B562">
        <v>8.1083853243095696</v>
      </c>
      <c r="C562" t="s">
        <v>10</v>
      </c>
      <c r="D562">
        <v>2</v>
      </c>
      <c r="E562" t="b">
        <v>1</v>
      </c>
      <c r="F562">
        <v>3.5368089398107802E-2</v>
      </c>
      <c r="G562">
        <v>1.47415861678078E-3</v>
      </c>
      <c r="H562">
        <v>393800</v>
      </c>
      <c r="I562">
        <v>8.0730172349114611</v>
      </c>
      <c r="J562">
        <v>8.1069111656927895</v>
      </c>
    </row>
    <row r="563" spans="1:10" x14ac:dyDescent="0.3">
      <c r="A563" t="s">
        <v>823</v>
      </c>
      <c r="B563">
        <v>9.2392675512474192</v>
      </c>
      <c r="C563" t="s">
        <v>10</v>
      </c>
      <c r="D563">
        <v>10</v>
      </c>
      <c r="E563" t="b">
        <v>0</v>
      </c>
      <c r="F563">
        <v>9.2392675512474192</v>
      </c>
      <c r="G563">
        <v>9.2392675512474192</v>
      </c>
      <c r="H563">
        <v>552230</v>
      </c>
      <c r="I563">
        <v>0</v>
      </c>
      <c r="J563">
        <v>0</v>
      </c>
    </row>
    <row r="564" spans="1:10" x14ac:dyDescent="0.3">
      <c r="A564" t="s">
        <v>824</v>
      </c>
      <c r="B564">
        <v>7.1335290504993596</v>
      </c>
      <c r="C564" t="s">
        <v>10</v>
      </c>
      <c r="D564">
        <v>10</v>
      </c>
      <c r="E564" t="b">
        <v>0</v>
      </c>
      <c r="F564">
        <v>6.1051287602426596</v>
      </c>
      <c r="G564">
        <v>10.044582987761199</v>
      </c>
      <c r="H564">
        <v>367150</v>
      </c>
      <c r="I564">
        <v>1.0284002902567</v>
      </c>
      <c r="J564">
        <v>-2.9110539372618396</v>
      </c>
    </row>
    <row r="565" spans="1:10" x14ac:dyDescent="0.3">
      <c r="A565" t="s">
        <v>824</v>
      </c>
      <c r="B565">
        <v>12.838215613598001</v>
      </c>
      <c r="C565" t="s">
        <v>10</v>
      </c>
      <c r="D565">
        <v>10</v>
      </c>
      <c r="E565" t="b">
        <v>0</v>
      </c>
      <c r="F565">
        <v>3.9573165012138101</v>
      </c>
      <c r="G565">
        <v>3.7761127964686101</v>
      </c>
      <c r="H565">
        <v>448320</v>
      </c>
      <c r="I565">
        <v>8.8808991123841903</v>
      </c>
      <c r="J565">
        <v>9.0621028171293911</v>
      </c>
    </row>
    <row r="566" spans="1:10" x14ac:dyDescent="0.3">
      <c r="A566" t="s">
        <v>824</v>
      </c>
      <c r="B566">
        <v>17.911156109598899</v>
      </c>
      <c r="C566" t="s">
        <v>10</v>
      </c>
      <c r="D566">
        <v>2</v>
      </c>
      <c r="E566" t="b">
        <v>1</v>
      </c>
      <c r="F566">
        <v>0.12934541956387199</v>
      </c>
      <c r="G566">
        <v>2.7513960046746098E-3</v>
      </c>
      <c r="H566">
        <v>387050</v>
      </c>
      <c r="I566">
        <v>17.781810690035027</v>
      </c>
      <c r="J566">
        <v>17.908404713594223</v>
      </c>
    </row>
    <row r="567" spans="1:10" x14ac:dyDescent="0.3">
      <c r="A567" t="s">
        <v>825</v>
      </c>
      <c r="B567">
        <v>6.2425373914879101</v>
      </c>
      <c r="C567" t="s">
        <v>10</v>
      </c>
      <c r="D567">
        <v>2</v>
      </c>
      <c r="E567" t="b">
        <v>1</v>
      </c>
      <c r="F567">
        <v>2.1172980641839E-2</v>
      </c>
      <c r="G567">
        <v>1.16080032329636E-3</v>
      </c>
      <c r="H567">
        <v>447450</v>
      </c>
      <c r="I567">
        <v>6.2213644108460713</v>
      </c>
      <c r="J567">
        <v>6.241376591164614</v>
      </c>
    </row>
    <row r="568" spans="1:10" x14ac:dyDescent="0.3">
      <c r="A568" t="s">
        <v>825</v>
      </c>
      <c r="B568">
        <v>17.994394586642201</v>
      </c>
      <c r="C568" t="s">
        <v>10</v>
      </c>
      <c r="D568">
        <v>10</v>
      </c>
      <c r="E568" t="b">
        <v>0</v>
      </c>
      <c r="F568">
        <v>5.4621217348995303</v>
      </c>
      <c r="G568">
        <v>5.8189690214732801</v>
      </c>
      <c r="H568">
        <v>683150</v>
      </c>
      <c r="I568">
        <v>12.532272851742672</v>
      </c>
      <c r="J568">
        <v>12.175425565168922</v>
      </c>
    </row>
    <row r="569" spans="1:10" x14ac:dyDescent="0.3">
      <c r="A569" t="s">
        <v>825</v>
      </c>
      <c r="B569">
        <v>7.3583062768537202</v>
      </c>
      <c r="C569" t="s">
        <v>10</v>
      </c>
      <c r="D569">
        <v>10</v>
      </c>
      <c r="E569" t="b">
        <v>0</v>
      </c>
      <c r="F569">
        <v>7.3583062768537202</v>
      </c>
      <c r="G569">
        <v>7.3583062768537202</v>
      </c>
      <c r="H569">
        <v>319610</v>
      </c>
      <c r="I569">
        <v>0</v>
      </c>
      <c r="J569">
        <v>0</v>
      </c>
    </row>
    <row r="570" spans="1:10" x14ac:dyDescent="0.3">
      <c r="A570" t="s">
        <v>826</v>
      </c>
      <c r="B570">
        <v>11.3740694042184</v>
      </c>
      <c r="C570" t="s">
        <v>10</v>
      </c>
      <c r="D570">
        <v>10</v>
      </c>
      <c r="E570" t="b">
        <v>0</v>
      </c>
      <c r="F570">
        <v>7.4703536781284399</v>
      </c>
      <c r="G570">
        <v>7.42929165034524</v>
      </c>
      <c r="H570">
        <v>456170</v>
      </c>
      <c r="I570">
        <v>3.9037157260899598</v>
      </c>
      <c r="J570">
        <v>3.9447777538731597</v>
      </c>
    </row>
    <row r="571" spans="1:10" x14ac:dyDescent="0.3">
      <c r="A571" t="s">
        <v>826</v>
      </c>
      <c r="B571">
        <v>16.6558397813412</v>
      </c>
      <c r="C571" t="s">
        <v>10</v>
      </c>
      <c r="D571">
        <v>2</v>
      </c>
      <c r="E571" t="b">
        <v>1</v>
      </c>
      <c r="F571">
        <v>0.11739568163589401</v>
      </c>
      <c r="G571">
        <v>2.6999871597995499E-3</v>
      </c>
      <c r="H571">
        <v>601750</v>
      </c>
      <c r="I571">
        <v>16.538444099705305</v>
      </c>
      <c r="J571">
        <v>16.653139794181399</v>
      </c>
    </row>
    <row r="572" spans="1:10" x14ac:dyDescent="0.3">
      <c r="A572" t="s">
        <v>826</v>
      </c>
      <c r="B572">
        <v>4.4314496712605402</v>
      </c>
      <c r="C572" t="s">
        <v>10</v>
      </c>
      <c r="D572">
        <v>10</v>
      </c>
      <c r="E572" t="b">
        <v>0</v>
      </c>
      <c r="F572">
        <v>2.7097170026497599</v>
      </c>
      <c r="G572">
        <v>5.3721804699262101</v>
      </c>
      <c r="H572">
        <v>463580</v>
      </c>
      <c r="I572">
        <v>1.7217326686107803</v>
      </c>
      <c r="J572">
        <v>-0.94073079866566989</v>
      </c>
    </row>
    <row r="573" spans="1:10" x14ac:dyDescent="0.3">
      <c r="A573" t="s">
        <v>827</v>
      </c>
      <c r="B573">
        <v>7.8746666940703296</v>
      </c>
      <c r="C573" t="s">
        <v>10</v>
      </c>
      <c r="D573">
        <v>10</v>
      </c>
      <c r="E573" t="b">
        <v>0</v>
      </c>
      <c r="F573">
        <v>7.8746666940703296</v>
      </c>
      <c r="G573">
        <v>7.8746666940703296</v>
      </c>
      <c r="H573">
        <v>441240</v>
      </c>
      <c r="I573">
        <v>0</v>
      </c>
      <c r="J573">
        <v>0</v>
      </c>
    </row>
    <row r="574" spans="1:10" x14ac:dyDescent="0.3">
      <c r="A574" t="s">
        <v>827</v>
      </c>
      <c r="B574">
        <v>8.6135352216540806</v>
      </c>
      <c r="C574" t="s">
        <v>10</v>
      </c>
      <c r="D574">
        <v>10</v>
      </c>
      <c r="E574" t="b">
        <v>0</v>
      </c>
      <c r="F574">
        <v>8.6135352216540806</v>
      </c>
      <c r="G574">
        <v>8.6135352216540806</v>
      </c>
      <c r="H574">
        <v>371040</v>
      </c>
      <c r="I574">
        <v>0</v>
      </c>
      <c r="J574">
        <v>0</v>
      </c>
    </row>
    <row r="575" spans="1:10" x14ac:dyDescent="0.3">
      <c r="A575" t="s">
        <v>828</v>
      </c>
      <c r="B575">
        <v>11.1028692086298</v>
      </c>
      <c r="C575" t="s">
        <v>10</v>
      </c>
      <c r="D575">
        <v>10</v>
      </c>
      <c r="E575" t="b">
        <v>0</v>
      </c>
      <c r="F575">
        <v>11.1028692086298</v>
      </c>
      <c r="G575">
        <v>11.1028692086298</v>
      </c>
      <c r="H575">
        <v>569140</v>
      </c>
      <c r="I575">
        <v>0</v>
      </c>
      <c r="J575">
        <v>0</v>
      </c>
    </row>
    <row r="576" spans="1:10" x14ac:dyDescent="0.3">
      <c r="A576" t="s">
        <v>828</v>
      </c>
      <c r="B576">
        <v>14.3313237517175</v>
      </c>
      <c r="C576" t="s">
        <v>10</v>
      </c>
      <c r="D576">
        <v>10</v>
      </c>
      <c r="E576" t="b">
        <v>0</v>
      </c>
      <c r="F576">
        <v>3.4087799436532298</v>
      </c>
      <c r="G576">
        <v>1.78812294718415</v>
      </c>
      <c r="H576">
        <v>381820</v>
      </c>
      <c r="I576">
        <v>10.922543808064271</v>
      </c>
      <c r="J576">
        <v>12.543200804533351</v>
      </c>
    </row>
    <row r="577" spans="1:10" x14ac:dyDescent="0.3">
      <c r="A577" t="s">
        <v>828</v>
      </c>
      <c r="B577">
        <v>13.8644869111743</v>
      </c>
      <c r="C577" t="s">
        <v>10</v>
      </c>
      <c r="D577">
        <v>10</v>
      </c>
      <c r="E577" t="b">
        <v>0</v>
      </c>
      <c r="F577">
        <v>1.3638152769924501</v>
      </c>
      <c r="G577">
        <v>0.298200666366645</v>
      </c>
      <c r="H577">
        <v>390270</v>
      </c>
      <c r="I577">
        <v>12.500671634181849</v>
      </c>
      <c r="J577">
        <v>13.566286244807655</v>
      </c>
    </row>
    <row r="578" spans="1:10" x14ac:dyDescent="0.3">
      <c r="A578" t="s">
        <v>829</v>
      </c>
      <c r="B578">
        <v>20.474552810044901</v>
      </c>
      <c r="C578" t="s">
        <v>10</v>
      </c>
      <c r="D578">
        <v>2</v>
      </c>
      <c r="E578" t="b">
        <v>1</v>
      </c>
      <c r="F578">
        <v>0.18104074160094499</v>
      </c>
      <c r="G578">
        <v>3.42597811438956E-3</v>
      </c>
      <c r="H578">
        <v>488150</v>
      </c>
      <c r="I578">
        <v>20.293512068443956</v>
      </c>
      <c r="J578">
        <v>20.471126831930512</v>
      </c>
    </row>
    <row r="579" spans="1:10" x14ac:dyDescent="0.3">
      <c r="A579" t="s">
        <v>829</v>
      </c>
      <c r="B579">
        <v>9.9799102301011207</v>
      </c>
      <c r="C579" t="s">
        <v>10</v>
      </c>
      <c r="D579">
        <v>2</v>
      </c>
      <c r="E579" t="b">
        <v>1</v>
      </c>
      <c r="F579">
        <v>4.59886149209012E-2</v>
      </c>
      <c r="G579">
        <v>1.64593734228591E-3</v>
      </c>
      <c r="H579">
        <v>455150</v>
      </c>
      <c r="I579">
        <v>9.9339216151802194</v>
      </c>
      <c r="J579">
        <v>9.9782642927588352</v>
      </c>
    </row>
    <row r="580" spans="1:10" x14ac:dyDescent="0.3">
      <c r="A580" t="s">
        <v>830</v>
      </c>
      <c r="B580">
        <v>4.4174695985597801</v>
      </c>
      <c r="C580" t="s">
        <v>10</v>
      </c>
      <c r="D580">
        <v>2</v>
      </c>
      <c r="E580" t="b">
        <v>1</v>
      </c>
      <c r="F580">
        <v>2.0978165254422199E-2</v>
      </c>
      <c r="G580">
        <v>1.02576807046971E-3</v>
      </c>
      <c r="H580">
        <v>370750</v>
      </c>
      <c r="I580">
        <v>4.396491433305358</v>
      </c>
      <c r="J580">
        <v>4.4164438304893103</v>
      </c>
    </row>
    <row r="581" spans="1:10" x14ac:dyDescent="0.3">
      <c r="A581" t="s">
        <v>830</v>
      </c>
      <c r="B581">
        <v>10.6192839992739</v>
      </c>
      <c r="C581" t="s">
        <v>10</v>
      </c>
      <c r="D581">
        <v>10</v>
      </c>
      <c r="E581" t="b">
        <v>0</v>
      </c>
      <c r="F581">
        <v>0.31344024290000599</v>
      </c>
      <c r="G581">
        <v>0.31345759526158201</v>
      </c>
      <c r="H581">
        <v>409870</v>
      </c>
      <c r="I581">
        <v>10.305843756373894</v>
      </c>
      <c r="J581">
        <v>10.305826404012318</v>
      </c>
    </row>
    <row r="582" spans="1:10" x14ac:dyDescent="0.3">
      <c r="A582" t="s">
        <v>830</v>
      </c>
      <c r="B582">
        <v>6.9063643443120499</v>
      </c>
      <c r="C582" t="s">
        <v>10</v>
      </c>
      <c r="D582">
        <v>10</v>
      </c>
      <c r="E582" t="b">
        <v>0</v>
      </c>
      <c r="F582">
        <v>0.50049239171551096</v>
      </c>
      <c r="G582">
        <v>0.50049239171551096</v>
      </c>
      <c r="H582">
        <v>667270</v>
      </c>
      <c r="I582">
        <v>6.4058719525965389</v>
      </c>
      <c r="J582">
        <v>6.4058719525965389</v>
      </c>
    </row>
    <row r="583" spans="1:10" x14ac:dyDescent="0.3">
      <c r="A583" t="s">
        <v>831</v>
      </c>
      <c r="B583">
        <v>8.2184917531283794</v>
      </c>
      <c r="C583" t="s">
        <v>10</v>
      </c>
      <c r="D583">
        <v>10</v>
      </c>
      <c r="E583" t="b">
        <v>0</v>
      </c>
      <c r="F583">
        <v>8.2184917531283794</v>
      </c>
      <c r="G583">
        <v>8.2184917531283794</v>
      </c>
      <c r="H583">
        <v>473730</v>
      </c>
      <c r="I583">
        <v>0</v>
      </c>
      <c r="J583">
        <v>0</v>
      </c>
    </row>
    <row r="584" spans="1:10" x14ac:dyDescent="0.3">
      <c r="A584" t="s">
        <v>831</v>
      </c>
      <c r="B584">
        <v>16.637078150097999</v>
      </c>
      <c r="C584" t="s">
        <v>10</v>
      </c>
      <c r="D584">
        <v>2</v>
      </c>
      <c r="E584" t="b">
        <v>1</v>
      </c>
      <c r="F584">
        <v>0.12370232901957701</v>
      </c>
      <c r="G584">
        <v>2.7173405212932E-3</v>
      </c>
      <c r="H584">
        <v>571250</v>
      </c>
      <c r="I584">
        <v>16.513375821078423</v>
      </c>
      <c r="J584">
        <v>16.634360809576705</v>
      </c>
    </row>
    <row r="585" spans="1:10" x14ac:dyDescent="0.3">
      <c r="A585" t="s">
        <v>831</v>
      </c>
      <c r="B585">
        <v>4.7276590619151397</v>
      </c>
      <c r="C585" t="s">
        <v>10</v>
      </c>
      <c r="D585">
        <v>2</v>
      </c>
      <c r="E585" t="b">
        <v>1</v>
      </c>
      <c r="F585">
        <v>2.0034265711214399E-2</v>
      </c>
      <c r="G585">
        <v>1.0695840402780001E-3</v>
      </c>
      <c r="H585">
        <v>553050</v>
      </c>
      <c r="I585">
        <v>4.707624796203925</v>
      </c>
      <c r="J585">
        <v>4.7265894778748621</v>
      </c>
    </row>
    <row r="586" spans="1:10" x14ac:dyDescent="0.3">
      <c r="A586" t="s">
        <v>832</v>
      </c>
      <c r="B586">
        <v>16.657560660193798</v>
      </c>
      <c r="C586" t="s">
        <v>10</v>
      </c>
      <c r="D586">
        <v>2</v>
      </c>
      <c r="E586" t="b">
        <v>1</v>
      </c>
      <c r="F586">
        <v>6.2912091438787093E-2</v>
      </c>
      <c r="G586">
        <v>1.99584449382981E-3</v>
      </c>
      <c r="H586">
        <v>413550</v>
      </c>
      <c r="I586">
        <v>16.594648568755012</v>
      </c>
      <c r="J586">
        <v>16.655564815699968</v>
      </c>
    </row>
    <row r="587" spans="1:10" x14ac:dyDescent="0.3">
      <c r="A587" t="s">
        <v>832</v>
      </c>
      <c r="B587">
        <v>9.0950296419040395</v>
      </c>
      <c r="C587" t="s">
        <v>10</v>
      </c>
      <c r="D587">
        <v>10</v>
      </c>
      <c r="E587" t="b">
        <v>0</v>
      </c>
      <c r="F587">
        <v>9.0950296419040395</v>
      </c>
      <c r="G587">
        <v>9.0950296419040395</v>
      </c>
      <c r="H587">
        <v>599700</v>
      </c>
      <c r="I587">
        <v>0</v>
      </c>
      <c r="J587">
        <v>0</v>
      </c>
    </row>
    <row r="588" spans="1:10" x14ac:dyDescent="0.3">
      <c r="A588" t="s">
        <v>833</v>
      </c>
      <c r="B588">
        <v>8.8746826964706997</v>
      </c>
      <c r="C588" t="s">
        <v>10</v>
      </c>
      <c r="D588">
        <v>10</v>
      </c>
      <c r="E588" t="b">
        <v>0</v>
      </c>
      <c r="F588">
        <v>3.51952454526907</v>
      </c>
      <c r="G588">
        <v>7.0051585471374098</v>
      </c>
      <c r="H588">
        <v>547460</v>
      </c>
      <c r="I588">
        <v>5.3551581512016302</v>
      </c>
      <c r="J588">
        <v>1.8695241493332899</v>
      </c>
    </row>
    <row r="589" spans="1:10" x14ac:dyDescent="0.3">
      <c r="A589" t="s">
        <v>833</v>
      </c>
      <c r="B589">
        <v>10.346345554673601</v>
      </c>
      <c r="C589" t="s">
        <v>10</v>
      </c>
      <c r="D589">
        <v>10</v>
      </c>
      <c r="E589" t="b">
        <v>0</v>
      </c>
      <c r="F589">
        <v>10.346345554673601</v>
      </c>
      <c r="G589">
        <v>10.346345554673601</v>
      </c>
      <c r="H589">
        <v>520820</v>
      </c>
      <c r="I589">
        <v>0</v>
      </c>
      <c r="J589">
        <v>0</v>
      </c>
    </row>
    <row r="590" spans="1:10" x14ac:dyDescent="0.3">
      <c r="A590" t="s">
        <v>833</v>
      </c>
      <c r="B590">
        <v>10.8269363928801</v>
      </c>
      <c r="C590" t="s">
        <v>10</v>
      </c>
      <c r="D590">
        <v>10</v>
      </c>
      <c r="E590" t="b">
        <v>0</v>
      </c>
      <c r="F590">
        <v>10.8269363928801</v>
      </c>
      <c r="G590">
        <v>10.8269363928801</v>
      </c>
      <c r="H590">
        <v>623870</v>
      </c>
      <c r="I590">
        <v>0</v>
      </c>
      <c r="J590">
        <v>0</v>
      </c>
    </row>
    <row r="591" spans="1:10" x14ac:dyDescent="0.3">
      <c r="A591" t="s">
        <v>834</v>
      </c>
      <c r="B591">
        <v>16.412250643792099</v>
      </c>
      <c r="C591" t="s">
        <v>10</v>
      </c>
      <c r="D591">
        <v>10</v>
      </c>
      <c r="E591" t="b">
        <v>0</v>
      </c>
      <c r="F591">
        <v>1.31672342063054</v>
      </c>
      <c r="G591">
        <v>1.4262357766362901</v>
      </c>
      <c r="H591">
        <v>378710</v>
      </c>
      <c r="I591">
        <v>15.095527223161559</v>
      </c>
      <c r="J591">
        <v>14.986014867155809</v>
      </c>
    </row>
    <row r="592" spans="1:10" x14ac:dyDescent="0.3">
      <c r="A592" t="s">
        <v>834</v>
      </c>
      <c r="B592">
        <v>15.767584065188</v>
      </c>
      <c r="C592" t="s">
        <v>10</v>
      </c>
      <c r="D592">
        <v>2</v>
      </c>
      <c r="E592" t="b">
        <v>1</v>
      </c>
      <c r="F592">
        <v>0.117017485946238</v>
      </c>
      <c r="G592">
        <v>2.6403779310529602E-3</v>
      </c>
      <c r="H592">
        <v>326500</v>
      </c>
      <c r="I592">
        <v>15.650566579241762</v>
      </c>
      <c r="J592">
        <v>15.764943687256947</v>
      </c>
    </row>
    <row r="593" spans="1:10" x14ac:dyDescent="0.3">
      <c r="A593" t="s">
        <v>834</v>
      </c>
      <c r="B593">
        <v>9.7806010102358805</v>
      </c>
      <c r="C593" t="s">
        <v>10</v>
      </c>
      <c r="D593">
        <v>2</v>
      </c>
      <c r="E593" t="b">
        <v>1</v>
      </c>
      <c r="F593">
        <v>7.1144657516811094E-2</v>
      </c>
      <c r="G593">
        <v>2.10606186614968E-3</v>
      </c>
      <c r="H593">
        <v>413350</v>
      </c>
      <c r="I593">
        <v>9.7094563527190694</v>
      </c>
      <c r="J593">
        <v>9.7784949483697314</v>
      </c>
    </row>
    <row r="594" spans="1:10" x14ac:dyDescent="0.3">
      <c r="A594" t="s">
        <v>835</v>
      </c>
      <c r="B594">
        <v>13.080565448264901</v>
      </c>
      <c r="C594" t="s">
        <v>10</v>
      </c>
      <c r="D594">
        <v>10</v>
      </c>
      <c r="E594" t="b">
        <v>0</v>
      </c>
      <c r="F594">
        <v>3.5898075988809102</v>
      </c>
      <c r="G594">
        <v>4.9840106253900096</v>
      </c>
      <c r="H594">
        <v>402200</v>
      </c>
      <c r="I594">
        <v>9.490757849383991</v>
      </c>
      <c r="J594">
        <v>8.0965548228748911</v>
      </c>
    </row>
    <row r="595" spans="1:10" x14ac:dyDescent="0.3">
      <c r="A595" t="s">
        <v>835</v>
      </c>
      <c r="B595">
        <v>2.6831246813423002</v>
      </c>
      <c r="C595" t="s">
        <v>10</v>
      </c>
      <c r="D595">
        <v>10</v>
      </c>
      <c r="E595" t="b">
        <v>0</v>
      </c>
      <c r="F595">
        <v>8.3302342106323692</v>
      </c>
      <c r="G595">
        <v>8.3260683583512503</v>
      </c>
      <c r="H595">
        <v>627710</v>
      </c>
      <c r="I595">
        <v>-5.647109529290069</v>
      </c>
      <c r="J595">
        <v>-5.6429436770089501</v>
      </c>
    </row>
    <row r="596" spans="1:10" x14ac:dyDescent="0.3">
      <c r="A596" t="s">
        <v>836</v>
      </c>
      <c r="B596">
        <v>13.6345217828054</v>
      </c>
      <c r="C596" t="s">
        <v>10</v>
      </c>
      <c r="D596">
        <v>2</v>
      </c>
      <c r="E596" t="b">
        <v>1</v>
      </c>
      <c r="F596">
        <v>6.7078773943063302E-2</v>
      </c>
      <c r="G596">
        <v>2.0816654211978998E-3</v>
      </c>
      <c r="H596">
        <v>493800</v>
      </c>
      <c r="I596">
        <v>13.567443008862337</v>
      </c>
      <c r="J596">
        <v>13.632440117384203</v>
      </c>
    </row>
    <row r="597" spans="1:10" x14ac:dyDescent="0.3">
      <c r="A597" t="s">
        <v>836</v>
      </c>
      <c r="B597">
        <v>2.9715668468052598</v>
      </c>
      <c r="C597" t="s">
        <v>10</v>
      </c>
      <c r="D597">
        <v>10</v>
      </c>
      <c r="E597" t="b">
        <v>0</v>
      </c>
      <c r="F597">
        <v>2.9715668468052598</v>
      </c>
      <c r="G597">
        <v>2.9715668468052598</v>
      </c>
      <c r="H597">
        <v>453310</v>
      </c>
      <c r="I597">
        <v>0</v>
      </c>
      <c r="J597">
        <v>0</v>
      </c>
    </row>
    <row r="598" spans="1:10" x14ac:dyDescent="0.3">
      <c r="A598" t="s">
        <v>836</v>
      </c>
      <c r="B598">
        <v>14.3428599932436</v>
      </c>
      <c r="C598" t="s">
        <v>10</v>
      </c>
      <c r="D598">
        <v>10</v>
      </c>
      <c r="E598" t="b">
        <v>0</v>
      </c>
      <c r="F598">
        <v>1.8847101232185199</v>
      </c>
      <c r="G598">
        <v>3.8540001921959899</v>
      </c>
      <c r="H598">
        <v>471890</v>
      </c>
      <c r="I598">
        <v>12.45814987002508</v>
      </c>
      <c r="J598">
        <v>10.48885980104761</v>
      </c>
    </row>
    <row r="599" spans="1:10" x14ac:dyDescent="0.3">
      <c r="A599" t="s">
        <v>837</v>
      </c>
      <c r="B599">
        <v>20.028679594156301</v>
      </c>
      <c r="C599" t="s">
        <v>10</v>
      </c>
      <c r="D599">
        <v>2</v>
      </c>
      <c r="E599" t="b">
        <v>1</v>
      </c>
      <c r="F599">
        <v>7.6624948589293904E-2</v>
      </c>
      <c r="G599">
        <v>2.1967803632280099E-3</v>
      </c>
      <c r="H599">
        <v>745200</v>
      </c>
      <c r="I599">
        <v>19.952054645567006</v>
      </c>
      <c r="J599">
        <v>20.026482813793073</v>
      </c>
    </row>
    <row r="600" spans="1:10" x14ac:dyDescent="0.3">
      <c r="A600" t="s">
        <v>837</v>
      </c>
      <c r="B600">
        <v>5.7692218027991302</v>
      </c>
      <c r="C600" t="s">
        <v>10</v>
      </c>
      <c r="D600">
        <v>10</v>
      </c>
      <c r="E600" t="b">
        <v>0</v>
      </c>
      <c r="F600">
        <v>3.4779887505230098</v>
      </c>
      <c r="G600">
        <v>3.4777085898579898</v>
      </c>
      <c r="H600">
        <v>578440</v>
      </c>
      <c r="I600">
        <v>2.2912330522761204</v>
      </c>
      <c r="J600">
        <v>2.2915132129411404</v>
      </c>
    </row>
    <row r="601" spans="1:10" x14ac:dyDescent="0.3">
      <c r="A601" t="s">
        <v>838</v>
      </c>
      <c r="B601">
        <v>12.452338741023301</v>
      </c>
      <c r="C601" t="s">
        <v>10</v>
      </c>
      <c r="D601">
        <v>2</v>
      </c>
      <c r="E601" t="b">
        <v>1</v>
      </c>
      <c r="F601">
        <v>4.0031461025594101E-2</v>
      </c>
      <c r="G601">
        <v>1.4972275756512301E-3</v>
      </c>
      <c r="H601">
        <v>952750</v>
      </c>
      <c r="I601">
        <v>12.412307279997707</v>
      </c>
      <c r="J601">
        <v>12.450841513447649</v>
      </c>
    </row>
    <row r="602" spans="1:10" x14ac:dyDescent="0.3">
      <c r="A602" t="s">
        <v>838</v>
      </c>
      <c r="B602">
        <v>13.792936599295301</v>
      </c>
      <c r="C602" t="s">
        <v>10</v>
      </c>
      <c r="D602">
        <v>2</v>
      </c>
      <c r="E602" t="b">
        <v>1</v>
      </c>
      <c r="F602">
        <v>9.4624555510545202E-2</v>
      </c>
      <c r="G602">
        <v>2.4451731883036198E-3</v>
      </c>
      <c r="H602">
        <v>235400</v>
      </c>
      <c r="I602">
        <v>13.698312043784755</v>
      </c>
      <c r="J602">
        <v>13.790491426106996</v>
      </c>
    </row>
    <row r="603" spans="1:10" x14ac:dyDescent="0.3">
      <c r="A603" t="s">
        <v>838</v>
      </c>
      <c r="B603">
        <v>9.1471951391377395</v>
      </c>
      <c r="C603" t="s">
        <v>10</v>
      </c>
      <c r="D603">
        <v>10</v>
      </c>
      <c r="E603" t="b">
        <v>0</v>
      </c>
      <c r="F603">
        <v>3.4064748933465099</v>
      </c>
      <c r="G603">
        <v>3.4015861062983102</v>
      </c>
      <c r="H603">
        <v>493790</v>
      </c>
      <c r="I603">
        <v>5.7407202457912296</v>
      </c>
      <c r="J603">
        <v>5.7456090328394289</v>
      </c>
    </row>
    <row r="604" spans="1:10" x14ac:dyDescent="0.3">
      <c r="A604" t="e">
        <v>#NAME?</v>
      </c>
      <c r="B604">
        <v>2.89441546102011</v>
      </c>
      <c r="C604" t="s">
        <v>10</v>
      </c>
      <c r="D604">
        <v>10</v>
      </c>
      <c r="E604" t="b">
        <v>0</v>
      </c>
      <c r="F604">
        <v>2.2418596897614802</v>
      </c>
      <c r="G604">
        <v>2.2409612538897701</v>
      </c>
      <c r="H604">
        <v>480460</v>
      </c>
      <c r="I604">
        <v>0.65255577125862985</v>
      </c>
      <c r="J604">
        <v>0.65345420713033997</v>
      </c>
    </row>
    <row r="605" spans="1:10" x14ac:dyDescent="0.3">
      <c r="A605" t="e">
        <v>#NAME?</v>
      </c>
      <c r="B605">
        <v>9.4764678168708603</v>
      </c>
      <c r="C605" t="s">
        <v>10</v>
      </c>
      <c r="D605">
        <v>2</v>
      </c>
      <c r="E605" t="b">
        <v>1</v>
      </c>
      <c r="F605">
        <v>3.7526669966845103E-2</v>
      </c>
      <c r="G605">
        <v>1.54338113072806E-3</v>
      </c>
      <c r="H605">
        <v>365700</v>
      </c>
      <c r="I605">
        <v>9.4389411469040159</v>
      </c>
      <c r="J605">
        <v>9.4749244357401317</v>
      </c>
    </row>
    <row r="606" spans="1:10" x14ac:dyDescent="0.3">
      <c r="A606" t="e">
        <v>#NAME?</v>
      </c>
      <c r="B606">
        <v>12.978303194886401</v>
      </c>
      <c r="C606" t="s">
        <v>10</v>
      </c>
      <c r="D606">
        <v>2</v>
      </c>
      <c r="E606" t="b">
        <v>1</v>
      </c>
      <c r="F606">
        <v>8.6518205940924298E-2</v>
      </c>
      <c r="G606">
        <v>2.3304433458238602E-3</v>
      </c>
      <c r="H606">
        <v>514750</v>
      </c>
      <c r="I606">
        <v>12.891784988945476</v>
      </c>
      <c r="J606">
        <v>12.975972751540576</v>
      </c>
    </row>
    <row r="607" spans="1:10" x14ac:dyDescent="0.3">
      <c r="A607" t="s">
        <v>839</v>
      </c>
      <c r="B607">
        <v>18.051117310217901</v>
      </c>
      <c r="C607" t="s">
        <v>10</v>
      </c>
      <c r="D607">
        <v>2</v>
      </c>
      <c r="E607" t="b">
        <v>1</v>
      </c>
      <c r="F607">
        <v>0.12667353734651399</v>
      </c>
      <c r="G607">
        <v>2.8470976116478802E-3</v>
      </c>
      <c r="H607">
        <v>757550</v>
      </c>
      <c r="I607">
        <v>17.924443772871388</v>
      </c>
      <c r="J607">
        <v>18.048270212606251</v>
      </c>
    </row>
    <row r="608" spans="1:10" x14ac:dyDescent="0.3">
      <c r="A608" t="s">
        <v>839</v>
      </c>
      <c r="B608">
        <v>13.3513999373834</v>
      </c>
      <c r="C608" t="s">
        <v>10</v>
      </c>
      <c r="D608">
        <v>10</v>
      </c>
      <c r="E608" t="b">
        <v>0</v>
      </c>
      <c r="F608">
        <v>2.78388665326561E-2</v>
      </c>
      <c r="G608">
        <v>2.6941242837281498E-2</v>
      </c>
      <c r="H608">
        <v>396070</v>
      </c>
      <c r="I608">
        <v>13.323561070850744</v>
      </c>
      <c r="J608">
        <v>13.324458694546118</v>
      </c>
    </row>
    <row r="609" spans="1:10" x14ac:dyDescent="0.3">
      <c r="A609" t="s">
        <v>839</v>
      </c>
      <c r="B609">
        <v>11.4319313460083</v>
      </c>
      <c r="C609" t="s">
        <v>10</v>
      </c>
      <c r="D609">
        <v>10</v>
      </c>
      <c r="E609" t="b">
        <v>0</v>
      </c>
      <c r="F609">
        <v>7.9512492398320296</v>
      </c>
      <c r="G609">
        <v>7.92707061989144</v>
      </c>
      <c r="H609">
        <v>384380</v>
      </c>
      <c r="I609">
        <v>3.4806821061762703</v>
      </c>
      <c r="J609">
        <v>3.5048607261168598</v>
      </c>
    </row>
    <row r="610" spans="1:10" x14ac:dyDescent="0.3">
      <c r="A610" t="s">
        <v>840</v>
      </c>
      <c r="B610">
        <v>11.7249604796828</v>
      </c>
      <c r="C610" t="s">
        <v>10</v>
      </c>
      <c r="D610">
        <v>10</v>
      </c>
      <c r="E610" t="b">
        <v>0</v>
      </c>
      <c r="F610">
        <v>4.7738187803799796</v>
      </c>
      <c r="G610">
        <v>7.0674652886862601</v>
      </c>
      <c r="H610">
        <v>305200</v>
      </c>
      <c r="I610">
        <v>6.9511416993028199</v>
      </c>
      <c r="J610">
        <v>4.6574951909965394</v>
      </c>
    </row>
    <row r="611" spans="1:10" x14ac:dyDescent="0.3">
      <c r="A611" t="s">
        <v>840</v>
      </c>
      <c r="B611">
        <v>11.351057903080999</v>
      </c>
      <c r="C611" t="s">
        <v>10</v>
      </c>
      <c r="D611">
        <v>2</v>
      </c>
      <c r="E611" t="b">
        <v>1</v>
      </c>
      <c r="F611">
        <v>5.6798993208107003E-2</v>
      </c>
      <c r="G611">
        <v>1.8470156647675299E-3</v>
      </c>
      <c r="H611">
        <v>632950</v>
      </c>
      <c r="I611">
        <v>11.294258909872893</v>
      </c>
      <c r="J611">
        <v>11.349210887416232</v>
      </c>
    </row>
    <row r="612" spans="1:10" x14ac:dyDescent="0.3">
      <c r="A612" t="s">
        <v>841</v>
      </c>
      <c r="B612">
        <v>7.88278804112469</v>
      </c>
      <c r="C612" t="s">
        <v>10</v>
      </c>
      <c r="D612">
        <v>2</v>
      </c>
      <c r="E612" t="b">
        <v>1</v>
      </c>
      <c r="F612">
        <v>2.77639539955368E-2</v>
      </c>
      <c r="G612">
        <v>1.24024475979907E-3</v>
      </c>
      <c r="H612">
        <v>294750</v>
      </c>
      <c r="I612">
        <v>7.855024087129153</v>
      </c>
      <c r="J612">
        <v>7.8815477963648908</v>
      </c>
    </row>
    <row r="613" spans="1:10" x14ac:dyDescent="0.3">
      <c r="A613" t="s">
        <v>841</v>
      </c>
      <c r="B613">
        <v>13.261755664885801</v>
      </c>
      <c r="C613" t="s">
        <v>10</v>
      </c>
      <c r="D613">
        <v>10</v>
      </c>
      <c r="E613" t="b">
        <v>0</v>
      </c>
      <c r="F613">
        <v>6.6219758391430403</v>
      </c>
      <c r="G613">
        <v>6.5416489742426096</v>
      </c>
      <c r="H613">
        <v>585910</v>
      </c>
      <c r="I613">
        <v>6.6397798257427603</v>
      </c>
      <c r="J613">
        <v>6.720106690643191</v>
      </c>
    </row>
    <row r="614" spans="1:10" x14ac:dyDescent="0.3">
      <c r="A614" t="s">
        <v>842</v>
      </c>
      <c r="B614">
        <v>6.9379980333620503</v>
      </c>
      <c r="C614" t="s">
        <v>10</v>
      </c>
      <c r="D614">
        <v>2</v>
      </c>
      <c r="E614" t="b">
        <v>1</v>
      </c>
      <c r="F614">
        <v>4.7532981123247102E-2</v>
      </c>
      <c r="G614">
        <v>1.73035157065648E-3</v>
      </c>
      <c r="H614">
        <v>629050</v>
      </c>
      <c r="I614">
        <v>6.8904650522388033</v>
      </c>
      <c r="J614">
        <v>6.936267681791394</v>
      </c>
    </row>
    <row r="615" spans="1:10" x14ac:dyDescent="0.3">
      <c r="A615" t="s">
        <v>842</v>
      </c>
      <c r="B615">
        <v>8.9215817091682492</v>
      </c>
      <c r="C615" t="s">
        <v>10</v>
      </c>
      <c r="D615">
        <v>10</v>
      </c>
      <c r="E615" t="b">
        <v>0</v>
      </c>
      <c r="F615">
        <v>8.9215817091682492</v>
      </c>
      <c r="G615">
        <v>8.9215817091682492</v>
      </c>
      <c r="H615">
        <v>558700</v>
      </c>
      <c r="I615">
        <v>0</v>
      </c>
      <c r="J615">
        <v>0</v>
      </c>
    </row>
    <row r="616" spans="1:10" x14ac:dyDescent="0.3">
      <c r="A616" t="s">
        <v>842</v>
      </c>
      <c r="B616">
        <v>11.7956374259273</v>
      </c>
      <c r="C616" t="s">
        <v>10</v>
      </c>
      <c r="D616">
        <v>10</v>
      </c>
      <c r="E616" t="b">
        <v>0</v>
      </c>
      <c r="F616">
        <v>11.7956374259273</v>
      </c>
      <c r="G616">
        <v>11.7956374259273</v>
      </c>
      <c r="H616">
        <v>433410</v>
      </c>
      <c r="I616">
        <v>0</v>
      </c>
      <c r="J616">
        <v>0</v>
      </c>
    </row>
    <row r="617" spans="1:10" x14ac:dyDescent="0.3">
      <c r="A617" t="s">
        <v>843</v>
      </c>
      <c r="B617">
        <v>13.059513945616301</v>
      </c>
      <c r="C617" t="s">
        <v>10</v>
      </c>
      <c r="D617">
        <v>10</v>
      </c>
      <c r="E617" t="b">
        <v>0</v>
      </c>
      <c r="F617">
        <v>39.342759135321998</v>
      </c>
      <c r="G617">
        <v>40.409688554558898</v>
      </c>
      <c r="H617">
        <v>300450</v>
      </c>
      <c r="I617">
        <v>-26.283245189705696</v>
      </c>
      <c r="J617">
        <v>-27.350174608942595</v>
      </c>
    </row>
    <row r="618" spans="1:10" x14ac:dyDescent="0.3">
      <c r="A618" t="s">
        <v>843</v>
      </c>
      <c r="B618">
        <v>5.5620304726443601</v>
      </c>
      <c r="C618" t="s">
        <v>10</v>
      </c>
      <c r="D618">
        <v>10</v>
      </c>
      <c r="E618" t="b">
        <v>0</v>
      </c>
      <c r="F618">
        <v>5.5620304726443601</v>
      </c>
      <c r="G618">
        <v>5.5620304726443601</v>
      </c>
      <c r="H618">
        <v>563780</v>
      </c>
      <c r="I618">
        <v>0</v>
      </c>
      <c r="J618">
        <v>0</v>
      </c>
    </row>
    <row r="619" spans="1:10" x14ac:dyDescent="0.3">
      <c r="A619" t="s">
        <v>843</v>
      </c>
      <c r="B619">
        <v>6.6303242596847696</v>
      </c>
      <c r="C619" t="s">
        <v>10</v>
      </c>
      <c r="D619">
        <v>10</v>
      </c>
      <c r="E619" t="b">
        <v>0</v>
      </c>
      <c r="F619">
        <v>6.6303242596847696</v>
      </c>
      <c r="G619">
        <v>6.6303242596847696</v>
      </c>
      <c r="H619">
        <v>279910</v>
      </c>
      <c r="I619">
        <v>0</v>
      </c>
      <c r="J619">
        <v>0</v>
      </c>
    </row>
    <row r="620" spans="1:10" x14ac:dyDescent="0.3">
      <c r="A620" t="s">
        <v>844</v>
      </c>
      <c r="B620">
        <v>0.71381108802525095</v>
      </c>
      <c r="C620" t="s">
        <v>10</v>
      </c>
      <c r="D620">
        <v>10</v>
      </c>
      <c r="E620" t="b">
        <v>0</v>
      </c>
      <c r="F620">
        <v>0.71381108802525095</v>
      </c>
      <c r="G620">
        <v>0.71381108802525095</v>
      </c>
      <c r="H620">
        <v>493640</v>
      </c>
      <c r="I620">
        <v>0</v>
      </c>
      <c r="J620">
        <v>0</v>
      </c>
    </row>
    <row r="621" spans="1:10" x14ac:dyDescent="0.3">
      <c r="A621" t="s">
        <v>844</v>
      </c>
      <c r="B621">
        <v>4.9770766793099304</v>
      </c>
      <c r="C621" t="s">
        <v>10</v>
      </c>
      <c r="D621">
        <v>2</v>
      </c>
      <c r="E621" t="b">
        <v>1</v>
      </c>
      <c r="F621">
        <v>3.2136741096120601E-2</v>
      </c>
      <c r="G621">
        <v>1.4112521467317301E-3</v>
      </c>
      <c r="H621">
        <v>381500</v>
      </c>
      <c r="I621">
        <v>4.9449399382138095</v>
      </c>
      <c r="J621">
        <v>4.9756654271631984</v>
      </c>
    </row>
    <row r="622" spans="1:10" x14ac:dyDescent="0.3">
      <c r="A622" t="s">
        <v>844</v>
      </c>
      <c r="B622">
        <v>19.3120069941676</v>
      </c>
      <c r="C622" t="s">
        <v>10</v>
      </c>
      <c r="D622">
        <v>10</v>
      </c>
      <c r="E622" t="b">
        <v>0</v>
      </c>
      <c r="F622">
        <v>19.3120069941676</v>
      </c>
      <c r="G622">
        <v>19.3120069941676</v>
      </c>
      <c r="H622">
        <v>681080</v>
      </c>
      <c r="I622">
        <v>0</v>
      </c>
      <c r="J622">
        <v>0</v>
      </c>
    </row>
    <row r="623" spans="1:10" x14ac:dyDescent="0.3">
      <c r="A623" t="s">
        <v>845</v>
      </c>
      <c r="B623">
        <v>4.05997404537026</v>
      </c>
      <c r="C623" t="s">
        <v>10</v>
      </c>
      <c r="D623">
        <v>1</v>
      </c>
      <c r="E623" t="b">
        <v>1</v>
      </c>
      <c r="F623">
        <v>1.7346289310140098E-2</v>
      </c>
      <c r="G623">
        <v>1.7346289310140098E-2</v>
      </c>
      <c r="H623">
        <v>322400</v>
      </c>
      <c r="I623">
        <v>4.0426277560601198</v>
      </c>
      <c r="J623">
        <v>4.0426277560601198</v>
      </c>
    </row>
    <row r="624" spans="1:10" x14ac:dyDescent="0.3">
      <c r="A624" t="s">
        <v>845</v>
      </c>
      <c r="B624">
        <v>15.0263354815567</v>
      </c>
      <c r="C624" t="s">
        <v>10</v>
      </c>
      <c r="D624">
        <v>10</v>
      </c>
      <c r="E624" t="b">
        <v>0</v>
      </c>
      <c r="F624">
        <v>6.1881869395062798</v>
      </c>
      <c r="G624">
        <v>6.4574769749808896</v>
      </c>
      <c r="H624">
        <v>631110</v>
      </c>
      <c r="I624">
        <v>8.8381485420504191</v>
      </c>
      <c r="J624">
        <v>8.5688585065758112</v>
      </c>
    </row>
    <row r="625" spans="1:10" x14ac:dyDescent="0.3">
      <c r="A625" t="s">
        <v>845</v>
      </c>
      <c r="B625">
        <v>13.1223389359885</v>
      </c>
      <c r="C625" t="s">
        <v>10</v>
      </c>
      <c r="D625">
        <v>10</v>
      </c>
      <c r="E625" t="b">
        <v>0</v>
      </c>
      <c r="F625">
        <v>9.4433912314366193</v>
      </c>
      <c r="G625">
        <v>9.2995817039376103</v>
      </c>
      <c r="H625">
        <v>359340</v>
      </c>
      <c r="I625">
        <v>3.6789477045518808</v>
      </c>
      <c r="J625">
        <v>3.8227572320508898</v>
      </c>
    </row>
    <row r="626" spans="1:10" x14ac:dyDescent="0.3">
      <c r="A626" t="s">
        <v>846</v>
      </c>
      <c r="B626">
        <v>2.6768308819836202</v>
      </c>
      <c r="C626" t="s">
        <v>10</v>
      </c>
      <c r="D626">
        <v>10</v>
      </c>
      <c r="E626" t="b">
        <v>0</v>
      </c>
      <c r="F626">
        <v>9.0104672297915904</v>
      </c>
      <c r="G626">
        <v>9.0862454962216699</v>
      </c>
      <c r="H626">
        <v>602750</v>
      </c>
      <c r="I626">
        <v>-6.3336363478079702</v>
      </c>
      <c r="J626">
        <v>-6.4094146142380497</v>
      </c>
    </row>
    <row r="627" spans="1:10" x14ac:dyDescent="0.3">
      <c r="A627" t="s">
        <v>846</v>
      </c>
      <c r="B627">
        <v>12.6362372086873</v>
      </c>
      <c r="C627" t="s">
        <v>10</v>
      </c>
      <c r="D627">
        <v>10</v>
      </c>
      <c r="E627" t="b">
        <v>0</v>
      </c>
      <c r="F627">
        <v>12.6362372086873</v>
      </c>
      <c r="G627">
        <v>12.6362372086873</v>
      </c>
      <c r="H627">
        <v>705830</v>
      </c>
      <c r="I627">
        <v>0</v>
      </c>
      <c r="J627">
        <v>0</v>
      </c>
    </row>
    <row r="628" spans="1:10" x14ac:dyDescent="0.3">
      <c r="A628" t="s">
        <v>847</v>
      </c>
      <c r="B628">
        <v>12.0887519896804</v>
      </c>
      <c r="C628" t="s">
        <v>10</v>
      </c>
      <c r="D628">
        <v>2</v>
      </c>
      <c r="E628" t="b">
        <v>1</v>
      </c>
      <c r="F628">
        <v>8.7722796254868604E-2</v>
      </c>
      <c r="G628">
        <v>2.2681163253177698E-3</v>
      </c>
      <c r="H628">
        <v>430600</v>
      </c>
      <c r="I628">
        <v>12.001029193425531</v>
      </c>
      <c r="J628">
        <v>12.086483873355082</v>
      </c>
    </row>
    <row r="629" spans="1:10" x14ac:dyDescent="0.3">
      <c r="A629" t="s">
        <v>847</v>
      </c>
      <c r="B629">
        <v>5.7056995146587797</v>
      </c>
      <c r="C629" t="s">
        <v>10</v>
      </c>
      <c r="D629">
        <v>10</v>
      </c>
      <c r="E629" t="b">
        <v>0</v>
      </c>
      <c r="F629">
        <v>5.3802644591312898</v>
      </c>
      <c r="G629">
        <v>5.3696961995443697</v>
      </c>
      <c r="H629">
        <v>357340</v>
      </c>
      <c r="I629">
        <v>0.32543505552748986</v>
      </c>
      <c r="J629">
        <v>0.33600331511440995</v>
      </c>
    </row>
    <row r="630" spans="1:10" x14ac:dyDescent="0.3">
      <c r="A630" t="s">
        <v>847</v>
      </c>
      <c r="B630">
        <v>19.128180087094002</v>
      </c>
      <c r="C630" t="s">
        <v>10</v>
      </c>
      <c r="D630">
        <v>10</v>
      </c>
      <c r="E630" t="b">
        <v>0</v>
      </c>
      <c r="F630">
        <v>10.416973630443</v>
      </c>
      <c r="G630">
        <v>9.4507229828335095</v>
      </c>
      <c r="H630">
        <v>314950</v>
      </c>
      <c r="I630">
        <v>8.7112064566510021</v>
      </c>
      <c r="J630">
        <v>9.6774571042604922</v>
      </c>
    </row>
    <row r="631" spans="1:10" x14ac:dyDescent="0.3">
      <c r="A631" t="s">
        <v>848</v>
      </c>
      <c r="B631">
        <v>3.8092903485296499</v>
      </c>
      <c r="C631" t="s">
        <v>10</v>
      </c>
      <c r="D631">
        <v>2</v>
      </c>
      <c r="E631" t="b">
        <v>1</v>
      </c>
      <c r="F631">
        <v>2.5673692066230901E-2</v>
      </c>
      <c r="G631">
        <v>1.1639441116382599E-3</v>
      </c>
      <c r="H631">
        <v>322950</v>
      </c>
      <c r="I631">
        <v>3.783616656463419</v>
      </c>
      <c r="J631">
        <v>3.8081264044180116</v>
      </c>
    </row>
    <row r="632" spans="1:10" x14ac:dyDescent="0.3">
      <c r="A632" t="s">
        <v>848</v>
      </c>
      <c r="B632">
        <v>16.600612763447</v>
      </c>
      <c r="C632" t="s">
        <v>10</v>
      </c>
      <c r="D632">
        <v>10</v>
      </c>
      <c r="E632" t="b">
        <v>0</v>
      </c>
      <c r="F632">
        <v>0.44189638855140501</v>
      </c>
      <c r="G632">
        <v>0.42409109493077202</v>
      </c>
      <c r="H632">
        <v>442240</v>
      </c>
      <c r="I632">
        <v>16.158716374895594</v>
      </c>
      <c r="J632">
        <v>16.176521668516227</v>
      </c>
    </row>
    <row r="633" spans="1:10" x14ac:dyDescent="0.3">
      <c r="A633" t="s">
        <v>848</v>
      </c>
      <c r="B633">
        <v>2.1949945864086802</v>
      </c>
      <c r="C633" t="s">
        <v>10</v>
      </c>
      <c r="D633">
        <v>1</v>
      </c>
      <c r="E633" t="b">
        <v>1</v>
      </c>
      <c r="F633">
        <v>1.3264242774593401E-2</v>
      </c>
      <c r="G633">
        <v>1.3264242774593401E-2</v>
      </c>
      <c r="H633">
        <v>461200</v>
      </c>
      <c r="I633">
        <v>2.1817303436340869</v>
      </c>
      <c r="J633">
        <v>2.1817303436340869</v>
      </c>
    </row>
    <row r="634" spans="1:10" x14ac:dyDescent="0.3">
      <c r="A634" t="s">
        <v>849</v>
      </c>
      <c r="B634">
        <v>14.153467611842499</v>
      </c>
      <c r="C634" t="s">
        <v>10</v>
      </c>
      <c r="D634">
        <v>2</v>
      </c>
      <c r="E634" t="b">
        <v>1</v>
      </c>
      <c r="F634">
        <v>9.7967351636378E-2</v>
      </c>
      <c r="G634">
        <v>2.39076782931043E-3</v>
      </c>
      <c r="H634">
        <v>434950</v>
      </c>
      <c r="I634">
        <v>14.055500260206122</v>
      </c>
      <c r="J634">
        <v>14.15107684401319</v>
      </c>
    </row>
    <row r="635" spans="1:10" x14ac:dyDescent="0.3">
      <c r="A635" t="s">
        <v>849</v>
      </c>
      <c r="B635">
        <v>7.2607546234415699</v>
      </c>
      <c r="C635" t="s">
        <v>10</v>
      </c>
      <c r="D635">
        <v>10</v>
      </c>
      <c r="E635" t="b">
        <v>0</v>
      </c>
      <c r="F635">
        <v>7.2607546234415699</v>
      </c>
      <c r="G635">
        <v>7.2607546234415699</v>
      </c>
      <c r="H635">
        <v>843060</v>
      </c>
      <c r="I635">
        <v>0</v>
      </c>
      <c r="J635">
        <v>0</v>
      </c>
    </row>
    <row r="636" spans="1:10" x14ac:dyDescent="0.3">
      <c r="A636" t="s">
        <v>849</v>
      </c>
      <c r="B636">
        <v>5.07936256249367</v>
      </c>
      <c r="C636" t="s">
        <v>10</v>
      </c>
      <c r="D636">
        <v>10</v>
      </c>
      <c r="E636" t="b">
        <v>0</v>
      </c>
      <c r="F636">
        <v>5.07936256249367</v>
      </c>
      <c r="G636">
        <v>5.07936256249367</v>
      </c>
      <c r="H636">
        <v>633980</v>
      </c>
      <c r="I636">
        <v>0</v>
      </c>
      <c r="J636">
        <v>0</v>
      </c>
    </row>
    <row r="637" spans="1:10" x14ac:dyDescent="0.3">
      <c r="A637" t="s">
        <v>850</v>
      </c>
      <c r="B637">
        <v>14.3163602290124</v>
      </c>
      <c r="C637" t="s">
        <v>10</v>
      </c>
      <c r="D637">
        <v>10</v>
      </c>
      <c r="E637" t="b">
        <v>0</v>
      </c>
      <c r="F637">
        <v>14.3163602290124</v>
      </c>
      <c r="G637">
        <v>14.3163602290124</v>
      </c>
      <c r="H637">
        <v>281000</v>
      </c>
      <c r="I637">
        <v>0</v>
      </c>
      <c r="J637">
        <v>0</v>
      </c>
    </row>
    <row r="638" spans="1:10" x14ac:dyDescent="0.3">
      <c r="A638" t="s">
        <v>850</v>
      </c>
      <c r="B638">
        <v>19.300396435294701</v>
      </c>
      <c r="C638" t="s">
        <v>10</v>
      </c>
      <c r="D638">
        <v>2</v>
      </c>
      <c r="E638" t="b">
        <v>1</v>
      </c>
      <c r="F638">
        <v>0.119185712466073</v>
      </c>
      <c r="G638">
        <v>2.7079640653661398E-3</v>
      </c>
      <c r="H638">
        <v>270750</v>
      </c>
      <c r="I638">
        <v>19.181210722828627</v>
      </c>
      <c r="J638">
        <v>19.297688471229336</v>
      </c>
    </row>
    <row r="639" spans="1:10" x14ac:dyDescent="0.3">
      <c r="A639" t="s">
        <v>850</v>
      </c>
      <c r="B639">
        <v>4.2142991133087602</v>
      </c>
      <c r="C639" t="s">
        <v>10</v>
      </c>
      <c r="D639">
        <v>2</v>
      </c>
      <c r="E639" t="b">
        <v>1</v>
      </c>
      <c r="F639">
        <v>3.3648602800422499E-2</v>
      </c>
      <c r="G639">
        <v>1.3746603288724299E-3</v>
      </c>
      <c r="H639">
        <v>341450</v>
      </c>
      <c r="I639">
        <v>4.1806505105083378</v>
      </c>
      <c r="J639">
        <v>4.2129244529798875</v>
      </c>
    </row>
    <row r="640" spans="1:10" x14ac:dyDescent="0.3">
      <c r="A640" t="s">
        <v>851</v>
      </c>
      <c r="B640">
        <v>11.7245119783734</v>
      </c>
      <c r="C640" t="s">
        <v>10</v>
      </c>
      <c r="D640">
        <v>10</v>
      </c>
      <c r="E640" t="b">
        <v>0</v>
      </c>
      <c r="F640">
        <v>11.7245119783734</v>
      </c>
      <c r="G640">
        <v>11.7245119783734</v>
      </c>
      <c r="H640">
        <v>575450</v>
      </c>
      <c r="I640">
        <v>0</v>
      </c>
      <c r="J640">
        <v>0</v>
      </c>
    </row>
    <row r="641" spans="1:10" x14ac:dyDescent="0.3">
      <c r="A641" t="s">
        <v>851</v>
      </c>
      <c r="B641">
        <v>11.3731489766698</v>
      </c>
      <c r="C641" t="s">
        <v>10</v>
      </c>
      <c r="D641">
        <v>10</v>
      </c>
      <c r="E641" t="b">
        <v>0</v>
      </c>
      <c r="F641">
        <v>11.3731489766698</v>
      </c>
      <c r="G641">
        <v>11.3731489766698</v>
      </c>
      <c r="H641">
        <v>864790</v>
      </c>
      <c r="I641">
        <v>0</v>
      </c>
      <c r="J641">
        <v>0</v>
      </c>
    </row>
    <row r="642" spans="1:10" x14ac:dyDescent="0.3">
      <c r="A642" t="s">
        <v>851</v>
      </c>
      <c r="B642">
        <v>19.629402936628701</v>
      </c>
      <c r="C642" t="s">
        <v>10</v>
      </c>
      <c r="D642">
        <v>10</v>
      </c>
      <c r="E642" t="b">
        <v>0</v>
      </c>
      <c r="F642">
        <v>5.7025027269980004</v>
      </c>
      <c r="G642">
        <v>5.63507856565493</v>
      </c>
      <c r="H642">
        <v>466950</v>
      </c>
      <c r="I642">
        <v>13.9269002096307</v>
      </c>
      <c r="J642">
        <v>13.994324370973771</v>
      </c>
    </row>
    <row r="643" spans="1:10" x14ac:dyDescent="0.3">
      <c r="A643" t="s">
        <v>852</v>
      </c>
      <c r="B643">
        <v>11.6064090938054</v>
      </c>
      <c r="C643" t="s">
        <v>10</v>
      </c>
      <c r="D643">
        <v>2</v>
      </c>
      <c r="E643" t="b">
        <v>1</v>
      </c>
      <c r="F643">
        <v>5.1739719553442101E-2</v>
      </c>
      <c r="G643">
        <v>1.8051984552630901E-3</v>
      </c>
      <c r="H643">
        <v>462300</v>
      </c>
      <c r="I643">
        <v>11.554669374251958</v>
      </c>
      <c r="J643">
        <v>11.604603895350136</v>
      </c>
    </row>
    <row r="644" spans="1:10" x14ac:dyDescent="0.3">
      <c r="A644" t="s">
        <v>852</v>
      </c>
      <c r="B644">
        <v>7.63297941421561</v>
      </c>
      <c r="C644" t="s">
        <v>10</v>
      </c>
      <c r="D644">
        <v>10</v>
      </c>
      <c r="E644" t="b">
        <v>0</v>
      </c>
      <c r="F644">
        <v>0.62882189246098597</v>
      </c>
      <c r="G644">
        <v>0.58911721894683999</v>
      </c>
      <c r="H644">
        <v>568800</v>
      </c>
      <c r="I644">
        <v>7.0041575217546237</v>
      </c>
      <c r="J644">
        <v>7.0438621952687699</v>
      </c>
    </row>
    <row r="645" spans="1:10" x14ac:dyDescent="0.3">
      <c r="A645" t="s">
        <v>852</v>
      </c>
      <c r="B645">
        <v>25.949874188309401</v>
      </c>
      <c r="C645" t="s">
        <v>10</v>
      </c>
      <c r="D645">
        <v>10</v>
      </c>
      <c r="E645" t="b">
        <v>0</v>
      </c>
      <c r="F645">
        <v>1.0258627012447601</v>
      </c>
      <c r="G645">
        <v>2.2153515982425098</v>
      </c>
      <c r="H645">
        <v>595260</v>
      </c>
      <c r="I645">
        <v>24.924011487064639</v>
      </c>
      <c r="J645">
        <v>23.734522590066891</v>
      </c>
    </row>
    <row r="646" spans="1:10" x14ac:dyDescent="0.3">
      <c r="A646" t="s">
        <v>853</v>
      </c>
      <c r="B646">
        <v>13.4476756535311</v>
      </c>
      <c r="C646" t="s">
        <v>10</v>
      </c>
      <c r="D646">
        <v>10</v>
      </c>
      <c r="E646" t="b">
        <v>0</v>
      </c>
      <c r="F646">
        <v>6.5028026432233297</v>
      </c>
      <c r="G646">
        <v>7.0004544623444396</v>
      </c>
      <c r="H646">
        <v>442200</v>
      </c>
      <c r="I646">
        <v>6.94487301030777</v>
      </c>
      <c r="J646">
        <v>6.4472211911866601</v>
      </c>
    </row>
    <row r="647" spans="1:10" x14ac:dyDescent="0.3">
      <c r="A647" t="s">
        <v>853</v>
      </c>
      <c r="B647">
        <v>4.4786084267648398</v>
      </c>
      <c r="C647" t="s">
        <v>10</v>
      </c>
      <c r="D647">
        <v>10</v>
      </c>
      <c r="E647" t="b">
        <v>0</v>
      </c>
      <c r="F647">
        <v>7.9398788460064598</v>
      </c>
      <c r="G647">
        <v>7.9392584604564203</v>
      </c>
      <c r="H647">
        <v>316620</v>
      </c>
      <c r="I647">
        <v>-3.4612704192416199</v>
      </c>
      <c r="J647">
        <v>-3.4606500336915804</v>
      </c>
    </row>
    <row r="648" spans="1:10" x14ac:dyDescent="0.3">
      <c r="A648" t="s">
        <v>853</v>
      </c>
      <c r="B648">
        <v>9.30379577804338</v>
      </c>
      <c r="C648" t="s">
        <v>10</v>
      </c>
      <c r="D648">
        <v>10</v>
      </c>
      <c r="E648" t="b">
        <v>0</v>
      </c>
      <c r="F648">
        <v>9.30379577804338</v>
      </c>
      <c r="G648">
        <v>9.30379577804338</v>
      </c>
      <c r="H648">
        <v>352230</v>
      </c>
      <c r="I648">
        <v>0</v>
      </c>
      <c r="J648">
        <v>0</v>
      </c>
    </row>
    <row r="649" spans="1:10" x14ac:dyDescent="0.3">
      <c r="A649" t="s">
        <v>854</v>
      </c>
      <c r="B649">
        <v>7.2431732459454503</v>
      </c>
      <c r="C649" t="s">
        <v>10</v>
      </c>
      <c r="D649">
        <v>10</v>
      </c>
      <c r="E649" t="b">
        <v>0</v>
      </c>
      <c r="F649">
        <v>7.6378625168562797</v>
      </c>
      <c r="G649">
        <v>10.917503882039499</v>
      </c>
      <c r="H649">
        <v>701850</v>
      </c>
      <c r="I649">
        <v>-0.39468927091082939</v>
      </c>
      <c r="J649">
        <v>-3.6743306360940489</v>
      </c>
    </row>
    <row r="650" spans="1:10" x14ac:dyDescent="0.3">
      <c r="A650" t="s">
        <v>854</v>
      </c>
      <c r="B650">
        <v>15.1416830189903</v>
      </c>
      <c r="C650" t="s">
        <v>10</v>
      </c>
      <c r="D650">
        <v>10</v>
      </c>
      <c r="E650" t="b">
        <v>0</v>
      </c>
      <c r="F650">
        <v>15.1416830189903</v>
      </c>
      <c r="G650">
        <v>15.1416830189903</v>
      </c>
      <c r="H650">
        <v>462000</v>
      </c>
      <c r="I650">
        <v>0</v>
      </c>
      <c r="J650">
        <v>0</v>
      </c>
    </row>
    <row r="651" spans="1:10" x14ac:dyDescent="0.3">
      <c r="A651" t="s">
        <v>855</v>
      </c>
      <c r="B651">
        <v>7.5024446324907004</v>
      </c>
      <c r="C651" t="s">
        <v>10</v>
      </c>
      <c r="D651">
        <v>10</v>
      </c>
      <c r="E651" t="b">
        <v>0</v>
      </c>
      <c r="F651">
        <v>7.5024446324907004</v>
      </c>
      <c r="G651">
        <v>7.5024446324907004</v>
      </c>
      <c r="H651">
        <v>632680</v>
      </c>
      <c r="I651">
        <v>0</v>
      </c>
      <c r="J651">
        <v>0</v>
      </c>
    </row>
    <row r="652" spans="1:10" x14ac:dyDescent="0.3">
      <c r="A652" t="s">
        <v>856</v>
      </c>
      <c r="B652">
        <v>5.9596747565690196</v>
      </c>
      <c r="C652" t="s">
        <v>10</v>
      </c>
      <c r="D652">
        <v>10</v>
      </c>
      <c r="E652" t="b">
        <v>0</v>
      </c>
      <c r="F652">
        <v>5.9596747565690196</v>
      </c>
      <c r="G652">
        <v>5.9596747565690196</v>
      </c>
      <c r="H652">
        <v>528580</v>
      </c>
      <c r="I652">
        <v>0</v>
      </c>
      <c r="J652">
        <v>0</v>
      </c>
    </row>
    <row r="653" spans="1:10" x14ac:dyDescent="0.3">
      <c r="A653" t="s">
        <v>856</v>
      </c>
      <c r="B653">
        <v>10.9101610553417</v>
      </c>
      <c r="C653" t="s">
        <v>10</v>
      </c>
      <c r="D653">
        <v>10</v>
      </c>
      <c r="E653" t="b">
        <v>0</v>
      </c>
      <c r="F653">
        <v>0.73963334895191202</v>
      </c>
      <c r="G653">
        <v>1.4088582025846901</v>
      </c>
      <c r="H653">
        <v>608070</v>
      </c>
      <c r="I653">
        <v>10.170527706389787</v>
      </c>
      <c r="J653">
        <v>9.5013028527570089</v>
      </c>
    </row>
    <row r="654" spans="1:10" x14ac:dyDescent="0.3">
      <c r="A654" t="s">
        <v>857</v>
      </c>
      <c r="B654">
        <v>18.1704555664213</v>
      </c>
      <c r="C654" t="s">
        <v>10</v>
      </c>
      <c r="D654">
        <v>10</v>
      </c>
      <c r="E654" t="b">
        <v>0</v>
      </c>
      <c r="F654">
        <v>4.5023675203313802</v>
      </c>
      <c r="G654">
        <v>7.5880459282542203</v>
      </c>
      <c r="H654">
        <v>413520</v>
      </c>
      <c r="I654">
        <v>13.66808804608992</v>
      </c>
      <c r="J654">
        <v>10.582409638167078</v>
      </c>
    </row>
    <row r="655" spans="1:10" x14ac:dyDescent="0.3">
      <c r="A655" t="s">
        <v>857</v>
      </c>
      <c r="B655">
        <v>16.3474675574966</v>
      </c>
      <c r="C655" t="s">
        <v>10</v>
      </c>
      <c r="D655">
        <v>10</v>
      </c>
      <c r="E655" t="b">
        <v>0</v>
      </c>
      <c r="F655">
        <v>9.6641598366560508</v>
      </c>
      <c r="G655">
        <v>9.6185019905203308</v>
      </c>
      <c r="H655">
        <v>573270</v>
      </c>
      <c r="I655">
        <v>6.6833077208405491</v>
      </c>
      <c r="J655">
        <v>6.7289655669762691</v>
      </c>
    </row>
    <row r="656" spans="1:10" x14ac:dyDescent="0.3">
      <c r="A656" t="s">
        <v>857</v>
      </c>
      <c r="B656">
        <v>14.637069968731501</v>
      </c>
      <c r="C656" t="s">
        <v>10</v>
      </c>
      <c r="D656">
        <v>10</v>
      </c>
      <c r="E656" t="b">
        <v>0</v>
      </c>
      <c r="F656">
        <v>3.13806739648598</v>
      </c>
      <c r="G656">
        <v>3.1370164539369401</v>
      </c>
      <c r="H656">
        <v>563150</v>
      </c>
      <c r="I656">
        <v>11.499002572245521</v>
      </c>
      <c r="J656">
        <v>11.50005351479456</v>
      </c>
    </row>
    <row r="657" spans="1:10" x14ac:dyDescent="0.3">
      <c r="A657" t="s">
        <v>858</v>
      </c>
      <c r="B657">
        <v>18.736235634425899</v>
      </c>
      <c r="C657" t="s">
        <v>10</v>
      </c>
      <c r="D657">
        <v>10</v>
      </c>
      <c r="E657" t="b">
        <v>0</v>
      </c>
      <c r="F657">
        <v>0.793337697699949</v>
      </c>
      <c r="G657">
        <v>1.9938341961671999</v>
      </c>
      <c r="H657">
        <v>310350</v>
      </c>
      <c r="I657">
        <v>17.942897936725949</v>
      </c>
      <c r="J657">
        <v>16.7424014382587</v>
      </c>
    </row>
    <row r="658" spans="1:10" x14ac:dyDescent="0.3">
      <c r="A658" t="s">
        <v>858</v>
      </c>
      <c r="B658">
        <v>16.0876611610298</v>
      </c>
      <c r="C658" t="s">
        <v>10</v>
      </c>
      <c r="D658">
        <v>2</v>
      </c>
      <c r="E658" t="b">
        <v>1</v>
      </c>
      <c r="F658">
        <v>6.9021613884279201E-2</v>
      </c>
      <c r="G658">
        <v>2.0385882185773199E-3</v>
      </c>
      <c r="H658">
        <v>404550</v>
      </c>
      <c r="I658">
        <v>16.018639547145522</v>
      </c>
      <c r="J658">
        <v>16.085622572811221</v>
      </c>
    </row>
    <row r="659" spans="1:10" x14ac:dyDescent="0.3">
      <c r="A659" t="s">
        <v>858</v>
      </c>
      <c r="B659">
        <v>6.9914758250034703</v>
      </c>
      <c r="C659" t="s">
        <v>10</v>
      </c>
      <c r="D659">
        <v>10</v>
      </c>
      <c r="E659" t="b">
        <v>0</v>
      </c>
      <c r="F659">
        <v>6.9914758250034703</v>
      </c>
      <c r="G659">
        <v>6.9914758250034703</v>
      </c>
      <c r="H659">
        <v>343700</v>
      </c>
      <c r="I659">
        <v>0</v>
      </c>
      <c r="J659">
        <v>0</v>
      </c>
    </row>
    <row r="660" spans="1:10" x14ac:dyDescent="0.3">
      <c r="A660" t="s">
        <v>859</v>
      </c>
      <c r="B660">
        <v>15.4575544238549</v>
      </c>
      <c r="C660" t="s">
        <v>10</v>
      </c>
      <c r="D660">
        <v>10</v>
      </c>
      <c r="E660" t="b">
        <v>0</v>
      </c>
      <c r="F660">
        <v>15.4575544238549</v>
      </c>
      <c r="G660">
        <v>15.4575544238549</v>
      </c>
      <c r="H660">
        <v>283980</v>
      </c>
      <c r="I660">
        <v>0</v>
      </c>
      <c r="J660">
        <v>0</v>
      </c>
    </row>
    <row r="661" spans="1:10" x14ac:dyDescent="0.3">
      <c r="A661" t="s">
        <v>859</v>
      </c>
      <c r="B661">
        <v>8.4148792611845007</v>
      </c>
      <c r="C661" t="s">
        <v>10</v>
      </c>
      <c r="D661">
        <v>10</v>
      </c>
      <c r="E661" t="b">
        <v>0</v>
      </c>
      <c r="F661">
        <v>1.1961546985865099</v>
      </c>
      <c r="G661">
        <v>2.09682100055596</v>
      </c>
      <c r="H661">
        <v>579270</v>
      </c>
      <c r="I661">
        <v>7.2187245625979912</v>
      </c>
      <c r="J661">
        <v>6.3180582606285407</v>
      </c>
    </row>
    <row r="662" spans="1:10" x14ac:dyDescent="0.3">
      <c r="A662" t="s">
        <v>860</v>
      </c>
      <c r="B662">
        <v>8.9980084242408491</v>
      </c>
      <c r="C662" t="s">
        <v>10</v>
      </c>
      <c r="D662">
        <v>10</v>
      </c>
      <c r="E662" t="b">
        <v>0</v>
      </c>
      <c r="F662">
        <v>2.07865238944196</v>
      </c>
      <c r="G662">
        <v>2.8511682882752298</v>
      </c>
      <c r="H662">
        <v>440750</v>
      </c>
      <c r="I662">
        <v>6.9193560347988896</v>
      </c>
      <c r="J662">
        <v>6.1468401359656193</v>
      </c>
    </row>
    <row r="663" spans="1:10" x14ac:dyDescent="0.3">
      <c r="A663" t="s">
        <v>860</v>
      </c>
      <c r="B663">
        <v>11.090114132400901</v>
      </c>
      <c r="C663" t="s">
        <v>10</v>
      </c>
      <c r="D663">
        <v>10</v>
      </c>
      <c r="E663" t="b">
        <v>0</v>
      </c>
      <c r="F663">
        <v>11.090114132400901</v>
      </c>
      <c r="G663">
        <v>11.090114132400901</v>
      </c>
      <c r="H663">
        <v>322750</v>
      </c>
      <c r="I663">
        <v>0</v>
      </c>
      <c r="J663">
        <v>0</v>
      </c>
    </row>
    <row r="664" spans="1:10" x14ac:dyDescent="0.3">
      <c r="A664" t="s">
        <v>860</v>
      </c>
      <c r="B664">
        <v>6.7263464102039503</v>
      </c>
      <c r="C664" t="s">
        <v>10</v>
      </c>
      <c r="D664">
        <v>2</v>
      </c>
      <c r="E664" t="b">
        <v>1</v>
      </c>
      <c r="F664">
        <v>2.0790007064008E-2</v>
      </c>
      <c r="G664">
        <v>1.0297965499491901E-3</v>
      </c>
      <c r="H664">
        <v>416000</v>
      </c>
      <c r="I664">
        <v>6.7055564031399424</v>
      </c>
      <c r="J664">
        <v>6.7253166136540008</v>
      </c>
    </row>
    <row r="665" spans="1:10" x14ac:dyDescent="0.3">
      <c r="A665" t="s">
        <v>861</v>
      </c>
      <c r="B665">
        <v>16.410145314083799</v>
      </c>
      <c r="C665" t="s">
        <v>10</v>
      </c>
      <c r="D665">
        <v>10</v>
      </c>
      <c r="E665" t="b">
        <v>0</v>
      </c>
      <c r="F665">
        <v>16.410145314083799</v>
      </c>
      <c r="G665">
        <v>16.410145314083799</v>
      </c>
      <c r="H665">
        <v>425180</v>
      </c>
      <c r="I665">
        <v>0</v>
      </c>
      <c r="J665">
        <v>0</v>
      </c>
    </row>
    <row r="666" spans="1:10" x14ac:dyDescent="0.3">
      <c r="A666" t="s">
        <v>861</v>
      </c>
      <c r="B666">
        <v>12.4063099211122</v>
      </c>
      <c r="C666" t="s">
        <v>10</v>
      </c>
      <c r="D666">
        <v>10</v>
      </c>
      <c r="E666" t="b">
        <v>0</v>
      </c>
      <c r="F666">
        <v>12.4063099211122</v>
      </c>
      <c r="G666">
        <v>12.4063099211122</v>
      </c>
      <c r="H666">
        <v>444940</v>
      </c>
      <c r="I666">
        <v>0</v>
      </c>
      <c r="J666">
        <v>0</v>
      </c>
    </row>
    <row r="667" spans="1:10" x14ac:dyDescent="0.3">
      <c r="A667" t="s">
        <v>861</v>
      </c>
      <c r="B667">
        <v>17.967673327303402</v>
      </c>
      <c r="C667" t="s">
        <v>10</v>
      </c>
      <c r="D667">
        <v>10</v>
      </c>
      <c r="E667" t="b">
        <v>0</v>
      </c>
      <c r="F667">
        <v>17.967673327303402</v>
      </c>
      <c r="G667">
        <v>17.967673327303402</v>
      </c>
      <c r="H667">
        <v>710540</v>
      </c>
      <c r="I667">
        <v>0</v>
      </c>
      <c r="J667">
        <v>0</v>
      </c>
    </row>
    <row r="668" spans="1:10" x14ac:dyDescent="0.3">
      <c r="A668" t="s">
        <v>862</v>
      </c>
      <c r="B668">
        <v>15.4878006879569</v>
      </c>
      <c r="C668" t="s">
        <v>10</v>
      </c>
      <c r="D668">
        <v>10</v>
      </c>
      <c r="E668" t="b">
        <v>0</v>
      </c>
      <c r="F668">
        <v>15.4878006879569</v>
      </c>
      <c r="G668">
        <v>15.4878006879569</v>
      </c>
      <c r="H668">
        <v>493930</v>
      </c>
      <c r="I668">
        <v>0</v>
      </c>
      <c r="J668">
        <v>0</v>
      </c>
    </row>
    <row r="669" spans="1:10" x14ac:dyDescent="0.3">
      <c r="A669" t="s">
        <v>862</v>
      </c>
      <c r="B669">
        <v>5.6969164211496297</v>
      </c>
      <c r="C669" t="s">
        <v>10</v>
      </c>
      <c r="D669">
        <v>10</v>
      </c>
      <c r="E669" t="b">
        <v>0</v>
      </c>
      <c r="F669">
        <v>5.6969164211496297</v>
      </c>
      <c r="G669">
        <v>5.6969164211496297</v>
      </c>
      <c r="H669">
        <v>496040</v>
      </c>
      <c r="I669">
        <v>0</v>
      </c>
      <c r="J669">
        <v>0</v>
      </c>
    </row>
    <row r="670" spans="1:10" x14ac:dyDescent="0.3">
      <c r="A670" t="s">
        <v>862</v>
      </c>
      <c r="B670">
        <v>12.077652426441199</v>
      </c>
      <c r="C670" t="s">
        <v>10</v>
      </c>
      <c r="D670">
        <v>2</v>
      </c>
      <c r="E670" t="b">
        <v>1</v>
      </c>
      <c r="F670">
        <v>2.79300765453417E-2</v>
      </c>
      <c r="G670">
        <v>1.23924130687675E-3</v>
      </c>
      <c r="H670">
        <v>452800</v>
      </c>
      <c r="I670">
        <v>12.049722349895857</v>
      </c>
      <c r="J670">
        <v>12.076413185134323</v>
      </c>
    </row>
    <row r="671" spans="1:10" x14ac:dyDescent="0.3">
      <c r="A671" t="s">
        <v>863</v>
      </c>
      <c r="B671">
        <v>2.0783137618648002</v>
      </c>
      <c r="C671" t="s">
        <v>10</v>
      </c>
      <c r="D671">
        <v>10</v>
      </c>
      <c r="E671" t="b">
        <v>0</v>
      </c>
      <c r="F671">
        <v>0.927649793677502</v>
      </c>
      <c r="G671">
        <v>1.7364563847888601</v>
      </c>
      <c r="H671">
        <v>466660</v>
      </c>
      <c r="I671">
        <v>1.1506639681872981</v>
      </c>
      <c r="J671">
        <v>0.34185737707594011</v>
      </c>
    </row>
    <row r="672" spans="1:10" x14ac:dyDescent="0.3">
      <c r="A672" t="s">
        <v>863</v>
      </c>
      <c r="B672">
        <v>9.49340961228922</v>
      </c>
      <c r="C672" t="s">
        <v>10</v>
      </c>
      <c r="D672">
        <v>10</v>
      </c>
      <c r="E672" t="b">
        <v>0</v>
      </c>
      <c r="F672">
        <v>2.45991539047973</v>
      </c>
      <c r="G672">
        <v>5.1839998824345299</v>
      </c>
      <c r="H672">
        <v>540030</v>
      </c>
      <c r="I672">
        <v>7.03349422180949</v>
      </c>
      <c r="J672">
        <v>4.3094097298546901</v>
      </c>
    </row>
    <row r="673" spans="1:10" x14ac:dyDescent="0.3">
      <c r="A673" t="s">
        <v>863</v>
      </c>
      <c r="B673">
        <v>8.5249580772004006</v>
      </c>
      <c r="C673" t="s">
        <v>10</v>
      </c>
      <c r="D673">
        <v>10</v>
      </c>
      <c r="E673" t="b">
        <v>0</v>
      </c>
      <c r="F673">
        <v>8.5249580772004006</v>
      </c>
      <c r="G673">
        <v>8.5249580772004006</v>
      </c>
      <c r="H673">
        <v>359290</v>
      </c>
      <c r="I673">
        <v>0</v>
      </c>
      <c r="J673">
        <v>0</v>
      </c>
    </row>
    <row r="674" spans="1:10" x14ac:dyDescent="0.3">
      <c r="A674" t="s">
        <v>864</v>
      </c>
      <c r="B674">
        <v>3.0464007567159799</v>
      </c>
      <c r="C674" t="s">
        <v>10</v>
      </c>
      <c r="D674">
        <v>10</v>
      </c>
      <c r="E674" t="b">
        <v>0</v>
      </c>
      <c r="F674">
        <v>3.7474831874316399</v>
      </c>
      <c r="G674">
        <v>3.7461895164763801</v>
      </c>
      <c r="H674">
        <v>292660</v>
      </c>
      <c r="I674">
        <v>-0.70108243071566001</v>
      </c>
      <c r="J674">
        <v>-0.69978875976040023</v>
      </c>
    </row>
    <row r="675" spans="1:10" x14ac:dyDescent="0.3">
      <c r="A675" t="s">
        <v>864</v>
      </c>
      <c r="B675">
        <v>14.179136831175301</v>
      </c>
      <c r="C675" t="s">
        <v>10</v>
      </c>
      <c r="D675">
        <v>10</v>
      </c>
      <c r="E675" t="b">
        <v>0</v>
      </c>
      <c r="F675">
        <v>14.179136831175301</v>
      </c>
      <c r="G675">
        <v>14.179136831175301</v>
      </c>
      <c r="H675">
        <v>463710</v>
      </c>
      <c r="I675">
        <v>0</v>
      </c>
      <c r="J675">
        <v>0</v>
      </c>
    </row>
    <row r="676" spans="1:10" x14ac:dyDescent="0.3">
      <c r="A676" t="s">
        <v>864</v>
      </c>
      <c r="B676">
        <v>12.7883028356871</v>
      </c>
      <c r="C676" t="s">
        <v>10</v>
      </c>
      <c r="D676">
        <v>2</v>
      </c>
      <c r="E676" t="b">
        <v>1</v>
      </c>
      <c r="F676">
        <v>3.1275209397329799E-2</v>
      </c>
      <c r="G676">
        <v>1.2861008928388899E-3</v>
      </c>
      <c r="H676">
        <v>614900</v>
      </c>
      <c r="I676">
        <v>12.757027626289769</v>
      </c>
      <c r="J676">
        <v>12.78701673479426</v>
      </c>
    </row>
    <row r="677" spans="1:10" x14ac:dyDescent="0.3">
      <c r="A677" t="s">
        <v>865</v>
      </c>
      <c r="B677">
        <v>10.026435563700399</v>
      </c>
      <c r="C677" t="s">
        <v>10</v>
      </c>
      <c r="D677">
        <v>10</v>
      </c>
      <c r="E677" t="b">
        <v>0</v>
      </c>
      <c r="F677">
        <v>0.59516513426399997</v>
      </c>
      <c r="G677">
        <v>1.1715153491087</v>
      </c>
      <c r="H677">
        <v>314250</v>
      </c>
      <c r="I677">
        <v>9.4312704294363989</v>
      </c>
      <c r="J677">
        <v>8.854920214591699</v>
      </c>
    </row>
    <row r="678" spans="1:10" x14ac:dyDescent="0.3">
      <c r="A678" t="s">
        <v>865</v>
      </c>
      <c r="B678">
        <v>2.4898175808835998</v>
      </c>
      <c r="C678" t="s">
        <v>10</v>
      </c>
      <c r="D678">
        <v>2</v>
      </c>
      <c r="E678" t="b">
        <v>1</v>
      </c>
      <c r="F678">
        <v>2.11186940633112E-2</v>
      </c>
      <c r="G678">
        <v>1.1588453713362199E-3</v>
      </c>
      <c r="H678">
        <v>447000</v>
      </c>
      <c r="I678">
        <v>2.4686988868202886</v>
      </c>
      <c r="J678">
        <v>2.4886587355122636</v>
      </c>
    </row>
    <row r="679" spans="1:10" x14ac:dyDescent="0.3">
      <c r="A679" t="s">
        <v>865</v>
      </c>
      <c r="B679">
        <v>11.8319462956721</v>
      </c>
      <c r="C679" t="s">
        <v>10</v>
      </c>
      <c r="D679">
        <v>10</v>
      </c>
      <c r="E679" t="b">
        <v>0</v>
      </c>
      <c r="F679">
        <v>6.7245178041748996</v>
      </c>
      <c r="G679">
        <v>6.84293809600823</v>
      </c>
      <c r="H679">
        <v>600660</v>
      </c>
      <c r="I679">
        <v>5.1074284914972008</v>
      </c>
      <c r="J679">
        <v>4.9890081996638704</v>
      </c>
    </row>
    <row r="680" spans="1:10" x14ac:dyDescent="0.3">
      <c r="A680" t="e">
        <v>#NAME?</v>
      </c>
      <c r="B680">
        <v>11.1536924684189</v>
      </c>
      <c r="C680" t="s">
        <v>10</v>
      </c>
      <c r="D680">
        <v>2</v>
      </c>
      <c r="E680" t="b">
        <v>1</v>
      </c>
      <c r="F680">
        <v>3.7814063515528101E-2</v>
      </c>
      <c r="G680">
        <v>1.53951011454852E-3</v>
      </c>
      <c r="H680">
        <v>333950</v>
      </c>
      <c r="I680">
        <v>11.115878404903372</v>
      </c>
      <c r="J680">
        <v>11.152152958304351</v>
      </c>
    </row>
    <row r="681" spans="1:10" x14ac:dyDescent="0.3">
      <c r="A681" t="e">
        <v>#NAME?</v>
      </c>
      <c r="B681">
        <v>5.9501058888856297</v>
      </c>
      <c r="C681" t="s">
        <v>10</v>
      </c>
      <c r="D681">
        <v>10</v>
      </c>
      <c r="E681" t="b">
        <v>0</v>
      </c>
      <c r="F681">
        <v>2.73287409086414</v>
      </c>
      <c r="G681">
        <v>3.6717339779262801</v>
      </c>
      <c r="H681">
        <v>500150</v>
      </c>
      <c r="I681">
        <v>3.2172317980214897</v>
      </c>
      <c r="J681">
        <v>2.2783719109593497</v>
      </c>
    </row>
    <row r="682" spans="1:10" x14ac:dyDescent="0.3">
      <c r="A682" t="e">
        <v>#NAME?</v>
      </c>
      <c r="B682">
        <v>12.0723082334805</v>
      </c>
      <c r="C682" t="s">
        <v>10</v>
      </c>
      <c r="D682">
        <v>10</v>
      </c>
      <c r="E682" t="b">
        <v>0</v>
      </c>
      <c r="F682">
        <v>3.2179234159821202</v>
      </c>
      <c r="G682">
        <v>3.2080597539023001</v>
      </c>
      <c r="H682">
        <v>531480</v>
      </c>
      <c r="I682">
        <v>8.8543848174983797</v>
      </c>
      <c r="J682">
        <v>8.8642484795782011</v>
      </c>
    </row>
    <row r="683" spans="1:10" x14ac:dyDescent="0.3">
      <c r="A683" t="s">
        <v>866</v>
      </c>
      <c r="B683">
        <v>10.663969377313601</v>
      </c>
      <c r="C683" t="s">
        <v>10</v>
      </c>
      <c r="D683">
        <v>2</v>
      </c>
      <c r="E683" t="b">
        <v>1</v>
      </c>
      <c r="F683">
        <v>7.1931104965749601E-2</v>
      </c>
      <c r="G683">
        <v>2.1036384446828202E-3</v>
      </c>
      <c r="H683">
        <v>552650</v>
      </c>
      <c r="I683">
        <v>10.592038272347851</v>
      </c>
      <c r="J683">
        <v>10.661865738868919</v>
      </c>
    </row>
    <row r="684" spans="1:10" x14ac:dyDescent="0.3">
      <c r="A684" t="s">
        <v>866</v>
      </c>
      <c r="B684">
        <v>15.422303400289399</v>
      </c>
      <c r="C684" t="s">
        <v>10</v>
      </c>
      <c r="D684">
        <v>10</v>
      </c>
      <c r="E684" t="b">
        <v>0</v>
      </c>
      <c r="F684">
        <v>9.4182769310079895</v>
      </c>
      <c r="G684">
        <v>9.2771671024893791</v>
      </c>
      <c r="H684">
        <v>571140</v>
      </c>
      <c r="I684">
        <v>6.0040264692814098</v>
      </c>
      <c r="J684">
        <v>6.1451362978000201</v>
      </c>
    </row>
    <row r="685" spans="1:10" x14ac:dyDescent="0.3">
      <c r="A685" t="s">
        <v>866</v>
      </c>
      <c r="B685">
        <v>3.5856094327806098</v>
      </c>
      <c r="C685" t="s">
        <v>10</v>
      </c>
      <c r="D685">
        <v>10</v>
      </c>
      <c r="E685" t="b">
        <v>0</v>
      </c>
      <c r="F685">
        <v>10.347601933788599</v>
      </c>
      <c r="G685">
        <v>1.73363658899818</v>
      </c>
      <c r="H685">
        <v>291970</v>
      </c>
      <c r="I685">
        <v>-6.76199250100799</v>
      </c>
      <c r="J685">
        <v>1.8519728437824299</v>
      </c>
    </row>
    <row r="686" spans="1:10" x14ac:dyDescent="0.3">
      <c r="A686" t="s">
        <v>867</v>
      </c>
      <c r="B686">
        <v>8.4450786404279103</v>
      </c>
      <c r="C686" t="s">
        <v>10</v>
      </c>
      <c r="D686">
        <v>10</v>
      </c>
      <c r="E686" t="b">
        <v>0</v>
      </c>
      <c r="F686">
        <v>3.67506772180095</v>
      </c>
      <c r="G686">
        <v>7.4806771730839898</v>
      </c>
      <c r="H686">
        <v>605830</v>
      </c>
      <c r="I686">
        <v>4.7700109186269604</v>
      </c>
      <c r="J686">
        <v>0.96440146734392052</v>
      </c>
    </row>
    <row r="687" spans="1:10" x14ac:dyDescent="0.3">
      <c r="A687" t="s">
        <v>867</v>
      </c>
      <c r="B687">
        <v>6.4023021853360502</v>
      </c>
      <c r="C687" t="s">
        <v>10</v>
      </c>
      <c r="D687">
        <v>10</v>
      </c>
      <c r="E687" t="b">
        <v>0</v>
      </c>
      <c r="F687">
        <v>6.4023021853360502</v>
      </c>
      <c r="G687">
        <v>6.4023021853360502</v>
      </c>
      <c r="H687">
        <v>573610</v>
      </c>
      <c r="I687">
        <v>0</v>
      </c>
      <c r="J687">
        <v>0</v>
      </c>
    </row>
    <row r="688" spans="1:10" x14ac:dyDescent="0.3">
      <c r="A688" t="s">
        <v>868</v>
      </c>
      <c r="B688">
        <v>10.307900741254</v>
      </c>
      <c r="C688" t="s">
        <v>10</v>
      </c>
      <c r="D688">
        <v>2</v>
      </c>
      <c r="E688" t="b">
        <v>1</v>
      </c>
      <c r="F688">
        <v>6.3062700328740895E-2</v>
      </c>
      <c r="G688">
        <v>2.0159365143696899E-3</v>
      </c>
      <c r="H688">
        <v>318800</v>
      </c>
      <c r="I688">
        <v>10.244838040925259</v>
      </c>
      <c r="J688">
        <v>10.30588480473963</v>
      </c>
    </row>
    <row r="689" spans="1:10" x14ac:dyDescent="0.3">
      <c r="A689" t="s">
        <v>868</v>
      </c>
      <c r="B689">
        <v>10.4577417403446</v>
      </c>
      <c r="C689" t="s">
        <v>10</v>
      </c>
      <c r="D689">
        <v>10</v>
      </c>
      <c r="E689" t="b">
        <v>0</v>
      </c>
      <c r="F689">
        <v>10.4577417403446</v>
      </c>
      <c r="G689">
        <v>10.4577417403446</v>
      </c>
      <c r="H689">
        <v>596240</v>
      </c>
      <c r="I689">
        <v>0</v>
      </c>
      <c r="J689">
        <v>0</v>
      </c>
    </row>
    <row r="690" spans="1:10" x14ac:dyDescent="0.3">
      <c r="A690" t="s">
        <v>868</v>
      </c>
      <c r="B690">
        <v>9.31005887973628</v>
      </c>
      <c r="C690" t="s">
        <v>10</v>
      </c>
      <c r="D690">
        <v>10</v>
      </c>
      <c r="E690" t="b">
        <v>0</v>
      </c>
      <c r="F690">
        <v>9.31005887973628</v>
      </c>
      <c r="G690">
        <v>9.31005887973628</v>
      </c>
      <c r="H690">
        <v>645800</v>
      </c>
      <c r="I690">
        <v>0</v>
      </c>
      <c r="J690">
        <v>0</v>
      </c>
    </row>
    <row r="691" spans="1:10" x14ac:dyDescent="0.3">
      <c r="A691" t="s">
        <v>869</v>
      </c>
      <c r="B691">
        <v>23.0453135018948</v>
      </c>
      <c r="C691" t="s">
        <v>10</v>
      </c>
      <c r="D691">
        <v>2</v>
      </c>
      <c r="E691" t="b">
        <v>1</v>
      </c>
      <c r="F691">
        <v>8.83927261436082E-2</v>
      </c>
      <c r="G691">
        <v>2.2872462177350502E-3</v>
      </c>
      <c r="H691">
        <v>381800</v>
      </c>
      <c r="I691">
        <v>22.95692077575119</v>
      </c>
      <c r="J691">
        <v>23.043026255677063</v>
      </c>
    </row>
    <row r="692" spans="1:10" x14ac:dyDescent="0.3">
      <c r="A692" t="s">
        <v>869</v>
      </c>
      <c r="B692">
        <v>9.8226044539904098</v>
      </c>
      <c r="C692" t="s">
        <v>10</v>
      </c>
      <c r="D692">
        <v>10</v>
      </c>
      <c r="E692" t="b">
        <v>0</v>
      </c>
      <c r="F692">
        <v>9.8226044539904098</v>
      </c>
      <c r="G692">
        <v>9.8226044539904098</v>
      </c>
      <c r="H692">
        <v>379740</v>
      </c>
      <c r="I692">
        <v>0</v>
      </c>
      <c r="J692">
        <v>0</v>
      </c>
    </row>
    <row r="693" spans="1:10" x14ac:dyDescent="0.3">
      <c r="A693" t="s">
        <v>869</v>
      </c>
      <c r="B693">
        <v>17.5788311599451</v>
      </c>
      <c r="C693" t="s">
        <v>10</v>
      </c>
      <c r="D693">
        <v>10</v>
      </c>
      <c r="E693" t="b">
        <v>0</v>
      </c>
      <c r="F693">
        <v>17.5788311599451</v>
      </c>
      <c r="G693">
        <v>17.5788311599451</v>
      </c>
      <c r="H693">
        <v>692350</v>
      </c>
      <c r="I693">
        <v>0</v>
      </c>
      <c r="J693">
        <v>0</v>
      </c>
    </row>
    <row r="694" spans="1:10" x14ac:dyDescent="0.3">
      <c r="A694" t="s">
        <v>870</v>
      </c>
      <c r="B694">
        <v>4.72906080730806</v>
      </c>
      <c r="C694" t="s">
        <v>10</v>
      </c>
      <c r="D694">
        <v>10</v>
      </c>
      <c r="E694" t="b">
        <v>0</v>
      </c>
      <c r="F694">
        <v>4.72906080730806</v>
      </c>
      <c r="G694">
        <v>4.72906080730806</v>
      </c>
      <c r="H694">
        <v>624370</v>
      </c>
      <c r="I694">
        <v>0</v>
      </c>
      <c r="J694">
        <v>0</v>
      </c>
    </row>
    <row r="695" spans="1:10" x14ac:dyDescent="0.3">
      <c r="A695" t="s">
        <v>870</v>
      </c>
      <c r="B695">
        <v>0.81515760002544202</v>
      </c>
      <c r="C695" t="s">
        <v>10</v>
      </c>
      <c r="D695">
        <v>10</v>
      </c>
      <c r="E695" t="b">
        <v>0</v>
      </c>
      <c r="F695">
        <v>3.1137099722136101</v>
      </c>
      <c r="G695">
        <v>3.1125090163876798</v>
      </c>
      <c r="H695">
        <v>457290</v>
      </c>
      <c r="I695">
        <v>-2.2985523721881682</v>
      </c>
      <c r="J695">
        <v>-2.2973514163622379</v>
      </c>
    </row>
    <row r="696" spans="1:10" x14ac:dyDescent="0.3">
      <c r="A696" t="s">
        <v>870</v>
      </c>
      <c r="B696">
        <v>12.745517367561099</v>
      </c>
      <c r="C696" t="s">
        <v>10</v>
      </c>
      <c r="D696">
        <v>2</v>
      </c>
      <c r="E696" t="b">
        <v>1</v>
      </c>
      <c r="F696">
        <v>8.3450873940085199E-2</v>
      </c>
      <c r="G696">
        <v>2.2285316578793801E-3</v>
      </c>
      <c r="H696">
        <v>481100</v>
      </c>
      <c r="I696">
        <v>12.662066493621014</v>
      </c>
      <c r="J696">
        <v>12.74328883590322</v>
      </c>
    </row>
    <row r="697" spans="1:10" x14ac:dyDescent="0.3">
      <c r="A697" t="s">
        <v>871</v>
      </c>
      <c r="B697">
        <v>7.2143646898324603</v>
      </c>
      <c r="C697" t="s">
        <v>10</v>
      </c>
      <c r="D697">
        <v>10</v>
      </c>
      <c r="E697" t="b">
        <v>0</v>
      </c>
      <c r="F697">
        <v>7.2143646898324603</v>
      </c>
      <c r="G697">
        <v>7.2143646898324603</v>
      </c>
      <c r="H697">
        <v>312060</v>
      </c>
      <c r="I697">
        <v>0</v>
      </c>
      <c r="J697">
        <v>0</v>
      </c>
    </row>
    <row r="698" spans="1:10" x14ac:dyDescent="0.3">
      <c r="A698" t="s">
        <v>871</v>
      </c>
      <c r="B698">
        <v>7.2584595413263404</v>
      </c>
      <c r="C698" t="s">
        <v>10</v>
      </c>
      <c r="D698">
        <v>10</v>
      </c>
      <c r="E698" t="b">
        <v>0</v>
      </c>
      <c r="F698">
        <v>7.2584595413263404</v>
      </c>
      <c r="G698">
        <v>7.2584595413263404</v>
      </c>
      <c r="H698">
        <v>393840</v>
      </c>
      <c r="I698">
        <v>0</v>
      </c>
      <c r="J698">
        <v>0</v>
      </c>
    </row>
    <row r="699" spans="1:10" x14ac:dyDescent="0.3">
      <c r="A699" t="s">
        <v>871</v>
      </c>
      <c r="B699">
        <v>7.5421260904268603</v>
      </c>
      <c r="C699" t="s">
        <v>10</v>
      </c>
      <c r="D699">
        <v>10</v>
      </c>
      <c r="E699" t="b">
        <v>0</v>
      </c>
      <c r="F699">
        <v>1.69126754889029</v>
      </c>
      <c r="G699">
        <v>3.5943021771548298</v>
      </c>
      <c r="H699">
        <v>436200</v>
      </c>
      <c r="I699">
        <v>5.8508585415365708</v>
      </c>
      <c r="J699">
        <v>3.9478239132720305</v>
      </c>
    </row>
    <row r="700" spans="1:10" x14ac:dyDescent="0.3">
      <c r="A700" t="s">
        <v>872</v>
      </c>
      <c r="B700">
        <v>8.7483472061599095</v>
      </c>
      <c r="C700" t="s">
        <v>10</v>
      </c>
      <c r="D700">
        <v>2</v>
      </c>
      <c r="E700" t="b">
        <v>1</v>
      </c>
      <c r="F700">
        <v>0.174708190716623</v>
      </c>
      <c r="G700">
        <v>5.8189158564346298E-3</v>
      </c>
      <c r="H700">
        <v>401550</v>
      </c>
      <c r="I700">
        <v>8.5736390154432858</v>
      </c>
      <c r="J700">
        <v>8.7425282903034756</v>
      </c>
    </row>
    <row r="701" spans="1:10" x14ac:dyDescent="0.3">
      <c r="A701" t="s">
        <v>872</v>
      </c>
      <c r="B701">
        <v>24.128934637331199</v>
      </c>
      <c r="C701" t="s">
        <v>10</v>
      </c>
      <c r="D701">
        <v>10</v>
      </c>
      <c r="E701" t="b">
        <v>0</v>
      </c>
      <c r="F701">
        <v>24.128934637331199</v>
      </c>
      <c r="G701">
        <v>24.128934637331199</v>
      </c>
      <c r="H701">
        <v>597580</v>
      </c>
      <c r="I701">
        <v>0</v>
      </c>
      <c r="J701">
        <v>0</v>
      </c>
    </row>
    <row r="702" spans="1:10" x14ac:dyDescent="0.3">
      <c r="A702" t="s">
        <v>872</v>
      </c>
      <c r="B702">
        <v>9.24780087997466</v>
      </c>
      <c r="C702" t="s">
        <v>10</v>
      </c>
      <c r="D702">
        <v>10</v>
      </c>
      <c r="E702" t="b">
        <v>0</v>
      </c>
      <c r="F702">
        <v>5.2242840541416298</v>
      </c>
      <c r="G702">
        <v>5.22429964050104</v>
      </c>
      <c r="H702">
        <v>527470</v>
      </c>
      <c r="I702">
        <v>4.0235168258330303</v>
      </c>
      <c r="J702">
        <v>4.02350123947362</v>
      </c>
    </row>
    <row r="703" spans="1:10" x14ac:dyDescent="0.3">
      <c r="A703" t="s">
        <v>873</v>
      </c>
      <c r="B703">
        <v>5.4741337778582304</v>
      </c>
      <c r="C703" t="s">
        <v>10</v>
      </c>
      <c r="D703">
        <v>10</v>
      </c>
      <c r="E703" t="b">
        <v>0</v>
      </c>
      <c r="F703">
        <v>3.3129572472178999</v>
      </c>
      <c r="G703">
        <v>3.3086145732035699</v>
      </c>
      <c r="H703">
        <v>850270</v>
      </c>
      <c r="I703">
        <v>2.1611765306403306</v>
      </c>
      <c r="J703">
        <v>2.1655192046546605</v>
      </c>
    </row>
    <row r="704" spans="1:10" x14ac:dyDescent="0.3">
      <c r="A704" t="s">
        <v>873</v>
      </c>
      <c r="B704">
        <v>11.0128058409221</v>
      </c>
      <c r="C704" t="s">
        <v>10</v>
      </c>
      <c r="D704">
        <v>10</v>
      </c>
      <c r="E704" t="b">
        <v>0</v>
      </c>
      <c r="F704">
        <v>10.94624462004</v>
      </c>
      <c r="G704">
        <v>5.5384151714146501</v>
      </c>
      <c r="H704">
        <v>431130</v>
      </c>
      <c r="I704">
        <v>6.6561220882100258E-2</v>
      </c>
      <c r="J704">
        <v>5.47439066950745</v>
      </c>
    </row>
    <row r="705" spans="1:10" x14ac:dyDescent="0.3">
      <c r="A705" t="s">
        <v>873</v>
      </c>
      <c r="B705">
        <v>12.5225471052104</v>
      </c>
      <c r="C705" t="s">
        <v>10</v>
      </c>
      <c r="D705">
        <v>10</v>
      </c>
      <c r="E705" t="b">
        <v>0</v>
      </c>
      <c r="F705">
        <v>16.062518201625998</v>
      </c>
      <c r="G705">
        <v>14.8064090413581</v>
      </c>
      <c r="H705">
        <v>737630</v>
      </c>
      <c r="I705">
        <v>-3.5399710964155986</v>
      </c>
      <c r="J705">
        <v>-2.2838619361476997</v>
      </c>
    </row>
    <row r="706" spans="1:10" x14ac:dyDescent="0.3">
      <c r="A706" t="e">
        <v>#NAME?</v>
      </c>
      <c r="B706">
        <v>12.4671170776006</v>
      </c>
      <c r="C706" t="s">
        <v>10</v>
      </c>
      <c r="D706">
        <v>2</v>
      </c>
      <c r="E706" t="b">
        <v>1</v>
      </c>
      <c r="F706">
        <v>3.4233643155556902E-2</v>
      </c>
      <c r="G706">
        <v>1.3483458786750001E-3</v>
      </c>
      <c r="H706">
        <v>538550</v>
      </c>
      <c r="I706">
        <v>12.432883434445042</v>
      </c>
      <c r="J706">
        <v>12.465768731721925</v>
      </c>
    </row>
    <row r="707" spans="1:10" x14ac:dyDescent="0.3">
      <c r="A707" t="e">
        <v>#NAME?</v>
      </c>
      <c r="B707">
        <v>13.3092482404795</v>
      </c>
      <c r="C707" t="s">
        <v>10</v>
      </c>
      <c r="D707">
        <v>10</v>
      </c>
      <c r="E707" t="b">
        <v>0</v>
      </c>
      <c r="F707">
        <v>4.80851163334858</v>
      </c>
      <c r="G707">
        <v>6.5033037435759597</v>
      </c>
      <c r="H707">
        <v>474640</v>
      </c>
      <c r="I707">
        <v>8.5007366071309196</v>
      </c>
      <c r="J707">
        <v>6.8059444969035399</v>
      </c>
    </row>
    <row r="708" spans="1:10" x14ac:dyDescent="0.3">
      <c r="A708" t="e">
        <v>#NAME?</v>
      </c>
      <c r="B708">
        <v>6.1541900047039597</v>
      </c>
      <c r="C708" t="s">
        <v>10</v>
      </c>
      <c r="D708">
        <v>10</v>
      </c>
      <c r="E708" t="b">
        <v>0</v>
      </c>
      <c r="F708">
        <v>6.1541900047039597</v>
      </c>
      <c r="G708">
        <v>6.1541900047039597</v>
      </c>
      <c r="H708">
        <v>476350</v>
      </c>
      <c r="I708">
        <v>0</v>
      </c>
      <c r="J708">
        <v>0</v>
      </c>
    </row>
    <row r="709" spans="1:10" x14ac:dyDescent="0.3">
      <c r="A709" t="s">
        <v>874</v>
      </c>
      <c r="B709">
        <v>4.77967437693815</v>
      </c>
      <c r="C709" t="s">
        <v>10</v>
      </c>
      <c r="D709">
        <v>10</v>
      </c>
      <c r="E709" t="b">
        <v>0</v>
      </c>
      <c r="F709">
        <v>5.77521363310826</v>
      </c>
      <c r="G709">
        <v>5.8301471839444696</v>
      </c>
      <c r="H709">
        <v>594330</v>
      </c>
      <c r="I709">
        <v>-0.99553925617010997</v>
      </c>
      <c r="J709">
        <v>-1.0504728070063196</v>
      </c>
    </row>
    <row r="710" spans="1:10" x14ac:dyDescent="0.3">
      <c r="A710" t="s">
        <v>875</v>
      </c>
      <c r="B710">
        <v>16.245274981523799</v>
      </c>
      <c r="C710" t="s">
        <v>10</v>
      </c>
      <c r="D710">
        <v>10</v>
      </c>
      <c r="E710" t="b">
        <v>0</v>
      </c>
      <c r="F710">
        <v>16.245274981523799</v>
      </c>
      <c r="G710">
        <v>16.245274981523799</v>
      </c>
      <c r="H710">
        <v>662530</v>
      </c>
      <c r="I710">
        <v>0</v>
      </c>
      <c r="J710">
        <v>0</v>
      </c>
    </row>
    <row r="711" spans="1:10" x14ac:dyDescent="0.3">
      <c r="A711" t="s">
        <v>875</v>
      </c>
      <c r="B711">
        <v>10.0983250986363</v>
      </c>
      <c r="C711" t="s">
        <v>10</v>
      </c>
      <c r="D711">
        <v>10</v>
      </c>
      <c r="E711" t="b">
        <v>0</v>
      </c>
      <c r="F711">
        <v>10.0983250986363</v>
      </c>
      <c r="G711">
        <v>10.0983250986363</v>
      </c>
      <c r="H711">
        <v>534830</v>
      </c>
      <c r="I711">
        <v>0</v>
      </c>
      <c r="J711">
        <v>0</v>
      </c>
    </row>
    <row r="712" spans="1:10" x14ac:dyDescent="0.3">
      <c r="A712" t="s">
        <v>876</v>
      </c>
      <c r="B712">
        <v>10.941566085165499</v>
      </c>
      <c r="C712" t="s">
        <v>10</v>
      </c>
      <c r="D712">
        <v>10</v>
      </c>
      <c r="E712" t="b">
        <v>0</v>
      </c>
      <c r="F712">
        <v>1.74378602299743</v>
      </c>
      <c r="G712">
        <v>1.7231683619496301</v>
      </c>
      <c r="H712">
        <v>498720</v>
      </c>
      <c r="I712">
        <v>9.1977800621680696</v>
      </c>
      <c r="J712">
        <v>9.2183977232158689</v>
      </c>
    </row>
    <row r="713" spans="1:10" x14ac:dyDescent="0.3">
      <c r="A713" t="s">
        <v>876</v>
      </c>
      <c r="B713">
        <v>12.5598882358225</v>
      </c>
      <c r="C713" t="s">
        <v>10</v>
      </c>
      <c r="D713">
        <v>2</v>
      </c>
      <c r="E713" t="b">
        <v>1</v>
      </c>
      <c r="F713">
        <v>9.3606351599130999E-2</v>
      </c>
      <c r="G713">
        <v>2.4358316665431998E-3</v>
      </c>
      <c r="H713">
        <v>743250</v>
      </c>
      <c r="I713">
        <v>12.466281884223369</v>
      </c>
      <c r="J713">
        <v>12.557452404155956</v>
      </c>
    </row>
    <row r="714" spans="1:10" x14ac:dyDescent="0.3">
      <c r="A714" t="s">
        <v>876</v>
      </c>
      <c r="B714">
        <v>22.375278347508299</v>
      </c>
      <c r="C714" t="s">
        <v>10</v>
      </c>
      <c r="D714">
        <v>2</v>
      </c>
      <c r="E714" t="b">
        <v>1</v>
      </c>
      <c r="F714">
        <v>5.6699306090721401E-2</v>
      </c>
      <c r="G714">
        <v>1.82998802625397E-3</v>
      </c>
      <c r="H714">
        <v>331000</v>
      </c>
      <c r="I714">
        <v>22.318579041417578</v>
      </c>
      <c r="J714">
        <v>22.373448359482044</v>
      </c>
    </row>
    <row r="715" spans="1:10" x14ac:dyDescent="0.3">
      <c r="A715" t="s">
        <v>877</v>
      </c>
      <c r="B715">
        <v>10.396008704433299</v>
      </c>
      <c r="C715" t="s">
        <v>10</v>
      </c>
      <c r="D715">
        <v>10</v>
      </c>
      <c r="E715" t="b">
        <v>0</v>
      </c>
      <c r="F715">
        <v>2.3238866702483101</v>
      </c>
      <c r="G715">
        <v>4.6767678323193298</v>
      </c>
      <c r="H715">
        <v>332790</v>
      </c>
      <c r="I715">
        <v>8.0721220341849893</v>
      </c>
      <c r="J715">
        <v>5.7192408721139696</v>
      </c>
    </row>
    <row r="716" spans="1:10" x14ac:dyDescent="0.3">
      <c r="A716" t="s">
        <v>877</v>
      </c>
      <c r="B716">
        <v>12.406490163602999</v>
      </c>
      <c r="C716" t="s">
        <v>10</v>
      </c>
      <c r="D716">
        <v>10</v>
      </c>
      <c r="E716" t="b">
        <v>0</v>
      </c>
      <c r="F716">
        <v>12.406490163602999</v>
      </c>
      <c r="G716">
        <v>12.406490163602999</v>
      </c>
      <c r="H716">
        <v>302130</v>
      </c>
      <c r="I716">
        <v>0</v>
      </c>
      <c r="J716">
        <v>0</v>
      </c>
    </row>
    <row r="717" spans="1:10" x14ac:dyDescent="0.3">
      <c r="A717" t="e">
        <v>#NAME?</v>
      </c>
      <c r="B717">
        <v>7.83007312274633</v>
      </c>
      <c r="C717" t="s">
        <v>10</v>
      </c>
      <c r="D717">
        <v>10</v>
      </c>
      <c r="E717" t="b">
        <v>0</v>
      </c>
      <c r="F717">
        <v>9.0417188986106503</v>
      </c>
      <c r="G717">
        <v>0.31831398900555002</v>
      </c>
      <c r="H717">
        <v>446860</v>
      </c>
      <c r="I717">
        <v>-1.2116457758643202</v>
      </c>
      <c r="J717">
        <v>7.5117591337407799</v>
      </c>
    </row>
    <row r="718" spans="1:10" x14ac:dyDescent="0.3">
      <c r="A718" t="e">
        <v>#NAME?</v>
      </c>
      <c r="B718">
        <v>1.7405783052441699</v>
      </c>
      <c r="C718" t="s">
        <v>10</v>
      </c>
      <c r="D718">
        <v>10</v>
      </c>
      <c r="E718" t="b">
        <v>0</v>
      </c>
      <c r="F718">
        <v>3.0893540346696402</v>
      </c>
      <c r="G718">
        <v>6.1901608548426497</v>
      </c>
      <c r="H718">
        <v>470230</v>
      </c>
      <c r="I718">
        <v>-1.3487757294254703</v>
      </c>
      <c r="J718">
        <v>-4.44958254959848</v>
      </c>
    </row>
    <row r="719" spans="1:10" x14ac:dyDescent="0.3">
      <c r="A719" t="e">
        <v>#NAME?</v>
      </c>
      <c r="B719">
        <v>7.3062446625730502</v>
      </c>
      <c r="C719" t="s">
        <v>10</v>
      </c>
      <c r="D719">
        <v>10</v>
      </c>
      <c r="E719" t="b">
        <v>0</v>
      </c>
      <c r="F719">
        <v>7.3062446625730502</v>
      </c>
      <c r="G719">
        <v>7.3062446625730502</v>
      </c>
      <c r="H719">
        <v>804050</v>
      </c>
      <c r="I719">
        <v>0</v>
      </c>
      <c r="J719">
        <v>0</v>
      </c>
    </row>
    <row r="720" spans="1:10" x14ac:dyDescent="0.3">
      <c r="A720" t="s">
        <v>878</v>
      </c>
      <c r="B720">
        <v>14.2458864568862</v>
      </c>
      <c r="C720" t="s">
        <v>10</v>
      </c>
      <c r="D720">
        <v>10</v>
      </c>
      <c r="E720" t="b">
        <v>0</v>
      </c>
      <c r="F720">
        <v>6.9225449369142096</v>
      </c>
      <c r="G720">
        <v>4.8218074328972502</v>
      </c>
      <c r="H720">
        <v>742010</v>
      </c>
      <c r="I720">
        <v>7.3233415199719909</v>
      </c>
      <c r="J720">
        <v>9.4240790239889503</v>
      </c>
    </row>
    <row r="721" spans="1:10" x14ac:dyDescent="0.3">
      <c r="A721" t="s">
        <v>878</v>
      </c>
      <c r="B721">
        <v>5.1091958189160396</v>
      </c>
      <c r="C721" t="s">
        <v>10</v>
      </c>
      <c r="D721">
        <v>10</v>
      </c>
      <c r="E721" t="b">
        <v>0</v>
      </c>
      <c r="F721">
        <v>5.1091958189160396</v>
      </c>
      <c r="G721">
        <v>5.1091958189160396</v>
      </c>
      <c r="H721">
        <v>463910</v>
      </c>
      <c r="I721">
        <v>0</v>
      </c>
      <c r="J721">
        <v>0</v>
      </c>
    </row>
    <row r="722" spans="1:10" x14ac:dyDescent="0.3">
      <c r="A722" t="e">
        <v>#NAME?</v>
      </c>
      <c r="B722">
        <v>4.90806226623575</v>
      </c>
      <c r="C722" t="s">
        <v>10</v>
      </c>
      <c r="D722">
        <v>2</v>
      </c>
      <c r="E722" t="b">
        <v>1</v>
      </c>
      <c r="F722">
        <v>3.00181898586292E-2</v>
      </c>
      <c r="G722">
        <v>1.3300144873070901E-3</v>
      </c>
      <c r="H722">
        <v>454350</v>
      </c>
      <c r="I722">
        <v>4.8780440763771207</v>
      </c>
      <c r="J722">
        <v>4.9067322517484433</v>
      </c>
    </row>
    <row r="723" spans="1:10" x14ac:dyDescent="0.3">
      <c r="A723" t="e">
        <v>#NAME?</v>
      </c>
      <c r="B723">
        <v>4.9587201999903199</v>
      </c>
      <c r="C723" t="s">
        <v>10</v>
      </c>
      <c r="D723">
        <v>2</v>
      </c>
      <c r="E723" t="b">
        <v>1</v>
      </c>
      <c r="F723">
        <v>3.1928145018201702E-2</v>
      </c>
      <c r="G723">
        <v>1.4141198545942501E-3</v>
      </c>
      <c r="H723">
        <v>339850</v>
      </c>
      <c r="I723">
        <v>4.9267920549721183</v>
      </c>
      <c r="J723">
        <v>4.9573060801357256</v>
      </c>
    </row>
    <row r="724" spans="1:10" x14ac:dyDescent="0.3">
      <c r="A724" t="e">
        <v>#NAME?</v>
      </c>
      <c r="B724">
        <v>12.5012312815931</v>
      </c>
      <c r="C724" t="s">
        <v>10</v>
      </c>
      <c r="D724">
        <v>10</v>
      </c>
      <c r="E724" t="b">
        <v>0</v>
      </c>
      <c r="F724">
        <v>2.6079294515112998</v>
      </c>
      <c r="G724">
        <v>2.42538199843219</v>
      </c>
      <c r="H724">
        <v>656320</v>
      </c>
      <c r="I724">
        <v>9.8933018300817999</v>
      </c>
      <c r="J724">
        <v>10.07584928316091</v>
      </c>
    </row>
    <row r="725" spans="1:10" x14ac:dyDescent="0.3">
      <c r="A725" t="s">
        <v>879</v>
      </c>
      <c r="B725">
        <v>10.418673751220499</v>
      </c>
      <c r="C725" t="s">
        <v>10</v>
      </c>
      <c r="D725">
        <v>10</v>
      </c>
      <c r="E725" t="b">
        <v>0</v>
      </c>
      <c r="F725">
        <v>0.88258120668821505</v>
      </c>
      <c r="G725">
        <v>1.9057515277675099</v>
      </c>
      <c r="H725">
        <v>334010</v>
      </c>
      <c r="I725">
        <v>9.5360925445322842</v>
      </c>
      <c r="J725">
        <v>8.5129222234529891</v>
      </c>
    </row>
    <row r="726" spans="1:10" x14ac:dyDescent="0.3">
      <c r="A726" t="s">
        <v>879</v>
      </c>
      <c r="B726">
        <v>14.715215281747399</v>
      </c>
      <c r="C726" t="s">
        <v>10</v>
      </c>
      <c r="D726">
        <v>2</v>
      </c>
      <c r="E726" t="b">
        <v>1</v>
      </c>
      <c r="F726">
        <v>3.1574207776821801E-2</v>
      </c>
      <c r="G726">
        <v>1.4147247492319901E-3</v>
      </c>
      <c r="H726">
        <v>339850</v>
      </c>
      <c r="I726">
        <v>14.683641073970577</v>
      </c>
      <c r="J726">
        <v>14.713800556998168</v>
      </c>
    </row>
    <row r="727" spans="1:10" x14ac:dyDescent="0.3">
      <c r="A727" t="s">
        <v>879</v>
      </c>
      <c r="B727">
        <v>8.3303881144134202</v>
      </c>
      <c r="C727" t="s">
        <v>10</v>
      </c>
      <c r="D727">
        <v>10</v>
      </c>
      <c r="E727" t="b">
        <v>0</v>
      </c>
      <c r="F727">
        <v>3.9430093400446702</v>
      </c>
      <c r="G727">
        <v>4.0106936399260604</v>
      </c>
      <c r="H727">
        <v>463240</v>
      </c>
      <c r="I727">
        <v>4.3873787743687505</v>
      </c>
      <c r="J727">
        <v>4.3196944744873598</v>
      </c>
    </row>
    <row r="728" spans="1:10" x14ac:dyDescent="0.3">
      <c r="A728" t="s">
        <v>880</v>
      </c>
      <c r="B728">
        <v>14.032815055563001</v>
      </c>
      <c r="C728" t="s">
        <v>10</v>
      </c>
      <c r="D728">
        <v>10</v>
      </c>
      <c r="E728" t="b">
        <v>0</v>
      </c>
      <c r="F728">
        <v>5.0255744019401902</v>
      </c>
      <c r="G728">
        <v>11.254591667523499</v>
      </c>
      <c r="H728">
        <v>537250</v>
      </c>
      <c r="I728">
        <v>9.0072406536228105</v>
      </c>
      <c r="J728">
        <v>2.7782233880395015</v>
      </c>
    </row>
    <row r="729" spans="1:10" x14ac:dyDescent="0.3">
      <c r="A729" t="s">
        <v>880</v>
      </c>
      <c r="B729">
        <v>11.5801566960524</v>
      </c>
      <c r="C729" t="s">
        <v>10</v>
      </c>
      <c r="D729">
        <v>10</v>
      </c>
      <c r="E729" t="b">
        <v>0</v>
      </c>
      <c r="F729">
        <v>1.7637614859645101</v>
      </c>
      <c r="G729">
        <v>3.1867032363601302</v>
      </c>
      <c r="H729">
        <v>414300</v>
      </c>
      <c r="I729">
        <v>9.8163952100878902</v>
      </c>
      <c r="J729">
        <v>8.393453459692271</v>
      </c>
    </row>
    <row r="730" spans="1:10" x14ac:dyDescent="0.3">
      <c r="A730" t="s">
        <v>881</v>
      </c>
      <c r="B730">
        <v>4.8713541434070899</v>
      </c>
      <c r="C730" t="s">
        <v>10</v>
      </c>
      <c r="D730">
        <v>10</v>
      </c>
      <c r="E730" t="b">
        <v>0</v>
      </c>
      <c r="F730">
        <v>4.9739696427118698</v>
      </c>
      <c r="G730">
        <v>5.2066265222386097</v>
      </c>
      <c r="H730">
        <v>424350</v>
      </c>
      <c r="I730">
        <v>-0.10261549930477987</v>
      </c>
      <c r="J730">
        <v>-0.33527237883151972</v>
      </c>
    </row>
    <row r="731" spans="1:10" x14ac:dyDescent="0.3">
      <c r="A731" t="s">
        <v>881</v>
      </c>
      <c r="B731">
        <v>9.3585225461567205</v>
      </c>
      <c r="C731" t="s">
        <v>10</v>
      </c>
      <c r="D731">
        <v>10</v>
      </c>
      <c r="E731" t="b">
        <v>0</v>
      </c>
      <c r="F731">
        <v>1.7092730347330201</v>
      </c>
      <c r="G731">
        <v>1.69840027231778</v>
      </c>
      <c r="H731">
        <v>582900</v>
      </c>
      <c r="I731">
        <v>7.6492495114237009</v>
      </c>
      <c r="J731">
        <v>7.6601222738389403</v>
      </c>
    </row>
    <row r="732" spans="1:10" x14ac:dyDescent="0.3">
      <c r="A732" t="s">
        <v>881</v>
      </c>
      <c r="B732">
        <v>8.5006868972033107</v>
      </c>
      <c r="C732" t="s">
        <v>10</v>
      </c>
      <c r="D732">
        <v>10</v>
      </c>
      <c r="E732" t="b">
        <v>0</v>
      </c>
      <c r="F732">
        <v>8.5006868972033107</v>
      </c>
      <c r="G732">
        <v>8.5006868972033107</v>
      </c>
      <c r="H732">
        <v>336090</v>
      </c>
      <c r="I732">
        <v>0</v>
      </c>
      <c r="J732">
        <v>0</v>
      </c>
    </row>
    <row r="733" spans="1:10" x14ac:dyDescent="0.3">
      <c r="A733" t="s">
        <v>882</v>
      </c>
      <c r="B733">
        <v>12.4035526928637</v>
      </c>
      <c r="C733" t="s">
        <v>10</v>
      </c>
      <c r="D733">
        <v>2</v>
      </c>
      <c r="E733" t="b">
        <v>1</v>
      </c>
      <c r="F733">
        <v>8.3185337950256497E-2</v>
      </c>
      <c r="G733">
        <v>2.2348733667467602E-3</v>
      </c>
      <c r="H733">
        <v>241500</v>
      </c>
      <c r="I733">
        <v>12.320367354913444</v>
      </c>
      <c r="J733">
        <v>12.401317819496953</v>
      </c>
    </row>
    <row r="734" spans="1:10" x14ac:dyDescent="0.3">
      <c r="A734" t="s">
        <v>882</v>
      </c>
      <c r="B734">
        <v>21.8144609370169</v>
      </c>
      <c r="C734" t="s">
        <v>10</v>
      </c>
      <c r="D734">
        <v>10</v>
      </c>
      <c r="E734" t="b">
        <v>0</v>
      </c>
      <c r="F734">
        <v>1.56870224102617</v>
      </c>
      <c r="G734">
        <v>3.3629010735864</v>
      </c>
      <c r="H734">
        <v>392860</v>
      </c>
      <c r="I734">
        <v>20.24575869599073</v>
      </c>
      <c r="J734">
        <v>18.4515598634305</v>
      </c>
    </row>
    <row r="735" spans="1:10" x14ac:dyDescent="0.3">
      <c r="A735" t="e">
        <v>#NAME?</v>
      </c>
      <c r="B735">
        <v>16.695339433776699</v>
      </c>
      <c r="C735" t="s">
        <v>10</v>
      </c>
      <c r="D735">
        <v>10</v>
      </c>
      <c r="E735" t="b">
        <v>0</v>
      </c>
      <c r="F735">
        <v>0.523247007695267</v>
      </c>
      <c r="G735">
        <v>0.80233330821798299</v>
      </c>
      <c r="H735">
        <v>229960</v>
      </c>
      <c r="I735">
        <v>16.172092426081431</v>
      </c>
      <c r="J735">
        <v>15.893006125558715</v>
      </c>
    </row>
    <row r="736" spans="1:10" x14ac:dyDescent="0.3">
      <c r="A736" t="e">
        <v>#NAME?</v>
      </c>
      <c r="B736">
        <v>4.6374726565091997</v>
      </c>
      <c r="C736" t="s">
        <v>10</v>
      </c>
      <c r="D736">
        <v>10</v>
      </c>
      <c r="E736" t="b">
        <v>0</v>
      </c>
      <c r="F736">
        <v>4.6374726565091997</v>
      </c>
      <c r="G736">
        <v>4.6374726565091997</v>
      </c>
      <c r="H736">
        <v>528080</v>
      </c>
      <c r="I736">
        <v>0</v>
      </c>
      <c r="J736">
        <v>0</v>
      </c>
    </row>
    <row r="737" spans="1:10" x14ac:dyDescent="0.3">
      <c r="A737" t="e">
        <v>#NAME?</v>
      </c>
      <c r="B737">
        <v>5.7393534827783004</v>
      </c>
      <c r="C737" t="s">
        <v>10</v>
      </c>
      <c r="D737">
        <v>10</v>
      </c>
      <c r="E737" t="b">
        <v>0</v>
      </c>
      <c r="F737">
        <v>1.47479904977201</v>
      </c>
      <c r="G737">
        <v>3.0260176267665502</v>
      </c>
      <c r="H737">
        <v>567810</v>
      </c>
      <c r="I737">
        <v>4.2645544330062908</v>
      </c>
      <c r="J737">
        <v>2.7133358560117502</v>
      </c>
    </row>
    <row r="738" spans="1:10" x14ac:dyDescent="0.3">
      <c r="A738" t="s">
        <v>883</v>
      </c>
      <c r="B738">
        <v>1.26997587177731</v>
      </c>
      <c r="C738" t="s">
        <v>10</v>
      </c>
      <c r="D738">
        <v>10</v>
      </c>
      <c r="E738" t="b">
        <v>0</v>
      </c>
      <c r="F738">
        <v>0.36613353110809999</v>
      </c>
      <c r="G738">
        <v>0.36590864010672097</v>
      </c>
      <c r="H738">
        <v>694050</v>
      </c>
      <c r="I738">
        <v>0.90384234066920999</v>
      </c>
      <c r="J738">
        <v>0.904067231670589</v>
      </c>
    </row>
    <row r="739" spans="1:10" x14ac:dyDescent="0.3">
      <c r="A739" t="s">
        <v>883</v>
      </c>
      <c r="B739">
        <v>5.7319285280941301</v>
      </c>
      <c r="C739" t="s">
        <v>10</v>
      </c>
      <c r="D739">
        <v>10</v>
      </c>
      <c r="E739" t="b">
        <v>0</v>
      </c>
      <c r="F739">
        <v>2.2074148457815199</v>
      </c>
      <c r="G739">
        <v>4.4859486840743399</v>
      </c>
      <c r="H739">
        <v>671200</v>
      </c>
      <c r="I739">
        <v>3.5245136823126102</v>
      </c>
      <c r="J739">
        <v>1.2459798440197902</v>
      </c>
    </row>
    <row r="740" spans="1:10" x14ac:dyDescent="0.3">
      <c r="A740" t="s">
        <v>883</v>
      </c>
      <c r="B740">
        <v>3.95177368110518</v>
      </c>
      <c r="C740" t="s">
        <v>10</v>
      </c>
      <c r="D740">
        <v>2</v>
      </c>
      <c r="E740" t="b">
        <v>1</v>
      </c>
      <c r="F740">
        <v>3.1203987284942999E-2</v>
      </c>
      <c r="G740">
        <v>1.29022356874532E-3</v>
      </c>
      <c r="H740">
        <v>693100</v>
      </c>
      <c r="I740">
        <v>3.9205696938202372</v>
      </c>
      <c r="J740">
        <v>3.9504834575364347</v>
      </c>
    </row>
    <row r="741" spans="1:10" x14ac:dyDescent="0.3">
      <c r="A741" t="s">
        <v>884</v>
      </c>
      <c r="B741">
        <v>17.111374199247901</v>
      </c>
      <c r="C741" t="s">
        <v>10</v>
      </c>
      <c r="D741">
        <v>2</v>
      </c>
      <c r="E741" t="b">
        <v>1</v>
      </c>
      <c r="F741">
        <v>0.112372178657227</v>
      </c>
      <c r="G741">
        <v>2.6529404860101899E-3</v>
      </c>
      <c r="H741">
        <v>375550</v>
      </c>
      <c r="I741">
        <v>16.999002020590673</v>
      </c>
      <c r="J741">
        <v>17.108721258761893</v>
      </c>
    </row>
    <row r="742" spans="1:10" x14ac:dyDescent="0.3">
      <c r="A742" t="s">
        <v>884</v>
      </c>
      <c r="B742">
        <v>3.99435007732388</v>
      </c>
      <c r="C742" t="s">
        <v>10</v>
      </c>
      <c r="D742">
        <v>2</v>
      </c>
      <c r="E742" t="b">
        <v>1</v>
      </c>
      <c r="F742">
        <v>3.1976479835229797E-2</v>
      </c>
      <c r="G742">
        <v>1.4172975785669299E-3</v>
      </c>
      <c r="H742">
        <v>393050</v>
      </c>
      <c r="I742">
        <v>3.96237359748865</v>
      </c>
      <c r="J742">
        <v>3.9929327797453129</v>
      </c>
    </row>
    <row r="743" spans="1:10" x14ac:dyDescent="0.3">
      <c r="A743" t="s">
        <v>884</v>
      </c>
      <c r="B743">
        <v>9.7453452694755001</v>
      </c>
      <c r="C743" t="s">
        <v>10</v>
      </c>
      <c r="D743">
        <v>10</v>
      </c>
      <c r="E743" t="b">
        <v>0</v>
      </c>
      <c r="F743">
        <v>9.7453452694755001</v>
      </c>
      <c r="G743">
        <v>9.7453452694755001</v>
      </c>
      <c r="H743">
        <v>407440</v>
      </c>
      <c r="I743">
        <v>0</v>
      </c>
      <c r="J743">
        <v>0</v>
      </c>
    </row>
    <row r="744" spans="1:10" x14ac:dyDescent="0.3">
      <c r="A744" t="s">
        <v>885</v>
      </c>
      <c r="B744">
        <v>13.3420141558178</v>
      </c>
      <c r="C744" t="s">
        <v>10</v>
      </c>
      <c r="D744">
        <v>10</v>
      </c>
      <c r="E744" t="b">
        <v>0</v>
      </c>
      <c r="F744">
        <v>2.6300765434455999</v>
      </c>
      <c r="G744">
        <v>6.0564409516699298</v>
      </c>
      <c r="H744">
        <v>366280</v>
      </c>
      <c r="I744">
        <v>10.7119376123722</v>
      </c>
      <c r="J744">
        <v>7.2855732041478705</v>
      </c>
    </row>
    <row r="745" spans="1:10" x14ac:dyDescent="0.3">
      <c r="A745" t="s">
        <v>885</v>
      </c>
      <c r="B745">
        <v>13.7812754868889</v>
      </c>
      <c r="C745" t="s">
        <v>10</v>
      </c>
      <c r="D745">
        <v>10</v>
      </c>
      <c r="E745" t="b">
        <v>0</v>
      </c>
      <c r="F745">
        <v>9.5565920122764396</v>
      </c>
      <c r="G745">
        <v>9.2405947876538104</v>
      </c>
      <c r="H745">
        <v>659390</v>
      </c>
      <c r="I745">
        <v>4.2246834746124602</v>
      </c>
      <c r="J745">
        <v>4.5406806992350894</v>
      </c>
    </row>
    <row r="746" spans="1:10" x14ac:dyDescent="0.3">
      <c r="A746" t="s">
        <v>885</v>
      </c>
      <c r="B746">
        <v>15.224583983447999</v>
      </c>
      <c r="C746" t="s">
        <v>10</v>
      </c>
      <c r="D746">
        <v>10</v>
      </c>
      <c r="E746" t="b">
        <v>0</v>
      </c>
      <c r="F746">
        <v>3.5155843225124799</v>
      </c>
      <c r="G746">
        <v>7.2821956476437704</v>
      </c>
      <c r="H746">
        <v>272080</v>
      </c>
      <c r="I746">
        <v>11.70899966093552</v>
      </c>
      <c r="J746">
        <v>7.9423883358042291</v>
      </c>
    </row>
    <row r="747" spans="1:10" x14ac:dyDescent="0.3">
      <c r="A747" t="s">
        <v>886</v>
      </c>
      <c r="B747">
        <v>12.2327913979956</v>
      </c>
      <c r="C747" t="s">
        <v>10</v>
      </c>
      <c r="D747">
        <v>10</v>
      </c>
      <c r="E747" t="b">
        <v>0</v>
      </c>
      <c r="F747">
        <v>12.4441101935946</v>
      </c>
      <c r="G747">
        <v>12.0881943546499</v>
      </c>
      <c r="H747">
        <v>716130</v>
      </c>
      <c r="I747">
        <v>-0.21131879559900035</v>
      </c>
      <c r="J747">
        <v>0.14459704334569956</v>
      </c>
    </row>
    <row r="748" spans="1:10" x14ac:dyDescent="0.3">
      <c r="A748" t="s">
        <v>886</v>
      </c>
      <c r="B748">
        <v>10.782453988137901</v>
      </c>
      <c r="C748" t="s">
        <v>10</v>
      </c>
      <c r="D748">
        <v>10</v>
      </c>
      <c r="E748" t="b">
        <v>0</v>
      </c>
      <c r="F748">
        <v>3.1356142986261899</v>
      </c>
      <c r="G748">
        <v>6.6705540770050096</v>
      </c>
      <c r="H748">
        <v>497150</v>
      </c>
      <c r="I748">
        <v>7.6468396895117108</v>
      </c>
      <c r="J748">
        <v>4.1118999111328911</v>
      </c>
    </row>
    <row r="749" spans="1:10" x14ac:dyDescent="0.3">
      <c r="A749" t="s">
        <v>886</v>
      </c>
      <c r="B749">
        <v>16.9653985798234</v>
      </c>
      <c r="C749" t="s">
        <v>10</v>
      </c>
      <c r="D749">
        <v>10</v>
      </c>
      <c r="E749" t="b">
        <v>0</v>
      </c>
      <c r="F749">
        <v>16.9653985798234</v>
      </c>
      <c r="G749">
        <v>16.9653985798234</v>
      </c>
      <c r="H749">
        <v>522770</v>
      </c>
      <c r="I749">
        <v>0</v>
      </c>
      <c r="J749">
        <v>0</v>
      </c>
    </row>
    <row r="750" spans="1:10" x14ac:dyDescent="0.3">
      <c r="A750" t="s">
        <v>887</v>
      </c>
      <c r="B750">
        <v>13.1451996063913</v>
      </c>
      <c r="C750" t="s">
        <v>10</v>
      </c>
      <c r="D750">
        <v>10</v>
      </c>
      <c r="E750" t="b">
        <v>0</v>
      </c>
      <c r="F750">
        <v>7.5282663568119697</v>
      </c>
      <c r="G750">
        <v>7.5036193255591597</v>
      </c>
      <c r="H750">
        <v>366720</v>
      </c>
      <c r="I750">
        <v>5.61693324957933</v>
      </c>
      <c r="J750">
        <v>5.64158028083214</v>
      </c>
    </row>
    <row r="751" spans="1:10" x14ac:dyDescent="0.3">
      <c r="A751" t="s">
        <v>887</v>
      </c>
      <c r="B751">
        <v>3.7194753995382799</v>
      </c>
      <c r="C751" t="s">
        <v>10</v>
      </c>
      <c r="D751">
        <v>10</v>
      </c>
      <c r="E751" t="b">
        <v>0</v>
      </c>
      <c r="F751">
        <v>2.7296191202644899</v>
      </c>
      <c r="G751">
        <v>5.5308642016448903</v>
      </c>
      <c r="H751">
        <v>420750</v>
      </c>
      <c r="I751">
        <v>0.98985627927378994</v>
      </c>
      <c r="J751">
        <v>-1.8113888021066105</v>
      </c>
    </row>
    <row r="752" spans="1:10" x14ac:dyDescent="0.3">
      <c r="A752" t="s">
        <v>887</v>
      </c>
      <c r="B752">
        <v>10.952110337098199</v>
      </c>
      <c r="C752" t="s">
        <v>10</v>
      </c>
      <c r="D752">
        <v>2</v>
      </c>
      <c r="E752" t="b">
        <v>1</v>
      </c>
      <c r="F752">
        <v>6.4764931812434798E-2</v>
      </c>
      <c r="G752">
        <v>1.98943512391454E-3</v>
      </c>
      <c r="H752">
        <v>499100</v>
      </c>
      <c r="I752">
        <v>10.887345405285764</v>
      </c>
      <c r="J752">
        <v>10.950120901974286</v>
      </c>
    </row>
    <row r="753" spans="1:10" x14ac:dyDescent="0.3">
      <c r="A753" t="s">
        <v>888</v>
      </c>
      <c r="B753">
        <v>8.2179634328497109</v>
      </c>
      <c r="C753" t="s">
        <v>10</v>
      </c>
      <c r="D753">
        <v>10</v>
      </c>
      <c r="E753" t="b">
        <v>0</v>
      </c>
      <c r="F753">
        <v>1.8063663919792901</v>
      </c>
      <c r="G753">
        <v>3.7397846106374799</v>
      </c>
      <c r="H753">
        <v>559650</v>
      </c>
      <c r="I753">
        <v>6.4115970408704204</v>
      </c>
      <c r="J753">
        <v>4.4781788222122305</v>
      </c>
    </row>
    <row r="754" spans="1:10" x14ac:dyDescent="0.3">
      <c r="A754" t="s">
        <v>888</v>
      </c>
      <c r="B754">
        <v>9.2347685467590299</v>
      </c>
      <c r="C754" t="s">
        <v>10</v>
      </c>
      <c r="D754">
        <v>10</v>
      </c>
      <c r="E754" t="b">
        <v>0</v>
      </c>
      <c r="F754">
        <v>9.2347685467590299</v>
      </c>
      <c r="G754">
        <v>9.2347685467590299</v>
      </c>
      <c r="H754">
        <v>543620</v>
      </c>
      <c r="I754">
        <v>0</v>
      </c>
      <c r="J754">
        <v>0</v>
      </c>
    </row>
    <row r="755" spans="1:10" x14ac:dyDescent="0.3">
      <c r="A755" t="s">
        <v>888</v>
      </c>
      <c r="B755">
        <v>7.6053704698097704</v>
      </c>
      <c r="C755" t="s">
        <v>10</v>
      </c>
      <c r="D755">
        <v>10</v>
      </c>
      <c r="E755" t="b">
        <v>0</v>
      </c>
      <c r="F755">
        <v>7.6053704698097704</v>
      </c>
      <c r="G755">
        <v>7.6053704698097704</v>
      </c>
      <c r="H755">
        <v>613150</v>
      </c>
      <c r="I755">
        <v>0</v>
      </c>
      <c r="J755">
        <v>0</v>
      </c>
    </row>
    <row r="756" spans="1:10" x14ac:dyDescent="0.3">
      <c r="A756" t="s">
        <v>889</v>
      </c>
      <c r="B756">
        <v>12.532747298079499</v>
      </c>
      <c r="C756" t="s">
        <v>10</v>
      </c>
      <c r="D756">
        <v>10</v>
      </c>
      <c r="E756" t="b">
        <v>0</v>
      </c>
      <c r="F756">
        <v>0.52939092249477404</v>
      </c>
      <c r="G756">
        <v>1.3375561798742499</v>
      </c>
      <c r="H756">
        <v>436750</v>
      </c>
      <c r="I756">
        <v>12.003356375584726</v>
      </c>
      <c r="J756">
        <v>11.195191118205249</v>
      </c>
    </row>
    <row r="757" spans="1:10" x14ac:dyDescent="0.3">
      <c r="A757" t="s">
        <v>889</v>
      </c>
      <c r="B757">
        <v>13.3780666942947</v>
      </c>
      <c r="C757" t="s">
        <v>10</v>
      </c>
      <c r="D757">
        <v>2</v>
      </c>
      <c r="E757" t="b">
        <v>1</v>
      </c>
      <c r="F757">
        <v>7.4023188474045404E-2</v>
      </c>
      <c r="G757">
        <v>2.08084471292517E-3</v>
      </c>
      <c r="H757">
        <v>225800</v>
      </c>
      <c r="I757">
        <v>13.304043505820655</v>
      </c>
      <c r="J757">
        <v>13.375985849581776</v>
      </c>
    </row>
    <row r="758" spans="1:10" x14ac:dyDescent="0.3">
      <c r="A758" t="s">
        <v>889</v>
      </c>
      <c r="B758">
        <v>15.9592087168806</v>
      </c>
      <c r="C758" t="s">
        <v>10</v>
      </c>
      <c r="D758">
        <v>10</v>
      </c>
      <c r="E758" t="b">
        <v>0</v>
      </c>
      <c r="F758">
        <v>15.9592087168806</v>
      </c>
      <c r="G758">
        <v>15.9592087168806</v>
      </c>
      <c r="H758">
        <v>608790</v>
      </c>
      <c r="I758">
        <v>0</v>
      </c>
      <c r="J758">
        <v>0</v>
      </c>
    </row>
    <row r="759" spans="1:10" x14ac:dyDescent="0.3">
      <c r="A759" t="s">
        <v>890</v>
      </c>
      <c r="B759">
        <v>18.9105450223805</v>
      </c>
      <c r="C759" t="s">
        <v>10</v>
      </c>
      <c r="D759">
        <v>10</v>
      </c>
      <c r="E759" t="b">
        <v>0</v>
      </c>
      <c r="F759">
        <v>18.9105450223805</v>
      </c>
      <c r="G759">
        <v>18.9105450223805</v>
      </c>
      <c r="H759">
        <v>471590</v>
      </c>
      <c r="I759">
        <v>0</v>
      </c>
      <c r="J759">
        <v>0</v>
      </c>
    </row>
    <row r="760" spans="1:10" x14ac:dyDescent="0.3">
      <c r="A760" t="s">
        <v>890</v>
      </c>
      <c r="B760">
        <v>9.6951602385517095</v>
      </c>
      <c r="C760" t="s">
        <v>10</v>
      </c>
      <c r="D760">
        <v>2</v>
      </c>
      <c r="E760" t="b">
        <v>1</v>
      </c>
      <c r="F760">
        <v>7.1075976196169899E-2</v>
      </c>
      <c r="G760">
        <v>2.1407430022077601E-3</v>
      </c>
      <c r="H760">
        <v>833200</v>
      </c>
      <c r="I760">
        <v>9.6240842623555398</v>
      </c>
      <c r="J760">
        <v>9.6930194955495015</v>
      </c>
    </row>
    <row r="761" spans="1:10" x14ac:dyDescent="0.3">
      <c r="A761" t="s">
        <v>890</v>
      </c>
      <c r="B761">
        <v>11.9829432948017</v>
      </c>
      <c r="C761" t="s">
        <v>10</v>
      </c>
      <c r="D761">
        <v>10</v>
      </c>
      <c r="E761" t="b">
        <v>0</v>
      </c>
      <c r="F761">
        <v>5.52614062295034</v>
      </c>
      <c r="G761">
        <v>5.9678201670856899</v>
      </c>
      <c r="H761">
        <v>313980</v>
      </c>
      <c r="I761">
        <v>6.45680267185136</v>
      </c>
      <c r="J761">
        <v>6.0151231277160102</v>
      </c>
    </row>
    <row r="762" spans="1:10" x14ac:dyDescent="0.3">
      <c r="A762" t="e">
        <v>#NAME?</v>
      </c>
      <c r="B762">
        <v>14.4887886978801</v>
      </c>
      <c r="C762" t="s">
        <v>10</v>
      </c>
      <c r="D762">
        <v>2</v>
      </c>
      <c r="E762" t="b">
        <v>1</v>
      </c>
      <c r="F762">
        <v>0.249536619724568</v>
      </c>
      <c r="G762">
        <v>4.2643138712552204E-3</v>
      </c>
      <c r="H762">
        <v>237400</v>
      </c>
      <c r="I762">
        <v>14.239252078155532</v>
      </c>
      <c r="J762">
        <v>14.484524384008845</v>
      </c>
    </row>
    <row r="763" spans="1:10" x14ac:dyDescent="0.3">
      <c r="A763" t="e">
        <v>#NAME?</v>
      </c>
      <c r="B763">
        <v>8.6923995276741799</v>
      </c>
      <c r="C763" t="s">
        <v>10</v>
      </c>
      <c r="D763">
        <v>10</v>
      </c>
      <c r="E763" t="b">
        <v>0</v>
      </c>
      <c r="F763">
        <v>8.6923995276741799</v>
      </c>
      <c r="G763">
        <v>8.6923995276741799</v>
      </c>
      <c r="H763">
        <v>510010</v>
      </c>
      <c r="I763">
        <v>0</v>
      </c>
      <c r="J763">
        <v>0</v>
      </c>
    </row>
    <row r="764" spans="1:10" x14ac:dyDescent="0.3">
      <c r="A764" t="s">
        <v>891</v>
      </c>
      <c r="B764">
        <v>11.694079222134899</v>
      </c>
      <c r="C764" t="s">
        <v>10</v>
      </c>
      <c r="D764">
        <v>2</v>
      </c>
      <c r="E764" t="b">
        <v>1</v>
      </c>
      <c r="F764">
        <v>7.6955196990598398E-2</v>
      </c>
      <c r="G764">
        <v>2.17037895004188E-3</v>
      </c>
      <c r="H764">
        <v>345600</v>
      </c>
      <c r="I764">
        <v>11.617124025144301</v>
      </c>
      <c r="J764">
        <v>11.691908843184857</v>
      </c>
    </row>
    <row r="765" spans="1:10" x14ac:dyDescent="0.3">
      <c r="A765" t="s">
        <v>891</v>
      </c>
      <c r="B765">
        <v>11.6069028452073</v>
      </c>
      <c r="C765" t="s">
        <v>10</v>
      </c>
      <c r="D765">
        <v>2</v>
      </c>
      <c r="E765" t="b">
        <v>1</v>
      </c>
      <c r="F765">
        <v>7.7005201880238794E-2</v>
      </c>
      <c r="G765">
        <v>2.1696609963538101E-3</v>
      </c>
      <c r="H765">
        <v>264300</v>
      </c>
      <c r="I765">
        <v>11.529897643327061</v>
      </c>
      <c r="J765">
        <v>11.604733184210946</v>
      </c>
    </row>
    <row r="766" spans="1:10" x14ac:dyDescent="0.3">
      <c r="A766" t="s">
        <v>891</v>
      </c>
      <c r="B766">
        <v>19.1484151487135</v>
      </c>
      <c r="C766" t="s">
        <v>10</v>
      </c>
      <c r="D766">
        <v>10</v>
      </c>
      <c r="E766" t="b">
        <v>0</v>
      </c>
      <c r="F766">
        <v>19.1484151487135</v>
      </c>
      <c r="G766">
        <v>19.1484151487135</v>
      </c>
      <c r="H766">
        <v>525930</v>
      </c>
      <c r="I766">
        <v>0</v>
      </c>
      <c r="J766">
        <v>0</v>
      </c>
    </row>
    <row r="767" spans="1:10" x14ac:dyDescent="0.3">
      <c r="A767" t="s">
        <v>892</v>
      </c>
      <c r="B767">
        <v>11.613188886413001</v>
      </c>
      <c r="C767" t="s">
        <v>10</v>
      </c>
      <c r="D767">
        <v>10</v>
      </c>
      <c r="E767" t="b">
        <v>0</v>
      </c>
      <c r="F767">
        <v>2.5062819076246701</v>
      </c>
      <c r="G767">
        <v>5.0297666407620598</v>
      </c>
      <c r="H767">
        <v>459990</v>
      </c>
      <c r="I767">
        <v>9.1069069787883308</v>
      </c>
      <c r="J767">
        <v>6.583422245650941</v>
      </c>
    </row>
    <row r="768" spans="1:10" x14ac:dyDescent="0.3">
      <c r="A768" t="s">
        <v>892</v>
      </c>
      <c r="B768">
        <v>14.3084402727868</v>
      </c>
      <c r="C768" t="s">
        <v>10</v>
      </c>
      <c r="D768">
        <v>2</v>
      </c>
      <c r="E768" t="b">
        <v>1</v>
      </c>
      <c r="F768">
        <v>0.103990342662693</v>
      </c>
      <c r="G768">
        <v>2.54554056480393E-3</v>
      </c>
      <c r="H768">
        <v>269450</v>
      </c>
      <c r="I768">
        <v>14.204449930124108</v>
      </c>
      <c r="J768">
        <v>14.305894732221997</v>
      </c>
    </row>
    <row r="769" spans="1:10" x14ac:dyDescent="0.3">
      <c r="A769" t="s">
        <v>893</v>
      </c>
      <c r="B769">
        <v>18.952328394568202</v>
      </c>
      <c r="C769" t="s">
        <v>10</v>
      </c>
      <c r="D769">
        <v>10</v>
      </c>
      <c r="E769" t="b">
        <v>0</v>
      </c>
      <c r="F769">
        <v>5.2773969255468396</v>
      </c>
      <c r="G769">
        <v>5.28346499600329</v>
      </c>
      <c r="H769">
        <v>479020</v>
      </c>
      <c r="I769">
        <v>13.674931469021363</v>
      </c>
      <c r="J769">
        <v>13.668863398564913</v>
      </c>
    </row>
    <row r="770" spans="1:10" x14ac:dyDescent="0.3">
      <c r="A770" t="s">
        <v>893</v>
      </c>
      <c r="B770">
        <v>17.061860435572999</v>
      </c>
      <c r="C770" t="s">
        <v>10</v>
      </c>
      <c r="D770">
        <v>2</v>
      </c>
      <c r="E770" t="b">
        <v>1</v>
      </c>
      <c r="F770">
        <v>9.2916255846144699E-2</v>
      </c>
      <c r="G770">
        <v>2.3612432576588E-3</v>
      </c>
      <c r="H770">
        <v>501300</v>
      </c>
      <c r="I770">
        <v>16.968944179726854</v>
      </c>
      <c r="J770">
        <v>17.059499192315339</v>
      </c>
    </row>
    <row r="771" spans="1:10" x14ac:dyDescent="0.3">
      <c r="A771" t="s">
        <v>893</v>
      </c>
      <c r="B771">
        <v>10.989591350986</v>
      </c>
      <c r="C771" t="s">
        <v>10</v>
      </c>
      <c r="D771">
        <v>10</v>
      </c>
      <c r="E771" t="b">
        <v>0</v>
      </c>
      <c r="F771">
        <v>5.0509246360894204</v>
      </c>
      <c r="G771">
        <v>4.5810100169821704</v>
      </c>
      <c r="H771">
        <v>625650</v>
      </c>
      <c r="I771">
        <v>5.9386667148965797</v>
      </c>
      <c r="J771">
        <v>6.4085813340038298</v>
      </c>
    </row>
    <row r="772" spans="1:10" x14ac:dyDescent="0.3">
      <c r="A772" t="s">
        <v>894</v>
      </c>
      <c r="B772">
        <v>6.3461138780953199</v>
      </c>
      <c r="C772" t="s">
        <v>10</v>
      </c>
      <c r="D772">
        <v>10</v>
      </c>
      <c r="E772" t="b">
        <v>0</v>
      </c>
      <c r="F772">
        <v>6.3461138780953199</v>
      </c>
      <c r="G772">
        <v>6.3461138780953199</v>
      </c>
      <c r="H772">
        <v>334500</v>
      </c>
      <c r="I772">
        <v>0</v>
      </c>
      <c r="J772">
        <v>0</v>
      </c>
    </row>
    <row r="773" spans="1:10" x14ac:dyDescent="0.3">
      <c r="A773" t="s">
        <v>894</v>
      </c>
      <c r="B773">
        <v>14.975703812315899</v>
      </c>
      <c r="C773" t="s">
        <v>10</v>
      </c>
      <c r="D773">
        <v>2</v>
      </c>
      <c r="E773" t="b">
        <v>1</v>
      </c>
      <c r="F773">
        <v>8.7829890545872299E-2</v>
      </c>
      <c r="G773">
        <v>2.3090417211357002E-3</v>
      </c>
      <c r="H773">
        <v>527950</v>
      </c>
      <c r="I773">
        <v>14.887873921770026</v>
      </c>
      <c r="J773">
        <v>14.973394770594764</v>
      </c>
    </row>
    <row r="774" spans="1:10" x14ac:dyDescent="0.3">
      <c r="A774" t="s">
        <v>894</v>
      </c>
      <c r="B774">
        <v>16.769777153311999</v>
      </c>
      <c r="C774" t="s">
        <v>10</v>
      </c>
      <c r="D774">
        <v>10</v>
      </c>
      <c r="E774" t="b">
        <v>0</v>
      </c>
      <c r="F774">
        <v>8.5737825361203903</v>
      </c>
      <c r="G774">
        <v>4.4471024759186504</v>
      </c>
      <c r="H774">
        <v>542100</v>
      </c>
      <c r="I774">
        <v>8.1959946171916087</v>
      </c>
      <c r="J774">
        <v>12.322674677393348</v>
      </c>
    </row>
    <row r="775" spans="1:10" x14ac:dyDescent="0.3">
      <c r="A775" t="e">
        <v>#NAME?</v>
      </c>
      <c r="B775">
        <v>11.0985014976337</v>
      </c>
      <c r="C775" t="s">
        <v>10</v>
      </c>
      <c r="D775">
        <v>10</v>
      </c>
      <c r="E775" t="b">
        <v>0</v>
      </c>
      <c r="F775">
        <v>12.6318682260094</v>
      </c>
      <c r="G775">
        <v>3.8887933255217999E-2</v>
      </c>
      <c r="H775">
        <v>413510</v>
      </c>
      <c r="I775">
        <v>-1.5333667283757002</v>
      </c>
      <c r="J775">
        <v>11.059613564378482</v>
      </c>
    </row>
    <row r="776" spans="1:10" x14ac:dyDescent="0.3">
      <c r="A776" t="e">
        <v>#NAME?</v>
      </c>
      <c r="B776">
        <v>1.17412998312787</v>
      </c>
      <c r="C776" t="s">
        <v>10</v>
      </c>
      <c r="D776">
        <v>10</v>
      </c>
      <c r="E776" t="b">
        <v>0</v>
      </c>
      <c r="F776">
        <v>1.8206783570156599</v>
      </c>
      <c r="G776">
        <v>3.6427432938436599</v>
      </c>
      <c r="H776">
        <v>492250</v>
      </c>
      <c r="I776">
        <v>-0.64654837388778996</v>
      </c>
      <c r="J776">
        <v>-2.4686133107157899</v>
      </c>
    </row>
    <row r="777" spans="1:10" x14ac:dyDescent="0.3">
      <c r="A777" t="e">
        <v>#NAME?</v>
      </c>
      <c r="B777">
        <v>1.5059995453089801</v>
      </c>
      <c r="C777" t="s">
        <v>10</v>
      </c>
      <c r="D777">
        <v>10</v>
      </c>
      <c r="E777" t="b">
        <v>0</v>
      </c>
      <c r="F777">
        <v>1.5059995453089801</v>
      </c>
      <c r="G777">
        <v>1.5059995453089801</v>
      </c>
      <c r="H777">
        <v>619230</v>
      </c>
      <c r="I777">
        <v>0</v>
      </c>
      <c r="J777">
        <v>0</v>
      </c>
    </row>
    <row r="778" spans="1:10" x14ac:dyDescent="0.3">
      <c r="A778" t="s">
        <v>895</v>
      </c>
      <c r="B778">
        <v>11.450107184902301</v>
      </c>
      <c r="C778" t="s">
        <v>10</v>
      </c>
      <c r="D778">
        <v>10</v>
      </c>
      <c r="E778" t="b">
        <v>0</v>
      </c>
      <c r="F778">
        <v>0.441509216104643</v>
      </c>
      <c r="G778">
        <v>1.15542446752454</v>
      </c>
      <c r="H778">
        <v>406940</v>
      </c>
      <c r="I778">
        <v>11.008597968797657</v>
      </c>
      <c r="J778">
        <v>10.294682717377761</v>
      </c>
    </row>
    <row r="779" spans="1:10" x14ac:dyDescent="0.3">
      <c r="A779" t="s">
        <v>895</v>
      </c>
      <c r="B779">
        <v>8.6737160615632192</v>
      </c>
      <c r="C779" t="s">
        <v>10</v>
      </c>
      <c r="D779">
        <v>10</v>
      </c>
      <c r="E779" t="b">
        <v>0</v>
      </c>
      <c r="F779">
        <v>8.6737160615632192</v>
      </c>
      <c r="G779">
        <v>8.6737160615632192</v>
      </c>
      <c r="H779">
        <v>695150</v>
      </c>
      <c r="I779">
        <v>0</v>
      </c>
      <c r="J779">
        <v>0</v>
      </c>
    </row>
    <row r="780" spans="1:10" x14ac:dyDescent="0.3">
      <c r="A780" t="s">
        <v>895</v>
      </c>
      <c r="B780">
        <v>18.218547226523</v>
      </c>
      <c r="C780" t="s">
        <v>10</v>
      </c>
      <c r="D780">
        <v>10</v>
      </c>
      <c r="E780" t="b">
        <v>0</v>
      </c>
      <c r="F780">
        <v>1.6598861606534501</v>
      </c>
      <c r="G780">
        <v>3.8153708670634998</v>
      </c>
      <c r="H780">
        <v>631810</v>
      </c>
      <c r="I780">
        <v>16.558661065869551</v>
      </c>
      <c r="J780">
        <v>14.403176359459501</v>
      </c>
    </row>
    <row r="781" spans="1:10" x14ac:dyDescent="0.3">
      <c r="A781" t="s">
        <v>896</v>
      </c>
      <c r="B781">
        <v>21.749283614344499</v>
      </c>
      <c r="C781" t="s">
        <v>10</v>
      </c>
      <c r="D781">
        <v>10</v>
      </c>
      <c r="E781" t="b">
        <v>0</v>
      </c>
      <c r="F781">
        <v>21.749283614344499</v>
      </c>
      <c r="G781">
        <v>21.749283614344499</v>
      </c>
      <c r="H781">
        <v>400380</v>
      </c>
      <c r="I781">
        <v>0</v>
      </c>
      <c r="J781">
        <v>0</v>
      </c>
    </row>
    <row r="782" spans="1:10" x14ac:dyDescent="0.3">
      <c r="A782" t="s">
        <v>896</v>
      </c>
      <c r="B782">
        <v>8.6902641916847703</v>
      </c>
      <c r="C782" t="s">
        <v>10</v>
      </c>
      <c r="D782">
        <v>10</v>
      </c>
      <c r="E782" t="b">
        <v>0</v>
      </c>
      <c r="F782">
        <v>0.79881586168258001</v>
      </c>
      <c r="G782">
        <v>0.68765153111222999</v>
      </c>
      <c r="H782">
        <v>343310</v>
      </c>
      <c r="I782">
        <v>7.8914483300021905</v>
      </c>
      <c r="J782">
        <v>8.0026126605725398</v>
      </c>
    </row>
    <row r="783" spans="1:10" x14ac:dyDescent="0.3">
      <c r="A783" t="s">
        <v>897</v>
      </c>
      <c r="B783">
        <v>9.4961713228261999</v>
      </c>
      <c r="C783" t="s">
        <v>10</v>
      </c>
      <c r="D783">
        <v>10</v>
      </c>
      <c r="E783" t="b">
        <v>0</v>
      </c>
      <c r="F783">
        <v>9.4961713228261999</v>
      </c>
      <c r="G783">
        <v>9.4961713228261999</v>
      </c>
      <c r="H783">
        <v>452580</v>
      </c>
      <c r="I783">
        <v>0</v>
      </c>
      <c r="J783">
        <v>0</v>
      </c>
    </row>
    <row r="784" spans="1:10" x14ac:dyDescent="0.3">
      <c r="A784" t="s">
        <v>897</v>
      </c>
      <c r="B784">
        <v>0.484124642044447</v>
      </c>
      <c r="C784" t="s">
        <v>10</v>
      </c>
      <c r="D784">
        <v>10</v>
      </c>
      <c r="E784" t="b">
        <v>0</v>
      </c>
      <c r="F784">
        <v>0.484124642044447</v>
      </c>
      <c r="G784">
        <v>0.484124642044447</v>
      </c>
      <c r="H784">
        <v>630860</v>
      </c>
      <c r="I784">
        <v>0</v>
      </c>
      <c r="J784">
        <v>0</v>
      </c>
    </row>
    <row r="785" spans="1:10" x14ac:dyDescent="0.3">
      <c r="A785" t="s">
        <v>898</v>
      </c>
      <c r="B785">
        <v>14.302730076143201</v>
      </c>
      <c r="C785" t="s">
        <v>10</v>
      </c>
      <c r="D785">
        <v>10</v>
      </c>
      <c r="E785" t="b">
        <v>0</v>
      </c>
      <c r="F785">
        <v>7.1222468572714401</v>
      </c>
      <c r="G785">
        <v>7.1911871870178201</v>
      </c>
      <c r="H785">
        <v>560970</v>
      </c>
      <c r="I785">
        <v>7.1804832188717604</v>
      </c>
      <c r="J785">
        <v>7.1115428891253805</v>
      </c>
    </row>
    <row r="786" spans="1:10" x14ac:dyDescent="0.3">
      <c r="A786" t="s">
        <v>898</v>
      </c>
      <c r="B786">
        <v>10.2383938344763</v>
      </c>
      <c r="C786" t="s">
        <v>10</v>
      </c>
      <c r="D786">
        <v>2</v>
      </c>
      <c r="E786" t="b">
        <v>1</v>
      </c>
      <c r="F786">
        <v>3.5468755923347597E-2</v>
      </c>
      <c r="G786">
        <v>1.4696609056538E-3</v>
      </c>
      <c r="H786">
        <v>768900</v>
      </c>
      <c r="I786">
        <v>10.202925078552953</v>
      </c>
      <c r="J786">
        <v>10.236924173570646</v>
      </c>
    </row>
    <row r="787" spans="1:10" x14ac:dyDescent="0.3">
      <c r="A787" t="s">
        <v>899</v>
      </c>
      <c r="B787">
        <v>14.337279536246299</v>
      </c>
      <c r="C787" t="s">
        <v>10</v>
      </c>
      <c r="D787">
        <v>10</v>
      </c>
      <c r="E787" t="b">
        <v>0</v>
      </c>
      <c r="F787">
        <v>6.1511042037784396</v>
      </c>
      <c r="G787">
        <v>5.8369699274729401</v>
      </c>
      <c r="H787">
        <v>796260</v>
      </c>
      <c r="I787">
        <v>8.1861753324678599</v>
      </c>
      <c r="J787">
        <v>8.5003096087733603</v>
      </c>
    </row>
    <row r="788" spans="1:10" x14ac:dyDescent="0.3">
      <c r="A788" t="s">
        <v>899</v>
      </c>
      <c r="B788">
        <v>4.3687929716604703</v>
      </c>
      <c r="C788" t="s">
        <v>10</v>
      </c>
      <c r="D788">
        <v>2</v>
      </c>
      <c r="E788" t="b">
        <v>1</v>
      </c>
      <c r="F788">
        <v>2.04217787015183E-2</v>
      </c>
      <c r="G788">
        <v>1.0586828495981E-3</v>
      </c>
      <c r="H788">
        <v>578800</v>
      </c>
      <c r="I788">
        <v>4.3483711929589521</v>
      </c>
      <c r="J788">
        <v>4.3677342888108726</v>
      </c>
    </row>
    <row r="789" spans="1:10" x14ac:dyDescent="0.3">
      <c r="A789" t="s">
        <v>899</v>
      </c>
      <c r="B789">
        <v>5.84830219893154</v>
      </c>
      <c r="C789" t="s">
        <v>10</v>
      </c>
      <c r="D789">
        <v>2</v>
      </c>
      <c r="E789" t="b">
        <v>1</v>
      </c>
      <c r="F789">
        <v>3.5148069989239597E-2</v>
      </c>
      <c r="G789">
        <v>1.4698247356916101E-3</v>
      </c>
      <c r="H789">
        <v>287250</v>
      </c>
      <c r="I789">
        <v>5.8131541289423003</v>
      </c>
      <c r="J789">
        <v>5.8468323741958486</v>
      </c>
    </row>
    <row r="790" spans="1:10" x14ac:dyDescent="0.3">
      <c r="A790" t="s">
        <v>900</v>
      </c>
      <c r="B790">
        <v>10.6469961866724</v>
      </c>
      <c r="C790" t="s">
        <v>10</v>
      </c>
      <c r="D790">
        <v>2</v>
      </c>
      <c r="E790" t="b">
        <v>1</v>
      </c>
      <c r="F790">
        <v>6.4351068054514696E-2</v>
      </c>
      <c r="G790">
        <v>1.9656108051060699E-3</v>
      </c>
      <c r="H790">
        <v>409350</v>
      </c>
      <c r="I790">
        <v>10.582645118617885</v>
      </c>
      <c r="J790">
        <v>10.645030575867294</v>
      </c>
    </row>
    <row r="791" spans="1:10" x14ac:dyDescent="0.3">
      <c r="A791" t="s">
        <v>900</v>
      </c>
      <c r="B791">
        <v>10.0700468781978</v>
      </c>
      <c r="C791" t="s">
        <v>10</v>
      </c>
      <c r="D791">
        <v>10</v>
      </c>
      <c r="E791" t="b">
        <v>0</v>
      </c>
      <c r="F791">
        <v>3.5075760518413799</v>
      </c>
      <c r="G791">
        <v>3.47611089003018</v>
      </c>
      <c r="H791">
        <v>340390</v>
      </c>
      <c r="I791">
        <v>6.5624708263564209</v>
      </c>
      <c r="J791">
        <v>6.5939359881676207</v>
      </c>
    </row>
    <row r="792" spans="1:10" x14ac:dyDescent="0.3">
      <c r="A792" t="s">
        <v>900</v>
      </c>
      <c r="B792">
        <v>10.369508130257699</v>
      </c>
      <c r="C792" t="s">
        <v>10</v>
      </c>
      <c r="D792">
        <v>2</v>
      </c>
      <c r="E792" t="b">
        <v>1</v>
      </c>
      <c r="F792">
        <v>6.1239959465543302E-2</v>
      </c>
      <c r="G792">
        <v>1.8917682287116599E-3</v>
      </c>
      <c r="H792">
        <v>439850</v>
      </c>
      <c r="I792">
        <v>10.308268170792156</v>
      </c>
      <c r="J792">
        <v>10.367616362028988</v>
      </c>
    </row>
    <row r="793" spans="1:10" x14ac:dyDescent="0.3">
      <c r="A793" t="s">
        <v>901</v>
      </c>
      <c r="B793">
        <v>9.7570791525333007</v>
      </c>
      <c r="C793" t="s">
        <v>10</v>
      </c>
      <c r="D793">
        <v>10</v>
      </c>
      <c r="E793" t="b">
        <v>0</v>
      </c>
      <c r="F793">
        <v>9.4514138040342299</v>
      </c>
      <c r="G793">
        <v>9.4508476265868104</v>
      </c>
      <c r="H793">
        <v>407590</v>
      </c>
      <c r="I793">
        <v>0.30566534849907079</v>
      </c>
      <c r="J793">
        <v>0.30623152594649028</v>
      </c>
    </row>
    <row r="794" spans="1:10" x14ac:dyDescent="0.3">
      <c r="A794" t="s">
        <v>901</v>
      </c>
      <c r="B794">
        <v>7.2938720467034397</v>
      </c>
      <c r="C794" t="s">
        <v>10</v>
      </c>
      <c r="D794">
        <v>10</v>
      </c>
      <c r="E794" t="b">
        <v>0</v>
      </c>
      <c r="F794">
        <v>7.2938720467034397</v>
      </c>
      <c r="G794">
        <v>7.2938720467034397</v>
      </c>
      <c r="H794">
        <v>455970</v>
      </c>
      <c r="I794">
        <v>0</v>
      </c>
      <c r="J794">
        <v>0</v>
      </c>
    </row>
    <row r="795" spans="1:10" x14ac:dyDescent="0.3">
      <c r="A795" t="s">
        <v>901</v>
      </c>
      <c r="B795">
        <v>9.9265543920518802</v>
      </c>
      <c r="C795" t="s">
        <v>10</v>
      </c>
      <c r="D795">
        <v>2</v>
      </c>
      <c r="E795" t="b">
        <v>1</v>
      </c>
      <c r="F795">
        <v>3.6664509187611501E-2</v>
      </c>
      <c r="G795">
        <v>1.4468006816129001E-3</v>
      </c>
      <c r="H795">
        <v>465600</v>
      </c>
      <c r="I795">
        <v>9.889889882864269</v>
      </c>
      <c r="J795">
        <v>9.9251075913702671</v>
      </c>
    </row>
    <row r="796" spans="1:10" x14ac:dyDescent="0.3">
      <c r="A796" t="e">
        <v>#NAME?</v>
      </c>
      <c r="B796">
        <v>13.0419665296169</v>
      </c>
      <c r="C796" t="s">
        <v>10</v>
      </c>
      <c r="D796">
        <v>2</v>
      </c>
      <c r="E796" t="b">
        <v>1</v>
      </c>
      <c r="F796">
        <v>3.9588510908392001E-2</v>
      </c>
      <c r="G796">
        <v>1.5106447219376299E-3</v>
      </c>
      <c r="H796">
        <v>381200</v>
      </c>
      <c r="I796">
        <v>13.002378018708509</v>
      </c>
      <c r="J796">
        <v>13.040455884894962</v>
      </c>
    </row>
    <row r="797" spans="1:10" x14ac:dyDescent="0.3">
      <c r="A797" t="e">
        <v>#NAME?</v>
      </c>
      <c r="B797">
        <v>14.2522316261288</v>
      </c>
      <c r="C797" t="s">
        <v>10</v>
      </c>
      <c r="D797">
        <v>10</v>
      </c>
      <c r="E797" t="b">
        <v>0</v>
      </c>
      <c r="F797">
        <v>4.14395497587231</v>
      </c>
      <c r="G797">
        <v>4.1437092367583501</v>
      </c>
      <c r="H797">
        <v>556840</v>
      </c>
      <c r="I797">
        <v>10.10827665025649</v>
      </c>
      <c r="J797">
        <v>10.108522389370449</v>
      </c>
    </row>
    <row r="798" spans="1:10" x14ac:dyDescent="0.3">
      <c r="A798" t="e">
        <v>#NAME?</v>
      </c>
      <c r="B798">
        <v>9.0210704939667092</v>
      </c>
      <c r="C798" t="s">
        <v>10</v>
      </c>
      <c r="D798">
        <v>10</v>
      </c>
      <c r="E798" t="b">
        <v>0</v>
      </c>
      <c r="F798">
        <v>12.2433131662678</v>
      </c>
      <c r="G798">
        <v>12.243450040762999</v>
      </c>
      <c r="H798">
        <v>465400</v>
      </c>
      <c r="I798">
        <v>-3.2222426723010908</v>
      </c>
      <c r="J798">
        <v>-3.2223795467962901</v>
      </c>
    </row>
    <row r="799" spans="1:10" x14ac:dyDescent="0.3">
      <c r="A799" t="s">
        <v>902</v>
      </c>
      <c r="B799">
        <v>18.1773189872277</v>
      </c>
      <c r="C799" t="s">
        <v>10</v>
      </c>
      <c r="D799">
        <v>10</v>
      </c>
      <c r="E799" t="b">
        <v>0</v>
      </c>
      <c r="F799">
        <v>3.2537408860672699</v>
      </c>
      <c r="G799">
        <v>7.2941275033521604</v>
      </c>
      <c r="H799">
        <v>558570</v>
      </c>
      <c r="I799">
        <v>14.92357810116043</v>
      </c>
      <c r="J799">
        <v>10.883191483875539</v>
      </c>
    </row>
    <row r="800" spans="1:10" x14ac:dyDescent="0.3">
      <c r="A800" t="s">
        <v>902</v>
      </c>
      <c r="B800">
        <v>6.22492151914199</v>
      </c>
      <c r="C800" t="s">
        <v>10</v>
      </c>
      <c r="D800">
        <v>2</v>
      </c>
      <c r="E800" t="b">
        <v>1</v>
      </c>
      <c r="F800">
        <v>4.4546828093959601E-2</v>
      </c>
      <c r="G800">
        <v>1.68033359960113E-3</v>
      </c>
      <c r="H800">
        <v>206250</v>
      </c>
      <c r="I800">
        <v>6.1803746910480299</v>
      </c>
      <c r="J800">
        <v>6.2232411855423893</v>
      </c>
    </row>
    <row r="801" spans="1:10" x14ac:dyDescent="0.3">
      <c r="A801" t="s">
        <v>902</v>
      </c>
      <c r="B801">
        <v>3.0277162497732002</v>
      </c>
      <c r="C801" t="s">
        <v>10</v>
      </c>
      <c r="D801">
        <v>10</v>
      </c>
      <c r="E801" t="b">
        <v>0</v>
      </c>
      <c r="F801">
        <v>8.4768162958724194</v>
      </c>
      <c r="G801">
        <v>8.6791661806096805</v>
      </c>
      <c r="H801">
        <v>418810</v>
      </c>
      <c r="I801">
        <v>-5.4491000460992192</v>
      </c>
      <c r="J801">
        <v>-5.6514499308364803</v>
      </c>
    </row>
    <row r="802" spans="1:10" x14ac:dyDescent="0.3">
      <c r="A802" t="s">
        <v>903</v>
      </c>
      <c r="B802">
        <v>1.3064701189749199</v>
      </c>
      <c r="C802" t="s">
        <v>10</v>
      </c>
      <c r="D802">
        <v>10</v>
      </c>
      <c r="E802" t="b">
        <v>0</v>
      </c>
      <c r="F802">
        <v>1.2819238818522101</v>
      </c>
      <c r="G802">
        <v>1.2816265419152999</v>
      </c>
      <c r="H802">
        <v>477240</v>
      </c>
      <c r="I802">
        <v>2.4546237122709869E-2</v>
      </c>
      <c r="J802">
        <v>2.4843577059620037E-2</v>
      </c>
    </row>
    <row r="803" spans="1:10" x14ac:dyDescent="0.3">
      <c r="A803" t="s">
        <v>903</v>
      </c>
      <c r="B803">
        <v>9.6686520345537801</v>
      </c>
      <c r="C803" t="s">
        <v>10</v>
      </c>
      <c r="D803">
        <v>10</v>
      </c>
      <c r="E803" t="b">
        <v>0</v>
      </c>
      <c r="F803">
        <v>0.683288817424342</v>
      </c>
      <c r="G803">
        <v>0.80482098410967595</v>
      </c>
      <c r="H803">
        <v>478080</v>
      </c>
      <c r="I803">
        <v>8.9853632171294375</v>
      </c>
      <c r="J803">
        <v>8.8638310504441034</v>
      </c>
    </row>
    <row r="804" spans="1:10" x14ac:dyDescent="0.3">
      <c r="A804" t="s">
        <v>903</v>
      </c>
      <c r="B804">
        <v>12.822961890120499</v>
      </c>
      <c r="C804" t="s">
        <v>10</v>
      </c>
      <c r="D804">
        <v>10</v>
      </c>
      <c r="E804" t="b">
        <v>0</v>
      </c>
      <c r="F804">
        <v>0.56021653622066903</v>
      </c>
      <c r="G804">
        <v>1.3447262414313199</v>
      </c>
      <c r="H804">
        <v>610850</v>
      </c>
      <c r="I804">
        <v>12.262745353899831</v>
      </c>
      <c r="J804">
        <v>11.478235648689179</v>
      </c>
    </row>
    <row r="805" spans="1:10" x14ac:dyDescent="0.3">
      <c r="A805" t="s">
        <v>904</v>
      </c>
      <c r="B805">
        <v>9.1658255696444897</v>
      </c>
      <c r="C805" t="s">
        <v>10</v>
      </c>
      <c r="D805">
        <v>10</v>
      </c>
      <c r="E805" t="b">
        <v>0</v>
      </c>
      <c r="F805">
        <v>9.1658255696444897</v>
      </c>
      <c r="G805">
        <v>9.1658255696444897</v>
      </c>
      <c r="H805">
        <v>406490</v>
      </c>
      <c r="I805">
        <v>0</v>
      </c>
      <c r="J805">
        <v>0</v>
      </c>
    </row>
    <row r="806" spans="1:10" x14ac:dyDescent="0.3">
      <c r="A806" t="s">
        <v>904</v>
      </c>
      <c r="B806">
        <v>16.247870089610199</v>
      </c>
      <c r="C806" t="s">
        <v>10</v>
      </c>
      <c r="D806">
        <v>10</v>
      </c>
      <c r="E806" t="b">
        <v>0</v>
      </c>
      <c r="F806">
        <v>9.1124962857930498</v>
      </c>
      <c r="G806">
        <v>9.0721294137313002</v>
      </c>
      <c r="H806">
        <v>542460</v>
      </c>
      <c r="I806">
        <v>7.1353738038171493</v>
      </c>
      <c r="J806">
        <v>7.1757406758788989</v>
      </c>
    </row>
    <row r="807" spans="1:10" x14ac:dyDescent="0.3">
      <c r="A807" t="s">
        <v>904</v>
      </c>
      <c r="B807">
        <v>10.1900343289178</v>
      </c>
      <c r="C807" t="s">
        <v>10</v>
      </c>
      <c r="D807">
        <v>10</v>
      </c>
      <c r="E807" t="b">
        <v>0</v>
      </c>
      <c r="F807">
        <v>1.2791752599216899</v>
      </c>
      <c r="G807">
        <v>2.63764305033382</v>
      </c>
      <c r="H807">
        <v>635330</v>
      </c>
      <c r="I807">
        <v>8.9108590689961105</v>
      </c>
      <c r="J807">
        <v>7.5523912785839808</v>
      </c>
    </row>
    <row r="808" spans="1:10" x14ac:dyDescent="0.3">
      <c r="A808" t="s">
        <v>905</v>
      </c>
      <c r="B808">
        <v>9.6429902092066406</v>
      </c>
      <c r="C808" t="s">
        <v>10</v>
      </c>
      <c r="D808">
        <v>10</v>
      </c>
      <c r="E808" t="b">
        <v>0</v>
      </c>
      <c r="F808">
        <v>9.6429902092066406</v>
      </c>
      <c r="G808">
        <v>9.6429902092066406</v>
      </c>
      <c r="H808">
        <v>256670</v>
      </c>
      <c r="I808">
        <v>0</v>
      </c>
      <c r="J808">
        <v>0</v>
      </c>
    </row>
    <row r="809" spans="1:10" x14ac:dyDescent="0.3">
      <c r="A809" t="s">
        <v>905</v>
      </c>
      <c r="B809">
        <v>18.252541547043698</v>
      </c>
      <c r="C809" t="s">
        <v>10</v>
      </c>
      <c r="D809">
        <v>10</v>
      </c>
      <c r="E809" t="b">
        <v>0</v>
      </c>
      <c r="F809">
        <v>1.0869325008010899</v>
      </c>
      <c r="G809">
        <v>1.0864289342712501</v>
      </c>
      <c r="H809">
        <v>630560</v>
      </c>
      <c r="I809">
        <v>17.165609046242608</v>
      </c>
      <c r="J809">
        <v>17.166112612772448</v>
      </c>
    </row>
    <row r="810" spans="1:10" x14ac:dyDescent="0.3">
      <c r="A810" t="s">
        <v>905</v>
      </c>
      <c r="B810">
        <v>6.3292599010741997</v>
      </c>
      <c r="C810" t="s">
        <v>10</v>
      </c>
      <c r="D810">
        <v>10</v>
      </c>
      <c r="E810" t="b">
        <v>0</v>
      </c>
      <c r="F810">
        <v>2.053026079711</v>
      </c>
      <c r="G810">
        <v>4.2229212358266501</v>
      </c>
      <c r="H810">
        <v>477020</v>
      </c>
      <c r="I810">
        <v>4.2762338213631992</v>
      </c>
      <c r="J810">
        <v>2.1063386652475495</v>
      </c>
    </row>
    <row r="811" spans="1:10" x14ac:dyDescent="0.3">
      <c r="A811" t="s">
        <v>906</v>
      </c>
      <c r="B811">
        <v>14.0955379109215</v>
      </c>
      <c r="C811" t="s">
        <v>10</v>
      </c>
      <c r="D811">
        <v>2</v>
      </c>
      <c r="E811" t="b">
        <v>1</v>
      </c>
      <c r="F811">
        <v>4.1603036131140698E-2</v>
      </c>
      <c r="G811">
        <v>1.6082614785502801E-3</v>
      </c>
      <c r="H811">
        <v>412350</v>
      </c>
      <c r="I811">
        <v>14.053934874790359</v>
      </c>
      <c r="J811">
        <v>14.09392964944295</v>
      </c>
    </row>
    <row r="812" spans="1:10" x14ac:dyDescent="0.3">
      <c r="A812" t="s">
        <v>906</v>
      </c>
      <c r="B812">
        <v>13.3008143779587</v>
      </c>
      <c r="C812" t="s">
        <v>10</v>
      </c>
      <c r="D812">
        <v>10</v>
      </c>
      <c r="E812" t="b">
        <v>0</v>
      </c>
      <c r="F812">
        <v>13.3008143779587</v>
      </c>
      <c r="G812">
        <v>13.3008143779587</v>
      </c>
      <c r="H812">
        <v>402990</v>
      </c>
      <c r="I812">
        <v>0</v>
      </c>
      <c r="J812">
        <v>0</v>
      </c>
    </row>
    <row r="813" spans="1:10" x14ac:dyDescent="0.3">
      <c r="A813" t="s">
        <v>906</v>
      </c>
      <c r="B813">
        <v>10.4728764521714</v>
      </c>
      <c r="C813" t="s">
        <v>10</v>
      </c>
      <c r="D813">
        <v>10</v>
      </c>
      <c r="E813" t="b">
        <v>0</v>
      </c>
      <c r="F813">
        <v>4.5488077707032701</v>
      </c>
      <c r="G813">
        <v>4.5419761167414796</v>
      </c>
      <c r="H813">
        <v>491650</v>
      </c>
      <c r="I813">
        <v>5.92406868146813</v>
      </c>
      <c r="J813">
        <v>5.9309003354299206</v>
      </c>
    </row>
    <row r="814" spans="1:10" x14ac:dyDescent="0.3">
      <c r="A814" t="s">
        <v>907</v>
      </c>
      <c r="B814">
        <v>4.20222670249019</v>
      </c>
      <c r="C814" t="s">
        <v>10</v>
      </c>
      <c r="D814">
        <v>10</v>
      </c>
      <c r="E814" t="b">
        <v>0</v>
      </c>
      <c r="F814">
        <v>4.20222670249019</v>
      </c>
      <c r="G814">
        <v>4.20222670249019</v>
      </c>
      <c r="H814">
        <v>572540</v>
      </c>
      <c r="I814">
        <v>0</v>
      </c>
      <c r="J814">
        <v>0</v>
      </c>
    </row>
    <row r="815" spans="1:10" x14ac:dyDescent="0.3">
      <c r="A815" t="s">
        <v>907</v>
      </c>
      <c r="B815">
        <v>8.8689374200813802</v>
      </c>
      <c r="C815" t="s">
        <v>10</v>
      </c>
      <c r="D815">
        <v>2</v>
      </c>
      <c r="E815" t="b">
        <v>1</v>
      </c>
      <c r="F815">
        <v>6.4609933675255499E-2</v>
      </c>
      <c r="G815">
        <v>1.98507173090681E-3</v>
      </c>
      <c r="H815">
        <v>395300</v>
      </c>
      <c r="I815">
        <v>8.8043274864061249</v>
      </c>
      <c r="J815">
        <v>8.8669523483504733</v>
      </c>
    </row>
    <row r="816" spans="1:10" x14ac:dyDescent="0.3">
      <c r="A816" t="s">
        <v>908</v>
      </c>
      <c r="B816">
        <v>8.0177628249292301</v>
      </c>
      <c r="C816" t="s">
        <v>10</v>
      </c>
      <c r="D816">
        <v>10</v>
      </c>
      <c r="E816" t="b">
        <v>0</v>
      </c>
      <c r="F816">
        <v>6.7353710533818898</v>
      </c>
      <c r="G816">
        <v>6.8035178987493898</v>
      </c>
      <c r="H816">
        <v>644680</v>
      </c>
      <c r="I816">
        <v>1.2823917715473403</v>
      </c>
      <c r="J816">
        <v>1.2142449261798403</v>
      </c>
    </row>
    <row r="817" spans="1:10" x14ac:dyDescent="0.3">
      <c r="A817" t="s">
        <v>908</v>
      </c>
      <c r="B817">
        <v>9.5442697813561903</v>
      </c>
      <c r="C817" t="s">
        <v>10</v>
      </c>
      <c r="D817">
        <v>10</v>
      </c>
      <c r="E817" t="b">
        <v>0</v>
      </c>
      <c r="F817">
        <v>9.5442697813561903</v>
      </c>
      <c r="G817">
        <v>9.5442697813561903</v>
      </c>
      <c r="H817">
        <v>750660</v>
      </c>
      <c r="I817">
        <v>0</v>
      </c>
      <c r="J817">
        <v>0</v>
      </c>
    </row>
    <row r="818" spans="1:10" x14ac:dyDescent="0.3">
      <c r="A818" t="s">
        <v>908</v>
      </c>
      <c r="B818">
        <v>11.7130835481472</v>
      </c>
      <c r="C818" t="s">
        <v>10</v>
      </c>
      <c r="D818">
        <v>2</v>
      </c>
      <c r="E818" t="b">
        <v>1</v>
      </c>
      <c r="F818">
        <v>6.6266554602227995E-2</v>
      </c>
      <c r="G818">
        <v>2.0599322012033699E-3</v>
      </c>
      <c r="H818">
        <v>741950</v>
      </c>
      <c r="I818">
        <v>11.646816993544972</v>
      </c>
      <c r="J818">
        <v>11.711023615945997</v>
      </c>
    </row>
    <row r="819" spans="1:10" x14ac:dyDescent="0.3">
      <c r="A819" t="s">
        <v>909</v>
      </c>
      <c r="B819">
        <v>18.4165832168297</v>
      </c>
      <c r="C819" t="s">
        <v>10</v>
      </c>
      <c r="D819">
        <v>2</v>
      </c>
      <c r="E819" t="b">
        <v>1</v>
      </c>
      <c r="F819">
        <v>0.12220277385205899</v>
      </c>
      <c r="G819">
        <v>2.8018981072709202E-3</v>
      </c>
      <c r="H819">
        <v>381700</v>
      </c>
      <c r="I819">
        <v>18.294380442977641</v>
      </c>
      <c r="J819">
        <v>18.413781318722428</v>
      </c>
    </row>
    <row r="820" spans="1:10" x14ac:dyDescent="0.3">
      <c r="A820" t="s">
        <v>909</v>
      </c>
      <c r="B820">
        <v>16.8899347762666</v>
      </c>
      <c r="C820" t="s">
        <v>10</v>
      </c>
      <c r="D820">
        <v>2</v>
      </c>
      <c r="E820" t="b">
        <v>1</v>
      </c>
      <c r="F820">
        <v>0.50457516000968305</v>
      </c>
      <c r="G820">
        <v>6.4505881209976903E-3</v>
      </c>
      <c r="H820">
        <v>314500</v>
      </c>
      <c r="I820">
        <v>16.385359616256917</v>
      </c>
      <c r="J820">
        <v>16.883484188145601</v>
      </c>
    </row>
    <row r="821" spans="1:10" x14ac:dyDescent="0.3">
      <c r="A821" t="s">
        <v>909</v>
      </c>
      <c r="B821">
        <v>13.1988620456973</v>
      </c>
      <c r="C821" t="s">
        <v>10</v>
      </c>
      <c r="D821">
        <v>2</v>
      </c>
      <c r="E821" t="b">
        <v>1</v>
      </c>
      <c r="F821">
        <v>3.09806879767064E-2</v>
      </c>
      <c r="G821">
        <v>1.2920408902441301E-3</v>
      </c>
      <c r="H821">
        <v>325750</v>
      </c>
      <c r="I821">
        <v>13.167881357720594</v>
      </c>
      <c r="J821">
        <v>13.197570004807057</v>
      </c>
    </row>
    <row r="822" spans="1:10" x14ac:dyDescent="0.3">
      <c r="A822" t="s">
        <v>910</v>
      </c>
      <c r="B822">
        <v>3.0601252818282698</v>
      </c>
      <c r="C822" t="s">
        <v>10</v>
      </c>
      <c r="D822">
        <v>10</v>
      </c>
      <c r="E822" t="b">
        <v>0</v>
      </c>
      <c r="F822">
        <v>14.6795347611449</v>
      </c>
      <c r="G822">
        <v>14.7011348226231</v>
      </c>
      <c r="H822">
        <v>828860</v>
      </c>
      <c r="I822">
        <v>-11.61940947931663</v>
      </c>
      <c r="J822">
        <v>-11.64100954079483</v>
      </c>
    </row>
    <row r="823" spans="1:10" x14ac:dyDescent="0.3">
      <c r="A823" t="s">
        <v>910</v>
      </c>
      <c r="B823">
        <v>19.891092523293299</v>
      </c>
      <c r="C823" t="s">
        <v>10</v>
      </c>
      <c r="D823">
        <v>10</v>
      </c>
      <c r="E823" t="b">
        <v>0</v>
      </c>
      <c r="F823">
        <v>19.891092523293299</v>
      </c>
      <c r="G823">
        <v>19.891092523293299</v>
      </c>
      <c r="H823">
        <v>459090</v>
      </c>
      <c r="I823">
        <v>0</v>
      </c>
      <c r="J823">
        <v>0</v>
      </c>
    </row>
    <row r="824" spans="1:10" x14ac:dyDescent="0.3">
      <c r="A824" t="s">
        <v>910</v>
      </c>
      <c r="B824">
        <v>17.403976412974899</v>
      </c>
      <c r="C824" t="s">
        <v>10</v>
      </c>
      <c r="D824">
        <v>10</v>
      </c>
      <c r="E824" t="b">
        <v>0</v>
      </c>
      <c r="F824">
        <v>17.403976412974899</v>
      </c>
      <c r="G824">
        <v>17.403976412974899</v>
      </c>
      <c r="H824">
        <v>783680</v>
      </c>
      <c r="I824">
        <v>0</v>
      </c>
      <c r="J824">
        <v>0</v>
      </c>
    </row>
    <row r="825" spans="1:10" x14ac:dyDescent="0.3">
      <c r="A825" t="s">
        <v>911</v>
      </c>
      <c r="B825">
        <v>18.325945389224302</v>
      </c>
      <c r="C825" t="s">
        <v>10</v>
      </c>
      <c r="D825">
        <v>10</v>
      </c>
      <c r="E825" t="b">
        <v>0</v>
      </c>
      <c r="F825">
        <v>18.325945389224302</v>
      </c>
      <c r="G825">
        <v>18.325945389224302</v>
      </c>
      <c r="H825">
        <v>283990</v>
      </c>
      <c r="I825">
        <v>0</v>
      </c>
      <c r="J825">
        <v>0</v>
      </c>
    </row>
    <row r="826" spans="1:10" x14ac:dyDescent="0.3">
      <c r="A826" t="s">
        <v>911</v>
      </c>
      <c r="B826">
        <v>10.2420263916959</v>
      </c>
      <c r="C826" t="s">
        <v>10</v>
      </c>
      <c r="D826">
        <v>2</v>
      </c>
      <c r="E826" t="b">
        <v>1</v>
      </c>
      <c r="F826">
        <v>4.7273890409959898E-2</v>
      </c>
      <c r="G826">
        <v>1.7454242674241E-3</v>
      </c>
      <c r="H826">
        <v>532600</v>
      </c>
      <c r="I826">
        <v>10.19475250128594</v>
      </c>
      <c r="J826">
        <v>10.240280967428475</v>
      </c>
    </row>
    <row r="827" spans="1:10" x14ac:dyDescent="0.3">
      <c r="A827" t="s">
        <v>911</v>
      </c>
      <c r="B827">
        <v>2.54345602904933</v>
      </c>
      <c r="C827" t="s">
        <v>10</v>
      </c>
      <c r="D827">
        <v>10</v>
      </c>
      <c r="E827" t="b">
        <v>0</v>
      </c>
      <c r="F827">
        <v>2.54345602904933</v>
      </c>
      <c r="G827">
        <v>2.54345602904933</v>
      </c>
      <c r="H827">
        <v>517470</v>
      </c>
      <c r="I827">
        <v>0</v>
      </c>
      <c r="J827">
        <v>0</v>
      </c>
    </row>
    <row r="828" spans="1:10" x14ac:dyDescent="0.3">
      <c r="A828" t="s">
        <v>912</v>
      </c>
      <c r="B828">
        <v>8.0571652489331296</v>
      </c>
      <c r="C828" t="s">
        <v>10</v>
      </c>
      <c r="D828">
        <v>10</v>
      </c>
      <c r="E828" t="b">
        <v>0</v>
      </c>
      <c r="F828">
        <v>1.5509452701253299</v>
      </c>
      <c r="G828">
        <v>1.5518440770361399</v>
      </c>
      <c r="H828">
        <v>334240</v>
      </c>
      <c r="I828">
        <v>6.5062199788077999</v>
      </c>
      <c r="J828">
        <v>6.5053211718969894</v>
      </c>
    </row>
    <row r="829" spans="1:10" x14ac:dyDescent="0.3">
      <c r="A829" t="s">
        <v>912</v>
      </c>
      <c r="B829">
        <v>3.3785068814559498</v>
      </c>
      <c r="C829" t="s">
        <v>10</v>
      </c>
      <c r="D829">
        <v>10</v>
      </c>
      <c r="E829" t="b">
        <v>0</v>
      </c>
      <c r="F829">
        <v>3.3785068814559498</v>
      </c>
      <c r="G829">
        <v>3.3785068814559498</v>
      </c>
      <c r="H829">
        <v>633540</v>
      </c>
      <c r="I829">
        <v>0</v>
      </c>
      <c r="J829">
        <v>0</v>
      </c>
    </row>
    <row r="830" spans="1:10" x14ac:dyDescent="0.3">
      <c r="A830" t="s">
        <v>912</v>
      </c>
      <c r="B830">
        <v>15.2957072058745</v>
      </c>
      <c r="C830" t="s">
        <v>10</v>
      </c>
      <c r="D830">
        <v>10</v>
      </c>
      <c r="E830" t="b">
        <v>0</v>
      </c>
      <c r="F830">
        <v>3.1859156367803898</v>
      </c>
      <c r="G830">
        <v>6.8155758512073303</v>
      </c>
      <c r="H830">
        <v>636420</v>
      </c>
      <c r="I830">
        <v>12.10979156909411</v>
      </c>
      <c r="J830">
        <v>8.4801313546671686</v>
      </c>
    </row>
    <row r="831" spans="1:10" x14ac:dyDescent="0.3">
      <c r="A831" t="s">
        <v>913</v>
      </c>
      <c r="B831">
        <v>8.25809438287056</v>
      </c>
      <c r="C831" t="s">
        <v>10</v>
      </c>
      <c r="D831">
        <v>10</v>
      </c>
      <c r="E831" t="b">
        <v>0</v>
      </c>
      <c r="F831">
        <v>9.5497795860004508</v>
      </c>
      <c r="G831">
        <v>9.5299159517103895</v>
      </c>
      <c r="H831">
        <v>233940</v>
      </c>
      <c r="I831">
        <v>-1.2916852031298909</v>
      </c>
      <c r="J831">
        <v>-1.2718215688398296</v>
      </c>
    </row>
    <row r="832" spans="1:10" x14ac:dyDescent="0.3">
      <c r="A832" t="s">
        <v>913</v>
      </c>
      <c r="B832">
        <v>19.532922918604701</v>
      </c>
      <c r="C832" t="s">
        <v>10</v>
      </c>
      <c r="D832">
        <v>10</v>
      </c>
      <c r="E832" t="b">
        <v>0</v>
      </c>
      <c r="F832">
        <v>19.532922918604701</v>
      </c>
      <c r="G832">
        <v>19.532922918604701</v>
      </c>
      <c r="H832">
        <v>787000</v>
      </c>
      <c r="I832">
        <v>0</v>
      </c>
      <c r="J832">
        <v>0</v>
      </c>
    </row>
    <row r="833" spans="1:10" x14ac:dyDescent="0.3">
      <c r="A833" t="s">
        <v>913</v>
      </c>
      <c r="B833">
        <v>4.2244322832113701</v>
      </c>
      <c r="C833" t="s">
        <v>10</v>
      </c>
      <c r="D833">
        <v>2</v>
      </c>
      <c r="E833" t="b">
        <v>1</v>
      </c>
      <c r="F833">
        <v>2.07380300270237E-2</v>
      </c>
      <c r="G833">
        <v>1.03785907798976E-3</v>
      </c>
      <c r="H833">
        <v>290250</v>
      </c>
      <c r="I833">
        <v>4.203694253184346</v>
      </c>
      <c r="J833">
        <v>4.2233944241333807</v>
      </c>
    </row>
    <row r="834" spans="1:10" x14ac:dyDescent="0.3">
      <c r="A834" t="s">
        <v>914</v>
      </c>
      <c r="B834">
        <v>6.0640713265594801</v>
      </c>
      <c r="C834" t="s">
        <v>10</v>
      </c>
      <c r="D834">
        <v>2</v>
      </c>
      <c r="E834" t="b">
        <v>1</v>
      </c>
      <c r="F834">
        <v>3.8284656053615203E-2</v>
      </c>
      <c r="G834">
        <v>1.5398426730504199E-3</v>
      </c>
      <c r="H834">
        <v>455150</v>
      </c>
      <c r="I834">
        <v>6.0257866705058651</v>
      </c>
      <c r="J834">
        <v>6.0625314838864295</v>
      </c>
    </row>
    <row r="835" spans="1:10" x14ac:dyDescent="0.3">
      <c r="A835" t="s">
        <v>914</v>
      </c>
      <c r="B835">
        <v>9.4850301860900004</v>
      </c>
      <c r="C835" t="s">
        <v>10</v>
      </c>
      <c r="D835">
        <v>10</v>
      </c>
      <c r="E835" t="b">
        <v>0</v>
      </c>
      <c r="F835">
        <v>9.4850301860900004</v>
      </c>
      <c r="G835">
        <v>9.4850301860900004</v>
      </c>
      <c r="H835">
        <v>312980</v>
      </c>
      <c r="I835">
        <v>0</v>
      </c>
      <c r="J835">
        <v>0</v>
      </c>
    </row>
    <row r="836" spans="1:10" x14ac:dyDescent="0.3">
      <c r="A836" t="s">
        <v>914</v>
      </c>
      <c r="B836">
        <v>14.7157982196474</v>
      </c>
      <c r="C836" t="s">
        <v>10</v>
      </c>
      <c r="D836">
        <v>10</v>
      </c>
      <c r="E836" t="b">
        <v>0</v>
      </c>
      <c r="F836">
        <v>14.7157982196474</v>
      </c>
      <c r="G836">
        <v>14.7157982196474</v>
      </c>
      <c r="H836">
        <v>752630</v>
      </c>
      <c r="I836">
        <v>0</v>
      </c>
      <c r="J836">
        <v>0</v>
      </c>
    </row>
    <row r="837" spans="1:10" x14ac:dyDescent="0.3">
      <c r="A837" t="e">
        <v>#NAME?</v>
      </c>
      <c r="B837">
        <v>12.0536508400017</v>
      </c>
      <c r="C837" t="s">
        <v>10</v>
      </c>
      <c r="D837">
        <v>2</v>
      </c>
      <c r="E837" t="b">
        <v>1</v>
      </c>
      <c r="F837">
        <v>0.10016575971526299</v>
      </c>
      <c r="G837">
        <v>2.5281219293951198E-3</v>
      </c>
      <c r="H837">
        <v>335050</v>
      </c>
      <c r="I837">
        <v>11.953485080286436</v>
      </c>
      <c r="J837">
        <v>12.051122718072305</v>
      </c>
    </row>
    <row r="838" spans="1:10" x14ac:dyDescent="0.3">
      <c r="A838" t="s">
        <v>915</v>
      </c>
      <c r="B838">
        <v>6.2172419424980996</v>
      </c>
      <c r="C838" t="s">
        <v>10</v>
      </c>
      <c r="D838">
        <v>10</v>
      </c>
      <c r="E838" t="b">
        <v>0</v>
      </c>
      <c r="F838">
        <v>6.2172419424980996</v>
      </c>
      <c r="G838">
        <v>6.2172419424980996</v>
      </c>
      <c r="H838">
        <v>411610</v>
      </c>
      <c r="I838">
        <v>0</v>
      </c>
      <c r="J838">
        <v>0</v>
      </c>
    </row>
    <row r="839" spans="1:10" x14ac:dyDescent="0.3">
      <c r="A839" t="s">
        <v>915</v>
      </c>
      <c r="B839">
        <v>16.150082627042199</v>
      </c>
      <c r="C839" t="s">
        <v>10</v>
      </c>
      <c r="D839">
        <v>10</v>
      </c>
      <c r="E839" t="b">
        <v>0</v>
      </c>
      <c r="F839">
        <v>16.150082627042199</v>
      </c>
      <c r="G839">
        <v>16.150082627042199</v>
      </c>
      <c r="H839">
        <v>588270</v>
      </c>
      <c r="I839">
        <v>0</v>
      </c>
      <c r="J839">
        <v>0</v>
      </c>
    </row>
    <row r="840" spans="1:10" x14ac:dyDescent="0.3">
      <c r="A840" t="s">
        <v>916</v>
      </c>
      <c r="B840">
        <v>5.0718564432385502</v>
      </c>
      <c r="C840" t="s">
        <v>10</v>
      </c>
      <c r="D840">
        <v>10</v>
      </c>
      <c r="E840" t="b">
        <v>0</v>
      </c>
      <c r="F840">
        <v>5.0718564432385502</v>
      </c>
      <c r="G840">
        <v>5.0718564432385502</v>
      </c>
      <c r="H840">
        <v>419550</v>
      </c>
      <c r="I840">
        <v>0</v>
      </c>
      <c r="J840">
        <v>0</v>
      </c>
    </row>
    <row r="841" spans="1:10" x14ac:dyDescent="0.3">
      <c r="A841" t="s">
        <v>916</v>
      </c>
      <c r="B841">
        <v>4.1899698863524497</v>
      </c>
      <c r="C841" t="s">
        <v>10</v>
      </c>
      <c r="D841">
        <v>10</v>
      </c>
      <c r="E841" t="b">
        <v>0</v>
      </c>
      <c r="F841">
        <v>8.0151895295290601</v>
      </c>
      <c r="G841">
        <v>9.0735288273227095</v>
      </c>
      <c r="H841">
        <v>580280</v>
      </c>
      <c r="I841">
        <v>-3.8252196431766103</v>
      </c>
      <c r="J841">
        <v>-4.8835589409702598</v>
      </c>
    </row>
    <row r="842" spans="1:10" x14ac:dyDescent="0.3">
      <c r="A842" t="s">
        <v>917</v>
      </c>
      <c r="B842">
        <v>7.8654015947002103</v>
      </c>
      <c r="C842" t="s">
        <v>10</v>
      </c>
      <c r="D842">
        <v>10</v>
      </c>
      <c r="E842" t="b">
        <v>0</v>
      </c>
      <c r="F842">
        <v>7.8654015947002103</v>
      </c>
      <c r="G842">
        <v>7.8654015947002103</v>
      </c>
      <c r="H842">
        <v>563290</v>
      </c>
      <c r="I842">
        <v>0</v>
      </c>
      <c r="J842">
        <v>0</v>
      </c>
    </row>
    <row r="843" spans="1:10" x14ac:dyDescent="0.3">
      <c r="A843" t="s">
        <v>917</v>
      </c>
      <c r="B843">
        <v>1.47204918371535</v>
      </c>
      <c r="C843" t="s">
        <v>10</v>
      </c>
      <c r="D843">
        <v>10</v>
      </c>
      <c r="E843" t="b">
        <v>0</v>
      </c>
      <c r="F843">
        <v>1.47204918371535</v>
      </c>
      <c r="G843">
        <v>1.47204918371535</v>
      </c>
      <c r="H843">
        <v>445520</v>
      </c>
      <c r="I843">
        <v>0</v>
      </c>
      <c r="J843">
        <v>0</v>
      </c>
    </row>
    <row r="844" spans="1:10" x14ac:dyDescent="0.3">
      <c r="A844" t="s">
        <v>917</v>
      </c>
      <c r="B844">
        <v>12.756773414595999</v>
      </c>
      <c r="C844" t="s">
        <v>10</v>
      </c>
      <c r="D844">
        <v>10</v>
      </c>
      <c r="E844" t="b">
        <v>0</v>
      </c>
      <c r="F844">
        <v>12.756773414595999</v>
      </c>
      <c r="G844">
        <v>12.756773414595999</v>
      </c>
      <c r="H844">
        <v>593160</v>
      </c>
      <c r="I844">
        <v>0</v>
      </c>
      <c r="J844">
        <v>0</v>
      </c>
    </row>
    <row r="845" spans="1:10" x14ac:dyDescent="0.3">
      <c r="A845" t="e">
        <v>#NAME?</v>
      </c>
      <c r="B845">
        <v>8.7693935551756503</v>
      </c>
      <c r="C845" t="s">
        <v>10</v>
      </c>
      <c r="D845">
        <v>10</v>
      </c>
      <c r="E845" t="b">
        <v>0</v>
      </c>
      <c r="F845">
        <v>17.108546600446999</v>
      </c>
      <c r="G845">
        <v>11.8833355745176</v>
      </c>
      <c r="H845">
        <v>282970</v>
      </c>
      <c r="I845">
        <v>-8.3391530452713489</v>
      </c>
      <c r="J845">
        <v>-3.11394201934195</v>
      </c>
    </row>
    <row r="846" spans="1:10" x14ac:dyDescent="0.3">
      <c r="A846" t="e">
        <v>#NAME?</v>
      </c>
      <c r="B846">
        <v>14.100980652154799</v>
      </c>
      <c r="C846" t="s">
        <v>10</v>
      </c>
      <c r="D846">
        <v>2</v>
      </c>
      <c r="E846" t="b">
        <v>1</v>
      </c>
      <c r="F846">
        <v>7.4196883940098102E-2</v>
      </c>
      <c r="G846">
        <v>2.1054604020839499E-3</v>
      </c>
      <c r="H846">
        <v>399750</v>
      </c>
      <c r="I846">
        <v>14.026783768214701</v>
      </c>
      <c r="J846">
        <v>14.098875191752715</v>
      </c>
    </row>
    <row r="847" spans="1:10" x14ac:dyDescent="0.3">
      <c r="A847" t="e">
        <v>#NAME?</v>
      </c>
      <c r="B847">
        <v>2.0632607299689201</v>
      </c>
      <c r="C847" t="s">
        <v>10</v>
      </c>
      <c r="D847">
        <v>10</v>
      </c>
      <c r="E847" t="b">
        <v>0</v>
      </c>
      <c r="F847">
        <v>2.0632607299689201</v>
      </c>
      <c r="G847">
        <v>2.0632607299689201</v>
      </c>
      <c r="H847">
        <v>382380</v>
      </c>
      <c r="I847">
        <v>0</v>
      </c>
      <c r="J847">
        <v>0</v>
      </c>
    </row>
    <row r="848" spans="1:10" x14ac:dyDescent="0.3">
      <c r="A848" t="s">
        <v>918</v>
      </c>
      <c r="B848">
        <v>7.9927265087123702</v>
      </c>
      <c r="C848" t="s">
        <v>10</v>
      </c>
      <c r="D848">
        <v>10</v>
      </c>
      <c r="E848" t="b">
        <v>0</v>
      </c>
      <c r="F848">
        <v>7.9927265087123702</v>
      </c>
      <c r="G848">
        <v>7.9927265087123702</v>
      </c>
      <c r="H848">
        <v>266160</v>
      </c>
      <c r="I848">
        <v>0</v>
      </c>
      <c r="J848">
        <v>0</v>
      </c>
    </row>
    <row r="849" spans="1:10" x14ac:dyDescent="0.3">
      <c r="A849" t="s">
        <v>918</v>
      </c>
      <c r="B849">
        <v>13.8220724658827</v>
      </c>
      <c r="C849" t="s">
        <v>10</v>
      </c>
      <c r="D849">
        <v>10</v>
      </c>
      <c r="E849" t="b">
        <v>0</v>
      </c>
      <c r="F849">
        <v>13.8220724658827</v>
      </c>
      <c r="G849">
        <v>13.8220724658827</v>
      </c>
      <c r="H849">
        <v>519320</v>
      </c>
      <c r="I849">
        <v>0</v>
      </c>
      <c r="J849">
        <v>0</v>
      </c>
    </row>
    <row r="850" spans="1:10" x14ac:dyDescent="0.3">
      <c r="A850" t="s">
        <v>918</v>
      </c>
      <c r="B850">
        <v>9.0745980223275602</v>
      </c>
      <c r="C850" t="s">
        <v>10</v>
      </c>
      <c r="D850">
        <v>10</v>
      </c>
      <c r="E850" t="b">
        <v>0</v>
      </c>
      <c r="F850">
        <v>13.2085482510213</v>
      </c>
      <c r="G850">
        <v>13.5516058259315</v>
      </c>
      <c r="H850">
        <v>234350</v>
      </c>
      <c r="I850">
        <v>-4.13395022869374</v>
      </c>
      <c r="J850">
        <v>-4.4770078036039394</v>
      </c>
    </row>
    <row r="851" spans="1:10" x14ac:dyDescent="0.3">
      <c r="A851" t="s">
        <v>919</v>
      </c>
      <c r="B851">
        <v>13.159455744377</v>
      </c>
      <c r="C851" t="s">
        <v>10</v>
      </c>
      <c r="D851">
        <v>10</v>
      </c>
      <c r="E851" t="b">
        <v>0</v>
      </c>
      <c r="F851">
        <v>6.3267962412018299</v>
      </c>
      <c r="G851">
        <v>6.4625173654500303</v>
      </c>
      <c r="H851">
        <v>568190</v>
      </c>
      <c r="I851">
        <v>6.8326595031751705</v>
      </c>
      <c r="J851">
        <v>6.6969383789269701</v>
      </c>
    </row>
    <row r="852" spans="1:10" x14ac:dyDescent="0.3">
      <c r="A852" t="s">
        <v>919</v>
      </c>
      <c r="B852">
        <v>15.302523820955599</v>
      </c>
      <c r="C852" t="s">
        <v>10</v>
      </c>
      <c r="D852">
        <v>10</v>
      </c>
      <c r="E852" t="b">
        <v>0</v>
      </c>
      <c r="F852">
        <v>15.302523820955599</v>
      </c>
      <c r="G852">
        <v>15.302523820955599</v>
      </c>
      <c r="H852">
        <v>598740</v>
      </c>
      <c r="I852">
        <v>0</v>
      </c>
      <c r="J852">
        <v>0</v>
      </c>
    </row>
    <row r="853" spans="1:10" x14ac:dyDescent="0.3">
      <c r="A853" t="s">
        <v>920</v>
      </c>
      <c r="B853">
        <v>8.5185959254306898</v>
      </c>
      <c r="C853" t="s">
        <v>10</v>
      </c>
      <c r="D853">
        <v>2</v>
      </c>
      <c r="E853" t="b">
        <v>1</v>
      </c>
      <c r="F853">
        <v>3.28086516823261E-2</v>
      </c>
      <c r="G853">
        <v>1.4106604690988999E-3</v>
      </c>
      <c r="H853">
        <v>494700</v>
      </c>
      <c r="I853">
        <v>8.4857872737483628</v>
      </c>
      <c r="J853">
        <v>8.51718526496159</v>
      </c>
    </row>
    <row r="854" spans="1:10" x14ac:dyDescent="0.3">
      <c r="A854" t="s">
        <v>920</v>
      </c>
      <c r="B854">
        <v>8.6251879166017602</v>
      </c>
      <c r="C854" t="s">
        <v>10</v>
      </c>
      <c r="D854">
        <v>10</v>
      </c>
      <c r="E854" t="b">
        <v>0</v>
      </c>
      <c r="F854">
        <v>4.4436851483051596</v>
      </c>
      <c r="G854">
        <v>4.4421417080992498</v>
      </c>
      <c r="H854">
        <v>420270</v>
      </c>
      <c r="I854">
        <v>4.1815027682966006</v>
      </c>
      <c r="J854">
        <v>4.1830462085025104</v>
      </c>
    </row>
    <row r="855" spans="1:10" x14ac:dyDescent="0.3">
      <c r="A855" t="s">
        <v>920</v>
      </c>
      <c r="B855">
        <v>10.7391216268812</v>
      </c>
      <c r="C855" t="s">
        <v>10</v>
      </c>
      <c r="D855">
        <v>10</v>
      </c>
      <c r="E855" t="b">
        <v>0</v>
      </c>
      <c r="F855">
        <v>10.7391216268812</v>
      </c>
      <c r="G855">
        <v>10.7391216268812</v>
      </c>
      <c r="H855">
        <v>318820</v>
      </c>
      <c r="I855">
        <v>0</v>
      </c>
      <c r="J855">
        <v>0</v>
      </c>
    </row>
    <row r="856" spans="1:10" x14ac:dyDescent="0.3">
      <c r="A856" t="s">
        <v>921</v>
      </c>
      <c r="B856">
        <v>11.8639302587193</v>
      </c>
      <c r="C856" t="s">
        <v>10</v>
      </c>
      <c r="D856">
        <v>10</v>
      </c>
      <c r="E856" t="b">
        <v>0</v>
      </c>
      <c r="F856">
        <v>11.8639302587193</v>
      </c>
      <c r="G856">
        <v>11.8639302587193</v>
      </c>
      <c r="H856">
        <v>283320</v>
      </c>
      <c r="I856">
        <v>0</v>
      </c>
      <c r="J856">
        <v>0</v>
      </c>
    </row>
    <row r="857" spans="1:10" x14ac:dyDescent="0.3">
      <c r="A857" t="s">
        <v>921</v>
      </c>
      <c r="B857">
        <v>7.3336458287301696</v>
      </c>
      <c r="C857" t="s">
        <v>10</v>
      </c>
      <c r="D857">
        <v>10</v>
      </c>
      <c r="E857" t="b">
        <v>0</v>
      </c>
      <c r="F857">
        <v>0.89532344685770704</v>
      </c>
      <c r="G857">
        <v>1.7588241314717299</v>
      </c>
      <c r="H857">
        <v>633750</v>
      </c>
      <c r="I857">
        <v>6.4383223818724629</v>
      </c>
      <c r="J857">
        <v>5.5748216972584395</v>
      </c>
    </row>
    <row r="858" spans="1:10" x14ac:dyDescent="0.3">
      <c r="A858" t="s">
        <v>921</v>
      </c>
      <c r="B858">
        <v>3.4732919895855598</v>
      </c>
      <c r="C858" t="s">
        <v>10</v>
      </c>
      <c r="D858">
        <v>10</v>
      </c>
      <c r="E858" t="b">
        <v>0</v>
      </c>
      <c r="F858">
        <v>10.5287687315176</v>
      </c>
      <c r="G858">
        <v>10.547929383383799</v>
      </c>
      <c r="H858">
        <v>504240</v>
      </c>
      <c r="I858">
        <v>-7.0554767419320399</v>
      </c>
      <c r="J858">
        <v>-7.0746373937982394</v>
      </c>
    </row>
    <row r="859" spans="1:10" x14ac:dyDescent="0.3">
      <c r="A859" t="s">
        <v>922</v>
      </c>
      <c r="B859">
        <v>7.5406756108802799</v>
      </c>
      <c r="C859" t="s">
        <v>10</v>
      </c>
      <c r="D859">
        <v>10</v>
      </c>
      <c r="E859" t="b">
        <v>0</v>
      </c>
      <c r="F859">
        <v>11.9414604959976</v>
      </c>
      <c r="G859">
        <v>12.2277534392676</v>
      </c>
      <c r="H859">
        <v>436170</v>
      </c>
      <c r="I859">
        <v>-4.4007848851173197</v>
      </c>
      <c r="J859">
        <v>-4.68707782838732</v>
      </c>
    </row>
    <row r="860" spans="1:10" x14ac:dyDescent="0.3">
      <c r="A860" t="s">
        <v>922</v>
      </c>
      <c r="B860">
        <v>8.1431493181185299</v>
      </c>
      <c r="C860" t="s">
        <v>10</v>
      </c>
      <c r="D860">
        <v>10</v>
      </c>
      <c r="E860" t="b">
        <v>0</v>
      </c>
      <c r="F860">
        <v>3.2380787681016798</v>
      </c>
      <c r="G860">
        <v>6.6905427058646101</v>
      </c>
      <c r="H860">
        <v>559520</v>
      </c>
      <c r="I860">
        <v>4.9050705500168501</v>
      </c>
      <c r="J860">
        <v>1.4526066122539198</v>
      </c>
    </row>
    <row r="861" spans="1:10" x14ac:dyDescent="0.3">
      <c r="A861" t="s">
        <v>922</v>
      </c>
      <c r="B861">
        <v>8.10592306484617</v>
      </c>
      <c r="C861" t="s">
        <v>10</v>
      </c>
      <c r="D861">
        <v>10</v>
      </c>
      <c r="E861" t="b">
        <v>0</v>
      </c>
      <c r="F861">
        <v>8.06082410183196</v>
      </c>
      <c r="G861">
        <v>9.1473298694712799</v>
      </c>
      <c r="H861">
        <v>871870</v>
      </c>
      <c r="I861">
        <v>4.5098963014210014E-2</v>
      </c>
      <c r="J861">
        <v>-1.0414068046251099</v>
      </c>
    </row>
    <row r="862" spans="1:10" x14ac:dyDescent="0.3">
      <c r="A862" t="s">
        <v>923</v>
      </c>
      <c r="B862">
        <v>13.8289722075602</v>
      </c>
      <c r="C862" t="s">
        <v>10</v>
      </c>
      <c r="D862">
        <v>2</v>
      </c>
      <c r="E862" t="b">
        <v>1</v>
      </c>
      <c r="F862">
        <v>9.3849775842323901E-2</v>
      </c>
      <c r="G862">
        <v>2.45794284649426E-3</v>
      </c>
      <c r="H862">
        <v>509950</v>
      </c>
      <c r="I862">
        <v>13.735122431717876</v>
      </c>
      <c r="J862">
        <v>13.826514264713706</v>
      </c>
    </row>
    <row r="863" spans="1:10" x14ac:dyDescent="0.3">
      <c r="A863" t="s">
        <v>923</v>
      </c>
      <c r="B863">
        <v>11.707621690055401</v>
      </c>
      <c r="C863" t="s">
        <v>10</v>
      </c>
      <c r="D863">
        <v>2</v>
      </c>
      <c r="E863" t="b">
        <v>1</v>
      </c>
      <c r="F863">
        <v>9.0745060269467395E-2</v>
      </c>
      <c r="G863">
        <v>2.4051666212514299E-3</v>
      </c>
      <c r="H863">
        <v>600050</v>
      </c>
      <c r="I863">
        <v>11.616876629785933</v>
      </c>
      <c r="J863">
        <v>11.705216523434149</v>
      </c>
    </row>
    <row r="864" spans="1:10" x14ac:dyDescent="0.3">
      <c r="A864" t="s">
        <v>923</v>
      </c>
      <c r="B864">
        <v>10.0906647703206</v>
      </c>
      <c r="C864" t="s">
        <v>10</v>
      </c>
      <c r="D864">
        <v>10</v>
      </c>
      <c r="E864" t="b">
        <v>0</v>
      </c>
      <c r="F864">
        <v>11.760528544523901</v>
      </c>
      <c r="G864">
        <v>12.925189166807</v>
      </c>
      <c r="H864">
        <v>806940</v>
      </c>
      <c r="I864">
        <v>-1.6698637742033</v>
      </c>
      <c r="J864">
        <v>-2.8345243964863993</v>
      </c>
    </row>
    <row r="865" spans="1:10" x14ac:dyDescent="0.3">
      <c r="A865" t="s">
        <v>924</v>
      </c>
      <c r="B865">
        <v>6.1810708073192</v>
      </c>
      <c r="C865" t="s">
        <v>10</v>
      </c>
      <c r="D865">
        <v>10</v>
      </c>
      <c r="E865" t="b">
        <v>0</v>
      </c>
      <c r="F865">
        <v>4.8698565936930196</v>
      </c>
      <c r="G865">
        <v>10.3055595818436</v>
      </c>
      <c r="H865">
        <v>308310</v>
      </c>
      <c r="I865">
        <v>1.3112142136261804</v>
      </c>
      <c r="J865">
        <v>-4.1244887745243997</v>
      </c>
    </row>
    <row r="866" spans="1:10" x14ac:dyDescent="0.3">
      <c r="A866" t="s">
        <v>924</v>
      </c>
      <c r="B866">
        <v>11.449562641112401</v>
      </c>
      <c r="C866" t="s">
        <v>10</v>
      </c>
      <c r="D866">
        <v>10</v>
      </c>
      <c r="E866" t="b">
        <v>0</v>
      </c>
      <c r="F866">
        <v>8.5537729180898392</v>
      </c>
      <c r="G866">
        <v>8.0505422121232293</v>
      </c>
      <c r="H866">
        <v>625470</v>
      </c>
      <c r="I866">
        <v>2.8957897230225615</v>
      </c>
      <c r="J866">
        <v>3.3990204289891714</v>
      </c>
    </row>
    <row r="867" spans="1:10" x14ac:dyDescent="0.3">
      <c r="A867" t="s">
        <v>924</v>
      </c>
      <c r="B867">
        <v>1.5360695264978399</v>
      </c>
      <c r="C867" t="s">
        <v>10</v>
      </c>
      <c r="D867">
        <v>10</v>
      </c>
      <c r="E867" t="b">
        <v>0</v>
      </c>
      <c r="F867">
        <v>4.3816057414932503</v>
      </c>
      <c r="G867">
        <v>4.44260684014482</v>
      </c>
      <c r="H867">
        <v>440590</v>
      </c>
      <c r="I867">
        <v>-2.8455362149954104</v>
      </c>
      <c r="J867">
        <v>-2.9065373136469801</v>
      </c>
    </row>
    <row r="868" spans="1:10" x14ac:dyDescent="0.3">
      <c r="A868" t="s">
        <v>925</v>
      </c>
      <c r="B868">
        <v>2.8534966295539399</v>
      </c>
      <c r="C868" t="s">
        <v>10</v>
      </c>
      <c r="D868">
        <v>3</v>
      </c>
      <c r="E868" t="b">
        <v>1</v>
      </c>
      <c r="F868">
        <v>0.79943102478767603</v>
      </c>
      <c r="G868">
        <v>3.65104550363702E-3</v>
      </c>
      <c r="H868">
        <v>675000</v>
      </c>
      <c r="I868">
        <v>2.0540656047662638</v>
      </c>
      <c r="J868">
        <v>2.849845584050303</v>
      </c>
    </row>
    <row r="869" spans="1:10" x14ac:dyDescent="0.3">
      <c r="A869" t="s">
        <v>925</v>
      </c>
      <c r="B869">
        <v>11.457119242138001</v>
      </c>
      <c r="C869" t="s">
        <v>10</v>
      </c>
      <c r="D869">
        <v>10</v>
      </c>
      <c r="E869" t="b">
        <v>0</v>
      </c>
      <c r="F869">
        <v>6.9233332438011903</v>
      </c>
      <c r="G869">
        <v>6.9921811877171001</v>
      </c>
      <c r="H869">
        <v>281020</v>
      </c>
      <c r="I869">
        <v>4.5337859983368105</v>
      </c>
      <c r="J869">
        <v>4.4649380544209007</v>
      </c>
    </row>
    <row r="870" spans="1:10" x14ac:dyDescent="0.3">
      <c r="A870" t="s">
        <v>925</v>
      </c>
      <c r="B870">
        <v>6.1140137502662801</v>
      </c>
      <c r="C870" t="s">
        <v>10</v>
      </c>
      <c r="D870">
        <v>10</v>
      </c>
      <c r="E870" t="b">
        <v>0</v>
      </c>
      <c r="F870">
        <v>15.689505556827299</v>
      </c>
      <c r="G870">
        <v>17.848414105021501</v>
      </c>
      <c r="H870">
        <v>544070</v>
      </c>
      <c r="I870">
        <v>-9.5754918065610184</v>
      </c>
      <c r="J870">
        <v>-11.73440035475522</v>
      </c>
    </row>
    <row r="871" spans="1:10" x14ac:dyDescent="0.3">
      <c r="A871" t="s">
        <v>926</v>
      </c>
      <c r="B871">
        <v>13.457449149291801</v>
      </c>
      <c r="C871" t="s">
        <v>10</v>
      </c>
      <c r="D871">
        <v>10</v>
      </c>
      <c r="E871" t="b">
        <v>0</v>
      </c>
      <c r="F871">
        <v>13.457449149291801</v>
      </c>
      <c r="G871">
        <v>13.457449149291801</v>
      </c>
      <c r="H871">
        <v>611690</v>
      </c>
      <c r="I871">
        <v>0</v>
      </c>
      <c r="J871">
        <v>0</v>
      </c>
    </row>
    <row r="872" spans="1:10" x14ac:dyDescent="0.3">
      <c r="A872" t="s">
        <v>926</v>
      </c>
      <c r="B872">
        <v>7.51995367494058</v>
      </c>
      <c r="C872" t="s">
        <v>10</v>
      </c>
      <c r="D872">
        <v>10</v>
      </c>
      <c r="E872" t="b">
        <v>0</v>
      </c>
      <c r="F872">
        <v>8.3227778085427495</v>
      </c>
      <c r="G872">
        <v>8.2581418222649194</v>
      </c>
      <c r="H872">
        <v>393840</v>
      </c>
      <c r="I872">
        <v>-0.80282413360216953</v>
      </c>
      <c r="J872">
        <v>-0.73818814732433946</v>
      </c>
    </row>
    <row r="873" spans="1:10" x14ac:dyDescent="0.3">
      <c r="A873" t="s">
        <v>926</v>
      </c>
      <c r="B873">
        <v>9.04321101820282</v>
      </c>
      <c r="C873" t="s">
        <v>10</v>
      </c>
      <c r="D873">
        <v>2</v>
      </c>
      <c r="E873" t="b">
        <v>1</v>
      </c>
      <c r="F873">
        <v>3.9104224968882197E-2</v>
      </c>
      <c r="G873">
        <v>1.5074095538985201E-3</v>
      </c>
      <c r="H873">
        <v>283850</v>
      </c>
      <c r="I873">
        <v>9.0041067932339374</v>
      </c>
      <c r="J873">
        <v>9.0417036086489215</v>
      </c>
    </row>
    <row r="874" spans="1:10" x14ac:dyDescent="0.3">
      <c r="A874" t="s">
        <v>927</v>
      </c>
      <c r="B874">
        <v>9.5872150373304201</v>
      </c>
      <c r="C874" t="s">
        <v>10</v>
      </c>
      <c r="D874">
        <v>2</v>
      </c>
      <c r="E874" t="b">
        <v>1</v>
      </c>
      <c r="F874">
        <v>4.4519592231040399E-2</v>
      </c>
      <c r="G874">
        <v>1.65463190851035E-3</v>
      </c>
      <c r="H874">
        <v>325750</v>
      </c>
      <c r="I874">
        <v>9.5426954450993797</v>
      </c>
      <c r="J874">
        <v>9.5855604054219103</v>
      </c>
    </row>
    <row r="875" spans="1:10" x14ac:dyDescent="0.3">
      <c r="A875" t="s">
        <v>927</v>
      </c>
      <c r="B875">
        <v>4.9755121707214904</v>
      </c>
      <c r="C875" t="s">
        <v>10</v>
      </c>
      <c r="D875">
        <v>2</v>
      </c>
      <c r="E875" t="b">
        <v>1</v>
      </c>
      <c r="F875">
        <v>3.16393666490399E-2</v>
      </c>
      <c r="G875">
        <v>1.42217150340911E-3</v>
      </c>
      <c r="H875">
        <v>331650</v>
      </c>
      <c r="I875">
        <v>4.9438728040724502</v>
      </c>
      <c r="J875">
        <v>4.9740899992180809</v>
      </c>
    </row>
    <row r="876" spans="1:10" x14ac:dyDescent="0.3">
      <c r="A876" t="s">
        <v>927</v>
      </c>
      <c r="B876">
        <v>2.5388334772337098</v>
      </c>
      <c r="C876" t="s">
        <v>10</v>
      </c>
      <c r="D876">
        <v>10</v>
      </c>
      <c r="E876" t="b">
        <v>0</v>
      </c>
      <c r="F876">
        <v>3.8575375634640601</v>
      </c>
      <c r="G876">
        <v>3.7719601716679398</v>
      </c>
      <c r="H876">
        <v>570070</v>
      </c>
      <c r="I876">
        <v>-1.3187040862303503</v>
      </c>
      <c r="J876">
        <v>-1.2331266944342301</v>
      </c>
    </row>
    <row r="877" spans="1:10" x14ac:dyDescent="0.3">
      <c r="A877" t="s">
        <v>928</v>
      </c>
      <c r="B877">
        <v>13.9716681044317</v>
      </c>
      <c r="C877" t="s">
        <v>10</v>
      </c>
      <c r="D877">
        <v>2</v>
      </c>
      <c r="E877" t="b">
        <v>1</v>
      </c>
      <c r="F877">
        <v>7.6251870214286005E-2</v>
      </c>
      <c r="G877">
        <v>2.2154122129394598E-3</v>
      </c>
      <c r="H877">
        <v>268750</v>
      </c>
      <c r="I877">
        <v>13.895416234217414</v>
      </c>
      <c r="J877">
        <v>13.969452692218761</v>
      </c>
    </row>
    <row r="878" spans="1:10" x14ac:dyDescent="0.3">
      <c r="A878" t="s">
        <v>928</v>
      </c>
      <c r="B878">
        <v>9.8474004784781108</v>
      </c>
      <c r="C878" t="s">
        <v>10</v>
      </c>
      <c r="D878">
        <v>10</v>
      </c>
      <c r="E878" t="b">
        <v>0</v>
      </c>
      <c r="F878">
        <v>0.27445406482333201</v>
      </c>
      <c r="G878">
        <v>6.7637311840512707E-2</v>
      </c>
      <c r="H878">
        <v>382470</v>
      </c>
      <c r="I878">
        <v>9.5729464136547797</v>
      </c>
      <c r="J878">
        <v>9.7797631666375988</v>
      </c>
    </row>
    <row r="879" spans="1:10" x14ac:dyDescent="0.3">
      <c r="A879" t="s">
        <v>928</v>
      </c>
      <c r="B879">
        <v>11.9308903381991</v>
      </c>
      <c r="C879" t="s">
        <v>10</v>
      </c>
      <c r="D879">
        <v>10</v>
      </c>
      <c r="E879" t="b">
        <v>0</v>
      </c>
      <c r="F879">
        <v>4.5552402887507704</v>
      </c>
      <c r="G879">
        <v>9.2882162537276205</v>
      </c>
      <c r="H879">
        <v>456370</v>
      </c>
      <c r="I879">
        <v>7.3756500494483301</v>
      </c>
      <c r="J879">
        <v>2.64267408447148</v>
      </c>
    </row>
    <row r="880" spans="1:10" x14ac:dyDescent="0.3">
      <c r="A880" t="s">
        <v>929</v>
      </c>
      <c r="B880">
        <v>3.56583215266977</v>
      </c>
      <c r="C880" t="s">
        <v>10</v>
      </c>
      <c r="D880">
        <v>10</v>
      </c>
      <c r="E880" t="b">
        <v>0</v>
      </c>
      <c r="F880">
        <v>2.7463602237864202</v>
      </c>
      <c r="G880">
        <v>3.0711794975075999</v>
      </c>
      <c r="H880">
        <v>632870</v>
      </c>
      <c r="I880">
        <v>0.81947192888334985</v>
      </c>
      <c r="J880">
        <v>0.49465265516217016</v>
      </c>
    </row>
    <row r="881" spans="1:10" x14ac:dyDescent="0.3">
      <c r="A881" t="s">
        <v>929</v>
      </c>
      <c r="B881">
        <v>10.136694835265301</v>
      </c>
      <c r="C881" t="s">
        <v>10</v>
      </c>
      <c r="D881">
        <v>10</v>
      </c>
      <c r="E881" t="b">
        <v>0</v>
      </c>
      <c r="F881">
        <v>4.3094754757942297</v>
      </c>
      <c r="G881">
        <v>8.7137154145847404</v>
      </c>
      <c r="H881">
        <v>388580</v>
      </c>
      <c r="I881">
        <v>5.8272193594710711</v>
      </c>
      <c r="J881">
        <v>1.4229794206805604</v>
      </c>
    </row>
    <row r="882" spans="1:10" x14ac:dyDescent="0.3">
      <c r="A882" t="s">
        <v>929</v>
      </c>
      <c r="B882">
        <v>15.9866204978462</v>
      </c>
      <c r="C882" t="s">
        <v>10</v>
      </c>
      <c r="D882">
        <v>2</v>
      </c>
      <c r="E882" t="b">
        <v>1</v>
      </c>
      <c r="F882">
        <v>0.38079127790251199</v>
      </c>
      <c r="G882">
        <v>5.4027820784783697E-3</v>
      </c>
      <c r="H882">
        <v>477600</v>
      </c>
      <c r="I882">
        <v>15.605829219943688</v>
      </c>
      <c r="J882">
        <v>15.981217715767722</v>
      </c>
    </row>
    <row r="883" spans="1:10" x14ac:dyDescent="0.3">
      <c r="A883" t="s">
        <v>930</v>
      </c>
      <c r="B883">
        <v>7.1592735351185803</v>
      </c>
      <c r="C883" t="s">
        <v>10</v>
      </c>
      <c r="D883">
        <v>10</v>
      </c>
      <c r="E883" t="b">
        <v>0</v>
      </c>
      <c r="F883">
        <v>5.10565862828207</v>
      </c>
      <c r="G883">
        <v>6.6128184403588604</v>
      </c>
      <c r="H883">
        <v>216780</v>
      </c>
      <c r="I883">
        <v>2.0536149068365104</v>
      </c>
      <c r="J883">
        <v>0.54645509475971998</v>
      </c>
    </row>
    <row r="884" spans="1:10" x14ac:dyDescent="0.3">
      <c r="A884" t="s">
        <v>930</v>
      </c>
      <c r="B884">
        <v>11.462593423840101</v>
      </c>
      <c r="C884" t="s">
        <v>10</v>
      </c>
      <c r="D884">
        <v>2</v>
      </c>
      <c r="E884" t="b">
        <v>1</v>
      </c>
      <c r="F884">
        <v>0.113309836445252</v>
      </c>
      <c r="G884">
        <v>2.54781968852287E-3</v>
      </c>
      <c r="H884">
        <v>302950</v>
      </c>
      <c r="I884">
        <v>11.349283587394849</v>
      </c>
      <c r="J884">
        <v>11.460045604151578</v>
      </c>
    </row>
    <row r="885" spans="1:10" x14ac:dyDescent="0.3">
      <c r="A885" t="s">
        <v>931</v>
      </c>
      <c r="B885">
        <v>8.2048080571064297</v>
      </c>
      <c r="C885" t="s">
        <v>10</v>
      </c>
      <c r="D885">
        <v>2</v>
      </c>
      <c r="E885" t="b">
        <v>1</v>
      </c>
      <c r="F885">
        <v>5.2469220557291897E-2</v>
      </c>
      <c r="G885">
        <v>1.8218975054944901E-3</v>
      </c>
      <c r="H885">
        <v>374750</v>
      </c>
      <c r="I885">
        <v>8.1523388365491378</v>
      </c>
      <c r="J885">
        <v>8.2029861596009344</v>
      </c>
    </row>
    <row r="886" spans="1:10" x14ac:dyDescent="0.3">
      <c r="A886" t="s">
        <v>931</v>
      </c>
      <c r="B886">
        <v>14.9737678234935</v>
      </c>
      <c r="C886" t="s">
        <v>10</v>
      </c>
      <c r="D886">
        <v>10</v>
      </c>
      <c r="E886" t="b">
        <v>0</v>
      </c>
      <c r="F886">
        <v>4.8593440928585201</v>
      </c>
      <c r="G886">
        <v>4.8570164513489198</v>
      </c>
      <c r="H886">
        <v>289840</v>
      </c>
      <c r="I886">
        <v>10.114423730634979</v>
      </c>
      <c r="J886">
        <v>10.116751372144581</v>
      </c>
    </row>
    <row r="887" spans="1:10" x14ac:dyDescent="0.3">
      <c r="A887" t="s">
        <v>931</v>
      </c>
      <c r="B887">
        <v>12.7730847376535</v>
      </c>
      <c r="C887" t="s">
        <v>10</v>
      </c>
      <c r="D887">
        <v>10</v>
      </c>
      <c r="E887" t="b">
        <v>0</v>
      </c>
      <c r="F887">
        <v>12.7730847376535</v>
      </c>
      <c r="G887">
        <v>12.7730847376535</v>
      </c>
      <c r="H887">
        <v>675580</v>
      </c>
      <c r="I887">
        <v>0</v>
      </c>
      <c r="J887">
        <v>0</v>
      </c>
    </row>
    <row r="888" spans="1:10" x14ac:dyDescent="0.3">
      <c r="A888" t="s">
        <v>932</v>
      </c>
      <c r="B888">
        <v>9.8452124050330401</v>
      </c>
      <c r="C888" t="s">
        <v>10</v>
      </c>
      <c r="D888">
        <v>10</v>
      </c>
      <c r="E888" t="b">
        <v>0</v>
      </c>
      <c r="F888">
        <v>5.5245185887361297</v>
      </c>
      <c r="G888">
        <v>5.3744242608309198</v>
      </c>
      <c r="H888">
        <v>437990</v>
      </c>
      <c r="I888">
        <v>4.3206938162969104</v>
      </c>
      <c r="J888">
        <v>4.4707881442021202</v>
      </c>
    </row>
    <row r="889" spans="1:10" x14ac:dyDescent="0.3">
      <c r="A889" t="s">
        <v>932</v>
      </c>
      <c r="B889">
        <v>6.8258929104744297</v>
      </c>
      <c r="C889" t="s">
        <v>10</v>
      </c>
      <c r="D889">
        <v>10</v>
      </c>
      <c r="E889" t="b">
        <v>0</v>
      </c>
      <c r="F889">
        <v>10.3561579046931</v>
      </c>
      <c r="G889">
        <v>9.0435160786084108</v>
      </c>
      <c r="H889">
        <v>735040</v>
      </c>
      <c r="I889">
        <v>-3.5302649942186708</v>
      </c>
      <c r="J889">
        <v>-2.2176231681339811</v>
      </c>
    </row>
    <row r="890" spans="1:10" x14ac:dyDescent="0.3">
      <c r="A890" t="s">
        <v>932</v>
      </c>
      <c r="B890">
        <v>8.5956098712995903</v>
      </c>
      <c r="C890" t="s">
        <v>10</v>
      </c>
      <c r="D890">
        <v>10</v>
      </c>
      <c r="E890" t="b">
        <v>0</v>
      </c>
      <c r="F890">
        <v>8.5956098712995903</v>
      </c>
      <c r="G890">
        <v>8.5956098712995903</v>
      </c>
      <c r="H890">
        <v>164020</v>
      </c>
      <c r="I890">
        <v>0</v>
      </c>
      <c r="J890">
        <v>0</v>
      </c>
    </row>
    <row r="891" spans="1:10" x14ac:dyDescent="0.3">
      <c r="A891" t="s">
        <v>933</v>
      </c>
      <c r="B891">
        <v>17.501991585017201</v>
      </c>
      <c r="C891" t="s">
        <v>10</v>
      </c>
      <c r="D891">
        <v>10</v>
      </c>
      <c r="E891" t="b">
        <v>0</v>
      </c>
      <c r="F891">
        <v>17.501991585017201</v>
      </c>
      <c r="G891">
        <v>17.501991585017201</v>
      </c>
      <c r="H891">
        <v>817180</v>
      </c>
      <c r="I891">
        <v>0</v>
      </c>
      <c r="J891">
        <v>0</v>
      </c>
    </row>
    <row r="892" spans="1:10" x14ac:dyDescent="0.3">
      <c r="A892" t="s">
        <v>933</v>
      </c>
      <c r="B892">
        <v>9.0170368644843304</v>
      </c>
      <c r="C892" t="s">
        <v>10</v>
      </c>
      <c r="D892">
        <v>10</v>
      </c>
      <c r="E892" t="b">
        <v>0</v>
      </c>
      <c r="F892">
        <v>9.0170368644843304</v>
      </c>
      <c r="G892">
        <v>9.0170368644843304</v>
      </c>
      <c r="H892">
        <v>697940</v>
      </c>
      <c r="I892">
        <v>0</v>
      </c>
      <c r="J892">
        <v>0</v>
      </c>
    </row>
    <row r="893" spans="1:10" x14ac:dyDescent="0.3">
      <c r="A893" t="s">
        <v>933</v>
      </c>
      <c r="B893">
        <v>11.121667289974599</v>
      </c>
      <c r="C893" t="s">
        <v>10</v>
      </c>
      <c r="D893">
        <v>10</v>
      </c>
      <c r="E893" t="b">
        <v>0</v>
      </c>
      <c r="F893">
        <v>3.8871043999951902</v>
      </c>
      <c r="G893">
        <v>7.3180473795365701</v>
      </c>
      <c r="H893">
        <v>297280</v>
      </c>
      <c r="I893">
        <v>7.2345628899794097</v>
      </c>
      <c r="J893">
        <v>3.8036199104380293</v>
      </c>
    </row>
    <row r="894" spans="1:10" x14ac:dyDescent="0.3">
      <c r="A894" t="s">
        <v>934</v>
      </c>
      <c r="B894">
        <v>2.5626445260384401</v>
      </c>
      <c r="C894" t="s">
        <v>10</v>
      </c>
      <c r="D894">
        <v>10</v>
      </c>
      <c r="E894" t="b">
        <v>0</v>
      </c>
      <c r="F894">
        <v>2.5626445260384401</v>
      </c>
      <c r="G894">
        <v>2.5626445260384401</v>
      </c>
      <c r="H894">
        <v>541650</v>
      </c>
      <c r="I894">
        <v>0</v>
      </c>
      <c r="J894">
        <v>0</v>
      </c>
    </row>
    <row r="895" spans="1:10" x14ac:dyDescent="0.3">
      <c r="A895" t="s">
        <v>934</v>
      </c>
      <c r="B895">
        <v>14.063155113532799</v>
      </c>
      <c r="C895" t="s">
        <v>10</v>
      </c>
      <c r="D895">
        <v>2</v>
      </c>
      <c r="E895" t="b">
        <v>1</v>
      </c>
      <c r="F895">
        <v>3.21529536348635E-2</v>
      </c>
      <c r="G895">
        <v>1.41077186738596E-3</v>
      </c>
      <c r="H895">
        <v>387900</v>
      </c>
      <c r="I895">
        <v>14.031002159897936</v>
      </c>
      <c r="J895">
        <v>14.061744341665413</v>
      </c>
    </row>
    <row r="896" spans="1:10" x14ac:dyDescent="0.3">
      <c r="A896" t="s">
        <v>934</v>
      </c>
      <c r="B896">
        <v>9.6234064455912005</v>
      </c>
      <c r="C896" t="s">
        <v>10</v>
      </c>
      <c r="D896">
        <v>2</v>
      </c>
      <c r="E896" t="b">
        <v>1</v>
      </c>
      <c r="F896">
        <v>3.3633169942073E-2</v>
      </c>
      <c r="G896">
        <v>1.37244311036151E-3</v>
      </c>
      <c r="H896">
        <v>486650</v>
      </c>
      <c r="I896">
        <v>9.5897732756491276</v>
      </c>
      <c r="J896">
        <v>9.6220340024808397</v>
      </c>
    </row>
    <row r="897" spans="1:10" x14ac:dyDescent="0.3">
      <c r="A897" t="s">
        <v>935</v>
      </c>
      <c r="B897">
        <v>15.0559408836681</v>
      </c>
      <c r="C897" t="s">
        <v>10</v>
      </c>
      <c r="D897">
        <v>10</v>
      </c>
      <c r="E897" t="b">
        <v>0</v>
      </c>
      <c r="F897">
        <v>15.0559408836681</v>
      </c>
      <c r="G897">
        <v>15.0559408836681</v>
      </c>
      <c r="H897">
        <v>515870</v>
      </c>
      <c r="I897">
        <v>0</v>
      </c>
      <c r="J897">
        <v>0</v>
      </c>
    </row>
    <row r="898" spans="1:10" x14ac:dyDescent="0.3">
      <c r="A898" t="s">
        <v>935</v>
      </c>
      <c r="B898">
        <v>8.7816999390020207</v>
      </c>
      <c r="C898" t="s">
        <v>10</v>
      </c>
      <c r="D898">
        <v>2</v>
      </c>
      <c r="E898" t="b">
        <v>1</v>
      </c>
      <c r="F898">
        <v>6.3999640476473399E-2</v>
      </c>
      <c r="G898">
        <v>1.9982317993023501E-3</v>
      </c>
      <c r="H898">
        <v>327450</v>
      </c>
      <c r="I898">
        <v>8.7177002985255481</v>
      </c>
      <c r="J898">
        <v>8.7797017072027188</v>
      </c>
    </row>
    <row r="899" spans="1:10" x14ac:dyDescent="0.3">
      <c r="A899" t="s">
        <v>935</v>
      </c>
      <c r="B899">
        <v>5.5130804510047602</v>
      </c>
      <c r="C899" t="s">
        <v>10</v>
      </c>
      <c r="D899">
        <v>10</v>
      </c>
      <c r="E899" t="b">
        <v>0</v>
      </c>
      <c r="F899">
        <v>1.21902111303051</v>
      </c>
      <c r="G899">
        <v>2.7047988246738699</v>
      </c>
      <c r="H899">
        <v>322250</v>
      </c>
      <c r="I899">
        <v>4.2940593379742502</v>
      </c>
      <c r="J899">
        <v>2.8082816263308903</v>
      </c>
    </row>
    <row r="900" spans="1:10" x14ac:dyDescent="0.3">
      <c r="A900" t="s">
        <v>936</v>
      </c>
      <c r="B900">
        <v>14.375760572738001</v>
      </c>
      <c r="C900" t="s">
        <v>10</v>
      </c>
      <c r="D900">
        <v>10</v>
      </c>
      <c r="E900" t="b">
        <v>0</v>
      </c>
      <c r="F900">
        <v>14.375760572738001</v>
      </c>
      <c r="G900">
        <v>14.375760572738001</v>
      </c>
      <c r="H900">
        <v>692000</v>
      </c>
      <c r="I900">
        <v>0</v>
      </c>
      <c r="J900">
        <v>0</v>
      </c>
    </row>
    <row r="901" spans="1:10" x14ac:dyDescent="0.3">
      <c r="A901" t="s">
        <v>936</v>
      </c>
      <c r="B901">
        <v>16.977324705571601</v>
      </c>
      <c r="C901" t="s">
        <v>10</v>
      </c>
      <c r="D901">
        <v>10</v>
      </c>
      <c r="E901" t="b">
        <v>0</v>
      </c>
      <c r="F901">
        <v>16.977324705571601</v>
      </c>
      <c r="G901">
        <v>16.977324705571601</v>
      </c>
      <c r="H901">
        <v>674010</v>
      </c>
      <c r="I901">
        <v>0</v>
      </c>
      <c r="J901">
        <v>0</v>
      </c>
    </row>
    <row r="902" spans="1:10" x14ac:dyDescent="0.3">
      <c r="A902" t="s">
        <v>936</v>
      </c>
      <c r="B902">
        <v>11.742604398421101</v>
      </c>
      <c r="C902" t="s">
        <v>10</v>
      </c>
      <c r="D902">
        <v>2</v>
      </c>
      <c r="E902" t="b">
        <v>1</v>
      </c>
      <c r="F902">
        <v>7.7916554073982805E-2</v>
      </c>
      <c r="G902">
        <v>2.18470048521846E-3</v>
      </c>
      <c r="H902">
        <v>364300</v>
      </c>
      <c r="I902">
        <v>11.664687844347117</v>
      </c>
      <c r="J902">
        <v>11.740419697935883</v>
      </c>
    </row>
    <row r="903" spans="1:10" x14ac:dyDescent="0.3">
      <c r="A903" t="e">
        <v>#NAME?</v>
      </c>
      <c r="B903">
        <v>16.382373434153902</v>
      </c>
      <c r="C903" t="s">
        <v>10</v>
      </c>
      <c r="D903">
        <v>10</v>
      </c>
      <c r="E903" t="b">
        <v>0</v>
      </c>
      <c r="F903">
        <v>16.382373434153902</v>
      </c>
      <c r="G903">
        <v>16.382373434153902</v>
      </c>
      <c r="H903">
        <v>543390</v>
      </c>
      <c r="I903">
        <v>0</v>
      </c>
      <c r="J903">
        <v>0</v>
      </c>
    </row>
    <row r="904" spans="1:10" x14ac:dyDescent="0.3">
      <c r="A904" t="e">
        <v>#NAME?</v>
      </c>
      <c r="B904">
        <v>7.5910383084597504</v>
      </c>
      <c r="C904" t="s">
        <v>10</v>
      </c>
      <c r="D904">
        <v>10</v>
      </c>
      <c r="E904" t="b">
        <v>0</v>
      </c>
      <c r="F904">
        <v>2.7168745367917602</v>
      </c>
      <c r="G904">
        <v>2.4655534728982902</v>
      </c>
      <c r="H904">
        <v>469290</v>
      </c>
      <c r="I904">
        <v>4.8741637716679902</v>
      </c>
      <c r="J904">
        <v>5.1254848355614602</v>
      </c>
    </row>
    <row r="905" spans="1:10" x14ac:dyDescent="0.3">
      <c r="A905" t="e">
        <v>#NAME?</v>
      </c>
      <c r="B905">
        <v>4.7761554614167796</v>
      </c>
      <c r="C905" t="s">
        <v>10</v>
      </c>
      <c r="D905">
        <v>10</v>
      </c>
      <c r="E905" t="b">
        <v>0</v>
      </c>
      <c r="F905">
        <v>3.0018974002303098</v>
      </c>
      <c r="G905">
        <v>0.16163714506092799</v>
      </c>
      <c r="H905">
        <v>614870</v>
      </c>
      <c r="I905">
        <v>1.7742580611864698</v>
      </c>
      <c r="J905">
        <v>4.6145183163558512</v>
      </c>
    </row>
    <row r="906" spans="1:10" x14ac:dyDescent="0.3">
      <c r="A906" t="s">
        <v>937</v>
      </c>
      <c r="B906">
        <v>16.056906873696001</v>
      </c>
      <c r="C906" t="s">
        <v>10</v>
      </c>
      <c r="D906">
        <v>10</v>
      </c>
      <c r="E906" t="b">
        <v>0</v>
      </c>
      <c r="F906">
        <v>7.8752414474854202</v>
      </c>
      <c r="G906">
        <v>7.8011288810483901</v>
      </c>
      <c r="H906">
        <v>349660</v>
      </c>
      <c r="I906">
        <v>8.1816654262105803</v>
      </c>
      <c r="J906">
        <v>8.2557779926476105</v>
      </c>
    </row>
    <row r="907" spans="1:10" x14ac:dyDescent="0.3">
      <c r="A907" t="s">
        <v>937</v>
      </c>
      <c r="B907">
        <v>12.925232745027399</v>
      </c>
      <c r="C907" t="s">
        <v>10</v>
      </c>
      <c r="D907">
        <v>10</v>
      </c>
      <c r="E907" t="b">
        <v>0</v>
      </c>
      <c r="F907">
        <v>12.925232745027399</v>
      </c>
      <c r="G907">
        <v>12.925232745027399</v>
      </c>
      <c r="H907">
        <v>380330</v>
      </c>
      <c r="I907">
        <v>0</v>
      </c>
      <c r="J907">
        <v>0</v>
      </c>
    </row>
    <row r="908" spans="1:10" x14ac:dyDescent="0.3">
      <c r="A908" t="s">
        <v>937</v>
      </c>
      <c r="B908">
        <v>8.81126951911817</v>
      </c>
      <c r="C908" t="s">
        <v>10</v>
      </c>
      <c r="D908">
        <v>10</v>
      </c>
      <c r="E908" t="b">
        <v>0</v>
      </c>
      <c r="F908">
        <v>8.81126951911817</v>
      </c>
      <c r="G908">
        <v>8.81126951911817</v>
      </c>
      <c r="H908">
        <v>467970</v>
      </c>
      <c r="I908">
        <v>0</v>
      </c>
      <c r="J908">
        <v>0</v>
      </c>
    </row>
    <row r="909" spans="1:10" x14ac:dyDescent="0.3">
      <c r="A909" t="s">
        <v>938</v>
      </c>
      <c r="B909">
        <v>2.1253109924316602</v>
      </c>
      <c r="C909" t="s">
        <v>10</v>
      </c>
      <c r="D909">
        <v>1</v>
      </c>
      <c r="E909" t="b">
        <v>1</v>
      </c>
      <c r="F909">
        <v>1.6860139774897399E-2</v>
      </c>
      <c r="G909">
        <v>1.6860139774897399E-2</v>
      </c>
      <c r="H909">
        <v>516200</v>
      </c>
      <c r="I909">
        <v>2.1084508526567629</v>
      </c>
      <c r="J909">
        <v>2.1084508526567629</v>
      </c>
    </row>
    <row r="910" spans="1:10" x14ac:dyDescent="0.3">
      <c r="A910" t="s">
        <v>938</v>
      </c>
      <c r="B910">
        <v>16.728761215010799</v>
      </c>
      <c r="C910" t="s">
        <v>10</v>
      </c>
      <c r="D910">
        <v>10</v>
      </c>
      <c r="E910" t="b">
        <v>0</v>
      </c>
      <c r="F910">
        <v>7.2461301681262498</v>
      </c>
      <c r="G910">
        <v>7.1569196039291203</v>
      </c>
      <c r="H910">
        <v>464510</v>
      </c>
      <c r="I910">
        <v>9.4826310468845492</v>
      </c>
      <c r="J910">
        <v>9.5718416110816786</v>
      </c>
    </row>
    <row r="911" spans="1:10" x14ac:dyDescent="0.3">
      <c r="A911" t="s">
        <v>0</v>
      </c>
      <c r="B911">
        <v>11.2464470558554</v>
      </c>
      <c r="C911" t="s">
        <v>10</v>
      </c>
      <c r="D911">
        <v>10</v>
      </c>
      <c r="E911" t="b">
        <v>0</v>
      </c>
      <c r="F911">
        <v>11.2464470558554</v>
      </c>
      <c r="G911">
        <v>11.2464470558554</v>
      </c>
      <c r="H911">
        <v>699870</v>
      </c>
      <c r="I911">
        <v>0</v>
      </c>
      <c r="J911">
        <v>0</v>
      </c>
    </row>
    <row r="912" spans="1:10" x14ac:dyDescent="0.3">
      <c r="A912" t="s">
        <v>8</v>
      </c>
      <c r="B912">
        <v>5.4908694631922303</v>
      </c>
      <c r="C912" t="s">
        <v>10</v>
      </c>
      <c r="D912">
        <v>10</v>
      </c>
      <c r="E912" t="b">
        <v>0</v>
      </c>
      <c r="F912">
        <v>5.4908694631922303</v>
      </c>
      <c r="G912">
        <v>5.4908694631922303</v>
      </c>
      <c r="H912">
        <v>628580</v>
      </c>
      <c r="I912">
        <v>0</v>
      </c>
      <c r="J912">
        <v>0</v>
      </c>
    </row>
    <row r="913" spans="1:10" x14ac:dyDescent="0.3">
      <c r="A913" t="s">
        <v>8</v>
      </c>
      <c r="B913">
        <v>11.823949201922799</v>
      </c>
      <c r="C913" t="s">
        <v>10</v>
      </c>
      <c r="D913">
        <v>2</v>
      </c>
      <c r="E913" t="b">
        <v>1</v>
      </c>
      <c r="F913">
        <v>5.8306727720910098E-2</v>
      </c>
      <c r="G913">
        <v>1.8262162971313101E-3</v>
      </c>
      <c r="H913">
        <v>1530800</v>
      </c>
      <c r="I913">
        <v>11.76564247420189</v>
      </c>
      <c r="J913">
        <v>11.822122985625668</v>
      </c>
    </row>
    <row r="914" spans="1:10" x14ac:dyDescent="0.3">
      <c r="A914" t="s">
        <v>8</v>
      </c>
      <c r="B914">
        <v>3.0363802678441298</v>
      </c>
      <c r="C914" t="s">
        <v>10</v>
      </c>
      <c r="D914">
        <v>10</v>
      </c>
      <c r="E914" t="b">
        <v>0</v>
      </c>
      <c r="F914">
        <v>0.48130861272370701</v>
      </c>
      <c r="G914">
        <v>0.48128590043137898</v>
      </c>
      <c r="H914">
        <v>615530</v>
      </c>
      <c r="I914">
        <v>2.5550716551204227</v>
      </c>
      <c r="J914">
        <v>2.5550943674127509</v>
      </c>
    </row>
    <row r="915" spans="1:10" x14ac:dyDescent="0.3">
      <c r="A915" t="s">
        <v>12</v>
      </c>
      <c r="B915">
        <v>2.2845874007078901</v>
      </c>
      <c r="C915" t="s">
        <v>10</v>
      </c>
      <c r="D915">
        <v>10</v>
      </c>
      <c r="E915" t="b">
        <v>0</v>
      </c>
      <c r="F915">
        <v>2.7479751607497298</v>
      </c>
      <c r="G915">
        <v>6.02948906119674</v>
      </c>
      <c r="H915">
        <v>486680</v>
      </c>
      <c r="I915">
        <v>-0.46338776004183968</v>
      </c>
      <c r="J915">
        <v>-3.7449016604888499</v>
      </c>
    </row>
    <row r="916" spans="1:10" x14ac:dyDescent="0.3">
      <c r="A916" t="s">
        <v>12</v>
      </c>
      <c r="B916">
        <v>2.0964157594292101</v>
      </c>
      <c r="C916" t="s">
        <v>10</v>
      </c>
      <c r="D916">
        <v>10</v>
      </c>
      <c r="E916" t="b">
        <v>0</v>
      </c>
      <c r="F916">
        <v>8.8998327055420301</v>
      </c>
      <c r="G916">
        <v>8.8942796355436595</v>
      </c>
      <c r="H916">
        <v>384060</v>
      </c>
      <c r="I916">
        <v>-6.8034169461128204</v>
      </c>
      <c r="J916">
        <v>-6.7978638761144499</v>
      </c>
    </row>
    <row r="917" spans="1:10" x14ac:dyDescent="0.3">
      <c r="A917" t="s">
        <v>12</v>
      </c>
      <c r="B917">
        <v>11.1706962596406</v>
      </c>
      <c r="C917" t="s">
        <v>10</v>
      </c>
      <c r="D917">
        <v>10</v>
      </c>
      <c r="E917" t="b">
        <v>0</v>
      </c>
      <c r="F917">
        <v>5.6306455518396499</v>
      </c>
      <c r="G917">
        <v>5.6303142999514701</v>
      </c>
      <c r="H917">
        <v>728970</v>
      </c>
      <c r="I917">
        <v>5.5400507078009502</v>
      </c>
      <c r="J917">
        <v>5.5403819596891299</v>
      </c>
    </row>
    <row r="918" spans="1:10" x14ac:dyDescent="0.3">
      <c r="A918" t="s">
        <v>13</v>
      </c>
      <c r="B918">
        <v>14.5812695989326</v>
      </c>
      <c r="C918" t="s">
        <v>10</v>
      </c>
      <c r="D918">
        <v>10</v>
      </c>
      <c r="E918" t="b">
        <v>0</v>
      </c>
      <c r="F918">
        <v>14.5812695989326</v>
      </c>
      <c r="G918">
        <v>14.5812695989326</v>
      </c>
      <c r="H918">
        <v>586620</v>
      </c>
      <c r="I918">
        <v>0</v>
      </c>
      <c r="J918">
        <v>0</v>
      </c>
    </row>
    <row r="919" spans="1:10" x14ac:dyDescent="0.3">
      <c r="A919" t="s">
        <v>13</v>
      </c>
      <c r="B919">
        <v>2.5959557585969701</v>
      </c>
      <c r="C919" t="s">
        <v>10</v>
      </c>
      <c r="D919">
        <v>10</v>
      </c>
      <c r="E919" t="b">
        <v>0</v>
      </c>
      <c r="F919">
        <v>2.02239681509508</v>
      </c>
      <c r="G919">
        <v>4.07172642920243</v>
      </c>
      <c r="H919">
        <v>608030</v>
      </c>
      <c r="I919">
        <v>0.57355894350189018</v>
      </c>
      <c r="J919">
        <v>-1.4757706706054599</v>
      </c>
    </row>
    <row r="920" spans="1:10" x14ac:dyDescent="0.3">
      <c r="A920" t="e">
        <v>#NAME?</v>
      </c>
      <c r="B920">
        <v>17.465116651489101</v>
      </c>
      <c r="C920" t="s">
        <v>10</v>
      </c>
      <c r="D920">
        <v>10</v>
      </c>
      <c r="E920" t="b">
        <v>0</v>
      </c>
      <c r="F920">
        <v>2.7629025446361499</v>
      </c>
      <c r="G920">
        <v>2.8731624148586499</v>
      </c>
      <c r="H920">
        <v>499880</v>
      </c>
      <c r="I920">
        <v>14.702214106852951</v>
      </c>
      <c r="J920">
        <v>14.591954236630452</v>
      </c>
    </row>
    <row r="921" spans="1:10" x14ac:dyDescent="0.3">
      <c r="A921" t="e">
        <v>#NAME?</v>
      </c>
      <c r="B921">
        <v>3.8451547083700199</v>
      </c>
      <c r="C921" t="s">
        <v>10</v>
      </c>
      <c r="D921">
        <v>10</v>
      </c>
      <c r="E921" t="b">
        <v>0</v>
      </c>
      <c r="F921">
        <v>5.9276251387161203</v>
      </c>
      <c r="G921">
        <v>5.9356242111675801</v>
      </c>
      <c r="H921">
        <v>589560</v>
      </c>
      <c r="I921">
        <v>-2.0824704303461004</v>
      </c>
      <c r="J921">
        <v>-2.0904695027975602</v>
      </c>
    </row>
    <row r="922" spans="1:10" x14ac:dyDescent="0.3">
      <c r="A922" t="e">
        <v>#NAME?</v>
      </c>
      <c r="B922">
        <v>6.9027259805988503</v>
      </c>
      <c r="C922" t="s">
        <v>10</v>
      </c>
      <c r="D922">
        <v>2</v>
      </c>
      <c r="E922" t="b">
        <v>1</v>
      </c>
      <c r="F922">
        <v>5.11547978843368E-2</v>
      </c>
      <c r="G922">
        <v>1.8041328096444901E-3</v>
      </c>
      <c r="H922">
        <v>1333100</v>
      </c>
      <c r="I922">
        <v>6.8515711827145136</v>
      </c>
      <c r="J922">
        <v>6.9009218477892063</v>
      </c>
    </row>
    <row r="923" spans="1:10" x14ac:dyDescent="0.3">
      <c r="A923" t="s">
        <v>14</v>
      </c>
      <c r="B923">
        <v>10.5906906259791</v>
      </c>
      <c r="C923" t="s">
        <v>10</v>
      </c>
      <c r="D923">
        <v>2</v>
      </c>
      <c r="E923" t="b">
        <v>1</v>
      </c>
      <c r="F923">
        <v>5.86803839333443E-2</v>
      </c>
      <c r="G923">
        <v>1.9263696433090901E-3</v>
      </c>
      <c r="H923">
        <v>751850</v>
      </c>
      <c r="I923">
        <v>10.532010242045756</v>
      </c>
      <c r="J923">
        <v>10.588764256335791</v>
      </c>
    </row>
    <row r="924" spans="1:10" x14ac:dyDescent="0.3">
      <c r="A924" t="s">
        <v>14</v>
      </c>
      <c r="B924">
        <v>5.4944386146997797</v>
      </c>
      <c r="C924" t="s">
        <v>10</v>
      </c>
      <c r="D924">
        <v>10</v>
      </c>
      <c r="E924" t="b">
        <v>0</v>
      </c>
      <c r="F924">
        <v>0.98290755602219204</v>
      </c>
      <c r="G924">
        <v>1.63689884950095</v>
      </c>
      <c r="H924">
        <v>833570</v>
      </c>
      <c r="I924">
        <v>4.5115310586775879</v>
      </c>
      <c r="J924">
        <v>3.8575397651988297</v>
      </c>
    </row>
    <row r="925" spans="1:10" x14ac:dyDescent="0.3">
      <c r="A925" t="s">
        <v>14</v>
      </c>
      <c r="B925">
        <v>13.8326211793621</v>
      </c>
      <c r="C925" t="s">
        <v>10</v>
      </c>
      <c r="D925">
        <v>10</v>
      </c>
      <c r="E925" t="b">
        <v>0</v>
      </c>
      <c r="F925">
        <v>2.4122337829756599</v>
      </c>
      <c r="G925">
        <v>4.7571060205242803</v>
      </c>
      <c r="H925">
        <v>407280</v>
      </c>
      <c r="I925">
        <v>11.42038739638644</v>
      </c>
      <c r="J925">
        <v>9.0755151588378205</v>
      </c>
    </row>
    <row r="926" spans="1:10" x14ac:dyDescent="0.3">
      <c r="A926" t="s">
        <v>15</v>
      </c>
      <c r="B926">
        <v>16.607048103042601</v>
      </c>
      <c r="C926" t="s">
        <v>10</v>
      </c>
      <c r="D926">
        <v>10</v>
      </c>
      <c r="E926" t="b">
        <v>0</v>
      </c>
      <c r="F926">
        <v>0.46801730719949902</v>
      </c>
      <c r="G926">
        <v>0.72422771331523605</v>
      </c>
      <c r="H926">
        <v>478900</v>
      </c>
      <c r="I926">
        <v>16.139030795843102</v>
      </c>
      <c r="J926">
        <v>15.882820389727366</v>
      </c>
    </row>
    <row r="927" spans="1:10" x14ac:dyDescent="0.3">
      <c r="A927" t="s">
        <v>15</v>
      </c>
      <c r="B927">
        <v>2.4143060968066199</v>
      </c>
      <c r="C927" t="s">
        <v>10</v>
      </c>
      <c r="D927">
        <v>10</v>
      </c>
      <c r="E927" t="b">
        <v>0</v>
      </c>
      <c r="F927">
        <v>6.3407221063353099</v>
      </c>
      <c r="G927">
        <v>6.3328180285321896</v>
      </c>
      <c r="H927">
        <v>512040</v>
      </c>
      <c r="I927">
        <v>-3.92641600952869</v>
      </c>
      <c r="J927">
        <v>-3.9185119317255697</v>
      </c>
    </row>
    <row r="928" spans="1:10" x14ac:dyDescent="0.3">
      <c r="A928" t="s">
        <v>16</v>
      </c>
      <c r="B928">
        <v>4.8756170553269698</v>
      </c>
      <c r="C928" t="s">
        <v>10</v>
      </c>
      <c r="D928">
        <v>10</v>
      </c>
      <c r="E928" t="b">
        <v>0</v>
      </c>
      <c r="F928">
        <v>6.8744930985813104</v>
      </c>
      <c r="G928">
        <v>6.9086913352466199</v>
      </c>
      <c r="H928">
        <v>337460</v>
      </c>
      <c r="I928">
        <v>-1.9988760432543407</v>
      </c>
      <c r="J928">
        <v>-2.0330742799196502</v>
      </c>
    </row>
    <row r="929" spans="1:10" x14ac:dyDescent="0.3">
      <c r="A929" t="s">
        <v>16</v>
      </c>
      <c r="B929">
        <v>15.685479986596899</v>
      </c>
      <c r="C929" t="s">
        <v>10</v>
      </c>
      <c r="D929">
        <v>10</v>
      </c>
      <c r="E929" t="b">
        <v>0</v>
      </c>
      <c r="F929">
        <v>15.685479986596899</v>
      </c>
      <c r="G929">
        <v>15.685479986596899</v>
      </c>
      <c r="H929">
        <v>695980</v>
      </c>
      <c r="I929">
        <v>0</v>
      </c>
      <c r="J929">
        <v>0</v>
      </c>
    </row>
    <row r="930" spans="1:10" x14ac:dyDescent="0.3">
      <c r="A930" t="s">
        <v>18</v>
      </c>
      <c r="B930">
        <v>9.3215748952908406</v>
      </c>
      <c r="C930" t="s">
        <v>10</v>
      </c>
      <c r="D930">
        <v>2</v>
      </c>
      <c r="E930" t="b">
        <v>1</v>
      </c>
      <c r="F930">
        <v>2.7722164273113001E-2</v>
      </c>
      <c r="G930">
        <v>1.2581594040040199E-3</v>
      </c>
      <c r="H930">
        <v>563100</v>
      </c>
      <c r="I930">
        <v>9.2938527310177275</v>
      </c>
      <c r="J930">
        <v>9.320316735886836</v>
      </c>
    </row>
    <row r="931" spans="1:10" x14ac:dyDescent="0.3">
      <c r="A931" t="s">
        <v>18</v>
      </c>
      <c r="B931">
        <v>11.058809164043501</v>
      </c>
      <c r="C931" t="s">
        <v>10</v>
      </c>
      <c r="D931">
        <v>10</v>
      </c>
      <c r="E931" t="b">
        <v>0</v>
      </c>
      <c r="F931">
        <v>0.972061757232354</v>
      </c>
      <c r="G931">
        <v>2.1562153465540699</v>
      </c>
      <c r="H931">
        <v>546430</v>
      </c>
      <c r="I931">
        <v>10.086747406811147</v>
      </c>
      <c r="J931">
        <v>8.9025938174894304</v>
      </c>
    </row>
    <row r="932" spans="1:10" x14ac:dyDescent="0.3">
      <c r="A932" t="s">
        <v>18</v>
      </c>
      <c r="B932">
        <v>6.86201598087428</v>
      </c>
      <c r="C932" t="s">
        <v>10</v>
      </c>
      <c r="D932">
        <v>10</v>
      </c>
      <c r="E932" t="b">
        <v>0</v>
      </c>
      <c r="F932">
        <v>6.86201598087428</v>
      </c>
      <c r="G932">
        <v>6.86201598087428</v>
      </c>
      <c r="H932">
        <v>714690</v>
      </c>
      <c r="I932">
        <v>0</v>
      </c>
      <c r="J932">
        <v>0</v>
      </c>
    </row>
    <row r="933" spans="1:10" x14ac:dyDescent="0.3">
      <c r="A933" t="s">
        <v>19</v>
      </c>
      <c r="B933">
        <v>16.008949347459701</v>
      </c>
      <c r="C933" t="s">
        <v>10</v>
      </c>
      <c r="D933">
        <v>2</v>
      </c>
      <c r="E933" t="b">
        <v>1</v>
      </c>
      <c r="F933">
        <v>0.112433483697957</v>
      </c>
      <c r="G933">
        <v>2.56205794990743E-3</v>
      </c>
      <c r="H933">
        <v>627550</v>
      </c>
      <c r="I933">
        <v>15.896515863761744</v>
      </c>
      <c r="J933">
        <v>16.006387289509792</v>
      </c>
    </row>
    <row r="934" spans="1:10" x14ac:dyDescent="0.3">
      <c r="A934" t="s">
        <v>19</v>
      </c>
      <c r="B934">
        <v>15.203003114873001</v>
      </c>
      <c r="C934" t="s">
        <v>10</v>
      </c>
      <c r="D934">
        <v>10</v>
      </c>
      <c r="E934" t="b">
        <v>0</v>
      </c>
      <c r="F934">
        <v>5.4484001539812397</v>
      </c>
      <c r="G934">
        <v>5.46285582199783</v>
      </c>
      <c r="H934">
        <v>670110</v>
      </c>
      <c r="I934">
        <v>9.754602960891761</v>
      </c>
      <c r="J934">
        <v>9.7401472928751716</v>
      </c>
    </row>
    <row r="935" spans="1:10" x14ac:dyDescent="0.3">
      <c r="A935" t="s">
        <v>19</v>
      </c>
      <c r="B935">
        <v>13.1476562663218</v>
      </c>
      <c r="C935" t="s">
        <v>10</v>
      </c>
      <c r="D935">
        <v>10</v>
      </c>
      <c r="E935" t="b">
        <v>0</v>
      </c>
      <c r="F935">
        <v>2.7654420708730401</v>
      </c>
      <c r="G935">
        <v>5.8412326728325397</v>
      </c>
      <c r="H935">
        <v>480670</v>
      </c>
      <c r="I935">
        <v>10.382214195448761</v>
      </c>
      <c r="J935">
        <v>7.3064235934892601</v>
      </c>
    </row>
    <row r="936" spans="1:10" x14ac:dyDescent="0.3">
      <c r="A936" t="s">
        <v>20</v>
      </c>
      <c r="B936">
        <v>3.9879042306021901</v>
      </c>
      <c r="C936" t="s">
        <v>10</v>
      </c>
      <c r="D936">
        <v>10</v>
      </c>
      <c r="E936" t="b">
        <v>0</v>
      </c>
      <c r="F936">
        <v>2.6187764895247798</v>
      </c>
      <c r="G936">
        <v>3.1158486402938701</v>
      </c>
      <c r="H936">
        <v>616080</v>
      </c>
      <c r="I936">
        <v>1.3691277410774103</v>
      </c>
      <c r="J936">
        <v>0.87205559030832003</v>
      </c>
    </row>
    <row r="937" spans="1:10" x14ac:dyDescent="0.3">
      <c r="A937" t="s">
        <v>20</v>
      </c>
      <c r="B937">
        <v>13.975102646876</v>
      </c>
      <c r="C937" t="s">
        <v>10</v>
      </c>
      <c r="D937">
        <v>10</v>
      </c>
      <c r="E937" t="b">
        <v>0</v>
      </c>
      <c r="F937">
        <v>13.975102646876</v>
      </c>
      <c r="G937">
        <v>13.975102646876</v>
      </c>
      <c r="H937">
        <v>1007920</v>
      </c>
      <c r="I937">
        <v>0</v>
      </c>
      <c r="J937">
        <v>0</v>
      </c>
    </row>
    <row r="938" spans="1:10" x14ac:dyDescent="0.3">
      <c r="A938" t="s">
        <v>20</v>
      </c>
      <c r="B938">
        <v>13.0632546209983</v>
      </c>
      <c r="C938" t="s">
        <v>10</v>
      </c>
      <c r="D938">
        <v>10</v>
      </c>
      <c r="E938" t="b">
        <v>0</v>
      </c>
      <c r="F938">
        <v>1.45328285378283</v>
      </c>
      <c r="G938">
        <v>1.09144530761768</v>
      </c>
      <c r="H938">
        <v>442380</v>
      </c>
      <c r="I938">
        <v>11.60997176721547</v>
      </c>
      <c r="J938">
        <v>11.971809313380621</v>
      </c>
    </row>
    <row r="939" spans="1:10" x14ac:dyDescent="0.3">
      <c r="A939" t="s">
        <v>21</v>
      </c>
      <c r="B939">
        <v>5.38268881535204</v>
      </c>
      <c r="C939" t="s">
        <v>10</v>
      </c>
      <c r="D939">
        <v>1</v>
      </c>
      <c r="E939" t="b">
        <v>1</v>
      </c>
      <c r="F939">
        <v>1.86501896422957E-2</v>
      </c>
      <c r="G939">
        <v>1.86501896422957E-2</v>
      </c>
      <c r="H939">
        <v>657300</v>
      </c>
      <c r="I939">
        <v>5.3640386257097443</v>
      </c>
      <c r="J939">
        <v>5.3640386257097443</v>
      </c>
    </row>
    <row r="940" spans="1:10" x14ac:dyDescent="0.3">
      <c r="A940" t="s">
        <v>21</v>
      </c>
      <c r="B940">
        <v>8.7985389153934808</v>
      </c>
      <c r="C940" t="s">
        <v>10</v>
      </c>
      <c r="D940">
        <v>1</v>
      </c>
      <c r="E940" t="b">
        <v>1</v>
      </c>
      <c r="F940">
        <v>1.3278615972720899E-2</v>
      </c>
      <c r="G940">
        <v>1.3278615972720899E-2</v>
      </c>
      <c r="H940">
        <v>331400</v>
      </c>
      <c r="I940">
        <v>8.7852602994207594</v>
      </c>
      <c r="J940">
        <v>8.7852602994207594</v>
      </c>
    </row>
    <row r="941" spans="1:10" x14ac:dyDescent="0.3">
      <c r="A941" t="s">
        <v>22</v>
      </c>
      <c r="B941">
        <v>14.8664600963303</v>
      </c>
      <c r="C941" t="s">
        <v>10</v>
      </c>
      <c r="D941">
        <v>10</v>
      </c>
      <c r="E941" t="b">
        <v>0</v>
      </c>
      <c r="F941">
        <v>14.8664600963303</v>
      </c>
      <c r="G941">
        <v>14.8664600963303</v>
      </c>
      <c r="H941">
        <v>665220</v>
      </c>
      <c r="I941">
        <v>0</v>
      </c>
      <c r="J941">
        <v>0</v>
      </c>
    </row>
    <row r="942" spans="1:10" x14ac:dyDescent="0.3">
      <c r="A942" t="s">
        <v>22</v>
      </c>
      <c r="B942">
        <v>8.9745386464928298</v>
      </c>
      <c r="C942" t="s">
        <v>10</v>
      </c>
      <c r="D942">
        <v>10</v>
      </c>
      <c r="E942" t="b">
        <v>0</v>
      </c>
      <c r="F942">
        <v>8.2798178879497009</v>
      </c>
      <c r="G942">
        <v>8.2145761039489198</v>
      </c>
      <c r="H942">
        <v>684660</v>
      </c>
      <c r="I942">
        <v>0.69472075854312898</v>
      </c>
      <c r="J942">
        <v>0.75996254254391005</v>
      </c>
    </row>
    <row r="943" spans="1:10" x14ac:dyDescent="0.3">
      <c r="A943" t="s">
        <v>22</v>
      </c>
      <c r="B943">
        <v>7.7012127885746597</v>
      </c>
      <c r="C943" t="s">
        <v>10</v>
      </c>
      <c r="D943">
        <v>2</v>
      </c>
      <c r="E943" t="b">
        <v>1</v>
      </c>
      <c r="F943">
        <v>3.1862462259461703E-2</v>
      </c>
      <c r="G943">
        <v>1.41453689116471E-3</v>
      </c>
      <c r="H943">
        <v>531550</v>
      </c>
      <c r="I943">
        <v>7.6693503263151976</v>
      </c>
      <c r="J943">
        <v>7.6997982516834949</v>
      </c>
    </row>
    <row r="944" spans="1:10" x14ac:dyDescent="0.3">
      <c r="A944" t="s">
        <v>23</v>
      </c>
      <c r="B944">
        <v>10.450009680941299</v>
      </c>
      <c r="C944" t="s">
        <v>10</v>
      </c>
      <c r="D944">
        <v>10</v>
      </c>
      <c r="E944" t="b">
        <v>0</v>
      </c>
      <c r="F944">
        <v>10.450009680941299</v>
      </c>
      <c r="G944">
        <v>10.450009680941299</v>
      </c>
      <c r="H944">
        <v>759430</v>
      </c>
      <c r="I944">
        <v>0</v>
      </c>
      <c r="J944">
        <v>0</v>
      </c>
    </row>
    <row r="945" spans="1:10" x14ac:dyDescent="0.3">
      <c r="A945" t="s">
        <v>23</v>
      </c>
      <c r="B945">
        <v>18.869597144842199</v>
      </c>
      <c r="C945" t="s">
        <v>10</v>
      </c>
      <c r="D945">
        <v>10</v>
      </c>
      <c r="E945" t="b">
        <v>0</v>
      </c>
      <c r="F945">
        <v>18.869597144842199</v>
      </c>
      <c r="G945">
        <v>18.869597144842199</v>
      </c>
      <c r="H945">
        <v>458100</v>
      </c>
      <c r="I945">
        <v>0</v>
      </c>
      <c r="J945">
        <v>0</v>
      </c>
    </row>
    <row r="946" spans="1:10" x14ac:dyDescent="0.3">
      <c r="A946" t="s">
        <v>23</v>
      </c>
      <c r="B946">
        <v>10.5228252490244</v>
      </c>
      <c r="C946" t="s">
        <v>10</v>
      </c>
      <c r="D946">
        <v>10</v>
      </c>
      <c r="E946" t="b">
        <v>0</v>
      </c>
      <c r="F946">
        <v>10.5228252490244</v>
      </c>
      <c r="G946">
        <v>10.5228252490244</v>
      </c>
      <c r="H946">
        <v>568990</v>
      </c>
      <c r="I946">
        <v>0</v>
      </c>
      <c r="J946">
        <v>0</v>
      </c>
    </row>
    <row r="947" spans="1:10" x14ac:dyDescent="0.3">
      <c r="A947" t="s">
        <v>24</v>
      </c>
      <c r="B947">
        <v>12.3171493560311</v>
      </c>
      <c r="C947" t="s">
        <v>10</v>
      </c>
      <c r="D947">
        <v>2</v>
      </c>
      <c r="E947" t="b">
        <v>1</v>
      </c>
      <c r="F947">
        <v>6.1515144213274198E-2</v>
      </c>
      <c r="G947">
        <v>1.8809608015236199E-3</v>
      </c>
      <c r="H947">
        <v>590150</v>
      </c>
      <c r="I947">
        <v>12.255634211817826</v>
      </c>
      <c r="J947">
        <v>12.315268395229577</v>
      </c>
    </row>
    <row r="948" spans="1:10" x14ac:dyDescent="0.3">
      <c r="A948" t="s">
        <v>24</v>
      </c>
      <c r="B948">
        <v>4.9964452093585203</v>
      </c>
      <c r="C948" t="s">
        <v>10</v>
      </c>
      <c r="D948">
        <v>10</v>
      </c>
      <c r="E948" t="b">
        <v>0</v>
      </c>
      <c r="F948">
        <v>7.5573433556888396</v>
      </c>
      <c r="G948">
        <v>4.0568298255341704</v>
      </c>
      <c r="H948">
        <v>398680</v>
      </c>
      <c r="I948">
        <v>-2.5608981463303193</v>
      </c>
      <c r="J948">
        <v>0.93961538382434995</v>
      </c>
    </row>
    <row r="949" spans="1:10" x14ac:dyDescent="0.3">
      <c r="A949" t="s">
        <v>24</v>
      </c>
      <c r="B949">
        <v>17.078765040914899</v>
      </c>
      <c r="C949" t="s">
        <v>10</v>
      </c>
      <c r="D949">
        <v>10</v>
      </c>
      <c r="E949" t="b">
        <v>0</v>
      </c>
      <c r="F949">
        <v>0.96413433606845</v>
      </c>
      <c r="G949">
        <v>1.93827486724845</v>
      </c>
      <c r="H949">
        <v>344590</v>
      </c>
      <c r="I949">
        <v>16.114630704846448</v>
      </c>
      <c r="J949">
        <v>15.140490173666448</v>
      </c>
    </row>
    <row r="950" spans="1:10" x14ac:dyDescent="0.3">
      <c r="A950" t="s">
        <v>25</v>
      </c>
      <c r="B950">
        <v>10.4401517725143</v>
      </c>
      <c r="C950" t="s">
        <v>10</v>
      </c>
      <c r="D950">
        <v>10</v>
      </c>
      <c r="E950" t="b">
        <v>0</v>
      </c>
      <c r="F950">
        <v>5.3713777620668104</v>
      </c>
      <c r="G950">
        <v>5.3707476609288198</v>
      </c>
      <c r="H950">
        <v>278210</v>
      </c>
      <c r="I950">
        <v>5.0687740104474894</v>
      </c>
      <c r="J950">
        <v>5.06940411158548</v>
      </c>
    </row>
    <row r="951" spans="1:10" x14ac:dyDescent="0.3">
      <c r="A951" t="s">
        <v>25</v>
      </c>
      <c r="B951">
        <v>14.2901860152796</v>
      </c>
      <c r="C951" t="s">
        <v>10</v>
      </c>
      <c r="D951">
        <v>10</v>
      </c>
      <c r="E951" t="b">
        <v>0</v>
      </c>
      <c r="F951">
        <v>14.2901860152796</v>
      </c>
      <c r="G951">
        <v>14.2901860152796</v>
      </c>
      <c r="H951">
        <v>483030</v>
      </c>
      <c r="I951">
        <v>0</v>
      </c>
      <c r="J951">
        <v>0</v>
      </c>
    </row>
    <row r="952" spans="1:10" x14ac:dyDescent="0.3">
      <c r="A952" t="s">
        <v>25</v>
      </c>
      <c r="B952">
        <v>12.6280875279061</v>
      </c>
      <c r="C952" t="s">
        <v>10</v>
      </c>
      <c r="D952">
        <v>10</v>
      </c>
      <c r="E952" t="b">
        <v>0</v>
      </c>
      <c r="F952">
        <v>2.0710399325940401</v>
      </c>
      <c r="G952">
        <v>2.07109055354606</v>
      </c>
      <c r="H952">
        <v>401040</v>
      </c>
      <c r="I952">
        <v>10.55704759531206</v>
      </c>
      <c r="J952">
        <v>10.55699697436004</v>
      </c>
    </row>
    <row r="953" spans="1:10" x14ac:dyDescent="0.3">
      <c r="A953" t="s">
        <v>26</v>
      </c>
      <c r="B953">
        <v>17.601256236241099</v>
      </c>
      <c r="C953" t="s">
        <v>10</v>
      </c>
      <c r="D953">
        <v>10</v>
      </c>
      <c r="E953" t="b">
        <v>0</v>
      </c>
      <c r="F953">
        <v>2.90269177131775</v>
      </c>
      <c r="G953">
        <v>2.9291223980268599</v>
      </c>
      <c r="H953">
        <v>625530</v>
      </c>
      <c r="I953">
        <v>14.698564464923349</v>
      </c>
      <c r="J953">
        <v>14.67213383821424</v>
      </c>
    </row>
    <row r="954" spans="1:10" x14ac:dyDescent="0.3">
      <c r="A954" t="s">
        <v>26</v>
      </c>
      <c r="B954">
        <v>3.7984860908840501</v>
      </c>
      <c r="C954" t="s">
        <v>10</v>
      </c>
      <c r="D954">
        <v>10</v>
      </c>
      <c r="E954" t="b">
        <v>0</v>
      </c>
      <c r="F954">
        <v>2.9505007543377602</v>
      </c>
      <c r="G954">
        <v>8.3743305957508802</v>
      </c>
      <c r="H954">
        <v>474000</v>
      </c>
      <c r="I954">
        <v>0.84798533654628994</v>
      </c>
      <c r="J954">
        <v>-4.5758445048668301</v>
      </c>
    </row>
    <row r="955" spans="1:10" x14ac:dyDescent="0.3">
      <c r="A955" t="s">
        <v>26</v>
      </c>
      <c r="B955">
        <v>13.7874829937049</v>
      </c>
      <c r="C955" t="s">
        <v>10</v>
      </c>
      <c r="D955">
        <v>10</v>
      </c>
      <c r="E955" t="b">
        <v>0</v>
      </c>
      <c r="F955">
        <v>13.7874829937049</v>
      </c>
      <c r="G955">
        <v>13.7874829937049</v>
      </c>
      <c r="H955">
        <v>465020</v>
      </c>
      <c r="I955">
        <v>0</v>
      </c>
      <c r="J955">
        <v>0</v>
      </c>
    </row>
    <row r="956" spans="1:10" x14ac:dyDescent="0.3">
      <c r="A956" t="s">
        <v>27</v>
      </c>
      <c r="B956">
        <v>15.2701662502438</v>
      </c>
      <c r="C956" t="s">
        <v>10</v>
      </c>
      <c r="D956">
        <v>2</v>
      </c>
      <c r="E956" t="b">
        <v>1</v>
      </c>
      <c r="F956">
        <v>9.4886871898139505E-2</v>
      </c>
      <c r="G956">
        <v>2.4694177409596198E-3</v>
      </c>
      <c r="H956">
        <v>634100</v>
      </c>
      <c r="I956">
        <v>15.17527937834566</v>
      </c>
      <c r="J956">
        <v>15.267696832502841</v>
      </c>
    </row>
    <row r="957" spans="1:10" x14ac:dyDescent="0.3">
      <c r="A957" t="s">
        <v>27</v>
      </c>
      <c r="B957">
        <v>11.616394104450899</v>
      </c>
      <c r="C957" t="s">
        <v>10</v>
      </c>
      <c r="D957">
        <v>10</v>
      </c>
      <c r="E957" t="b">
        <v>0</v>
      </c>
      <c r="F957">
        <v>9.32336146046873</v>
      </c>
      <c r="G957">
        <v>18.292591123560701</v>
      </c>
      <c r="H957">
        <v>477440</v>
      </c>
      <c r="I957">
        <v>2.2930326439821691</v>
      </c>
      <c r="J957">
        <v>-6.6761970191098019</v>
      </c>
    </row>
    <row r="958" spans="1:10" x14ac:dyDescent="0.3">
      <c r="A958" t="s">
        <v>27</v>
      </c>
      <c r="B958">
        <v>8.1893415156251805</v>
      </c>
      <c r="C958" t="s">
        <v>10</v>
      </c>
      <c r="D958">
        <v>2</v>
      </c>
      <c r="E958" t="b">
        <v>1</v>
      </c>
      <c r="F958">
        <v>6.0968172166066398E-2</v>
      </c>
      <c r="G958">
        <v>1.90763996344424E-3</v>
      </c>
      <c r="H958">
        <v>465650</v>
      </c>
      <c r="I958">
        <v>8.1283733434591134</v>
      </c>
      <c r="J958">
        <v>8.1874338756617355</v>
      </c>
    </row>
    <row r="959" spans="1:10" x14ac:dyDescent="0.3">
      <c r="A959" t="s">
        <v>28</v>
      </c>
      <c r="B959">
        <v>13.7511908678652</v>
      </c>
      <c r="C959" t="s">
        <v>10</v>
      </c>
      <c r="D959">
        <v>2</v>
      </c>
      <c r="E959" t="b">
        <v>1</v>
      </c>
      <c r="F959">
        <v>6.4658812698756202E-2</v>
      </c>
      <c r="G959">
        <v>1.9728427575298199E-3</v>
      </c>
      <c r="H959">
        <v>506300</v>
      </c>
      <c r="I959">
        <v>13.686532055166444</v>
      </c>
      <c r="J959">
        <v>13.74921802510767</v>
      </c>
    </row>
    <row r="960" spans="1:10" x14ac:dyDescent="0.3">
      <c r="A960" t="s">
        <v>28</v>
      </c>
      <c r="B960">
        <v>20.803076208763599</v>
      </c>
      <c r="C960" t="s">
        <v>10</v>
      </c>
      <c r="D960">
        <v>10</v>
      </c>
      <c r="E960" t="b">
        <v>0</v>
      </c>
      <c r="F960">
        <v>8.2547145018163608</v>
      </c>
      <c r="G960">
        <v>8.2846287678973294</v>
      </c>
      <c r="H960">
        <v>198590</v>
      </c>
      <c r="I960">
        <v>12.548361706947238</v>
      </c>
      <c r="J960">
        <v>12.51844744086627</v>
      </c>
    </row>
    <row r="961" spans="1:10" x14ac:dyDescent="0.3">
      <c r="A961" t="s">
        <v>28</v>
      </c>
      <c r="B961">
        <v>12.408964721101899</v>
      </c>
      <c r="C961" t="s">
        <v>10</v>
      </c>
      <c r="D961">
        <v>2</v>
      </c>
      <c r="E961" t="b">
        <v>1</v>
      </c>
      <c r="F961">
        <v>6.8360589409776296E-2</v>
      </c>
      <c r="G961">
        <v>2.0461925435908998E-3</v>
      </c>
      <c r="H961">
        <v>644750</v>
      </c>
      <c r="I961">
        <v>12.340604131692123</v>
      </c>
      <c r="J961">
        <v>12.406918528558307</v>
      </c>
    </row>
    <row r="962" spans="1:10" x14ac:dyDescent="0.3">
      <c r="A962" t="s">
        <v>29</v>
      </c>
      <c r="B962">
        <v>6.7897176377365804</v>
      </c>
      <c r="C962" t="s">
        <v>10</v>
      </c>
      <c r="D962">
        <v>10</v>
      </c>
      <c r="E962" t="b">
        <v>0</v>
      </c>
      <c r="F962">
        <v>6.7897176377365804</v>
      </c>
      <c r="G962">
        <v>6.7897176377365804</v>
      </c>
      <c r="H962">
        <v>543060</v>
      </c>
      <c r="I962">
        <v>0</v>
      </c>
      <c r="J962">
        <v>0</v>
      </c>
    </row>
    <row r="963" spans="1:10" x14ac:dyDescent="0.3">
      <c r="A963" t="s">
        <v>29</v>
      </c>
      <c r="B963">
        <v>7.6901034206430001</v>
      </c>
      <c r="C963" t="s">
        <v>10</v>
      </c>
      <c r="D963">
        <v>10</v>
      </c>
      <c r="E963" t="b">
        <v>0</v>
      </c>
      <c r="F963">
        <v>7.6901034206430001</v>
      </c>
      <c r="G963">
        <v>7.6901034206430001</v>
      </c>
      <c r="H963">
        <v>609500</v>
      </c>
      <c r="I963">
        <v>0</v>
      </c>
      <c r="J963">
        <v>0</v>
      </c>
    </row>
    <row r="964" spans="1:10" x14ac:dyDescent="0.3">
      <c r="A964" t="s">
        <v>29</v>
      </c>
      <c r="B964">
        <v>21.185040181413399</v>
      </c>
      <c r="C964" t="s">
        <v>10</v>
      </c>
      <c r="D964">
        <v>10</v>
      </c>
      <c r="E964" t="b">
        <v>0</v>
      </c>
      <c r="F964">
        <v>1.6428136319473099</v>
      </c>
      <c r="G964">
        <v>3.3944721298917702</v>
      </c>
      <c r="H964">
        <v>500530</v>
      </c>
      <c r="I964">
        <v>19.54222654946609</v>
      </c>
      <c r="J964">
        <v>17.790568051521628</v>
      </c>
    </row>
    <row r="965" spans="1:10" x14ac:dyDescent="0.3">
      <c r="A965" t="s">
        <v>30</v>
      </c>
      <c r="B965">
        <v>9.4231449571885495</v>
      </c>
      <c r="C965" t="s">
        <v>10</v>
      </c>
      <c r="D965">
        <v>10</v>
      </c>
      <c r="E965" t="b">
        <v>0</v>
      </c>
      <c r="F965">
        <v>9.4231449571885495</v>
      </c>
      <c r="G965">
        <v>9.4231449571885495</v>
      </c>
      <c r="H965">
        <v>389630</v>
      </c>
      <c r="I965">
        <v>0</v>
      </c>
      <c r="J965">
        <v>0</v>
      </c>
    </row>
    <row r="966" spans="1:10" x14ac:dyDescent="0.3">
      <c r="A966" t="s">
        <v>30</v>
      </c>
      <c r="B966">
        <v>11.622940021987301</v>
      </c>
      <c r="C966" t="s">
        <v>10</v>
      </c>
      <c r="D966">
        <v>10</v>
      </c>
      <c r="E966" t="b">
        <v>0</v>
      </c>
      <c r="F966">
        <v>11.622940021987301</v>
      </c>
      <c r="G966">
        <v>11.622940021987301</v>
      </c>
      <c r="H966">
        <v>560240</v>
      </c>
      <c r="I966">
        <v>0</v>
      </c>
      <c r="J966">
        <v>0</v>
      </c>
    </row>
    <row r="967" spans="1:10" x14ac:dyDescent="0.3">
      <c r="A967" t="s">
        <v>30</v>
      </c>
      <c r="B967">
        <v>18.655346784275501</v>
      </c>
      <c r="C967" t="s">
        <v>10</v>
      </c>
      <c r="D967">
        <v>10</v>
      </c>
      <c r="E967" t="b">
        <v>0</v>
      </c>
      <c r="F967">
        <v>1.91361095463863</v>
      </c>
      <c r="G967">
        <v>3.4713406717967401</v>
      </c>
      <c r="H967">
        <v>541290</v>
      </c>
      <c r="I967">
        <v>16.74173582963687</v>
      </c>
      <c r="J967">
        <v>15.184006112478761</v>
      </c>
    </row>
    <row r="968" spans="1:10" x14ac:dyDescent="0.3">
      <c r="A968" t="s">
        <v>31</v>
      </c>
      <c r="B968">
        <v>9.5607691943965794</v>
      </c>
      <c r="C968" t="s">
        <v>10</v>
      </c>
      <c r="D968">
        <v>10</v>
      </c>
      <c r="E968" t="b">
        <v>0</v>
      </c>
      <c r="F968">
        <v>9.5607691943965794</v>
      </c>
      <c r="G968">
        <v>9.5607691943965794</v>
      </c>
      <c r="H968">
        <v>592770</v>
      </c>
      <c r="I968">
        <v>0</v>
      </c>
      <c r="J968">
        <v>0</v>
      </c>
    </row>
    <row r="969" spans="1:10" x14ac:dyDescent="0.3">
      <c r="A969" t="s">
        <v>31</v>
      </c>
      <c r="B969">
        <v>12.034380784173701</v>
      </c>
      <c r="C969" t="s">
        <v>10</v>
      </c>
      <c r="D969">
        <v>2</v>
      </c>
      <c r="E969" t="b">
        <v>1</v>
      </c>
      <c r="F969">
        <v>3.2824844681206403E-2</v>
      </c>
      <c r="G969">
        <v>1.4006398910389E-3</v>
      </c>
      <c r="H969">
        <v>442050</v>
      </c>
      <c r="I969">
        <v>12.001555939492494</v>
      </c>
      <c r="J969">
        <v>12.032980144282662</v>
      </c>
    </row>
    <row r="970" spans="1:10" x14ac:dyDescent="0.3">
      <c r="A970" t="s">
        <v>31</v>
      </c>
      <c r="B970">
        <v>9.5687726781463702</v>
      </c>
      <c r="C970" t="s">
        <v>10</v>
      </c>
      <c r="D970">
        <v>10</v>
      </c>
      <c r="E970" t="b">
        <v>0</v>
      </c>
      <c r="F970">
        <v>1.64114148771158</v>
      </c>
      <c r="G970">
        <v>2.5929034299589802</v>
      </c>
      <c r="H970">
        <v>343130</v>
      </c>
      <c r="I970">
        <v>7.9276311904347905</v>
      </c>
      <c r="J970">
        <v>6.9758692481873901</v>
      </c>
    </row>
    <row r="971" spans="1:10" x14ac:dyDescent="0.3">
      <c r="A971" t="s">
        <v>32</v>
      </c>
      <c r="B971">
        <v>10.5739893874849</v>
      </c>
      <c r="C971" t="s">
        <v>10</v>
      </c>
      <c r="D971">
        <v>10</v>
      </c>
      <c r="E971" t="b">
        <v>0</v>
      </c>
      <c r="F971">
        <v>10.5739893874849</v>
      </c>
      <c r="G971">
        <v>10.5739893874849</v>
      </c>
      <c r="H971">
        <v>549890</v>
      </c>
      <c r="I971">
        <v>0</v>
      </c>
      <c r="J971">
        <v>0</v>
      </c>
    </row>
    <row r="972" spans="1:10" x14ac:dyDescent="0.3">
      <c r="A972" t="s">
        <v>32</v>
      </c>
      <c r="B972">
        <v>15.181258629483199</v>
      </c>
      <c r="C972" t="s">
        <v>10</v>
      </c>
      <c r="D972">
        <v>10</v>
      </c>
      <c r="E972" t="b">
        <v>0</v>
      </c>
      <c r="F972">
        <v>15.181258629483199</v>
      </c>
      <c r="G972">
        <v>15.181258629483199</v>
      </c>
      <c r="H972">
        <v>400520</v>
      </c>
      <c r="I972">
        <v>0</v>
      </c>
      <c r="J972">
        <v>0</v>
      </c>
    </row>
    <row r="973" spans="1:10" x14ac:dyDescent="0.3">
      <c r="A973" t="s">
        <v>32</v>
      </c>
      <c r="B973">
        <v>6.3840685189239998</v>
      </c>
      <c r="C973" t="s">
        <v>10</v>
      </c>
      <c r="D973">
        <v>10</v>
      </c>
      <c r="E973" t="b">
        <v>0</v>
      </c>
      <c r="F973">
        <v>6.3840685189239998</v>
      </c>
      <c r="G973">
        <v>6.3840685189239998</v>
      </c>
      <c r="H973">
        <v>533620</v>
      </c>
      <c r="I973">
        <v>0</v>
      </c>
      <c r="J973">
        <v>0</v>
      </c>
    </row>
    <row r="974" spans="1:10" x14ac:dyDescent="0.3">
      <c r="A974" t="e">
        <v>#NAME?</v>
      </c>
      <c r="B974">
        <v>11.586452064768601</v>
      </c>
      <c r="C974" t="s">
        <v>10</v>
      </c>
      <c r="D974">
        <v>2</v>
      </c>
      <c r="E974" t="b">
        <v>1</v>
      </c>
      <c r="F974">
        <v>5.1407142429396202E-2</v>
      </c>
      <c r="G974">
        <v>1.7882419277511299E-3</v>
      </c>
      <c r="H974">
        <v>453550</v>
      </c>
      <c r="I974">
        <v>11.535044922339205</v>
      </c>
      <c r="J974">
        <v>11.584663822840849</v>
      </c>
    </row>
    <row r="975" spans="1:10" x14ac:dyDescent="0.3">
      <c r="A975" t="e">
        <v>#NAME?</v>
      </c>
      <c r="B975">
        <v>7.6196713581978299</v>
      </c>
      <c r="C975" t="s">
        <v>10</v>
      </c>
      <c r="D975">
        <v>10</v>
      </c>
      <c r="E975" t="b">
        <v>0</v>
      </c>
      <c r="F975">
        <v>3.6590541884087902</v>
      </c>
      <c r="G975">
        <v>7.6159813718259697</v>
      </c>
      <c r="H975">
        <v>690100</v>
      </c>
      <c r="I975">
        <v>3.9606171697890398</v>
      </c>
      <c r="J975">
        <v>3.6899863718602433E-3</v>
      </c>
    </row>
    <row r="976" spans="1:10" x14ac:dyDescent="0.3">
      <c r="A976" t="s">
        <v>33</v>
      </c>
      <c r="B976">
        <v>12.2862425011105</v>
      </c>
      <c r="C976" t="s">
        <v>10</v>
      </c>
      <c r="D976">
        <v>10</v>
      </c>
      <c r="E976" t="b">
        <v>0</v>
      </c>
      <c r="F976">
        <v>5.5582595831349098</v>
      </c>
      <c r="G976">
        <v>12.091888945156001</v>
      </c>
      <c r="H976">
        <v>836130</v>
      </c>
      <c r="I976">
        <v>6.7279829179755906</v>
      </c>
      <c r="J976">
        <v>0.19435355595449977</v>
      </c>
    </row>
    <row r="977" spans="1:10" x14ac:dyDescent="0.3">
      <c r="A977" t="s">
        <v>33</v>
      </c>
      <c r="B977">
        <v>9.4135587121248196</v>
      </c>
      <c r="C977" t="s">
        <v>10</v>
      </c>
      <c r="D977">
        <v>2</v>
      </c>
      <c r="E977" t="b">
        <v>1</v>
      </c>
      <c r="F977">
        <v>2.3134622840673202E-2</v>
      </c>
      <c r="G977">
        <v>1.11087760788938E-3</v>
      </c>
      <c r="H977">
        <v>401400</v>
      </c>
      <c r="I977">
        <v>9.3904240892841457</v>
      </c>
      <c r="J977">
        <v>9.4124478345169305</v>
      </c>
    </row>
    <row r="978" spans="1:10" x14ac:dyDescent="0.3">
      <c r="A978" t="s">
        <v>33</v>
      </c>
      <c r="B978">
        <v>8.8312255936885506</v>
      </c>
      <c r="C978" t="s">
        <v>10</v>
      </c>
      <c r="D978">
        <v>10</v>
      </c>
      <c r="E978" t="b">
        <v>0</v>
      </c>
      <c r="F978">
        <v>2.44997063257712</v>
      </c>
      <c r="G978">
        <v>5.0412253520580501</v>
      </c>
      <c r="H978">
        <v>418840</v>
      </c>
      <c r="I978">
        <v>6.3812549611114306</v>
      </c>
      <c r="J978">
        <v>3.7900002416305005</v>
      </c>
    </row>
    <row r="979" spans="1:10" x14ac:dyDescent="0.3">
      <c r="A979" t="s">
        <v>34</v>
      </c>
      <c r="B979">
        <v>8.0500267478414305</v>
      </c>
      <c r="C979" t="s">
        <v>10</v>
      </c>
      <c r="D979">
        <v>10</v>
      </c>
      <c r="E979" t="b">
        <v>0</v>
      </c>
      <c r="F979">
        <v>4.5197126018563596</v>
      </c>
      <c r="G979">
        <v>9.1279328270245799</v>
      </c>
      <c r="H979">
        <v>434990</v>
      </c>
      <c r="I979">
        <v>3.5303141459850709</v>
      </c>
      <c r="J979">
        <v>-1.0779060791831494</v>
      </c>
    </row>
    <row r="980" spans="1:10" x14ac:dyDescent="0.3">
      <c r="A980" t="s">
        <v>34</v>
      </c>
      <c r="B980">
        <v>3.4620327806046198</v>
      </c>
      <c r="C980" t="s">
        <v>10</v>
      </c>
      <c r="D980">
        <v>10</v>
      </c>
      <c r="E980" t="b">
        <v>0</v>
      </c>
      <c r="F980">
        <v>3.4620327806046198</v>
      </c>
      <c r="G980">
        <v>3.4620327806046198</v>
      </c>
      <c r="H980">
        <v>398030</v>
      </c>
      <c r="I980">
        <v>0</v>
      </c>
      <c r="J980">
        <v>0</v>
      </c>
    </row>
    <row r="981" spans="1:10" x14ac:dyDescent="0.3">
      <c r="A981" t="s">
        <v>34</v>
      </c>
      <c r="B981">
        <v>15.262970870449699</v>
      </c>
      <c r="C981" t="s">
        <v>10</v>
      </c>
      <c r="D981">
        <v>10</v>
      </c>
      <c r="E981" t="b">
        <v>0</v>
      </c>
      <c r="F981">
        <v>1.160893441217</v>
      </c>
      <c r="G981">
        <v>1.12163541260434</v>
      </c>
      <c r="H981">
        <v>389720</v>
      </c>
      <c r="I981">
        <v>14.102077429232699</v>
      </c>
      <c r="J981">
        <v>14.14133545784536</v>
      </c>
    </row>
    <row r="982" spans="1:10" x14ac:dyDescent="0.3">
      <c r="A982" t="s">
        <v>35</v>
      </c>
      <c r="B982">
        <v>15.870094964834699</v>
      </c>
      <c r="C982" t="s">
        <v>10</v>
      </c>
      <c r="D982">
        <v>2</v>
      </c>
      <c r="E982" t="b">
        <v>1</v>
      </c>
      <c r="F982">
        <v>4.1449396766197001E-2</v>
      </c>
      <c r="G982">
        <v>1.6081467736744201E-3</v>
      </c>
      <c r="H982">
        <v>279100</v>
      </c>
      <c r="I982">
        <v>15.828645568068502</v>
      </c>
      <c r="J982">
        <v>15.868486818061024</v>
      </c>
    </row>
    <row r="983" spans="1:10" x14ac:dyDescent="0.3">
      <c r="A983" t="s">
        <v>35</v>
      </c>
      <c r="B983">
        <v>3.2597823304801801</v>
      </c>
      <c r="C983" t="s">
        <v>10</v>
      </c>
      <c r="D983">
        <v>10</v>
      </c>
      <c r="E983" t="b">
        <v>0</v>
      </c>
      <c r="F983">
        <v>3.2597823304801801</v>
      </c>
      <c r="G983">
        <v>3.2597823304801801</v>
      </c>
      <c r="H983">
        <v>303760</v>
      </c>
      <c r="I983">
        <v>0</v>
      </c>
      <c r="J983">
        <v>0</v>
      </c>
    </row>
    <row r="984" spans="1:10" x14ac:dyDescent="0.3">
      <c r="A984" t="s">
        <v>35</v>
      </c>
      <c r="B984">
        <v>13.0941631751777</v>
      </c>
      <c r="C984" t="s">
        <v>10</v>
      </c>
      <c r="D984">
        <v>2</v>
      </c>
      <c r="E984" t="b">
        <v>1</v>
      </c>
      <c r="F984">
        <v>4.5138383287077997E-2</v>
      </c>
      <c r="G984">
        <v>1.65185765996637E-3</v>
      </c>
      <c r="H984">
        <v>325950</v>
      </c>
      <c r="I984">
        <v>13.049024791890622</v>
      </c>
      <c r="J984">
        <v>13.092511317517733</v>
      </c>
    </row>
    <row r="985" spans="1:10" x14ac:dyDescent="0.3">
      <c r="A985" t="s">
        <v>36</v>
      </c>
      <c r="B985">
        <v>12.109255110602099</v>
      </c>
      <c r="C985" t="s">
        <v>10</v>
      </c>
      <c r="D985">
        <v>10</v>
      </c>
      <c r="E985" t="b">
        <v>0</v>
      </c>
      <c r="F985">
        <v>12.109255110602099</v>
      </c>
      <c r="G985">
        <v>12.109255110602099</v>
      </c>
      <c r="H985">
        <v>385320</v>
      </c>
      <c r="I985">
        <v>0</v>
      </c>
      <c r="J985">
        <v>0</v>
      </c>
    </row>
    <row r="986" spans="1:10" x14ac:dyDescent="0.3">
      <c r="A986" t="s">
        <v>36</v>
      </c>
      <c r="B986">
        <v>3.3099742551783402</v>
      </c>
      <c r="C986" t="s">
        <v>10</v>
      </c>
      <c r="D986">
        <v>10</v>
      </c>
      <c r="E986" t="b">
        <v>0</v>
      </c>
      <c r="F986">
        <v>2.3445946970656699</v>
      </c>
      <c r="G986">
        <v>2.3089739237069402</v>
      </c>
      <c r="H986">
        <v>430780</v>
      </c>
      <c r="I986">
        <v>0.96537955811267029</v>
      </c>
      <c r="J986">
        <v>1.0010003314714</v>
      </c>
    </row>
    <row r="987" spans="1:10" x14ac:dyDescent="0.3">
      <c r="A987" t="s">
        <v>37</v>
      </c>
      <c r="B987">
        <v>12.7114712181548</v>
      </c>
      <c r="C987" t="s">
        <v>10</v>
      </c>
      <c r="D987">
        <v>2</v>
      </c>
      <c r="E987" t="b">
        <v>1</v>
      </c>
      <c r="F987">
        <v>8.5278452925600295E-2</v>
      </c>
      <c r="G987">
        <v>2.3462684979444902E-3</v>
      </c>
      <c r="H987">
        <v>635700</v>
      </c>
      <c r="I987">
        <v>12.626192765229201</v>
      </c>
      <c r="J987">
        <v>12.709124949656855</v>
      </c>
    </row>
    <row r="988" spans="1:10" x14ac:dyDescent="0.3">
      <c r="A988" t="s">
        <v>37</v>
      </c>
      <c r="B988">
        <v>8.3991852051725502</v>
      </c>
      <c r="C988" t="s">
        <v>10</v>
      </c>
      <c r="D988">
        <v>10</v>
      </c>
      <c r="E988" t="b">
        <v>0</v>
      </c>
      <c r="F988">
        <v>7.51637831986094</v>
      </c>
      <c r="G988">
        <v>7.4828623260704701</v>
      </c>
      <c r="H988">
        <v>468300</v>
      </c>
      <c r="I988">
        <v>0.88280688531161022</v>
      </c>
      <c r="J988">
        <v>0.9163228791020801</v>
      </c>
    </row>
    <row r="989" spans="1:10" x14ac:dyDescent="0.3">
      <c r="A989" t="s">
        <v>37</v>
      </c>
      <c r="B989">
        <v>12.594728316847</v>
      </c>
      <c r="C989" t="s">
        <v>10</v>
      </c>
      <c r="D989">
        <v>10</v>
      </c>
      <c r="E989" t="b">
        <v>0</v>
      </c>
      <c r="F989">
        <v>12.594728316847</v>
      </c>
      <c r="G989">
        <v>12.594728316847</v>
      </c>
      <c r="H989">
        <v>397420</v>
      </c>
      <c r="I989">
        <v>0</v>
      </c>
      <c r="J989">
        <v>0</v>
      </c>
    </row>
    <row r="990" spans="1:10" x14ac:dyDescent="0.3">
      <c r="A990" t="s">
        <v>38</v>
      </c>
      <c r="B990">
        <v>11.1897376671955</v>
      </c>
      <c r="C990" t="s">
        <v>10</v>
      </c>
      <c r="D990">
        <v>10</v>
      </c>
      <c r="E990" t="b">
        <v>0</v>
      </c>
      <c r="F990">
        <v>1.8068439194033801</v>
      </c>
      <c r="G990">
        <v>3.71393879048847</v>
      </c>
      <c r="H990">
        <v>578120</v>
      </c>
      <c r="I990">
        <v>9.382893747792119</v>
      </c>
      <c r="J990">
        <v>7.4757988767070298</v>
      </c>
    </row>
    <row r="991" spans="1:10" x14ac:dyDescent="0.3">
      <c r="A991" t="s">
        <v>38</v>
      </c>
      <c r="B991">
        <v>4.6189587815482103</v>
      </c>
      <c r="C991" t="s">
        <v>10</v>
      </c>
      <c r="D991">
        <v>2</v>
      </c>
      <c r="E991" t="b">
        <v>1</v>
      </c>
      <c r="F991">
        <v>2.39427733958355E-2</v>
      </c>
      <c r="G991">
        <v>1.2229859576495801E-3</v>
      </c>
      <c r="H991">
        <v>651300</v>
      </c>
      <c r="I991">
        <v>4.595016008152375</v>
      </c>
      <c r="J991">
        <v>4.6177357955905611</v>
      </c>
    </row>
    <row r="992" spans="1:10" x14ac:dyDescent="0.3">
      <c r="A992" t="s">
        <v>38</v>
      </c>
      <c r="B992">
        <v>4.3522954090966799</v>
      </c>
      <c r="C992" t="s">
        <v>10</v>
      </c>
      <c r="D992">
        <v>10</v>
      </c>
      <c r="E992" t="b">
        <v>0</v>
      </c>
      <c r="F992">
        <v>4.3522954090966799</v>
      </c>
      <c r="G992">
        <v>4.3522954090966799</v>
      </c>
      <c r="H992">
        <v>314040</v>
      </c>
      <c r="I992">
        <v>0</v>
      </c>
      <c r="J992">
        <v>0</v>
      </c>
    </row>
    <row r="993" spans="1:10" x14ac:dyDescent="0.3">
      <c r="A993" t="s">
        <v>39</v>
      </c>
      <c r="B993">
        <v>20.106099756503699</v>
      </c>
      <c r="C993" t="s">
        <v>10</v>
      </c>
      <c r="D993">
        <v>10</v>
      </c>
      <c r="E993" t="b">
        <v>0</v>
      </c>
      <c r="F993">
        <v>20.106099756503699</v>
      </c>
      <c r="G993">
        <v>20.106099756503699</v>
      </c>
      <c r="H993">
        <v>391430</v>
      </c>
      <c r="I993">
        <v>0</v>
      </c>
      <c r="J993">
        <v>0</v>
      </c>
    </row>
    <row r="994" spans="1:10" x14ac:dyDescent="0.3">
      <c r="A994" t="s">
        <v>39</v>
      </c>
      <c r="B994">
        <v>13.5421911183987</v>
      </c>
      <c r="C994" t="s">
        <v>10</v>
      </c>
      <c r="D994">
        <v>10</v>
      </c>
      <c r="E994" t="b">
        <v>0</v>
      </c>
      <c r="F994">
        <v>1.8400405612367901</v>
      </c>
      <c r="G994">
        <v>3.8939613123699002</v>
      </c>
      <c r="H994">
        <v>654390</v>
      </c>
      <c r="I994">
        <v>11.702150557161909</v>
      </c>
      <c r="J994">
        <v>9.6482298060287999</v>
      </c>
    </row>
    <row r="995" spans="1:10" x14ac:dyDescent="0.3">
      <c r="A995" t="s">
        <v>39</v>
      </c>
      <c r="B995">
        <v>15.1931048803518</v>
      </c>
      <c r="C995" t="s">
        <v>10</v>
      </c>
      <c r="D995">
        <v>10</v>
      </c>
      <c r="E995" t="b">
        <v>0</v>
      </c>
      <c r="F995">
        <v>10.900294496486399</v>
      </c>
      <c r="G995">
        <v>20.136801727754602</v>
      </c>
      <c r="H995">
        <v>332100</v>
      </c>
      <c r="I995">
        <v>4.292810383865401</v>
      </c>
      <c r="J995">
        <v>-4.9436968474028014</v>
      </c>
    </row>
    <row r="996" spans="1:10" x14ac:dyDescent="0.3">
      <c r="A996" t="s">
        <v>40</v>
      </c>
      <c r="B996">
        <v>11.4055426487548</v>
      </c>
      <c r="C996" t="s">
        <v>10</v>
      </c>
      <c r="D996">
        <v>10</v>
      </c>
      <c r="E996" t="b">
        <v>0</v>
      </c>
      <c r="F996">
        <v>11.4055426487548</v>
      </c>
      <c r="G996">
        <v>11.4055426487548</v>
      </c>
      <c r="H996">
        <v>656830</v>
      </c>
      <c r="I996">
        <v>0</v>
      </c>
      <c r="J996">
        <v>0</v>
      </c>
    </row>
    <row r="997" spans="1:10" x14ac:dyDescent="0.3">
      <c r="A997" t="s">
        <v>40</v>
      </c>
      <c r="B997">
        <v>10.7506207080403</v>
      </c>
      <c r="C997" t="s">
        <v>10</v>
      </c>
      <c r="D997">
        <v>10</v>
      </c>
      <c r="E997" t="b">
        <v>0</v>
      </c>
      <c r="F997">
        <v>10.7506207080403</v>
      </c>
      <c r="G997">
        <v>10.7506207080403</v>
      </c>
      <c r="H997">
        <v>531190</v>
      </c>
      <c r="I997">
        <v>0</v>
      </c>
      <c r="J997">
        <v>0</v>
      </c>
    </row>
    <row r="998" spans="1:10" x14ac:dyDescent="0.3">
      <c r="A998" t="s">
        <v>40</v>
      </c>
      <c r="B998">
        <v>8.8602289904156208</v>
      </c>
      <c r="C998" t="s">
        <v>10</v>
      </c>
      <c r="D998">
        <v>10</v>
      </c>
      <c r="E998" t="b">
        <v>0</v>
      </c>
      <c r="F998">
        <v>1.6377121474612999</v>
      </c>
      <c r="G998">
        <v>2.4334291689416498</v>
      </c>
      <c r="H998">
        <v>406810</v>
      </c>
      <c r="I998">
        <v>7.2225168429543212</v>
      </c>
      <c r="J998">
        <v>6.4267998214739706</v>
      </c>
    </row>
    <row r="999" spans="1:10" x14ac:dyDescent="0.3">
      <c r="A999" t="s">
        <v>41</v>
      </c>
      <c r="B999">
        <v>14.0822230598049</v>
      </c>
      <c r="C999" t="s">
        <v>10</v>
      </c>
      <c r="D999">
        <v>2</v>
      </c>
      <c r="E999" t="b">
        <v>1</v>
      </c>
      <c r="F999">
        <v>4.3131857894435501E-2</v>
      </c>
      <c r="G999">
        <v>1.56084677354152E-3</v>
      </c>
      <c r="H999">
        <v>500050</v>
      </c>
      <c r="I999">
        <v>14.039091201910464</v>
      </c>
      <c r="J999">
        <v>14.080662213031358</v>
      </c>
    </row>
    <row r="1000" spans="1:10" x14ac:dyDescent="0.3">
      <c r="A1000" t="s">
        <v>41</v>
      </c>
      <c r="B1000">
        <v>10.422669534643999</v>
      </c>
      <c r="C1000" t="s">
        <v>10</v>
      </c>
      <c r="D1000">
        <v>10</v>
      </c>
      <c r="E1000" t="b">
        <v>0</v>
      </c>
      <c r="F1000">
        <v>1.46413847326314</v>
      </c>
      <c r="G1000">
        <v>1.4616005411285</v>
      </c>
      <c r="H1000">
        <v>602650</v>
      </c>
      <c r="I1000">
        <v>8.9585310613808602</v>
      </c>
      <c r="J1000">
        <v>8.9610689935155001</v>
      </c>
    </row>
    <row r="1001" spans="1:10" x14ac:dyDescent="0.3">
      <c r="A1001" t="s">
        <v>41</v>
      </c>
      <c r="B1001">
        <v>16.926077293956901</v>
      </c>
      <c r="C1001" t="s">
        <v>10</v>
      </c>
      <c r="D1001">
        <v>10</v>
      </c>
      <c r="E1001" t="b">
        <v>0</v>
      </c>
      <c r="F1001">
        <v>3.3747190595947201</v>
      </c>
      <c r="G1001">
        <v>5.3403459676707001</v>
      </c>
      <c r="H1001">
        <v>495590</v>
      </c>
      <c r="I1001">
        <v>13.55135823436218</v>
      </c>
      <c r="J1001">
        <v>11.585731326286201</v>
      </c>
    </row>
    <row r="1002" spans="1:10" x14ac:dyDescent="0.3">
      <c r="A1002" t="s">
        <v>42</v>
      </c>
      <c r="B1002">
        <v>9.8718017317893896</v>
      </c>
      <c r="C1002" t="s">
        <v>10</v>
      </c>
      <c r="D1002">
        <v>10</v>
      </c>
      <c r="E1002" t="b">
        <v>0</v>
      </c>
      <c r="F1002">
        <v>9.8718017317893896</v>
      </c>
      <c r="G1002">
        <v>9.8718017317893896</v>
      </c>
      <c r="H1002">
        <v>488120</v>
      </c>
      <c r="I1002">
        <v>0</v>
      </c>
      <c r="J1002">
        <v>0</v>
      </c>
    </row>
    <row r="1003" spans="1:10" x14ac:dyDescent="0.3">
      <c r="A1003" t="s">
        <v>42</v>
      </c>
      <c r="B1003">
        <v>7.3127403459714397</v>
      </c>
      <c r="C1003" t="s">
        <v>10</v>
      </c>
      <c r="D1003">
        <v>10</v>
      </c>
      <c r="E1003" t="b">
        <v>0</v>
      </c>
      <c r="F1003">
        <v>2.9381835280681501</v>
      </c>
      <c r="G1003">
        <v>3.00760158776807</v>
      </c>
      <c r="H1003">
        <v>469940</v>
      </c>
      <c r="I1003">
        <v>4.3745568179032901</v>
      </c>
      <c r="J1003">
        <v>4.3051387582033698</v>
      </c>
    </row>
    <row r="1004" spans="1:10" x14ac:dyDescent="0.3">
      <c r="A1004" t="s">
        <v>43</v>
      </c>
      <c r="B1004">
        <v>13.5776095849772</v>
      </c>
      <c r="C1004" t="s">
        <v>10</v>
      </c>
      <c r="D1004">
        <v>10</v>
      </c>
      <c r="E1004" t="b">
        <v>0</v>
      </c>
      <c r="F1004">
        <v>3.2251079699849998</v>
      </c>
      <c r="G1004">
        <v>8.2818008599443598</v>
      </c>
      <c r="H1004">
        <v>679430</v>
      </c>
      <c r="I1004">
        <v>10.3525016149922</v>
      </c>
      <c r="J1004">
        <v>5.2958087250328401</v>
      </c>
    </row>
    <row r="1005" spans="1:10" x14ac:dyDescent="0.3">
      <c r="A1005" t="s">
        <v>43</v>
      </c>
      <c r="B1005">
        <v>14.3064944629716</v>
      </c>
      <c r="C1005" t="s">
        <v>10</v>
      </c>
      <c r="D1005">
        <v>10</v>
      </c>
      <c r="E1005" t="b">
        <v>0</v>
      </c>
      <c r="F1005">
        <v>14.3064944629716</v>
      </c>
      <c r="G1005">
        <v>14.3064944629716</v>
      </c>
      <c r="H1005">
        <v>866860</v>
      </c>
      <c r="I1005">
        <v>0</v>
      </c>
      <c r="J1005">
        <v>0</v>
      </c>
    </row>
    <row r="1006" spans="1:10" x14ac:dyDescent="0.3">
      <c r="A1006" t="s">
        <v>43</v>
      </c>
      <c r="B1006">
        <v>4.5905686054218702</v>
      </c>
      <c r="C1006" t="s">
        <v>10</v>
      </c>
      <c r="D1006">
        <v>10</v>
      </c>
      <c r="E1006" t="b">
        <v>0</v>
      </c>
      <c r="F1006">
        <v>4.5905686054218702</v>
      </c>
      <c r="G1006">
        <v>4.5905686054218702</v>
      </c>
      <c r="H1006">
        <v>414820</v>
      </c>
      <c r="I1006">
        <v>0</v>
      </c>
      <c r="J1006">
        <v>0</v>
      </c>
    </row>
    <row r="1007" spans="1:10" x14ac:dyDescent="0.3">
      <c r="A1007" t="s">
        <v>44</v>
      </c>
      <c r="B1007">
        <v>8.3927681183519809</v>
      </c>
      <c r="C1007" t="s">
        <v>10</v>
      </c>
      <c r="D1007">
        <v>10</v>
      </c>
      <c r="E1007" t="b">
        <v>0</v>
      </c>
      <c r="F1007">
        <v>4.4848318852864404</v>
      </c>
      <c r="G1007">
        <v>4.4625297706100904</v>
      </c>
      <c r="H1007">
        <v>438660</v>
      </c>
      <c r="I1007">
        <v>3.9079362330655405</v>
      </c>
      <c r="J1007">
        <v>3.9302383477418905</v>
      </c>
    </row>
    <row r="1008" spans="1:10" x14ac:dyDescent="0.3">
      <c r="A1008" t="s">
        <v>44</v>
      </c>
      <c r="B1008">
        <v>4.9900973462779703</v>
      </c>
      <c r="C1008" t="s">
        <v>10</v>
      </c>
      <c r="D1008">
        <v>2</v>
      </c>
      <c r="E1008" t="b">
        <v>1</v>
      </c>
      <c r="F1008">
        <v>2.2812821714544101E-2</v>
      </c>
      <c r="G1008">
        <v>1.1110165033268199E-3</v>
      </c>
      <c r="H1008">
        <v>766750</v>
      </c>
      <c r="I1008">
        <v>4.9672845245634258</v>
      </c>
      <c r="J1008">
        <v>4.9889863297746437</v>
      </c>
    </row>
    <row r="1009" spans="1:10" x14ac:dyDescent="0.3">
      <c r="A1009" t="s">
        <v>44</v>
      </c>
      <c r="B1009">
        <v>15.686945310559899</v>
      </c>
      <c r="C1009" t="s">
        <v>10</v>
      </c>
      <c r="D1009">
        <v>10</v>
      </c>
      <c r="E1009" t="b">
        <v>0</v>
      </c>
      <c r="F1009">
        <v>10.1384564374364</v>
      </c>
      <c r="G1009">
        <v>10.1380032304415</v>
      </c>
      <c r="H1009">
        <v>597340</v>
      </c>
      <c r="I1009">
        <v>5.5484888731234996</v>
      </c>
      <c r="J1009">
        <v>5.5489420801183993</v>
      </c>
    </row>
    <row r="1010" spans="1:10" x14ac:dyDescent="0.3">
      <c r="A1010" t="s">
        <v>45</v>
      </c>
      <c r="B1010">
        <v>16.255199496922</v>
      </c>
      <c r="C1010" t="s">
        <v>10</v>
      </c>
      <c r="D1010">
        <v>2</v>
      </c>
      <c r="E1010" t="b">
        <v>1</v>
      </c>
      <c r="F1010">
        <v>8.8800255495475003E-2</v>
      </c>
      <c r="G1010">
        <v>2.3791485011721799E-3</v>
      </c>
      <c r="H1010">
        <v>533300</v>
      </c>
      <c r="I1010">
        <v>16.166399241426525</v>
      </c>
      <c r="J1010">
        <v>16.252820348420826</v>
      </c>
    </row>
    <row r="1011" spans="1:10" x14ac:dyDescent="0.3">
      <c r="A1011" t="s">
        <v>45</v>
      </c>
      <c r="B1011">
        <v>5.87298600559871</v>
      </c>
      <c r="C1011" t="s">
        <v>10</v>
      </c>
      <c r="D1011">
        <v>10</v>
      </c>
      <c r="E1011" t="b">
        <v>0</v>
      </c>
      <c r="F1011">
        <v>5.87298600559871</v>
      </c>
      <c r="G1011">
        <v>5.87298600559871</v>
      </c>
      <c r="H1011">
        <v>380050</v>
      </c>
      <c r="I1011">
        <v>0</v>
      </c>
      <c r="J1011">
        <v>0</v>
      </c>
    </row>
    <row r="1012" spans="1:10" x14ac:dyDescent="0.3">
      <c r="A1012" t="s">
        <v>45</v>
      </c>
      <c r="B1012">
        <v>5.1707701905420098</v>
      </c>
      <c r="C1012" t="s">
        <v>10</v>
      </c>
      <c r="D1012">
        <v>10</v>
      </c>
      <c r="E1012" t="b">
        <v>0</v>
      </c>
      <c r="F1012">
        <v>5.1707701905420098</v>
      </c>
      <c r="G1012">
        <v>5.1707701905420098</v>
      </c>
      <c r="H1012">
        <v>621920</v>
      </c>
      <c r="I1012">
        <v>0</v>
      </c>
      <c r="J1012">
        <v>0</v>
      </c>
    </row>
    <row r="1013" spans="1:10" x14ac:dyDescent="0.3">
      <c r="A1013" t="s">
        <v>46</v>
      </c>
      <c r="B1013">
        <v>11.1311254329718</v>
      </c>
      <c r="C1013" t="s">
        <v>10</v>
      </c>
      <c r="D1013">
        <v>2</v>
      </c>
      <c r="E1013" t="b">
        <v>1</v>
      </c>
      <c r="F1013">
        <v>4.6801498054420798E-2</v>
      </c>
      <c r="G1013">
        <v>1.6003452544047401E-3</v>
      </c>
      <c r="H1013">
        <v>344150</v>
      </c>
      <c r="I1013">
        <v>11.084323934917379</v>
      </c>
      <c r="J1013">
        <v>11.129525087717395</v>
      </c>
    </row>
    <row r="1014" spans="1:10" x14ac:dyDescent="0.3">
      <c r="A1014" t="s">
        <v>46</v>
      </c>
      <c r="B1014">
        <v>19.6487218223753</v>
      </c>
      <c r="C1014" t="s">
        <v>10</v>
      </c>
      <c r="D1014">
        <v>2</v>
      </c>
      <c r="E1014" t="b">
        <v>1</v>
      </c>
      <c r="F1014">
        <v>0.131141667685367</v>
      </c>
      <c r="G1014">
        <v>2.8992302325537502E-3</v>
      </c>
      <c r="H1014">
        <v>493600</v>
      </c>
      <c r="I1014">
        <v>19.517580154689934</v>
      </c>
      <c r="J1014">
        <v>19.645822592142746</v>
      </c>
    </row>
    <row r="1015" spans="1:10" x14ac:dyDescent="0.3">
      <c r="A1015" t="s">
        <v>47</v>
      </c>
      <c r="B1015">
        <v>3.8048306273276</v>
      </c>
      <c r="C1015" t="s">
        <v>10</v>
      </c>
      <c r="D1015">
        <v>10</v>
      </c>
      <c r="E1015" t="b">
        <v>0</v>
      </c>
      <c r="F1015">
        <v>3.8048306273276</v>
      </c>
      <c r="G1015">
        <v>3.8048306273276</v>
      </c>
      <c r="H1015">
        <v>506310</v>
      </c>
      <c r="I1015">
        <v>0</v>
      </c>
      <c r="J1015">
        <v>0</v>
      </c>
    </row>
    <row r="1016" spans="1:10" x14ac:dyDescent="0.3">
      <c r="A1016" t="s">
        <v>47</v>
      </c>
      <c r="B1016">
        <v>6.9058714006848501</v>
      </c>
      <c r="C1016" t="s">
        <v>10</v>
      </c>
      <c r="D1016">
        <v>10</v>
      </c>
      <c r="E1016" t="b">
        <v>0</v>
      </c>
      <c r="F1016">
        <v>8.0721073586825796</v>
      </c>
      <c r="G1016">
        <v>8.1852105397150297</v>
      </c>
      <c r="H1016">
        <v>348280</v>
      </c>
      <c r="I1016">
        <v>-1.1662359579977295</v>
      </c>
      <c r="J1016">
        <v>-1.2793391390301796</v>
      </c>
    </row>
    <row r="1017" spans="1:10" x14ac:dyDescent="0.3">
      <c r="A1017" t="s">
        <v>47</v>
      </c>
      <c r="B1017">
        <v>13.611952664718901</v>
      </c>
      <c r="C1017" t="s">
        <v>10</v>
      </c>
      <c r="D1017">
        <v>10</v>
      </c>
      <c r="E1017" t="b">
        <v>0</v>
      </c>
      <c r="F1017">
        <v>13.611952664718901</v>
      </c>
      <c r="G1017">
        <v>13.611952664718901</v>
      </c>
      <c r="H1017">
        <v>396420</v>
      </c>
      <c r="I1017">
        <v>0</v>
      </c>
      <c r="J1017">
        <v>0</v>
      </c>
    </row>
    <row r="1018" spans="1:10" x14ac:dyDescent="0.3">
      <c r="A1018" t="e">
        <v>#NAME?</v>
      </c>
      <c r="B1018">
        <v>12.114523858327001</v>
      </c>
      <c r="C1018" t="s">
        <v>10</v>
      </c>
      <c r="D1018">
        <v>2</v>
      </c>
      <c r="E1018" t="b">
        <v>1</v>
      </c>
      <c r="F1018">
        <v>8.3325442754801193E-2</v>
      </c>
      <c r="G1018">
        <v>2.2281595543027699E-3</v>
      </c>
      <c r="H1018">
        <v>415500</v>
      </c>
      <c r="I1018">
        <v>12.031198415572199</v>
      </c>
      <c r="J1018">
        <v>12.112295698772698</v>
      </c>
    </row>
    <row r="1019" spans="1:10" x14ac:dyDescent="0.3">
      <c r="A1019" t="e">
        <v>#NAME?</v>
      </c>
      <c r="B1019">
        <v>15.0024062485763</v>
      </c>
      <c r="C1019" t="s">
        <v>10</v>
      </c>
      <c r="D1019">
        <v>10</v>
      </c>
      <c r="E1019" t="b">
        <v>0</v>
      </c>
      <c r="F1019">
        <v>4.3995396635859603</v>
      </c>
      <c r="G1019">
        <v>9.2460713187387107</v>
      </c>
      <c r="H1019">
        <v>431810</v>
      </c>
      <c r="I1019">
        <v>10.602866584990339</v>
      </c>
      <c r="J1019">
        <v>5.756334929837589</v>
      </c>
    </row>
    <row r="1020" spans="1:10" x14ac:dyDescent="0.3">
      <c r="A1020" t="s">
        <v>48</v>
      </c>
      <c r="B1020">
        <v>7.3242238253516803</v>
      </c>
      <c r="C1020" t="s">
        <v>10</v>
      </c>
      <c r="D1020">
        <v>2</v>
      </c>
      <c r="E1020" t="b">
        <v>1</v>
      </c>
      <c r="F1020">
        <v>5.1129952694858899E-2</v>
      </c>
      <c r="G1020">
        <v>1.7946314994085699E-3</v>
      </c>
      <c r="H1020">
        <v>370000</v>
      </c>
      <c r="I1020">
        <v>7.2730938726568217</v>
      </c>
      <c r="J1020">
        <v>7.3224291938522716</v>
      </c>
    </row>
    <row r="1021" spans="1:10" x14ac:dyDescent="0.3">
      <c r="A1021" t="s">
        <v>48</v>
      </c>
      <c r="B1021">
        <v>9.5183194213167095</v>
      </c>
      <c r="C1021" t="s">
        <v>10</v>
      </c>
      <c r="D1021">
        <v>10</v>
      </c>
      <c r="E1021" t="b">
        <v>0</v>
      </c>
      <c r="F1021">
        <v>9.5183194213167095</v>
      </c>
      <c r="G1021">
        <v>9.5183194213167095</v>
      </c>
      <c r="H1021">
        <v>308610</v>
      </c>
      <c r="I1021">
        <v>0</v>
      </c>
      <c r="J1021">
        <v>0</v>
      </c>
    </row>
    <row r="1022" spans="1:10" x14ac:dyDescent="0.3">
      <c r="A1022" t="s">
        <v>48</v>
      </c>
      <c r="B1022">
        <v>17.2583501511854</v>
      </c>
      <c r="C1022" t="s">
        <v>10</v>
      </c>
      <c r="D1022">
        <v>10</v>
      </c>
      <c r="E1022" t="b">
        <v>0</v>
      </c>
      <c r="F1022">
        <v>17.2583501511854</v>
      </c>
      <c r="G1022">
        <v>17.2583501511854</v>
      </c>
      <c r="H1022">
        <v>432210</v>
      </c>
      <c r="I1022">
        <v>0</v>
      </c>
      <c r="J1022">
        <v>0</v>
      </c>
    </row>
    <row r="1023" spans="1:10" x14ac:dyDescent="0.3">
      <c r="A1023" t="s">
        <v>49</v>
      </c>
      <c r="B1023">
        <v>11.6456757990063</v>
      </c>
      <c r="C1023" t="s">
        <v>10</v>
      </c>
      <c r="D1023">
        <v>10</v>
      </c>
      <c r="E1023" t="b">
        <v>0</v>
      </c>
      <c r="F1023">
        <v>14.266641051324999</v>
      </c>
      <c r="G1023">
        <v>7.7373405927833501</v>
      </c>
      <c r="H1023">
        <v>723640</v>
      </c>
      <c r="I1023">
        <v>-2.6209652523186993</v>
      </c>
      <c r="J1023">
        <v>3.9083352062229499</v>
      </c>
    </row>
    <row r="1024" spans="1:10" x14ac:dyDescent="0.3">
      <c r="A1024" t="s">
        <v>49</v>
      </c>
      <c r="B1024">
        <v>5.4606181351862197</v>
      </c>
      <c r="C1024" t="s">
        <v>10</v>
      </c>
      <c r="D1024">
        <v>10</v>
      </c>
      <c r="E1024" t="b">
        <v>0</v>
      </c>
      <c r="F1024">
        <v>5.4606181351862197</v>
      </c>
      <c r="G1024">
        <v>5.4606181351862197</v>
      </c>
      <c r="H1024">
        <v>630230</v>
      </c>
      <c r="I1024">
        <v>0</v>
      </c>
      <c r="J1024">
        <v>0</v>
      </c>
    </row>
    <row r="1025" spans="1:10" x14ac:dyDescent="0.3">
      <c r="A1025" t="s">
        <v>50</v>
      </c>
      <c r="B1025">
        <v>13.022185181033301</v>
      </c>
      <c r="C1025" t="s">
        <v>10</v>
      </c>
      <c r="D1025">
        <v>2</v>
      </c>
      <c r="E1025" t="b">
        <v>1</v>
      </c>
      <c r="F1025">
        <v>9.3010948910351596E-2</v>
      </c>
      <c r="G1025">
        <v>2.3626928707353601E-3</v>
      </c>
      <c r="H1025">
        <v>551750</v>
      </c>
      <c r="I1025">
        <v>12.92917423212295</v>
      </c>
      <c r="J1025">
        <v>13.019822488162566</v>
      </c>
    </row>
    <row r="1026" spans="1:10" x14ac:dyDescent="0.3">
      <c r="A1026" t="s">
        <v>50</v>
      </c>
      <c r="B1026">
        <v>19.301245053274499</v>
      </c>
      <c r="C1026" t="s">
        <v>10</v>
      </c>
      <c r="D1026">
        <v>10</v>
      </c>
      <c r="E1026" t="b">
        <v>0</v>
      </c>
      <c r="F1026">
        <v>5.8625137898692898</v>
      </c>
      <c r="G1026">
        <v>5.6877834277660302</v>
      </c>
      <c r="H1026">
        <v>522940</v>
      </c>
      <c r="I1026">
        <v>13.438731263405209</v>
      </c>
      <c r="J1026">
        <v>13.613461625508469</v>
      </c>
    </row>
    <row r="1027" spans="1:10" x14ac:dyDescent="0.3">
      <c r="A1027" t="s">
        <v>51</v>
      </c>
      <c r="B1027">
        <v>8.7092957251342895</v>
      </c>
      <c r="C1027" t="s">
        <v>10</v>
      </c>
      <c r="D1027">
        <v>10</v>
      </c>
      <c r="E1027" t="b">
        <v>0</v>
      </c>
      <c r="F1027">
        <v>8.7092957251342895</v>
      </c>
      <c r="G1027">
        <v>8.7092957251342895</v>
      </c>
      <c r="H1027">
        <v>321050</v>
      </c>
      <c r="I1027">
        <v>0</v>
      </c>
      <c r="J1027">
        <v>0</v>
      </c>
    </row>
    <row r="1028" spans="1:10" x14ac:dyDescent="0.3">
      <c r="A1028" t="s">
        <v>51</v>
      </c>
      <c r="B1028">
        <v>6.0588260564379697</v>
      </c>
      <c r="C1028" t="s">
        <v>10</v>
      </c>
      <c r="D1028">
        <v>10</v>
      </c>
      <c r="E1028" t="b">
        <v>0</v>
      </c>
      <c r="F1028">
        <v>6.0588260564379697</v>
      </c>
      <c r="G1028">
        <v>6.0588260564379697</v>
      </c>
      <c r="H1028">
        <v>403880</v>
      </c>
      <c r="I1028">
        <v>0</v>
      </c>
      <c r="J1028">
        <v>0</v>
      </c>
    </row>
    <row r="1029" spans="1:10" x14ac:dyDescent="0.3">
      <c r="A1029" t="s">
        <v>51</v>
      </c>
      <c r="B1029">
        <v>19.853823887967</v>
      </c>
      <c r="C1029" t="s">
        <v>10</v>
      </c>
      <c r="D1029">
        <v>10</v>
      </c>
      <c r="E1029" t="b">
        <v>0</v>
      </c>
      <c r="F1029">
        <v>19.853823887967</v>
      </c>
      <c r="G1029">
        <v>19.853823887967</v>
      </c>
      <c r="H1029">
        <v>762530</v>
      </c>
      <c r="I1029">
        <v>0</v>
      </c>
      <c r="J1029">
        <v>0</v>
      </c>
    </row>
    <row r="1030" spans="1:10" x14ac:dyDescent="0.3">
      <c r="A1030" t="s">
        <v>52</v>
      </c>
      <c r="B1030">
        <v>2.8229680032391902</v>
      </c>
      <c r="C1030" t="s">
        <v>10</v>
      </c>
      <c r="D1030">
        <v>10</v>
      </c>
      <c r="E1030" t="b">
        <v>0</v>
      </c>
      <c r="F1030">
        <v>2.8229680032391902</v>
      </c>
      <c r="G1030">
        <v>2.8229680032391902</v>
      </c>
      <c r="H1030">
        <v>631020</v>
      </c>
      <c r="I1030">
        <v>0</v>
      </c>
      <c r="J1030">
        <v>0</v>
      </c>
    </row>
    <row r="1031" spans="1:10" x14ac:dyDescent="0.3">
      <c r="A1031" t="s">
        <v>52</v>
      </c>
      <c r="B1031">
        <v>14.761006793984601</v>
      </c>
      <c r="C1031" t="s">
        <v>10</v>
      </c>
      <c r="D1031">
        <v>10</v>
      </c>
      <c r="E1031" t="b">
        <v>0</v>
      </c>
      <c r="F1031">
        <v>1.82309193214923</v>
      </c>
      <c r="G1031">
        <v>1.8174720877910899</v>
      </c>
      <c r="H1031">
        <v>348120</v>
      </c>
      <c r="I1031">
        <v>12.93791486183537</v>
      </c>
      <c r="J1031">
        <v>12.94353470619351</v>
      </c>
    </row>
    <row r="1032" spans="1:10" x14ac:dyDescent="0.3">
      <c r="A1032" t="s">
        <v>52</v>
      </c>
      <c r="B1032">
        <v>1.9467232655633899</v>
      </c>
      <c r="C1032" t="s">
        <v>10</v>
      </c>
      <c r="D1032">
        <v>10</v>
      </c>
      <c r="E1032" t="b">
        <v>0</v>
      </c>
      <c r="F1032">
        <v>7.3789610473825702</v>
      </c>
      <c r="G1032">
        <v>7.25964674630396</v>
      </c>
      <c r="H1032">
        <v>383710</v>
      </c>
      <c r="I1032">
        <v>-5.4322377818191807</v>
      </c>
      <c r="J1032">
        <v>-5.3129234807405705</v>
      </c>
    </row>
    <row r="1033" spans="1:10" x14ac:dyDescent="0.3">
      <c r="A1033" t="s">
        <v>53</v>
      </c>
      <c r="B1033">
        <v>8.3322280952941199</v>
      </c>
      <c r="C1033" t="s">
        <v>10</v>
      </c>
      <c r="D1033">
        <v>2</v>
      </c>
      <c r="E1033" t="b">
        <v>1</v>
      </c>
      <c r="F1033">
        <v>2.86707550337819E-2</v>
      </c>
      <c r="G1033">
        <v>1.35788632167322E-3</v>
      </c>
      <c r="H1033">
        <v>430850</v>
      </c>
      <c r="I1033">
        <v>8.3035573402603386</v>
      </c>
      <c r="J1033">
        <v>8.3308702089724473</v>
      </c>
    </row>
    <row r="1034" spans="1:10" x14ac:dyDescent="0.3">
      <c r="A1034" t="s">
        <v>53</v>
      </c>
      <c r="B1034">
        <v>11.7532320329484</v>
      </c>
      <c r="C1034" t="s">
        <v>10</v>
      </c>
      <c r="D1034">
        <v>10</v>
      </c>
      <c r="E1034" t="b">
        <v>0</v>
      </c>
      <c r="F1034">
        <v>2.0074737415974901</v>
      </c>
      <c r="G1034">
        <v>1.94212304400293</v>
      </c>
      <c r="H1034">
        <v>303880</v>
      </c>
      <c r="I1034">
        <v>9.74575829135091</v>
      </c>
      <c r="J1034">
        <v>9.8111089889454703</v>
      </c>
    </row>
    <row r="1035" spans="1:10" x14ac:dyDescent="0.3">
      <c r="A1035" t="s">
        <v>53</v>
      </c>
      <c r="B1035">
        <v>4.3652103352177498</v>
      </c>
      <c r="C1035" t="s">
        <v>10</v>
      </c>
      <c r="D1035">
        <v>2</v>
      </c>
      <c r="E1035" t="b">
        <v>1</v>
      </c>
      <c r="F1035">
        <v>2.7341766911589599E-2</v>
      </c>
      <c r="G1035">
        <v>1.26292431340304E-3</v>
      </c>
      <c r="H1035">
        <v>440100</v>
      </c>
      <c r="I1035">
        <v>4.3378685683061606</v>
      </c>
      <c r="J1035">
        <v>4.3639474109043466</v>
      </c>
    </row>
    <row r="1036" spans="1:10" x14ac:dyDescent="0.3">
      <c r="A1036" t="s">
        <v>54</v>
      </c>
      <c r="B1036">
        <v>5.9006093073721599</v>
      </c>
      <c r="C1036" t="s">
        <v>10</v>
      </c>
      <c r="D1036">
        <v>10</v>
      </c>
      <c r="E1036" t="b">
        <v>0</v>
      </c>
      <c r="F1036">
        <v>4.6333696012353496</v>
      </c>
      <c r="G1036">
        <v>2.3953324260978701</v>
      </c>
      <c r="H1036">
        <v>522940</v>
      </c>
      <c r="I1036">
        <v>1.2672397061368104</v>
      </c>
      <c r="J1036">
        <v>3.5052768812742898</v>
      </c>
    </row>
    <row r="1037" spans="1:10" x14ac:dyDescent="0.3">
      <c r="A1037" t="s">
        <v>54</v>
      </c>
      <c r="B1037">
        <v>10.9491712289466</v>
      </c>
      <c r="C1037" t="s">
        <v>10</v>
      </c>
      <c r="D1037">
        <v>10</v>
      </c>
      <c r="E1037" t="b">
        <v>0</v>
      </c>
      <c r="F1037">
        <v>0.64696723499668396</v>
      </c>
      <c r="G1037">
        <v>1.1906333514052201</v>
      </c>
      <c r="H1037">
        <v>586560</v>
      </c>
      <c r="I1037">
        <v>10.302203993949917</v>
      </c>
      <c r="J1037">
        <v>9.7585378775413805</v>
      </c>
    </row>
    <row r="1038" spans="1:10" x14ac:dyDescent="0.3">
      <c r="A1038" t="s">
        <v>54</v>
      </c>
      <c r="B1038">
        <v>5.1348048647086904</v>
      </c>
      <c r="C1038" t="s">
        <v>10</v>
      </c>
      <c r="D1038">
        <v>10</v>
      </c>
      <c r="E1038" t="b">
        <v>0</v>
      </c>
      <c r="F1038">
        <v>5.1348048647086904</v>
      </c>
      <c r="G1038">
        <v>5.1348048647086904</v>
      </c>
      <c r="H1038">
        <v>539390</v>
      </c>
      <c r="I1038">
        <v>0</v>
      </c>
      <c r="J1038">
        <v>0</v>
      </c>
    </row>
    <row r="1039" spans="1:10" x14ac:dyDescent="0.3">
      <c r="A1039" t="s">
        <v>55</v>
      </c>
      <c r="B1039">
        <v>9.0425322513878008</v>
      </c>
      <c r="C1039" t="s">
        <v>10</v>
      </c>
      <c r="D1039">
        <v>2</v>
      </c>
      <c r="E1039" t="b">
        <v>1</v>
      </c>
      <c r="F1039">
        <v>6.4659629235859994E-2</v>
      </c>
      <c r="G1039">
        <v>1.9517653763591401E-3</v>
      </c>
      <c r="H1039">
        <v>845300</v>
      </c>
      <c r="I1039">
        <v>8.9778726221519403</v>
      </c>
      <c r="J1039">
        <v>9.0405804860114412</v>
      </c>
    </row>
    <row r="1040" spans="1:10" x14ac:dyDescent="0.3">
      <c r="A1040" t="s">
        <v>55</v>
      </c>
      <c r="B1040">
        <v>11.20112932532</v>
      </c>
      <c r="C1040" t="s">
        <v>10</v>
      </c>
      <c r="D1040">
        <v>10</v>
      </c>
      <c r="E1040" t="b">
        <v>0</v>
      </c>
      <c r="F1040">
        <v>1.2216648005016</v>
      </c>
      <c r="G1040">
        <v>1.1530983306098499</v>
      </c>
      <c r="H1040">
        <v>682640</v>
      </c>
      <c r="I1040">
        <v>9.9794645248184004</v>
      </c>
      <c r="J1040">
        <v>10.04803099471015</v>
      </c>
    </row>
    <row r="1041" spans="1:10" x14ac:dyDescent="0.3">
      <c r="A1041" t="s">
        <v>55</v>
      </c>
      <c r="B1041">
        <v>7.7827395178264602</v>
      </c>
      <c r="C1041" t="s">
        <v>10</v>
      </c>
      <c r="D1041">
        <v>2</v>
      </c>
      <c r="E1041" t="b">
        <v>1</v>
      </c>
      <c r="F1041">
        <v>5.1235510374838297E-2</v>
      </c>
      <c r="G1041">
        <v>1.8011465625028E-3</v>
      </c>
      <c r="H1041">
        <v>470800</v>
      </c>
      <c r="I1041">
        <v>7.7315040074516217</v>
      </c>
      <c r="J1041">
        <v>7.7809383712639573</v>
      </c>
    </row>
    <row r="1042" spans="1:10" x14ac:dyDescent="0.3">
      <c r="A1042" t="s">
        <v>56</v>
      </c>
      <c r="B1042">
        <v>9.5167060386464701</v>
      </c>
      <c r="C1042" t="s">
        <v>10</v>
      </c>
      <c r="D1042">
        <v>10</v>
      </c>
      <c r="E1042" t="b">
        <v>0</v>
      </c>
      <c r="F1042">
        <v>2.0618760032679999</v>
      </c>
      <c r="G1042">
        <v>4.2640467269912596</v>
      </c>
      <c r="H1042">
        <v>376850</v>
      </c>
      <c r="I1042">
        <v>7.4548300353784702</v>
      </c>
      <c r="J1042">
        <v>5.2526593116552105</v>
      </c>
    </row>
    <row r="1043" spans="1:10" x14ac:dyDescent="0.3">
      <c r="A1043" t="s">
        <v>56</v>
      </c>
      <c r="B1043">
        <v>5.1769440184548596</v>
      </c>
      <c r="C1043" t="s">
        <v>10</v>
      </c>
      <c r="D1043">
        <v>2</v>
      </c>
      <c r="E1043" t="b">
        <v>1</v>
      </c>
      <c r="F1043">
        <v>3.8632254905215699E-2</v>
      </c>
      <c r="G1043">
        <v>1.53760619373764E-3</v>
      </c>
      <c r="H1043">
        <v>400100</v>
      </c>
      <c r="I1043">
        <v>5.1383117635496438</v>
      </c>
      <c r="J1043">
        <v>5.1754064122611219</v>
      </c>
    </row>
    <row r="1044" spans="1:10" x14ac:dyDescent="0.3">
      <c r="A1044" t="s">
        <v>56</v>
      </c>
      <c r="B1044">
        <v>15.239587439208499</v>
      </c>
      <c r="C1044" t="s">
        <v>10</v>
      </c>
      <c r="D1044">
        <v>10</v>
      </c>
      <c r="E1044" t="b">
        <v>0</v>
      </c>
      <c r="F1044">
        <v>9.1489265583855506</v>
      </c>
      <c r="G1044">
        <v>13.6038279955907</v>
      </c>
      <c r="H1044">
        <v>570830</v>
      </c>
      <c r="I1044">
        <v>6.0906608808229485</v>
      </c>
      <c r="J1044">
        <v>1.6357594436177987</v>
      </c>
    </row>
    <row r="1045" spans="1:10" x14ac:dyDescent="0.3">
      <c r="A1045" t="s">
        <v>57</v>
      </c>
      <c r="B1045">
        <v>10.4197853363032</v>
      </c>
      <c r="C1045" t="s">
        <v>10</v>
      </c>
      <c r="D1045">
        <v>10</v>
      </c>
      <c r="E1045" t="b">
        <v>0</v>
      </c>
      <c r="F1045">
        <v>3.3207846140904</v>
      </c>
      <c r="G1045">
        <v>2.6954007859509299</v>
      </c>
      <c r="H1045">
        <v>827350</v>
      </c>
      <c r="I1045">
        <v>7.0990007222128</v>
      </c>
      <c r="J1045">
        <v>7.7243845503522692</v>
      </c>
    </row>
    <row r="1046" spans="1:10" x14ac:dyDescent="0.3">
      <c r="A1046" t="s">
        <v>57</v>
      </c>
      <c r="B1046">
        <v>3.2623579224174901</v>
      </c>
      <c r="C1046" t="s">
        <v>10</v>
      </c>
      <c r="D1046">
        <v>1</v>
      </c>
      <c r="E1046" t="b">
        <v>1</v>
      </c>
      <c r="F1046">
        <v>1.5217773658202399E-2</v>
      </c>
      <c r="G1046">
        <v>1.5217773658202399E-2</v>
      </c>
      <c r="H1046">
        <v>434400</v>
      </c>
      <c r="I1046">
        <v>3.2471401487592879</v>
      </c>
      <c r="J1046">
        <v>3.2471401487592879</v>
      </c>
    </row>
    <row r="1047" spans="1:10" x14ac:dyDescent="0.3">
      <c r="A1047" t="s">
        <v>57</v>
      </c>
      <c r="B1047">
        <v>7.8856015431031103</v>
      </c>
      <c r="C1047" t="s">
        <v>10</v>
      </c>
      <c r="D1047">
        <v>10</v>
      </c>
      <c r="E1047" t="b">
        <v>0</v>
      </c>
      <c r="F1047">
        <v>7.8856015431031103</v>
      </c>
      <c r="G1047">
        <v>7.8856015431031103</v>
      </c>
      <c r="H1047">
        <v>648750</v>
      </c>
      <c r="I1047">
        <v>0</v>
      </c>
      <c r="J1047">
        <v>0</v>
      </c>
    </row>
    <row r="1048" spans="1:10" x14ac:dyDescent="0.3">
      <c r="A1048" t="s">
        <v>58</v>
      </c>
      <c r="B1048">
        <v>9.4409400036046005</v>
      </c>
      <c r="C1048" t="s">
        <v>10</v>
      </c>
      <c r="D1048">
        <v>2</v>
      </c>
      <c r="E1048" t="b">
        <v>1</v>
      </c>
      <c r="F1048">
        <v>2.7792919850543302E-2</v>
      </c>
      <c r="G1048">
        <v>1.25029493135671E-3</v>
      </c>
      <c r="H1048">
        <v>717350</v>
      </c>
      <c r="I1048">
        <v>9.4131470837540565</v>
      </c>
      <c r="J1048">
        <v>9.4396897086732441</v>
      </c>
    </row>
    <row r="1049" spans="1:10" x14ac:dyDescent="0.3">
      <c r="A1049" t="s">
        <v>58</v>
      </c>
      <c r="B1049">
        <v>19.196842288083701</v>
      </c>
      <c r="C1049" t="s">
        <v>10</v>
      </c>
      <c r="D1049">
        <v>10</v>
      </c>
      <c r="E1049" t="b">
        <v>0</v>
      </c>
      <c r="F1049">
        <v>7.4107082611681303</v>
      </c>
      <c r="G1049">
        <v>8.0605447496892602</v>
      </c>
      <c r="H1049">
        <v>589860</v>
      </c>
      <c r="I1049">
        <v>11.786134026915571</v>
      </c>
      <c r="J1049">
        <v>11.136297538394441</v>
      </c>
    </row>
    <row r="1050" spans="1:10" x14ac:dyDescent="0.3">
      <c r="A1050" t="s">
        <v>58</v>
      </c>
      <c r="B1050">
        <v>13.4576078325978</v>
      </c>
      <c r="C1050" t="s">
        <v>10</v>
      </c>
      <c r="D1050">
        <v>10</v>
      </c>
      <c r="E1050" t="b">
        <v>0</v>
      </c>
      <c r="F1050">
        <v>4.7278277731909997</v>
      </c>
      <c r="G1050">
        <v>10.2758816552724</v>
      </c>
      <c r="H1050">
        <v>573600</v>
      </c>
      <c r="I1050">
        <v>8.7297800594067994</v>
      </c>
      <c r="J1050">
        <v>3.1817261773254</v>
      </c>
    </row>
    <row r="1051" spans="1:10" x14ac:dyDescent="0.3">
      <c r="A1051" t="s">
        <v>59</v>
      </c>
      <c r="B1051">
        <v>7.8976025701969004</v>
      </c>
      <c r="C1051" t="s">
        <v>10</v>
      </c>
      <c r="D1051">
        <v>10</v>
      </c>
      <c r="E1051" t="b">
        <v>0</v>
      </c>
      <c r="F1051">
        <v>1.4386765982365699</v>
      </c>
      <c r="G1051">
        <v>1.4372073161954499</v>
      </c>
      <c r="H1051">
        <v>597890</v>
      </c>
      <c r="I1051">
        <v>6.4589259719603307</v>
      </c>
      <c r="J1051">
        <v>6.4603952540014502</v>
      </c>
    </row>
    <row r="1052" spans="1:10" x14ac:dyDescent="0.3">
      <c r="A1052" t="s">
        <v>59</v>
      </c>
      <c r="B1052">
        <v>8.4502290422138895</v>
      </c>
      <c r="C1052" t="s">
        <v>10</v>
      </c>
      <c r="D1052">
        <v>10</v>
      </c>
      <c r="E1052" t="b">
        <v>0</v>
      </c>
      <c r="F1052">
        <v>4.1652802280827004</v>
      </c>
      <c r="G1052">
        <v>8.7446129901525307</v>
      </c>
      <c r="H1052">
        <v>656110</v>
      </c>
      <c r="I1052">
        <v>4.2849488141311891</v>
      </c>
      <c r="J1052">
        <v>-0.2943839479386412</v>
      </c>
    </row>
    <row r="1053" spans="1:10" x14ac:dyDescent="0.3">
      <c r="A1053" t="s">
        <v>59</v>
      </c>
      <c r="B1053">
        <v>13.913340468161101</v>
      </c>
      <c r="C1053" t="s">
        <v>10</v>
      </c>
      <c r="D1053">
        <v>10</v>
      </c>
      <c r="E1053" t="b">
        <v>0</v>
      </c>
      <c r="F1053">
        <v>3.74708379185217</v>
      </c>
      <c r="G1053">
        <v>3.7429566484125001</v>
      </c>
      <c r="H1053">
        <v>570090</v>
      </c>
      <c r="I1053">
        <v>10.166256676308931</v>
      </c>
      <c r="J1053">
        <v>10.170383819748601</v>
      </c>
    </row>
    <row r="1054" spans="1:10" x14ac:dyDescent="0.3">
      <c r="A1054" t="s">
        <v>60</v>
      </c>
      <c r="B1054">
        <v>15.2628176338944</v>
      </c>
      <c r="C1054" t="s">
        <v>10</v>
      </c>
      <c r="D1054">
        <v>10</v>
      </c>
      <c r="E1054" t="b">
        <v>0</v>
      </c>
      <c r="F1054">
        <v>3.8189082887881201</v>
      </c>
      <c r="G1054">
        <v>8.4559459189612696</v>
      </c>
      <c r="H1054">
        <v>516740</v>
      </c>
      <c r="I1054">
        <v>11.443909345106281</v>
      </c>
      <c r="J1054">
        <v>6.8068717149331306</v>
      </c>
    </row>
    <row r="1055" spans="1:10" x14ac:dyDescent="0.3">
      <c r="A1055" t="s">
        <v>60</v>
      </c>
      <c r="B1055">
        <v>6.60562654510729</v>
      </c>
      <c r="C1055" t="s">
        <v>10</v>
      </c>
      <c r="D1055">
        <v>10</v>
      </c>
      <c r="E1055" t="b">
        <v>0</v>
      </c>
      <c r="F1055">
        <v>6.60562654510729</v>
      </c>
      <c r="G1055">
        <v>6.60562654510729</v>
      </c>
      <c r="H1055">
        <v>666990</v>
      </c>
      <c r="I1055">
        <v>0</v>
      </c>
      <c r="J1055">
        <v>0</v>
      </c>
    </row>
    <row r="1056" spans="1:10" x14ac:dyDescent="0.3">
      <c r="A1056" t="s">
        <v>60</v>
      </c>
      <c r="B1056">
        <v>3.1771794858351199</v>
      </c>
      <c r="C1056" t="s">
        <v>10</v>
      </c>
      <c r="D1056">
        <v>10</v>
      </c>
      <c r="E1056" t="b">
        <v>0</v>
      </c>
      <c r="F1056">
        <v>8.2338670072941493</v>
      </c>
      <c r="G1056">
        <v>8.1907287027150808</v>
      </c>
      <c r="H1056">
        <v>425150</v>
      </c>
      <c r="I1056">
        <v>-5.056687521459029</v>
      </c>
      <c r="J1056">
        <v>-5.0135492168799605</v>
      </c>
    </row>
    <row r="1057" spans="1:10" x14ac:dyDescent="0.3">
      <c r="A1057" t="s">
        <v>61</v>
      </c>
      <c r="B1057">
        <v>14.4604599354809</v>
      </c>
      <c r="C1057" t="s">
        <v>10</v>
      </c>
      <c r="D1057">
        <v>10</v>
      </c>
      <c r="E1057" t="b">
        <v>0</v>
      </c>
      <c r="F1057">
        <v>14.4604599354809</v>
      </c>
      <c r="G1057">
        <v>14.4604599354809</v>
      </c>
      <c r="H1057">
        <v>464980</v>
      </c>
      <c r="I1057">
        <v>0</v>
      </c>
      <c r="J1057">
        <v>0</v>
      </c>
    </row>
    <row r="1058" spans="1:10" x14ac:dyDescent="0.3">
      <c r="A1058" t="s">
        <v>61</v>
      </c>
      <c r="B1058">
        <v>2.0259205530053301</v>
      </c>
      <c r="C1058" t="s">
        <v>10</v>
      </c>
      <c r="D1058">
        <v>10</v>
      </c>
      <c r="E1058" t="b">
        <v>0</v>
      </c>
      <c r="F1058">
        <v>2.0259205530053301</v>
      </c>
      <c r="G1058">
        <v>2.0259205530053301</v>
      </c>
      <c r="H1058">
        <v>559920</v>
      </c>
      <c r="I1058">
        <v>0</v>
      </c>
      <c r="J1058">
        <v>0</v>
      </c>
    </row>
    <row r="1059" spans="1:10" x14ac:dyDescent="0.3">
      <c r="A1059" t="s">
        <v>61</v>
      </c>
      <c r="B1059">
        <v>15.4933953230264</v>
      </c>
      <c r="C1059" t="s">
        <v>10</v>
      </c>
      <c r="D1059">
        <v>10</v>
      </c>
      <c r="E1059" t="b">
        <v>0</v>
      </c>
      <c r="F1059">
        <v>8.4286502363429605</v>
      </c>
      <c r="G1059">
        <v>8.3952898555053803</v>
      </c>
      <c r="H1059">
        <v>790170</v>
      </c>
      <c r="I1059">
        <v>7.0647450866834394</v>
      </c>
      <c r="J1059">
        <v>7.0981054675210196</v>
      </c>
    </row>
    <row r="1060" spans="1:10" x14ac:dyDescent="0.3">
      <c r="A1060" t="s">
        <v>62</v>
      </c>
      <c r="B1060">
        <v>11.170717511124</v>
      </c>
      <c r="C1060" t="s">
        <v>10</v>
      </c>
      <c r="D1060">
        <v>10</v>
      </c>
      <c r="E1060" t="b">
        <v>0</v>
      </c>
      <c r="F1060">
        <v>3.57229513352654</v>
      </c>
      <c r="G1060">
        <v>13.965509638337601</v>
      </c>
      <c r="H1060">
        <v>335630</v>
      </c>
      <c r="I1060">
        <v>7.5984223775974602</v>
      </c>
      <c r="J1060">
        <v>-2.7947921272136007</v>
      </c>
    </row>
    <row r="1061" spans="1:10" x14ac:dyDescent="0.3">
      <c r="A1061" t="s">
        <v>62</v>
      </c>
      <c r="B1061">
        <v>11.1953165891344</v>
      </c>
      <c r="C1061" t="s">
        <v>10</v>
      </c>
      <c r="D1061">
        <v>10</v>
      </c>
      <c r="E1061" t="b">
        <v>0</v>
      </c>
      <c r="F1061">
        <v>1.3548715607344499</v>
      </c>
      <c r="G1061">
        <v>3.03715058754978</v>
      </c>
      <c r="H1061">
        <v>421060</v>
      </c>
      <c r="I1061">
        <v>9.8404450283999498</v>
      </c>
      <c r="J1061">
        <v>8.15816600158462</v>
      </c>
    </row>
    <row r="1062" spans="1:10" x14ac:dyDescent="0.3">
      <c r="A1062" t="s">
        <v>62</v>
      </c>
      <c r="B1062">
        <v>3.7301470877552299</v>
      </c>
      <c r="C1062" t="s">
        <v>10</v>
      </c>
      <c r="D1062">
        <v>10</v>
      </c>
      <c r="E1062" t="b">
        <v>0</v>
      </c>
      <c r="F1062">
        <v>2.4407780237924999</v>
      </c>
      <c r="G1062">
        <v>2.55226508161874</v>
      </c>
      <c r="H1062">
        <v>604640</v>
      </c>
      <c r="I1062">
        <v>1.28936906396273</v>
      </c>
      <c r="J1062">
        <v>1.1778820061364899</v>
      </c>
    </row>
    <row r="1063" spans="1:10" x14ac:dyDescent="0.3">
      <c r="A1063" t="s">
        <v>63</v>
      </c>
      <c r="B1063">
        <v>16.127351108140601</v>
      </c>
      <c r="C1063" t="s">
        <v>10</v>
      </c>
      <c r="D1063">
        <v>2</v>
      </c>
      <c r="E1063" t="b">
        <v>1</v>
      </c>
      <c r="F1063">
        <v>0.101551603871664</v>
      </c>
      <c r="G1063">
        <v>2.5330668884694699E-3</v>
      </c>
      <c r="H1063">
        <v>400300</v>
      </c>
      <c r="I1063">
        <v>16.025799504268939</v>
      </c>
      <c r="J1063">
        <v>16.124818041252134</v>
      </c>
    </row>
    <row r="1064" spans="1:10" x14ac:dyDescent="0.3">
      <c r="A1064" t="s">
        <v>63</v>
      </c>
      <c r="B1064">
        <v>17.1872566210548</v>
      </c>
      <c r="C1064" t="s">
        <v>10</v>
      </c>
      <c r="D1064">
        <v>2</v>
      </c>
      <c r="E1064" t="b">
        <v>1</v>
      </c>
      <c r="F1064">
        <v>9.2435934598639496E-2</v>
      </c>
      <c r="G1064">
        <v>2.3587192480553302E-3</v>
      </c>
      <c r="H1064">
        <v>513150</v>
      </c>
      <c r="I1064">
        <v>17.09482068645616</v>
      </c>
      <c r="J1064">
        <v>17.184897901806746</v>
      </c>
    </row>
    <row r="1065" spans="1:10" x14ac:dyDescent="0.3">
      <c r="A1065" t="s">
        <v>63</v>
      </c>
      <c r="B1065">
        <v>20.785997646672801</v>
      </c>
      <c r="C1065" t="s">
        <v>10</v>
      </c>
      <c r="D1065">
        <v>10</v>
      </c>
      <c r="E1065" t="b">
        <v>0</v>
      </c>
      <c r="F1065">
        <v>16.775973240584101</v>
      </c>
      <c r="G1065">
        <v>17.639736295557899</v>
      </c>
      <c r="H1065">
        <v>385730</v>
      </c>
      <c r="I1065">
        <v>4.0100244060887</v>
      </c>
      <c r="J1065">
        <v>3.1462613511149016</v>
      </c>
    </row>
    <row r="1066" spans="1:10" x14ac:dyDescent="0.3">
      <c r="A1066" t="s">
        <v>64</v>
      </c>
      <c r="B1066">
        <v>16.960321147064199</v>
      </c>
      <c r="C1066" t="s">
        <v>10</v>
      </c>
      <c r="D1066">
        <v>2</v>
      </c>
      <c r="E1066" t="b">
        <v>1</v>
      </c>
      <c r="F1066">
        <v>3.4739633266961202E-2</v>
      </c>
      <c r="G1066">
        <v>1.47937591037421E-3</v>
      </c>
      <c r="H1066">
        <v>490350</v>
      </c>
      <c r="I1066">
        <v>16.925581513797237</v>
      </c>
      <c r="J1066">
        <v>16.958841771153825</v>
      </c>
    </row>
    <row r="1067" spans="1:10" x14ac:dyDescent="0.3">
      <c r="A1067" t="s">
        <v>64</v>
      </c>
      <c r="B1067">
        <v>11.7060723357108</v>
      </c>
      <c r="C1067" t="s">
        <v>10</v>
      </c>
      <c r="D1067">
        <v>10</v>
      </c>
      <c r="E1067" t="b">
        <v>0</v>
      </c>
      <c r="F1067">
        <v>11.7060723357108</v>
      </c>
      <c r="G1067">
        <v>11.7060723357108</v>
      </c>
      <c r="H1067">
        <v>505400</v>
      </c>
      <c r="I1067">
        <v>0</v>
      </c>
      <c r="J1067">
        <v>0</v>
      </c>
    </row>
    <row r="1068" spans="1:10" x14ac:dyDescent="0.3">
      <c r="A1068" t="s">
        <v>65</v>
      </c>
      <c r="B1068">
        <v>13.6090616678299</v>
      </c>
      <c r="C1068" t="s">
        <v>10</v>
      </c>
      <c r="D1068">
        <v>10</v>
      </c>
      <c r="E1068" t="b">
        <v>0</v>
      </c>
      <c r="F1068">
        <v>1.0544020957214399</v>
      </c>
      <c r="G1068">
        <v>2.34971131279922</v>
      </c>
      <c r="H1068">
        <v>885830</v>
      </c>
      <c r="I1068">
        <v>12.554659572108461</v>
      </c>
      <c r="J1068">
        <v>11.25935035503068</v>
      </c>
    </row>
    <row r="1069" spans="1:10" x14ac:dyDescent="0.3">
      <c r="A1069" t="s">
        <v>65</v>
      </c>
      <c r="B1069">
        <v>8.8301082728106497</v>
      </c>
      <c r="C1069" t="s">
        <v>10</v>
      </c>
      <c r="D1069">
        <v>10</v>
      </c>
      <c r="E1069" t="b">
        <v>0</v>
      </c>
      <c r="F1069">
        <v>13.4944294497742</v>
      </c>
      <c r="G1069">
        <v>28.224548817733002</v>
      </c>
      <c r="H1069">
        <v>298610</v>
      </c>
      <c r="I1069">
        <v>-4.6643211769635506</v>
      </c>
      <c r="J1069">
        <v>-19.394440544922354</v>
      </c>
    </row>
    <row r="1070" spans="1:10" x14ac:dyDescent="0.3">
      <c r="A1070" t="e">
        <v>#NAME?</v>
      </c>
      <c r="B1070">
        <v>9.2983496609301302</v>
      </c>
      <c r="C1070" t="s">
        <v>10</v>
      </c>
      <c r="D1070">
        <v>10</v>
      </c>
      <c r="E1070" t="b">
        <v>0</v>
      </c>
      <c r="F1070">
        <v>9.2983496609301302</v>
      </c>
      <c r="G1070">
        <v>9.2983496609301302</v>
      </c>
      <c r="H1070">
        <v>527770</v>
      </c>
      <c r="I1070">
        <v>0</v>
      </c>
      <c r="J1070">
        <v>0</v>
      </c>
    </row>
    <row r="1071" spans="1:10" x14ac:dyDescent="0.3">
      <c r="A1071" t="e">
        <v>#NAME?</v>
      </c>
      <c r="B1071">
        <v>16.044321372827</v>
      </c>
      <c r="C1071" t="s">
        <v>10</v>
      </c>
      <c r="D1071">
        <v>10</v>
      </c>
      <c r="E1071" t="b">
        <v>0</v>
      </c>
      <c r="F1071">
        <v>4.7505235885735999</v>
      </c>
      <c r="G1071">
        <v>4.7763380880067503</v>
      </c>
      <c r="H1071">
        <v>555720</v>
      </c>
      <c r="I1071">
        <v>11.2937977842534</v>
      </c>
      <c r="J1071">
        <v>11.26798328482025</v>
      </c>
    </row>
    <row r="1072" spans="1:10" x14ac:dyDescent="0.3">
      <c r="A1072" t="e">
        <v>#NAME?</v>
      </c>
      <c r="B1072">
        <v>7.3077863750184697</v>
      </c>
      <c r="C1072" t="s">
        <v>10</v>
      </c>
      <c r="D1072">
        <v>10</v>
      </c>
      <c r="E1072" t="b">
        <v>0</v>
      </c>
      <c r="F1072">
        <v>7.3077863750184697</v>
      </c>
      <c r="G1072">
        <v>7.3077863750184697</v>
      </c>
      <c r="H1072">
        <v>813400</v>
      </c>
      <c r="I1072">
        <v>0</v>
      </c>
      <c r="J1072">
        <v>0</v>
      </c>
    </row>
    <row r="1073" spans="1:10" x14ac:dyDescent="0.3">
      <c r="A1073" t="s">
        <v>66</v>
      </c>
      <c r="B1073">
        <v>3.7961689482617</v>
      </c>
      <c r="C1073" t="s">
        <v>10</v>
      </c>
      <c r="D1073">
        <v>10</v>
      </c>
      <c r="E1073" t="b">
        <v>0</v>
      </c>
      <c r="F1073">
        <v>3.7961689482617</v>
      </c>
      <c r="G1073">
        <v>3.7961689482617</v>
      </c>
      <c r="H1073">
        <v>637940</v>
      </c>
      <c r="I1073">
        <v>0</v>
      </c>
      <c r="J1073">
        <v>0</v>
      </c>
    </row>
    <row r="1074" spans="1:10" x14ac:dyDescent="0.3">
      <c r="A1074" t="s">
        <v>66</v>
      </c>
      <c r="B1074">
        <v>5.7298857722512402</v>
      </c>
      <c r="C1074" t="s">
        <v>10</v>
      </c>
      <c r="D1074">
        <v>10</v>
      </c>
      <c r="E1074" t="b">
        <v>0</v>
      </c>
      <c r="F1074">
        <v>7.1179837919542797</v>
      </c>
      <c r="G1074">
        <v>7.1179837919542797</v>
      </c>
      <c r="H1074">
        <v>491910</v>
      </c>
      <c r="I1074">
        <v>-1.3880980197030395</v>
      </c>
      <c r="J1074">
        <v>-1.3880980197030395</v>
      </c>
    </row>
    <row r="1075" spans="1:10" x14ac:dyDescent="0.3">
      <c r="A1075" t="s">
        <v>66</v>
      </c>
      <c r="B1075">
        <v>0.70769643258584802</v>
      </c>
      <c r="C1075" t="s">
        <v>10</v>
      </c>
      <c r="D1075">
        <v>1</v>
      </c>
      <c r="E1075" t="b">
        <v>1</v>
      </c>
      <c r="F1075">
        <v>7.3757954587196596E-3</v>
      </c>
      <c r="G1075">
        <v>7.3757954587196596E-3</v>
      </c>
      <c r="H1075">
        <v>435000</v>
      </c>
      <c r="I1075">
        <v>0.70032063712712833</v>
      </c>
      <c r="J1075">
        <v>0.70032063712712833</v>
      </c>
    </row>
    <row r="1076" spans="1:10" x14ac:dyDescent="0.3">
      <c r="A1076" t="s">
        <v>67</v>
      </c>
      <c r="B1076">
        <v>10.694862746946599</v>
      </c>
      <c r="C1076" t="s">
        <v>10</v>
      </c>
      <c r="D1076">
        <v>10</v>
      </c>
      <c r="E1076" t="b">
        <v>0</v>
      </c>
      <c r="F1076">
        <v>10.694862746946599</v>
      </c>
      <c r="G1076">
        <v>10.694862746946599</v>
      </c>
      <c r="H1076">
        <v>758670</v>
      </c>
      <c r="I1076">
        <v>0</v>
      </c>
      <c r="J1076">
        <v>0</v>
      </c>
    </row>
    <row r="1077" spans="1:10" x14ac:dyDescent="0.3">
      <c r="A1077" t="s">
        <v>67</v>
      </c>
      <c r="B1077">
        <v>6.6297680876721197</v>
      </c>
      <c r="C1077" t="s">
        <v>10</v>
      </c>
      <c r="D1077">
        <v>10</v>
      </c>
      <c r="E1077" t="b">
        <v>0</v>
      </c>
      <c r="F1077">
        <v>6.6297680876721197</v>
      </c>
      <c r="G1077">
        <v>6.6297680876721197</v>
      </c>
      <c r="H1077">
        <v>612960</v>
      </c>
      <c r="I1077">
        <v>0</v>
      </c>
      <c r="J1077">
        <v>0</v>
      </c>
    </row>
    <row r="1078" spans="1:10" x14ac:dyDescent="0.3">
      <c r="A1078" t="s">
        <v>67</v>
      </c>
      <c r="B1078">
        <v>14.7291220513571</v>
      </c>
      <c r="C1078" t="s">
        <v>10</v>
      </c>
      <c r="D1078">
        <v>10</v>
      </c>
      <c r="E1078" t="b">
        <v>0</v>
      </c>
      <c r="F1078">
        <v>6.3823912019018101</v>
      </c>
      <c r="G1078">
        <v>6.4125789283680703</v>
      </c>
      <c r="H1078">
        <v>460650</v>
      </c>
      <c r="I1078">
        <v>8.346730849455291</v>
      </c>
      <c r="J1078">
        <v>8.3165431229890299</v>
      </c>
    </row>
    <row r="1079" spans="1:10" x14ac:dyDescent="0.3">
      <c r="A1079" t="e">
        <v>#NAME?</v>
      </c>
      <c r="B1079">
        <v>4.4632472420065703</v>
      </c>
      <c r="C1079" t="s">
        <v>10</v>
      </c>
      <c r="D1079">
        <v>10</v>
      </c>
      <c r="E1079" t="b">
        <v>0</v>
      </c>
      <c r="F1079">
        <v>8.1158732749037199</v>
      </c>
      <c r="G1079">
        <v>8.1158663014332699</v>
      </c>
      <c r="H1079">
        <v>526180</v>
      </c>
      <c r="I1079">
        <v>-3.6526260328971496</v>
      </c>
      <c r="J1079">
        <v>-3.6526190594266996</v>
      </c>
    </row>
    <row r="1080" spans="1:10" x14ac:dyDescent="0.3">
      <c r="A1080" t="e">
        <v>#NAME?</v>
      </c>
      <c r="B1080">
        <v>9.2829622288707601</v>
      </c>
      <c r="C1080" t="s">
        <v>10</v>
      </c>
      <c r="D1080">
        <v>10</v>
      </c>
      <c r="E1080" t="b">
        <v>0</v>
      </c>
      <c r="F1080">
        <v>9.2829622288707601</v>
      </c>
      <c r="G1080">
        <v>9.2829622288707601</v>
      </c>
      <c r="H1080">
        <v>551250</v>
      </c>
      <c r="I1080">
        <v>0</v>
      </c>
      <c r="J1080">
        <v>0</v>
      </c>
    </row>
    <row r="1081" spans="1:10" x14ac:dyDescent="0.3">
      <c r="A1081" t="e">
        <v>#NAME?</v>
      </c>
      <c r="B1081">
        <v>0.73021532192747896</v>
      </c>
      <c r="C1081" t="s">
        <v>10</v>
      </c>
      <c r="D1081">
        <v>10</v>
      </c>
      <c r="E1081" t="b">
        <v>0</v>
      </c>
      <c r="F1081">
        <v>0.73021532192747896</v>
      </c>
      <c r="G1081">
        <v>0.73021532192747896</v>
      </c>
      <c r="H1081">
        <v>595810</v>
      </c>
      <c r="I1081">
        <v>0</v>
      </c>
      <c r="J1081">
        <v>0</v>
      </c>
    </row>
    <row r="1082" spans="1:10" x14ac:dyDescent="0.3">
      <c r="A1082" t="s">
        <v>68</v>
      </c>
      <c r="B1082">
        <v>14.8776165487821</v>
      </c>
      <c r="C1082" t="s">
        <v>10</v>
      </c>
      <c r="D1082">
        <v>2</v>
      </c>
      <c r="E1082" t="b">
        <v>1</v>
      </c>
      <c r="F1082">
        <v>4.3988513509600403E-2</v>
      </c>
      <c r="G1082">
        <v>1.6511755354515799E-3</v>
      </c>
      <c r="H1082">
        <v>450350</v>
      </c>
      <c r="I1082">
        <v>14.833628035272501</v>
      </c>
      <c r="J1082">
        <v>14.875965373246649</v>
      </c>
    </row>
    <row r="1083" spans="1:10" x14ac:dyDescent="0.3">
      <c r="A1083" t="s">
        <v>68</v>
      </c>
      <c r="B1083">
        <v>12.4587063404042</v>
      </c>
      <c r="C1083" t="s">
        <v>10</v>
      </c>
      <c r="D1083">
        <v>10</v>
      </c>
      <c r="E1083" t="b">
        <v>0</v>
      </c>
      <c r="F1083">
        <v>12.4587063404042</v>
      </c>
      <c r="G1083">
        <v>12.4587063404042</v>
      </c>
      <c r="H1083">
        <v>372160</v>
      </c>
      <c r="I1083">
        <v>0</v>
      </c>
      <c r="J1083">
        <v>0</v>
      </c>
    </row>
    <row r="1084" spans="1:10" x14ac:dyDescent="0.3">
      <c r="A1084" t="s">
        <v>69</v>
      </c>
      <c r="B1084">
        <v>11.670418622886499</v>
      </c>
      <c r="C1084" t="s">
        <v>10</v>
      </c>
      <c r="D1084">
        <v>10</v>
      </c>
      <c r="E1084" t="b">
        <v>0</v>
      </c>
      <c r="F1084">
        <v>11.670418622886499</v>
      </c>
      <c r="G1084">
        <v>11.670418622886499</v>
      </c>
      <c r="H1084">
        <v>646030</v>
      </c>
      <c r="I1084">
        <v>0</v>
      </c>
      <c r="J1084">
        <v>0</v>
      </c>
    </row>
    <row r="1085" spans="1:10" x14ac:dyDescent="0.3">
      <c r="A1085" t="s">
        <v>69</v>
      </c>
      <c r="B1085">
        <v>11.6743055690832</v>
      </c>
      <c r="C1085" t="s">
        <v>10</v>
      </c>
      <c r="D1085">
        <v>2</v>
      </c>
      <c r="E1085" t="b">
        <v>1</v>
      </c>
      <c r="F1085">
        <v>5.9055310236275499E-2</v>
      </c>
      <c r="G1085">
        <v>1.93142312078043E-3</v>
      </c>
      <c r="H1085">
        <v>545250</v>
      </c>
      <c r="I1085">
        <v>11.615250258846926</v>
      </c>
      <c r="J1085">
        <v>11.67237414596242</v>
      </c>
    </row>
    <row r="1086" spans="1:10" x14ac:dyDescent="0.3">
      <c r="A1086" t="s">
        <v>69</v>
      </c>
      <c r="B1086">
        <v>8.6682449534248196</v>
      </c>
      <c r="C1086" t="s">
        <v>10</v>
      </c>
      <c r="D1086">
        <v>10</v>
      </c>
      <c r="E1086" t="b">
        <v>0</v>
      </c>
      <c r="F1086">
        <v>1.05090891596228</v>
      </c>
      <c r="G1086">
        <v>2.08463918393974</v>
      </c>
      <c r="H1086">
        <v>487040</v>
      </c>
      <c r="I1086">
        <v>7.6173360374625396</v>
      </c>
      <c r="J1086">
        <v>6.5836057694850796</v>
      </c>
    </row>
    <row r="1087" spans="1:10" x14ac:dyDescent="0.3">
      <c r="A1087" t="s">
        <v>70</v>
      </c>
      <c r="B1087">
        <v>14.156256043075899</v>
      </c>
      <c r="C1087" t="s">
        <v>10</v>
      </c>
      <c r="D1087">
        <v>10</v>
      </c>
      <c r="E1087" t="b">
        <v>0</v>
      </c>
      <c r="F1087">
        <v>14.156256043075899</v>
      </c>
      <c r="G1087">
        <v>14.156256043075899</v>
      </c>
      <c r="H1087">
        <v>366700</v>
      </c>
      <c r="I1087">
        <v>0</v>
      </c>
      <c r="J1087">
        <v>0</v>
      </c>
    </row>
    <row r="1088" spans="1:10" x14ac:dyDescent="0.3">
      <c r="A1088" t="s">
        <v>70</v>
      </c>
      <c r="B1088">
        <v>14.2673931104987</v>
      </c>
      <c r="C1088" t="s">
        <v>10</v>
      </c>
      <c r="D1088">
        <v>10</v>
      </c>
      <c r="E1088" t="b">
        <v>0</v>
      </c>
      <c r="F1088">
        <v>14.2673931104987</v>
      </c>
      <c r="G1088">
        <v>14.2673931104987</v>
      </c>
      <c r="H1088">
        <v>759900</v>
      </c>
      <c r="I1088">
        <v>0</v>
      </c>
      <c r="J1088">
        <v>0</v>
      </c>
    </row>
    <row r="1089" spans="1:10" x14ac:dyDescent="0.3">
      <c r="A1089" t="s">
        <v>70</v>
      </c>
      <c r="B1089">
        <v>13.492129192774099</v>
      </c>
      <c r="C1089" t="s">
        <v>10</v>
      </c>
      <c r="D1089">
        <v>10</v>
      </c>
      <c r="E1089" t="b">
        <v>0</v>
      </c>
      <c r="F1089">
        <v>13.492129192774099</v>
      </c>
      <c r="G1089">
        <v>13.492129192774099</v>
      </c>
      <c r="H1089">
        <v>568430</v>
      </c>
      <c r="I1089">
        <v>0</v>
      </c>
      <c r="J1089">
        <v>0</v>
      </c>
    </row>
    <row r="1090" spans="1:10" x14ac:dyDescent="0.3">
      <c r="A1090" t="s">
        <v>71</v>
      </c>
      <c r="B1090">
        <v>2.6831165176721199</v>
      </c>
      <c r="C1090" t="s">
        <v>10</v>
      </c>
      <c r="D1090">
        <v>10</v>
      </c>
      <c r="E1090" t="b">
        <v>0</v>
      </c>
      <c r="F1090">
        <v>0.772072196480871</v>
      </c>
      <c r="G1090">
        <v>1.5711218227491801</v>
      </c>
      <c r="H1090">
        <v>383150</v>
      </c>
      <c r="I1090">
        <v>1.9110443211912489</v>
      </c>
      <c r="J1090">
        <v>1.1119946949229398</v>
      </c>
    </row>
    <row r="1091" spans="1:10" x14ac:dyDescent="0.3">
      <c r="A1091" t="s">
        <v>71</v>
      </c>
      <c r="B1091">
        <v>9.5196011391581905</v>
      </c>
      <c r="C1091" t="s">
        <v>10</v>
      </c>
      <c r="D1091">
        <v>2</v>
      </c>
      <c r="E1091" t="b">
        <v>1</v>
      </c>
      <c r="F1091">
        <v>5.2154277487659897E-2</v>
      </c>
      <c r="G1091">
        <v>1.78161235922188E-3</v>
      </c>
      <c r="H1091">
        <v>520250</v>
      </c>
      <c r="I1091">
        <v>9.4674468616705312</v>
      </c>
      <c r="J1091">
        <v>9.5178195267989683</v>
      </c>
    </row>
    <row r="1092" spans="1:10" x14ac:dyDescent="0.3">
      <c r="A1092" t="s">
        <v>71</v>
      </c>
      <c r="B1092">
        <v>2.9747812424178801</v>
      </c>
      <c r="C1092" t="s">
        <v>10</v>
      </c>
      <c r="D1092">
        <v>10</v>
      </c>
      <c r="E1092" t="b">
        <v>0</v>
      </c>
      <c r="F1092">
        <v>2.9747812424178801</v>
      </c>
      <c r="G1092">
        <v>2.9747812424178801</v>
      </c>
      <c r="H1092">
        <v>600200</v>
      </c>
      <c r="I1092">
        <v>0</v>
      </c>
      <c r="J1092">
        <v>0</v>
      </c>
    </row>
    <row r="1093" spans="1:10" x14ac:dyDescent="0.3">
      <c r="A1093" t="s">
        <v>72</v>
      </c>
      <c r="B1093">
        <v>8.2899163774568905</v>
      </c>
      <c r="C1093" t="s">
        <v>10</v>
      </c>
      <c r="D1093">
        <v>2</v>
      </c>
      <c r="E1093" t="b">
        <v>1</v>
      </c>
      <c r="F1093">
        <v>4.19571906415988E-2</v>
      </c>
      <c r="G1093">
        <v>1.58124147666762E-3</v>
      </c>
      <c r="H1093">
        <v>397850</v>
      </c>
      <c r="I1093">
        <v>8.2479591868152919</v>
      </c>
      <c r="J1093">
        <v>8.2883351359802226</v>
      </c>
    </row>
    <row r="1094" spans="1:10" x14ac:dyDescent="0.3">
      <c r="A1094" t="s">
        <v>72</v>
      </c>
      <c r="B1094">
        <v>16.849271960223799</v>
      </c>
      <c r="C1094" t="s">
        <v>10</v>
      </c>
      <c r="D1094">
        <v>2</v>
      </c>
      <c r="E1094" t="b">
        <v>1</v>
      </c>
      <c r="F1094">
        <v>3.3855387919947001E-2</v>
      </c>
      <c r="G1094">
        <v>1.3615305429286401E-3</v>
      </c>
      <c r="H1094">
        <v>770250</v>
      </c>
      <c r="I1094">
        <v>16.815416572303853</v>
      </c>
      <c r="J1094">
        <v>16.847910429680869</v>
      </c>
    </row>
    <row r="1095" spans="1:10" x14ac:dyDescent="0.3">
      <c r="A1095" t="s">
        <v>72</v>
      </c>
      <c r="B1095">
        <v>8.1651852550001198</v>
      </c>
      <c r="C1095" t="s">
        <v>10</v>
      </c>
      <c r="D1095">
        <v>10</v>
      </c>
      <c r="E1095" t="b">
        <v>0</v>
      </c>
      <c r="F1095">
        <v>8.1651852550001198</v>
      </c>
      <c r="G1095">
        <v>8.1651852550001198</v>
      </c>
      <c r="H1095">
        <v>668180</v>
      </c>
      <c r="I1095">
        <v>0</v>
      </c>
      <c r="J1095">
        <v>0</v>
      </c>
    </row>
    <row r="1096" spans="1:10" x14ac:dyDescent="0.3">
      <c r="A1096" t="s">
        <v>73</v>
      </c>
      <c r="B1096">
        <v>18.292446219746498</v>
      </c>
      <c r="C1096" t="s">
        <v>10</v>
      </c>
      <c r="D1096">
        <v>2</v>
      </c>
      <c r="E1096" t="b">
        <v>1</v>
      </c>
      <c r="F1096">
        <v>0.105809825730384</v>
      </c>
      <c r="G1096">
        <v>2.6206167577647499E-3</v>
      </c>
      <c r="H1096">
        <v>360200</v>
      </c>
      <c r="I1096">
        <v>18.186636394016116</v>
      </c>
      <c r="J1096">
        <v>18.289825602988735</v>
      </c>
    </row>
    <row r="1097" spans="1:10" x14ac:dyDescent="0.3">
      <c r="A1097" t="s">
        <v>73</v>
      </c>
      <c r="B1097">
        <v>3.5761092041742799</v>
      </c>
      <c r="C1097" t="s">
        <v>10</v>
      </c>
      <c r="D1097">
        <v>10</v>
      </c>
      <c r="E1097" t="b">
        <v>0</v>
      </c>
      <c r="F1097">
        <v>3.5761092041742799</v>
      </c>
      <c r="G1097">
        <v>3.5761092041742799</v>
      </c>
      <c r="H1097">
        <v>451160</v>
      </c>
      <c r="I1097">
        <v>0</v>
      </c>
      <c r="J1097">
        <v>0</v>
      </c>
    </row>
    <row r="1098" spans="1:10" x14ac:dyDescent="0.3">
      <c r="A1098" t="s">
        <v>73</v>
      </c>
      <c r="B1098">
        <v>10.474617738914899</v>
      </c>
      <c r="C1098" t="s">
        <v>10</v>
      </c>
      <c r="D1098">
        <v>2</v>
      </c>
      <c r="E1098" t="b">
        <v>1</v>
      </c>
      <c r="F1098">
        <v>7.0549966513896806E-2</v>
      </c>
      <c r="G1098">
        <v>2.11523871508197E-3</v>
      </c>
      <c r="H1098">
        <v>667200</v>
      </c>
      <c r="I1098">
        <v>10.404067772401003</v>
      </c>
      <c r="J1098">
        <v>10.472502500199818</v>
      </c>
    </row>
    <row r="1099" spans="1:10" x14ac:dyDescent="0.3">
      <c r="A1099" t="s">
        <v>74</v>
      </c>
      <c r="B1099">
        <v>12.119223160170799</v>
      </c>
      <c r="C1099" t="s">
        <v>10</v>
      </c>
      <c r="D1099">
        <v>10</v>
      </c>
      <c r="E1099" t="b">
        <v>0</v>
      </c>
      <c r="F1099">
        <v>12.119223160170799</v>
      </c>
      <c r="G1099">
        <v>12.119223160170799</v>
      </c>
      <c r="H1099">
        <v>622720</v>
      </c>
      <c r="I1099">
        <v>0</v>
      </c>
      <c r="J1099">
        <v>0</v>
      </c>
    </row>
    <row r="1100" spans="1:10" x14ac:dyDescent="0.3">
      <c r="A1100" t="s">
        <v>75</v>
      </c>
      <c r="B1100">
        <v>11.985023009439301</v>
      </c>
      <c r="C1100" t="s">
        <v>10</v>
      </c>
      <c r="D1100">
        <v>2</v>
      </c>
      <c r="E1100" t="b">
        <v>1</v>
      </c>
      <c r="F1100">
        <v>8.7829417312068905E-2</v>
      </c>
      <c r="G1100">
        <v>2.3104484872727401E-3</v>
      </c>
      <c r="H1100">
        <v>411450</v>
      </c>
      <c r="I1100">
        <v>11.897193592127232</v>
      </c>
      <c r="J1100">
        <v>11.982712560952027</v>
      </c>
    </row>
    <row r="1101" spans="1:10" x14ac:dyDescent="0.3">
      <c r="A1101" t="s">
        <v>75</v>
      </c>
      <c r="B1101">
        <v>15.5806535910219</v>
      </c>
      <c r="C1101" t="s">
        <v>10</v>
      </c>
      <c r="D1101">
        <v>2</v>
      </c>
      <c r="E1101" t="b">
        <v>1</v>
      </c>
      <c r="F1101">
        <v>6.5557936044792903E-2</v>
      </c>
      <c r="G1101">
        <v>1.9729610403639202E-3</v>
      </c>
      <c r="H1101">
        <v>299600</v>
      </c>
      <c r="I1101">
        <v>15.515095654977106</v>
      </c>
      <c r="J1101">
        <v>15.578680629981536</v>
      </c>
    </row>
    <row r="1102" spans="1:10" x14ac:dyDescent="0.3">
      <c r="A1102" t="s">
        <v>75</v>
      </c>
      <c r="B1102">
        <v>8.1441783566110093</v>
      </c>
      <c r="C1102" t="s">
        <v>10</v>
      </c>
      <c r="D1102">
        <v>10</v>
      </c>
      <c r="E1102" t="b">
        <v>0</v>
      </c>
      <c r="F1102">
        <v>8.1441783566110093</v>
      </c>
      <c r="G1102">
        <v>8.1441783566110093</v>
      </c>
      <c r="H1102">
        <v>458300</v>
      </c>
      <c r="I1102">
        <v>0</v>
      </c>
      <c r="J1102">
        <v>0</v>
      </c>
    </row>
    <row r="1103" spans="1:10" x14ac:dyDescent="0.3">
      <c r="A1103" t="s">
        <v>76</v>
      </c>
      <c r="B1103">
        <v>21.0452221635895</v>
      </c>
      <c r="C1103" t="s">
        <v>10</v>
      </c>
      <c r="D1103">
        <v>2</v>
      </c>
      <c r="E1103" t="b">
        <v>1</v>
      </c>
      <c r="F1103">
        <v>0.11691619419414701</v>
      </c>
      <c r="G1103">
        <v>2.75403516929484E-3</v>
      </c>
      <c r="H1103">
        <v>812550</v>
      </c>
      <c r="I1103">
        <v>20.928305969395353</v>
      </c>
      <c r="J1103">
        <v>21.042468128420204</v>
      </c>
    </row>
    <row r="1104" spans="1:10" x14ac:dyDescent="0.3">
      <c r="A1104" t="s">
        <v>77</v>
      </c>
      <c r="B1104">
        <v>6.0511832835955097</v>
      </c>
      <c r="C1104" t="s">
        <v>10</v>
      </c>
      <c r="D1104">
        <v>10</v>
      </c>
      <c r="E1104" t="b">
        <v>0</v>
      </c>
      <c r="F1104">
        <v>3.1496030414940899</v>
      </c>
      <c r="G1104">
        <v>6.5089546474045896</v>
      </c>
      <c r="H1104">
        <v>431220</v>
      </c>
      <c r="I1104">
        <v>2.9015802421014198</v>
      </c>
      <c r="J1104">
        <v>-0.4577713638090799</v>
      </c>
    </row>
    <row r="1105" spans="1:10" x14ac:dyDescent="0.3">
      <c r="A1105" t="s">
        <v>77</v>
      </c>
      <c r="B1105">
        <v>10.363121633848699</v>
      </c>
      <c r="C1105" t="s">
        <v>10</v>
      </c>
      <c r="D1105">
        <v>10</v>
      </c>
      <c r="E1105" t="b">
        <v>0</v>
      </c>
      <c r="F1105">
        <v>10.1861173578133</v>
      </c>
      <c r="G1105">
        <v>10.024476872946799</v>
      </c>
      <c r="H1105">
        <v>428880</v>
      </c>
      <c r="I1105">
        <v>0.17700427603539914</v>
      </c>
      <c r="J1105">
        <v>0.3386447609019001</v>
      </c>
    </row>
    <row r="1106" spans="1:10" x14ac:dyDescent="0.3">
      <c r="A1106" t="s">
        <v>77</v>
      </c>
      <c r="B1106">
        <v>6.41019539559296</v>
      </c>
      <c r="C1106" t="s">
        <v>10</v>
      </c>
      <c r="D1106">
        <v>2</v>
      </c>
      <c r="E1106" t="b">
        <v>1</v>
      </c>
      <c r="F1106">
        <v>2.3760645280698101E-2</v>
      </c>
      <c r="G1106">
        <v>1.2219917688195199E-3</v>
      </c>
      <c r="H1106">
        <v>405000</v>
      </c>
      <c r="I1106">
        <v>6.3864347503122616</v>
      </c>
      <c r="J1106">
        <v>6.4089734038241408</v>
      </c>
    </row>
    <row r="1107" spans="1:10" x14ac:dyDescent="0.3">
      <c r="A1107" t="s">
        <v>78</v>
      </c>
      <c r="B1107">
        <v>3.59110708813225</v>
      </c>
      <c r="C1107" t="s">
        <v>10</v>
      </c>
      <c r="D1107">
        <v>10</v>
      </c>
      <c r="E1107" t="b">
        <v>0</v>
      </c>
      <c r="F1107">
        <v>2.8008514106212901</v>
      </c>
      <c r="G1107">
        <v>2.8089801985023199</v>
      </c>
      <c r="H1107">
        <v>475750</v>
      </c>
      <c r="I1107">
        <v>0.79025567751095993</v>
      </c>
      <c r="J1107">
        <v>0.78212688962993004</v>
      </c>
    </row>
    <row r="1108" spans="1:10" x14ac:dyDescent="0.3">
      <c r="A1108" t="s">
        <v>78</v>
      </c>
      <c r="B1108">
        <v>10.1001009783137</v>
      </c>
      <c r="C1108" t="s">
        <v>10</v>
      </c>
      <c r="D1108">
        <v>10</v>
      </c>
      <c r="E1108" t="b">
        <v>0</v>
      </c>
      <c r="F1108">
        <v>10.1001009783137</v>
      </c>
      <c r="G1108">
        <v>10.1001009783137</v>
      </c>
      <c r="H1108">
        <v>398150</v>
      </c>
      <c r="I1108">
        <v>0</v>
      </c>
      <c r="J1108">
        <v>0</v>
      </c>
    </row>
    <row r="1109" spans="1:10" x14ac:dyDescent="0.3">
      <c r="A1109" t="s">
        <v>79</v>
      </c>
      <c r="B1109">
        <v>2.8775213490879299</v>
      </c>
      <c r="C1109" t="s">
        <v>10</v>
      </c>
      <c r="D1109">
        <v>10</v>
      </c>
      <c r="E1109" t="b">
        <v>0</v>
      </c>
      <c r="F1109">
        <v>12.861930749179299</v>
      </c>
      <c r="G1109">
        <v>12.9025276709674</v>
      </c>
      <c r="H1109">
        <v>806670</v>
      </c>
      <c r="I1109">
        <v>-9.9844094000913692</v>
      </c>
      <c r="J1109">
        <v>-10.02500632187947</v>
      </c>
    </row>
    <row r="1110" spans="1:10" x14ac:dyDescent="0.3">
      <c r="A1110" t="s">
        <v>79</v>
      </c>
      <c r="B1110">
        <v>5.1637992964904296</v>
      </c>
      <c r="C1110" t="s">
        <v>10</v>
      </c>
      <c r="D1110">
        <v>2</v>
      </c>
      <c r="E1110" t="b">
        <v>1</v>
      </c>
      <c r="F1110">
        <v>2.45952857410827E-2</v>
      </c>
      <c r="G1110">
        <v>1.2005161568956701E-3</v>
      </c>
      <c r="H1110">
        <v>427850</v>
      </c>
      <c r="I1110">
        <v>5.1392040107493466</v>
      </c>
      <c r="J1110">
        <v>5.1625987803335338</v>
      </c>
    </row>
    <row r="1111" spans="1:10" x14ac:dyDescent="0.3">
      <c r="A1111" t="s">
        <v>79</v>
      </c>
      <c r="B1111">
        <v>18.9111982089394</v>
      </c>
      <c r="C1111" t="s">
        <v>10</v>
      </c>
      <c r="D1111">
        <v>2</v>
      </c>
      <c r="E1111" t="b">
        <v>1</v>
      </c>
      <c r="F1111">
        <v>3.6539954845322201E-2</v>
      </c>
      <c r="G1111">
        <v>1.44463093948832E-3</v>
      </c>
      <c r="H1111">
        <v>584300</v>
      </c>
      <c r="I1111">
        <v>18.874658254094079</v>
      </c>
      <c r="J1111">
        <v>18.909753577999911</v>
      </c>
    </row>
    <row r="1112" spans="1:10" x14ac:dyDescent="0.3">
      <c r="A1112" t="s">
        <v>80</v>
      </c>
      <c r="B1112">
        <v>17.661756283665099</v>
      </c>
      <c r="C1112" t="s">
        <v>10</v>
      </c>
      <c r="D1112">
        <v>10</v>
      </c>
      <c r="E1112" t="b">
        <v>0</v>
      </c>
      <c r="F1112">
        <v>17.661756283665099</v>
      </c>
      <c r="G1112">
        <v>17.661756283665099</v>
      </c>
      <c r="H1112">
        <v>386780</v>
      </c>
      <c r="I1112">
        <v>0</v>
      </c>
      <c r="J1112">
        <v>0</v>
      </c>
    </row>
    <row r="1113" spans="1:10" x14ac:dyDescent="0.3">
      <c r="A1113" t="s">
        <v>80</v>
      </c>
      <c r="B1113">
        <v>12.706784266588199</v>
      </c>
      <c r="C1113" t="s">
        <v>10</v>
      </c>
      <c r="D1113">
        <v>10</v>
      </c>
      <c r="E1113" t="b">
        <v>0</v>
      </c>
      <c r="F1113">
        <v>4.7192727031928703</v>
      </c>
      <c r="G1113">
        <v>9.6238251698049009</v>
      </c>
      <c r="H1113">
        <v>652890</v>
      </c>
      <c r="I1113">
        <v>7.9875115633953291</v>
      </c>
      <c r="J1113">
        <v>3.0829590967832985</v>
      </c>
    </row>
    <row r="1114" spans="1:10" x14ac:dyDescent="0.3">
      <c r="A1114" t="s">
        <v>81</v>
      </c>
      <c r="B1114">
        <v>12.1448275250322</v>
      </c>
      <c r="C1114" t="s">
        <v>10</v>
      </c>
      <c r="D1114">
        <v>2</v>
      </c>
      <c r="E1114" t="b">
        <v>1</v>
      </c>
      <c r="F1114">
        <v>4.6564142075168798E-2</v>
      </c>
      <c r="G1114">
        <v>1.6272839263200499E-3</v>
      </c>
      <c r="H1114">
        <v>413900</v>
      </c>
      <c r="I1114">
        <v>12.098263382957031</v>
      </c>
      <c r="J1114">
        <v>12.14320024110588</v>
      </c>
    </row>
    <row r="1115" spans="1:10" x14ac:dyDescent="0.3">
      <c r="A1115" t="s">
        <v>82</v>
      </c>
      <c r="B1115">
        <v>12.5082551562266</v>
      </c>
      <c r="C1115" t="s">
        <v>10</v>
      </c>
      <c r="D1115">
        <v>10</v>
      </c>
      <c r="E1115" t="b">
        <v>0</v>
      </c>
      <c r="F1115">
        <v>12.5082551562266</v>
      </c>
      <c r="G1115">
        <v>12.5082551562266</v>
      </c>
      <c r="H1115">
        <v>539490</v>
      </c>
      <c r="I1115">
        <v>0</v>
      </c>
      <c r="J1115">
        <v>0</v>
      </c>
    </row>
    <row r="1116" spans="1:10" x14ac:dyDescent="0.3">
      <c r="A1116" t="s">
        <v>82</v>
      </c>
      <c r="B1116">
        <v>18.004856424632699</v>
      </c>
      <c r="C1116" t="s">
        <v>10</v>
      </c>
      <c r="D1116">
        <v>2</v>
      </c>
      <c r="E1116" t="b">
        <v>1</v>
      </c>
      <c r="F1116">
        <v>3.4624773966120202E-2</v>
      </c>
      <c r="G1116">
        <v>1.4755032845225201E-3</v>
      </c>
      <c r="H1116">
        <v>287200</v>
      </c>
      <c r="I1116">
        <v>17.97023165066658</v>
      </c>
      <c r="J1116">
        <v>18.003380921348178</v>
      </c>
    </row>
    <row r="1117" spans="1:10" x14ac:dyDescent="0.3">
      <c r="A1117" t="s">
        <v>82</v>
      </c>
      <c r="B1117">
        <v>6.4368532258496902</v>
      </c>
      <c r="C1117" t="s">
        <v>10</v>
      </c>
      <c r="D1117">
        <v>10</v>
      </c>
      <c r="E1117" t="b">
        <v>0</v>
      </c>
      <c r="F1117">
        <v>5.5707643606044304</v>
      </c>
      <c r="G1117">
        <v>6.6851574985123703</v>
      </c>
      <c r="H1117">
        <v>616010</v>
      </c>
      <c r="I1117">
        <v>0.86608886524525985</v>
      </c>
      <c r="J1117">
        <v>-0.24830427266268007</v>
      </c>
    </row>
    <row r="1118" spans="1:10" x14ac:dyDescent="0.3">
      <c r="A1118" t="e">
        <v>#NAME?</v>
      </c>
      <c r="B1118">
        <v>10.3831609438994</v>
      </c>
      <c r="C1118" t="s">
        <v>10</v>
      </c>
      <c r="D1118">
        <v>2</v>
      </c>
      <c r="E1118" t="b">
        <v>1</v>
      </c>
      <c r="F1118">
        <v>7.6088411056142002E-2</v>
      </c>
      <c r="G1118">
        <v>2.1914507458069398E-3</v>
      </c>
      <c r="H1118">
        <v>651700</v>
      </c>
      <c r="I1118">
        <v>10.307072532843257</v>
      </c>
      <c r="J1118">
        <v>10.380969493153593</v>
      </c>
    </row>
    <row r="1119" spans="1:10" x14ac:dyDescent="0.3">
      <c r="A1119" t="e">
        <v>#NAME?</v>
      </c>
      <c r="B1119">
        <v>14.5354939159586</v>
      </c>
      <c r="C1119" t="s">
        <v>10</v>
      </c>
      <c r="D1119">
        <v>2</v>
      </c>
      <c r="E1119" t="b">
        <v>1</v>
      </c>
      <c r="F1119">
        <v>0.114576962732533</v>
      </c>
      <c r="G1119">
        <v>2.7052756075575798E-3</v>
      </c>
      <c r="H1119">
        <v>661500</v>
      </c>
      <c r="I1119">
        <v>14.420916953226067</v>
      </c>
      <c r="J1119">
        <v>14.532788640351043</v>
      </c>
    </row>
    <row r="1120" spans="1:10" x14ac:dyDescent="0.3">
      <c r="A1120" t="e">
        <v>#NAME?</v>
      </c>
      <c r="B1120">
        <v>5.3689361647668301</v>
      </c>
      <c r="C1120" t="s">
        <v>10</v>
      </c>
      <c r="D1120">
        <v>10</v>
      </c>
      <c r="E1120" t="b">
        <v>0</v>
      </c>
      <c r="F1120">
        <v>2.9014767673940298</v>
      </c>
      <c r="G1120">
        <v>5.9272906694961902</v>
      </c>
      <c r="H1120">
        <v>751930</v>
      </c>
      <c r="I1120">
        <v>2.4674593973728003</v>
      </c>
      <c r="J1120">
        <v>-0.5583545047293601</v>
      </c>
    </row>
    <row r="1121" spans="1:10" x14ac:dyDescent="0.3">
      <c r="A1121" t="s">
        <v>83</v>
      </c>
      <c r="B1121">
        <v>10.5771712963484</v>
      </c>
      <c r="C1121" t="s">
        <v>10</v>
      </c>
      <c r="D1121">
        <v>10</v>
      </c>
      <c r="E1121" t="b">
        <v>0</v>
      </c>
      <c r="F1121">
        <v>10.5771712963484</v>
      </c>
      <c r="G1121">
        <v>10.5771712963484</v>
      </c>
      <c r="H1121">
        <v>620810</v>
      </c>
      <c r="I1121">
        <v>0</v>
      </c>
      <c r="J1121">
        <v>0</v>
      </c>
    </row>
    <row r="1122" spans="1:10" x14ac:dyDescent="0.3">
      <c r="A1122" t="s">
        <v>83</v>
      </c>
      <c r="B1122">
        <v>16.790721565470399</v>
      </c>
      <c r="C1122" t="s">
        <v>10</v>
      </c>
      <c r="D1122">
        <v>10</v>
      </c>
      <c r="E1122" t="b">
        <v>0</v>
      </c>
      <c r="F1122">
        <v>2.4445432258317998</v>
      </c>
      <c r="G1122">
        <v>2.39593510030023</v>
      </c>
      <c r="H1122">
        <v>502360</v>
      </c>
      <c r="I1122">
        <v>14.346178339638598</v>
      </c>
      <c r="J1122">
        <v>14.394786465170169</v>
      </c>
    </row>
    <row r="1123" spans="1:10" x14ac:dyDescent="0.3">
      <c r="A1123" t="s">
        <v>83</v>
      </c>
      <c r="B1123">
        <v>4.4573170244967804</v>
      </c>
      <c r="C1123" t="s">
        <v>10</v>
      </c>
      <c r="D1123">
        <v>10</v>
      </c>
      <c r="E1123" t="b">
        <v>0</v>
      </c>
      <c r="F1123">
        <v>4.4573170244967804</v>
      </c>
      <c r="G1123">
        <v>4.4573170244967804</v>
      </c>
      <c r="H1123">
        <v>539980</v>
      </c>
      <c r="I1123">
        <v>0</v>
      </c>
      <c r="J1123">
        <v>0</v>
      </c>
    </row>
    <row r="1124" spans="1:10" x14ac:dyDescent="0.3">
      <c r="A1124" t="s">
        <v>84</v>
      </c>
      <c r="B1124">
        <v>14.714804865705</v>
      </c>
      <c r="C1124" t="s">
        <v>10</v>
      </c>
      <c r="D1124">
        <v>10</v>
      </c>
      <c r="E1124" t="b">
        <v>0</v>
      </c>
      <c r="F1124">
        <v>14.714804865705</v>
      </c>
      <c r="G1124">
        <v>14.714804865705</v>
      </c>
      <c r="H1124">
        <v>560070</v>
      </c>
      <c r="I1124">
        <v>0</v>
      </c>
      <c r="J1124">
        <v>0</v>
      </c>
    </row>
    <row r="1125" spans="1:10" x14ac:dyDescent="0.3">
      <c r="A1125" t="s">
        <v>84</v>
      </c>
      <c r="B1125">
        <v>15.4718467728413</v>
      </c>
      <c r="C1125" t="s">
        <v>10</v>
      </c>
      <c r="D1125">
        <v>2</v>
      </c>
      <c r="E1125" t="b">
        <v>1</v>
      </c>
      <c r="F1125">
        <v>0.106114102630485</v>
      </c>
      <c r="G1125">
        <v>2.5671120928354501E-3</v>
      </c>
      <c r="H1125">
        <v>454100</v>
      </c>
      <c r="I1125">
        <v>15.365732670210814</v>
      </c>
      <c r="J1125">
        <v>15.469279660748464</v>
      </c>
    </row>
    <row r="1126" spans="1:10" x14ac:dyDescent="0.3">
      <c r="A1126" t="s">
        <v>84</v>
      </c>
      <c r="B1126">
        <v>8.0769235932868906</v>
      </c>
      <c r="C1126" t="s">
        <v>10</v>
      </c>
      <c r="D1126">
        <v>2</v>
      </c>
      <c r="E1126" t="b">
        <v>1</v>
      </c>
      <c r="F1126">
        <v>4.8340782322973001E-2</v>
      </c>
      <c r="G1126">
        <v>1.74735410522573E-3</v>
      </c>
      <c r="H1126">
        <v>297000</v>
      </c>
      <c r="I1126">
        <v>8.0285828109639183</v>
      </c>
      <c r="J1126">
        <v>8.0751762391816655</v>
      </c>
    </row>
    <row r="1127" spans="1:10" x14ac:dyDescent="0.3">
      <c r="A1127" t="s">
        <v>85</v>
      </c>
      <c r="B1127">
        <v>12.206363664811199</v>
      </c>
      <c r="C1127" t="s">
        <v>10</v>
      </c>
      <c r="D1127">
        <v>10</v>
      </c>
      <c r="E1127" t="b">
        <v>0</v>
      </c>
      <c r="F1127">
        <v>14.020013607594599</v>
      </c>
      <c r="G1127">
        <v>15.733697829992</v>
      </c>
      <c r="H1127">
        <v>310820</v>
      </c>
      <c r="I1127">
        <v>-1.8136499427833996</v>
      </c>
      <c r="J1127">
        <v>-3.5273341651808003</v>
      </c>
    </row>
    <row r="1128" spans="1:10" x14ac:dyDescent="0.3">
      <c r="A1128" t="s">
        <v>85</v>
      </c>
      <c r="B1128">
        <v>18.9835830770744</v>
      </c>
      <c r="C1128" t="s">
        <v>10</v>
      </c>
      <c r="D1128">
        <v>10</v>
      </c>
      <c r="E1128" t="b">
        <v>0</v>
      </c>
      <c r="F1128">
        <v>18.9835830770744</v>
      </c>
      <c r="G1128">
        <v>18.9835830770744</v>
      </c>
      <c r="H1128">
        <v>442680</v>
      </c>
      <c r="I1128">
        <v>0</v>
      </c>
      <c r="J1128">
        <v>0</v>
      </c>
    </row>
    <row r="1129" spans="1:10" x14ac:dyDescent="0.3">
      <c r="A1129" t="s">
        <v>85</v>
      </c>
      <c r="B1129">
        <v>6.7809743088921302</v>
      </c>
      <c r="C1129" t="s">
        <v>10</v>
      </c>
      <c r="D1129">
        <v>10</v>
      </c>
      <c r="E1129" t="b">
        <v>0</v>
      </c>
      <c r="F1129">
        <v>3.0809792905087598</v>
      </c>
      <c r="G1129">
        <v>6.4340544548090097</v>
      </c>
      <c r="H1129">
        <v>626450</v>
      </c>
      <c r="I1129">
        <v>3.6999950183833703</v>
      </c>
      <c r="J1129">
        <v>0.34691985408312043</v>
      </c>
    </row>
    <row r="1130" spans="1:10" x14ac:dyDescent="0.3">
      <c r="A1130" t="s">
        <v>86</v>
      </c>
      <c r="B1130">
        <v>14.394717408645301</v>
      </c>
      <c r="C1130" t="s">
        <v>10</v>
      </c>
      <c r="D1130">
        <v>10</v>
      </c>
      <c r="E1130" t="b">
        <v>0</v>
      </c>
      <c r="F1130">
        <v>0.16973603848100199</v>
      </c>
      <c r="G1130">
        <v>0.15179014336771199</v>
      </c>
      <c r="H1130">
        <v>823920</v>
      </c>
      <c r="I1130">
        <v>14.224981370164299</v>
      </c>
      <c r="J1130">
        <v>14.242927265277588</v>
      </c>
    </row>
    <row r="1131" spans="1:10" x14ac:dyDescent="0.3">
      <c r="A1131" t="s">
        <v>86</v>
      </c>
      <c r="B1131">
        <v>19.060292189592602</v>
      </c>
      <c r="C1131" t="s">
        <v>10</v>
      </c>
      <c r="D1131">
        <v>10</v>
      </c>
      <c r="E1131" t="b">
        <v>0</v>
      </c>
      <c r="F1131">
        <v>19.060292189592602</v>
      </c>
      <c r="G1131">
        <v>19.060292189592602</v>
      </c>
      <c r="H1131">
        <v>227790</v>
      </c>
      <c r="I1131">
        <v>0</v>
      </c>
      <c r="J1131">
        <v>0</v>
      </c>
    </row>
    <row r="1132" spans="1:10" x14ac:dyDescent="0.3">
      <c r="A1132" t="s">
        <v>86</v>
      </c>
      <c r="B1132">
        <v>12.3531529937519</v>
      </c>
      <c r="C1132" t="s">
        <v>10</v>
      </c>
      <c r="D1132">
        <v>10</v>
      </c>
      <c r="E1132" t="b">
        <v>0</v>
      </c>
      <c r="F1132">
        <v>1.39172861776956</v>
      </c>
      <c r="G1132">
        <v>1.39172861776956</v>
      </c>
      <c r="H1132">
        <v>612780</v>
      </c>
      <c r="I1132">
        <v>10.96142437598234</v>
      </c>
      <c r="J1132">
        <v>10.96142437598234</v>
      </c>
    </row>
    <row r="1133" spans="1:10" x14ac:dyDescent="0.3">
      <c r="A1133" t="s">
        <v>87</v>
      </c>
      <c r="B1133">
        <v>20.358171317845901</v>
      </c>
      <c r="C1133" t="s">
        <v>10</v>
      </c>
      <c r="D1133">
        <v>10</v>
      </c>
      <c r="E1133" t="b">
        <v>0</v>
      </c>
      <c r="F1133">
        <v>0.28142966553073101</v>
      </c>
      <c r="G1133">
        <v>0.21681309303329799</v>
      </c>
      <c r="H1133">
        <v>730950</v>
      </c>
      <c r="I1133">
        <v>20.076741652315171</v>
      </c>
      <c r="J1133">
        <v>20.141358224812603</v>
      </c>
    </row>
    <row r="1134" spans="1:10" x14ac:dyDescent="0.3">
      <c r="A1134" t="s">
        <v>87</v>
      </c>
      <c r="B1134">
        <v>5.07975510112633</v>
      </c>
      <c r="C1134" t="s">
        <v>10</v>
      </c>
      <c r="D1134">
        <v>10</v>
      </c>
      <c r="E1134" t="b">
        <v>0</v>
      </c>
      <c r="F1134">
        <v>9.9750577811125201</v>
      </c>
      <c r="G1134">
        <v>9.9426185525061399</v>
      </c>
      <c r="H1134">
        <v>536130</v>
      </c>
      <c r="I1134">
        <v>-4.8953026799861901</v>
      </c>
      <c r="J1134">
        <v>-4.8628634513798099</v>
      </c>
    </row>
    <row r="1135" spans="1:10" x14ac:dyDescent="0.3">
      <c r="A1135" t="s">
        <v>87</v>
      </c>
      <c r="B1135">
        <v>13.4019940164579</v>
      </c>
      <c r="C1135" t="s">
        <v>10</v>
      </c>
      <c r="D1135">
        <v>10</v>
      </c>
      <c r="E1135" t="b">
        <v>0</v>
      </c>
      <c r="F1135">
        <v>9.6592344794848</v>
      </c>
      <c r="G1135">
        <v>9.4792105845014092</v>
      </c>
      <c r="H1135">
        <v>499290</v>
      </c>
      <c r="I1135">
        <v>3.7427595369731002</v>
      </c>
      <c r="J1135">
        <v>3.9227834319564909</v>
      </c>
    </row>
    <row r="1136" spans="1:10" x14ac:dyDescent="0.3">
      <c r="A1136" t="e">
        <v>#NAME?</v>
      </c>
      <c r="B1136">
        <v>5.98765711682685</v>
      </c>
      <c r="C1136" t="s">
        <v>10</v>
      </c>
      <c r="D1136">
        <v>10</v>
      </c>
      <c r="E1136" t="b">
        <v>0</v>
      </c>
      <c r="F1136">
        <v>7.91288966182581</v>
      </c>
      <c r="G1136">
        <v>8.4155406345754606</v>
      </c>
      <c r="H1136">
        <v>377330</v>
      </c>
      <c r="I1136">
        <v>-1.92523254499896</v>
      </c>
      <c r="J1136">
        <v>-2.4278835177486107</v>
      </c>
    </row>
    <row r="1137" spans="1:10" x14ac:dyDescent="0.3">
      <c r="A1137" t="e">
        <v>#NAME?</v>
      </c>
      <c r="B1137">
        <v>13.6867797056741</v>
      </c>
      <c r="C1137" t="s">
        <v>10</v>
      </c>
      <c r="D1137">
        <v>2</v>
      </c>
      <c r="E1137" t="b">
        <v>1</v>
      </c>
      <c r="F1137">
        <v>9.9354324261799506E-2</v>
      </c>
      <c r="G1137">
        <v>2.47515704499565E-3</v>
      </c>
      <c r="H1137">
        <v>411150</v>
      </c>
      <c r="I1137">
        <v>13.5874253814123</v>
      </c>
      <c r="J1137">
        <v>13.684304548629104</v>
      </c>
    </row>
    <row r="1138" spans="1:10" x14ac:dyDescent="0.3">
      <c r="A1138" t="e">
        <v>#NAME?</v>
      </c>
      <c r="B1138">
        <v>6.6030118877005197</v>
      </c>
      <c r="C1138" t="s">
        <v>10</v>
      </c>
      <c r="D1138">
        <v>10</v>
      </c>
      <c r="E1138" t="b">
        <v>0</v>
      </c>
      <c r="F1138">
        <v>6.6030118877005197</v>
      </c>
      <c r="G1138">
        <v>6.6030118877005197</v>
      </c>
      <c r="H1138">
        <v>373420</v>
      </c>
      <c r="I1138">
        <v>0</v>
      </c>
      <c r="J1138">
        <v>0</v>
      </c>
    </row>
    <row r="1139" spans="1:10" x14ac:dyDescent="0.3">
      <c r="A1139" t="s">
        <v>88</v>
      </c>
      <c r="B1139">
        <v>7.1210968326650104</v>
      </c>
      <c r="C1139" t="s">
        <v>10</v>
      </c>
      <c r="D1139">
        <v>2</v>
      </c>
      <c r="E1139" t="b">
        <v>1</v>
      </c>
      <c r="F1139">
        <v>7.9182936212269794E-2</v>
      </c>
      <c r="G1139">
        <v>2.10366419530413E-3</v>
      </c>
      <c r="H1139">
        <v>403150</v>
      </c>
      <c r="I1139">
        <v>7.0419138964527406</v>
      </c>
      <c r="J1139">
        <v>7.1189931684697063</v>
      </c>
    </row>
    <row r="1140" spans="1:10" x14ac:dyDescent="0.3">
      <c r="A1140" t="s">
        <v>88</v>
      </c>
      <c r="B1140">
        <v>11.4772232953105</v>
      </c>
      <c r="C1140" t="s">
        <v>10</v>
      </c>
      <c r="D1140">
        <v>2</v>
      </c>
      <c r="E1140" t="b">
        <v>1</v>
      </c>
      <c r="F1140">
        <v>7.7748344012444501E-2</v>
      </c>
      <c r="G1140">
        <v>2.1649067802055901E-3</v>
      </c>
      <c r="H1140">
        <v>724500</v>
      </c>
      <c r="I1140">
        <v>11.399474951298055</v>
      </c>
      <c r="J1140">
        <v>11.475058388530295</v>
      </c>
    </row>
    <row r="1141" spans="1:10" x14ac:dyDescent="0.3">
      <c r="A1141" t="s">
        <v>88</v>
      </c>
      <c r="B1141">
        <v>17.281548576672499</v>
      </c>
      <c r="C1141" t="s">
        <v>10</v>
      </c>
      <c r="D1141">
        <v>10</v>
      </c>
      <c r="E1141" t="b">
        <v>0</v>
      </c>
      <c r="F1141">
        <v>17.281548576672499</v>
      </c>
      <c r="G1141">
        <v>17.281548576672499</v>
      </c>
      <c r="H1141">
        <v>419410</v>
      </c>
      <c r="I1141">
        <v>0</v>
      </c>
      <c r="J1141">
        <v>0</v>
      </c>
    </row>
    <row r="1142" spans="1:10" x14ac:dyDescent="0.3">
      <c r="A1142" t="s">
        <v>89</v>
      </c>
      <c r="B1142">
        <v>15.2707745241336</v>
      </c>
      <c r="C1142" t="s">
        <v>10</v>
      </c>
      <c r="D1142">
        <v>2</v>
      </c>
      <c r="E1142" t="b">
        <v>1</v>
      </c>
      <c r="F1142">
        <v>4.6516325593133998E-2</v>
      </c>
      <c r="G1142">
        <v>1.6209784075655099E-3</v>
      </c>
      <c r="H1142">
        <v>530600</v>
      </c>
      <c r="I1142">
        <v>15.224258198540467</v>
      </c>
      <c r="J1142">
        <v>15.269153545726034</v>
      </c>
    </row>
    <row r="1143" spans="1:10" x14ac:dyDescent="0.3">
      <c r="A1143" t="s">
        <v>89</v>
      </c>
      <c r="B1143">
        <v>0.40694005557815699</v>
      </c>
      <c r="C1143" t="s">
        <v>10</v>
      </c>
      <c r="D1143">
        <v>1</v>
      </c>
      <c r="E1143" t="b">
        <v>1</v>
      </c>
      <c r="F1143">
        <v>5.0977537211950698E-3</v>
      </c>
      <c r="G1143">
        <v>5.0977537211950698E-3</v>
      </c>
      <c r="H1143">
        <v>681600</v>
      </c>
      <c r="I1143">
        <v>0.4018423018569619</v>
      </c>
      <c r="J1143">
        <v>0.4018423018569619</v>
      </c>
    </row>
    <row r="1144" spans="1:10" x14ac:dyDescent="0.3">
      <c r="A1144" t="s">
        <v>89</v>
      </c>
      <c r="B1144">
        <v>7.72530959180932</v>
      </c>
      <c r="C1144" t="s">
        <v>10</v>
      </c>
      <c r="D1144">
        <v>10</v>
      </c>
      <c r="E1144" t="b">
        <v>0</v>
      </c>
      <c r="F1144">
        <v>7.72530959180932</v>
      </c>
      <c r="G1144">
        <v>7.72530959180932</v>
      </c>
      <c r="H1144">
        <v>436470</v>
      </c>
      <c r="I1144">
        <v>0</v>
      </c>
      <c r="J1144">
        <v>0</v>
      </c>
    </row>
    <row r="1145" spans="1:10" x14ac:dyDescent="0.3">
      <c r="A1145" t="s">
        <v>90</v>
      </c>
      <c r="B1145">
        <v>14.873926475606099</v>
      </c>
      <c r="C1145" t="s">
        <v>10</v>
      </c>
      <c r="D1145">
        <v>10</v>
      </c>
      <c r="E1145" t="b">
        <v>0</v>
      </c>
      <c r="F1145">
        <v>14.873926475606099</v>
      </c>
      <c r="G1145">
        <v>14.873926475606099</v>
      </c>
      <c r="H1145">
        <v>504450</v>
      </c>
      <c r="I1145">
        <v>0</v>
      </c>
      <c r="J1145">
        <v>0</v>
      </c>
    </row>
    <row r="1146" spans="1:10" x14ac:dyDescent="0.3">
      <c r="A1146" t="s">
        <v>90</v>
      </c>
      <c r="B1146">
        <v>10.3228802788328</v>
      </c>
      <c r="C1146" t="s">
        <v>10</v>
      </c>
      <c r="D1146">
        <v>10</v>
      </c>
      <c r="E1146" t="b">
        <v>0</v>
      </c>
      <c r="F1146">
        <v>10.3228802788328</v>
      </c>
      <c r="G1146">
        <v>10.3228802788328</v>
      </c>
      <c r="H1146">
        <v>608120</v>
      </c>
      <c r="I1146">
        <v>0</v>
      </c>
      <c r="J1146">
        <v>0</v>
      </c>
    </row>
    <row r="1147" spans="1:10" x14ac:dyDescent="0.3">
      <c r="A1147" t="s">
        <v>91</v>
      </c>
      <c r="B1147">
        <v>8.6197764595272108</v>
      </c>
      <c r="C1147" t="s">
        <v>10</v>
      </c>
      <c r="D1147">
        <v>10</v>
      </c>
      <c r="E1147" t="b">
        <v>0</v>
      </c>
      <c r="F1147">
        <v>8.6197764595272108</v>
      </c>
      <c r="G1147">
        <v>8.6197764595272108</v>
      </c>
      <c r="H1147">
        <v>638460</v>
      </c>
      <c r="I1147">
        <v>0</v>
      </c>
      <c r="J1147">
        <v>0</v>
      </c>
    </row>
    <row r="1148" spans="1:10" x14ac:dyDescent="0.3">
      <c r="A1148" t="s">
        <v>91</v>
      </c>
      <c r="B1148">
        <v>11.4530342520922</v>
      </c>
      <c r="C1148" t="s">
        <v>10</v>
      </c>
      <c r="D1148">
        <v>10</v>
      </c>
      <c r="E1148" t="b">
        <v>0</v>
      </c>
      <c r="F1148">
        <v>11.4530342520922</v>
      </c>
      <c r="G1148">
        <v>11.4530342520922</v>
      </c>
      <c r="H1148">
        <v>391690</v>
      </c>
      <c r="I1148">
        <v>0</v>
      </c>
      <c r="J1148">
        <v>0</v>
      </c>
    </row>
    <row r="1149" spans="1:10" x14ac:dyDescent="0.3">
      <c r="A1149" t="s">
        <v>91</v>
      </c>
      <c r="B1149">
        <v>6.4871057131135101</v>
      </c>
      <c r="C1149" t="s">
        <v>10</v>
      </c>
      <c r="D1149">
        <v>10</v>
      </c>
      <c r="E1149" t="b">
        <v>0</v>
      </c>
      <c r="F1149">
        <v>6.65528162043669</v>
      </c>
      <c r="G1149">
        <v>6.6582059688514201</v>
      </c>
      <c r="H1149">
        <v>472190</v>
      </c>
      <c r="I1149">
        <v>-0.16817590732317989</v>
      </c>
      <c r="J1149">
        <v>-0.17110025573790999</v>
      </c>
    </row>
    <row r="1150" spans="1:10" x14ac:dyDescent="0.3">
      <c r="A1150" t="e">
        <v>#NAME?</v>
      </c>
      <c r="B1150">
        <v>7.7276484863723898</v>
      </c>
      <c r="C1150" t="s">
        <v>10</v>
      </c>
      <c r="D1150">
        <v>10</v>
      </c>
      <c r="E1150" t="b">
        <v>0</v>
      </c>
      <c r="F1150">
        <v>5.11957489246464</v>
      </c>
      <c r="G1150">
        <v>10.7701456095984</v>
      </c>
      <c r="H1150">
        <v>600030</v>
      </c>
      <c r="I1150">
        <v>2.6080735939077497</v>
      </c>
      <c r="J1150">
        <v>-3.0424971232260098</v>
      </c>
    </row>
    <row r="1151" spans="1:10" x14ac:dyDescent="0.3">
      <c r="A1151" t="e">
        <v>#NAME?</v>
      </c>
      <c r="B1151">
        <v>18.9265361990741</v>
      </c>
      <c r="C1151" t="s">
        <v>10</v>
      </c>
      <c r="D1151">
        <v>10</v>
      </c>
      <c r="E1151" t="b">
        <v>0</v>
      </c>
      <c r="F1151">
        <v>18.9265361990741</v>
      </c>
      <c r="G1151">
        <v>18.9265361990741</v>
      </c>
      <c r="H1151">
        <v>240190</v>
      </c>
      <c r="I1151">
        <v>0</v>
      </c>
      <c r="J1151">
        <v>0</v>
      </c>
    </row>
    <row r="1152" spans="1:10" x14ac:dyDescent="0.3">
      <c r="A1152" t="e">
        <v>#NAME?</v>
      </c>
      <c r="B1152">
        <v>14.8600500030758</v>
      </c>
      <c r="C1152" t="s">
        <v>10</v>
      </c>
      <c r="D1152">
        <v>2</v>
      </c>
      <c r="E1152" t="b">
        <v>1</v>
      </c>
      <c r="F1152">
        <v>0.101877724999567</v>
      </c>
      <c r="G1152">
        <v>2.4925155706014899E-3</v>
      </c>
      <c r="H1152">
        <v>328100</v>
      </c>
      <c r="I1152">
        <v>14.758172278076234</v>
      </c>
      <c r="J1152">
        <v>14.857557487505199</v>
      </c>
    </row>
    <row r="1153" spans="1:10" x14ac:dyDescent="0.3">
      <c r="A1153" t="s">
        <v>92</v>
      </c>
      <c r="B1153">
        <v>13.5267062342795</v>
      </c>
      <c r="C1153" t="s">
        <v>10</v>
      </c>
      <c r="D1153">
        <v>10</v>
      </c>
      <c r="E1153" t="b">
        <v>0</v>
      </c>
      <c r="F1153">
        <v>7.1950748021708604</v>
      </c>
      <c r="G1153">
        <v>7.1376887611021704</v>
      </c>
      <c r="H1153">
        <v>542860</v>
      </c>
      <c r="I1153">
        <v>6.3316314321086393</v>
      </c>
      <c r="J1153">
        <v>6.3890174731773293</v>
      </c>
    </row>
    <row r="1154" spans="1:10" x14ac:dyDescent="0.3">
      <c r="A1154" t="s">
        <v>92</v>
      </c>
      <c r="B1154">
        <v>9.6740566978310696</v>
      </c>
      <c r="C1154" t="s">
        <v>10</v>
      </c>
      <c r="D1154">
        <v>10</v>
      </c>
      <c r="E1154" t="b">
        <v>0</v>
      </c>
      <c r="F1154">
        <v>1.55455864232352</v>
      </c>
      <c r="G1154">
        <v>2.4458002041473099</v>
      </c>
      <c r="H1154">
        <v>455360</v>
      </c>
      <c r="I1154">
        <v>8.1194980555075489</v>
      </c>
      <c r="J1154">
        <v>7.2282564936837597</v>
      </c>
    </row>
    <row r="1155" spans="1:10" x14ac:dyDescent="0.3">
      <c r="A1155" t="s">
        <v>92</v>
      </c>
      <c r="B1155">
        <v>9.8573495144289893</v>
      </c>
      <c r="C1155" t="s">
        <v>10</v>
      </c>
      <c r="D1155">
        <v>10</v>
      </c>
      <c r="E1155" t="b">
        <v>0</v>
      </c>
      <c r="F1155">
        <v>2.9747995243219698</v>
      </c>
      <c r="G1155">
        <v>2.97216205534238</v>
      </c>
      <c r="H1155">
        <v>430550</v>
      </c>
      <c r="I1155">
        <v>6.8825499901070195</v>
      </c>
      <c r="J1155">
        <v>6.8851874590866089</v>
      </c>
    </row>
    <row r="1156" spans="1:10" x14ac:dyDescent="0.3">
      <c r="A1156" t="s">
        <v>93</v>
      </c>
      <c r="B1156">
        <v>7.7382424758525596</v>
      </c>
      <c r="C1156" t="s">
        <v>10</v>
      </c>
      <c r="D1156">
        <v>10</v>
      </c>
      <c r="E1156" t="b">
        <v>0</v>
      </c>
      <c r="F1156">
        <v>7.7382424758525596</v>
      </c>
      <c r="G1156">
        <v>7.7382424758525596</v>
      </c>
      <c r="H1156">
        <v>387090</v>
      </c>
      <c r="I1156">
        <v>0</v>
      </c>
      <c r="J1156">
        <v>0</v>
      </c>
    </row>
    <row r="1157" spans="1:10" x14ac:dyDescent="0.3">
      <c r="A1157" t="s">
        <v>93</v>
      </c>
      <c r="B1157">
        <v>9.2111862322241596</v>
      </c>
      <c r="C1157" t="s">
        <v>10</v>
      </c>
      <c r="D1157">
        <v>10</v>
      </c>
      <c r="E1157" t="b">
        <v>0</v>
      </c>
      <c r="F1157">
        <v>2.0663758234027099</v>
      </c>
      <c r="G1157">
        <v>2.06579255316736</v>
      </c>
      <c r="H1157">
        <v>491310</v>
      </c>
      <c r="I1157">
        <v>7.1448104088214492</v>
      </c>
      <c r="J1157">
        <v>7.1453936790567996</v>
      </c>
    </row>
    <row r="1158" spans="1:10" x14ac:dyDescent="0.3">
      <c r="A1158" t="s">
        <v>94</v>
      </c>
      <c r="B1158">
        <v>5.7290567159699402</v>
      </c>
      <c r="C1158" t="s">
        <v>10</v>
      </c>
      <c r="D1158">
        <v>10</v>
      </c>
      <c r="E1158" t="b">
        <v>0</v>
      </c>
      <c r="F1158">
        <v>5.6398087508532004</v>
      </c>
      <c r="G1158">
        <v>5.6589667178365302</v>
      </c>
      <c r="H1158">
        <v>728840</v>
      </c>
      <c r="I1158">
        <v>8.9247965116739714E-2</v>
      </c>
      <c r="J1158">
        <v>7.0089998133409992E-2</v>
      </c>
    </row>
    <row r="1159" spans="1:10" x14ac:dyDescent="0.3">
      <c r="A1159" t="s">
        <v>94</v>
      </c>
      <c r="B1159">
        <v>6.19283631547958</v>
      </c>
      <c r="C1159" t="s">
        <v>10</v>
      </c>
      <c r="D1159">
        <v>10</v>
      </c>
      <c r="E1159" t="b">
        <v>0</v>
      </c>
      <c r="F1159">
        <v>6.19283631547958</v>
      </c>
      <c r="G1159">
        <v>6.19283631547958</v>
      </c>
      <c r="H1159">
        <v>929520</v>
      </c>
      <c r="I1159">
        <v>0</v>
      </c>
      <c r="J1159">
        <v>0</v>
      </c>
    </row>
    <row r="1160" spans="1:10" x14ac:dyDescent="0.3">
      <c r="A1160" t="s">
        <v>94</v>
      </c>
      <c r="B1160">
        <v>9.8668221240849299</v>
      </c>
      <c r="C1160" t="s">
        <v>10</v>
      </c>
      <c r="D1160">
        <v>10</v>
      </c>
      <c r="E1160" t="b">
        <v>0</v>
      </c>
      <c r="F1160">
        <v>7.6414840517791296</v>
      </c>
      <c r="G1160">
        <v>8.4434356301544593</v>
      </c>
      <c r="H1160">
        <v>582730</v>
      </c>
      <c r="I1160">
        <v>2.2253380723058003</v>
      </c>
      <c r="J1160">
        <v>1.4233864939304706</v>
      </c>
    </row>
    <row r="1161" spans="1:10" x14ac:dyDescent="0.3">
      <c r="A1161" t="e">
        <v>#NAME?</v>
      </c>
      <c r="B1161">
        <v>18.1786898682019</v>
      </c>
      <c r="C1161" t="s">
        <v>10</v>
      </c>
      <c r="D1161">
        <v>10</v>
      </c>
      <c r="E1161" t="b">
        <v>0</v>
      </c>
      <c r="F1161">
        <v>0.73308328129600198</v>
      </c>
      <c r="G1161">
        <v>1.4535149037953501</v>
      </c>
      <c r="H1161">
        <v>690770</v>
      </c>
      <c r="I1161">
        <v>17.4456065869059</v>
      </c>
      <c r="J1161">
        <v>16.725174964406548</v>
      </c>
    </row>
    <row r="1162" spans="1:10" x14ac:dyDescent="0.3">
      <c r="A1162" t="e">
        <v>#NAME?</v>
      </c>
      <c r="B1162">
        <v>15.900231620731001</v>
      </c>
      <c r="C1162" t="s">
        <v>10</v>
      </c>
      <c r="D1162">
        <v>10</v>
      </c>
      <c r="E1162" t="b">
        <v>0</v>
      </c>
      <c r="F1162">
        <v>15.900231620731001</v>
      </c>
      <c r="G1162">
        <v>15.900231620731001</v>
      </c>
      <c r="H1162">
        <v>447840</v>
      </c>
      <c r="I1162">
        <v>0</v>
      </c>
      <c r="J1162">
        <v>0</v>
      </c>
    </row>
    <row r="1163" spans="1:10" x14ac:dyDescent="0.3">
      <c r="A1163" t="s">
        <v>95</v>
      </c>
      <c r="B1163">
        <v>8.0638160551848195</v>
      </c>
      <c r="C1163" t="s">
        <v>10</v>
      </c>
      <c r="D1163">
        <v>10</v>
      </c>
      <c r="E1163" t="b">
        <v>0</v>
      </c>
      <c r="F1163">
        <v>8.0638160551848195</v>
      </c>
      <c r="G1163">
        <v>8.0638160551848195</v>
      </c>
      <c r="H1163">
        <v>491410</v>
      </c>
      <c r="I1163">
        <v>0</v>
      </c>
      <c r="J1163">
        <v>0</v>
      </c>
    </row>
    <row r="1164" spans="1:10" x14ac:dyDescent="0.3">
      <c r="A1164" t="s">
        <v>95</v>
      </c>
      <c r="B1164">
        <v>13.704879619074401</v>
      </c>
      <c r="C1164" t="s">
        <v>10</v>
      </c>
      <c r="D1164">
        <v>10</v>
      </c>
      <c r="E1164" t="b">
        <v>0</v>
      </c>
      <c r="F1164">
        <v>6.1581317548109098</v>
      </c>
      <c r="G1164">
        <v>6.0293919423648203</v>
      </c>
      <c r="H1164">
        <v>689180</v>
      </c>
      <c r="I1164">
        <v>7.5467478642634909</v>
      </c>
      <c r="J1164">
        <v>7.6754876767095803</v>
      </c>
    </row>
    <row r="1165" spans="1:10" x14ac:dyDescent="0.3">
      <c r="A1165" t="s">
        <v>95</v>
      </c>
      <c r="B1165">
        <v>5.8067899993600998</v>
      </c>
      <c r="C1165" t="s">
        <v>10</v>
      </c>
      <c r="D1165">
        <v>2</v>
      </c>
      <c r="E1165" t="b">
        <v>1</v>
      </c>
      <c r="F1165">
        <v>4.1009566751792903E-2</v>
      </c>
      <c r="G1165">
        <v>1.6156951750606601E-3</v>
      </c>
      <c r="H1165">
        <v>521450</v>
      </c>
      <c r="I1165">
        <v>5.7657804326083069</v>
      </c>
      <c r="J1165">
        <v>5.805174304185039</v>
      </c>
    </row>
    <row r="1166" spans="1:10" x14ac:dyDescent="0.3">
      <c r="A1166" t="s">
        <v>96</v>
      </c>
      <c r="B1166">
        <v>17.221453920308299</v>
      </c>
      <c r="C1166" t="s">
        <v>10</v>
      </c>
      <c r="D1166">
        <v>10</v>
      </c>
      <c r="E1166" t="b">
        <v>0</v>
      </c>
      <c r="F1166">
        <v>17.221453920308299</v>
      </c>
      <c r="G1166">
        <v>17.221453920308299</v>
      </c>
      <c r="H1166">
        <v>622520</v>
      </c>
      <c r="I1166">
        <v>0</v>
      </c>
      <c r="J1166">
        <v>0</v>
      </c>
    </row>
    <row r="1167" spans="1:10" x14ac:dyDescent="0.3">
      <c r="A1167" t="s">
        <v>96</v>
      </c>
      <c r="B1167">
        <v>7.1419337102182396</v>
      </c>
      <c r="C1167" t="s">
        <v>10</v>
      </c>
      <c r="D1167">
        <v>10</v>
      </c>
      <c r="E1167" t="b">
        <v>0</v>
      </c>
      <c r="F1167">
        <v>1.13662991070102</v>
      </c>
      <c r="G1167">
        <v>1.13600888847572</v>
      </c>
      <c r="H1167">
        <v>592890</v>
      </c>
      <c r="I1167">
        <v>6.00530379951722</v>
      </c>
      <c r="J1167">
        <v>6.0059248217425196</v>
      </c>
    </row>
    <row r="1168" spans="1:10" x14ac:dyDescent="0.3">
      <c r="A1168" t="s">
        <v>97</v>
      </c>
      <c r="B1168">
        <v>4.68143511126656</v>
      </c>
      <c r="C1168" t="s">
        <v>10</v>
      </c>
      <c r="D1168">
        <v>10</v>
      </c>
      <c r="E1168" t="b">
        <v>0</v>
      </c>
      <c r="F1168">
        <v>1.44112806080425</v>
      </c>
      <c r="G1168">
        <v>2.90504385039146</v>
      </c>
      <c r="H1168">
        <v>425990</v>
      </c>
      <c r="I1168">
        <v>3.2403070504623099</v>
      </c>
      <c r="J1168">
        <v>1.7763912608751</v>
      </c>
    </row>
    <row r="1169" spans="1:10" x14ac:dyDescent="0.3">
      <c r="A1169" t="s">
        <v>97</v>
      </c>
      <c r="B1169">
        <v>14.718722886039901</v>
      </c>
      <c r="C1169" t="s">
        <v>10</v>
      </c>
      <c r="D1169">
        <v>2</v>
      </c>
      <c r="E1169" t="b">
        <v>1</v>
      </c>
      <c r="F1169">
        <v>3.4716952782030401E-2</v>
      </c>
      <c r="G1169">
        <v>1.4883975196242E-3</v>
      </c>
      <c r="H1169">
        <v>356550</v>
      </c>
      <c r="I1169">
        <v>14.68400593325787</v>
      </c>
      <c r="J1169">
        <v>14.717234488520276</v>
      </c>
    </row>
    <row r="1170" spans="1:10" x14ac:dyDescent="0.3">
      <c r="A1170" t="s">
        <v>97</v>
      </c>
      <c r="B1170">
        <v>20.3832902065325</v>
      </c>
      <c r="C1170" t="s">
        <v>10</v>
      </c>
      <c r="D1170">
        <v>10</v>
      </c>
      <c r="E1170" t="b">
        <v>0</v>
      </c>
      <c r="F1170">
        <v>20.3832902065325</v>
      </c>
      <c r="G1170">
        <v>20.3832902065325</v>
      </c>
      <c r="H1170">
        <v>497810</v>
      </c>
      <c r="I1170">
        <v>0</v>
      </c>
      <c r="J1170">
        <v>0</v>
      </c>
    </row>
    <row r="1171" spans="1:10" x14ac:dyDescent="0.3">
      <c r="A1171" t="s">
        <v>98</v>
      </c>
      <c r="B1171">
        <v>11.022662669529799</v>
      </c>
      <c r="C1171" t="s">
        <v>10</v>
      </c>
      <c r="D1171">
        <v>2</v>
      </c>
      <c r="E1171" t="b">
        <v>1</v>
      </c>
      <c r="F1171">
        <v>7.65689958955139E-2</v>
      </c>
      <c r="G1171">
        <v>2.2115952911442201E-3</v>
      </c>
      <c r="H1171">
        <v>366750</v>
      </c>
      <c r="I1171">
        <v>10.946093673634286</v>
      </c>
      <c r="J1171">
        <v>11.020451074238656</v>
      </c>
    </row>
    <row r="1172" spans="1:10" x14ac:dyDescent="0.3">
      <c r="A1172" t="s">
        <v>98</v>
      </c>
      <c r="B1172">
        <v>6.2566985448478398</v>
      </c>
      <c r="C1172" t="s">
        <v>10</v>
      </c>
      <c r="D1172">
        <v>10</v>
      </c>
      <c r="E1172" t="b">
        <v>0</v>
      </c>
      <c r="F1172">
        <v>1.73346097038737</v>
      </c>
      <c r="G1172">
        <v>1.54830995793602</v>
      </c>
      <c r="H1172">
        <v>520950</v>
      </c>
      <c r="I1172">
        <v>4.5232375744604703</v>
      </c>
      <c r="J1172">
        <v>4.7083885869118198</v>
      </c>
    </row>
    <row r="1173" spans="1:10" x14ac:dyDescent="0.3">
      <c r="A1173" t="s">
        <v>98</v>
      </c>
      <c r="B1173">
        <v>8.3590774439905005</v>
      </c>
      <c r="C1173" t="s">
        <v>10</v>
      </c>
      <c r="D1173">
        <v>10</v>
      </c>
      <c r="E1173" t="b">
        <v>0</v>
      </c>
      <c r="F1173">
        <v>8.3590774439905005</v>
      </c>
      <c r="G1173">
        <v>8.3590774439905005</v>
      </c>
      <c r="H1173">
        <v>377860</v>
      </c>
      <c r="I1173">
        <v>0</v>
      </c>
      <c r="J1173">
        <v>0</v>
      </c>
    </row>
    <row r="1174" spans="1:10" x14ac:dyDescent="0.3">
      <c r="A1174" t="s">
        <v>99</v>
      </c>
      <c r="B1174">
        <v>14.431651310340101</v>
      </c>
      <c r="C1174" t="s">
        <v>10</v>
      </c>
      <c r="D1174">
        <v>10</v>
      </c>
      <c r="E1174" t="b">
        <v>0</v>
      </c>
      <c r="F1174">
        <v>9.9237977748308595</v>
      </c>
      <c r="G1174">
        <v>10.1597479896539</v>
      </c>
      <c r="H1174">
        <v>447650</v>
      </c>
      <c r="I1174">
        <v>4.5078535355092413</v>
      </c>
      <c r="J1174">
        <v>4.2719033206862012</v>
      </c>
    </row>
    <row r="1175" spans="1:10" x14ac:dyDescent="0.3">
      <c r="A1175" t="s">
        <v>99</v>
      </c>
      <c r="B1175">
        <v>10.4723261810454</v>
      </c>
      <c r="C1175" t="s">
        <v>10</v>
      </c>
      <c r="D1175">
        <v>10</v>
      </c>
      <c r="E1175" t="b">
        <v>0</v>
      </c>
      <c r="F1175">
        <v>10.4723261810454</v>
      </c>
      <c r="G1175">
        <v>10.4723261810454</v>
      </c>
      <c r="H1175">
        <v>399460</v>
      </c>
      <c r="I1175">
        <v>0</v>
      </c>
      <c r="J1175">
        <v>0</v>
      </c>
    </row>
    <row r="1176" spans="1:10" x14ac:dyDescent="0.3">
      <c r="A1176" t="s">
        <v>99</v>
      </c>
      <c r="B1176">
        <v>13.308199877023601</v>
      </c>
      <c r="C1176" t="s">
        <v>10</v>
      </c>
      <c r="D1176">
        <v>10</v>
      </c>
      <c r="E1176" t="b">
        <v>0</v>
      </c>
      <c r="F1176">
        <v>13.308199877023601</v>
      </c>
      <c r="G1176">
        <v>13.308199877023601</v>
      </c>
      <c r="H1176">
        <v>460590</v>
      </c>
      <c r="I1176">
        <v>0</v>
      </c>
      <c r="J1176">
        <v>0</v>
      </c>
    </row>
    <row r="1177" spans="1:10" x14ac:dyDescent="0.3">
      <c r="A1177" t="s">
        <v>100</v>
      </c>
      <c r="B1177">
        <v>9.4838168749536607</v>
      </c>
      <c r="C1177" t="s">
        <v>10</v>
      </c>
      <c r="D1177">
        <v>10</v>
      </c>
      <c r="E1177" t="b">
        <v>0</v>
      </c>
      <c r="F1177">
        <v>9.4838168749536607</v>
      </c>
      <c r="G1177">
        <v>9.4838168749536607</v>
      </c>
      <c r="H1177">
        <v>311610</v>
      </c>
      <c r="I1177">
        <v>0</v>
      </c>
      <c r="J1177">
        <v>0</v>
      </c>
    </row>
    <row r="1178" spans="1:10" x14ac:dyDescent="0.3">
      <c r="A1178" t="s">
        <v>100</v>
      </c>
      <c r="B1178">
        <v>6.7589774747739204</v>
      </c>
      <c r="C1178" t="s">
        <v>10</v>
      </c>
      <c r="D1178">
        <v>10</v>
      </c>
      <c r="E1178" t="b">
        <v>0</v>
      </c>
      <c r="F1178">
        <v>2.2934807048096499</v>
      </c>
      <c r="G1178">
        <v>4.7214823716857</v>
      </c>
      <c r="H1178">
        <v>325790</v>
      </c>
      <c r="I1178">
        <v>4.46549676996427</v>
      </c>
      <c r="J1178">
        <v>2.0374951030882205</v>
      </c>
    </row>
    <row r="1179" spans="1:10" x14ac:dyDescent="0.3">
      <c r="A1179" t="s">
        <v>101</v>
      </c>
      <c r="B1179">
        <v>12.312229676241399</v>
      </c>
      <c r="C1179" t="s">
        <v>10</v>
      </c>
      <c r="D1179">
        <v>10</v>
      </c>
      <c r="E1179" t="b">
        <v>0</v>
      </c>
      <c r="F1179">
        <v>12.312229676241399</v>
      </c>
      <c r="G1179">
        <v>12.312229676241399</v>
      </c>
      <c r="H1179">
        <v>560510</v>
      </c>
      <c r="I1179">
        <v>0</v>
      </c>
      <c r="J1179">
        <v>0</v>
      </c>
    </row>
    <row r="1180" spans="1:10" x14ac:dyDescent="0.3">
      <c r="A1180" t="s">
        <v>101</v>
      </c>
      <c r="B1180">
        <v>6.50189945797311</v>
      </c>
      <c r="C1180" t="s">
        <v>10</v>
      </c>
      <c r="D1180">
        <v>10</v>
      </c>
      <c r="E1180" t="b">
        <v>0</v>
      </c>
      <c r="F1180">
        <v>2.1806136894876298</v>
      </c>
      <c r="G1180">
        <v>2.1790721156619601</v>
      </c>
      <c r="H1180">
        <v>315180</v>
      </c>
      <c r="I1180">
        <v>4.3212857684854802</v>
      </c>
      <c r="J1180">
        <v>4.3228273423111503</v>
      </c>
    </row>
    <row r="1181" spans="1:10" x14ac:dyDescent="0.3">
      <c r="A1181" t="s">
        <v>101</v>
      </c>
      <c r="B1181">
        <v>14.4821775258304</v>
      </c>
      <c r="C1181" t="s">
        <v>10</v>
      </c>
      <c r="D1181">
        <v>10</v>
      </c>
      <c r="E1181" t="b">
        <v>0</v>
      </c>
      <c r="F1181">
        <v>14.4821775258304</v>
      </c>
      <c r="G1181">
        <v>14.4821775258304</v>
      </c>
      <c r="H1181">
        <v>485150</v>
      </c>
      <c r="I1181">
        <v>0</v>
      </c>
      <c r="J1181">
        <v>0</v>
      </c>
    </row>
    <row r="1182" spans="1:10" x14ac:dyDescent="0.3">
      <c r="A1182" t="s">
        <v>102</v>
      </c>
      <c r="B1182">
        <v>14.2328074848136</v>
      </c>
      <c r="C1182" t="s">
        <v>10</v>
      </c>
      <c r="D1182">
        <v>2</v>
      </c>
      <c r="E1182" t="b">
        <v>1</v>
      </c>
      <c r="F1182">
        <v>7.5670177225794097E-2</v>
      </c>
      <c r="G1182">
        <v>2.21987483637817E-3</v>
      </c>
      <c r="H1182">
        <v>533750</v>
      </c>
      <c r="I1182">
        <v>14.157137307587806</v>
      </c>
      <c r="J1182">
        <v>14.230587609977222</v>
      </c>
    </row>
    <row r="1183" spans="1:10" x14ac:dyDescent="0.3">
      <c r="A1183" t="s">
        <v>102</v>
      </c>
      <c r="B1183">
        <v>6.0636658665446399</v>
      </c>
      <c r="C1183" t="s">
        <v>10</v>
      </c>
      <c r="D1183">
        <v>2</v>
      </c>
      <c r="E1183" t="b">
        <v>1</v>
      </c>
      <c r="F1183">
        <v>2.25510275875422E-2</v>
      </c>
      <c r="G1183">
        <v>1.12666194112094E-3</v>
      </c>
      <c r="H1183">
        <v>518700</v>
      </c>
      <c r="I1183">
        <v>6.0411148389570979</v>
      </c>
      <c r="J1183">
        <v>6.0625392046035191</v>
      </c>
    </row>
    <row r="1184" spans="1:10" x14ac:dyDescent="0.3">
      <c r="A1184" t="s">
        <v>102</v>
      </c>
      <c r="B1184">
        <v>5.1287373201699404</v>
      </c>
      <c r="C1184" t="s">
        <v>10</v>
      </c>
      <c r="D1184">
        <v>10</v>
      </c>
      <c r="E1184" t="b">
        <v>0</v>
      </c>
      <c r="F1184">
        <v>5.1287373201699404</v>
      </c>
      <c r="G1184">
        <v>5.1287373201699404</v>
      </c>
      <c r="H1184">
        <v>398150</v>
      </c>
      <c r="I1184">
        <v>0</v>
      </c>
      <c r="J1184">
        <v>0</v>
      </c>
    </row>
    <row r="1185" spans="1:10" x14ac:dyDescent="0.3">
      <c r="A1185" t="s">
        <v>103</v>
      </c>
      <c r="B1185">
        <v>13.238788518570299</v>
      </c>
      <c r="C1185" t="s">
        <v>10</v>
      </c>
      <c r="D1185">
        <v>10</v>
      </c>
      <c r="E1185" t="b">
        <v>0</v>
      </c>
      <c r="F1185">
        <v>13.238788518570299</v>
      </c>
      <c r="G1185">
        <v>13.238788518570299</v>
      </c>
      <c r="H1185">
        <v>396420</v>
      </c>
      <c r="I1185">
        <v>0</v>
      </c>
      <c r="J1185">
        <v>0</v>
      </c>
    </row>
    <row r="1186" spans="1:10" x14ac:dyDescent="0.3">
      <c r="A1186" t="s">
        <v>103</v>
      </c>
      <c r="B1186">
        <v>7.17624876775995</v>
      </c>
      <c r="C1186" t="s">
        <v>10</v>
      </c>
      <c r="D1186">
        <v>10</v>
      </c>
      <c r="E1186" t="b">
        <v>0</v>
      </c>
      <c r="F1186">
        <v>7.17624876775995</v>
      </c>
      <c r="G1186">
        <v>7.17624876775995</v>
      </c>
      <c r="H1186">
        <v>594390</v>
      </c>
      <c r="I1186">
        <v>0</v>
      </c>
      <c r="J1186">
        <v>0</v>
      </c>
    </row>
    <row r="1187" spans="1:10" x14ac:dyDescent="0.3">
      <c r="A1187" t="s">
        <v>103</v>
      </c>
      <c r="B1187">
        <v>6.2173733371300903</v>
      </c>
      <c r="C1187" t="s">
        <v>10</v>
      </c>
      <c r="D1187">
        <v>10</v>
      </c>
      <c r="E1187" t="b">
        <v>0</v>
      </c>
      <c r="F1187">
        <v>4.6656887914816201</v>
      </c>
      <c r="G1187">
        <v>7.5133978036079103</v>
      </c>
      <c r="H1187">
        <v>642550</v>
      </c>
      <c r="I1187">
        <v>1.5516845456484702</v>
      </c>
      <c r="J1187">
        <v>-1.29602446647782</v>
      </c>
    </row>
    <row r="1188" spans="1:10" x14ac:dyDescent="0.3">
      <c r="A1188" t="s">
        <v>104</v>
      </c>
      <c r="B1188">
        <v>5.5355411938207704</v>
      </c>
      <c r="C1188" t="s">
        <v>10</v>
      </c>
      <c r="D1188">
        <v>10</v>
      </c>
      <c r="E1188" t="b">
        <v>0</v>
      </c>
      <c r="F1188">
        <v>4.1630335928409403</v>
      </c>
      <c r="G1188">
        <v>5.0518957807955296</v>
      </c>
      <c r="H1188">
        <v>295700</v>
      </c>
      <c r="I1188">
        <v>1.37250760097983</v>
      </c>
      <c r="J1188">
        <v>0.48364541302524078</v>
      </c>
    </row>
    <row r="1189" spans="1:10" x14ac:dyDescent="0.3">
      <c r="A1189" t="s">
        <v>104</v>
      </c>
      <c r="B1189">
        <v>12.316526127853599</v>
      </c>
      <c r="C1189" t="s">
        <v>10</v>
      </c>
      <c r="D1189">
        <v>10</v>
      </c>
      <c r="E1189" t="b">
        <v>0</v>
      </c>
      <c r="F1189">
        <v>12.316526127853599</v>
      </c>
      <c r="G1189">
        <v>12.316526127853599</v>
      </c>
      <c r="H1189">
        <v>566030</v>
      </c>
      <c r="I1189">
        <v>0</v>
      </c>
      <c r="J1189">
        <v>0</v>
      </c>
    </row>
    <row r="1190" spans="1:10" x14ac:dyDescent="0.3">
      <c r="A1190" t="s">
        <v>104</v>
      </c>
      <c r="B1190">
        <v>15.204162633326501</v>
      </c>
      <c r="C1190" t="s">
        <v>10</v>
      </c>
      <c r="D1190">
        <v>10</v>
      </c>
      <c r="E1190" t="b">
        <v>0</v>
      </c>
      <c r="F1190">
        <v>1.3332020532578599</v>
      </c>
      <c r="G1190">
        <v>3.0251550315158902</v>
      </c>
      <c r="H1190">
        <v>523920</v>
      </c>
      <c r="I1190">
        <v>13.87096058006864</v>
      </c>
      <c r="J1190">
        <v>12.179007601810611</v>
      </c>
    </row>
    <row r="1191" spans="1:10" x14ac:dyDescent="0.3">
      <c r="A1191" t="s">
        <v>105</v>
      </c>
      <c r="B1191">
        <v>13.007500946125999</v>
      </c>
      <c r="C1191" t="s">
        <v>10</v>
      </c>
      <c r="D1191">
        <v>10</v>
      </c>
      <c r="E1191" t="b">
        <v>0</v>
      </c>
      <c r="F1191">
        <v>3.7288171132327701</v>
      </c>
      <c r="G1191">
        <v>3.7284363150692501</v>
      </c>
      <c r="H1191">
        <v>148550</v>
      </c>
      <c r="I1191">
        <v>9.2786838328932291</v>
      </c>
      <c r="J1191">
        <v>9.2790646310567482</v>
      </c>
    </row>
    <row r="1192" spans="1:10" x14ac:dyDescent="0.3">
      <c r="A1192" t="s">
        <v>105</v>
      </c>
      <c r="B1192">
        <v>18.463716890886801</v>
      </c>
      <c r="C1192" t="s">
        <v>10</v>
      </c>
      <c r="D1192">
        <v>10</v>
      </c>
      <c r="E1192" t="b">
        <v>0</v>
      </c>
      <c r="F1192">
        <v>2.0252511898310299</v>
      </c>
      <c r="G1192">
        <v>4.37244762065228</v>
      </c>
      <c r="H1192">
        <v>557280</v>
      </c>
      <c r="I1192">
        <v>16.438465701055769</v>
      </c>
      <c r="J1192">
        <v>14.09126927023452</v>
      </c>
    </row>
    <row r="1193" spans="1:10" x14ac:dyDescent="0.3">
      <c r="A1193" t="s">
        <v>105</v>
      </c>
      <c r="B1193">
        <v>7.6844606977380296</v>
      </c>
      <c r="C1193" t="s">
        <v>10</v>
      </c>
      <c r="D1193">
        <v>10</v>
      </c>
      <c r="E1193" t="b">
        <v>0</v>
      </c>
      <c r="F1193">
        <v>7.6844606977380296</v>
      </c>
      <c r="G1193">
        <v>7.6844606977380296</v>
      </c>
      <c r="H1193">
        <v>714920</v>
      </c>
      <c r="I1193">
        <v>0</v>
      </c>
      <c r="J1193">
        <v>0</v>
      </c>
    </row>
    <row r="1194" spans="1:10" x14ac:dyDescent="0.3">
      <c r="A1194" t="s">
        <v>106</v>
      </c>
      <c r="B1194">
        <v>13.7601452595427</v>
      </c>
      <c r="C1194" t="s">
        <v>10</v>
      </c>
      <c r="D1194">
        <v>2</v>
      </c>
      <c r="E1194" t="b">
        <v>1</v>
      </c>
      <c r="F1194">
        <v>6.3371672072444304E-2</v>
      </c>
      <c r="G1194">
        <v>2.0075499083286102E-3</v>
      </c>
      <c r="H1194">
        <v>394150</v>
      </c>
      <c r="I1194">
        <v>13.696773587470256</v>
      </c>
      <c r="J1194">
        <v>13.75813770963437</v>
      </c>
    </row>
    <row r="1195" spans="1:10" x14ac:dyDescent="0.3">
      <c r="A1195" t="s">
        <v>106</v>
      </c>
      <c r="B1195">
        <v>12.089221666616501</v>
      </c>
      <c r="C1195" t="s">
        <v>10</v>
      </c>
      <c r="D1195">
        <v>10</v>
      </c>
      <c r="E1195" t="b">
        <v>0</v>
      </c>
      <c r="F1195">
        <v>17.1065413141331</v>
      </c>
      <c r="G1195">
        <v>17.096870653058598</v>
      </c>
      <c r="H1195">
        <v>737140</v>
      </c>
      <c r="I1195">
        <v>-5.0173196475165991</v>
      </c>
      <c r="J1195">
        <v>-5.0076489864420974</v>
      </c>
    </row>
    <row r="1196" spans="1:10" x14ac:dyDescent="0.3">
      <c r="A1196" t="s">
        <v>106</v>
      </c>
      <c r="B1196">
        <v>7.4387043923007203</v>
      </c>
      <c r="C1196" t="s">
        <v>10</v>
      </c>
      <c r="D1196">
        <v>10</v>
      </c>
      <c r="E1196" t="b">
        <v>0</v>
      </c>
      <c r="F1196">
        <v>7.4387043923007203</v>
      </c>
      <c r="G1196">
        <v>7.4387043923007203</v>
      </c>
      <c r="H1196">
        <v>523340</v>
      </c>
      <c r="I1196">
        <v>0</v>
      </c>
      <c r="J1196">
        <v>0</v>
      </c>
    </row>
    <row r="1197" spans="1:10" x14ac:dyDescent="0.3">
      <c r="A1197" t="s">
        <v>107</v>
      </c>
      <c r="B1197">
        <v>13.398322059485499</v>
      </c>
      <c r="C1197" t="s">
        <v>10</v>
      </c>
      <c r="D1197">
        <v>2</v>
      </c>
      <c r="E1197" t="b">
        <v>1</v>
      </c>
      <c r="F1197">
        <v>0.14019951992982499</v>
      </c>
      <c r="G1197">
        <v>2.9670435913883202E-3</v>
      </c>
      <c r="H1197">
        <v>423550</v>
      </c>
      <c r="I1197">
        <v>13.258122539555675</v>
      </c>
      <c r="J1197">
        <v>13.395355015894111</v>
      </c>
    </row>
    <row r="1198" spans="1:10" x14ac:dyDescent="0.3">
      <c r="A1198" t="s">
        <v>107</v>
      </c>
      <c r="B1198">
        <v>2.5326787822819501</v>
      </c>
      <c r="C1198" t="s">
        <v>10</v>
      </c>
      <c r="D1198">
        <v>10</v>
      </c>
      <c r="E1198" t="b">
        <v>0</v>
      </c>
      <c r="F1198">
        <v>2.9166359950991798</v>
      </c>
      <c r="G1198">
        <v>5.4034041463317202</v>
      </c>
      <c r="H1198">
        <v>705870</v>
      </c>
      <c r="I1198">
        <v>-0.38395721281722972</v>
      </c>
      <c r="J1198">
        <v>-2.8707253640497701</v>
      </c>
    </row>
    <row r="1199" spans="1:10" x14ac:dyDescent="0.3">
      <c r="A1199" t="s">
        <v>107</v>
      </c>
      <c r="B1199">
        <v>8.2942314783818905</v>
      </c>
      <c r="C1199" t="s">
        <v>10</v>
      </c>
      <c r="D1199">
        <v>10</v>
      </c>
      <c r="E1199" t="b">
        <v>0</v>
      </c>
      <c r="F1199">
        <v>8.0074800000317801</v>
      </c>
      <c r="G1199">
        <v>8.0118241479952701</v>
      </c>
      <c r="H1199">
        <v>546180</v>
      </c>
      <c r="I1199">
        <v>0.28675147835011039</v>
      </c>
      <c r="J1199">
        <v>0.28240733038662036</v>
      </c>
    </row>
    <row r="1200" spans="1:10" x14ac:dyDescent="0.3">
      <c r="A1200" t="s">
        <v>108</v>
      </c>
      <c r="B1200">
        <v>1.21539764103921</v>
      </c>
      <c r="C1200" t="s">
        <v>10</v>
      </c>
      <c r="D1200">
        <v>1</v>
      </c>
      <c r="E1200" t="b">
        <v>1</v>
      </c>
      <c r="F1200">
        <v>8.8404732626762E-3</v>
      </c>
      <c r="G1200">
        <v>8.8404732626762E-3</v>
      </c>
      <c r="H1200">
        <v>747000</v>
      </c>
      <c r="I1200">
        <v>1.2065571677765339</v>
      </c>
      <c r="J1200">
        <v>1.2065571677765339</v>
      </c>
    </row>
    <row r="1201" spans="1:10" x14ac:dyDescent="0.3">
      <c r="A1201" t="s">
        <v>108</v>
      </c>
      <c r="B1201">
        <v>10.784996388226601</v>
      </c>
      <c r="C1201" t="s">
        <v>10</v>
      </c>
      <c r="D1201">
        <v>10</v>
      </c>
      <c r="E1201" t="b">
        <v>0</v>
      </c>
      <c r="F1201">
        <v>10.784996388226601</v>
      </c>
      <c r="G1201">
        <v>10.784996388226601</v>
      </c>
      <c r="H1201">
        <v>421910</v>
      </c>
      <c r="I1201">
        <v>0</v>
      </c>
      <c r="J1201">
        <v>0</v>
      </c>
    </row>
    <row r="1202" spans="1:10" x14ac:dyDescent="0.3">
      <c r="A1202" t="s">
        <v>108</v>
      </c>
      <c r="B1202">
        <v>21.894792187183398</v>
      </c>
      <c r="C1202" t="s">
        <v>10</v>
      </c>
      <c r="D1202">
        <v>2</v>
      </c>
      <c r="E1202" t="b">
        <v>1</v>
      </c>
      <c r="F1202">
        <v>0.115132774280977</v>
      </c>
      <c r="G1202">
        <v>2.7770575749635701E-3</v>
      </c>
      <c r="H1202">
        <v>524550</v>
      </c>
      <c r="I1202">
        <v>21.779659412902422</v>
      </c>
      <c r="J1202">
        <v>21.892015129608435</v>
      </c>
    </row>
    <row r="1203" spans="1:10" x14ac:dyDescent="0.3">
      <c r="A1203" t="s">
        <v>109</v>
      </c>
      <c r="B1203">
        <v>9.0536873879696493</v>
      </c>
      <c r="C1203" t="s">
        <v>10</v>
      </c>
      <c r="D1203">
        <v>10</v>
      </c>
      <c r="E1203" t="b">
        <v>0</v>
      </c>
      <c r="F1203">
        <v>6.3796779269843302</v>
      </c>
      <c r="G1203">
        <v>6.3808293411440697</v>
      </c>
      <c r="H1203">
        <v>256920</v>
      </c>
      <c r="I1203">
        <v>2.6740094609853191</v>
      </c>
      <c r="J1203">
        <v>2.6728580468255796</v>
      </c>
    </row>
    <row r="1204" spans="1:10" x14ac:dyDescent="0.3">
      <c r="A1204" t="s">
        <v>109</v>
      </c>
      <c r="B1204">
        <v>0.41818046487438398</v>
      </c>
      <c r="C1204" t="s">
        <v>10</v>
      </c>
      <c r="D1204">
        <v>1</v>
      </c>
      <c r="E1204" t="b">
        <v>1</v>
      </c>
      <c r="F1204">
        <v>5.4096902437611198E-3</v>
      </c>
      <c r="G1204">
        <v>5.4096902437611198E-3</v>
      </c>
      <c r="H1204">
        <v>524800</v>
      </c>
      <c r="I1204">
        <v>0.41277077463062284</v>
      </c>
      <c r="J1204">
        <v>0.41277077463062284</v>
      </c>
    </row>
    <row r="1205" spans="1:10" x14ac:dyDescent="0.3">
      <c r="A1205" t="s">
        <v>110</v>
      </c>
      <c r="B1205">
        <v>6.5736836090570003</v>
      </c>
      <c r="C1205" t="s">
        <v>10</v>
      </c>
      <c r="D1205">
        <v>2</v>
      </c>
      <c r="E1205" t="b">
        <v>1</v>
      </c>
      <c r="F1205">
        <v>4.66962189122812E-2</v>
      </c>
      <c r="G1205">
        <v>1.6306342190569099E-3</v>
      </c>
      <c r="H1205">
        <v>841050</v>
      </c>
      <c r="I1205">
        <v>6.5269873901447193</v>
      </c>
      <c r="J1205">
        <v>6.572052974837943</v>
      </c>
    </row>
    <row r="1206" spans="1:10" x14ac:dyDescent="0.3">
      <c r="A1206" t="s">
        <v>110</v>
      </c>
      <c r="B1206">
        <v>8.6597230203773403</v>
      </c>
      <c r="C1206" t="s">
        <v>10</v>
      </c>
      <c r="D1206">
        <v>10</v>
      </c>
      <c r="E1206" t="b">
        <v>0</v>
      </c>
      <c r="F1206">
        <v>8.6597230203773403</v>
      </c>
      <c r="G1206">
        <v>8.6597230203773403</v>
      </c>
      <c r="H1206">
        <v>674660</v>
      </c>
      <c r="I1206">
        <v>0</v>
      </c>
      <c r="J1206">
        <v>0</v>
      </c>
    </row>
    <row r="1207" spans="1:10" x14ac:dyDescent="0.3">
      <c r="A1207" t="s">
        <v>111</v>
      </c>
      <c r="B1207">
        <v>16.8606879909693</v>
      </c>
      <c r="C1207" t="s">
        <v>10</v>
      </c>
      <c r="D1207">
        <v>10</v>
      </c>
      <c r="E1207" t="b">
        <v>0</v>
      </c>
      <c r="F1207">
        <v>2.4999610844832199</v>
      </c>
      <c r="G1207">
        <v>2.5825797733246398</v>
      </c>
      <c r="H1207">
        <v>423640</v>
      </c>
      <c r="I1207">
        <v>14.360726906486081</v>
      </c>
      <c r="J1207">
        <v>14.278108217644661</v>
      </c>
    </row>
    <row r="1208" spans="1:10" x14ac:dyDescent="0.3">
      <c r="A1208" t="s">
        <v>111</v>
      </c>
      <c r="B1208">
        <v>13.9513787603744</v>
      </c>
      <c r="C1208" t="s">
        <v>10</v>
      </c>
      <c r="D1208">
        <v>10</v>
      </c>
      <c r="E1208" t="b">
        <v>0</v>
      </c>
      <c r="F1208">
        <v>13.9513787603744</v>
      </c>
      <c r="G1208">
        <v>13.9513787603744</v>
      </c>
      <c r="H1208">
        <v>397880</v>
      </c>
      <c r="I1208">
        <v>0</v>
      </c>
      <c r="J1208">
        <v>0</v>
      </c>
    </row>
    <row r="1209" spans="1:10" x14ac:dyDescent="0.3">
      <c r="A1209" t="s">
        <v>111</v>
      </c>
      <c r="B1209">
        <v>7.6688576002349</v>
      </c>
      <c r="C1209" t="s">
        <v>10</v>
      </c>
      <c r="D1209">
        <v>10</v>
      </c>
      <c r="E1209" t="b">
        <v>0</v>
      </c>
      <c r="F1209">
        <v>12.116303978874701</v>
      </c>
      <c r="G1209">
        <v>12.3483870292152</v>
      </c>
      <c r="H1209">
        <v>540010</v>
      </c>
      <c r="I1209">
        <v>-4.4474463786398006</v>
      </c>
      <c r="J1209">
        <v>-4.6795294289802998</v>
      </c>
    </row>
    <row r="1210" spans="1:10" x14ac:dyDescent="0.3">
      <c r="A1210" t="s">
        <v>112</v>
      </c>
      <c r="B1210">
        <v>17.389497849585499</v>
      </c>
      <c r="C1210" t="s">
        <v>10</v>
      </c>
      <c r="D1210">
        <v>2</v>
      </c>
      <c r="E1210" t="b">
        <v>1</v>
      </c>
      <c r="F1210">
        <v>0.121978161698673</v>
      </c>
      <c r="G1210">
        <v>2.77716300023501E-3</v>
      </c>
      <c r="H1210">
        <v>350450</v>
      </c>
      <c r="I1210">
        <v>17.267519687886825</v>
      </c>
      <c r="J1210">
        <v>17.386720686585264</v>
      </c>
    </row>
    <row r="1211" spans="1:10" x14ac:dyDescent="0.3">
      <c r="A1211" t="s">
        <v>112</v>
      </c>
      <c r="B1211">
        <v>11.5157478900657</v>
      </c>
      <c r="C1211" t="s">
        <v>10</v>
      </c>
      <c r="D1211">
        <v>10</v>
      </c>
      <c r="E1211" t="b">
        <v>0</v>
      </c>
      <c r="F1211">
        <v>0.64495350380129801</v>
      </c>
      <c r="G1211">
        <v>0.71736325692598701</v>
      </c>
      <c r="H1211">
        <v>427360</v>
      </c>
      <c r="I1211">
        <v>10.870794386264402</v>
      </c>
      <c r="J1211">
        <v>10.798384633139714</v>
      </c>
    </row>
    <row r="1212" spans="1:10" x14ac:dyDescent="0.3">
      <c r="A1212" t="s">
        <v>112</v>
      </c>
      <c r="B1212">
        <v>17.787695830101399</v>
      </c>
      <c r="C1212" t="s">
        <v>10</v>
      </c>
      <c r="D1212">
        <v>2</v>
      </c>
      <c r="E1212" t="b">
        <v>1</v>
      </c>
      <c r="F1212">
        <v>0.122983881480092</v>
      </c>
      <c r="G1212">
        <v>2.7270056671709199E-3</v>
      </c>
      <c r="H1212">
        <v>647850</v>
      </c>
      <c r="I1212">
        <v>17.664711948621306</v>
      </c>
      <c r="J1212">
        <v>17.784968824434227</v>
      </c>
    </row>
    <row r="1213" spans="1:10" x14ac:dyDescent="0.3">
      <c r="A1213" t="s">
        <v>113</v>
      </c>
      <c r="B1213">
        <v>11.8683563024065</v>
      </c>
      <c r="C1213" t="s">
        <v>10</v>
      </c>
      <c r="D1213">
        <v>10</v>
      </c>
      <c r="E1213" t="b">
        <v>0</v>
      </c>
      <c r="F1213">
        <v>1.8071610271076499</v>
      </c>
      <c r="G1213">
        <v>1.8017099531067</v>
      </c>
      <c r="H1213">
        <v>364380</v>
      </c>
      <c r="I1213">
        <v>10.06119527529885</v>
      </c>
      <c r="J1213">
        <v>10.0666463492998</v>
      </c>
    </row>
    <row r="1214" spans="1:10" x14ac:dyDescent="0.3">
      <c r="A1214" t="s">
        <v>113</v>
      </c>
      <c r="B1214">
        <v>9.1610997548609703</v>
      </c>
      <c r="C1214" t="s">
        <v>10</v>
      </c>
      <c r="D1214">
        <v>2</v>
      </c>
      <c r="E1214" t="b">
        <v>1</v>
      </c>
      <c r="F1214">
        <v>4.7143457551795803E-2</v>
      </c>
      <c r="G1214">
        <v>1.59067119307049E-3</v>
      </c>
      <c r="H1214">
        <v>297250</v>
      </c>
      <c r="I1214">
        <v>9.1139562973091746</v>
      </c>
      <c r="J1214">
        <v>9.1595090836678992</v>
      </c>
    </row>
    <row r="1215" spans="1:10" x14ac:dyDescent="0.3">
      <c r="A1215" t="s">
        <v>113</v>
      </c>
      <c r="B1215">
        <v>9.3486338868653895</v>
      </c>
      <c r="C1215" t="s">
        <v>10</v>
      </c>
      <c r="D1215">
        <v>10</v>
      </c>
      <c r="E1215" t="b">
        <v>0</v>
      </c>
      <c r="F1215">
        <v>3.15511849300889</v>
      </c>
      <c r="G1215">
        <v>6.6099629025867701</v>
      </c>
      <c r="H1215">
        <v>729230</v>
      </c>
      <c r="I1215">
        <v>6.1935153938564991</v>
      </c>
      <c r="J1215">
        <v>2.7386709842786194</v>
      </c>
    </row>
    <row r="1216" spans="1:10" x14ac:dyDescent="0.3">
      <c r="A1216" t="s">
        <v>114</v>
      </c>
      <c r="B1216">
        <v>3.0461782863429598</v>
      </c>
      <c r="C1216" t="s">
        <v>10</v>
      </c>
      <c r="D1216">
        <v>10</v>
      </c>
      <c r="E1216" t="b">
        <v>0</v>
      </c>
      <c r="F1216">
        <v>8.6735191092814308</v>
      </c>
      <c r="G1216">
        <v>8.6931840854916391</v>
      </c>
      <c r="H1216">
        <v>710900</v>
      </c>
      <c r="I1216">
        <v>-5.6273408229384714</v>
      </c>
      <c r="J1216">
        <v>-5.6470057991486797</v>
      </c>
    </row>
    <row r="1217" spans="1:10" x14ac:dyDescent="0.3">
      <c r="A1217" t="s">
        <v>114</v>
      </c>
      <c r="B1217">
        <v>19.274430392092</v>
      </c>
      <c r="C1217" t="s">
        <v>10</v>
      </c>
      <c r="D1217">
        <v>10</v>
      </c>
      <c r="E1217" t="b">
        <v>0</v>
      </c>
      <c r="F1217">
        <v>0.83643099548516697</v>
      </c>
      <c r="G1217">
        <v>6.9773916823933702</v>
      </c>
      <c r="H1217">
        <v>340350</v>
      </c>
      <c r="I1217">
        <v>18.437999396606834</v>
      </c>
      <c r="J1217">
        <v>12.297038709698629</v>
      </c>
    </row>
    <row r="1218" spans="1:10" x14ac:dyDescent="0.3">
      <c r="A1218" t="s">
        <v>114</v>
      </c>
      <c r="B1218">
        <v>12.3986316264912</v>
      </c>
      <c r="C1218" t="s">
        <v>10</v>
      </c>
      <c r="D1218">
        <v>10</v>
      </c>
      <c r="E1218" t="b">
        <v>0</v>
      </c>
      <c r="F1218">
        <v>1.8708304088262599</v>
      </c>
      <c r="G1218">
        <v>1.4371539278887</v>
      </c>
      <c r="H1218">
        <v>379990</v>
      </c>
      <c r="I1218">
        <v>10.52780121766494</v>
      </c>
      <c r="J1218">
        <v>10.961477698602501</v>
      </c>
    </row>
    <row r="1219" spans="1:10" x14ac:dyDescent="0.3">
      <c r="A1219" t="s">
        <v>115</v>
      </c>
      <c r="B1219">
        <v>14.468726072870099</v>
      </c>
      <c r="C1219" t="s">
        <v>10</v>
      </c>
      <c r="D1219">
        <v>10</v>
      </c>
      <c r="E1219" t="b">
        <v>0</v>
      </c>
      <c r="F1219">
        <v>14.468726072870099</v>
      </c>
      <c r="G1219">
        <v>14.468726072870099</v>
      </c>
      <c r="H1219">
        <v>455660</v>
      </c>
      <c r="I1219">
        <v>0</v>
      </c>
      <c r="J1219">
        <v>0</v>
      </c>
    </row>
    <row r="1220" spans="1:10" x14ac:dyDescent="0.3">
      <c r="A1220" t="s">
        <v>115</v>
      </c>
      <c r="B1220">
        <v>12.1187888566234</v>
      </c>
      <c r="C1220" t="s">
        <v>10</v>
      </c>
      <c r="D1220">
        <v>10</v>
      </c>
      <c r="E1220" t="b">
        <v>0</v>
      </c>
      <c r="F1220">
        <v>1.5988955983444499</v>
      </c>
      <c r="G1220">
        <v>3.4355142124205602</v>
      </c>
      <c r="H1220">
        <v>412650</v>
      </c>
      <c r="I1220">
        <v>10.51989325827895</v>
      </c>
      <c r="J1220">
        <v>8.6832746442028395</v>
      </c>
    </row>
    <row r="1221" spans="1:10" x14ac:dyDescent="0.3">
      <c r="A1221" t="s">
        <v>115</v>
      </c>
      <c r="B1221">
        <v>3.5763761641171898</v>
      </c>
      <c r="C1221" t="s">
        <v>10</v>
      </c>
      <c r="D1221">
        <v>2</v>
      </c>
      <c r="E1221" t="b">
        <v>1</v>
      </c>
      <c r="F1221">
        <v>2.0372020432307101E-2</v>
      </c>
      <c r="G1221">
        <v>1.0508043595102599E-3</v>
      </c>
      <c r="H1221">
        <v>651400</v>
      </c>
      <c r="I1221">
        <v>3.5560041436848828</v>
      </c>
      <c r="J1221">
        <v>3.5753253597576795</v>
      </c>
    </row>
    <row r="1222" spans="1:10" x14ac:dyDescent="0.3">
      <c r="A1222" t="s">
        <v>116</v>
      </c>
      <c r="B1222">
        <v>18.865547239252699</v>
      </c>
      <c r="C1222" t="s">
        <v>10</v>
      </c>
      <c r="D1222">
        <v>10</v>
      </c>
      <c r="E1222" t="b">
        <v>0</v>
      </c>
      <c r="F1222">
        <v>18.865547239252699</v>
      </c>
      <c r="G1222">
        <v>18.865547239252699</v>
      </c>
      <c r="H1222">
        <v>590940</v>
      </c>
      <c r="I1222">
        <v>0</v>
      </c>
      <c r="J1222">
        <v>0</v>
      </c>
    </row>
    <row r="1223" spans="1:10" x14ac:dyDescent="0.3">
      <c r="A1223" t="s">
        <v>116</v>
      </c>
      <c r="B1223">
        <v>8.6959436651006001</v>
      </c>
      <c r="C1223" t="s">
        <v>10</v>
      </c>
      <c r="D1223">
        <v>10</v>
      </c>
      <c r="E1223" t="b">
        <v>0</v>
      </c>
      <c r="F1223">
        <v>7.7351026480631804</v>
      </c>
      <c r="G1223">
        <v>15.8030951412796</v>
      </c>
      <c r="H1223">
        <v>300950</v>
      </c>
      <c r="I1223">
        <v>0.96084101703741975</v>
      </c>
      <c r="J1223">
        <v>-7.1071514761790002</v>
      </c>
    </row>
    <row r="1224" spans="1:10" x14ac:dyDescent="0.3">
      <c r="A1224" t="s">
        <v>116</v>
      </c>
      <c r="B1224">
        <v>18.2053888235553</v>
      </c>
      <c r="C1224" t="s">
        <v>10</v>
      </c>
      <c r="D1224">
        <v>10</v>
      </c>
      <c r="E1224" t="b">
        <v>0</v>
      </c>
      <c r="F1224">
        <v>2.6108895553292202</v>
      </c>
      <c r="G1224">
        <v>10.0941395909572</v>
      </c>
      <c r="H1224">
        <v>482320</v>
      </c>
      <c r="I1224">
        <v>15.59449926822608</v>
      </c>
      <c r="J1224">
        <v>8.1112492325980998</v>
      </c>
    </row>
    <row r="1225" spans="1:10" x14ac:dyDescent="0.3">
      <c r="A1225" t="s">
        <v>117</v>
      </c>
      <c r="B1225">
        <v>10.5876972253145</v>
      </c>
      <c r="C1225" t="s">
        <v>10</v>
      </c>
      <c r="D1225">
        <v>10</v>
      </c>
      <c r="E1225" t="b">
        <v>0</v>
      </c>
      <c r="F1225">
        <v>0.18034237986707299</v>
      </c>
      <c r="G1225">
        <v>6.0813908880046998</v>
      </c>
      <c r="H1225">
        <v>311600</v>
      </c>
      <c r="I1225">
        <v>10.407354845447427</v>
      </c>
      <c r="J1225">
        <v>4.5063063373098</v>
      </c>
    </row>
    <row r="1226" spans="1:10" x14ac:dyDescent="0.3">
      <c r="A1226" t="s">
        <v>117</v>
      </c>
      <c r="B1226">
        <v>14.2099093215951</v>
      </c>
      <c r="C1226" t="s">
        <v>10</v>
      </c>
      <c r="D1226">
        <v>2</v>
      </c>
      <c r="E1226" t="b">
        <v>1</v>
      </c>
      <c r="F1226">
        <v>9.8757789846425498E-2</v>
      </c>
      <c r="G1226">
        <v>2.5473026234493399E-3</v>
      </c>
      <c r="H1226">
        <v>527250</v>
      </c>
      <c r="I1226">
        <v>14.111151531748675</v>
      </c>
      <c r="J1226">
        <v>14.207362018971651</v>
      </c>
    </row>
    <row r="1227" spans="1:10" x14ac:dyDescent="0.3">
      <c r="A1227" t="s">
        <v>118</v>
      </c>
      <c r="B1227">
        <v>5.4971907093133199</v>
      </c>
      <c r="C1227" t="s">
        <v>10</v>
      </c>
      <c r="D1227">
        <v>10</v>
      </c>
      <c r="E1227" t="b">
        <v>0</v>
      </c>
      <c r="F1227">
        <v>5.4971907093133199</v>
      </c>
      <c r="G1227">
        <v>5.4971907093133199</v>
      </c>
      <c r="H1227">
        <v>842840</v>
      </c>
      <c r="I1227">
        <v>0</v>
      </c>
      <c r="J1227">
        <v>0</v>
      </c>
    </row>
    <row r="1228" spans="1:10" x14ac:dyDescent="0.3">
      <c r="A1228" t="s">
        <v>118</v>
      </c>
      <c r="B1228">
        <v>0.95382703060609597</v>
      </c>
      <c r="C1228" t="s">
        <v>10</v>
      </c>
      <c r="D1228">
        <v>10</v>
      </c>
      <c r="E1228" t="b">
        <v>0</v>
      </c>
      <c r="F1228">
        <v>2.16971429707784</v>
      </c>
      <c r="G1228">
        <v>4.3277801288604296</v>
      </c>
      <c r="H1228">
        <v>541460</v>
      </c>
      <c r="I1228">
        <v>-1.2158872664717442</v>
      </c>
      <c r="J1228">
        <v>-3.3739530982543338</v>
      </c>
    </row>
    <row r="1229" spans="1:10" x14ac:dyDescent="0.3">
      <c r="A1229" t="s">
        <v>119</v>
      </c>
      <c r="B1229">
        <v>11.8471994243976</v>
      </c>
      <c r="C1229" t="s">
        <v>10</v>
      </c>
      <c r="D1229">
        <v>10</v>
      </c>
      <c r="E1229" t="b">
        <v>0</v>
      </c>
      <c r="F1229">
        <v>11.8471994243976</v>
      </c>
      <c r="G1229">
        <v>11.8471994243976</v>
      </c>
      <c r="H1229">
        <v>401720</v>
      </c>
      <c r="I1229">
        <v>0</v>
      </c>
      <c r="J1229">
        <v>0</v>
      </c>
    </row>
    <row r="1230" spans="1:10" x14ac:dyDescent="0.3">
      <c r="A1230" t="s">
        <v>119</v>
      </c>
      <c r="B1230">
        <v>14.110858375270301</v>
      </c>
      <c r="C1230" t="s">
        <v>10</v>
      </c>
      <c r="D1230">
        <v>10</v>
      </c>
      <c r="E1230" t="b">
        <v>0</v>
      </c>
      <c r="F1230">
        <v>14.110858375270301</v>
      </c>
      <c r="G1230">
        <v>14.110858375270301</v>
      </c>
      <c r="H1230">
        <v>667510</v>
      </c>
      <c r="I1230">
        <v>0</v>
      </c>
      <c r="J1230">
        <v>0</v>
      </c>
    </row>
    <row r="1231" spans="1:10" x14ac:dyDescent="0.3">
      <c r="A1231" t="s">
        <v>119</v>
      </c>
      <c r="B1231">
        <v>8.3864704654025104</v>
      </c>
      <c r="C1231" t="s">
        <v>10</v>
      </c>
      <c r="D1231">
        <v>10</v>
      </c>
      <c r="E1231" t="b">
        <v>0</v>
      </c>
      <c r="F1231">
        <v>8.3864704654025104</v>
      </c>
      <c r="G1231">
        <v>8.3864704654025104</v>
      </c>
      <c r="H1231">
        <v>394180</v>
      </c>
      <c r="I1231">
        <v>0</v>
      </c>
      <c r="J1231">
        <v>0</v>
      </c>
    </row>
    <row r="1232" spans="1:10" x14ac:dyDescent="0.3">
      <c r="A1232" t="s">
        <v>120</v>
      </c>
      <c r="B1232">
        <v>4.4173096894500299</v>
      </c>
      <c r="C1232" t="s">
        <v>10</v>
      </c>
      <c r="D1232">
        <v>10</v>
      </c>
      <c r="E1232" t="b">
        <v>0</v>
      </c>
      <c r="F1232">
        <v>2.8973068160928102</v>
      </c>
      <c r="G1232">
        <v>5.91562555267158</v>
      </c>
      <c r="H1232">
        <v>589270</v>
      </c>
      <c r="I1232">
        <v>1.5200028733572197</v>
      </c>
      <c r="J1232">
        <v>-1.4983158632215501</v>
      </c>
    </row>
    <row r="1233" spans="1:10" x14ac:dyDescent="0.3">
      <c r="A1233" t="s">
        <v>120</v>
      </c>
      <c r="B1233">
        <v>6.4569314664775996</v>
      </c>
      <c r="C1233" t="s">
        <v>10</v>
      </c>
      <c r="D1233">
        <v>10</v>
      </c>
      <c r="E1233" t="b">
        <v>0</v>
      </c>
      <c r="F1233">
        <v>6.4569314664775996</v>
      </c>
      <c r="G1233">
        <v>6.4569314664775996</v>
      </c>
      <c r="H1233">
        <v>548570</v>
      </c>
      <c r="I1233">
        <v>0</v>
      </c>
      <c r="J1233">
        <v>0</v>
      </c>
    </row>
    <row r="1234" spans="1:10" x14ac:dyDescent="0.3">
      <c r="A1234" t="e">
        <v>#NAME?</v>
      </c>
      <c r="B1234">
        <v>9.2480937502769205</v>
      </c>
      <c r="C1234" t="s">
        <v>10</v>
      </c>
      <c r="D1234">
        <v>10</v>
      </c>
      <c r="E1234" t="b">
        <v>0</v>
      </c>
      <c r="F1234">
        <v>9.2480937502769205</v>
      </c>
      <c r="G1234">
        <v>9.2480937502769205</v>
      </c>
      <c r="H1234">
        <v>580140</v>
      </c>
      <c r="I1234">
        <v>0</v>
      </c>
      <c r="J1234">
        <v>0</v>
      </c>
    </row>
    <row r="1235" spans="1:10" x14ac:dyDescent="0.3">
      <c r="A1235" t="e">
        <v>#NAME?</v>
      </c>
      <c r="B1235">
        <v>12.7080835387615</v>
      </c>
      <c r="C1235" t="s">
        <v>10</v>
      </c>
      <c r="D1235">
        <v>2</v>
      </c>
      <c r="E1235" t="b">
        <v>1</v>
      </c>
      <c r="F1235">
        <v>6.9615899187500996E-2</v>
      </c>
      <c r="G1235">
        <v>2.02078375570957E-3</v>
      </c>
      <c r="H1235">
        <v>600800</v>
      </c>
      <c r="I1235">
        <v>12.638467639573999</v>
      </c>
      <c r="J1235">
        <v>12.706062755005791</v>
      </c>
    </row>
    <row r="1236" spans="1:10" x14ac:dyDescent="0.3">
      <c r="A1236" t="e">
        <v>#NAME?</v>
      </c>
      <c r="B1236">
        <v>11.877991181311</v>
      </c>
      <c r="C1236" t="s">
        <v>10</v>
      </c>
      <c r="D1236">
        <v>10</v>
      </c>
      <c r="E1236" t="b">
        <v>0</v>
      </c>
      <c r="F1236">
        <v>2.5288561929658999</v>
      </c>
      <c r="G1236">
        <v>4.9993272003743403</v>
      </c>
      <c r="H1236">
        <v>734840</v>
      </c>
      <c r="I1236">
        <v>9.3491349883450994</v>
      </c>
      <c r="J1236">
        <v>6.8786639809366594</v>
      </c>
    </row>
    <row r="1237" spans="1:10" x14ac:dyDescent="0.3">
      <c r="A1237" t="e">
        <v>#NAME?</v>
      </c>
      <c r="B1237">
        <v>12.3810182515215</v>
      </c>
      <c r="C1237" t="s">
        <v>10</v>
      </c>
      <c r="D1237">
        <v>10</v>
      </c>
      <c r="E1237" t="b">
        <v>0</v>
      </c>
      <c r="F1237">
        <v>12.3810182515215</v>
      </c>
      <c r="G1237">
        <v>12.3810182515215</v>
      </c>
      <c r="H1237">
        <v>524560</v>
      </c>
      <c r="I1237">
        <v>0</v>
      </c>
      <c r="J1237">
        <v>0</v>
      </c>
    </row>
    <row r="1238" spans="1:10" x14ac:dyDescent="0.3">
      <c r="A1238" t="e">
        <v>#NAME?</v>
      </c>
      <c r="B1238">
        <v>15.237633731201599</v>
      </c>
      <c r="C1238" t="s">
        <v>10</v>
      </c>
      <c r="D1238">
        <v>2</v>
      </c>
      <c r="E1238" t="b">
        <v>1</v>
      </c>
      <c r="F1238">
        <v>0.110281913378908</v>
      </c>
      <c r="G1238">
        <v>2.60370362114746E-3</v>
      </c>
      <c r="H1238">
        <v>658000</v>
      </c>
      <c r="I1238">
        <v>15.127351817822692</v>
      </c>
      <c r="J1238">
        <v>15.235030027580452</v>
      </c>
    </row>
    <row r="1239" spans="1:10" x14ac:dyDescent="0.3">
      <c r="A1239" t="s">
        <v>121</v>
      </c>
      <c r="B1239">
        <v>5.0196350818984703</v>
      </c>
      <c r="C1239" t="s">
        <v>10</v>
      </c>
      <c r="D1239">
        <v>10</v>
      </c>
      <c r="E1239" t="b">
        <v>0</v>
      </c>
      <c r="F1239">
        <v>6.8549955511998897E-2</v>
      </c>
      <c r="G1239">
        <v>3.5070439416597101</v>
      </c>
      <c r="H1239">
        <v>381910</v>
      </c>
      <c r="I1239">
        <v>4.951085126386471</v>
      </c>
      <c r="J1239">
        <v>1.5125911402387602</v>
      </c>
    </row>
    <row r="1240" spans="1:10" x14ac:dyDescent="0.3">
      <c r="A1240" t="s">
        <v>121</v>
      </c>
      <c r="B1240">
        <v>10.5146496164671</v>
      </c>
      <c r="C1240" t="s">
        <v>10</v>
      </c>
      <c r="D1240">
        <v>10</v>
      </c>
      <c r="E1240" t="b">
        <v>0</v>
      </c>
      <c r="F1240">
        <v>1.0606127148687099</v>
      </c>
      <c r="G1240">
        <v>1.0606127148687099</v>
      </c>
      <c r="H1240">
        <v>602990</v>
      </c>
      <c r="I1240">
        <v>9.4540369015983892</v>
      </c>
      <c r="J1240">
        <v>9.4540369015983892</v>
      </c>
    </row>
    <row r="1241" spans="1:10" x14ac:dyDescent="0.3">
      <c r="A1241" t="s">
        <v>121</v>
      </c>
      <c r="B1241">
        <v>12.310641852021501</v>
      </c>
      <c r="C1241" t="s">
        <v>10</v>
      </c>
      <c r="D1241">
        <v>10</v>
      </c>
      <c r="E1241" t="b">
        <v>0</v>
      </c>
      <c r="F1241">
        <v>4.1611335367991504</v>
      </c>
      <c r="G1241">
        <v>8.82660082914275</v>
      </c>
      <c r="H1241">
        <v>459250</v>
      </c>
      <c r="I1241">
        <v>8.1495083152223504</v>
      </c>
      <c r="J1241">
        <v>3.4840410228787508</v>
      </c>
    </row>
    <row r="1242" spans="1:10" x14ac:dyDescent="0.3">
      <c r="A1242" t="s">
        <v>122</v>
      </c>
      <c r="B1242">
        <v>14.671107366745</v>
      </c>
      <c r="C1242" t="s">
        <v>10</v>
      </c>
      <c r="D1242">
        <v>10</v>
      </c>
      <c r="E1242" t="b">
        <v>0</v>
      </c>
      <c r="F1242">
        <v>3.41572092642678</v>
      </c>
      <c r="G1242">
        <v>3.41572092642678</v>
      </c>
      <c r="H1242">
        <v>682520</v>
      </c>
      <c r="I1242">
        <v>11.255386440318219</v>
      </c>
      <c r="J1242">
        <v>11.255386440318219</v>
      </c>
    </row>
    <row r="1243" spans="1:10" x14ac:dyDescent="0.3">
      <c r="A1243" t="s">
        <v>122</v>
      </c>
      <c r="B1243">
        <v>0.96534078682645297</v>
      </c>
      <c r="C1243" t="s">
        <v>10</v>
      </c>
      <c r="D1243">
        <v>10</v>
      </c>
      <c r="E1243" t="b">
        <v>0</v>
      </c>
      <c r="F1243">
        <v>2.5448070211745</v>
      </c>
      <c r="G1243">
        <v>2.5647402135001101</v>
      </c>
      <c r="H1243">
        <v>513730</v>
      </c>
      <c r="I1243">
        <v>-1.579466234348047</v>
      </c>
      <c r="J1243">
        <v>-1.5993994266736571</v>
      </c>
    </row>
    <row r="1244" spans="1:10" x14ac:dyDescent="0.3">
      <c r="A1244" t="s">
        <v>122</v>
      </c>
      <c r="B1244">
        <v>16.136872756390801</v>
      </c>
      <c r="C1244" t="s">
        <v>10</v>
      </c>
      <c r="D1244">
        <v>2</v>
      </c>
      <c r="E1244" t="b">
        <v>1</v>
      </c>
      <c r="F1244">
        <v>9.2113927933621303E-2</v>
      </c>
      <c r="G1244">
        <v>2.3728746590056002E-3</v>
      </c>
      <c r="H1244">
        <v>418950</v>
      </c>
      <c r="I1244">
        <v>16.04475882845718</v>
      </c>
      <c r="J1244">
        <v>16.134499881731795</v>
      </c>
    </row>
    <row r="1245" spans="1:10" x14ac:dyDescent="0.3">
      <c r="A1245" t="s">
        <v>123</v>
      </c>
      <c r="B1245">
        <v>12.4365017859311</v>
      </c>
      <c r="C1245" t="s">
        <v>10</v>
      </c>
      <c r="D1245">
        <v>2</v>
      </c>
      <c r="E1245" t="b">
        <v>1</v>
      </c>
      <c r="F1245">
        <v>3.4985476885919201E-2</v>
      </c>
      <c r="G1245">
        <v>1.47251029787718E-3</v>
      </c>
      <c r="H1245">
        <v>468450</v>
      </c>
      <c r="I1245">
        <v>12.40151630904518</v>
      </c>
      <c r="J1245">
        <v>12.435029275633223</v>
      </c>
    </row>
    <row r="1246" spans="1:10" x14ac:dyDescent="0.3">
      <c r="A1246" t="s">
        <v>123</v>
      </c>
      <c r="B1246">
        <v>5.1799536212118502</v>
      </c>
      <c r="C1246" t="s">
        <v>10</v>
      </c>
      <c r="D1246">
        <v>2</v>
      </c>
      <c r="E1246" t="b">
        <v>1</v>
      </c>
      <c r="F1246">
        <v>3.9430028599637498E-2</v>
      </c>
      <c r="G1246">
        <v>1.5178258082910801E-3</v>
      </c>
      <c r="H1246">
        <v>494450</v>
      </c>
      <c r="I1246">
        <v>5.1405235926122126</v>
      </c>
      <c r="J1246">
        <v>5.1784357954035594</v>
      </c>
    </row>
    <row r="1247" spans="1:10" x14ac:dyDescent="0.3">
      <c r="A1247" t="s">
        <v>123</v>
      </c>
      <c r="B1247">
        <v>8.3497987699345408</v>
      </c>
      <c r="C1247" t="s">
        <v>10</v>
      </c>
      <c r="D1247">
        <v>10</v>
      </c>
      <c r="E1247" t="b">
        <v>0</v>
      </c>
      <c r="F1247">
        <v>8.3497987699345408</v>
      </c>
      <c r="G1247">
        <v>8.3497987699345408</v>
      </c>
      <c r="H1247">
        <v>611950</v>
      </c>
      <c r="I1247">
        <v>0</v>
      </c>
      <c r="J1247">
        <v>0</v>
      </c>
    </row>
    <row r="1248" spans="1:10" x14ac:dyDescent="0.3">
      <c r="A1248" t="s">
        <v>124</v>
      </c>
      <c r="B1248">
        <v>6.68189467645335</v>
      </c>
      <c r="C1248" t="s">
        <v>10</v>
      </c>
      <c r="D1248">
        <v>10</v>
      </c>
      <c r="E1248" t="b">
        <v>0</v>
      </c>
      <c r="F1248">
        <v>3.3596907273171701</v>
      </c>
      <c r="G1248">
        <v>3.2861713751354702</v>
      </c>
      <c r="H1248">
        <v>395670</v>
      </c>
      <c r="I1248">
        <v>3.3222039491361799</v>
      </c>
      <c r="J1248">
        <v>3.3957233013178798</v>
      </c>
    </row>
    <row r="1249" spans="1:10" x14ac:dyDescent="0.3">
      <c r="A1249" t="s">
        <v>124</v>
      </c>
      <c r="B1249">
        <v>15.4564840744709</v>
      </c>
      <c r="C1249" t="s">
        <v>10</v>
      </c>
      <c r="D1249">
        <v>10</v>
      </c>
      <c r="E1249" t="b">
        <v>0</v>
      </c>
      <c r="F1249">
        <v>7.7696417491998897</v>
      </c>
      <c r="G1249">
        <v>7.7540079085699896</v>
      </c>
      <c r="H1249">
        <v>834790</v>
      </c>
      <c r="I1249">
        <v>7.6868423252710105</v>
      </c>
      <c r="J1249">
        <v>7.7024761659009107</v>
      </c>
    </row>
    <row r="1250" spans="1:10" x14ac:dyDescent="0.3">
      <c r="A1250" t="s">
        <v>124</v>
      </c>
      <c r="B1250">
        <v>10.067091978799301</v>
      </c>
      <c r="C1250" t="s">
        <v>10</v>
      </c>
      <c r="D1250">
        <v>10</v>
      </c>
      <c r="E1250" t="b">
        <v>0</v>
      </c>
      <c r="F1250">
        <v>6.3711904864298798</v>
      </c>
      <c r="G1250">
        <v>6.3668024237253498</v>
      </c>
      <c r="H1250">
        <v>354320</v>
      </c>
      <c r="I1250">
        <v>3.6959014923694209</v>
      </c>
      <c r="J1250">
        <v>3.700289555073951</v>
      </c>
    </row>
    <row r="1251" spans="1:10" x14ac:dyDescent="0.3">
      <c r="A1251" t="s">
        <v>125</v>
      </c>
      <c r="B1251">
        <v>6.1621465605482104</v>
      </c>
      <c r="C1251" t="s">
        <v>10</v>
      </c>
      <c r="D1251">
        <v>10</v>
      </c>
      <c r="E1251" t="b">
        <v>0</v>
      </c>
      <c r="F1251">
        <v>1.75198904782247</v>
      </c>
      <c r="G1251">
        <v>3.55409929753288</v>
      </c>
      <c r="H1251">
        <v>285110</v>
      </c>
      <c r="I1251">
        <v>4.4101575127257409</v>
      </c>
      <c r="J1251">
        <v>2.6080472630153304</v>
      </c>
    </row>
    <row r="1252" spans="1:10" x14ac:dyDescent="0.3">
      <c r="A1252" t="s">
        <v>125</v>
      </c>
      <c r="B1252">
        <v>13.4056728767462</v>
      </c>
      <c r="C1252" t="s">
        <v>10</v>
      </c>
      <c r="D1252">
        <v>2</v>
      </c>
      <c r="E1252" t="b">
        <v>1</v>
      </c>
      <c r="F1252">
        <v>7.7670365674962397E-2</v>
      </c>
      <c r="G1252">
        <v>2.1745268779292501E-3</v>
      </c>
      <c r="H1252">
        <v>452150</v>
      </c>
      <c r="I1252">
        <v>13.328002511071238</v>
      </c>
      <c r="J1252">
        <v>13.40349834986827</v>
      </c>
    </row>
    <row r="1253" spans="1:10" x14ac:dyDescent="0.3">
      <c r="A1253" t="s">
        <v>125</v>
      </c>
      <c r="B1253">
        <v>16.545075374834699</v>
      </c>
      <c r="C1253" t="s">
        <v>10</v>
      </c>
      <c r="D1253">
        <v>10</v>
      </c>
      <c r="E1253" t="b">
        <v>0</v>
      </c>
      <c r="F1253">
        <v>16.545075374834699</v>
      </c>
      <c r="G1253">
        <v>16.545075374834699</v>
      </c>
      <c r="H1253">
        <v>451920</v>
      </c>
      <c r="I1253">
        <v>0</v>
      </c>
      <c r="J1253">
        <v>0</v>
      </c>
    </row>
    <row r="1254" spans="1:10" x14ac:dyDescent="0.3">
      <c r="A1254" t="s">
        <v>126</v>
      </c>
      <c r="B1254">
        <v>15.345050382624301</v>
      </c>
      <c r="C1254" t="s">
        <v>10</v>
      </c>
      <c r="D1254">
        <v>10</v>
      </c>
      <c r="E1254" t="b">
        <v>0</v>
      </c>
      <c r="F1254">
        <v>15.345050382624301</v>
      </c>
      <c r="G1254">
        <v>15.345050382624301</v>
      </c>
      <c r="H1254">
        <v>292000</v>
      </c>
      <c r="I1254">
        <v>0</v>
      </c>
      <c r="J1254">
        <v>0</v>
      </c>
    </row>
    <row r="1255" spans="1:10" x14ac:dyDescent="0.3">
      <c r="A1255" t="s">
        <v>126</v>
      </c>
      <c r="B1255">
        <v>11.749341214763801</v>
      </c>
      <c r="C1255" t="s">
        <v>10</v>
      </c>
      <c r="D1255">
        <v>10</v>
      </c>
      <c r="E1255" t="b">
        <v>0</v>
      </c>
      <c r="F1255">
        <v>1.8132311059017201</v>
      </c>
      <c r="G1255">
        <v>1.9335355725475301</v>
      </c>
      <c r="H1255">
        <v>678490</v>
      </c>
      <c r="I1255">
        <v>9.9361101088620813</v>
      </c>
      <c r="J1255">
        <v>9.8158056422162705</v>
      </c>
    </row>
    <row r="1256" spans="1:10" x14ac:dyDescent="0.3">
      <c r="A1256" t="s">
        <v>126</v>
      </c>
      <c r="B1256">
        <v>15.519874057645699</v>
      </c>
      <c r="C1256" t="s">
        <v>10</v>
      </c>
      <c r="D1256">
        <v>2</v>
      </c>
      <c r="E1256" t="b">
        <v>1</v>
      </c>
      <c r="F1256">
        <v>0.102725904658476</v>
      </c>
      <c r="G1256">
        <v>2.4902427417560699E-3</v>
      </c>
      <c r="H1256">
        <v>344900</v>
      </c>
      <c r="I1256">
        <v>15.417148152987224</v>
      </c>
      <c r="J1256">
        <v>15.517383814903944</v>
      </c>
    </row>
    <row r="1257" spans="1:10" x14ac:dyDescent="0.3">
      <c r="A1257" t="e">
        <v>#NAME?</v>
      </c>
      <c r="B1257">
        <v>6.55071172408379</v>
      </c>
      <c r="C1257" t="s">
        <v>10</v>
      </c>
      <c r="D1257">
        <v>2</v>
      </c>
      <c r="E1257" t="b">
        <v>1</v>
      </c>
      <c r="F1257">
        <v>4.5802907944226402E-2</v>
      </c>
      <c r="G1257">
        <v>1.6573511834402301E-3</v>
      </c>
      <c r="H1257">
        <v>586450</v>
      </c>
      <c r="I1257">
        <v>6.5049088161395634</v>
      </c>
      <c r="J1257">
        <v>6.5490543729003496</v>
      </c>
    </row>
    <row r="1258" spans="1:10" x14ac:dyDescent="0.3">
      <c r="A1258" t="e">
        <v>#NAME?</v>
      </c>
      <c r="B1258">
        <v>14.204745694131701</v>
      </c>
      <c r="C1258" t="s">
        <v>10</v>
      </c>
      <c r="D1258">
        <v>10</v>
      </c>
      <c r="E1258" t="b">
        <v>0</v>
      </c>
      <c r="F1258">
        <v>14.204745694131701</v>
      </c>
      <c r="G1258">
        <v>14.204745694131701</v>
      </c>
      <c r="H1258">
        <v>398640</v>
      </c>
      <c r="I1258">
        <v>0</v>
      </c>
      <c r="J1258">
        <v>0</v>
      </c>
    </row>
    <row r="1259" spans="1:10" x14ac:dyDescent="0.3">
      <c r="A1259" t="e">
        <v>#NAME?</v>
      </c>
      <c r="B1259">
        <v>12.238879234209699</v>
      </c>
      <c r="C1259" t="s">
        <v>10</v>
      </c>
      <c r="D1259">
        <v>10</v>
      </c>
      <c r="E1259" t="b">
        <v>0</v>
      </c>
      <c r="F1259">
        <v>7.8513594080329199</v>
      </c>
      <c r="G1259">
        <v>7.8944193503733402</v>
      </c>
      <c r="H1259">
        <v>460330</v>
      </c>
      <c r="I1259">
        <v>4.3875198261767796</v>
      </c>
      <c r="J1259">
        <v>4.3444598838363593</v>
      </c>
    </row>
    <row r="1260" spans="1:10" x14ac:dyDescent="0.3">
      <c r="A1260" t="s">
        <v>127</v>
      </c>
      <c r="B1260">
        <v>17.1872301188533</v>
      </c>
      <c r="C1260" t="s">
        <v>10</v>
      </c>
      <c r="D1260">
        <v>10</v>
      </c>
      <c r="E1260" t="b">
        <v>0</v>
      </c>
      <c r="F1260">
        <v>7.4831599142904199</v>
      </c>
      <c r="G1260">
        <v>7.6533708282911199</v>
      </c>
      <c r="H1260">
        <v>494970</v>
      </c>
      <c r="I1260">
        <v>9.7040702045628802</v>
      </c>
      <c r="J1260">
        <v>9.5338592905621802</v>
      </c>
    </row>
    <row r="1261" spans="1:10" x14ac:dyDescent="0.3">
      <c r="A1261" t="s">
        <v>127</v>
      </c>
      <c r="B1261">
        <v>12.774548946856401</v>
      </c>
      <c r="C1261" t="s">
        <v>10</v>
      </c>
      <c r="D1261">
        <v>10</v>
      </c>
      <c r="E1261" t="b">
        <v>0</v>
      </c>
      <c r="F1261">
        <v>10.723922591148201</v>
      </c>
      <c r="G1261">
        <v>10.2417772347734</v>
      </c>
      <c r="H1261">
        <v>545480</v>
      </c>
      <c r="I1261">
        <v>2.0506263557082001</v>
      </c>
      <c r="J1261">
        <v>2.5327717120830009</v>
      </c>
    </row>
    <row r="1262" spans="1:10" x14ac:dyDescent="0.3">
      <c r="A1262" t="s">
        <v>128</v>
      </c>
      <c r="B1262">
        <v>8.5460565905554606</v>
      </c>
      <c r="C1262" t="s">
        <v>10</v>
      </c>
      <c r="D1262">
        <v>10</v>
      </c>
      <c r="E1262" t="b">
        <v>0</v>
      </c>
      <c r="F1262">
        <v>8.5460565905554606</v>
      </c>
      <c r="G1262">
        <v>8.5460565905554606</v>
      </c>
      <c r="H1262">
        <v>558120</v>
      </c>
      <c r="I1262">
        <v>0</v>
      </c>
      <c r="J1262">
        <v>0</v>
      </c>
    </row>
    <row r="1263" spans="1:10" x14ac:dyDescent="0.3">
      <c r="A1263" t="s">
        <v>128</v>
      </c>
      <c r="B1263">
        <v>15.060288971188101</v>
      </c>
      <c r="C1263" t="s">
        <v>10</v>
      </c>
      <c r="D1263">
        <v>10</v>
      </c>
      <c r="E1263" t="b">
        <v>0</v>
      </c>
      <c r="F1263">
        <v>1.7354846183714101</v>
      </c>
      <c r="G1263">
        <v>2.0878129594261399</v>
      </c>
      <c r="H1263">
        <v>423230</v>
      </c>
      <c r="I1263">
        <v>13.32480435281669</v>
      </c>
      <c r="J1263">
        <v>12.972476011761961</v>
      </c>
    </row>
    <row r="1264" spans="1:10" x14ac:dyDescent="0.3">
      <c r="A1264" t="s">
        <v>128</v>
      </c>
      <c r="B1264">
        <v>14.2309532098053</v>
      </c>
      <c r="C1264" t="s">
        <v>10</v>
      </c>
      <c r="D1264">
        <v>10</v>
      </c>
      <c r="E1264" t="b">
        <v>0</v>
      </c>
      <c r="F1264">
        <v>4.8233276923714596</v>
      </c>
      <c r="G1264">
        <v>3.8417916480303198</v>
      </c>
      <c r="H1264">
        <v>288290</v>
      </c>
      <c r="I1264">
        <v>9.4076255174338392</v>
      </c>
      <c r="J1264">
        <v>10.38916156177498</v>
      </c>
    </row>
    <row r="1265" spans="1:10" x14ac:dyDescent="0.3">
      <c r="A1265" t="s">
        <v>129</v>
      </c>
      <c r="B1265">
        <v>10.730117708946899</v>
      </c>
      <c r="C1265" t="s">
        <v>10</v>
      </c>
      <c r="D1265">
        <v>2</v>
      </c>
      <c r="E1265" t="b">
        <v>1</v>
      </c>
      <c r="F1265">
        <v>7.57101594835555E-2</v>
      </c>
      <c r="G1265">
        <v>2.1905200920610498E-3</v>
      </c>
      <c r="H1265">
        <v>521750</v>
      </c>
      <c r="I1265">
        <v>10.654407549463343</v>
      </c>
      <c r="J1265">
        <v>10.727927188854839</v>
      </c>
    </row>
    <row r="1266" spans="1:10" x14ac:dyDescent="0.3">
      <c r="A1266" t="s">
        <v>129</v>
      </c>
      <c r="B1266">
        <v>10.998075385758201</v>
      </c>
      <c r="C1266" t="s">
        <v>10</v>
      </c>
      <c r="D1266">
        <v>10</v>
      </c>
      <c r="E1266" t="b">
        <v>0</v>
      </c>
      <c r="F1266">
        <v>9.3920918732948007</v>
      </c>
      <c r="G1266">
        <v>9.2220351455182001</v>
      </c>
      <c r="H1266">
        <v>709310</v>
      </c>
      <c r="I1266">
        <v>1.6059835124633999</v>
      </c>
      <c r="J1266">
        <v>1.7760402402400004</v>
      </c>
    </row>
    <row r="1267" spans="1:10" x14ac:dyDescent="0.3">
      <c r="A1267" t="s">
        <v>129</v>
      </c>
      <c r="B1267">
        <v>3.5980945968221199</v>
      </c>
      <c r="C1267" t="s">
        <v>10</v>
      </c>
      <c r="D1267">
        <v>3</v>
      </c>
      <c r="E1267" t="b">
        <v>1</v>
      </c>
      <c r="F1267">
        <v>6.6573666974456396</v>
      </c>
      <c r="G1267">
        <v>1.60126134648633E-3</v>
      </c>
      <c r="H1267">
        <v>557800</v>
      </c>
      <c r="I1267">
        <v>-3.0592721006235197</v>
      </c>
      <c r="J1267">
        <v>3.5964933354756337</v>
      </c>
    </row>
    <row r="1268" spans="1:10" x14ac:dyDescent="0.3">
      <c r="A1268" t="s">
        <v>130</v>
      </c>
      <c r="B1268">
        <v>12.3893784385531</v>
      </c>
      <c r="C1268" t="s">
        <v>10</v>
      </c>
      <c r="D1268">
        <v>2</v>
      </c>
      <c r="E1268" t="b">
        <v>1</v>
      </c>
      <c r="F1268">
        <v>3.8871809510422302E-2</v>
      </c>
      <c r="G1268">
        <v>1.52868771124863E-3</v>
      </c>
      <c r="H1268">
        <v>325250</v>
      </c>
      <c r="I1268">
        <v>12.350506629042679</v>
      </c>
      <c r="J1268">
        <v>12.387849750841852</v>
      </c>
    </row>
    <row r="1269" spans="1:10" x14ac:dyDescent="0.3">
      <c r="A1269" t="s">
        <v>130</v>
      </c>
      <c r="B1269">
        <v>14.0471762600434</v>
      </c>
      <c r="C1269" t="s">
        <v>10</v>
      </c>
      <c r="D1269">
        <v>10</v>
      </c>
      <c r="E1269" t="b">
        <v>0</v>
      </c>
      <c r="F1269">
        <v>14.0471762600434</v>
      </c>
      <c r="G1269">
        <v>14.0471762600434</v>
      </c>
      <c r="H1269">
        <v>651010</v>
      </c>
      <c r="I1269">
        <v>0</v>
      </c>
      <c r="J1269">
        <v>0</v>
      </c>
    </row>
    <row r="1270" spans="1:10" x14ac:dyDescent="0.3">
      <c r="A1270" t="s">
        <v>130</v>
      </c>
      <c r="B1270">
        <v>3.1226798588062099</v>
      </c>
      <c r="C1270" t="s">
        <v>10</v>
      </c>
      <c r="D1270">
        <v>10</v>
      </c>
      <c r="E1270" t="b">
        <v>0</v>
      </c>
      <c r="F1270">
        <v>3.1226798588062099</v>
      </c>
      <c r="G1270">
        <v>3.1226798588062099</v>
      </c>
      <c r="H1270">
        <v>499580</v>
      </c>
      <c r="I1270">
        <v>0</v>
      </c>
      <c r="J1270">
        <v>0</v>
      </c>
    </row>
    <row r="1271" spans="1:10" x14ac:dyDescent="0.3">
      <c r="A1271" t="s">
        <v>131</v>
      </c>
      <c r="B1271">
        <v>5.6151648674506003</v>
      </c>
      <c r="C1271" t="s">
        <v>10</v>
      </c>
      <c r="D1271">
        <v>2</v>
      </c>
      <c r="E1271" t="b">
        <v>1</v>
      </c>
      <c r="F1271">
        <v>3.0404502604935799E-2</v>
      </c>
      <c r="G1271">
        <v>1.3164158056141199E-3</v>
      </c>
      <c r="H1271">
        <v>564250</v>
      </c>
      <c r="I1271">
        <v>5.5847603648456641</v>
      </c>
      <c r="J1271">
        <v>5.6138484516449862</v>
      </c>
    </row>
    <row r="1272" spans="1:10" x14ac:dyDescent="0.3">
      <c r="A1272" t="s">
        <v>131</v>
      </c>
      <c r="B1272">
        <v>21.3109262291633</v>
      </c>
      <c r="C1272" t="s">
        <v>10</v>
      </c>
      <c r="D1272">
        <v>10</v>
      </c>
      <c r="E1272" t="b">
        <v>0</v>
      </c>
      <c r="F1272">
        <v>21.3109262291633</v>
      </c>
      <c r="G1272">
        <v>21.3109262291633</v>
      </c>
      <c r="H1272">
        <v>772120</v>
      </c>
      <c r="I1272">
        <v>0</v>
      </c>
      <c r="J1272">
        <v>0</v>
      </c>
    </row>
    <row r="1273" spans="1:10" x14ac:dyDescent="0.3">
      <c r="A1273" t="s">
        <v>131</v>
      </c>
      <c r="B1273">
        <v>18.7022978720019</v>
      </c>
      <c r="C1273" t="s">
        <v>10</v>
      </c>
      <c r="D1273">
        <v>10</v>
      </c>
      <c r="E1273" t="b">
        <v>0</v>
      </c>
      <c r="F1273">
        <v>18.7022978720019</v>
      </c>
      <c r="G1273">
        <v>18.7022978720019</v>
      </c>
      <c r="H1273">
        <v>432860</v>
      </c>
      <c r="I1273">
        <v>0</v>
      </c>
      <c r="J1273">
        <v>0</v>
      </c>
    </row>
    <row r="1274" spans="1:10" x14ac:dyDescent="0.3">
      <c r="A1274" t="s">
        <v>132</v>
      </c>
      <c r="B1274">
        <v>12.484561375928999</v>
      </c>
      <c r="C1274" t="s">
        <v>10</v>
      </c>
      <c r="D1274">
        <v>10</v>
      </c>
      <c r="E1274" t="b">
        <v>0</v>
      </c>
      <c r="F1274">
        <v>9.7339388501702899</v>
      </c>
      <c r="G1274">
        <v>9.6825744492311099</v>
      </c>
      <c r="H1274">
        <v>820580</v>
      </c>
      <c r="I1274">
        <v>2.7506225257587094</v>
      </c>
      <c r="J1274">
        <v>2.8019869266978894</v>
      </c>
    </row>
    <row r="1275" spans="1:10" x14ac:dyDescent="0.3">
      <c r="A1275" t="s">
        <v>132</v>
      </c>
      <c r="B1275">
        <v>11.2459275217112</v>
      </c>
      <c r="C1275" t="s">
        <v>10</v>
      </c>
      <c r="D1275">
        <v>10</v>
      </c>
      <c r="E1275" t="b">
        <v>0</v>
      </c>
      <c r="F1275">
        <v>6.6572195439455797</v>
      </c>
      <c r="G1275">
        <v>6.6572079021828197</v>
      </c>
      <c r="H1275">
        <v>261760</v>
      </c>
      <c r="I1275">
        <v>4.5887079777656208</v>
      </c>
      <c r="J1275">
        <v>4.5887196195283808</v>
      </c>
    </row>
    <row r="1276" spans="1:10" x14ac:dyDescent="0.3">
      <c r="A1276" t="e">
        <v>#NAME?</v>
      </c>
      <c r="B1276">
        <v>14.376242615748801</v>
      </c>
      <c r="C1276" t="s">
        <v>10</v>
      </c>
      <c r="D1276">
        <v>2</v>
      </c>
      <c r="E1276" t="b">
        <v>1</v>
      </c>
      <c r="F1276">
        <v>6.7049946378549302E-2</v>
      </c>
      <c r="G1276">
        <v>2.0733481954212799E-3</v>
      </c>
      <c r="H1276">
        <v>456400</v>
      </c>
      <c r="I1276">
        <v>14.309192669370251</v>
      </c>
      <c r="J1276">
        <v>14.374169267553379</v>
      </c>
    </row>
    <row r="1277" spans="1:10" x14ac:dyDescent="0.3">
      <c r="A1277" t="e">
        <v>#NAME?</v>
      </c>
      <c r="B1277">
        <v>6.1621331476592998</v>
      </c>
      <c r="C1277" t="s">
        <v>10</v>
      </c>
      <c r="D1277">
        <v>10</v>
      </c>
      <c r="E1277" t="b">
        <v>0</v>
      </c>
      <c r="F1277">
        <v>6.1621331476592998</v>
      </c>
      <c r="G1277">
        <v>6.1621331476592998</v>
      </c>
      <c r="H1277">
        <v>811970</v>
      </c>
      <c r="I1277">
        <v>0</v>
      </c>
      <c r="J1277">
        <v>0</v>
      </c>
    </row>
    <row r="1278" spans="1:10" x14ac:dyDescent="0.3">
      <c r="A1278" t="s">
        <v>133</v>
      </c>
      <c r="B1278">
        <v>23.148357172818201</v>
      </c>
      <c r="C1278" t="s">
        <v>10</v>
      </c>
      <c r="D1278">
        <v>10</v>
      </c>
      <c r="E1278" t="b">
        <v>0</v>
      </c>
      <c r="F1278">
        <v>23.148357172818201</v>
      </c>
      <c r="G1278">
        <v>23.148357172818201</v>
      </c>
      <c r="H1278">
        <v>681770</v>
      </c>
      <c r="I1278">
        <v>0</v>
      </c>
      <c r="J1278">
        <v>0</v>
      </c>
    </row>
    <row r="1279" spans="1:10" x14ac:dyDescent="0.3">
      <c r="A1279" t="s">
        <v>133</v>
      </c>
      <c r="B1279">
        <v>9.6386047129808894</v>
      </c>
      <c r="C1279" t="s">
        <v>10</v>
      </c>
      <c r="D1279">
        <v>10</v>
      </c>
      <c r="E1279" t="b">
        <v>0</v>
      </c>
      <c r="F1279">
        <v>9.6386047129808894</v>
      </c>
      <c r="G1279">
        <v>9.6386047129808894</v>
      </c>
      <c r="H1279">
        <v>623240</v>
      </c>
      <c r="I1279">
        <v>0</v>
      </c>
      <c r="J1279">
        <v>0</v>
      </c>
    </row>
    <row r="1280" spans="1:10" x14ac:dyDescent="0.3">
      <c r="A1280" t="s">
        <v>133</v>
      </c>
      <c r="B1280">
        <v>19.2497551093753</v>
      </c>
      <c r="C1280" t="s">
        <v>10</v>
      </c>
      <c r="D1280">
        <v>10</v>
      </c>
      <c r="E1280" t="b">
        <v>0</v>
      </c>
      <c r="F1280">
        <v>2.3911201976785499</v>
      </c>
      <c r="G1280">
        <v>6.1602290388176799</v>
      </c>
      <c r="H1280">
        <v>520050</v>
      </c>
      <c r="I1280">
        <v>16.85863491169675</v>
      </c>
      <c r="J1280">
        <v>13.089526070557621</v>
      </c>
    </row>
    <row r="1281" spans="1:10" x14ac:dyDescent="0.3">
      <c r="A1281" t="s">
        <v>134</v>
      </c>
      <c r="B1281">
        <v>11.69941646895</v>
      </c>
      <c r="C1281" t="s">
        <v>10</v>
      </c>
      <c r="D1281">
        <v>10</v>
      </c>
      <c r="E1281" t="b">
        <v>0</v>
      </c>
      <c r="F1281">
        <v>4.4801283519836401</v>
      </c>
      <c r="G1281">
        <v>4.4798933024095904</v>
      </c>
      <c r="H1281">
        <v>435300</v>
      </c>
      <c r="I1281">
        <v>7.2192881169663599</v>
      </c>
      <c r="J1281">
        <v>7.2195231665404096</v>
      </c>
    </row>
    <row r="1282" spans="1:10" x14ac:dyDescent="0.3">
      <c r="A1282" t="s">
        <v>134</v>
      </c>
      <c r="B1282">
        <v>12.697509441849499</v>
      </c>
      <c r="C1282" t="s">
        <v>10</v>
      </c>
      <c r="D1282">
        <v>2</v>
      </c>
      <c r="E1282" t="b">
        <v>1</v>
      </c>
      <c r="F1282">
        <v>9.2114606621952602E-2</v>
      </c>
      <c r="G1282">
        <v>2.31578940266166E-3</v>
      </c>
      <c r="H1282">
        <v>514100</v>
      </c>
      <c r="I1282">
        <v>12.605394835227546</v>
      </c>
      <c r="J1282">
        <v>12.695193652446838</v>
      </c>
    </row>
    <row r="1283" spans="1:10" x14ac:dyDescent="0.3">
      <c r="A1283" t="s">
        <v>134</v>
      </c>
      <c r="B1283">
        <v>15.648082989071501</v>
      </c>
      <c r="C1283" t="s">
        <v>10</v>
      </c>
      <c r="D1283">
        <v>10</v>
      </c>
      <c r="E1283" t="b">
        <v>0</v>
      </c>
      <c r="F1283">
        <v>3.26117879092561</v>
      </c>
      <c r="G1283">
        <v>6.8155406593726404</v>
      </c>
      <c r="H1283">
        <v>356100</v>
      </c>
      <c r="I1283">
        <v>12.38690419814589</v>
      </c>
      <c r="J1283">
        <v>8.8325423296988603</v>
      </c>
    </row>
    <row r="1284" spans="1:10" x14ac:dyDescent="0.3">
      <c r="A1284" t="s">
        <v>135</v>
      </c>
      <c r="B1284">
        <v>6.64699637389523</v>
      </c>
      <c r="C1284" t="s">
        <v>10</v>
      </c>
      <c r="D1284">
        <v>10</v>
      </c>
      <c r="E1284" t="b">
        <v>0</v>
      </c>
      <c r="F1284">
        <v>6.64699637389523</v>
      </c>
      <c r="G1284">
        <v>6.64699637389523</v>
      </c>
      <c r="H1284">
        <v>796250</v>
      </c>
      <c r="I1284">
        <v>0</v>
      </c>
      <c r="J1284">
        <v>0</v>
      </c>
    </row>
    <row r="1285" spans="1:10" x14ac:dyDescent="0.3">
      <c r="A1285" t="s">
        <v>135</v>
      </c>
      <c r="B1285">
        <v>16.533122742980499</v>
      </c>
      <c r="C1285" t="s">
        <v>10</v>
      </c>
      <c r="D1285">
        <v>10</v>
      </c>
      <c r="E1285" t="b">
        <v>0</v>
      </c>
      <c r="F1285">
        <v>16.533122742980499</v>
      </c>
      <c r="G1285">
        <v>16.533122742980499</v>
      </c>
      <c r="H1285">
        <v>347990</v>
      </c>
      <c r="I1285">
        <v>0</v>
      </c>
      <c r="J1285">
        <v>0</v>
      </c>
    </row>
    <row r="1286" spans="1:10" x14ac:dyDescent="0.3">
      <c r="A1286" t="s">
        <v>135</v>
      </c>
      <c r="B1286">
        <v>13.3902228957497</v>
      </c>
      <c r="C1286" t="s">
        <v>10</v>
      </c>
      <c r="D1286">
        <v>10</v>
      </c>
      <c r="E1286" t="b">
        <v>0</v>
      </c>
      <c r="F1286">
        <v>2.8541791263118999</v>
      </c>
      <c r="G1286">
        <v>6.132688971915</v>
      </c>
      <c r="H1286">
        <v>579000</v>
      </c>
      <c r="I1286">
        <v>10.5360437694378</v>
      </c>
      <c r="J1286">
        <v>7.2575339238346999</v>
      </c>
    </row>
    <row r="1287" spans="1:10" x14ac:dyDescent="0.3">
      <c r="A1287" t="s">
        <v>136</v>
      </c>
      <c r="B1287">
        <v>16.253881724579401</v>
      </c>
      <c r="C1287" t="s">
        <v>10</v>
      </c>
      <c r="D1287">
        <v>10</v>
      </c>
      <c r="E1287" t="b">
        <v>0</v>
      </c>
      <c r="F1287">
        <v>2.5434111706374698</v>
      </c>
      <c r="G1287">
        <v>2.5981696678558799</v>
      </c>
      <c r="H1287">
        <v>707270</v>
      </c>
      <c r="I1287">
        <v>13.710470553941931</v>
      </c>
      <c r="J1287">
        <v>13.655712056723521</v>
      </c>
    </row>
    <row r="1288" spans="1:10" x14ac:dyDescent="0.3">
      <c r="A1288" t="s">
        <v>136</v>
      </c>
      <c r="B1288">
        <v>10.4252670504737</v>
      </c>
      <c r="C1288" t="s">
        <v>10</v>
      </c>
      <c r="D1288">
        <v>10</v>
      </c>
      <c r="E1288" t="b">
        <v>0</v>
      </c>
      <c r="F1288">
        <v>10.4252670504737</v>
      </c>
      <c r="G1288">
        <v>10.4252670504737</v>
      </c>
      <c r="H1288">
        <v>617310</v>
      </c>
      <c r="I1288">
        <v>0</v>
      </c>
      <c r="J1288">
        <v>0</v>
      </c>
    </row>
    <row r="1289" spans="1:10" x14ac:dyDescent="0.3">
      <c r="A1289" t="s">
        <v>136</v>
      </c>
      <c r="B1289">
        <v>16.670523366336699</v>
      </c>
      <c r="C1289" t="s">
        <v>10</v>
      </c>
      <c r="D1289">
        <v>10</v>
      </c>
      <c r="E1289" t="b">
        <v>0</v>
      </c>
      <c r="F1289">
        <v>16.670523366336699</v>
      </c>
      <c r="G1289">
        <v>16.670523366336699</v>
      </c>
      <c r="H1289">
        <v>683470</v>
      </c>
      <c r="I1289">
        <v>0</v>
      </c>
      <c r="J1289">
        <v>0</v>
      </c>
    </row>
    <row r="1290" spans="1:10" x14ac:dyDescent="0.3">
      <c r="A1290" t="s">
        <v>137</v>
      </c>
      <c r="B1290">
        <v>7.8327547209089996</v>
      </c>
      <c r="C1290" t="s">
        <v>10</v>
      </c>
      <c r="D1290">
        <v>2</v>
      </c>
      <c r="E1290" t="b">
        <v>1</v>
      </c>
      <c r="F1290">
        <v>5.55264200639757E-2</v>
      </c>
      <c r="G1290">
        <v>1.84845420498917E-3</v>
      </c>
      <c r="H1290">
        <v>373100</v>
      </c>
      <c r="I1290">
        <v>7.7772283008450236</v>
      </c>
      <c r="J1290">
        <v>7.8309062667040106</v>
      </c>
    </row>
    <row r="1291" spans="1:10" x14ac:dyDescent="0.3">
      <c r="A1291" t="s">
        <v>137</v>
      </c>
      <c r="B1291">
        <v>15.6745488591769</v>
      </c>
      <c r="C1291" t="s">
        <v>10</v>
      </c>
      <c r="D1291">
        <v>2</v>
      </c>
      <c r="E1291" t="b">
        <v>1</v>
      </c>
      <c r="F1291">
        <v>0.105370712753935</v>
      </c>
      <c r="G1291">
        <v>2.5924577733105999E-3</v>
      </c>
      <c r="H1291">
        <v>647750</v>
      </c>
      <c r="I1291">
        <v>15.569178146422965</v>
      </c>
      <c r="J1291">
        <v>15.671956401403589</v>
      </c>
    </row>
    <row r="1292" spans="1:10" x14ac:dyDescent="0.3">
      <c r="A1292" t="s">
        <v>137</v>
      </c>
      <c r="B1292">
        <v>2.3505806485213898</v>
      </c>
      <c r="C1292" t="s">
        <v>10</v>
      </c>
      <c r="D1292">
        <v>10</v>
      </c>
      <c r="E1292" t="b">
        <v>0</v>
      </c>
      <c r="F1292">
        <v>4.0305874967871098</v>
      </c>
      <c r="G1292">
        <v>4.01977450626537</v>
      </c>
      <c r="H1292">
        <v>269790</v>
      </c>
      <c r="I1292">
        <v>-1.68000684826572</v>
      </c>
      <c r="J1292">
        <v>-1.6691938577439802</v>
      </c>
    </row>
    <row r="1293" spans="1:10" x14ac:dyDescent="0.3">
      <c r="A1293" t="s">
        <v>138</v>
      </c>
      <c r="B1293">
        <v>3.4618018674465101</v>
      </c>
      <c r="C1293" t="s">
        <v>10</v>
      </c>
      <c r="D1293">
        <v>10</v>
      </c>
      <c r="E1293" t="b">
        <v>0</v>
      </c>
      <c r="F1293">
        <v>9.3595762563733995</v>
      </c>
      <c r="G1293">
        <v>9.3600761249595799</v>
      </c>
      <c r="H1293">
        <v>617780</v>
      </c>
      <c r="I1293">
        <v>-5.897774388926889</v>
      </c>
      <c r="J1293">
        <v>-5.8982742575130693</v>
      </c>
    </row>
    <row r="1294" spans="1:10" x14ac:dyDescent="0.3">
      <c r="A1294" t="s">
        <v>138</v>
      </c>
      <c r="B1294">
        <v>7.2757800474077099</v>
      </c>
      <c r="C1294" t="s">
        <v>10</v>
      </c>
      <c r="D1294">
        <v>10</v>
      </c>
      <c r="E1294" t="b">
        <v>0</v>
      </c>
      <c r="F1294">
        <v>7.2757800474077099</v>
      </c>
      <c r="G1294">
        <v>7.2757800474077099</v>
      </c>
      <c r="H1294">
        <v>387980</v>
      </c>
      <c r="I1294">
        <v>0</v>
      </c>
      <c r="J1294">
        <v>0</v>
      </c>
    </row>
    <row r="1295" spans="1:10" x14ac:dyDescent="0.3">
      <c r="A1295" t="s">
        <v>138</v>
      </c>
      <c r="B1295">
        <v>7.9205440871324804</v>
      </c>
      <c r="C1295" t="s">
        <v>10</v>
      </c>
      <c r="D1295">
        <v>2</v>
      </c>
      <c r="E1295" t="b">
        <v>1</v>
      </c>
      <c r="F1295">
        <v>3.9403690408023599E-2</v>
      </c>
      <c r="G1295">
        <v>1.50248500529668E-3</v>
      </c>
      <c r="H1295">
        <v>540150</v>
      </c>
      <c r="I1295">
        <v>7.8811403967244571</v>
      </c>
      <c r="J1295">
        <v>7.9190416021271837</v>
      </c>
    </row>
    <row r="1296" spans="1:10" x14ac:dyDescent="0.3">
      <c r="A1296" t="s">
        <v>139</v>
      </c>
      <c r="B1296">
        <v>4.3654430337290604</v>
      </c>
      <c r="C1296" t="s">
        <v>10</v>
      </c>
      <c r="D1296">
        <v>10</v>
      </c>
      <c r="E1296" t="b">
        <v>0</v>
      </c>
      <c r="F1296">
        <v>0.48553067215593199</v>
      </c>
      <c r="G1296">
        <v>0.48445550190097703</v>
      </c>
      <c r="H1296">
        <v>568790</v>
      </c>
      <c r="I1296">
        <v>3.8799123615731284</v>
      </c>
      <c r="J1296">
        <v>3.8809875318280835</v>
      </c>
    </row>
    <row r="1297" spans="1:10" x14ac:dyDescent="0.3">
      <c r="A1297" t="s">
        <v>139</v>
      </c>
      <c r="B1297">
        <v>5.4550476538430397</v>
      </c>
      <c r="C1297" t="s">
        <v>10</v>
      </c>
      <c r="D1297">
        <v>10</v>
      </c>
      <c r="E1297" t="b">
        <v>0</v>
      </c>
      <c r="F1297">
        <v>0.873703267854123</v>
      </c>
      <c r="G1297">
        <v>1.86876373302914</v>
      </c>
      <c r="H1297">
        <v>331800</v>
      </c>
      <c r="I1297">
        <v>4.5813443859889169</v>
      </c>
      <c r="J1297">
        <v>3.5862839208138997</v>
      </c>
    </row>
    <row r="1298" spans="1:10" x14ac:dyDescent="0.3">
      <c r="A1298" t="s">
        <v>139</v>
      </c>
      <c r="B1298">
        <v>2.07693770591561</v>
      </c>
      <c r="C1298" t="s">
        <v>10</v>
      </c>
      <c r="D1298">
        <v>10</v>
      </c>
      <c r="E1298" t="b">
        <v>0</v>
      </c>
      <c r="F1298">
        <v>4.4943127980841098</v>
      </c>
      <c r="G1298">
        <v>4.4914842130137904</v>
      </c>
      <c r="H1298">
        <v>551130</v>
      </c>
      <c r="I1298">
        <v>-2.4173750921684998</v>
      </c>
      <c r="J1298">
        <v>-2.4145465070981804</v>
      </c>
    </row>
    <row r="1299" spans="1:10" x14ac:dyDescent="0.3">
      <c r="A1299" t="s">
        <v>140</v>
      </c>
      <c r="B1299">
        <v>0.19893781387188</v>
      </c>
      <c r="C1299" t="s">
        <v>10</v>
      </c>
      <c r="D1299">
        <v>1</v>
      </c>
      <c r="E1299" t="b">
        <v>1</v>
      </c>
      <c r="F1299">
        <v>3.7188099046894401E-3</v>
      </c>
      <c r="G1299">
        <v>3.7188099046894401E-3</v>
      </c>
      <c r="H1299">
        <v>423600</v>
      </c>
      <c r="I1299">
        <v>0.19521900396719055</v>
      </c>
      <c r="J1299">
        <v>0.19521900396719055</v>
      </c>
    </row>
    <row r="1300" spans="1:10" x14ac:dyDescent="0.3">
      <c r="A1300" t="s">
        <v>140</v>
      </c>
      <c r="B1300">
        <v>10.006918646179001</v>
      </c>
      <c r="C1300" t="s">
        <v>10</v>
      </c>
      <c r="D1300">
        <v>10</v>
      </c>
      <c r="E1300" t="b">
        <v>0</v>
      </c>
      <c r="F1300">
        <v>10.006918646179001</v>
      </c>
      <c r="G1300">
        <v>10.006918646179001</v>
      </c>
      <c r="H1300">
        <v>228540</v>
      </c>
      <c r="I1300">
        <v>0</v>
      </c>
      <c r="J1300">
        <v>0</v>
      </c>
    </row>
    <row r="1301" spans="1:10" x14ac:dyDescent="0.3">
      <c r="A1301" t="s">
        <v>140</v>
      </c>
      <c r="B1301">
        <v>8.5275679624243192</v>
      </c>
      <c r="C1301" t="s">
        <v>10</v>
      </c>
      <c r="D1301">
        <v>10</v>
      </c>
      <c r="E1301" t="b">
        <v>0</v>
      </c>
      <c r="F1301">
        <v>8.5275679624243192</v>
      </c>
      <c r="G1301">
        <v>8.5275679624243192</v>
      </c>
      <c r="H1301">
        <v>665970</v>
      </c>
      <c r="I1301">
        <v>0</v>
      </c>
      <c r="J1301">
        <v>0</v>
      </c>
    </row>
    <row r="1302" spans="1:10" x14ac:dyDescent="0.3">
      <c r="A1302" t="s">
        <v>141</v>
      </c>
      <c r="B1302">
        <v>14.4760821033365</v>
      </c>
      <c r="C1302" t="s">
        <v>10</v>
      </c>
      <c r="D1302">
        <v>10</v>
      </c>
      <c r="E1302" t="b">
        <v>0</v>
      </c>
      <c r="F1302">
        <v>3.9502768893154001</v>
      </c>
      <c r="G1302">
        <v>4.1238402335264404</v>
      </c>
      <c r="H1302">
        <v>775850</v>
      </c>
      <c r="I1302">
        <v>10.5258052140211</v>
      </c>
      <c r="J1302">
        <v>10.35224186981006</v>
      </c>
    </row>
    <row r="1303" spans="1:10" x14ac:dyDescent="0.3">
      <c r="A1303" t="s">
        <v>141</v>
      </c>
      <c r="B1303">
        <v>11.639868829697701</v>
      </c>
      <c r="C1303" t="s">
        <v>10</v>
      </c>
      <c r="D1303">
        <v>10</v>
      </c>
      <c r="E1303" t="b">
        <v>0</v>
      </c>
      <c r="F1303">
        <v>11.639868829697701</v>
      </c>
      <c r="G1303">
        <v>11.639868829697701</v>
      </c>
      <c r="H1303">
        <v>639190</v>
      </c>
      <c r="I1303">
        <v>0</v>
      </c>
      <c r="J1303">
        <v>0</v>
      </c>
    </row>
    <row r="1304" spans="1:10" x14ac:dyDescent="0.3">
      <c r="A1304" t="s">
        <v>141</v>
      </c>
      <c r="B1304">
        <v>2.4350953450938699</v>
      </c>
      <c r="C1304" t="s">
        <v>10</v>
      </c>
      <c r="D1304">
        <v>10</v>
      </c>
      <c r="E1304" t="b">
        <v>0</v>
      </c>
      <c r="F1304">
        <v>1.61161907979143</v>
      </c>
      <c r="G1304">
        <v>1.6116531150940301</v>
      </c>
      <c r="H1304">
        <v>542190</v>
      </c>
      <c r="I1304">
        <v>0.82347626530243989</v>
      </c>
      <c r="J1304">
        <v>0.82344222999983985</v>
      </c>
    </row>
    <row r="1305" spans="1:10" x14ac:dyDescent="0.3">
      <c r="A1305" t="s">
        <v>142</v>
      </c>
      <c r="B1305">
        <v>11.705881008753799</v>
      </c>
      <c r="C1305" t="s">
        <v>10</v>
      </c>
      <c r="D1305">
        <v>10</v>
      </c>
      <c r="E1305" t="b">
        <v>0</v>
      </c>
      <c r="F1305">
        <v>11.705881008753799</v>
      </c>
      <c r="G1305">
        <v>11.705881008753799</v>
      </c>
      <c r="H1305">
        <v>602710</v>
      </c>
      <c r="I1305">
        <v>0</v>
      </c>
      <c r="J1305">
        <v>0</v>
      </c>
    </row>
    <row r="1306" spans="1:10" x14ac:dyDescent="0.3">
      <c r="A1306" t="s">
        <v>142</v>
      </c>
      <c r="B1306">
        <v>18.511836258263401</v>
      </c>
      <c r="C1306" t="s">
        <v>10</v>
      </c>
      <c r="D1306">
        <v>2</v>
      </c>
      <c r="E1306" t="b">
        <v>1</v>
      </c>
      <c r="F1306">
        <v>0.15351994215439099</v>
      </c>
      <c r="G1306">
        <v>3.1393955339321699E-3</v>
      </c>
      <c r="H1306">
        <v>395900</v>
      </c>
      <c r="I1306">
        <v>18.358316316109011</v>
      </c>
      <c r="J1306">
        <v>18.508696862729469</v>
      </c>
    </row>
    <row r="1307" spans="1:10" x14ac:dyDescent="0.3">
      <c r="A1307" t="s">
        <v>143</v>
      </c>
      <c r="B1307">
        <v>7.5734821756727504</v>
      </c>
      <c r="C1307" t="s">
        <v>10</v>
      </c>
      <c r="D1307">
        <v>10</v>
      </c>
      <c r="E1307" t="b">
        <v>0</v>
      </c>
      <c r="F1307">
        <v>7.5734821756727504</v>
      </c>
      <c r="G1307">
        <v>7.5734821756727504</v>
      </c>
      <c r="H1307">
        <v>412780</v>
      </c>
      <c r="I1307">
        <v>0</v>
      </c>
      <c r="J1307">
        <v>0</v>
      </c>
    </row>
    <row r="1308" spans="1:10" x14ac:dyDescent="0.3">
      <c r="A1308" t="s">
        <v>143</v>
      </c>
      <c r="B1308">
        <v>12.032280167601501</v>
      </c>
      <c r="C1308" t="s">
        <v>10</v>
      </c>
      <c r="D1308">
        <v>10</v>
      </c>
      <c r="E1308" t="b">
        <v>0</v>
      </c>
      <c r="F1308">
        <v>8.0383179410694705</v>
      </c>
      <c r="G1308">
        <v>8.0458292583866307</v>
      </c>
      <c r="H1308">
        <v>402670</v>
      </c>
      <c r="I1308">
        <v>3.9939622265320303</v>
      </c>
      <c r="J1308">
        <v>3.9864509092148701</v>
      </c>
    </row>
    <row r="1309" spans="1:10" x14ac:dyDescent="0.3">
      <c r="A1309" t="s">
        <v>143</v>
      </c>
      <c r="B1309">
        <v>1.5590535011164299</v>
      </c>
      <c r="C1309" t="s">
        <v>10</v>
      </c>
      <c r="D1309">
        <v>1</v>
      </c>
      <c r="E1309" t="b">
        <v>1</v>
      </c>
      <c r="F1309">
        <v>1.22340827530289E-2</v>
      </c>
      <c r="G1309">
        <v>1.22340827530289E-2</v>
      </c>
      <c r="H1309">
        <v>453200</v>
      </c>
      <c r="I1309">
        <v>1.546819418363401</v>
      </c>
      <c r="J1309">
        <v>1.546819418363401</v>
      </c>
    </row>
    <row r="1310" spans="1:10" x14ac:dyDescent="0.3">
      <c r="A1310" t="s">
        <v>144</v>
      </c>
      <c r="B1310">
        <v>8.8770307601085499</v>
      </c>
      <c r="C1310" t="s">
        <v>10</v>
      </c>
      <c r="D1310">
        <v>10</v>
      </c>
      <c r="E1310" t="b">
        <v>0</v>
      </c>
      <c r="F1310">
        <v>0.24087831818810601</v>
      </c>
      <c r="G1310">
        <v>0.23639052621423101</v>
      </c>
      <c r="H1310">
        <v>444160</v>
      </c>
      <c r="I1310">
        <v>8.6361524419204443</v>
      </c>
      <c r="J1310">
        <v>8.6406402338943185</v>
      </c>
    </row>
    <row r="1311" spans="1:10" x14ac:dyDescent="0.3">
      <c r="A1311" t="s">
        <v>144</v>
      </c>
      <c r="B1311">
        <v>5.8019479928431199</v>
      </c>
      <c r="C1311" t="s">
        <v>10</v>
      </c>
      <c r="D1311">
        <v>10</v>
      </c>
      <c r="E1311" t="b">
        <v>0</v>
      </c>
      <c r="F1311">
        <v>5.8019479928431199</v>
      </c>
      <c r="G1311">
        <v>5.8019479928431199</v>
      </c>
      <c r="H1311">
        <v>757580</v>
      </c>
      <c r="I1311">
        <v>0</v>
      </c>
      <c r="J1311">
        <v>0</v>
      </c>
    </row>
    <row r="1312" spans="1:10" x14ac:dyDescent="0.3">
      <c r="A1312" t="s">
        <v>145</v>
      </c>
      <c r="B1312">
        <v>15.1913383071621</v>
      </c>
      <c r="C1312" t="s">
        <v>10</v>
      </c>
      <c r="D1312">
        <v>2</v>
      </c>
      <c r="E1312" t="b">
        <v>1</v>
      </c>
      <c r="F1312">
        <v>0.10987865034418801</v>
      </c>
      <c r="G1312">
        <v>2.60376104230046E-3</v>
      </c>
      <c r="H1312">
        <v>385800</v>
      </c>
      <c r="I1312">
        <v>15.081459656817913</v>
      </c>
      <c r="J1312">
        <v>15.1887345461198</v>
      </c>
    </row>
    <row r="1313" spans="1:10" x14ac:dyDescent="0.3">
      <c r="A1313" t="s">
        <v>145</v>
      </c>
      <c r="B1313">
        <v>19.463795998200599</v>
      </c>
      <c r="C1313" t="s">
        <v>10</v>
      </c>
      <c r="D1313">
        <v>10</v>
      </c>
      <c r="E1313" t="b">
        <v>0</v>
      </c>
      <c r="F1313">
        <v>19.463795998200599</v>
      </c>
      <c r="G1313">
        <v>19.463795998200599</v>
      </c>
      <c r="H1313">
        <v>454790</v>
      </c>
      <c r="I1313">
        <v>0</v>
      </c>
      <c r="J1313">
        <v>0</v>
      </c>
    </row>
    <row r="1314" spans="1:10" x14ac:dyDescent="0.3">
      <c r="A1314" t="s">
        <v>145</v>
      </c>
      <c r="B1314">
        <v>2.29550832597331</v>
      </c>
      <c r="C1314" t="s">
        <v>10</v>
      </c>
      <c r="D1314">
        <v>2</v>
      </c>
      <c r="E1314" t="b">
        <v>1</v>
      </c>
      <c r="F1314">
        <v>2.1294109107281502E-2</v>
      </c>
      <c r="G1314">
        <v>1.1541862230430499E-3</v>
      </c>
      <c r="H1314">
        <v>412800</v>
      </c>
      <c r="I1314">
        <v>2.2742142168660284</v>
      </c>
      <c r="J1314">
        <v>2.2943541397502671</v>
      </c>
    </row>
    <row r="1315" spans="1:10" x14ac:dyDescent="0.3">
      <c r="A1315" t="s">
        <v>146</v>
      </c>
      <c r="B1315">
        <v>14.2032396324358</v>
      </c>
      <c r="C1315" t="s">
        <v>10</v>
      </c>
      <c r="D1315">
        <v>10</v>
      </c>
      <c r="E1315" t="b">
        <v>0</v>
      </c>
      <c r="F1315">
        <v>8.9883883906024806</v>
      </c>
      <c r="G1315">
        <v>8.9799035753535197</v>
      </c>
      <c r="H1315">
        <v>612010</v>
      </c>
      <c r="I1315">
        <v>5.2148512418333191</v>
      </c>
      <c r="J1315">
        <v>5.22333605708228</v>
      </c>
    </row>
    <row r="1316" spans="1:10" x14ac:dyDescent="0.3">
      <c r="A1316" t="s">
        <v>146</v>
      </c>
      <c r="B1316">
        <v>19.0775625002446</v>
      </c>
      <c r="C1316" t="s">
        <v>10</v>
      </c>
      <c r="D1316">
        <v>10</v>
      </c>
      <c r="E1316" t="b">
        <v>0</v>
      </c>
      <c r="F1316">
        <v>12.0043340376956</v>
      </c>
      <c r="G1316">
        <v>12.0481034351457</v>
      </c>
      <c r="H1316">
        <v>458160</v>
      </c>
      <c r="I1316">
        <v>7.0732284625490003</v>
      </c>
      <c r="J1316">
        <v>7.0294590650988997</v>
      </c>
    </row>
    <row r="1317" spans="1:10" x14ac:dyDescent="0.3">
      <c r="A1317" t="s">
        <v>146</v>
      </c>
      <c r="B1317">
        <v>3.4537904523959502</v>
      </c>
      <c r="C1317" t="s">
        <v>10</v>
      </c>
      <c r="D1317">
        <v>10</v>
      </c>
      <c r="E1317" t="b">
        <v>0</v>
      </c>
      <c r="F1317">
        <v>1.6735098587711099</v>
      </c>
      <c r="G1317">
        <v>3.3962305089695999</v>
      </c>
      <c r="H1317">
        <v>562950</v>
      </c>
      <c r="I1317">
        <v>1.7802805936248403</v>
      </c>
      <c r="J1317">
        <v>5.7559943426350291E-2</v>
      </c>
    </row>
    <row r="1318" spans="1:10" x14ac:dyDescent="0.3">
      <c r="A1318" t="s">
        <v>147</v>
      </c>
      <c r="B1318">
        <v>13.509005003084299</v>
      </c>
      <c r="C1318" t="s">
        <v>10</v>
      </c>
      <c r="D1318">
        <v>10</v>
      </c>
      <c r="E1318" t="b">
        <v>0</v>
      </c>
      <c r="F1318">
        <v>7.6118507502325103</v>
      </c>
      <c r="G1318">
        <v>7.8011607915559402</v>
      </c>
      <c r="H1318">
        <v>465170</v>
      </c>
      <c r="I1318">
        <v>5.8971542528517888</v>
      </c>
      <c r="J1318">
        <v>5.707844211528359</v>
      </c>
    </row>
    <row r="1319" spans="1:10" x14ac:dyDescent="0.3">
      <c r="A1319" t="s">
        <v>147</v>
      </c>
      <c r="B1319">
        <v>15.500512210730401</v>
      </c>
      <c r="C1319" t="s">
        <v>10</v>
      </c>
      <c r="D1319">
        <v>10</v>
      </c>
      <c r="E1319" t="b">
        <v>0</v>
      </c>
      <c r="F1319">
        <v>9.6533690076366199</v>
      </c>
      <c r="G1319">
        <v>9.6679776238434396</v>
      </c>
      <c r="H1319">
        <v>523200</v>
      </c>
      <c r="I1319">
        <v>5.8471432030937809</v>
      </c>
      <c r="J1319">
        <v>5.8325345868869611</v>
      </c>
    </row>
    <row r="1320" spans="1:10" x14ac:dyDescent="0.3">
      <c r="A1320" t="s">
        <v>148</v>
      </c>
      <c r="B1320">
        <v>7.5674601037948204</v>
      </c>
      <c r="C1320" t="s">
        <v>10</v>
      </c>
      <c r="D1320">
        <v>10</v>
      </c>
      <c r="E1320" t="b">
        <v>0</v>
      </c>
      <c r="F1320">
        <v>7.5674601037948204</v>
      </c>
      <c r="G1320">
        <v>7.5674601037948204</v>
      </c>
      <c r="H1320">
        <v>558970</v>
      </c>
      <c r="I1320">
        <v>0</v>
      </c>
      <c r="J1320">
        <v>0</v>
      </c>
    </row>
    <row r="1321" spans="1:10" x14ac:dyDescent="0.3">
      <c r="A1321" t="s">
        <v>148</v>
      </c>
      <c r="B1321">
        <v>11.844966567702601</v>
      </c>
      <c r="C1321" t="s">
        <v>10</v>
      </c>
      <c r="D1321">
        <v>10</v>
      </c>
      <c r="E1321" t="b">
        <v>0</v>
      </c>
      <c r="F1321">
        <v>11.844966567702601</v>
      </c>
      <c r="G1321">
        <v>11.844966567702601</v>
      </c>
      <c r="H1321">
        <v>640070</v>
      </c>
      <c r="I1321">
        <v>0</v>
      </c>
      <c r="J1321">
        <v>0</v>
      </c>
    </row>
    <row r="1322" spans="1:10" x14ac:dyDescent="0.3">
      <c r="A1322" t="s">
        <v>148</v>
      </c>
      <c r="B1322">
        <v>18.234200762303399</v>
      </c>
      <c r="C1322" t="s">
        <v>10</v>
      </c>
      <c r="D1322">
        <v>10</v>
      </c>
      <c r="E1322" t="b">
        <v>0</v>
      </c>
      <c r="F1322">
        <v>18.234200762303399</v>
      </c>
      <c r="G1322">
        <v>18.234200762303399</v>
      </c>
      <c r="H1322">
        <v>371080</v>
      </c>
      <c r="I1322">
        <v>0</v>
      </c>
      <c r="J1322">
        <v>0</v>
      </c>
    </row>
    <row r="1323" spans="1:10" x14ac:dyDescent="0.3">
      <c r="A1323" t="s">
        <v>149</v>
      </c>
      <c r="B1323">
        <v>13.1081091402756</v>
      </c>
      <c r="C1323" t="s">
        <v>10</v>
      </c>
      <c r="D1323">
        <v>10</v>
      </c>
      <c r="E1323" t="b">
        <v>0</v>
      </c>
      <c r="F1323">
        <v>13.1081091402756</v>
      </c>
      <c r="G1323">
        <v>13.1081091402756</v>
      </c>
      <c r="H1323">
        <v>734950</v>
      </c>
      <c r="I1323">
        <v>0</v>
      </c>
      <c r="J1323">
        <v>0</v>
      </c>
    </row>
    <row r="1324" spans="1:10" x14ac:dyDescent="0.3">
      <c r="A1324" t="s">
        <v>149</v>
      </c>
      <c r="B1324">
        <v>14.777291064838</v>
      </c>
      <c r="C1324" t="s">
        <v>10</v>
      </c>
      <c r="D1324">
        <v>10</v>
      </c>
      <c r="E1324" t="b">
        <v>0</v>
      </c>
      <c r="F1324">
        <v>14.777291064838</v>
      </c>
      <c r="G1324">
        <v>14.777291064838</v>
      </c>
      <c r="H1324">
        <v>535890</v>
      </c>
      <c r="I1324">
        <v>0</v>
      </c>
      <c r="J1324">
        <v>0</v>
      </c>
    </row>
    <row r="1325" spans="1:10" x14ac:dyDescent="0.3">
      <c r="A1325" t="s">
        <v>150</v>
      </c>
      <c r="B1325">
        <v>15.8390921011227</v>
      </c>
      <c r="C1325" t="s">
        <v>10</v>
      </c>
      <c r="D1325">
        <v>10</v>
      </c>
      <c r="E1325" t="b">
        <v>0</v>
      </c>
      <c r="F1325">
        <v>15.8390921011227</v>
      </c>
      <c r="G1325">
        <v>15.8390921011227</v>
      </c>
      <c r="H1325">
        <v>551100</v>
      </c>
      <c r="I1325">
        <v>0</v>
      </c>
      <c r="J1325">
        <v>0</v>
      </c>
    </row>
    <row r="1326" spans="1:10" x14ac:dyDescent="0.3">
      <c r="A1326" t="s">
        <v>150</v>
      </c>
      <c r="B1326">
        <v>9.9021239052068903</v>
      </c>
      <c r="C1326" t="s">
        <v>10</v>
      </c>
      <c r="D1326">
        <v>10</v>
      </c>
      <c r="E1326" t="b">
        <v>0</v>
      </c>
      <c r="F1326">
        <v>8.2200910201668798</v>
      </c>
      <c r="G1326">
        <v>8.2200910201668798</v>
      </c>
      <c r="H1326">
        <v>384870</v>
      </c>
      <c r="I1326">
        <v>1.6820328850400106</v>
      </c>
      <c r="J1326">
        <v>1.6820328850400106</v>
      </c>
    </row>
    <row r="1327" spans="1:10" x14ac:dyDescent="0.3">
      <c r="A1327" t="s">
        <v>150</v>
      </c>
      <c r="B1327">
        <v>11.8301062455678</v>
      </c>
      <c r="C1327" t="s">
        <v>10</v>
      </c>
      <c r="D1327">
        <v>10</v>
      </c>
      <c r="E1327" t="b">
        <v>0</v>
      </c>
      <c r="F1327">
        <v>2.4416380391583701</v>
      </c>
      <c r="G1327">
        <v>5.2291559907957001</v>
      </c>
      <c r="H1327">
        <v>683660</v>
      </c>
      <c r="I1327">
        <v>9.3884682064094296</v>
      </c>
      <c r="J1327">
        <v>6.6009502547720995</v>
      </c>
    </row>
    <row r="1328" spans="1:10" x14ac:dyDescent="0.3">
      <c r="A1328" t="s">
        <v>151</v>
      </c>
      <c r="B1328">
        <v>17.7450570989764</v>
      </c>
      <c r="C1328" t="s">
        <v>10</v>
      </c>
      <c r="D1328">
        <v>10</v>
      </c>
      <c r="E1328" t="b">
        <v>0</v>
      </c>
      <c r="F1328">
        <v>7.3041341975678602</v>
      </c>
      <c r="G1328">
        <v>0.68946070237710499</v>
      </c>
      <c r="H1328">
        <v>481670</v>
      </c>
      <c r="I1328">
        <v>10.440922901408539</v>
      </c>
      <c r="J1328">
        <v>17.055596396599295</v>
      </c>
    </row>
    <row r="1329" spans="1:10" x14ac:dyDescent="0.3">
      <c r="A1329" t="s">
        <v>151</v>
      </c>
      <c r="B1329">
        <v>4.8898919337857096</v>
      </c>
      <c r="C1329" t="s">
        <v>10</v>
      </c>
      <c r="D1329">
        <v>10</v>
      </c>
      <c r="E1329" t="b">
        <v>0</v>
      </c>
      <c r="F1329">
        <v>6.4068334932723099</v>
      </c>
      <c r="G1329">
        <v>4.3907269640753501</v>
      </c>
      <c r="H1329">
        <v>688040</v>
      </c>
      <c r="I1329">
        <v>-1.5169415594866003</v>
      </c>
      <c r="J1329">
        <v>0.49916496971035951</v>
      </c>
    </row>
    <row r="1330" spans="1:10" x14ac:dyDescent="0.3">
      <c r="A1330" t="s">
        <v>151</v>
      </c>
      <c r="B1330">
        <v>11.187992334321301</v>
      </c>
      <c r="C1330" t="s">
        <v>10</v>
      </c>
      <c r="D1330">
        <v>10</v>
      </c>
      <c r="E1330" t="b">
        <v>0</v>
      </c>
      <c r="F1330">
        <v>11.187992334321301</v>
      </c>
      <c r="G1330">
        <v>11.187992334321301</v>
      </c>
      <c r="H1330">
        <v>509040</v>
      </c>
      <c r="I1330">
        <v>0</v>
      </c>
      <c r="J1330">
        <v>0</v>
      </c>
    </row>
    <row r="1331" spans="1:10" x14ac:dyDescent="0.3">
      <c r="A1331" t="s">
        <v>152</v>
      </c>
      <c r="B1331">
        <v>3.8251941686510702</v>
      </c>
      <c r="C1331" t="s">
        <v>10</v>
      </c>
      <c r="D1331">
        <v>10</v>
      </c>
      <c r="E1331" t="b">
        <v>0</v>
      </c>
      <c r="F1331">
        <v>1.00667875667658</v>
      </c>
      <c r="G1331">
        <v>2.0672941915709599</v>
      </c>
      <c r="H1331">
        <v>414360</v>
      </c>
      <c r="I1331">
        <v>2.8185154119744902</v>
      </c>
      <c r="J1331">
        <v>1.7578999770801103</v>
      </c>
    </row>
    <row r="1332" spans="1:10" x14ac:dyDescent="0.3">
      <c r="A1332" t="s">
        <v>152</v>
      </c>
      <c r="B1332">
        <v>19.351665009345702</v>
      </c>
      <c r="C1332" t="s">
        <v>10</v>
      </c>
      <c r="D1332">
        <v>10</v>
      </c>
      <c r="E1332" t="b">
        <v>0</v>
      </c>
      <c r="F1332">
        <v>5.70990248417381</v>
      </c>
      <c r="G1332">
        <v>5.6456029782146402</v>
      </c>
      <c r="H1332">
        <v>408700</v>
      </c>
      <c r="I1332">
        <v>13.641762525171892</v>
      </c>
      <c r="J1332">
        <v>13.706062031131061</v>
      </c>
    </row>
    <row r="1333" spans="1:10" x14ac:dyDescent="0.3">
      <c r="A1333" t="s">
        <v>152</v>
      </c>
      <c r="B1333">
        <v>10.384057420129199</v>
      </c>
      <c r="C1333" t="s">
        <v>10</v>
      </c>
      <c r="D1333">
        <v>10</v>
      </c>
      <c r="E1333" t="b">
        <v>0</v>
      </c>
      <c r="F1333">
        <v>1.5987101865609299</v>
      </c>
      <c r="G1333">
        <v>1.5987101865609299</v>
      </c>
      <c r="H1333">
        <v>455290</v>
      </c>
      <c r="I1333">
        <v>8.7853472335682703</v>
      </c>
      <c r="J1333">
        <v>8.7853472335682703</v>
      </c>
    </row>
    <row r="1334" spans="1:10" x14ac:dyDescent="0.3">
      <c r="A1334" t="s">
        <v>153</v>
      </c>
      <c r="B1334">
        <v>4.7272510395521099</v>
      </c>
      <c r="C1334" t="s">
        <v>10</v>
      </c>
      <c r="D1334">
        <v>10</v>
      </c>
      <c r="E1334" t="b">
        <v>0</v>
      </c>
      <c r="F1334">
        <v>2.5999220686415998</v>
      </c>
      <c r="G1334">
        <v>2.7712381374125399</v>
      </c>
      <c r="H1334">
        <v>370650</v>
      </c>
      <c r="I1334">
        <v>2.1273289709105101</v>
      </c>
      <c r="J1334">
        <v>1.95601290213957</v>
      </c>
    </row>
    <row r="1335" spans="1:10" x14ac:dyDescent="0.3">
      <c r="A1335" t="s">
        <v>153</v>
      </c>
      <c r="B1335">
        <v>21.126528568248101</v>
      </c>
      <c r="C1335" t="s">
        <v>10</v>
      </c>
      <c r="D1335">
        <v>10</v>
      </c>
      <c r="E1335" t="b">
        <v>0</v>
      </c>
      <c r="F1335">
        <v>9.6253235580164098</v>
      </c>
      <c r="G1335">
        <v>8.3172344908707601</v>
      </c>
      <c r="H1335">
        <v>417410</v>
      </c>
      <c r="I1335">
        <v>11.501205010231692</v>
      </c>
      <c r="J1335">
        <v>12.809294077377341</v>
      </c>
    </row>
    <row r="1336" spans="1:10" x14ac:dyDescent="0.3">
      <c r="A1336" t="s">
        <v>153</v>
      </c>
      <c r="B1336">
        <v>7.88498443498111</v>
      </c>
      <c r="C1336" t="s">
        <v>10</v>
      </c>
      <c r="D1336">
        <v>2</v>
      </c>
      <c r="E1336" t="b">
        <v>1</v>
      </c>
      <c r="F1336">
        <v>4.9836047993234003E-2</v>
      </c>
      <c r="G1336">
        <v>1.6774944297862401E-3</v>
      </c>
      <c r="H1336">
        <v>345450</v>
      </c>
      <c r="I1336">
        <v>7.8351483869878757</v>
      </c>
      <c r="J1336">
        <v>7.8833069405513241</v>
      </c>
    </row>
    <row r="1337" spans="1:10" x14ac:dyDescent="0.3">
      <c r="A1337" t="s">
        <v>154</v>
      </c>
      <c r="B1337">
        <v>9.9840193968661897</v>
      </c>
      <c r="C1337" t="s">
        <v>10</v>
      </c>
      <c r="D1337">
        <v>10</v>
      </c>
      <c r="E1337" t="b">
        <v>0</v>
      </c>
      <c r="F1337">
        <v>0.51224404171439697</v>
      </c>
      <c r="G1337">
        <v>0.51207923705751202</v>
      </c>
      <c r="H1337">
        <v>327610</v>
      </c>
      <c r="I1337">
        <v>9.4717753551517934</v>
      </c>
      <c r="J1337">
        <v>9.4719401598086783</v>
      </c>
    </row>
    <row r="1338" spans="1:10" x14ac:dyDescent="0.3">
      <c r="A1338" t="s">
        <v>154</v>
      </c>
      <c r="B1338">
        <v>3.2814599829827702</v>
      </c>
      <c r="C1338" t="s">
        <v>10</v>
      </c>
      <c r="D1338">
        <v>10</v>
      </c>
      <c r="E1338" t="b">
        <v>0</v>
      </c>
      <c r="F1338">
        <v>5.0363981424370401</v>
      </c>
      <c r="G1338">
        <v>5.6252923827473804</v>
      </c>
      <c r="H1338">
        <v>411070</v>
      </c>
      <c r="I1338">
        <v>-1.7549381594542699</v>
      </c>
      <c r="J1338">
        <v>-2.3438323997646102</v>
      </c>
    </row>
    <row r="1339" spans="1:10" x14ac:dyDescent="0.3">
      <c r="A1339" t="e">
        <v>#NAME?</v>
      </c>
      <c r="B1339">
        <v>4.5372127531938196</v>
      </c>
      <c r="C1339" t="s">
        <v>10</v>
      </c>
      <c r="D1339">
        <v>10</v>
      </c>
      <c r="E1339" t="b">
        <v>0</v>
      </c>
      <c r="F1339">
        <v>1.0117266447700499</v>
      </c>
      <c r="G1339">
        <v>2.12269219584886</v>
      </c>
      <c r="H1339">
        <v>369070</v>
      </c>
      <c r="I1339">
        <v>3.5254861084237694</v>
      </c>
      <c r="J1339">
        <v>2.4145205573449595</v>
      </c>
    </row>
    <row r="1340" spans="1:10" x14ac:dyDescent="0.3">
      <c r="A1340" t="e">
        <v>#NAME?</v>
      </c>
      <c r="B1340">
        <v>6.0302808362578304</v>
      </c>
      <c r="C1340" t="s">
        <v>10</v>
      </c>
      <c r="D1340">
        <v>10</v>
      </c>
      <c r="E1340" t="b">
        <v>0</v>
      </c>
      <c r="F1340">
        <v>6.7502499545490098</v>
      </c>
      <c r="G1340">
        <v>6.6263818376337902</v>
      </c>
      <c r="H1340">
        <v>323040</v>
      </c>
      <c r="I1340">
        <v>-0.71996911829117938</v>
      </c>
      <c r="J1340">
        <v>-0.59610100137595978</v>
      </c>
    </row>
    <row r="1341" spans="1:10" x14ac:dyDescent="0.3">
      <c r="A1341" t="e">
        <v>#NAME?</v>
      </c>
      <c r="B1341">
        <v>11.159709181363301</v>
      </c>
      <c r="C1341" t="s">
        <v>10</v>
      </c>
      <c r="D1341">
        <v>10</v>
      </c>
      <c r="E1341" t="b">
        <v>0</v>
      </c>
      <c r="F1341">
        <v>11.159709181363301</v>
      </c>
      <c r="G1341">
        <v>11.159709181363301</v>
      </c>
      <c r="H1341">
        <v>410050</v>
      </c>
      <c r="I1341">
        <v>0</v>
      </c>
      <c r="J1341">
        <v>0</v>
      </c>
    </row>
    <row r="1342" spans="1:10" x14ac:dyDescent="0.3">
      <c r="A1342" t="s">
        <v>155</v>
      </c>
      <c r="B1342">
        <v>18.1311998363478</v>
      </c>
      <c r="C1342" t="s">
        <v>10</v>
      </c>
      <c r="D1342">
        <v>10</v>
      </c>
      <c r="E1342" t="b">
        <v>0</v>
      </c>
      <c r="F1342">
        <v>18.1311998363478</v>
      </c>
      <c r="G1342">
        <v>18.1311998363478</v>
      </c>
      <c r="H1342">
        <v>629870</v>
      </c>
      <c r="I1342">
        <v>0</v>
      </c>
      <c r="J1342">
        <v>0</v>
      </c>
    </row>
    <row r="1343" spans="1:10" x14ac:dyDescent="0.3">
      <c r="A1343" t="s">
        <v>155</v>
      </c>
      <c r="B1343">
        <v>12.8716095282117</v>
      </c>
      <c r="C1343" t="s">
        <v>10</v>
      </c>
      <c r="D1343">
        <v>2</v>
      </c>
      <c r="E1343" t="b">
        <v>1</v>
      </c>
      <c r="F1343">
        <v>7.3984321755373506E-2</v>
      </c>
      <c r="G1343">
        <v>2.0834580890412898E-3</v>
      </c>
      <c r="H1343">
        <v>524150</v>
      </c>
      <c r="I1343">
        <v>12.797625206456326</v>
      </c>
      <c r="J1343">
        <v>12.869526070122658</v>
      </c>
    </row>
    <row r="1344" spans="1:10" x14ac:dyDescent="0.3">
      <c r="A1344" t="s">
        <v>155</v>
      </c>
      <c r="B1344">
        <v>6.9348229052551797</v>
      </c>
      <c r="C1344" t="s">
        <v>10</v>
      </c>
      <c r="D1344">
        <v>10</v>
      </c>
      <c r="E1344" t="b">
        <v>0</v>
      </c>
      <c r="F1344">
        <v>6.9348229052551797</v>
      </c>
      <c r="G1344">
        <v>6.9348229052551797</v>
      </c>
      <c r="H1344">
        <v>363590</v>
      </c>
      <c r="I1344">
        <v>0</v>
      </c>
      <c r="J1344">
        <v>0</v>
      </c>
    </row>
    <row r="1345" spans="1:10" x14ac:dyDescent="0.3">
      <c r="A1345" t="s">
        <v>156</v>
      </c>
      <c r="B1345">
        <v>13.463139826830099</v>
      </c>
      <c r="C1345" t="s">
        <v>10</v>
      </c>
      <c r="D1345">
        <v>10</v>
      </c>
      <c r="E1345" t="b">
        <v>0</v>
      </c>
      <c r="F1345">
        <v>13.463139826830099</v>
      </c>
      <c r="G1345">
        <v>13.463139826830099</v>
      </c>
      <c r="H1345">
        <v>470800</v>
      </c>
      <c r="I1345">
        <v>0</v>
      </c>
      <c r="J1345">
        <v>0</v>
      </c>
    </row>
    <row r="1346" spans="1:10" x14ac:dyDescent="0.3">
      <c r="A1346" t="s">
        <v>156</v>
      </c>
      <c r="B1346">
        <v>13.2291049766366</v>
      </c>
      <c r="C1346" t="s">
        <v>10</v>
      </c>
      <c r="D1346">
        <v>10</v>
      </c>
      <c r="E1346" t="b">
        <v>0</v>
      </c>
      <c r="F1346">
        <v>7.6518725173141098</v>
      </c>
      <c r="G1346">
        <v>7.6818061623563301</v>
      </c>
      <c r="H1346">
        <v>438910</v>
      </c>
      <c r="I1346">
        <v>5.5772324593224907</v>
      </c>
      <c r="J1346">
        <v>5.5472988142802704</v>
      </c>
    </row>
    <row r="1347" spans="1:10" x14ac:dyDescent="0.3">
      <c r="A1347" t="s">
        <v>156</v>
      </c>
      <c r="B1347">
        <v>16.7072706341234</v>
      </c>
      <c r="C1347" t="s">
        <v>10</v>
      </c>
      <c r="D1347">
        <v>10</v>
      </c>
      <c r="E1347" t="b">
        <v>0</v>
      </c>
      <c r="F1347">
        <v>35.031999998149203</v>
      </c>
      <c r="G1347">
        <v>5.9995652975349696</v>
      </c>
      <c r="H1347">
        <v>554240</v>
      </c>
      <c r="I1347">
        <v>-18.324729364025803</v>
      </c>
      <c r="J1347">
        <v>10.707705336588431</v>
      </c>
    </row>
    <row r="1348" spans="1:10" x14ac:dyDescent="0.3">
      <c r="A1348" t="s">
        <v>157</v>
      </c>
      <c r="B1348">
        <v>2.6909238049542901</v>
      </c>
      <c r="C1348" t="s">
        <v>10</v>
      </c>
      <c r="D1348">
        <v>10</v>
      </c>
      <c r="E1348" t="b">
        <v>0</v>
      </c>
      <c r="F1348">
        <v>9.1904335023529899</v>
      </c>
      <c r="G1348">
        <v>9.1908334256046107</v>
      </c>
      <c r="H1348">
        <v>644670</v>
      </c>
      <c r="I1348">
        <v>-6.4995096973987003</v>
      </c>
      <c r="J1348">
        <v>-6.4999096206503211</v>
      </c>
    </row>
    <row r="1349" spans="1:10" x14ac:dyDescent="0.3">
      <c r="A1349" t="s">
        <v>157</v>
      </c>
      <c r="B1349">
        <v>17.646483732507399</v>
      </c>
      <c r="C1349" t="s">
        <v>10</v>
      </c>
      <c r="D1349">
        <v>10</v>
      </c>
      <c r="E1349" t="b">
        <v>0</v>
      </c>
      <c r="F1349">
        <v>4.0536738652334403</v>
      </c>
      <c r="G1349">
        <v>8.3530742044855497</v>
      </c>
      <c r="H1349">
        <v>419700</v>
      </c>
      <c r="I1349">
        <v>13.592809867273958</v>
      </c>
      <c r="J1349">
        <v>9.2934095280218489</v>
      </c>
    </row>
    <row r="1350" spans="1:10" x14ac:dyDescent="0.3">
      <c r="A1350" t="s">
        <v>157</v>
      </c>
      <c r="B1350">
        <v>8.5650285351350899</v>
      </c>
      <c r="C1350" t="s">
        <v>10</v>
      </c>
      <c r="D1350">
        <v>2</v>
      </c>
      <c r="E1350" t="b">
        <v>1</v>
      </c>
      <c r="F1350">
        <v>6.1617186497080603E-2</v>
      </c>
      <c r="G1350">
        <v>1.8758183163255799E-3</v>
      </c>
      <c r="H1350">
        <v>451000</v>
      </c>
      <c r="I1350">
        <v>8.503411348638009</v>
      </c>
      <c r="J1350">
        <v>8.5631527168187649</v>
      </c>
    </row>
    <row r="1351" spans="1:10" x14ac:dyDescent="0.3">
      <c r="A1351" t="s">
        <v>158</v>
      </c>
      <c r="B1351">
        <v>7.5054730570542896</v>
      </c>
      <c r="C1351" t="s">
        <v>10</v>
      </c>
      <c r="D1351">
        <v>10</v>
      </c>
      <c r="E1351" t="b">
        <v>0</v>
      </c>
      <c r="F1351">
        <v>7.5054730570542896</v>
      </c>
      <c r="G1351">
        <v>7.5054730570542896</v>
      </c>
      <c r="H1351">
        <v>404410</v>
      </c>
      <c r="I1351">
        <v>0</v>
      </c>
      <c r="J1351">
        <v>0</v>
      </c>
    </row>
    <row r="1352" spans="1:10" x14ac:dyDescent="0.3">
      <c r="A1352" t="s">
        <v>158</v>
      </c>
      <c r="B1352">
        <v>14.842441096091999</v>
      </c>
      <c r="C1352" t="s">
        <v>10</v>
      </c>
      <c r="D1352">
        <v>2</v>
      </c>
      <c r="E1352" t="b">
        <v>1</v>
      </c>
      <c r="F1352">
        <v>3.4003715820085802E-2</v>
      </c>
      <c r="G1352">
        <v>1.36021460383687E-3</v>
      </c>
      <c r="H1352">
        <v>471150</v>
      </c>
      <c r="I1352">
        <v>14.808437380271913</v>
      </c>
      <c r="J1352">
        <v>14.841080881488162</v>
      </c>
    </row>
    <row r="1353" spans="1:10" x14ac:dyDescent="0.3">
      <c r="A1353" t="s">
        <v>158</v>
      </c>
      <c r="B1353">
        <v>15.5794252960749</v>
      </c>
      <c r="C1353" t="s">
        <v>10</v>
      </c>
      <c r="D1353">
        <v>2</v>
      </c>
      <c r="E1353" t="b">
        <v>1</v>
      </c>
      <c r="F1353">
        <v>0.109131634888549</v>
      </c>
      <c r="G1353">
        <v>2.67069921043092E-3</v>
      </c>
      <c r="H1353">
        <v>519450</v>
      </c>
      <c r="I1353">
        <v>15.470293661186352</v>
      </c>
      <c r="J1353">
        <v>15.57675459686447</v>
      </c>
    </row>
    <row r="1354" spans="1:10" x14ac:dyDescent="0.3">
      <c r="A1354" t="s">
        <v>159</v>
      </c>
      <c r="B1354">
        <v>12.2601163134724</v>
      </c>
      <c r="C1354" t="s">
        <v>10</v>
      </c>
      <c r="D1354">
        <v>2</v>
      </c>
      <c r="E1354" t="b">
        <v>1</v>
      </c>
      <c r="F1354">
        <v>0.25600372670242799</v>
      </c>
      <c r="G1354">
        <v>4.1565049692237101E-3</v>
      </c>
      <c r="H1354">
        <v>550550</v>
      </c>
      <c r="I1354">
        <v>12.004112586769972</v>
      </c>
      <c r="J1354">
        <v>12.255959808503176</v>
      </c>
    </row>
    <row r="1355" spans="1:10" x14ac:dyDescent="0.3">
      <c r="A1355" t="s">
        <v>159</v>
      </c>
      <c r="B1355">
        <v>7.6315985194079898</v>
      </c>
      <c r="C1355" t="s">
        <v>10</v>
      </c>
      <c r="D1355">
        <v>10</v>
      </c>
      <c r="E1355" t="b">
        <v>0</v>
      </c>
      <c r="F1355">
        <v>0.60043765944543104</v>
      </c>
      <c r="G1355">
        <v>0.70882830454867196</v>
      </c>
      <c r="H1355">
        <v>636990</v>
      </c>
      <c r="I1355">
        <v>7.0311608599625588</v>
      </c>
      <c r="J1355">
        <v>6.9227702148593178</v>
      </c>
    </row>
    <row r="1356" spans="1:10" x14ac:dyDescent="0.3">
      <c r="A1356" t="s">
        <v>160</v>
      </c>
      <c r="B1356">
        <v>12.0082468873584</v>
      </c>
      <c r="C1356" t="s">
        <v>10</v>
      </c>
      <c r="D1356">
        <v>10</v>
      </c>
      <c r="E1356" t="b">
        <v>0</v>
      </c>
      <c r="F1356">
        <v>12.0082468873584</v>
      </c>
      <c r="G1356">
        <v>12.0082468873584</v>
      </c>
      <c r="H1356">
        <v>760480</v>
      </c>
      <c r="I1356">
        <v>0</v>
      </c>
      <c r="J1356">
        <v>0</v>
      </c>
    </row>
    <row r="1357" spans="1:10" x14ac:dyDescent="0.3">
      <c r="A1357" t="s">
        <v>160</v>
      </c>
      <c r="B1357">
        <v>6.02046841130805</v>
      </c>
      <c r="C1357" t="s">
        <v>10</v>
      </c>
      <c r="D1357">
        <v>10</v>
      </c>
      <c r="E1357" t="b">
        <v>0</v>
      </c>
      <c r="F1357">
        <v>4.8485430919645198</v>
      </c>
      <c r="G1357">
        <v>4.8315181727820198</v>
      </c>
      <c r="H1357">
        <v>629270</v>
      </c>
      <c r="I1357">
        <v>1.1719253193435302</v>
      </c>
      <c r="J1357">
        <v>1.1889502385260302</v>
      </c>
    </row>
    <row r="1358" spans="1:10" x14ac:dyDescent="0.3">
      <c r="A1358" t="s">
        <v>161</v>
      </c>
      <c r="B1358">
        <v>11.817994756680299</v>
      </c>
      <c r="C1358" t="s">
        <v>10</v>
      </c>
      <c r="D1358">
        <v>10</v>
      </c>
      <c r="E1358" t="b">
        <v>0</v>
      </c>
      <c r="F1358">
        <v>2.0615699387394901</v>
      </c>
      <c r="G1358">
        <v>4.3117561857414302</v>
      </c>
      <c r="H1358">
        <v>474240</v>
      </c>
      <c r="I1358">
        <v>9.7564248179408093</v>
      </c>
      <c r="J1358">
        <v>7.5062385709388693</v>
      </c>
    </row>
    <row r="1359" spans="1:10" x14ac:dyDescent="0.3">
      <c r="A1359" t="s">
        <v>161</v>
      </c>
      <c r="B1359">
        <v>11.2806479155222</v>
      </c>
      <c r="C1359" t="s">
        <v>10</v>
      </c>
      <c r="D1359">
        <v>10</v>
      </c>
      <c r="E1359" t="b">
        <v>0</v>
      </c>
      <c r="F1359">
        <v>11.2806479155222</v>
      </c>
      <c r="G1359">
        <v>11.2806479155222</v>
      </c>
      <c r="H1359">
        <v>418710</v>
      </c>
      <c r="I1359">
        <v>0</v>
      </c>
      <c r="J1359">
        <v>0</v>
      </c>
    </row>
    <row r="1360" spans="1:10" x14ac:dyDescent="0.3">
      <c r="A1360" t="s">
        <v>161</v>
      </c>
      <c r="B1360">
        <v>6.4223313726834599</v>
      </c>
      <c r="C1360" t="s">
        <v>10</v>
      </c>
      <c r="D1360">
        <v>10</v>
      </c>
      <c r="E1360" t="b">
        <v>0</v>
      </c>
      <c r="F1360">
        <v>4.9640523192513202</v>
      </c>
      <c r="G1360">
        <v>5.7923373542029699</v>
      </c>
      <c r="H1360">
        <v>596070</v>
      </c>
      <c r="I1360">
        <v>1.4582790534321397</v>
      </c>
      <c r="J1360">
        <v>0.62999401848048997</v>
      </c>
    </row>
    <row r="1361" spans="1:10" x14ac:dyDescent="0.3">
      <c r="A1361" t="s">
        <v>162</v>
      </c>
      <c r="B1361">
        <v>7.9815614536256998</v>
      </c>
      <c r="C1361" t="s">
        <v>10</v>
      </c>
      <c r="D1361">
        <v>10</v>
      </c>
      <c r="E1361" t="b">
        <v>0</v>
      </c>
      <c r="F1361">
        <v>4.5002859248017701</v>
      </c>
      <c r="G1361">
        <v>5.3413068409443101</v>
      </c>
      <c r="H1361">
        <v>619480</v>
      </c>
      <c r="I1361">
        <v>3.4812755288239297</v>
      </c>
      <c r="J1361">
        <v>2.6402546126813897</v>
      </c>
    </row>
    <row r="1362" spans="1:10" x14ac:dyDescent="0.3">
      <c r="A1362" t="s">
        <v>163</v>
      </c>
      <c r="B1362">
        <v>9.1145933840232498</v>
      </c>
      <c r="C1362" t="s">
        <v>10</v>
      </c>
      <c r="D1362">
        <v>10</v>
      </c>
      <c r="E1362" t="b">
        <v>0</v>
      </c>
      <c r="F1362">
        <v>1.6210293257347701</v>
      </c>
      <c r="G1362">
        <v>1.6775010564869099</v>
      </c>
      <c r="H1362">
        <v>639700</v>
      </c>
      <c r="I1362">
        <v>7.4935640582884799</v>
      </c>
      <c r="J1362">
        <v>7.4370923275363401</v>
      </c>
    </row>
    <row r="1363" spans="1:10" x14ac:dyDescent="0.3">
      <c r="A1363" t="s">
        <v>163</v>
      </c>
      <c r="B1363">
        <v>20.0402201573966</v>
      </c>
      <c r="C1363" t="s">
        <v>10</v>
      </c>
      <c r="D1363">
        <v>10</v>
      </c>
      <c r="E1363" t="b">
        <v>0</v>
      </c>
      <c r="F1363">
        <v>7.6227851303480696</v>
      </c>
      <c r="G1363">
        <v>7.0179663640734997</v>
      </c>
      <c r="H1363">
        <v>734470</v>
      </c>
      <c r="I1363">
        <v>12.41743502704853</v>
      </c>
      <c r="J1363">
        <v>13.022253793323101</v>
      </c>
    </row>
    <row r="1364" spans="1:10" x14ac:dyDescent="0.3">
      <c r="A1364" t="s">
        <v>163</v>
      </c>
      <c r="B1364">
        <v>21.015094290407699</v>
      </c>
      <c r="C1364" t="s">
        <v>10</v>
      </c>
      <c r="D1364">
        <v>10</v>
      </c>
      <c r="E1364" t="b">
        <v>0</v>
      </c>
      <c r="F1364">
        <v>21.015094290407699</v>
      </c>
      <c r="G1364">
        <v>21.015094290407699</v>
      </c>
      <c r="H1364">
        <v>428860</v>
      </c>
      <c r="I1364">
        <v>0</v>
      </c>
      <c r="J1364">
        <v>0</v>
      </c>
    </row>
    <row r="1365" spans="1:10" x14ac:dyDescent="0.3">
      <c r="A1365" t="s">
        <v>164</v>
      </c>
      <c r="B1365">
        <v>17.558857148604499</v>
      </c>
      <c r="C1365" t="s">
        <v>10</v>
      </c>
      <c r="D1365">
        <v>10</v>
      </c>
      <c r="E1365" t="b">
        <v>0</v>
      </c>
      <c r="F1365">
        <v>1.92394722039508</v>
      </c>
      <c r="G1365">
        <v>1.9050786216345701</v>
      </c>
      <c r="H1365">
        <v>345100</v>
      </c>
      <c r="I1365">
        <v>15.634909928209419</v>
      </c>
      <c r="J1365">
        <v>15.65377852696993</v>
      </c>
    </row>
    <row r="1366" spans="1:10" x14ac:dyDescent="0.3">
      <c r="A1366" t="s">
        <v>164</v>
      </c>
      <c r="B1366">
        <v>19.040921592068901</v>
      </c>
      <c r="C1366" t="s">
        <v>10</v>
      </c>
      <c r="D1366">
        <v>10</v>
      </c>
      <c r="E1366" t="b">
        <v>0</v>
      </c>
      <c r="F1366">
        <v>19.040921592068901</v>
      </c>
      <c r="G1366">
        <v>19.040921592068901</v>
      </c>
      <c r="H1366">
        <v>369120</v>
      </c>
      <c r="I1366">
        <v>0</v>
      </c>
      <c r="J1366">
        <v>0</v>
      </c>
    </row>
    <row r="1367" spans="1:10" x14ac:dyDescent="0.3">
      <c r="A1367" t="s">
        <v>164</v>
      </c>
      <c r="B1367">
        <v>10.488219766411699</v>
      </c>
      <c r="C1367" t="s">
        <v>10</v>
      </c>
      <c r="D1367">
        <v>10</v>
      </c>
      <c r="E1367" t="b">
        <v>0</v>
      </c>
      <c r="F1367">
        <v>1.37795128850448</v>
      </c>
      <c r="G1367">
        <v>1.699922826928</v>
      </c>
      <c r="H1367">
        <v>458380</v>
      </c>
      <c r="I1367">
        <v>9.1102684779072192</v>
      </c>
      <c r="J1367">
        <v>8.7882969394836987</v>
      </c>
    </row>
    <row r="1368" spans="1:10" x14ac:dyDescent="0.3">
      <c r="A1368" t="s">
        <v>165</v>
      </c>
      <c r="B1368">
        <v>17.267165750923599</v>
      </c>
      <c r="C1368" t="s">
        <v>10</v>
      </c>
      <c r="D1368">
        <v>10</v>
      </c>
      <c r="E1368" t="b">
        <v>0</v>
      </c>
      <c r="F1368">
        <v>8.8465958046786497</v>
      </c>
      <c r="G1368">
        <v>9.1645357154890998</v>
      </c>
      <c r="H1368">
        <v>341140</v>
      </c>
      <c r="I1368">
        <v>8.4205699462449495</v>
      </c>
      <c r="J1368">
        <v>8.1026300354344993</v>
      </c>
    </row>
    <row r="1369" spans="1:10" x14ac:dyDescent="0.3">
      <c r="A1369" t="s">
        <v>165</v>
      </c>
      <c r="B1369">
        <v>6.0430775249486999</v>
      </c>
      <c r="C1369" t="s">
        <v>10</v>
      </c>
      <c r="D1369">
        <v>10</v>
      </c>
      <c r="E1369" t="b">
        <v>0</v>
      </c>
      <c r="F1369">
        <v>6.0430775249486999</v>
      </c>
      <c r="G1369">
        <v>6.0430775249486999</v>
      </c>
      <c r="H1369">
        <v>548180</v>
      </c>
      <c r="I1369">
        <v>0</v>
      </c>
      <c r="J1369">
        <v>0</v>
      </c>
    </row>
    <row r="1370" spans="1:10" x14ac:dyDescent="0.3">
      <c r="A1370" t="s">
        <v>165</v>
      </c>
      <c r="B1370">
        <v>8.46601966006466</v>
      </c>
      <c r="C1370" t="s">
        <v>10</v>
      </c>
      <c r="D1370">
        <v>10</v>
      </c>
      <c r="E1370" t="b">
        <v>0</v>
      </c>
      <c r="F1370">
        <v>13.6196397630068</v>
      </c>
      <c r="G1370">
        <v>15.8898079744777</v>
      </c>
      <c r="H1370">
        <v>751890</v>
      </c>
      <c r="I1370">
        <v>-5.1536201029421402</v>
      </c>
      <c r="J1370">
        <v>-7.4237883144130397</v>
      </c>
    </row>
    <row r="1371" spans="1:10" x14ac:dyDescent="0.3">
      <c r="A1371" t="s">
        <v>166</v>
      </c>
      <c r="B1371">
        <v>11.9236607189812</v>
      </c>
      <c r="C1371" t="s">
        <v>10</v>
      </c>
      <c r="D1371">
        <v>10</v>
      </c>
      <c r="E1371" t="b">
        <v>0</v>
      </c>
      <c r="F1371">
        <v>11.9236607189812</v>
      </c>
      <c r="G1371">
        <v>11.9236607189812</v>
      </c>
      <c r="H1371">
        <v>756380</v>
      </c>
      <c r="I1371">
        <v>0</v>
      </c>
      <c r="J1371">
        <v>0</v>
      </c>
    </row>
    <row r="1372" spans="1:10" x14ac:dyDescent="0.3">
      <c r="A1372" t="s">
        <v>166</v>
      </c>
      <c r="B1372">
        <v>4.7530952136915596</v>
      </c>
      <c r="C1372" t="s">
        <v>10</v>
      </c>
      <c r="D1372">
        <v>1</v>
      </c>
      <c r="E1372" t="b">
        <v>1</v>
      </c>
      <c r="F1372">
        <v>1.7369137098760298E-2</v>
      </c>
      <c r="G1372">
        <v>1.7369137098760298E-2</v>
      </c>
      <c r="H1372">
        <v>403000</v>
      </c>
      <c r="I1372">
        <v>4.7357260765927993</v>
      </c>
      <c r="J1372">
        <v>4.7357260765927993</v>
      </c>
    </row>
    <row r="1373" spans="1:10" x14ac:dyDescent="0.3">
      <c r="A1373" t="e">
        <v>#NAME?</v>
      </c>
      <c r="B1373">
        <v>6.44866344802508</v>
      </c>
      <c r="C1373" t="s">
        <v>10</v>
      </c>
      <c r="D1373">
        <v>10</v>
      </c>
      <c r="E1373" t="b">
        <v>0</v>
      </c>
      <c r="F1373">
        <v>6.44866344802508</v>
      </c>
      <c r="G1373">
        <v>6.44866344802508</v>
      </c>
      <c r="H1373">
        <v>373500</v>
      </c>
      <c r="I1373">
        <v>0</v>
      </c>
      <c r="J1373">
        <v>0</v>
      </c>
    </row>
    <row r="1374" spans="1:10" x14ac:dyDescent="0.3">
      <c r="A1374" t="e">
        <v>#NAME?</v>
      </c>
      <c r="B1374">
        <v>18.7574111321251</v>
      </c>
      <c r="C1374" t="s">
        <v>10</v>
      </c>
      <c r="D1374">
        <v>10</v>
      </c>
      <c r="E1374" t="b">
        <v>0</v>
      </c>
      <c r="F1374">
        <v>11.2875753391891</v>
      </c>
      <c r="G1374">
        <v>11.2947095090116</v>
      </c>
      <c r="H1374">
        <v>659150</v>
      </c>
      <c r="I1374">
        <v>7.4698357929359993</v>
      </c>
      <c r="J1374">
        <v>7.4627016231134995</v>
      </c>
    </row>
    <row r="1375" spans="1:10" x14ac:dyDescent="0.3">
      <c r="A1375" t="s">
        <v>167</v>
      </c>
      <c r="B1375">
        <v>4.8716326031750201</v>
      </c>
      <c r="C1375" t="s">
        <v>10</v>
      </c>
      <c r="D1375">
        <v>10</v>
      </c>
      <c r="E1375" t="b">
        <v>0</v>
      </c>
      <c r="F1375">
        <v>0.74367664516804299</v>
      </c>
      <c r="G1375">
        <v>1.5013664232738599</v>
      </c>
      <c r="H1375">
        <v>493040</v>
      </c>
      <c r="I1375">
        <v>4.1279559580069769</v>
      </c>
      <c r="J1375">
        <v>3.3702661799011602</v>
      </c>
    </row>
    <row r="1376" spans="1:10" x14ac:dyDescent="0.3">
      <c r="A1376" t="s">
        <v>167</v>
      </c>
      <c r="B1376">
        <v>15.116933294899701</v>
      </c>
      <c r="C1376" t="s">
        <v>10</v>
      </c>
      <c r="D1376">
        <v>10</v>
      </c>
      <c r="E1376" t="b">
        <v>0</v>
      </c>
      <c r="F1376">
        <v>15.116933294899701</v>
      </c>
      <c r="G1376">
        <v>15.116933294899701</v>
      </c>
      <c r="H1376">
        <v>364210</v>
      </c>
      <c r="I1376">
        <v>0</v>
      </c>
      <c r="J1376">
        <v>0</v>
      </c>
    </row>
    <row r="1377" spans="1:10" x14ac:dyDescent="0.3">
      <c r="A1377" t="s">
        <v>168</v>
      </c>
      <c r="B1377">
        <v>5.4800862379950601</v>
      </c>
      <c r="C1377" t="s">
        <v>10</v>
      </c>
      <c r="D1377">
        <v>10</v>
      </c>
      <c r="E1377" t="b">
        <v>0</v>
      </c>
      <c r="F1377">
        <v>1.5450567200273899</v>
      </c>
      <c r="G1377">
        <v>3.1024658649605001</v>
      </c>
      <c r="H1377">
        <v>396860</v>
      </c>
      <c r="I1377">
        <v>3.9350295179676702</v>
      </c>
      <c r="J1377">
        <v>2.37762037303456</v>
      </c>
    </row>
    <row r="1378" spans="1:10" x14ac:dyDescent="0.3">
      <c r="A1378" t="s">
        <v>168</v>
      </c>
      <c r="B1378">
        <v>5.5981051269036497</v>
      </c>
      <c r="C1378" t="s">
        <v>10</v>
      </c>
      <c r="D1378">
        <v>10</v>
      </c>
      <c r="E1378" t="b">
        <v>0</v>
      </c>
      <c r="F1378">
        <v>5.5981051269036497</v>
      </c>
      <c r="G1378">
        <v>5.5981051269036497</v>
      </c>
      <c r="H1378">
        <v>1052010</v>
      </c>
      <c r="I1378">
        <v>0</v>
      </c>
      <c r="J1378">
        <v>0</v>
      </c>
    </row>
    <row r="1379" spans="1:10" x14ac:dyDescent="0.3">
      <c r="A1379" t="s">
        <v>168</v>
      </c>
      <c r="B1379">
        <v>5.1288158049967496</v>
      </c>
      <c r="C1379" t="s">
        <v>10</v>
      </c>
      <c r="D1379">
        <v>10</v>
      </c>
      <c r="E1379" t="b">
        <v>0</v>
      </c>
      <c r="F1379">
        <v>6.3727752532871103</v>
      </c>
      <c r="G1379">
        <v>6.87115614196839</v>
      </c>
      <c r="H1379">
        <v>645590</v>
      </c>
      <c r="I1379">
        <v>-1.2439594482903606</v>
      </c>
      <c r="J1379">
        <v>-1.7423403369716404</v>
      </c>
    </row>
    <row r="1380" spans="1:10" x14ac:dyDescent="0.3">
      <c r="A1380" t="s">
        <v>169</v>
      </c>
      <c r="B1380">
        <v>14.3761942471211</v>
      </c>
      <c r="C1380" t="s">
        <v>10</v>
      </c>
      <c r="D1380">
        <v>10</v>
      </c>
      <c r="E1380" t="b">
        <v>0</v>
      </c>
      <c r="F1380">
        <v>0.81703695982275204</v>
      </c>
      <c r="G1380">
        <v>1.72765288888413</v>
      </c>
      <c r="H1380">
        <v>477870</v>
      </c>
      <c r="I1380">
        <v>13.559157287298348</v>
      </c>
      <c r="J1380">
        <v>12.648541358236971</v>
      </c>
    </row>
    <row r="1381" spans="1:10" x14ac:dyDescent="0.3">
      <c r="A1381" t="s">
        <v>169</v>
      </c>
      <c r="B1381">
        <v>9.6342466831257205</v>
      </c>
      <c r="C1381" t="s">
        <v>10</v>
      </c>
      <c r="D1381">
        <v>2</v>
      </c>
      <c r="E1381" t="b">
        <v>1</v>
      </c>
      <c r="F1381">
        <v>5.9949554067502998E-2</v>
      </c>
      <c r="G1381">
        <v>1.9030641327795E-3</v>
      </c>
      <c r="H1381">
        <v>622650</v>
      </c>
      <c r="I1381">
        <v>9.5742971290582179</v>
      </c>
      <c r="J1381">
        <v>9.632343618992941</v>
      </c>
    </row>
    <row r="1382" spans="1:10" x14ac:dyDescent="0.3">
      <c r="A1382" t="s">
        <v>169</v>
      </c>
      <c r="B1382">
        <v>3.9077529611321302</v>
      </c>
      <c r="C1382" t="s">
        <v>10</v>
      </c>
      <c r="D1382">
        <v>10</v>
      </c>
      <c r="E1382" t="b">
        <v>0</v>
      </c>
      <c r="F1382">
        <v>3.9077529611321302</v>
      </c>
      <c r="G1382">
        <v>3.9077529611321302</v>
      </c>
      <c r="H1382">
        <v>532910</v>
      </c>
      <c r="I1382">
        <v>0</v>
      </c>
      <c r="J1382">
        <v>0</v>
      </c>
    </row>
    <row r="1383" spans="1:10" x14ac:dyDescent="0.3">
      <c r="A1383" t="s">
        <v>170</v>
      </c>
      <c r="B1383">
        <v>9.9473268880548709</v>
      </c>
      <c r="C1383" t="s">
        <v>10</v>
      </c>
      <c r="D1383">
        <v>10</v>
      </c>
      <c r="E1383" t="b">
        <v>0</v>
      </c>
      <c r="F1383">
        <v>5.7410665920509496</v>
      </c>
      <c r="G1383">
        <v>11.6525237039455</v>
      </c>
      <c r="H1383">
        <v>637140</v>
      </c>
      <c r="I1383">
        <v>4.2062602960039213</v>
      </c>
      <c r="J1383">
        <v>-1.7051968158906288</v>
      </c>
    </row>
    <row r="1384" spans="1:10" x14ac:dyDescent="0.3">
      <c r="A1384" t="s">
        <v>170</v>
      </c>
      <c r="B1384">
        <v>11.6181593497826</v>
      </c>
      <c r="C1384" t="s">
        <v>10</v>
      </c>
      <c r="D1384">
        <v>10</v>
      </c>
      <c r="E1384" t="b">
        <v>0</v>
      </c>
      <c r="F1384">
        <v>11.6181593497826</v>
      </c>
      <c r="G1384">
        <v>11.6181593497826</v>
      </c>
      <c r="H1384">
        <v>395910</v>
      </c>
      <c r="I1384">
        <v>0</v>
      </c>
      <c r="J1384">
        <v>0</v>
      </c>
    </row>
    <row r="1385" spans="1:10" x14ac:dyDescent="0.3">
      <c r="A1385" t="s">
        <v>170</v>
      </c>
      <c r="B1385">
        <v>15.344931312163601</v>
      </c>
      <c r="C1385" t="s">
        <v>10</v>
      </c>
      <c r="D1385">
        <v>10</v>
      </c>
      <c r="E1385" t="b">
        <v>0</v>
      </c>
      <c r="F1385">
        <v>3.7165641171911701</v>
      </c>
      <c r="G1385">
        <v>8.12815659746623</v>
      </c>
      <c r="H1385">
        <v>462650</v>
      </c>
      <c r="I1385">
        <v>11.62836719497243</v>
      </c>
      <c r="J1385">
        <v>7.2167747146973706</v>
      </c>
    </row>
    <row r="1386" spans="1:10" x14ac:dyDescent="0.3">
      <c r="A1386" t="s">
        <v>171</v>
      </c>
      <c r="B1386">
        <v>8.0351082981038804</v>
      </c>
      <c r="C1386" t="s">
        <v>10</v>
      </c>
      <c r="D1386">
        <v>10</v>
      </c>
      <c r="E1386" t="b">
        <v>0</v>
      </c>
      <c r="F1386">
        <v>0.96030250063585998</v>
      </c>
      <c r="G1386">
        <v>2.0037643729873702</v>
      </c>
      <c r="H1386">
        <v>419250</v>
      </c>
      <c r="I1386">
        <v>7.0748057974680201</v>
      </c>
      <c r="J1386">
        <v>6.0313439251165102</v>
      </c>
    </row>
    <row r="1387" spans="1:10" x14ac:dyDescent="0.3">
      <c r="A1387" t="s">
        <v>171</v>
      </c>
      <c r="B1387">
        <v>3.0213091363927802</v>
      </c>
      <c r="C1387" t="s">
        <v>10</v>
      </c>
      <c r="D1387">
        <v>10</v>
      </c>
      <c r="E1387" t="b">
        <v>0</v>
      </c>
      <c r="F1387">
        <v>9.6286758724705201</v>
      </c>
      <c r="G1387">
        <v>9.6250406653436809</v>
      </c>
      <c r="H1387">
        <v>465940</v>
      </c>
      <c r="I1387">
        <v>-6.6073667360777399</v>
      </c>
      <c r="J1387">
        <v>-6.6037315289509007</v>
      </c>
    </row>
    <row r="1388" spans="1:10" x14ac:dyDescent="0.3">
      <c r="A1388" t="s">
        <v>171</v>
      </c>
      <c r="B1388">
        <v>13.4945405415825</v>
      </c>
      <c r="C1388" t="s">
        <v>10</v>
      </c>
      <c r="D1388">
        <v>2</v>
      </c>
      <c r="E1388" t="b">
        <v>1</v>
      </c>
      <c r="F1388">
        <v>9.8450102021252997E-2</v>
      </c>
      <c r="G1388">
        <v>2.5267441336915401E-3</v>
      </c>
      <c r="H1388">
        <v>431150</v>
      </c>
      <c r="I1388">
        <v>13.396090439561247</v>
      </c>
      <c r="J1388">
        <v>13.492013797448809</v>
      </c>
    </row>
    <row r="1389" spans="1:10" x14ac:dyDescent="0.3">
      <c r="A1389" t="s">
        <v>172</v>
      </c>
      <c r="B1389">
        <v>7.9703284175115403</v>
      </c>
      <c r="C1389" t="s">
        <v>10</v>
      </c>
      <c r="D1389">
        <v>10</v>
      </c>
      <c r="E1389" t="b">
        <v>0</v>
      </c>
      <c r="F1389">
        <v>7.9703284175115403</v>
      </c>
      <c r="G1389">
        <v>7.9703284175115403</v>
      </c>
      <c r="H1389">
        <v>309600</v>
      </c>
      <c r="I1389">
        <v>0</v>
      </c>
      <c r="J1389">
        <v>0</v>
      </c>
    </row>
    <row r="1390" spans="1:10" x14ac:dyDescent="0.3">
      <c r="A1390" t="s">
        <v>172</v>
      </c>
      <c r="B1390">
        <v>3.1109448862567799</v>
      </c>
      <c r="C1390" t="s">
        <v>10</v>
      </c>
      <c r="D1390">
        <v>10</v>
      </c>
      <c r="E1390" t="b">
        <v>0</v>
      </c>
      <c r="F1390">
        <v>1.19040854776321</v>
      </c>
      <c r="G1390">
        <v>2.3652975719520102</v>
      </c>
      <c r="H1390">
        <v>604120</v>
      </c>
      <c r="I1390">
        <v>1.9205363384935699</v>
      </c>
      <c r="J1390">
        <v>0.74564731430476971</v>
      </c>
    </row>
    <row r="1391" spans="1:10" x14ac:dyDescent="0.3">
      <c r="A1391" t="s">
        <v>172</v>
      </c>
      <c r="B1391">
        <v>15.8903391228418</v>
      </c>
      <c r="C1391" t="s">
        <v>10</v>
      </c>
      <c r="D1391">
        <v>2</v>
      </c>
      <c r="E1391" t="b">
        <v>1</v>
      </c>
      <c r="F1391">
        <v>4.2349575786851001E-2</v>
      </c>
      <c r="G1391">
        <v>1.5894956540655899E-3</v>
      </c>
      <c r="H1391">
        <v>510650</v>
      </c>
      <c r="I1391">
        <v>15.847989547054949</v>
      </c>
      <c r="J1391">
        <v>15.888749627187734</v>
      </c>
    </row>
    <row r="1392" spans="1:10" x14ac:dyDescent="0.3">
      <c r="A1392" t="s">
        <v>173</v>
      </c>
      <c r="B1392">
        <v>5.9455676766070997</v>
      </c>
      <c r="C1392" t="s">
        <v>10</v>
      </c>
      <c r="D1392">
        <v>10</v>
      </c>
      <c r="E1392" t="b">
        <v>0</v>
      </c>
      <c r="F1392">
        <v>0.99590465840380404</v>
      </c>
      <c r="G1392">
        <v>1.8510520241241499</v>
      </c>
      <c r="H1392">
        <v>430450</v>
      </c>
      <c r="I1392">
        <v>4.9496630182032959</v>
      </c>
      <c r="J1392">
        <v>4.0945156524829498</v>
      </c>
    </row>
    <row r="1393" spans="1:10" x14ac:dyDescent="0.3">
      <c r="A1393" t="s">
        <v>173</v>
      </c>
      <c r="B1393">
        <v>12.2994880950287</v>
      </c>
      <c r="C1393" t="s">
        <v>10</v>
      </c>
      <c r="D1393">
        <v>2</v>
      </c>
      <c r="E1393" t="b">
        <v>1</v>
      </c>
      <c r="F1393">
        <v>5.1439764875652799E-2</v>
      </c>
      <c r="G1393">
        <v>1.7877109914928701E-3</v>
      </c>
      <c r="H1393">
        <v>993800</v>
      </c>
      <c r="I1393">
        <v>12.248048330153047</v>
      </c>
      <c r="J1393">
        <v>12.297700384037206</v>
      </c>
    </row>
    <row r="1394" spans="1:10" x14ac:dyDescent="0.3">
      <c r="A1394" t="s">
        <v>173</v>
      </c>
      <c r="B1394">
        <v>5.1241054519586999</v>
      </c>
      <c r="C1394" t="s">
        <v>10</v>
      </c>
      <c r="D1394">
        <v>2</v>
      </c>
      <c r="E1394" t="b">
        <v>1</v>
      </c>
      <c r="F1394">
        <v>2.3152772881591E-2</v>
      </c>
      <c r="G1394">
        <v>1.09985846397017E-3</v>
      </c>
      <c r="H1394">
        <v>686950</v>
      </c>
      <c r="I1394">
        <v>5.1009526790771087</v>
      </c>
      <c r="J1394">
        <v>5.1230055934947298</v>
      </c>
    </row>
    <row r="1395" spans="1:10" x14ac:dyDescent="0.3">
      <c r="A1395" t="s">
        <v>174</v>
      </c>
      <c r="B1395">
        <v>21.7578313601738</v>
      </c>
      <c r="C1395" t="s">
        <v>10</v>
      </c>
      <c r="D1395">
        <v>2</v>
      </c>
      <c r="E1395" t="b">
        <v>1</v>
      </c>
      <c r="F1395">
        <v>4.7722295135658802E-2</v>
      </c>
      <c r="G1395">
        <v>1.7477126953226499E-3</v>
      </c>
      <c r="H1395">
        <v>593450</v>
      </c>
      <c r="I1395">
        <v>21.710109065038139</v>
      </c>
      <c r="J1395">
        <v>21.756083647478476</v>
      </c>
    </row>
    <row r="1396" spans="1:10" x14ac:dyDescent="0.3">
      <c r="A1396" t="s">
        <v>174</v>
      </c>
      <c r="B1396">
        <v>18.760947590588099</v>
      </c>
      <c r="C1396" t="s">
        <v>10</v>
      </c>
      <c r="D1396">
        <v>10</v>
      </c>
      <c r="E1396" t="b">
        <v>0</v>
      </c>
      <c r="F1396">
        <v>0.71046456500639799</v>
      </c>
      <c r="G1396">
        <v>1.3751193825705299</v>
      </c>
      <c r="H1396">
        <v>678310</v>
      </c>
      <c r="I1396">
        <v>18.050483025581702</v>
      </c>
      <c r="J1396">
        <v>17.385828208017568</v>
      </c>
    </row>
    <row r="1397" spans="1:10" x14ac:dyDescent="0.3">
      <c r="A1397" t="s">
        <v>174</v>
      </c>
      <c r="B1397">
        <v>5.5726274344995304</v>
      </c>
      <c r="C1397" t="s">
        <v>10</v>
      </c>
      <c r="D1397">
        <v>10</v>
      </c>
      <c r="E1397" t="b">
        <v>0</v>
      </c>
      <c r="F1397">
        <v>1.98906504562258</v>
      </c>
      <c r="G1397">
        <v>0.60414407100804102</v>
      </c>
      <c r="H1397">
        <v>387570</v>
      </c>
      <c r="I1397">
        <v>3.5835623888769503</v>
      </c>
      <c r="J1397">
        <v>4.9684833634914893</v>
      </c>
    </row>
    <row r="1398" spans="1:10" x14ac:dyDescent="0.3">
      <c r="A1398" t="s">
        <v>175</v>
      </c>
      <c r="B1398">
        <v>15.3214453105942</v>
      </c>
      <c r="C1398" t="s">
        <v>10</v>
      </c>
      <c r="D1398">
        <v>2</v>
      </c>
      <c r="E1398" t="b">
        <v>1</v>
      </c>
      <c r="F1398">
        <v>0.116126760786357</v>
      </c>
      <c r="G1398">
        <v>2.75518078884329E-3</v>
      </c>
      <c r="H1398">
        <v>554100</v>
      </c>
      <c r="I1398">
        <v>15.205318549807842</v>
      </c>
      <c r="J1398">
        <v>15.318690129805356</v>
      </c>
    </row>
    <row r="1399" spans="1:10" x14ac:dyDescent="0.3">
      <c r="A1399" t="s">
        <v>175</v>
      </c>
      <c r="B1399">
        <v>4.4050115428080003</v>
      </c>
      <c r="C1399" t="s">
        <v>10</v>
      </c>
      <c r="D1399">
        <v>10</v>
      </c>
      <c r="E1399" t="b">
        <v>0</v>
      </c>
      <c r="F1399">
        <v>7.28328536307348</v>
      </c>
      <c r="G1399">
        <v>7.2594131031230402</v>
      </c>
      <c r="H1399">
        <v>580050</v>
      </c>
      <c r="I1399">
        <v>-2.8782738202654796</v>
      </c>
      <c r="J1399">
        <v>-2.8544015603150399</v>
      </c>
    </row>
    <row r="1400" spans="1:10" x14ac:dyDescent="0.3">
      <c r="A1400" t="s">
        <v>175</v>
      </c>
      <c r="B1400">
        <v>14.2354949538621</v>
      </c>
      <c r="C1400" t="s">
        <v>10</v>
      </c>
      <c r="D1400">
        <v>2</v>
      </c>
      <c r="E1400" t="b">
        <v>1</v>
      </c>
      <c r="F1400">
        <v>7.92122178946148E-2</v>
      </c>
      <c r="G1400">
        <v>2.2930331434696601E-3</v>
      </c>
      <c r="H1400">
        <v>296050</v>
      </c>
      <c r="I1400">
        <v>14.156282735967485</v>
      </c>
      <c r="J1400">
        <v>14.23320192071863</v>
      </c>
    </row>
    <row r="1401" spans="1:10" x14ac:dyDescent="0.3">
      <c r="A1401" t="s">
        <v>176</v>
      </c>
      <c r="B1401">
        <v>9.4112430225602193</v>
      </c>
      <c r="C1401" t="s">
        <v>10</v>
      </c>
      <c r="D1401">
        <v>10</v>
      </c>
      <c r="E1401" t="b">
        <v>0</v>
      </c>
      <c r="F1401">
        <v>5.2989312807653999</v>
      </c>
      <c r="G1401">
        <v>5.5914436510127796</v>
      </c>
      <c r="H1401">
        <v>476210</v>
      </c>
      <c r="I1401">
        <v>4.1123117417948194</v>
      </c>
      <c r="J1401">
        <v>3.8197993715474396</v>
      </c>
    </row>
    <row r="1402" spans="1:10" x14ac:dyDescent="0.3">
      <c r="A1402" t="s">
        <v>176</v>
      </c>
      <c r="B1402">
        <v>4.6820150151161197</v>
      </c>
      <c r="C1402" t="s">
        <v>10</v>
      </c>
      <c r="D1402">
        <v>10</v>
      </c>
      <c r="E1402" t="b">
        <v>0</v>
      </c>
      <c r="F1402">
        <v>1.77864384891731</v>
      </c>
      <c r="G1402">
        <v>3.6541265305646902</v>
      </c>
      <c r="H1402">
        <v>628660</v>
      </c>
      <c r="I1402">
        <v>2.9033711661988097</v>
      </c>
      <c r="J1402">
        <v>1.0278884845514296</v>
      </c>
    </row>
    <row r="1403" spans="1:10" x14ac:dyDescent="0.3">
      <c r="A1403" t="s">
        <v>177</v>
      </c>
      <c r="B1403">
        <v>19.407178474985599</v>
      </c>
      <c r="C1403" t="s">
        <v>10</v>
      </c>
      <c r="D1403">
        <v>10</v>
      </c>
      <c r="E1403" t="b">
        <v>0</v>
      </c>
      <c r="F1403">
        <v>19.407178474985599</v>
      </c>
      <c r="G1403">
        <v>19.407178474985599</v>
      </c>
      <c r="H1403">
        <v>394180</v>
      </c>
      <c r="I1403">
        <v>0</v>
      </c>
      <c r="J1403">
        <v>0</v>
      </c>
    </row>
    <row r="1404" spans="1:10" x14ac:dyDescent="0.3">
      <c r="A1404" t="s">
        <v>177</v>
      </c>
      <c r="B1404">
        <v>8.2395742200883202</v>
      </c>
      <c r="C1404" t="s">
        <v>10</v>
      </c>
      <c r="D1404">
        <v>10</v>
      </c>
      <c r="E1404" t="b">
        <v>0</v>
      </c>
      <c r="F1404">
        <v>4.98200491260374</v>
      </c>
      <c r="G1404">
        <v>14.4118164704661</v>
      </c>
      <c r="H1404">
        <v>310960</v>
      </c>
      <c r="I1404">
        <v>3.2575693074845802</v>
      </c>
      <c r="J1404">
        <v>-6.1722422503777796</v>
      </c>
    </row>
    <row r="1405" spans="1:10" x14ac:dyDescent="0.3">
      <c r="A1405" t="s">
        <v>177</v>
      </c>
      <c r="B1405">
        <v>12.4438584141138</v>
      </c>
      <c r="C1405" t="s">
        <v>10</v>
      </c>
      <c r="D1405">
        <v>10</v>
      </c>
      <c r="E1405" t="b">
        <v>0</v>
      </c>
      <c r="F1405">
        <v>12.4438584141138</v>
      </c>
      <c r="G1405">
        <v>12.4438584141138</v>
      </c>
      <c r="H1405">
        <v>546560</v>
      </c>
      <c r="I1405">
        <v>0</v>
      </c>
      <c r="J1405">
        <v>0</v>
      </c>
    </row>
    <row r="1406" spans="1:10" x14ac:dyDescent="0.3">
      <c r="A1406" t="s">
        <v>178</v>
      </c>
      <c r="B1406">
        <v>16.2289961455159</v>
      </c>
      <c r="C1406" t="s">
        <v>10</v>
      </c>
      <c r="D1406">
        <v>2</v>
      </c>
      <c r="E1406" t="b">
        <v>1</v>
      </c>
      <c r="F1406">
        <v>0.11659942882968199</v>
      </c>
      <c r="G1406">
        <v>2.6804993340781898E-3</v>
      </c>
      <c r="H1406">
        <v>407100</v>
      </c>
      <c r="I1406">
        <v>16.112396716686217</v>
      </c>
      <c r="J1406">
        <v>16.226315646181821</v>
      </c>
    </row>
    <row r="1407" spans="1:10" x14ac:dyDescent="0.3">
      <c r="A1407" t="s">
        <v>178</v>
      </c>
      <c r="B1407">
        <v>10.148737409617301</v>
      </c>
      <c r="C1407" t="s">
        <v>10</v>
      </c>
      <c r="D1407">
        <v>10</v>
      </c>
      <c r="E1407" t="b">
        <v>0</v>
      </c>
      <c r="F1407">
        <v>10.148737409617301</v>
      </c>
      <c r="G1407">
        <v>10.148737409617301</v>
      </c>
      <c r="H1407">
        <v>451760</v>
      </c>
      <c r="I1407">
        <v>0</v>
      </c>
      <c r="J1407">
        <v>0</v>
      </c>
    </row>
    <row r="1408" spans="1:10" x14ac:dyDescent="0.3">
      <c r="A1408" t="s">
        <v>178</v>
      </c>
      <c r="B1408">
        <v>10.3817850523585</v>
      </c>
      <c r="C1408" t="s">
        <v>10</v>
      </c>
      <c r="D1408">
        <v>10</v>
      </c>
      <c r="E1408" t="b">
        <v>0</v>
      </c>
      <c r="F1408">
        <v>0.72952971129566602</v>
      </c>
      <c r="G1408">
        <v>1.6520314433880601</v>
      </c>
      <c r="H1408">
        <v>345440</v>
      </c>
      <c r="I1408">
        <v>9.6522553410628351</v>
      </c>
      <c r="J1408">
        <v>8.7297536089704408</v>
      </c>
    </row>
    <row r="1409" spans="1:10" x14ac:dyDescent="0.3">
      <c r="A1409" t="s">
        <v>179</v>
      </c>
      <c r="B1409">
        <v>8.5770954644333202</v>
      </c>
      <c r="C1409" t="s">
        <v>10</v>
      </c>
      <c r="D1409">
        <v>2</v>
      </c>
      <c r="E1409" t="b">
        <v>1</v>
      </c>
      <c r="F1409">
        <v>6.3871506630476901E-2</v>
      </c>
      <c r="G1409">
        <v>1.9922186282806602E-3</v>
      </c>
      <c r="H1409">
        <v>329200</v>
      </c>
      <c r="I1409">
        <v>8.5132239578028432</v>
      </c>
      <c r="J1409">
        <v>8.5751032458050389</v>
      </c>
    </row>
    <row r="1410" spans="1:10" x14ac:dyDescent="0.3">
      <c r="A1410" t="s">
        <v>179</v>
      </c>
      <c r="B1410">
        <v>19.0569632917516</v>
      </c>
      <c r="C1410" t="s">
        <v>10</v>
      </c>
      <c r="D1410">
        <v>10</v>
      </c>
      <c r="E1410" t="b">
        <v>0</v>
      </c>
      <c r="F1410">
        <v>7.7760522809543797</v>
      </c>
      <c r="G1410">
        <v>7.80824619128121</v>
      </c>
      <c r="H1410">
        <v>679950</v>
      </c>
      <c r="I1410">
        <v>11.280911010797221</v>
      </c>
      <c r="J1410">
        <v>11.24871710047039</v>
      </c>
    </row>
    <row r="1411" spans="1:10" x14ac:dyDescent="0.3">
      <c r="A1411" t="s">
        <v>180</v>
      </c>
      <c r="B1411">
        <v>16.855185094226801</v>
      </c>
      <c r="C1411" t="s">
        <v>10</v>
      </c>
      <c r="D1411">
        <v>10</v>
      </c>
      <c r="E1411" t="b">
        <v>0</v>
      </c>
      <c r="F1411">
        <v>2.5435410181667302</v>
      </c>
      <c r="G1411">
        <v>5.2805083442844101</v>
      </c>
      <c r="H1411">
        <v>659870</v>
      </c>
      <c r="I1411">
        <v>14.311644076060071</v>
      </c>
      <c r="J1411">
        <v>11.574676749942391</v>
      </c>
    </row>
    <row r="1412" spans="1:10" x14ac:dyDescent="0.3">
      <c r="A1412" t="s">
        <v>180</v>
      </c>
      <c r="B1412">
        <v>7.5072989927590497</v>
      </c>
      <c r="C1412" t="s">
        <v>10</v>
      </c>
      <c r="D1412">
        <v>2</v>
      </c>
      <c r="E1412" t="b">
        <v>1</v>
      </c>
      <c r="F1412">
        <v>3.1910391607224101E-2</v>
      </c>
      <c r="G1412">
        <v>1.421092330658E-3</v>
      </c>
      <c r="H1412">
        <v>344450</v>
      </c>
      <c r="I1412">
        <v>7.4753886011518258</v>
      </c>
      <c r="J1412">
        <v>7.5058779004283913</v>
      </c>
    </row>
    <row r="1413" spans="1:10" x14ac:dyDescent="0.3">
      <c r="A1413" t="s">
        <v>180</v>
      </c>
      <c r="B1413">
        <v>11.043688401058199</v>
      </c>
      <c r="C1413" t="s">
        <v>10</v>
      </c>
      <c r="D1413">
        <v>2</v>
      </c>
      <c r="E1413" t="b">
        <v>1</v>
      </c>
      <c r="F1413">
        <v>6.9986379090690207E-2</v>
      </c>
      <c r="G1413">
        <v>2.0312647248933199E-3</v>
      </c>
      <c r="H1413">
        <v>457100</v>
      </c>
      <c r="I1413">
        <v>10.97370202196751</v>
      </c>
      <c r="J1413">
        <v>11.041657136333306</v>
      </c>
    </row>
    <row r="1414" spans="1:10" x14ac:dyDescent="0.3">
      <c r="A1414" t="s">
        <v>181</v>
      </c>
      <c r="B1414">
        <v>8.4992584955741695</v>
      </c>
      <c r="C1414" t="s">
        <v>10</v>
      </c>
      <c r="D1414">
        <v>2</v>
      </c>
      <c r="E1414" t="b">
        <v>1</v>
      </c>
      <c r="F1414">
        <v>2.61321326030199E-2</v>
      </c>
      <c r="G1414">
        <v>1.2882250422332499E-3</v>
      </c>
      <c r="H1414">
        <v>519450</v>
      </c>
      <c r="I1414">
        <v>8.4731263629711489</v>
      </c>
      <c r="J1414">
        <v>8.4979702705319369</v>
      </c>
    </row>
    <row r="1415" spans="1:10" x14ac:dyDescent="0.3">
      <c r="A1415" t="s">
        <v>181</v>
      </c>
      <c r="B1415">
        <v>14.4563999391578</v>
      </c>
      <c r="C1415" t="s">
        <v>10</v>
      </c>
      <c r="D1415">
        <v>10</v>
      </c>
      <c r="E1415" t="b">
        <v>0</v>
      </c>
      <c r="F1415">
        <v>4.9066705024928696</v>
      </c>
      <c r="G1415">
        <v>4.9389819009815401</v>
      </c>
      <c r="H1415">
        <v>380630</v>
      </c>
      <c r="I1415">
        <v>9.5497294366649292</v>
      </c>
      <c r="J1415">
        <v>9.5174180381762596</v>
      </c>
    </row>
    <row r="1416" spans="1:10" x14ac:dyDescent="0.3">
      <c r="A1416" t="s">
        <v>181</v>
      </c>
      <c r="B1416">
        <v>9.2343881316351393</v>
      </c>
      <c r="C1416" t="s">
        <v>10</v>
      </c>
      <c r="D1416">
        <v>10</v>
      </c>
      <c r="E1416" t="b">
        <v>0</v>
      </c>
      <c r="F1416">
        <v>1.4389285455510299</v>
      </c>
      <c r="G1416">
        <v>1.4374413297056201</v>
      </c>
      <c r="H1416">
        <v>377890</v>
      </c>
      <c r="I1416">
        <v>7.7954595860841094</v>
      </c>
      <c r="J1416">
        <v>7.7969468019295194</v>
      </c>
    </row>
    <row r="1417" spans="1:10" x14ac:dyDescent="0.3">
      <c r="A1417" t="s">
        <v>182</v>
      </c>
      <c r="B1417">
        <v>13.4098753481492</v>
      </c>
      <c r="C1417" t="s">
        <v>10</v>
      </c>
      <c r="D1417">
        <v>10</v>
      </c>
      <c r="E1417" t="b">
        <v>0</v>
      </c>
      <c r="F1417">
        <v>13.4098753481492</v>
      </c>
      <c r="G1417">
        <v>13.4098753481492</v>
      </c>
      <c r="H1417">
        <v>641440</v>
      </c>
      <c r="I1417">
        <v>0</v>
      </c>
      <c r="J1417">
        <v>0</v>
      </c>
    </row>
    <row r="1418" spans="1:10" x14ac:dyDescent="0.3">
      <c r="A1418" t="s">
        <v>182</v>
      </c>
      <c r="B1418">
        <v>7.8819232187187502</v>
      </c>
      <c r="C1418" t="s">
        <v>10</v>
      </c>
      <c r="D1418">
        <v>2</v>
      </c>
      <c r="E1418" t="b">
        <v>1</v>
      </c>
      <c r="F1418">
        <v>5.9015889399881803E-2</v>
      </c>
      <c r="G1418">
        <v>1.91082075190208E-3</v>
      </c>
      <c r="H1418">
        <v>605450</v>
      </c>
      <c r="I1418">
        <v>7.822907329318868</v>
      </c>
      <c r="J1418">
        <v>7.8800123979668477</v>
      </c>
    </row>
    <row r="1419" spans="1:10" x14ac:dyDescent="0.3">
      <c r="A1419" t="s">
        <v>183</v>
      </c>
      <c r="B1419">
        <v>12.362444544015201</v>
      </c>
      <c r="C1419" t="s">
        <v>10</v>
      </c>
      <c r="D1419">
        <v>10</v>
      </c>
      <c r="E1419" t="b">
        <v>0</v>
      </c>
      <c r="F1419">
        <v>12.362444544015201</v>
      </c>
      <c r="G1419">
        <v>12.362444544015201</v>
      </c>
      <c r="H1419">
        <v>663990</v>
      </c>
      <c r="I1419">
        <v>0</v>
      </c>
      <c r="J1419">
        <v>0</v>
      </c>
    </row>
    <row r="1420" spans="1:10" x14ac:dyDescent="0.3">
      <c r="A1420" t="s">
        <v>183</v>
      </c>
      <c r="B1420">
        <v>1.7762630165234801</v>
      </c>
      <c r="C1420" t="s">
        <v>10</v>
      </c>
      <c r="D1420">
        <v>10</v>
      </c>
      <c r="E1420" t="b">
        <v>0</v>
      </c>
      <c r="F1420">
        <v>1.8478218552321699</v>
      </c>
      <c r="G1420">
        <v>1.8469810893244001</v>
      </c>
      <c r="H1420">
        <v>691770</v>
      </c>
      <c r="I1420">
        <v>-7.1558838708689843E-2</v>
      </c>
      <c r="J1420">
        <v>-7.0718072800920018E-2</v>
      </c>
    </row>
    <row r="1421" spans="1:10" x14ac:dyDescent="0.3">
      <c r="A1421" t="s">
        <v>184</v>
      </c>
      <c r="B1421">
        <v>4.9633183047826801</v>
      </c>
      <c r="C1421" t="s">
        <v>10</v>
      </c>
      <c r="D1421">
        <v>2</v>
      </c>
      <c r="E1421" t="b">
        <v>1</v>
      </c>
      <c r="F1421">
        <v>3.5772842944344699E-2</v>
      </c>
      <c r="G1421">
        <v>1.4607113918199E-3</v>
      </c>
      <c r="H1421">
        <v>570400</v>
      </c>
      <c r="I1421">
        <v>4.927545461838335</v>
      </c>
      <c r="J1421">
        <v>4.9618575933908602</v>
      </c>
    </row>
    <row r="1422" spans="1:10" x14ac:dyDescent="0.3">
      <c r="A1422" t="s">
        <v>184</v>
      </c>
      <c r="B1422">
        <v>16.7634679344416</v>
      </c>
      <c r="C1422" t="s">
        <v>10</v>
      </c>
      <c r="D1422">
        <v>10</v>
      </c>
      <c r="E1422" t="b">
        <v>0</v>
      </c>
      <c r="F1422">
        <v>0.62417793599190996</v>
      </c>
      <c r="G1422">
        <v>0.70803846391136505</v>
      </c>
      <c r="H1422">
        <v>746110</v>
      </c>
      <c r="I1422">
        <v>16.139289998449691</v>
      </c>
      <c r="J1422">
        <v>16.055429470530235</v>
      </c>
    </row>
    <row r="1423" spans="1:10" x14ac:dyDescent="0.3">
      <c r="A1423" t="s">
        <v>184</v>
      </c>
      <c r="B1423">
        <v>18.209530385508</v>
      </c>
      <c r="C1423" t="s">
        <v>10</v>
      </c>
      <c r="D1423">
        <v>10</v>
      </c>
      <c r="E1423" t="b">
        <v>0</v>
      </c>
      <c r="F1423">
        <v>18.209530385508</v>
      </c>
      <c r="G1423">
        <v>18.209530385508</v>
      </c>
      <c r="H1423">
        <v>396270</v>
      </c>
      <c r="I1423">
        <v>0</v>
      </c>
      <c r="J1423">
        <v>0</v>
      </c>
    </row>
    <row r="1424" spans="1:10" x14ac:dyDescent="0.3">
      <c r="A1424" t="s">
        <v>185</v>
      </c>
      <c r="B1424">
        <v>5.7268153207447998</v>
      </c>
      <c r="C1424" t="s">
        <v>10</v>
      </c>
      <c r="D1424">
        <v>10</v>
      </c>
      <c r="E1424" t="b">
        <v>0</v>
      </c>
      <c r="F1424">
        <v>2.81694120005871</v>
      </c>
      <c r="G1424">
        <v>1.1163060182759701</v>
      </c>
      <c r="H1424">
        <v>348790</v>
      </c>
      <c r="I1424">
        <v>2.9098741206860899</v>
      </c>
      <c r="J1424">
        <v>4.61050930246883</v>
      </c>
    </row>
    <row r="1425" spans="1:10" x14ac:dyDescent="0.3">
      <c r="A1425" t="s">
        <v>185</v>
      </c>
      <c r="B1425">
        <v>14.601298245752499</v>
      </c>
      <c r="C1425" t="s">
        <v>10</v>
      </c>
      <c r="D1425">
        <v>10</v>
      </c>
      <c r="E1425" t="b">
        <v>0</v>
      </c>
      <c r="F1425">
        <v>14.601298245752499</v>
      </c>
      <c r="G1425">
        <v>14.601298245752499</v>
      </c>
      <c r="H1425">
        <v>622550</v>
      </c>
      <c r="I1425">
        <v>0</v>
      </c>
      <c r="J1425">
        <v>0</v>
      </c>
    </row>
    <row r="1426" spans="1:10" x14ac:dyDescent="0.3">
      <c r="A1426" t="s">
        <v>185</v>
      </c>
      <c r="B1426">
        <v>16.918905667569501</v>
      </c>
      <c r="C1426" t="s">
        <v>10</v>
      </c>
      <c r="D1426">
        <v>2</v>
      </c>
      <c r="E1426" t="b">
        <v>1</v>
      </c>
      <c r="F1426">
        <v>0.104968244229001</v>
      </c>
      <c r="G1426">
        <v>2.6134294951079798E-3</v>
      </c>
      <c r="H1426">
        <v>323450</v>
      </c>
      <c r="I1426">
        <v>16.813937423340498</v>
      </c>
      <c r="J1426">
        <v>16.916292238074394</v>
      </c>
    </row>
    <row r="1427" spans="1:10" x14ac:dyDescent="0.3">
      <c r="A1427" t="s">
        <v>186</v>
      </c>
      <c r="B1427">
        <v>8.0712006681424402</v>
      </c>
      <c r="C1427" t="s">
        <v>10</v>
      </c>
      <c r="D1427">
        <v>10</v>
      </c>
      <c r="E1427" t="b">
        <v>0</v>
      </c>
      <c r="F1427">
        <v>2.0696194596366899</v>
      </c>
      <c r="G1427">
        <v>4.2026053681751199</v>
      </c>
      <c r="H1427">
        <v>561950</v>
      </c>
      <c r="I1427">
        <v>6.0015812085057503</v>
      </c>
      <c r="J1427">
        <v>3.8685952999673203</v>
      </c>
    </row>
    <row r="1428" spans="1:10" x14ac:dyDescent="0.3">
      <c r="A1428" t="s">
        <v>186</v>
      </c>
      <c r="B1428">
        <v>15.333030735729499</v>
      </c>
      <c r="C1428" t="s">
        <v>10</v>
      </c>
      <c r="D1428">
        <v>10</v>
      </c>
      <c r="E1428" t="b">
        <v>0</v>
      </c>
      <c r="F1428">
        <v>4.1976061367209798</v>
      </c>
      <c r="G1428">
        <v>8.9974289205329896</v>
      </c>
      <c r="H1428">
        <v>439030</v>
      </c>
      <c r="I1428">
        <v>11.13542459900852</v>
      </c>
      <c r="J1428">
        <v>6.3356018151965099</v>
      </c>
    </row>
    <row r="1429" spans="1:10" x14ac:dyDescent="0.3">
      <c r="A1429" t="s">
        <v>186</v>
      </c>
      <c r="B1429">
        <v>13.0949476694728</v>
      </c>
      <c r="C1429" t="s">
        <v>10</v>
      </c>
      <c r="D1429">
        <v>10</v>
      </c>
      <c r="E1429" t="b">
        <v>0</v>
      </c>
      <c r="F1429">
        <v>37.305625149254098</v>
      </c>
      <c r="G1429">
        <v>37.595253571920402</v>
      </c>
      <c r="H1429">
        <v>234310</v>
      </c>
      <c r="I1429">
        <v>-24.210677479781296</v>
      </c>
      <c r="J1429">
        <v>-24.5003059024476</v>
      </c>
    </row>
    <row r="1430" spans="1:10" x14ac:dyDescent="0.3">
      <c r="A1430" t="s">
        <v>187</v>
      </c>
      <c r="B1430">
        <v>15.585716971733101</v>
      </c>
      <c r="C1430" t="s">
        <v>10</v>
      </c>
      <c r="D1430">
        <v>10</v>
      </c>
      <c r="E1430" t="b">
        <v>0</v>
      </c>
      <c r="F1430">
        <v>15.585716971733101</v>
      </c>
      <c r="G1430">
        <v>15.585716971733101</v>
      </c>
      <c r="H1430">
        <v>496440</v>
      </c>
      <c r="I1430">
        <v>0</v>
      </c>
      <c r="J1430">
        <v>0</v>
      </c>
    </row>
    <row r="1431" spans="1:10" x14ac:dyDescent="0.3">
      <c r="A1431" t="s">
        <v>187</v>
      </c>
      <c r="B1431">
        <v>19.277636245823398</v>
      </c>
      <c r="C1431" t="s">
        <v>10</v>
      </c>
      <c r="D1431">
        <v>10</v>
      </c>
      <c r="E1431" t="b">
        <v>0</v>
      </c>
      <c r="F1431">
        <v>1.68380846325119</v>
      </c>
      <c r="G1431">
        <v>2.9771954445928799</v>
      </c>
      <c r="H1431">
        <v>555720</v>
      </c>
      <c r="I1431">
        <v>17.593827782572209</v>
      </c>
      <c r="J1431">
        <v>16.300440801230518</v>
      </c>
    </row>
    <row r="1432" spans="1:10" x14ac:dyDescent="0.3">
      <c r="A1432" t="s">
        <v>187</v>
      </c>
      <c r="B1432">
        <v>19.8151594277331</v>
      </c>
      <c r="C1432" t="s">
        <v>10</v>
      </c>
      <c r="D1432">
        <v>10</v>
      </c>
      <c r="E1432" t="b">
        <v>0</v>
      </c>
      <c r="F1432">
        <v>7.66598068696252</v>
      </c>
      <c r="G1432">
        <v>7.5625190678744296</v>
      </c>
      <c r="H1432">
        <v>501830</v>
      </c>
      <c r="I1432">
        <v>12.14917874077058</v>
      </c>
      <c r="J1432">
        <v>12.25264035985867</v>
      </c>
    </row>
    <row r="1433" spans="1:10" x14ac:dyDescent="0.3">
      <c r="A1433" t="s">
        <v>188</v>
      </c>
      <c r="B1433">
        <v>11.9161958409862</v>
      </c>
      <c r="C1433" t="s">
        <v>10</v>
      </c>
      <c r="D1433">
        <v>2</v>
      </c>
      <c r="E1433" t="b">
        <v>1</v>
      </c>
      <c r="F1433">
        <v>8.4776327815359195E-2</v>
      </c>
      <c r="G1433">
        <v>2.30418791845367E-3</v>
      </c>
      <c r="H1433">
        <v>497900</v>
      </c>
      <c r="I1433">
        <v>11.831419513170841</v>
      </c>
      <c r="J1433">
        <v>11.913891653067747</v>
      </c>
    </row>
    <row r="1434" spans="1:10" x14ac:dyDescent="0.3">
      <c r="A1434" t="s">
        <v>188</v>
      </c>
      <c r="B1434">
        <v>8.1485956111235591</v>
      </c>
      <c r="C1434" t="s">
        <v>10</v>
      </c>
      <c r="D1434">
        <v>2</v>
      </c>
      <c r="E1434" t="b">
        <v>1</v>
      </c>
      <c r="F1434">
        <v>4.9315513981006302E-2</v>
      </c>
      <c r="G1434">
        <v>1.6891472788779401E-3</v>
      </c>
      <c r="H1434">
        <v>333950</v>
      </c>
      <c r="I1434">
        <v>8.099280097142552</v>
      </c>
      <c r="J1434">
        <v>8.1469064638446813</v>
      </c>
    </row>
    <row r="1435" spans="1:10" x14ac:dyDescent="0.3">
      <c r="A1435" t="s">
        <v>188</v>
      </c>
      <c r="B1435">
        <v>6.5829406313055197</v>
      </c>
      <c r="C1435" t="s">
        <v>10</v>
      </c>
      <c r="D1435">
        <v>10</v>
      </c>
      <c r="E1435" t="b">
        <v>0</v>
      </c>
      <c r="F1435">
        <v>3.5231016250532199</v>
      </c>
      <c r="G1435">
        <v>3.7127499865013398</v>
      </c>
      <c r="H1435">
        <v>594530</v>
      </c>
      <c r="I1435">
        <v>3.0598390062522998</v>
      </c>
      <c r="J1435">
        <v>2.8701906448041798</v>
      </c>
    </row>
    <row r="1436" spans="1:10" x14ac:dyDescent="0.3">
      <c r="A1436" t="s">
        <v>189</v>
      </c>
      <c r="B1436">
        <v>2.9976350133570699</v>
      </c>
      <c r="C1436" t="s">
        <v>10</v>
      </c>
      <c r="D1436">
        <v>10</v>
      </c>
      <c r="E1436" t="b">
        <v>0</v>
      </c>
      <c r="F1436">
        <v>2.9976350133570699</v>
      </c>
      <c r="G1436">
        <v>2.9976350133570699</v>
      </c>
      <c r="H1436">
        <v>511130</v>
      </c>
      <c r="I1436">
        <v>0</v>
      </c>
      <c r="J1436">
        <v>0</v>
      </c>
    </row>
    <row r="1437" spans="1:10" x14ac:dyDescent="0.3">
      <c r="A1437" t="s">
        <v>189</v>
      </c>
      <c r="B1437">
        <v>14.499482680208599</v>
      </c>
      <c r="C1437" t="s">
        <v>10</v>
      </c>
      <c r="D1437">
        <v>2</v>
      </c>
      <c r="E1437" t="b">
        <v>1</v>
      </c>
      <c r="F1437">
        <v>5.7378107878954497E-2</v>
      </c>
      <c r="G1437">
        <v>1.81838342708233E-3</v>
      </c>
      <c r="H1437">
        <v>332550</v>
      </c>
      <c r="I1437">
        <v>14.442104572329646</v>
      </c>
      <c r="J1437">
        <v>14.497664296781517</v>
      </c>
    </row>
    <row r="1438" spans="1:10" x14ac:dyDescent="0.3">
      <c r="A1438" t="s">
        <v>189</v>
      </c>
      <c r="B1438">
        <v>13.431251432460099</v>
      </c>
      <c r="C1438" t="s">
        <v>10</v>
      </c>
      <c r="D1438">
        <v>10</v>
      </c>
      <c r="E1438" t="b">
        <v>0</v>
      </c>
      <c r="F1438">
        <v>13.431251432460099</v>
      </c>
      <c r="G1438">
        <v>13.431251432460099</v>
      </c>
      <c r="H1438">
        <v>745980</v>
      </c>
      <c r="I1438">
        <v>0</v>
      </c>
      <c r="J1438">
        <v>0</v>
      </c>
    </row>
    <row r="1439" spans="1:10" x14ac:dyDescent="0.3">
      <c r="A1439" t="s">
        <v>190</v>
      </c>
      <c r="B1439">
        <v>7.1689835623420102</v>
      </c>
      <c r="C1439" t="s">
        <v>10</v>
      </c>
      <c r="D1439">
        <v>10</v>
      </c>
      <c r="E1439" t="b">
        <v>0</v>
      </c>
      <c r="F1439">
        <v>5.7291862969046896</v>
      </c>
      <c r="G1439">
        <v>5.7042447881165597</v>
      </c>
      <c r="H1439">
        <v>570280</v>
      </c>
      <c r="I1439">
        <v>1.4397972654373206</v>
      </c>
      <c r="J1439">
        <v>1.4647387742254505</v>
      </c>
    </row>
    <row r="1440" spans="1:10" x14ac:dyDescent="0.3">
      <c r="A1440" t="s">
        <v>190</v>
      </c>
      <c r="B1440">
        <v>17.729448338494201</v>
      </c>
      <c r="C1440" t="s">
        <v>10</v>
      </c>
      <c r="D1440">
        <v>2</v>
      </c>
      <c r="E1440" t="b">
        <v>1</v>
      </c>
      <c r="F1440">
        <v>8.8848928728745905E-2</v>
      </c>
      <c r="G1440">
        <v>2.4149639481136102E-3</v>
      </c>
      <c r="H1440">
        <v>666100</v>
      </c>
      <c r="I1440">
        <v>17.640599409765457</v>
      </c>
      <c r="J1440">
        <v>17.727033374546089</v>
      </c>
    </row>
    <row r="1441" spans="1:10" x14ac:dyDescent="0.3">
      <c r="A1441" t="s">
        <v>190</v>
      </c>
      <c r="B1441">
        <v>3.5259108791870899</v>
      </c>
      <c r="C1441" t="s">
        <v>10</v>
      </c>
      <c r="D1441">
        <v>2</v>
      </c>
      <c r="E1441" t="b">
        <v>1</v>
      </c>
      <c r="F1441">
        <v>3.1522039408350501E-2</v>
      </c>
      <c r="G1441">
        <v>1.4177859537866399E-3</v>
      </c>
      <c r="H1441">
        <v>634200</v>
      </c>
      <c r="I1441">
        <v>3.4943888397787393</v>
      </c>
      <c r="J1441">
        <v>3.5244930932333034</v>
      </c>
    </row>
    <row r="1442" spans="1:10" x14ac:dyDescent="0.3">
      <c r="A1442" t="s">
        <v>191</v>
      </c>
      <c r="B1442">
        <v>2.0053041180944802</v>
      </c>
      <c r="C1442" t="s">
        <v>10</v>
      </c>
      <c r="D1442">
        <v>10</v>
      </c>
      <c r="E1442" t="b">
        <v>0</v>
      </c>
      <c r="F1442">
        <v>2.0053041180944802</v>
      </c>
      <c r="G1442">
        <v>2.0053041180944802</v>
      </c>
      <c r="H1442">
        <v>346720</v>
      </c>
      <c r="I1442">
        <v>0</v>
      </c>
      <c r="J1442">
        <v>0</v>
      </c>
    </row>
    <row r="1443" spans="1:10" x14ac:dyDescent="0.3">
      <c r="A1443" t="s">
        <v>191</v>
      </c>
      <c r="B1443">
        <v>5.7301365129737496</v>
      </c>
      <c r="C1443" t="s">
        <v>10</v>
      </c>
      <c r="D1443">
        <v>10</v>
      </c>
      <c r="E1443" t="b">
        <v>0</v>
      </c>
      <c r="F1443">
        <v>9.1029646258494807</v>
      </c>
      <c r="G1443">
        <v>9.0460068990420499</v>
      </c>
      <c r="H1443">
        <v>545760</v>
      </c>
      <c r="I1443">
        <v>-3.3728281128757311</v>
      </c>
      <c r="J1443">
        <v>-3.3158703860683003</v>
      </c>
    </row>
    <row r="1444" spans="1:10" x14ac:dyDescent="0.3">
      <c r="A1444" t="s">
        <v>191</v>
      </c>
      <c r="B1444">
        <v>17.258162983068399</v>
      </c>
      <c r="C1444" t="s">
        <v>10</v>
      </c>
      <c r="D1444">
        <v>2</v>
      </c>
      <c r="E1444" t="b">
        <v>1</v>
      </c>
      <c r="F1444">
        <v>0.107015511150299</v>
      </c>
      <c r="G1444">
        <v>2.58679732050987E-3</v>
      </c>
      <c r="H1444">
        <v>531650</v>
      </c>
      <c r="I1444">
        <v>17.151147471918101</v>
      </c>
      <c r="J1444">
        <v>17.255576185747888</v>
      </c>
    </row>
    <row r="1445" spans="1:10" x14ac:dyDescent="0.3">
      <c r="A1445" t="s">
        <v>192</v>
      </c>
      <c r="B1445">
        <v>4.9817017987133196</v>
      </c>
      <c r="C1445" t="s">
        <v>10</v>
      </c>
      <c r="D1445">
        <v>10</v>
      </c>
      <c r="E1445" t="b">
        <v>0</v>
      </c>
      <c r="F1445">
        <v>2.55200486480804</v>
      </c>
      <c r="G1445">
        <v>3.4219745062902902</v>
      </c>
      <c r="H1445">
        <v>453870</v>
      </c>
      <c r="I1445">
        <v>2.4296969339052796</v>
      </c>
      <c r="J1445">
        <v>1.5597272924230294</v>
      </c>
    </row>
    <row r="1446" spans="1:10" x14ac:dyDescent="0.3">
      <c r="A1446" t="s">
        <v>192</v>
      </c>
      <c r="B1446">
        <v>17.643788160335902</v>
      </c>
      <c r="C1446" t="s">
        <v>10</v>
      </c>
      <c r="D1446">
        <v>10</v>
      </c>
      <c r="E1446" t="b">
        <v>0</v>
      </c>
      <c r="F1446">
        <v>4.80859239216867</v>
      </c>
      <c r="G1446">
        <v>6.2584356945408599</v>
      </c>
      <c r="H1446">
        <v>409110</v>
      </c>
      <c r="I1446">
        <v>12.835195768167232</v>
      </c>
      <c r="J1446">
        <v>11.385352465795041</v>
      </c>
    </row>
    <row r="1447" spans="1:10" x14ac:dyDescent="0.3">
      <c r="A1447" t="s">
        <v>192</v>
      </c>
      <c r="B1447">
        <v>8.4558800026775103</v>
      </c>
      <c r="C1447" t="s">
        <v>10</v>
      </c>
      <c r="D1447">
        <v>10</v>
      </c>
      <c r="E1447" t="b">
        <v>0</v>
      </c>
      <c r="F1447">
        <v>8.4558800026775103</v>
      </c>
      <c r="G1447">
        <v>8.4558800026775103</v>
      </c>
      <c r="H1447">
        <v>295570</v>
      </c>
      <c r="I1447">
        <v>0</v>
      </c>
      <c r="J1447">
        <v>0</v>
      </c>
    </row>
    <row r="1448" spans="1:10" x14ac:dyDescent="0.3">
      <c r="A1448" t="s">
        <v>193</v>
      </c>
      <c r="B1448">
        <v>12.0103193646605</v>
      </c>
      <c r="C1448" t="s">
        <v>10</v>
      </c>
      <c r="D1448">
        <v>10</v>
      </c>
      <c r="E1448" t="b">
        <v>0</v>
      </c>
      <c r="F1448">
        <v>10.6095466877834</v>
      </c>
      <c r="G1448">
        <v>10.5222814294464</v>
      </c>
      <c r="H1448">
        <v>422270</v>
      </c>
      <c r="I1448">
        <v>1.4007726768771001</v>
      </c>
      <c r="J1448">
        <v>1.4880379352141002</v>
      </c>
    </row>
    <row r="1449" spans="1:10" x14ac:dyDescent="0.3">
      <c r="A1449" t="s">
        <v>193</v>
      </c>
      <c r="B1449">
        <v>2.24747657564799</v>
      </c>
      <c r="C1449" t="s">
        <v>10</v>
      </c>
      <c r="D1449">
        <v>10</v>
      </c>
      <c r="E1449" t="b">
        <v>0</v>
      </c>
      <c r="F1449">
        <v>5.0799370044430701</v>
      </c>
      <c r="G1449">
        <v>5.0790664751545096</v>
      </c>
      <c r="H1449">
        <v>586100</v>
      </c>
      <c r="I1449">
        <v>-2.8324604287950801</v>
      </c>
      <c r="J1449">
        <v>-2.8315898995065196</v>
      </c>
    </row>
    <row r="1450" spans="1:10" x14ac:dyDescent="0.3">
      <c r="A1450" t="s">
        <v>193</v>
      </c>
      <c r="B1450">
        <v>8.0727760707894909</v>
      </c>
      <c r="C1450" t="s">
        <v>10</v>
      </c>
      <c r="D1450">
        <v>10</v>
      </c>
      <c r="E1450" t="b">
        <v>0</v>
      </c>
      <c r="F1450">
        <v>8.0727760707894909</v>
      </c>
      <c r="G1450">
        <v>8.0727760707894909</v>
      </c>
      <c r="H1450">
        <v>384970</v>
      </c>
      <c r="I1450">
        <v>0</v>
      </c>
      <c r="J1450">
        <v>0</v>
      </c>
    </row>
    <row r="1451" spans="1:10" x14ac:dyDescent="0.3">
      <c r="A1451" t="s">
        <v>194</v>
      </c>
      <c r="B1451">
        <v>12.9792747551995</v>
      </c>
      <c r="C1451" t="s">
        <v>10</v>
      </c>
      <c r="D1451">
        <v>10</v>
      </c>
      <c r="E1451" t="b">
        <v>0</v>
      </c>
      <c r="F1451">
        <v>7.1847617714888701</v>
      </c>
      <c r="G1451">
        <v>7.1847332710963201</v>
      </c>
      <c r="H1451">
        <v>540920</v>
      </c>
      <c r="I1451">
        <v>5.7945129837106295</v>
      </c>
      <c r="J1451">
        <v>5.7945414841031795</v>
      </c>
    </row>
    <row r="1452" spans="1:10" x14ac:dyDescent="0.3">
      <c r="A1452" t="s">
        <v>194</v>
      </c>
      <c r="B1452">
        <v>0.49954139892264898</v>
      </c>
      <c r="C1452" t="s">
        <v>10</v>
      </c>
      <c r="D1452">
        <v>10</v>
      </c>
      <c r="E1452" t="b">
        <v>0</v>
      </c>
      <c r="F1452">
        <v>0.49954139892264898</v>
      </c>
      <c r="G1452">
        <v>0.49954139892264898</v>
      </c>
      <c r="H1452">
        <v>487740</v>
      </c>
      <c r="I1452">
        <v>0</v>
      </c>
      <c r="J1452">
        <v>0</v>
      </c>
    </row>
    <row r="1453" spans="1:10" x14ac:dyDescent="0.3">
      <c r="A1453" t="s">
        <v>194</v>
      </c>
      <c r="B1453">
        <v>15.198978719418699</v>
      </c>
      <c r="C1453" t="s">
        <v>10</v>
      </c>
      <c r="D1453">
        <v>2</v>
      </c>
      <c r="E1453" t="b">
        <v>1</v>
      </c>
      <c r="F1453">
        <v>0.109647196380698</v>
      </c>
      <c r="G1453">
        <v>2.61749861382765E-3</v>
      </c>
      <c r="H1453">
        <v>1073450</v>
      </c>
      <c r="I1453">
        <v>15.089331523038002</v>
      </c>
      <c r="J1453">
        <v>15.196361220804871</v>
      </c>
    </row>
    <row r="1454" spans="1:10" x14ac:dyDescent="0.3">
      <c r="A1454" t="s">
        <v>195</v>
      </c>
      <c r="B1454">
        <v>11.2857704923798</v>
      </c>
      <c r="C1454" t="s">
        <v>10</v>
      </c>
      <c r="D1454">
        <v>2</v>
      </c>
      <c r="E1454" t="b">
        <v>1</v>
      </c>
      <c r="F1454">
        <v>7.3191019720126205E-2</v>
      </c>
      <c r="G1454">
        <v>2.10372466790104E-3</v>
      </c>
      <c r="H1454">
        <v>548300</v>
      </c>
      <c r="I1454">
        <v>11.212579472659675</v>
      </c>
      <c r="J1454">
        <v>11.2836667677119</v>
      </c>
    </row>
    <row r="1455" spans="1:10" x14ac:dyDescent="0.3">
      <c r="A1455" t="s">
        <v>195</v>
      </c>
      <c r="B1455">
        <v>14.5088249091589</v>
      </c>
      <c r="C1455" t="s">
        <v>10</v>
      </c>
      <c r="D1455">
        <v>2</v>
      </c>
      <c r="E1455" t="b">
        <v>1</v>
      </c>
      <c r="F1455">
        <v>0.101755647028503</v>
      </c>
      <c r="G1455">
        <v>2.50698425435468E-3</v>
      </c>
      <c r="H1455">
        <v>257000</v>
      </c>
      <c r="I1455">
        <v>14.407069262130397</v>
      </c>
      <c r="J1455">
        <v>14.506317924904545</v>
      </c>
    </row>
    <row r="1456" spans="1:10" x14ac:dyDescent="0.3">
      <c r="A1456" t="s">
        <v>195</v>
      </c>
      <c r="B1456">
        <v>16.4433724448178</v>
      </c>
      <c r="C1456" t="s">
        <v>10</v>
      </c>
      <c r="D1456">
        <v>2</v>
      </c>
      <c r="E1456" t="b">
        <v>1</v>
      </c>
      <c r="F1456">
        <v>0.10132473295569799</v>
      </c>
      <c r="G1456">
        <v>2.5248010145396699E-3</v>
      </c>
      <c r="H1456">
        <v>327400</v>
      </c>
      <c r="I1456">
        <v>16.342047711862101</v>
      </c>
      <c r="J1456">
        <v>16.440847643803259</v>
      </c>
    </row>
    <row r="1457" spans="1:10" x14ac:dyDescent="0.3">
      <c r="A1457" t="s">
        <v>196</v>
      </c>
      <c r="B1457">
        <v>8.4131775995652909</v>
      </c>
      <c r="C1457" t="s">
        <v>10</v>
      </c>
      <c r="D1457">
        <v>2</v>
      </c>
      <c r="E1457" t="b">
        <v>1</v>
      </c>
      <c r="F1457">
        <v>6.2357408162979203E-2</v>
      </c>
      <c r="G1457">
        <v>2.0115211250009901E-3</v>
      </c>
      <c r="H1457">
        <v>629150</v>
      </c>
      <c r="I1457">
        <v>8.3508201914023115</v>
      </c>
      <c r="J1457">
        <v>8.4111660784402904</v>
      </c>
    </row>
    <row r="1458" spans="1:10" x14ac:dyDescent="0.3">
      <c r="A1458" t="s">
        <v>196</v>
      </c>
      <c r="B1458">
        <v>14.525069650031201</v>
      </c>
      <c r="C1458" t="s">
        <v>10</v>
      </c>
      <c r="D1458">
        <v>10</v>
      </c>
      <c r="E1458" t="b">
        <v>0</v>
      </c>
      <c r="F1458">
        <v>8.0693874608475404</v>
      </c>
      <c r="G1458">
        <v>8.0657721794094108</v>
      </c>
      <c r="H1458">
        <v>225810</v>
      </c>
      <c r="I1458">
        <v>6.4556821891836602</v>
      </c>
      <c r="J1458">
        <v>6.4592974706217898</v>
      </c>
    </row>
    <row r="1459" spans="1:10" x14ac:dyDescent="0.3">
      <c r="A1459" t="s">
        <v>196</v>
      </c>
      <c r="B1459">
        <v>10.4793910044444</v>
      </c>
      <c r="C1459" t="s">
        <v>10</v>
      </c>
      <c r="D1459">
        <v>10</v>
      </c>
      <c r="E1459" t="b">
        <v>0</v>
      </c>
      <c r="F1459">
        <v>10.4793910044444</v>
      </c>
      <c r="G1459">
        <v>10.4793910044444</v>
      </c>
      <c r="H1459">
        <v>536210</v>
      </c>
      <c r="I1459">
        <v>0</v>
      </c>
      <c r="J1459">
        <v>0</v>
      </c>
    </row>
    <row r="1460" spans="1:10" x14ac:dyDescent="0.3">
      <c r="A1460" t="s">
        <v>197</v>
      </c>
      <c r="B1460">
        <v>10.768172358472301</v>
      </c>
      <c r="C1460" t="s">
        <v>10</v>
      </c>
      <c r="D1460">
        <v>2</v>
      </c>
      <c r="E1460" t="b">
        <v>1</v>
      </c>
      <c r="F1460">
        <v>4.8969054414505997E-2</v>
      </c>
      <c r="G1460">
        <v>1.72472108784636E-3</v>
      </c>
      <c r="H1460">
        <v>361350</v>
      </c>
      <c r="I1460">
        <v>10.719203304057794</v>
      </c>
      <c r="J1460">
        <v>10.766447637384454</v>
      </c>
    </row>
    <row r="1461" spans="1:10" x14ac:dyDescent="0.3">
      <c r="A1461" t="s">
        <v>197</v>
      </c>
      <c r="B1461">
        <v>2.8997120589073901</v>
      </c>
      <c r="C1461" t="s">
        <v>10</v>
      </c>
      <c r="D1461">
        <v>10</v>
      </c>
      <c r="E1461" t="b">
        <v>0</v>
      </c>
      <c r="F1461">
        <v>2.0616643798676701</v>
      </c>
      <c r="G1461">
        <v>1.8720469357309</v>
      </c>
      <c r="H1461">
        <v>513970</v>
      </c>
      <c r="I1461">
        <v>0.83804767903971999</v>
      </c>
      <c r="J1461">
        <v>1.0276651231764902</v>
      </c>
    </row>
    <row r="1462" spans="1:10" x14ac:dyDescent="0.3">
      <c r="A1462" t="s">
        <v>198</v>
      </c>
      <c r="B1462">
        <v>4.0096013984585701</v>
      </c>
      <c r="C1462" t="s">
        <v>10</v>
      </c>
      <c r="D1462">
        <v>1</v>
      </c>
      <c r="E1462" t="b">
        <v>1</v>
      </c>
      <c r="F1462">
        <v>1.6008169347604101E-2</v>
      </c>
      <c r="G1462">
        <v>1.6008169347604101E-2</v>
      </c>
      <c r="H1462">
        <v>504400</v>
      </c>
      <c r="I1462">
        <v>3.9935932291109659</v>
      </c>
      <c r="J1462">
        <v>3.9935932291109659</v>
      </c>
    </row>
    <row r="1463" spans="1:10" x14ac:dyDescent="0.3">
      <c r="A1463" t="s">
        <v>198</v>
      </c>
      <c r="B1463">
        <v>7.0619333707846499</v>
      </c>
      <c r="C1463" t="s">
        <v>10</v>
      </c>
      <c r="D1463">
        <v>10</v>
      </c>
      <c r="E1463" t="b">
        <v>0</v>
      </c>
      <c r="F1463">
        <v>3.9717446198586002</v>
      </c>
      <c r="G1463">
        <v>3.9146376373910798</v>
      </c>
      <c r="H1463">
        <v>329600</v>
      </c>
      <c r="I1463">
        <v>3.0901887509260497</v>
      </c>
      <c r="J1463">
        <v>3.14729573339357</v>
      </c>
    </row>
    <row r="1464" spans="1:10" x14ac:dyDescent="0.3">
      <c r="A1464" t="s">
        <v>198</v>
      </c>
      <c r="B1464">
        <v>15.3936749788844</v>
      </c>
      <c r="C1464" t="s">
        <v>10</v>
      </c>
      <c r="D1464">
        <v>10</v>
      </c>
      <c r="E1464" t="b">
        <v>0</v>
      </c>
      <c r="F1464">
        <v>5.0488494438391198</v>
      </c>
      <c r="G1464">
        <v>4.8217169726249196</v>
      </c>
      <c r="H1464">
        <v>399080</v>
      </c>
      <c r="I1464">
        <v>10.344825535045281</v>
      </c>
      <c r="J1464">
        <v>10.57195800625948</v>
      </c>
    </row>
    <row r="1465" spans="1:10" x14ac:dyDescent="0.3">
      <c r="A1465" t="s">
        <v>199</v>
      </c>
      <c r="B1465">
        <v>11.585486486782999</v>
      </c>
      <c r="C1465" t="s">
        <v>10</v>
      </c>
      <c r="D1465">
        <v>10</v>
      </c>
      <c r="E1465" t="b">
        <v>0</v>
      </c>
      <c r="F1465">
        <v>8.1089609386867707</v>
      </c>
      <c r="G1465">
        <v>8.0905744436086806</v>
      </c>
      <c r="H1465">
        <v>604780</v>
      </c>
      <c r="I1465">
        <v>3.4765255480962285</v>
      </c>
      <c r="J1465">
        <v>3.4949120431743186</v>
      </c>
    </row>
    <row r="1466" spans="1:10" x14ac:dyDescent="0.3">
      <c r="A1466" t="s">
        <v>199</v>
      </c>
      <c r="B1466">
        <v>10.443903062813501</v>
      </c>
      <c r="C1466" t="s">
        <v>10</v>
      </c>
      <c r="D1466">
        <v>10</v>
      </c>
      <c r="E1466" t="b">
        <v>0</v>
      </c>
      <c r="F1466">
        <v>10.443903062813501</v>
      </c>
      <c r="G1466">
        <v>10.443903062813501</v>
      </c>
      <c r="H1466">
        <v>706410</v>
      </c>
      <c r="I1466">
        <v>0</v>
      </c>
      <c r="J1466">
        <v>0</v>
      </c>
    </row>
    <row r="1467" spans="1:10" x14ac:dyDescent="0.3">
      <c r="A1467" t="s">
        <v>199</v>
      </c>
      <c r="B1467">
        <v>3.0313150702324498</v>
      </c>
      <c r="C1467" t="s">
        <v>10</v>
      </c>
      <c r="D1467">
        <v>10</v>
      </c>
      <c r="E1467" t="b">
        <v>0</v>
      </c>
      <c r="F1467">
        <v>12.317225400263601</v>
      </c>
      <c r="G1467">
        <v>12.744556914264001</v>
      </c>
      <c r="H1467">
        <v>517790</v>
      </c>
      <c r="I1467">
        <v>-9.2859103300311503</v>
      </c>
      <c r="J1467">
        <v>-9.7132418440315504</v>
      </c>
    </row>
    <row r="1468" spans="1:10" x14ac:dyDescent="0.3">
      <c r="A1468" t="s">
        <v>200</v>
      </c>
      <c r="B1468">
        <v>9.4827304962182204</v>
      </c>
      <c r="C1468" t="s">
        <v>10</v>
      </c>
      <c r="D1468">
        <v>10</v>
      </c>
      <c r="E1468" t="b">
        <v>0</v>
      </c>
      <c r="F1468">
        <v>9.4827304962182204</v>
      </c>
      <c r="G1468">
        <v>9.4827304962182204</v>
      </c>
      <c r="H1468">
        <v>855540</v>
      </c>
      <c r="I1468">
        <v>0</v>
      </c>
      <c r="J1468">
        <v>0</v>
      </c>
    </row>
    <row r="1469" spans="1:10" x14ac:dyDescent="0.3">
      <c r="A1469" t="s">
        <v>200</v>
      </c>
      <c r="B1469">
        <v>13.393037115854</v>
      </c>
      <c r="C1469" t="s">
        <v>10</v>
      </c>
      <c r="D1469">
        <v>10</v>
      </c>
      <c r="E1469" t="b">
        <v>0</v>
      </c>
      <c r="F1469">
        <v>13.393037115854</v>
      </c>
      <c r="G1469">
        <v>13.393037115854</v>
      </c>
      <c r="H1469">
        <v>309710</v>
      </c>
      <c r="I1469">
        <v>0</v>
      </c>
      <c r="J1469">
        <v>0</v>
      </c>
    </row>
    <row r="1470" spans="1:10" x14ac:dyDescent="0.3">
      <c r="A1470" t="s">
        <v>201</v>
      </c>
      <c r="B1470">
        <v>16.903800935860001</v>
      </c>
      <c r="C1470" t="s">
        <v>10</v>
      </c>
      <c r="D1470">
        <v>2</v>
      </c>
      <c r="E1470" t="b">
        <v>1</v>
      </c>
      <c r="F1470">
        <v>0.105807202386515</v>
      </c>
      <c r="G1470">
        <v>2.6006747141567202E-3</v>
      </c>
      <c r="H1470">
        <v>566900</v>
      </c>
      <c r="I1470">
        <v>16.797993733473486</v>
      </c>
      <c r="J1470">
        <v>16.901200261145846</v>
      </c>
    </row>
    <row r="1471" spans="1:10" x14ac:dyDescent="0.3">
      <c r="A1471" t="s">
        <v>201</v>
      </c>
      <c r="B1471">
        <v>5.8811478116316103</v>
      </c>
      <c r="C1471" t="s">
        <v>10</v>
      </c>
      <c r="D1471">
        <v>10</v>
      </c>
      <c r="E1471" t="b">
        <v>0</v>
      </c>
      <c r="F1471">
        <v>4.0768279399963001</v>
      </c>
      <c r="G1471">
        <v>8.3783601547767397</v>
      </c>
      <c r="H1471">
        <v>497030</v>
      </c>
      <c r="I1471">
        <v>1.8043198716353102</v>
      </c>
      <c r="J1471">
        <v>-2.4972123431451294</v>
      </c>
    </row>
    <row r="1472" spans="1:10" x14ac:dyDescent="0.3">
      <c r="A1472" t="s">
        <v>202</v>
      </c>
      <c r="B1472">
        <v>8.1083853243095696</v>
      </c>
      <c r="C1472" t="s">
        <v>10</v>
      </c>
      <c r="D1472">
        <v>2</v>
      </c>
      <c r="E1472" t="b">
        <v>1</v>
      </c>
      <c r="F1472">
        <v>3.5368089398107802E-2</v>
      </c>
      <c r="G1472">
        <v>1.47415861678078E-3</v>
      </c>
      <c r="H1472">
        <v>393800</v>
      </c>
      <c r="I1472">
        <v>8.0730172349114611</v>
      </c>
      <c r="J1472">
        <v>8.1069111656927895</v>
      </c>
    </row>
    <row r="1473" spans="1:10" x14ac:dyDescent="0.3">
      <c r="A1473" t="s">
        <v>202</v>
      </c>
      <c r="B1473">
        <v>9.2392675512474192</v>
      </c>
      <c r="C1473" t="s">
        <v>10</v>
      </c>
      <c r="D1473">
        <v>10</v>
      </c>
      <c r="E1473" t="b">
        <v>0</v>
      </c>
      <c r="F1473">
        <v>9.2392675512474192</v>
      </c>
      <c r="G1473">
        <v>9.2392675512474192</v>
      </c>
      <c r="H1473">
        <v>552230</v>
      </c>
      <c r="I1473">
        <v>0</v>
      </c>
      <c r="J1473">
        <v>0</v>
      </c>
    </row>
    <row r="1474" spans="1:10" x14ac:dyDescent="0.3">
      <c r="A1474" t="e">
        <v>#NAME?</v>
      </c>
      <c r="B1474">
        <v>7.1335290504993596</v>
      </c>
      <c r="C1474" t="s">
        <v>10</v>
      </c>
      <c r="D1474">
        <v>10</v>
      </c>
      <c r="E1474" t="b">
        <v>0</v>
      </c>
      <c r="F1474">
        <v>6.1051287602426596</v>
      </c>
      <c r="G1474">
        <v>10.044582987761199</v>
      </c>
      <c r="H1474">
        <v>367150</v>
      </c>
      <c r="I1474">
        <v>1.0284002902567</v>
      </c>
      <c r="J1474">
        <v>-2.9110539372618396</v>
      </c>
    </row>
    <row r="1475" spans="1:10" x14ac:dyDescent="0.3">
      <c r="A1475" t="e">
        <v>#NAME?</v>
      </c>
      <c r="B1475">
        <v>12.838215613598001</v>
      </c>
      <c r="C1475" t="s">
        <v>10</v>
      </c>
      <c r="D1475">
        <v>10</v>
      </c>
      <c r="E1475" t="b">
        <v>0</v>
      </c>
      <c r="F1475">
        <v>3.9573165012138101</v>
      </c>
      <c r="G1475">
        <v>3.7761127964686101</v>
      </c>
      <c r="H1475">
        <v>448320</v>
      </c>
      <c r="I1475">
        <v>8.8808991123841903</v>
      </c>
      <c r="J1475">
        <v>9.0621028171293911</v>
      </c>
    </row>
    <row r="1476" spans="1:10" x14ac:dyDescent="0.3">
      <c r="A1476" t="e">
        <v>#NAME?</v>
      </c>
      <c r="B1476">
        <v>17.911156109598899</v>
      </c>
      <c r="C1476" t="s">
        <v>10</v>
      </c>
      <c r="D1476">
        <v>2</v>
      </c>
      <c r="E1476" t="b">
        <v>1</v>
      </c>
      <c r="F1476">
        <v>0.12934541956387199</v>
      </c>
      <c r="G1476">
        <v>2.7513960046746098E-3</v>
      </c>
      <c r="H1476">
        <v>387050</v>
      </c>
      <c r="I1476">
        <v>17.781810690035027</v>
      </c>
      <c r="J1476">
        <v>17.908404713594223</v>
      </c>
    </row>
    <row r="1477" spans="1:10" x14ac:dyDescent="0.3">
      <c r="A1477" t="s">
        <v>203</v>
      </c>
      <c r="B1477">
        <v>6.2425373914879101</v>
      </c>
      <c r="C1477" t="s">
        <v>10</v>
      </c>
      <c r="D1477">
        <v>2</v>
      </c>
      <c r="E1477" t="b">
        <v>1</v>
      </c>
      <c r="F1477">
        <v>2.1172980641839E-2</v>
      </c>
      <c r="G1477">
        <v>1.16080032329636E-3</v>
      </c>
      <c r="H1477">
        <v>447450</v>
      </c>
      <c r="I1477">
        <v>6.2213644108460713</v>
      </c>
      <c r="J1477">
        <v>6.241376591164614</v>
      </c>
    </row>
    <row r="1478" spans="1:10" x14ac:dyDescent="0.3">
      <c r="A1478" t="s">
        <v>203</v>
      </c>
      <c r="B1478">
        <v>17.994394586642201</v>
      </c>
      <c r="C1478" t="s">
        <v>10</v>
      </c>
      <c r="D1478">
        <v>10</v>
      </c>
      <c r="E1478" t="b">
        <v>0</v>
      </c>
      <c r="F1478">
        <v>5.4621217348995303</v>
      </c>
      <c r="G1478">
        <v>5.8189690214732801</v>
      </c>
      <c r="H1478">
        <v>683150</v>
      </c>
      <c r="I1478">
        <v>12.532272851742672</v>
      </c>
      <c r="J1478">
        <v>12.175425565168922</v>
      </c>
    </row>
    <row r="1479" spans="1:10" x14ac:dyDescent="0.3">
      <c r="A1479" t="s">
        <v>203</v>
      </c>
      <c r="B1479">
        <v>7.3583062768537202</v>
      </c>
      <c r="C1479" t="s">
        <v>10</v>
      </c>
      <c r="D1479">
        <v>10</v>
      </c>
      <c r="E1479" t="b">
        <v>0</v>
      </c>
      <c r="F1479">
        <v>7.3583062768537202</v>
      </c>
      <c r="G1479">
        <v>7.3583062768537202</v>
      </c>
      <c r="H1479">
        <v>319610</v>
      </c>
      <c r="I1479">
        <v>0</v>
      </c>
      <c r="J1479">
        <v>0</v>
      </c>
    </row>
    <row r="1480" spans="1:10" x14ac:dyDescent="0.3">
      <c r="A1480" t="s">
        <v>204</v>
      </c>
      <c r="B1480">
        <v>11.3740694042184</v>
      </c>
      <c r="C1480" t="s">
        <v>10</v>
      </c>
      <c r="D1480">
        <v>10</v>
      </c>
      <c r="E1480" t="b">
        <v>0</v>
      </c>
      <c r="F1480">
        <v>7.4703536781284399</v>
      </c>
      <c r="G1480">
        <v>7.42929165034524</v>
      </c>
      <c r="H1480">
        <v>456170</v>
      </c>
      <c r="I1480">
        <v>3.9037157260899598</v>
      </c>
      <c r="J1480">
        <v>3.9447777538731597</v>
      </c>
    </row>
    <row r="1481" spans="1:10" x14ac:dyDescent="0.3">
      <c r="A1481" t="s">
        <v>204</v>
      </c>
      <c r="B1481">
        <v>16.6558397813412</v>
      </c>
      <c r="C1481" t="s">
        <v>10</v>
      </c>
      <c r="D1481">
        <v>2</v>
      </c>
      <c r="E1481" t="b">
        <v>1</v>
      </c>
      <c r="F1481">
        <v>0.11739568163589401</v>
      </c>
      <c r="G1481">
        <v>2.6999871597995499E-3</v>
      </c>
      <c r="H1481">
        <v>601750</v>
      </c>
      <c r="I1481">
        <v>16.538444099705305</v>
      </c>
      <c r="J1481">
        <v>16.653139794181399</v>
      </c>
    </row>
    <row r="1482" spans="1:10" x14ac:dyDescent="0.3">
      <c r="A1482" t="s">
        <v>204</v>
      </c>
      <c r="B1482">
        <v>4.4314496712605402</v>
      </c>
      <c r="C1482" t="s">
        <v>10</v>
      </c>
      <c r="D1482">
        <v>10</v>
      </c>
      <c r="E1482" t="b">
        <v>0</v>
      </c>
      <c r="F1482">
        <v>2.7097170026497599</v>
      </c>
      <c r="G1482">
        <v>5.3721804699262101</v>
      </c>
      <c r="H1482">
        <v>463580</v>
      </c>
      <c r="I1482">
        <v>1.7217326686107803</v>
      </c>
      <c r="J1482">
        <v>-0.94073079866566989</v>
      </c>
    </row>
    <row r="1483" spans="1:10" x14ac:dyDescent="0.3">
      <c r="A1483" t="s">
        <v>205</v>
      </c>
      <c r="B1483">
        <v>7.8746666940703296</v>
      </c>
      <c r="C1483" t="s">
        <v>10</v>
      </c>
      <c r="D1483">
        <v>10</v>
      </c>
      <c r="E1483" t="b">
        <v>0</v>
      </c>
      <c r="F1483">
        <v>7.8746666940703296</v>
      </c>
      <c r="G1483">
        <v>7.8746666940703296</v>
      </c>
      <c r="H1483">
        <v>441240</v>
      </c>
      <c r="I1483">
        <v>0</v>
      </c>
      <c r="J1483">
        <v>0</v>
      </c>
    </row>
    <row r="1484" spans="1:10" x14ac:dyDescent="0.3">
      <c r="A1484" t="s">
        <v>205</v>
      </c>
      <c r="B1484">
        <v>8.6135352216540806</v>
      </c>
      <c r="C1484" t="s">
        <v>10</v>
      </c>
      <c r="D1484">
        <v>10</v>
      </c>
      <c r="E1484" t="b">
        <v>0</v>
      </c>
      <c r="F1484">
        <v>8.6135352216540806</v>
      </c>
      <c r="G1484">
        <v>8.6135352216540806</v>
      </c>
      <c r="H1484">
        <v>371040</v>
      </c>
      <c r="I1484">
        <v>0</v>
      </c>
      <c r="J1484">
        <v>0</v>
      </c>
    </row>
    <row r="1485" spans="1:10" x14ac:dyDescent="0.3">
      <c r="A1485" t="s">
        <v>206</v>
      </c>
      <c r="B1485">
        <v>11.1028692086298</v>
      </c>
      <c r="C1485" t="s">
        <v>10</v>
      </c>
      <c r="D1485">
        <v>10</v>
      </c>
      <c r="E1485" t="b">
        <v>0</v>
      </c>
      <c r="F1485">
        <v>11.1028692086298</v>
      </c>
      <c r="G1485">
        <v>11.1028692086298</v>
      </c>
      <c r="H1485">
        <v>569140</v>
      </c>
      <c r="I1485">
        <v>0</v>
      </c>
      <c r="J1485">
        <v>0</v>
      </c>
    </row>
    <row r="1486" spans="1:10" x14ac:dyDescent="0.3">
      <c r="A1486" t="s">
        <v>206</v>
      </c>
      <c r="B1486">
        <v>14.3313237517175</v>
      </c>
      <c r="C1486" t="s">
        <v>10</v>
      </c>
      <c r="D1486">
        <v>10</v>
      </c>
      <c r="E1486" t="b">
        <v>0</v>
      </c>
      <c r="F1486">
        <v>3.4087799436532298</v>
      </c>
      <c r="G1486">
        <v>1.78812294718415</v>
      </c>
      <c r="H1486">
        <v>381820</v>
      </c>
      <c r="I1486">
        <v>10.922543808064271</v>
      </c>
      <c r="J1486">
        <v>12.543200804533351</v>
      </c>
    </row>
    <row r="1487" spans="1:10" x14ac:dyDescent="0.3">
      <c r="A1487" t="s">
        <v>206</v>
      </c>
      <c r="B1487">
        <v>13.8644869111743</v>
      </c>
      <c r="C1487" t="s">
        <v>10</v>
      </c>
      <c r="D1487">
        <v>10</v>
      </c>
      <c r="E1487" t="b">
        <v>0</v>
      </c>
      <c r="F1487">
        <v>1.3638152769924501</v>
      </c>
      <c r="G1487">
        <v>0.298200666366645</v>
      </c>
      <c r="H1487">
        <v>390270</v>
      </c>
      <c r="I1487">
        <v>12.500671634181849</v>
      </c>
      <c r="J1487">
        <v>13.566286244807655</v>
      </c>
    </row>
    <row r="1488" spans="1:10" x14ac:dyDescent="0.3">
      <c r="A1488" t="s">
        <v>207</v>
      </c>
      <c r="B1488">
        <v>20.474552810044901</v>
      </c>
      <c r="C1488" t="s">
        <v>10</v>
      </c>
      <c r="D1488">
        <v>2</v>
      </c>
      <c r="E1488" t="b">
        <v>1</v>
      </c>
      <c r="F1488">
        <v>0.18104074160094499</v>
      </c>
      <c r="G1488">
        <v>3.42597811438956E-3</v>
      </c>
      <c r="H1488">
        <v>488150</v>
      </c>
      <c r="I1488">
        <v>20.293512068443956</v>
      </c>
      <c r="J1488">
        <v>20.471126831930512</v>
      </c>
    </row>
    <row r="1489" spans="1:10" x14ac:dyDescent="0.3">
      <c r="A1489" t="s">
        <v>207</v>
      </c>
      <c r="B1489">
        <v>9.9799102301011207</v>
      </c>
      <c r="C1489" t="s">
        <v>10</v>
      </c>
      <c r="D1489">
        <v>2</v>
      </c>
      <c r="E1489" t="b">
        <v>1</v>
      </c>
      <c r="F1489">
        <v>4.59886149209012E-2</v>
      </c>
      <c r="G1489">
        <v>1.64593734228591E-3</v>
      </c>
      <c r="H1489">
        <v>455150</v>
      </c>
      <c r="I1489">
        <v>9.9339216151802194</v>
      </c>
      <c r="J1489">
        <v>9.9782642927588352</v>
      </c>
    </row>
    <row r="1490" spans="1:10" x14ac:dyDescent="0.3">
      <c r="A1490" t="s">
        <v>208</v>
      </c>
      <c r="B1490">
        <v>4.4174695985597801</v>
      </c>
      <c r="C1490" t="s">
        <v>10</v>
      </c>
      <c r="D1490">
        <v>2</v>
      </c>
      <c r="E1490" t="b">
        <v>1</v>
      </c>
      <c r="F1490">
        <v>2.0978165254422199E-2</v>
      </c>
      <c r="G1490">
        <v>1.02576807046971E-3</v>
      </c>
      <c r="H1490">
        <v>370750</v>
      </c>
      <c r="I1490">
        <v>4.396491433305358</v>
      </c>
      <c r="J1490">
        <v>4.4164438304893103</v>
      </c>
    </row>
    <row r="1491" spans="1:10" x14ac:dyDescent="0.3">
      <c r="A1491" t="s">
        <v>208</v>
      </c>
      <c r="B1491">
        <v>10.6192839992739</v>
      </c>
      <c r="C1491" t="s">
        <v>10</v>
      </c>
      <c r="D1491">
        <v>10</v>
      </c>
      <c r="E1491" t="b">
        <v>0</v>
      </c>
      <c r="F1491">
        <v>0.31344024290000599</v>
      </c>
      <c r="G1491">
        <v>0.31345759526158201</v>
      </c>
      <c r="H1491">
        <v>409870</v>
      </c>
      <c r="I1491">
        <v>10.305843756373894</v>
      </c>
      <c r="J1491">
        <v>10.305826404012318</v>
      </c>
    </row>
    <row r="1492" spans="1:10" x14ac:dyDescent="0.3">
      <c r="A1492" t="s">
        <v>208</v>
      </c>
      <c r="B1492">
        <v>6.9063643443120499</v>
      </c>
      <c r="C1492" t="s">
        <v>10</v>
      </c>
      <c r="D1492">
        <v>10</v>
      </c>
      <c r="E1492" t="b">
        <v>0</v>
      </c>
      <c r="F1492">
        <v>0.50049239171551096</v>
      </c>
      <c r="G1492">
        <v>0.50049239171551096</v>
      </c>
      <c r="H1492">
        <v>667270</v>
      </c>
      <c r="I1492">
        <v>6.4058719525965389</v>
      </c>
      <c r="J1492">
        <v>6.4058719525965389</v>
      </c>
    </row>
    <row r="1493" spans="1:10" x14ac:dyDescent="0.3">
      <c r="A1493" t="s">
        <v>209</v>
      </c>
      <c r="B1493">
        <v>8.2184917531283794</v>
      </c>
      <c r="C1493" t="s">
        <v>10</v>
      </c>
      <c r="D1493">
        <v>10</v>
      </c>
      <c r="E1493" t="b">
        <v>0</v>
      </c>
      <c r="F1493">
        <v>8.2184917531283794</v>
      </c>
      <c r="G1493">
        <v>8.2184917531283794</v>
      </c>
      <c r="H1493">
        <v>473730</v>
      </c>
      <c r="I1493">
        <v>0</v>
      </c>
      <c r="J1493">
        <v>0</v>
      </c>
    </row>
    <row r="1494" spans="1:10" x14ac:dyDescent="0.3">
      <c r="A1494" t="s">
        <v>209</v>
      </c>
      <c r="B1494">
        <v>16.637078150097999</v>
      </c>
      <c r="C1494" t="s">
        <v>10</v>
      </c>
      <c r="D1494">
        <v>2</v>
      </c>
      <c r="E1494" t="b">
        <v>1</v>
      </c>
      <c r="F1494">
        <v>0.12370232901957701</v>
      </c>
      <c r="G1494">
        <v>2.7173405212932E-3</v>
      </c>
      <c r="H1494">
        <v>571250</v>
      </c>
      <c r="I1494">
        <v>16.513375821078423</v>
      </c>
      <c r="J1494">
        <v>16.634360809576705</v>
      </c>
    </row>
    <row r="1495" spans="1:10" x14ac:dyDescent="0.3">
      <c r="A1495" t="s">
        <v>209</v>
      </c>
      <c r="B1495">
        <v>4.7276590619151397</v>
      </c>
      <c r="C1495" t="s">
        <v>10</v>
      </c>
      <c r="D1495">
        <v>2</v>
      </c>
      <c r="E1495" t="b">
        <v>1</v>
      </c>
      <c r="F1495">
        <v>2.0034265711214399E-2</v>
      </c>
      <c r="G1495">
        <v>1.0695840402780001E-3</v>
      </c>
      <c r="H1495">
        <v>553050</v>
      </c>
      <c r="I1495">
        <v>4.707624796203925</v>
      </c>
      <c r="J1495">
        <v>4.7265894778748621</v>
      </c>
    </row>
    <row r="1496" spans="1:10" x14ac:dyDescent="0.3">
      <c r="A1496" t="e">
        <v>#NAME?</v>
      </c>
      <c r="B1496">
        <v>16.657560660193798</v>
      </c>
      <c r="C1496" t="s">
        <v>10</v>
      </c>
      <c r="D1496">
        <v>2</v>
      </c>
      <c r="E1496" t="b">
        <v>1</v>
      </c>
      <c r="F1496">
        <v>6.2912091438787093E-2</v>
      </c>
      <c r="G1496">
        <v>1.99584449382981E-3</v>
      </c>
      <c r="H1496">
        <v>413550</v>
      </c>
      <c r="I1496">
        <v>16.594648568755012</v>
      </c>
      <c r="J1496">
        <v>16.655564815699968</v>
      </c>
    </row>
    <row r="1497" spans="1:10" x14ac:dyDescent="0.3">
      <c r="A1497" t="e">
        <v>#NAME?</v>
      </c>
      <c r="B1497">
        <v>9.0950296419040395</v>
      </c>
      <c r="C1497" t="s">
        <v>10</v>
      </c>
      <c r="D1497">
        <v>10</v>
      </c>
      <c r="E1497" t="b">
        <v>0</v>
      </c>
      <c r="F1497">
        <v>9.0950296419040395</v>
      </c>
      <c r="G1497">
        <v>9.0950296419040395</v>
      </c>
      <c r="H1497">
        <v>599700</v>
      </c>
      <c r="I1497">
        <v>0</v>
      </c>
      <c r="J1497">
        <v>0</v>
      </c>
    </row>
    <row r="1498" spans="1:10" x14ac:dyDescent="0.3">
      <c r="A1498" t="s">
        <v>210</v>
      </c>
      <c r="B1498">
        <v>8.8746826964706997</v>
      </c>
      <c r="C1498" t="s">
        <v>10</v>
      </c>
      <c r="D1498">
        <v>10</v>
      </c>
      <c r="E1498" t="b">
        <v>0</v>
      </c>
      <c r="F1498">
        <v>3.51952454526907</v>
      </c>
      <c r="G1498">
        <v>7.0051585471374098</v>
      </c>
      <c r="H1498">
        <v>547460</v>
      </c>
      <c r="I1498">
        <v>5.3551581512016302</v>
      </c>
      <c r="J1498">
        <v>1.8695241493332899</v>
      </c>
    </row>
    <row r="1499" spans="1:10" x14ac:dyDescent="0.3">
      <c r="A1499" t="s">
        <v>210</v>
      </c>
      <c r="B1499">
        <v>10.346345554673601</v>
      </c>
      <c r="C1499" t="s">
        <v>10</v>
      </c>
      <c r="D1499">
        <v>10</v>
      </c>
      <c r="E1499" t="b">
        <v>0</v>
      </c>
      <c r="F1499">
        <v>10.346345554673601</v>
      </c>
      <c r="G1499">
        <v>10.346345554673601</v>
      </c>
      <c r="H1499">
        <v>520820</v>
      </c>
      <c r="I1499">
        <v>0</v>
      </c>
      <c r="J1499">
        <v>0</v>
      </c>
    </row>
    <row r="1500" spans="1:10" x14ac:dyDescent="0.3">
      <c r="A1500" t="s">
        <v>210</v>
      </c>
      <c r="B1500">
        <v>10.8269363928801</v>
      </c>
      <c r="C1500" t="s">
        <v>10</v>
      </c>
      <c r="D1500">
        <v>10</v>
      </c>
      <c r="E1500" t="b">
        <v>0</v>
      </c>
      <c r="F1500">
        <v>10.8269363928801</v>
      </c>
      <c r="G1500">
        <v>10.8269363928801</v>
      </c>
      <c r="H1500">
        <v>623870</v>
      </c>
      <c r="I1500">
        <v>0</v>
      </c>
      <c r="J1500">
        <v>0</v>
      </c>
    </row>
    <row r="1501" spans="1:10" x14ac:dyDescent="0.3">
      <c r="A1501" t="s">
        <v>211</v>
      </c>
      <c r="B1501">
        <v>16.412250643792099</v>
      </c>
      <c r="C1501" t="s">
        <v>10</v>
      </c>
      <c r="D1501">
        <v>10</v>
      </c>
      <c r="E1501" t="b">
        <v>0</v>
      </c>
      <c r="F1501">
        <v>1.31672342063054</v>
      </c>
      <c r="G1501">
        <v>1.4262357766362901</v>
      </c>
      <c r="H1501">
        <v>378710</v>
      </c>
      <c r="I1501">
        <v>15.095527223161559</v>
      </c>
      <c r="J1501">
        <v>14.986014867155809</v>
      </c>
    </row>
    <row r="1502" spans="1:10" x14ac:dyDescent="0.3">
      <c r="A1502" t="s">
        <v>211</v>
      </c>
      <c r="B1502">
        <v>15.767584065188</v>
      </c>
      <c r="C1502" t="s">
        <v>10</v>
      </c>
      <c r="D1502">
        <v>2</v>
      </c>
      <c r="E1502" t="b">
        <v>1</v>
      </c>
      <c r="F1502">
        <v>0.117017485946238</v>
      </c>
      <c r="G1502">
        <v>2.6403779310529602E-3</v>
      </c>
      <c r="H1502">
        <v>326500</v>
      </c>
      <c r="I1502">
        <v>15.650566579241762</v>
      </c>
      <c r="J1502">
        <v>15.764943687256947</v>
      </c>
    </row>
    <row r="1503" spans="1:10" x14ac:dyDescent="0.3">
      <c r="A1503" t="s">
        <v>211</v>
      </c>
      <c r="B1503">
        <v>9.7806010102358805</v>
      </c>
      <c r="C1503" t="s">
        <v>10</v>
      </c>
      <c r="D1503">
        <v>2</v>
      </c>
      <c r="E1503" t="b">
        <v>1</v>
      </c>
      <c r="F1503">
        <v>7.1144657516811094E-2</v>
      </c>
      <c r="G1503">
        <v>2.10606186614968E-3</v>
      </c>
      <c r="H1503">
        <v>413350</v>
      </c>
      <c r="I1503">
        <v>9.7094563527190694</v>
      </c>
      <c r="J1503">
        <v>9.7784949483697314</v>
      </c>
    </row>
    <row r="1504" spans="1:10" x14ac:dyDescent="0.3">
      <c r="A1504" t="s">
        <v>212</v>
      </c>
      <c r="B1504">
        <v>13.080565448264901</v>
      </c>
      <c r="C1504" t="s">
        <v>10</v>
      </c>
      <c r="D1504">
        <v>10</v>
      </c>
      <c r="E1504" t="b">
        <v>0</v>
      </c>
      <c r="F1504">
        <v>3.5898075988809102</v>
      </c>
      <c r="G1504">
        <v>4.9840106253900096</v>
      </c>
      <c r="H1504">
        <v>402200</v>
      </c>
      <c r="I1504">
        <v>9.490757849383991</v>
      </c>
      <c r="J1504">
        <v>8.0965548228748911</v>
      </c>
    </row>
    <row r="1505" spans="1:10" x14ac:dyDescent="0.3">
      <c r="A1505" t="s">
        <v>212</v>
      </c>
      <c r="B1505">
        <v>2.6831246813423002</v>
      </c>
      <c r="C1505" t="s">
        <v>10</v>
      </c>
      <c r="D1505">
        <v>10</v>
      </c>
      <c r="E1505" t="b">
        <v>0</v>
      </c>
      <c r="F1505">
        <v>8.3302342106323692</v>
      </c>
      <c r="G1505">
        <v>8.3260683583512503</v>
      </c>
      <c r="H1505">
        <v>627710</v>
      </c>
      <c r="I1505">
        <v>-5.647109529290069</v>
      </c>
      <c r="J1505">
        <v>-5.6429436770089501</v>
      </c>
    </row>
    <row r="1506" spans="1:10" x14ac:dyDescent="0.3">
      <c r="A1506" t="s">
        <v>213</v>
      </c>
      <c r="B1506">
        <v>13.6345217828054</v>
      </c>
      <c r="C1506" t="s">
        <v>10</v>
      </c>
      <c r="D1506">
        <v>2</v>
      </c>
      <c r="E1506" t="b">
        <v>1</v>
      </c>
      <c r="F1506">
        <v>6.7078773943063302E-2</v>
      </c>
      <c r="G1506">
        <v>2.0816654211978998E-3</v>
      </c>
      <c r="H1506">
        <v>493800</v>
      </c>
      <c r="I1506">
        <v>13.567443008862337</v>
      </c>
      <c r="J1506">
        <v>13.632440117384203</v>
      </c>
    </row>
    <row r="1507" spans="1:10" x14ac:dyDescent="0.3">
      <c r="A1507" t="s">
        <v>213</v>
      </c>
      <c r="B1507">
        <v>2.9715668468052598</v>
      </c>
      <c r="C1507" t="s">
        <v>10</v>
      </c>
      <c r="D1507">
        <v>10</v>
      </c>
      <c r="E1507" t="b">
        <v>0</v>
      </c>
      <c r="F1507">
        <v>2.9715668468052598</v>
      </c>
      <c r="G1507">
        <v>2.9715668468052598</v>
      </c>
      <c r="H1507">
        <v>453310</v>
      </c>
      <c r="I1507">
        <v>0</v>
      </c>
      <c r="J1507">
        <v>0</v>
      </c>
    </row>
    <row r="1508" spans="1:10" x14ac:dyDescent="0.3">
      <c r="A1508" t="s">
        <v>213</v>
      </c>
      <c r="B1508">
        <v>14.3428599932436</v>
      </c>
      <c r="C1508" t="s">
        <v>10</v>
      </c>
      <c r="D1508">
        <v>10</v>
      </c>
      <c r="E1508" t="b">
        <v>0</v>
      </c>
      <c r="F1508">
        <v>1.8847101232185199</v>
      </c>
      <c r="G1508">
        <v>3.8540001921959899</v>
      </c>
      <c r="H1508">
        <v>471890</v>
      </c>
      <c r="I1508">
        <v>12.45814987002508</v>
      </c>
      <c r="J1508">
        <v>10.48885980104761</v>
      </c>
    </row>
    <row r="1509" spans="1:10" x14ac:dyDescent="0.3">
      <c r="A1509" t="s">
        <v>214</v>
      </c>
      <c r="B1509">
        <v>20.028679594156301</v>
      </c>
      <c r="C1509" t="s">
        <v>10</v>
      </c>
      <c r="D1509">
        <v>2</v>
      </c>
      <c r="E1509" t="b">
        <v>1</v>
      </c>
      <c r="F1509">
        <v>7.6624948589293904E-2</v>
      </c>
      <c r="G1509">
        <v>2.1967803632280099E-3</v>
      </c>
      <c r="H1509">
        <v>745200</v>
      </c>
      <c r="I1509">
        <v>19.952054645567006</v>
      </c>
      <c r="J1509">
        <v>20.026482813793073</v>
      </c>
    </row>
    <row r="1510" spans="1:10" x14ac:dyDescent="0.3">
      <c r="A1510" t="s">
        <v>214</v>
      </c>
      <c r="B1510">
        <v>5.7692218027991302</v>
      </c>
      <c r="C1510" t="s">
        <v>10</v>
      </c>
      <c r="D1510">
        <v>10</v>
      </c>
      <c r="E1510" t="b">
        <v>0</v>
      </c>
      <c r="F1510">
        <v>3.4779887505230098</v>
      </c>
      <c r="G1510">
        <v>3.4777085898579898</v>
      </c>
      <c r="H1510">
        <v>578440</v>
      </c>
      <c r="I1510">
        <v>2.2912330522761204</v>
      </c>
      <c r="J1510">
        <v>2.2915132129411404</v>
      </c>
    </row>
    <row r="1511" spans="1:10" x14ac:dyDescent="0.3">
      <c r="A1511" t="s">
        <v>215</v>
      </c>
      <c r="B1511">
        <v>12.452338741023301</v>
      </c>
      <c r="C1511" t="s">
        <v>10</v>
      </c>
      <c r="D1511">
        <v>2</v>
      </c>
      <c r="E1511" t="b">
        <v>1</v>
      </c>
      <c r="F1511">
        <v>4.0031461025594101E-2</v>
      </c>
      <c r="G1511">
        <v>1.4972275756512301E-3</v>
      </c>
      <c r="H1511">
        <v>952750</v>
      </c>
      <c r="I1511">
        <v>12.412307279997707</v>
      </c>
      <c r="J1511">
        <v>12.450841513447649</v>
      </c>
    </row>
    <row r="1512" spans="1:10" x14ac:dyDescent="0.3">
      <c r="A1512" t="s">
        <v>215</v>
      </c>
      <c r="B1512">
        <v>13.792936599295301</v>
      </c>
      <c r="C1512" t="s">
        <v>10</v>
      </c>
      <c r="D1512">
        <v>2</v>
      </c>
      <c r="E1512" t="b">
        <v>1</v>
      </c>
      <c r="F1512">
        <v>9.4624555510545202E-2</v>
      </c>
      <c r="G1512">
        <v>2.4451731883036198E-3</v>
      </c>
      <c r="H1512">
        <v>235400</v>
      </c>
      <c r="I1512">
        <v>13.698312043784755</v>
      </c>
      <c r="J1512">
        <v>13.790491426106996</v>
      </c>
    </row>
    <row r="1513" spans="1:10" x14ac:dyDescent="0.3">
      <c r="A1513" t="s">
        <v>215</v>
      </c>
      <c r="B1513">
        <v>9.1471951391377395</v>
      </c>
      <c r="C1513" t="s">
        <v>10</v>
      </c>
      <c r="D1513">
        <v>10</v>
      </c>
      <c r="E1513" t="b">
        <v>0</v>
      </c>
      <c r="F1513">
        <v>3.4064748933465099</v>
      </c>
      <c r="G1513">
        <v>3.4015861062983102</v>
      </c>
      <c r="H1513">
        <v>493790</v>
      </c>
      <c r="I1513">
        <v>5.7407202457912296</v>
      </c>
      <c r="J1513">
        <v>5.7456090328394289</v>
      </c>
    </row>
    <row r="1514" spans="1:10" x14ac:dyDescent="0.3">
      <c r="A1514" t="e">
        <v>#NAME?</v>
      </c>
      <c r="B1514">
        <v>2.89441546102011</v>
      </c>
      <c r="C1514" t="s">
        <v>10</v>
      </c>
      <c r="D1514">
        <v>10</v>
      </c>
      <c r="E1514" t="b">
        <v>0</v>
      </c>
      <c r="F1514">
        <v>2.2418596897614802</v>
      </c>
      <c r="G1514">
        <v>2.2409612538897701</v>
      </c>
      <c r="H1514">
        <v>480460</v>
      </c>
      <c r="I1514">
        <v>0.65255577125862985</v>
      </c>
      <c r="J1514">
        <v>0.65345420713033997</v>
      </c>
    </row>
    <row r="1515" spans="1:10" x14ac:dyDescent="0.3">
      <c r="A1515" t="e">
        <v>#NAME?</v>
      </c>
      <c r="B1515">
        <v>9.4764678168708603</v>
      </c>
      <c r="C1515" t="s">
        <v>10</v>
      </c>
      <c r="D1515">
        <v>2</v>
      </c>
      <c r="E1515" t="b">
        <v>1</v>
      </c>
      <c r="F1515">
        <v>3.7526669966845103E-2</v>
      </c>
      <c r="G1515">
        <v>1.54338113072806E-3</v>
      </c>
      <c r="H1515">
        <v>365700</v>
      </c>
      <c r="I1515">
        <v>9.4389411469040159</v>
      </c>
      <c r="J1515">
        <v>9.4749244357401317</v>
      </c>
    </row>
    <row r="1516" spans="1:10" x14ac:dyDescent="0.3">
      <c r="A1516" t="e">
        <v>#NAME?</v>
      </c>
      <c r="B1516">
        <v>12.978303194886401</v>
      </c>
      <c r="C1516" t="s">
        <v>10</v>
      </c>
      <c r="D1516">
        <v>2</v>
      </c>
      <c r="E1516" t="b">
        <v>1</v>
      </c>
      <c r="F1516">
        <v>8.6518205940924298E-2</v>
      </c>
      <c r="G1516">
        <v>2.3304433458238602E-3</v>
      </c>
      <c r="H1516">
        <v>514750</v>
      </c>
      <c r="I1516">
        <v>12.891784988945476</v>
      </c>
      <c r="J1516">
        <v>12.975972751540576</v>
      </c>
    </row>
    <row r="1517" spans="1:10" x14ac:dyDescent="0.3">
      <c r="A1517" t="s">
        <v>216</v>
      </c>
      <c r="B1517">
        <v>18.051117310217901</v>
      </c>
      <c r="C1517" t="s">
        <v>10</v>
      </c>
      <c r="D1517">
        <v>2</v>
      </c>
      <c r="E1517" t="b">
        <v>1</v>
      </c>
      <c r="F1517">
        <v>0.12667353734651399</v>
      </c>
      <c r="G1517">
        <v>2.8470976116478802E-3</v>
      </c>
      <c r="H1517">
        <v>757550</v>
      </c>
      <c r="I1517">
        <v>17.924443772871388</v>
      </c>
      <c r="J1517">
        <v>18.048270212606251</v>
      </c>
    </row>
    <row r="1518" spans="1:10" x14ac:dyDescent="0.3">
      <c r="A1518" t="s">
        <v>216</v>
      </c>
      <c r="B1518">
        <v>13.3513999373834</v>
      </c>
      <c r="C1518" t="s">
        <v>10</v>
      </c>
      <c r="D1518">
        <v>10</v>
      </c>
      <c r="E1518" t="b">
        <v>0</v>
      </c>
      <c r="F1518">
        <v>2.78388665326561E-2</v>
      </c>
      <c r="G1518">
        <v>2.6941242837281498E-2</v>
      </c>
      <c r="H1518">
        <v>396070</v>
      </c>
      <c r="I1518">
        <v>13.323561070850744</v>
      </c>
      <c r="J1518">
        <v>13.324458694546118</v>
      </c>
    </row>
    <row r="1519" spans="1:10" x14ac:dyDescent="0.3">
      <c r="A1519" t="s">
        <v>216</v>
      </c>
      <c r="B1519">
        <v>11.4319313460083</v>
      </c>
      <c r="C1519" t="s">
        <v>10</v>
      </c>
      <c r="D1519">
        <v>10</v>
      </c>
      <c r="E1519" t="b">
        <v>0</v>
      </c>
      <c r="F1519">
        <v>7.9512492398320296</v>
      </c>
      <c r="G1519">
        <v>7.92707061989144</v>
      </c>
      <c r="H1519">
        <v>384380</v>
      </c>
      <c r="I1519">
        <v>3.4806821061762703</v>
      </c>
      <c r="J1519">
        <v>3.5048607261168598</v>
      </c>
    </row>
    <row r="1520" spans="1:10" x14ac:dyDescent="0.3">
      <c r="A1520" t="s">
        <v>217</v>
      </c>
      <c r="B1520">
        <v>11.7249604796828</v>
      </c>
      <c r="C1520" t="s">
        <v>10</v>
      </c>
      <c r="D1520">
        <v>10</v>
      </c>
      <c r="E1520" t="b">
        <v>0</v>
      </c>
      <c r="F1520">
        <v>4.7738187803799796</v>
      </c>
      <c r="G1520">
        <v>7.0674652886862601</v>
      </c>
      <c r="H1520">
        <v>305200</v>
      </c>
      <c r="I1520">
        <v>6.9511416993028199</v>
      </c>
      <c r="J1520">
        <v>4.6574951909965394</v>
      </c>
    </row>
    <row r="1521" spans="1:10" x14ac:dyDescent="0.3">
      <c r="A1521" t="s">
        <v>217</v>
      </c>
      <c r="B1521">
        <v>11.351057903080999</v>
      </c>
      <c r="C1521" t="s">
        <v>10</v>
      </c>
      <c r="D1521">
        <v>2</v>
      </c>
      <c r="E1521" t="b">
        <v>1</v>
      </c>
      <c r="F1521">
        <v>5.6798993208107003E-2</v>
      </c>
      <c r="G1521">
        <v>1.8470156647675299E-3</v>
      </c>
      <c r="H1521">
        <v>632950</v>
      </c>
      <c r="I1521">
        <v>11.294258909872893</v>
      </c>
      <c r="J1521">
        <v>11.349210887416232</v>
      </c>
    </row>
    <row r="1522" spans="1:10" x14ac:dyDescent="0.3">
      <c r="A1522" t="s">
        <v>218</v>
      </c>
      <c r="B1522">
        <v>7.88278804112469</v>
      </c>
      <c r="C1522" t="s">
        <v>10</v>
      </c>
      <c r="D1522">
        <v>2</v>
      </c>
      <c r="E1522" t="b">
        <v>1</v>
      </c>
      <c r="F1522">
        <v>2.77639539955368E-2</v>
      </c>
      <c r="G1522">
        <v>1.24024475979907E-3</v>
      </c>
      <c r="H1522">
        <v>294750</v>
      </c>
      <c r="I1522">
        <v>7.855024087129153</v>
      </c>
      <c r="J1522">
        <v>7.8815477963648908</v>
      </c>
    </row>
    <row r="1523" spans="1:10" x14ac:dyDescent="0.3">
      <c r="A1523" t="s">
        <v>218</v>
      </c>
      <c r="B1523">
        <v>13.261755664885801</v>
      </c>
      <c r="C1523" t="s">
        <v>10</v>
      </c>
      <c r="D1523">
        <v>10</v>
      </c>
      <c r="E1523" t="b">
        <v>0</v>
      </c>
      <c r="F1523">
        <v>6.6219758391430403</v>
      </c>
      <c r="G1523">
        <v>6.5416489742426096</v>
      </c>
      <c r="H1523">
        <v>585910</v>
      </c>
      <c r="I1523">
        <v>6.6397798257427603</v>
      </c>
      <c r="J1523">
        <v>6.720106690643191</v>
      </c>
    </row>
    <row r="1524" spans="1:10" x14ac:dyDescent="0.3">
      <c r="A1524" t="s">
        <v>219</v>
      </c>
      <c r="B1524">
        <v>6.9379980333620503</v>
      </c>
      <c r="C1524" t="s">
        <v>10</v>
      </c>
      <c r="D1524">
        <v>2</v>
      </c>
      <c r="E1524" t="b">
        <v>1</v>
      </c>
      <c r="F1524">
        <v>4.7532981123247102E-2</v>
      </c>
      <c r="G1524">
        <v>1.73035157065648E-3</v>
      </c>
      <c r="H1524">
        <v>629050</v>
      </c>
      <c r="I1524">
        <v>6.8904650522388033</v>
      </c>
      <c r="J1524">
        <v>6.936267681791394</v>
      </c>
    </row>
    <row r="1525" spans="1:10" x14ac:dyDescent="0.3">
      <c r="A1525" t="s">
        <v>219</v>
      </c>
      <c r="B1525">
        <v>8.9215817091682492</v>
      </c>
      <c r="C1525" t="s">
        <v>10</v>
      </c>
      <c r="D1525">
        <v>10</v>
      </c>
      <c r="E1525" t="b">
        <v>0</v>
      </c>
      <c r="F1525">
        <v>8.9215817091682492</v>
      </c>
      <c r="G1525">
        <v>8.9215817091682492</v>
      </c>
      <c r="H1525">
        <v>558700</v>
      </c>
      <c r="I1525">
        <v>0</v>
      </c>
      <c r="J1525">
        <v>0</v>
      </c>
    </row>
    <row r="1526" spans="1:10" x14ac:dyDescent="0.3">
      <c r="A1526" t="s">
        <v>219</v>
      </c>
      <c r="B1526">
        <v>11.7956374259273</v>
      </c>
      <c r="C1526" t="s">
        <v>10</v>
      </c>
      <c r="D1526">
        <v>10</v>
      </c>
      <c r="E1526" t="b">
        <v>0</v>
      </c>
      <c r="F1526">
        <v>11.7956374259273</v>
      </c>
      <c r="G1526">
        <v>11.7956374259273</v>
      </c>
      <c r="H1526">
        <v>433410</v>
      </c>
      <c r="I1526">
        <v>0</v>
      </c>
      <c r="J1526">
        <v>0</v>
      </c>
    </row>
    <row r="1527" spans="1:10" x14ac:dyDescent="0.3">
      <c r="A1527" t="s">
        <v>220</v>
      </c>
      <c r="B1527">
        <v>13.059513945616301</v>
      </c>
      <c r="C1527" t="s">
        <v>10</v>
      </c>
      <c r="D1527">
        <v>10</v>
      </c>
      <c r="E1527" t="b">
        <v>0</v>
      </c>
      <c r="F1527">
        <v>39.342759135321998</v>
      </c>
      <c r="G1527">
        <v>40.409688554558898</v>
      </c>
      <c r="H1527">
        <v>300450</v>
      </c>
      <c r="I1527">
        <v>-26.283245189705696</v>
      </c>
      <c r="J1527">
        <v>-27.350174608942595</v>
      </c>
    </row>
    <row r="1528" spans="1:10" x14ac:dyDescent="0.3">
      <c r="A1528" t="s">
        <v>220</v>
      </c>
      <c r="B1528">
        <v>5.5620304726443601</v>
      </c>
      <c r="C1528" t="s">
        <v>10</v>
      </c>
      <c r="D1528">
        <v>10</v>
      </c>
      <c r="E1528" t="b">
        <v>0</v>
      </c>
      <c r="F1528">
        <v>5.5620304726443601</v>
      </c>
      <c r="G1528">
        <v>5.5620304726443601</v>
      </c>
      <c r="H1528">
        <v>563780</v>
      </c>
      <c r="I1528">
        <v>0</v>
      </c>
      <c r="J1528">
        <v>0</v>
      </c>
    </row>
    <row r="1529" spans="1:10" x14ac:dyDescent="0.3">
      <c r="A1529" t="s">
        <v>220</v>
      </c>
      <c r="B1529">
        <v>6.6303242596847696</v>
      </c>
      <c r="C1529" t="s">
        <v>10</v>
      </c>
      <c r="D1529">
        <v>10</v>
      </c>
      <c r="E1529" t="b">
        <v>0</v>
      </c>
      <c r="F1529">
        <v>6.6303242596847696</v>
      </c>
      <c r="G1529">
        <v>6.6303242596847696</v>
      </c>
      <c r="H1529">
        <v>279910</v>
      </c>
      <c r="I1529">
        <v>0</v>
      </c>
      <c r="J1529">
        <v>0</v>
      </c>
    </row>
    <row r="1530" spans="1:10" x14ac:dyDescent="0.3">
      <c r="A1530" t="s">
        <v>221</v>
      </c>
      <c r="B1530">
        <v>0.71381108802525095</v>
      </c>
      <c r="C1530" t="s">
        <v>10</v>
      </c>
      <c r="D1530">
        <v>10</v>
      </c>
      <c r="E1530" t="b">
        <v>0</v>
      </c>
      <c r="F1530">
        <v>0.71381108802525095</v>
      </c>
      <c r="G1530">
        <v>0.71381108802525095</v>
      </c>
      <c r="H1530">
        <v>493640</v>
      </c>
      <c r="I1530">
        <v>0</v>
      </c>
      <c r="J1530">
        <v>0</v>
      </c>
    </row>
    <row r="1531" spans="1:10" x14ac:dyDescent="0.3">
      <c r="A1531" t="s">
        <v>221</v>
      </c>
      <c r="B1531">
        <v>4.9770766793099304</v>
      </c>
      <c r="C1531" t="s">
        <v>10</v>
      </c>
      <c r="D1531">
        <v>2</v>
      </c>
      <c r="E1531" t="b">
        <v>1</v>
      </c>
      <c r="F1531">
        <v>3.2136741096120601E-2</v>
      </c>
      <c r="G1531">
        <v>1.4112521467317301E-3</v>
      </c>
      <c r="H1531">
        <v>381500</v>
      </c>
      <c r="I1531">
        <v>4.9449399382138095</v>
      </c>
      <c r="J1531">
        <v>4.9756654271631984</v>
      </c>
    </row>
    <row r="1532" spans="1:10" x14ac:dyDescent="0.3">
      <c r="A1532" t="s">
        <v>221</v>
      </c>
      <c r="B1532">
        <v>19.3120069941676</v>
      </c>
      <c r="C1532" t="s">
        <v>10</v>
      </c>
      <c r="D1532">
        <v>10</v>
      </c>
      <c r="E1532" t="b">
        <v>0</v>
      </c>
      <c r="F1532">
        <v>19.3120069941676</v>
      </c>
      <c r="G1532">
        <v>19.3120069941676</v>
      </c>
      <c r="H1532">
        <v>681080</v>
      </c>
      <c r="I1532">
        <v>0</v>
      </c>
      <c r="J1532">
        <v>0</v>
      </c>
    </row>
    <row r="1533" spans="1:10" x14ac:dyDescent="0.3">
      <c r="A1533" t="s">
        <v>222</v>
      </c>
      <c r="B1533">
        <v>4.05997404537026</v>
      </c>
      <c r="C1533" t="s">
        <v>10</v>
      </c>
      <c r="D1533">
        <v>1</v>
      </c>
      <c r="E1533" t="b">
        <v>1</v>
      </c>
      <c r="F1533">
        <v>1.7346289310140098E-2</v>
      </c>
      <c r="G1533">
        <v>1.7346289310140098E-2</v>
      </c>
      <c r="H1533">
        <v>322400</v>
      </c>
      <c r="I1533">
        <v>4.0426277560601198</v>
      </c>
      <c r="J1533">
        <v>4.0426277560601198</v>
      </c>
    </row>
    <row r="1534" spans="1:10" x14ac:dyDescent="0.3">
      <c r="A1534" t="s">
        <v>222</v>
      </c>
      <c r="B1534">
        <v>15.0263354815567</v>
      </c>
      <c r="C1534" t="s">
        <v>10</v>
      </c>
      <c r="D1534">
        <v>10</v>
      </c>
      <c r="E1534" t="b">
        <v>0</v>
      </c>
      <c r="F1534">
        <v>6.1881869395062798</v>
      </c>
      <c r="G1534">
        <v>6.4574769749808896</v>
      </c>
      <c r="H1534">
        <v>631110</v>
      </c>
      <c r="I1534">
        <v>8.8381485420504191</v>
      </c>
      <c r="J1534">
        <v>8.5688585065758112</v>
      </c>
    </row>
    <row r="1535" spans="1:10" x14ac:dyDescent="0.3">
      <c r="A1535" t="s">
        <v>222</v>
      </c>
      <c r="B1535">
        <v>13.1223389359885</v>
      </c>
      <c r="C1535" t="s">
        <v>10</v>
      </c>
      <c r="D1535">
        <v>10</v>
      </c>
      <c r="E1535" t="b">
        <v>0</v>
      </c>
      <c r="F1535">
        <v>9.4433912314366193</v>
      </c>
      <c r="G1535">
        <v>9.2995817039376103</v>
      </c>
      <c r="H1535">
        <v>359340</v>
      </c>
      <c r="I1535">
        <v>3.6789477045518808</v>
      </c>
      <c r="J1535">
        <v>3.8227572320508898</v>
      </c>
    </row>
    <row r="1536" spans="1:10" x14ac:dyDescent="0.3">
      <c r="A1536" t="s">
        <v>223</v>
      </c>
      <c r="B1536">
        <v>2.6768308819836202</v>
      </c>
      <c r="C1536" t="s">
        <v>10</v>
      </c>
      <c r="D1536">
        <v>10</v>
      </c>
      <c r="E1536" t="b">
        <v>0</v>
      </c>
      <c r="F1536">
        <v>9.0104672297915904</v>
      </c>
      <c r="G1536">
        <v>9.0862454962216699</v>
      </c>
      <c r="H1536">
        <v>602750</v>
      </c>
      <c r="I1536">
        <v>-6.3336363478079702</v>
      </c>
      <c r="J1536">
        <v>-6.4094146142380497</v>
      </c>
    </row>
    <row r="1537" spans="1:10" x14ac:dyDescent="0.3">
      <c r="A1537" t="s">
        <v>223</v>
      </c>
      <c r="B1537">
        <v>12.6362372086873</v>
      </c>
      <c r="C1537" t="s">
        <v>10</v>
      </c>
      <c r="D1537">
        <v>10</v>
      </c>
      <c r="E1537" t="b">
        <v>0</v>
      </c>
      <c r="F1537">
        <v>12.6362372086873</v>
      </c>
      <c r="G1537">
        <v>12.6362372086873</v>
      </c>
      <c r="H1537">
        <v>705830</v>
      </c>
      <c r="I1537">
        <v>0</v>
      </c>
      <c r="J1537">
        <v>0</v>
      </c>
    </row>
    <row r="1538" spans="1:10" x14ac:dyDescent="0.3">
      <c r="A1538" t="s">
        <v>224</v>
      </c>
      <c r="B1538">
        <v>12.0887519896804</v>
      </c>
      <c r="C1538" t="s">
        <v>10</v>
      </c>
      <c r="D1538">
        <v>2</v>
      </c>
      <c r="E1538" t="b">
        <v>1</v>
      </c>
      <c r="F1538">
        <v>8.7722796254868604E-2</v>
      </c>
      <c r="G1538">
        <v>2.2681163253177698E-3</v>
      </c>
      <c r="H1538">
        <v>430600</v>
      </c>
      <c r="I1538">
        <v>12.001029193425531</v>
      </c>
      <c r="J1538">
        <v>12.086483873355082</v>
      </c>
    </row>
    <row r="1539" spans="1:10" x14ac:dyDescent="0.3">
      <c r="A1539" t="s">
        <v>224</v>
      </c>
      <c r="B1539">
        <v>5.7056995146587797</v>
      </c>
      <c r="C1539" t="s">
        <v>10</v>
      </c>
      <c r="D1539">
        <v>10</v>
      </c>
      <c r="E1539" t="b">
        <v>0</v>
      </c>
      <c r="F1539">
        <v>5.3802644591312898</v>
      </c>
      <c r="G1539">
        <v>5.3696961995443697</v>
      </c>
      <c r="H1539">
        <v>357340</v>
      </c>
      <c r="I1539">
        <v>0.32543505552748986</v>
      </c>
      <c r="J1539">
        <v>0.33600331511440995</v>
      </c>
    </row>
    <row r="1540" spans="1:10" x14ac:dyDescent="0.3">
      <c r="A1540" t="s">
        <v>224</v>
      </c>
      <c r="B1540">
        <v>19.128180087094002</v>
      </c>
      <c r="C1540" t="s">
        <v>10</v>
      </c>
      <c r="D1540">
        <v>10</v>
      </c>
      <c r="E1540" t="b">
        <v>0</v>
      </c>
      <c r="F1540">
        <v>10.416973630443</v>
      </c>
      <c r="G1540">
        <v>9.4507229828335095</v>
      </c>
      <c r="H1540">
        <v>314950</v>
      </c>
      <c r="I1540">
        <v>8.7112064566510021</v>
      </c>
      <c r="J1540">
        <v>9.6774571042604922</v>
      </c>
    </row>
    <row r="1541" spans="1:10" x14ac:dyDescent="0.3">
      <c r="A1541" t="s">
        <v>225</v>
      </c>
      <c r="B1541">
        <v>3.8092903485296499</v>
      </c>
      <c r="C1541" t="s">
        <v>10</v>
      </c>
      <c r="D1541">
        <v>2</v>
      </c>
      <c r="E1541" t="b">
        <v>1</v>
      </c>
      <c r="F1541">
        <v>2.5673692066230901E-2</v>
      </c>
      <c r="G1541">
        <v>1.1639441116382599E-3</v>
      </c>
      <c r="H1541">
        <v>322950</v>
      </c>
      <c r="I1541">
        <v>3.783616656463419</v>
      </c>
      <c r="J1541">
        <v>3.8081264044180116</v>
      </c>
    </row>
    <row r="1542" spans="1:10" x14ac:dyDescent="0.3">
      <c r="A1542" t="s">
        <v>225</v>
      </c>
      <c r="B1542">
        <v>16.600612763447</v>
      </c>
      <c r="C1542" t="s">
        <v>10</v>
      </c>
      <c r="D1542">
        <v>10</v>
      </c>
      <c r="E1542" t="b">
        <v>0</v>
      </c>
      <c r="F1542">
        <v>0.44189638855140501</v>
      </c>
      <c r="G1542">
        <v>0.42409109493077202</v>
      </c>
      <c r="H1542">
        <v>442240</v>
      </c>
      <c r="I1542">
        <v>16.158716374895594</v>
      </c>
      <c r="J1542">
        <v>16.176521668516227</v>
      </c>
    </row>
    <row r="1543" spans="1:10" x14ac:dyDescent="0.3">
      <c r="A1543" t="s">
        <v>225</v>
      </c>
      <c r="B1543">
        <v>2.1949945864086802</v>
      </c>
      <c r="C1543" t="s">
        <v>10</v>
      </c>
      <c r="D1543">
        <v>1</v>
      </c>
      <c r="E1543" t="b">
        <v>1</v>
      </c>
      <c r="F1543">
        <v>1.3264242774593401E-2</v>
      </c>
      <c r="G1543">
        <v>1.3264242774593401E-2</v>
      </c>
      <c r="H1543">
        <v>461200</v>
      </c>
      <c r="I1543">
        <v>2.1817303436340869</v>
      </c>
      <c r="J1543">
        <v>2.1817303436340869</v>
      </c>
    </row>
    <row r="1544" spans="1:10" x14ac:dyDescent="0.3">
      <c r="A1544" t="s">
        <v>226</v>
      </c>
      <c r="B1544">
        <v>14.153467611842499</v>
      </c>
      <c r="C1544" t="s">
        <v>10</v>
      </c>
      <c r="D1544">
        <v>2</v>
      </c>
      <c r="E1544" t="b">
        <v>1</v>
      </c>
      <c r="F1544">
        <v>9.7967351636378E-2</v>
      </c>
      <c r="G1544">
        <v>2.39076782931043E-3</v>
      </c>
      <c r="H1544">
        <v>434950</v>
      </c>
      <c r="I1544">
        <v>14.055500260206122</v>
      </c>
      <c r="J1544">
        <v>14.15107684401319</v>
      </c>
    </row>
    <row r="1545" spans="1:10" x14ac:dyDescent="0.3">
      <c r="A1545" t="s">
        <v>226</v>
      </c>
      <c r="B1545">
        <v>7.2607546234415699</v>
      </c>
      <c r="C1545" t="s">
        <v>10</v>
      </c>
      <c r="D1545">
        <v>10</v>
      </c>
      <c r="E1545" t="b">
        <v>0</v>
      </c>
      <c r="F1545">
        <v>7.2607546234415699</v>
      </c>
      <c r="G1545">
        <v>7.2607546234415699</v>
      </c>
      <c r="H1545">
        <v>843060</v>
      </c>
      <c r="I1545">
        <v>0</v>
      </c>
      <c r="J1545">
        <v>0</v>
      </c>
    </row>
    <row r="1546" spans="1:10" x14ac:dyDescent="0.3">
      <c r="A1546" t="s">
        <v>226</v>
      </c>
      <c r="B1546">
        <v>5.07936256249367</v>
      </c>
      <c r="C1546" t="s">
        <v>10</v>
      </c>
      <c r="D1546">
        <v>10</v>
      </c>
      <c r="E1546" t="b">
        <v>0</v>
      </c>
      <c r="F1546">
        <v>5.07936256249367</v>
      </c>
      <c r="G1546">
        <v>5.07936256249367</v>
      </c>
      <c r="H1546">
        <v>633980</v>
      </c>
      <c r="I1546">
        <v>0</v>
      </c>
      <c r="J1546">
        <v>0</v>
      </c>
    </row>
    <row r="1547" spans="1:10" x14ac:dyDescent="0.3">
      <c r="A1547" t="s">
        <v>227</v>
      </c>
      <c r="B1547">
        <v>14.3163602290124</v>
      </c>
      <c r="C1547" t="s">
        <v>10</v>
      </c>
      <c r="D1547">
        <v>10</v>
      </c>
      <c r="E1547" t="b">
        <v>0</v>
      </c>
      <c r="F1547">
        <v>14.3163602290124</v>
      </c>
      <c r="G1547">
        <v>14.3163602290124</v>
      </c>
      <c r="H1547">
        <v>281000</v>
      </c>
      <c r="I1547">
        <v>0</v>
      </c>
      <c r="J1547">
        <v>0</v>
      </c>
    </row>
    <row r="1548" spans="1:10" x14ac:dyDescent="0.3">
      <c r="A1548" t="s">
        <v>227</v>
      </c>
      <c r="B1548">
        <v>19.300396435294701</v>
      </c>
      <c r="C1548" t="s">
        <v>10</v>
      </c>
      <c r="D1548">
        <v>2</v>
      </c>
      <c r="E1548" t="b">
        <v>1</v>
      </c>
      <c r="F1548">
        <v>0.119185712466073</v>
      </c>
      <c r="G1548">
        <v>2.7079640653661398E-3</v>
      </c>
      <c r="H1548">
        <v>270750</v>
      </c>
      <c r="I1548">
        <v>19.181210722828627</v>
      </c>
      <c r="J1548">
        <v>19.297688471229336</v>
      </c>
    </row>
    <row r="1549" spans="1:10" x14ac:dyDescent="0.3">
      <c r="A1549" t="s">
        <v>227</v>
      </c>
      <c r="B1549">
        <v>4.2142991133087602</v>
      </c>
      <c r="C1549" t="s">
        <v>10</v>
      </c>
      <c r="D1549">
        <v>2</v>
      </c>
      <c r="E1549" t="b">
        <v>1</v>
      </c>
      <c r="F1549">
        <v>3.3648602800422499E-2</v>
      </c>
      <c r="G1549">
        <v>1.3746603288724299E-3</v>
      </c>
      <c r="H1549">
        <v>341450</v>
      </c>
      <c r="I1549">
        <v>4.1806505105083378</v>
      </c>
      <c r="J1549">
        <v>4.2129244529798875</v>
      </c>
    </row>
    <row r="1550" spans="1:10" x14ac:dyDescent="0.3">
      <c r="A1550" t="s">
        <v>228</v>
      </c>
      <c r="B1550">
        <v>11.7245119783734</v>
      </c>
      <c r="C1550" t="s">
        <v>10</v>
      </c>
      <c r="D1550">
        <v>10</v>
      </c>
      <c r="E1550" t="b">
        <v>0</v>
      </c>
      <c r="F1550">
        <v>11.7245119783734</v>
      </c>
      <c r="G1550">
        <v>11.7245119783734</v>
      </c>
      <c r="H1550">
        <v>575450</v>
      </c>
      <c r="I1550">
        <v>0</v>
      </c>
      <c r="J1550">
        <v>0</v>
      </c>
    </row>
    <row r="1551" spans="1:10" x14ac:dyDescent="0.3">
      <c r="A1551" t="s">
        <v>228</v>
      </c>
      <c r="B1551">
        <v>11.3731489766698</v>
      </c>
      <c r="C1551" t="s">
        <v>10</v>
      </c>
      <c r="D1551">
        <v>10</v>
      </c>
      <c r="E1551" t="b">
        <v>0</v>
      </c>
      <c r="F1551">
        <v>11.3731489766698</v>
      </c>
      <c r="G1551">
        <v>11.3731489766698</v>
      </c>
      <c r="H1551">
        <v>864790</v>
      </c>
      <c r="I1551">
        <v>0</v>
      </c>
      <c r="J1551">
        <v>0</v>
      </c>
    </row>
    <row r="1552" spans="1:10" x14ac:dyDescent="0.3">
      <c r="A1552" t="s">
        <v>228</v>
      </c>
      <c r="B1552">
        <v>19.629402936628701</v>
      </c>
      <c r="C1552" t="s">
        <v>10</v>
      </c>
      <c r="D1552">
        <v>10</v>
      </c>
      <c r="E1552" t="b">
        <v>0</v>
      </c>
      <c r="F1552">
        <v>5.7025027269980004</v>
      </c>
      <c r="G1552">
        <v>5.63507856565493</v>
      </c>
      <c r="H1552">
        <v>466950</v>
      </c>
      <c r="I1552">
        <v>13.9269002096307</v>
      </c>
      <c r="J1552">
        <v>13.994324370973771</v>
      </c>
    </row>
    <row r="1553" spans="1:10" x14ac:dyDescent="0.3">
      <c r="A1553" t="s">
        <v>229</v>
      </c>
      <c r="B1553">
        <v>11.6064090938054</v>
      </c>
      <c r="C1553" t="s">
        <v>10</v>
      </c>
      <c r="D1553">
        <v>2</v>
      </c>
      <c r="E1553" t="b">
        <v>1</v>
      </c>
      <c r="F1553">
        <v>5.1739719553442101E-2</v>
      </c>
      <c r="G1553">
        <v>1.8051984552630901E-3</v>
      </c>
      <c r="H1553">
        <v>462300</v>
      </c>
      <c r="I1553">
        <v>11.554669374251958</v>
      </c>
      <c r="J1553">
        <v>11.604603895350136</v>
      </c>
    </row>
    <row r="1554" spans="1:10" x14ac:dyDescent="0.3">
      <c r="A1554" t="s">
        <v>229</v>
      </c>
      <c r="B1554">
        <v>7.63297941421561</v>
      </c>
      <c r="C1554" t="s">
        <v>10</v>
      </c>
      <c r="D1554">
        <v>10</v>
      </c>
      <c r="E1554" t="b">
        <v>0</v>
      </c>
      <c r="F1554">
        <v>0.62882189246098597</v>
      </c>
      <c r="G1554">
        <v>0.58911721894683999</v>
      </c>
      <c r="H1554">
        <v>568800</v>
      </c>
      <c r="I1554">
        <v>7.0041575217546237</v>
      </c>
      <c r="J1554">
        <v>7.0438621952687699</v>
      </c>
    </row>
    <row r="1555" spans="1:10" x14ac:dyDescent="0.3">
      <c r="A1555" t="s">
        <v>229</v>
      </c>
      <c r="B1555">
        <v>25.949874188309401</v>
      </c>
      <c r="C1555" t="s">
        <v>10</v>
      </c>
      <c r="D1555">
        <v>10</v>
      </c>
      <c r="E1555" t="b">
        <v>0</v>
      </c>
      <c r="F1555">
        <v>1.0258627012447601</v>
      </c>
      <c r="G1555">
        <v>2.2153515982425098</v>
      </c>
      <c r="H1555">
        <v>595260</v>
      </c>
      <c r="I1555">
        <v>24.924011487064639</v>
      </c>
      <c r="J1555">
        <v>23.734522590066891</v>
      </c>
    </row>
    <row r="1556" spans="1:10" x14ac:dyDescent="0.3">
      <c r="A1556" t="e">
        <v>#NAME?</v>
      </c>
      <c r="B1556">
        <v>13.4476756535311</v>
      </c>
      <c r="C1556" t="s">
        <v>10</v>
      </c>
      <c r="D1556">
        <v>10</v>
      </c>
      <c r="E1556" t="b">
        <v>0</v>
      </c>
      <c r="F1556">
        <v>6.5028026432233297</v>
      </c>
      <c r="G1556">
        <v>7.0004544623444396</v>
      </c>
      <c r="H1556">
        <v>442200</v>
      </c>
      <c r="I1556">
        <v>6.94487301030777</v>
      </c>
      <c r="J1556">
        <v>6.4472211911866601</v>
      </c>
    </row>
    <row r="1557" spans="1:10" x14ac:dyDescent="0.3">
      <c r="A1557" t="e">
        <v>#NAME?</v>
      </c>
      <c r="B1557">
        <v>4.4786084267648398</v>
      </c>
      <c r="C1557" t="s">
        <v>10</v>
      </c>
      <c r="D1557">
        <v>10</v>
      </c>
      <c r="E1557" t="b">
        <v>0</v>
      </c>
      <c r="F1557">
        <v>7.9398788460064598</v>
      </c>
      <c r="G1557">
        <v>7.9392584604564203</v>
      </c>
      <c r="H1557">
        <v>316620</v>
      </c>
      <c r="I1557">
        <v>-3.4612704192416199</v>
      </c>
      <c r="J1557">
        <v>-3.4606500336915804</v>
      </c>
    </row>
    <row r="1558" spans="1:10" x14ac:dyDescent="0.3">
      <c r="A1558" t="e">
        <v>#NAME?</v>
      </c>
      <c r="B1558">
        <v>9.30379577804338</v>
      </c>
      <c r="C1558" t="s">
        <v>10</v>
      </c>
      <c r="D1558">
        <v>10</v>
      </c>
      <c r="E1558" t="b">
        <v>0</v>
      </c>
      <c r="F1558">
        <v>9.30379577804338</v>
      </c>
      <c r="G1558">
        <v>9.30379577804338</v>
      </c>
      <c r="H1558">
        <v>352230</v>
      </c>
      <c r="I1558">
        <v>0</v>
      </c>
      <c r="J1558">
        <v>0</v>
      </c>
    </row>
    <row r="1559" spans="1:10" x14ac:dyDescent="0.3">
      <c r="A1559" t="e">
        <v>#NAME?</v>
      </c>
      <c r="B1559">
        <v>7.2431732459454503</v>
      </c>
      <c r="C1559" t="s">
        <v>10</v>
      </c>
      <c r="D1559">
        <v>10</v>
      </c>
      <c r="E1559" t="b">
        <v>0</v>
      </c>
      <c r="F1559">
        <v>7.6378625168562797</v>
      </c>
      <c r="G1559">
        <v>10.917503882039499</v>
      </c>
      <c r="H1559">
        <v>701850</v>
      </c>
      <c r="I1559">
        <v>-0.39468927091082939</v>
      </c>
      <c r="J1559">
        <v>-3.6743306360940489</v>
      </c>
    </row>
    <row r="1560" spans="1:10" x14ac:dyDescent="0.3">
      <c r="A1560" t="e">
        <v>#NAME?</v>
      </c>
      <c r="B1560">
        <v>15.1416830189903</v>
      </c>
      <c r="C1560" t="s">
        <v>10</v>
      </c>
      <c r="D1560">
        <v>10</v>
      </c>
      <c r="E1560" t="b">
        <v>0</v>
      </c>
      <c r="F1560">
        <v>15.1416830189903</v>
      </c>
      <c r="G1560">
        <v>15.1416830189903</v>
      </c>
      <c r="H1560">
        <v>462000</v>
      </c>
      <c r="I1560">
        <v>0</v>
      </c>
      <c r="J1560">
        <v>0</v>
      </c>
    </row>
    <row r="1561" spans="1:10" x14ac:dyDescent="0.3">
      <c r="A1561" t="s">
        <v>230</v>
      </c>
      <c r="B1561">
        <v>7.5024446324907004</v>
      </c>
      <c r="C1561" t="s">
        <v>10</v>
      </c>
      <c r="D1561">
        <v>10</v>
      </c>
      <c r="E1561" t="b">
        <v>0</v>
      </c>
      <c r="F1561">
        <v>7.5024446324907004</v>
      </c>
      <c r="G1561">
        <v>7.5024446324907004</v>
      </c>
      <c r="H1561">
        <v>632680</v>
      </c>
      <c r="I1561">
        <v>0</v>
      </c>
      <c r="J1561">
        <v>0</v>
      </c>
    </row>
    <row r="1562" spans="1:10" x14ac:dyDescent="0.3">
      <c r="A1562" t="s">
        <v>231</v>
      </c>
      <c r="B1562">
        <v>5.9596747565690196</v>
      </c>
      <c r="C1562" t="s">
        <v>10</v>
      </c>
      <c r="D1562">
        <v>10</v>
      </c>
      <c r="E1562" t="b">
        <v>0</v>
      </c>
      <c r="F1562">
        <v>5.9596747565690196</v>
      </c>
      <c r="G1562">
        <v>5.9596747565690196</v>
      </c>
      <c r="H1562">
        <v>528580</v>
      </c>
      <c r="I1562">
        <v>0</v>
      </c>
      <c r="J1562">
        <v>0</v>
      </c>
    </row>
    <row r="1563" spans="1:10" x14ac:dyDescent="0.3">
      <c r="A1563" t="s">
        <v>231</v>
      </c>
      <c r="B1563">
        <v>10.9101610553417</v>
      </c>
      <c r="C1563" t="s">
        <v>10</v>
      </c>
      <c r="D1563">
        <v>10</v>
      </c>
      <c r="E1563" t="b">
        <v>0</v>
      </c>
      <c r="F1563">
        <v>0.73963334895191202</v>
      </c>
      <c r="G1563">
        <v>1.4088582025846901</v>
      </c>
      <c r="H1563">
        <v>608070</v>
      </c>
      <c r="I1563">
        <v>10.170527706389787</v>
      </c>
      <c r="J1563">
        <v>9.5013028527570089</v>
      </c>
    </row>
    <row r="1564" spans="1:10" x14ac:dyDescent="0.3">
      <c r="A1564" t="s">
        <v>232</v>
      </c>
      <c r="B1564">
        <v>18.1704555664213</v>
      </c>
      <c r="C1564" t="s">
        <v>10</v>
      </c>
      <c r="D1564">
        <v>10</v>
      </c>
      <c r="E1564" t="b">
        <v>0</v>
      </c>
      <c r="F1564">
        <v>4.5023675203313802</v>
      </c>
      <c r="G1564">
        <v>7.5880459282542203</v>
      </c>
      <c r="H1564">
        <v>413520</v>
      </c>
      <c r="I1564">
        <v>13.66808804608992</v>
      </c>
      <c r="J1564">
        <v>10.582409638167078</v>
      </c>
    </row>
    <row r="1565" spans="1:10" x14ac:dyDescent="0.3">
      <c r="A1565" t="s">
        <v>232</v>
      </c>
      <c r="B1565">
        <v>16.3474675574966</v>
      </c>
      <c r="C1565" t="s">
        <v>10</v>
      </c>
      <c r="D1565">
        <v>10</v>
      </c>
      <c r="E1565" t="b">
        <v>0</v>
      </c>
      <c r="F1565">
        <v>9.6641598366560508</v>
      </c>
      <c r="G1565">
        <v>9.6185019905203308</v>
      </c>
      <c r="H1565">
        <v>573270</v>
      </c>
      <c r="I1565">
        <v>6.6833077208405491</v>
      </c>
      <c r="J1565">
        <v>6.7289655669762691</v>
      </c>
    </row>
    <row r="1566" spans="1:10" x14ac:dyDescent="0.3">
      <c r="A1566" t="s">
        <v>232</v>
      </c>
      <c r="B1566">
        <v>14.637069968731501</v>
      </c>
      <c r="C1566" t="s">
        <v>10</v>
      </c>
      <c r="D1566">
        <v>10</v>
      </c>
      <c r="E1566" t="b">
        <v>0</v>
      </c>
      <c r="F1566">
        <v>3.13806739648598</v>
      </c>
      <c r="G1566">
        <v>3.1370164539369401</v>
      </c>
      <c r="H1566">
        <v>563150</v>
      </c>
      <c r="I1566">
        <v>11.499002572245521</v>
      </c>
      <c r="J1566">
        <v>11.50005351479456</v>
      </c>
    </row>
    <row r="1567" spans="1:10" x14ac:dyDescent="0.3">
      <c r="A1567" t="e">
        <v>#NAME?</v>
      </c>
      <c r="B1567">
        <v>18.736235634425899</v>
      </c>
      <c r="C1567" t="s">
        <v>10</v>
      </c>
      <c r="D1567">
        <v>10</v>
      </c>
      <c r="E1567" t="b">
        <v>0</v>
      </c>
      <c r="F1567">
        <v>0.793337697699949</v>
      </c>
      <c r="G1567">
        <v>1.9938341961671999</v>
      </c>
      <c r="H1567">
        <v>310350</v>
      </c>
      <c r="I1567">
        <v>17.942897936725949</v>
      </c>
      <c r="J1567">
        <v>16.7424014382587</v>
      </c>
    </row>
    <row r="1568" spans="1:10" x14ac:dyDescent="0.3">
      <c r="A1568" t="e">
        <v>#NAME?</v>
      </c>
      <c r="B1568">
        <v>16.0876611610298</v>
      </c>
      <c r="C1568" t="s">
        <v>10</v>
      </c>
      <c r="D1568">
        <v>2</v>
      </c>
      <c r="E1568" t="b">
        <v>1</v>
      </c>
      <c r="F1568">
        <v>6.9021613884279201E-2</v>
      </c>
      <c r="G1568">
        <v>2.0385882185773199E-3</v>
      </c>
      <c r="H1568">
        <v>404550</v>
      </c>
      <c r="I1568">
        <v>16.018639547145522</v>
      </c>
      <c r="J1568">
        <v>16.085622572811221</v>
      </c>
    </row>
    <row r="1569" spans="1:10" x14ac:dyDescent="0.3">
      <c r="A1569" t="e">
        <v>#NAME?</v>
      </c>
      <c r="B1569">
        <v>6.9914758250034703</v>
      </c>
      <c r="C1569" t="s">
        <v>10</v>
      </c>
      <c r="D1569">
        <v>10</v>
      </c>
      <c r="E1569" t="b">
        <v>0</v>
      </c>
      <c r="F1569">
        <v>6.9914758250034703</v>
      </c>
      <c r="G1569">
        <v>6.9914758250034703</v>
      </c>
      <c r="H1569">
        <v>343700</v>
      </c>
      <c r="I1569">
        <v>0</v>
      </c>
      <c r="J1569">
        <v>0</v>
      </c>
    </row>
    <row r="1570" spans="1:10" x14ac:dyDescent="0.3">
      <c r="A1570" t="s">
        <v>233</v>
      </c>
      <c r="B1570">
        <v>15.4575544238549</v>
      </c>
      <c r="C1570" t="s">
        <v>10</v>
      </c>
      <c r="D1570">
        <v>10</v>
      </c>
      <c r="E1570" t="b">
        <v>0</v>
      </c>
      <c r="F1570">
        <v>15.4575544238549</v>
      </c>
      <c r="G1570">
        <v>15.4575544238549</v>
      </c>
      <c r="H1570">
        <v>283980</v>
      </c>
      <c r="I1570">
        <v>0</v>
      </c>
      <c r="J1570">
        <v>0</v>
      </c>
    </row>
    <row r="1571" spans="1:10" x14ac:dyDescent="0.3">
      <c r="A1571" t="s">
        <v>233</v>
      </c>
      <c r="B1571">
        <v>8.4148792611845007</v>
      </c>
      <c r="C1571" t="s">
        <v>10</v>
      </c>
      <c r="D1571">
        <v>10</v>
      </c>
      <c r="E1571" t="b">
        <v>0</v>
      </c>
      <c r="F1571">
        <v>1.1961546985865099</v>
      </c>
      <c r="G1571">
        <v>2.09682100055596</v>
      </c>
      <c r="H1571">
        <v>579270</v>
      </c>
      <c r="I1571">
        <v>7.2187245625979912</v>
      </c>
      <c r="J1571">
        <v>6.3180582606285407</v>
      </c>
    </row>
    <row r="1572" spans="1:10" x14ac:dyDescent="0.3">
      <c r="A1572" t="s">
        <v>234</v>
      </c>
      <c r="B1572">
        <v>8.9980084242408491</v>
      </c>
      <c r="C1572" t="s">
        <v>10</v>
      </c>
      <c r="D1572">
        <v>10</v>
      </c>
      <c r="E1572" t="b">
        <v>0</v>
      </c>
      <c r="F1572">
        <v>2.07865238944196</v>
      </c>
      <c r="G1572">
        <v>2.8511682882752298</v>
      </c>
      <c r="H1572">
        <v>440750</v>
      </c>
      <c r="I1572">
        <v>6.9193560347988896</v>
      </c>
      <c r="J1572">
        <v>6.1468401359656193</v>
      </c>
    </row>
    <row r="1573" spans="1:10" x14ac:dyDescent="0.3">
      <c r="A1573" t="s">
        <v>234</v>
      </c>
      <c r="B1573">
        <v>11.090114132400901</v>
      </c>
      <c r="C1573" t="s">
        <v>10</v>
      </c>
      <c r="D1573">
        <v>10</v>
      </c>
      <c r="E1573" t="b">
        <v>0</v>
      </c>
      <c r="F1573">
        <v>11.090114132400901</v>
      </c>
      <c r="G1573">
        <v>11.090114132400901</v>
      </c>
      <c r="H1573">
        <v>322750</v>
      </c>
      <c r="I1573">
        <v>0</v>
      </c>
      <c r="J1573">
        <v>0</v>
      </c>
    </row>
    <row r="1574" spans="1:10" x14ac:dyDescent="0.3">
      <c r="A1574" t="s">
        <v>234</v>
      </c>
      <c r="B1574">
        <v>6.7263464102039503</v>
      </c>
      <c r="C1574" t="s">
        <v>10</v>
      </c>
      <c r="D1574">
        <v>2</v>
      </c>
      <c r="E1574" t="b">
        <v>1</v>
      </c>
      <c r="F1574">
        <v>2.0790007064008E-2</v>
      </c>
      <c r="G1574">
        <v>1.0297965499491901E-3</v>
      </c>
      <c r="H1574">
        <v>416000</v>
      </c>
      <c r="I1574">
        <v>6.7055564031399424</v>
      </c>
      <c r="J1574">
        <v>6.7253166136540008</v>
      </c>
    </row>
    <row r="1575" spans="1:10" x14ac:dyDescent="0.3">
      <c r="A1575" t="s">
        <v>235</v>
      </c>
      <c r="B1575">
        <v>16.410145314083799</v>
      </c>
      <c r="C1575" t="s">
        <v>10</v>
      </c>
      <c r="D1575">
        <v>10</v>
      </c>
      <c r="E1575" t="b">
        <v>0</v>
      </c>
      <c r="F1575">
        <v>16.410145314083799</v>
      </c>
      <c r="G1575">
        <v>16.410145314083799</v>
      </c>
      <c r="H1575">
        <v>425180</v>
      </c>
      <c r="I1575">
        <v>0</v>
      </c>
      <c r="J1575">
        <v>0</v>
      </c>
    </row>
    <row r="1576" spans="1:10" x14ac:dyDescent="0.3">
      <c r="A1576" t="s">
        <v>235</v>
      </c>
      <c r="B1576">
        <v>12.4063099211122</v>
      </c>
      <c r="C1576" t="s">
        <v>10</v>
      </c>
      <c r="D1576">
        <v>10</v>
      </c>
      <c r="E1576" t="b">
        <v>0</v>
      </c>
      <c r="F1576">
        <v>12.4063099211122</v>
      </c>
      <c r="G1576">
        <v>12.4063099211122</v>
      </c>
      <c r="H1576">
        <v>444940</v>
      </c>
      <c r="I1576">
        <v>0</v>
      </c>
      <c r="J1576">
        <v>0</v>
      </c>
    </row>
    <row r="1577" spans="1:10" x14ac:dyDescent="0.3">
      <c r="A1577" t="s">
        <v>235</v>
      </c>
      <c r="B1577">
        <v>17.967673327303402</v>
      </c>
      <c r="C1577" t="s">
        <v>10</v>
      </c>
      <c r="D1577">
        <v>10</v>
      </c>
      <c r="E1577" t="b">
        <v>0</v>
      </c>
      <c r="F1577">
        <v>17.967673327303402</v>
      </c>
      <c r="G1577">
        <v>17.967673327303402</v>
      </c>
      <c r="H1577">
        <v>710540</v>
      </c>
      <c r="I1577">
        <v>0</v>
      </c>
      <c r="J1577">
        <v>0</v>
      </c>
    </row>
    <row r="1578" spans="1:10" x14ac:dyDescent="0.3">
      <c r="A1578" t="s">
        <v>236</v>
      </c>
      <c r="B1578">
        <v>15.4878006879569</v>
      </c>
      <c r="C1578" t="s">
        <v>10</v>
      </c>
      <c r="D1578">
        <v>10</v>
      </c>
      <c r="E1578" t="b">
        <v>0</v>
      </c>
      <c r="F1578">
        <v>15.4878006879569</v>
      </c>
      <c r="G1578">
        <v>15.4878006879569</v>
      </c>
      <c r="H1578">
        <v>493930</v>
      </c>
      <c r="I1578">
        <v>0</v>
      </c>
      <c r="J1578">
        <v>0</v>
      </c>
    </row>
    <row r="1579" spans="1:10" x14ac:dyDescent="0.3">
      <c r="A1579" t="s">
        <v>236</v>
      </c>
      <c r="B1579">
        <v>5.6969164211496297</v>
      </c>
      <c r="C1579" t="s">
        <v>10</v>
      </c>
      <c r="D1579">
        <v>10</v>
      </c>
      <c r="E1579" t="b">
        <v>0</v>
      </c>
      <c r="F1579">
        <v>5.6969164211496297</v>
      </c>
      <c r="G1579">
        <v>5.6969164211496297</v>
      </c>
      <c r="H1579">
        <v>496040</v>
      </c>
      <c r="I1579">
        <v>0</v>
      </c>
      <c r="J1579">
        <v>0</v>
      </c>
    </row>
    <row r="1580" spans="1:10" x14ac:dyDescent="0.3">
      <c r="A1580" t="s">
        <v>236</v>
      </c>
      <c r="B1580">
        <v>12.077652426441199</v>
      </c>
      <c r="C1580" t="s">
        <v>10</v>
      </c>
      <c r="D1580">
        <v>2</v>
      </c>
      <c r="E1580" t="b">
        <v>1</v>
      </c>
      <c r="F1580">
        <v>2.79300765453417E-2</v>
      </c>
      <c r="G1580">
        <v>1.23924130687675E-3</v>
      </c>
      <c r="H1580">
        <v>452800</v>
      </c>
      <c r="I1580">
        <v>12.049722349895857</v>
      </c>
      <c r="J1580">
        <v>12.076413185134323</v>
      </c>
    </row>
    <row r="1581" spans="1:10" x14ac:dyDescent="0.3">
      <c r="A1581" t="s">
        <v>237</v>
      </c>
      <c r="B1581">
        <v>2.0783137618648002</v>
      </c>
      <c r="C1581" t="s">
        <v>10</v>
      </c>
      <c r="D1581">
        <v>10</v>
      </c>
      <c r="E1581" t="b">
        <v>0</v>
      </c>
      <c r="F1581">
        <v>0.927649793677502</v>
      </c>
      <c r="G1581">
        <v>1.7364563847888601</v>
      </c>
      <c r="H1581">
        <v>466660</v>
      </c>
      <c r="I1581">
        <v>1.1506639681872981</v>
      </c>
      <c r="J1581">
        <v>0.34185737707594011</v>
      </c>
    </row>
    <row r="1582" spans="1:10" x14ac:dyDescent="0.3">
      <c r="A1582" t="s">
        <v>237</v>
      </c>
      <c r="B1582">
        <v>9.49340961228922</v>
      </c>
      <c r="C1582" t="s">
        <v>10</v>
      </c>
      <c r="D1582">
        <v>10</v>
      </c>
      <c r="E1582" t="b">
        <v>0</v>
      </c>
      <c r="F1582">
        <v>2.45991539047973</v>
      </c>
      <c r="G1582">
        <v>5.1839998824345299</v>
      </c>
      <c r="H1582">
        <v>540030</v>
      </c>
      <c r="I1582">
        <v>7.03349422180949</v>
      </c>
      <c r="J1582">
        <v>4.3094097298546901</v>
      </c>
    </row>
    <row r="1583" spans="1:10" x14ac:dyDescent="0.3">
      <c r="A1583" t="s">
        <v>237</v>
      </c>
      <c r="B1583">
        <v>8.5249580772004006</v>
      </c>
      <c r="C1583" t="s">
        <v>10</v>
      </c>
      <c r="D1583">
        <v>10</v>
      </c>
      <c r="E1583" t="b">
        <v>0</v>
      </c>
      <c r="F1583">
        <v>8.5249580772004006</v>
      </c>
      <c r="G1583">
        <v>8.5249580772004006</v>
      </c>
      <c r="H1583">
        <v>359290</v>
      </c>
      <c r="I1583">
        <v>0</v>
      </c>
      <c r="J1583">
        <v>0</v>
      </c>
    </row>
    <row r="1584" spans="1:10" x14ac:dyDescent="0.3">
      <c r="A1584" t="s">
        <v>238</v>
      </c>
      <c r="B1584">
        <v>3.0464007567159799</v>
      </c>
      <c r="C1584" t="s">
        <v>10</v>
      </c>
      <c r="D1584">
        <v>10</v>
      </c>
      <c r="E1584" t="b">
        <v>0</v>
      </c>
      <c r="F1584">
        <v>3.7474831874316399</v>
      </c>
      <c r="G1584">
        <v>3.7461895164763801</v>
      </c>
      <c r="H1584">
        <v>292660</v>
      </c>
      <c r="I1584">
        <v>-0.70108243071566001</v>
      </c>
      <c r="J1584">
        <v>-0.69978875976040023</v>
      </c>
    </row>
    <row r="1585" spans="1:10" x14ac:dyDescent="0.3">
      <c r="A1585" t="s">
        <v>238</v>
      </c>
      <c r="B1585">
        <v>14.179136831175301</v>
      </c>
      <c r="C1585" t="s">
        <v>10</v>
      </c>
      <c r="D1585">
        <v>10</v>
      </c>
      <c r="E1585" t="b">
        <v>0</v>
      </c>
      <c r="F1585">
        <v>14.179136831175301</v>
      </c>
      <c r="G1585">
        <v>14.179136831175301</v>
      </c>
      <c r="H1585">
        <v>463710</v>
      </c>
      <c r="I1585">
        <v>0</v>
      </c>
      <c r="J1585">
        <v>0</v>
      </c>
    </row>
    <row r="1586" spans="1:10" x14ac:dyDescent="0.3">
      <c r="A1586" t="s">
        <v>238</v>
      </c>
      <c r="B1586">
        <v>12.7883028356871</v>
      </c>
      <c r="C1586" t="s">
        <v>10</v>
      </c>
      <c r="D1586">
        <v>2</v>
      </c>
      <c r="E1586" t="b">
        <v>1</v>
      </c>
      <c r="F1586">
        <v>3.1275209397329799E-2</v>
      </c>
      <c r="G1586">
        <v>1.2861008928388899E-3</v>
      </c>
      <c r="H1586">
        <v>614900</v>
      </c>
      <c r="I1586">
        <v>12.757027626289769</v>
      </c>
      <c r="J1586">
        <v>12.78701673479426</v>
      </c>
    </row>
    <row r="1587" spans="1:10" x14ac:dyDescent="0.3">
      <c r="A1587" t="s">
        <v>239</v>
      </c>
      <c r="B1587">
        <v>10.026435563700399</v>
      </c>
      <c r="C1587" t="s">
        <v>10</v>
      </c>
      <c r="D1587">
        <v>10</v>
      </c>
      <c r="E1587" t="b">
        <v>0</v>
      </c>
      <c r="F1587">
        <v>0.59516513426399997</v>
      </c>
      <c r="G1587">
        <v>1.1715153491087</v>
      </c>
      <c r="H1587">
        <v>314250</v>
      </c>
      <c r="I1587">
        <v>9.4312704294363989</v>
      </c>
      <c r="J1587">
        <v>8.854920214591699</v>
      </c>
    </row>
    <row r="1588" spans="1:10" x14ac:dyDescent="0.3">
      <c r="A1588" t="s">
        <v>239</v>
      </c>
      <c r="B1588">
        <v>2.4898175808835998</v>
      </c>
      <c r="C1588" t="s">
        <v>10</v>
      </c>
      <c r="D1588">
        <v>2</v>
      </c>
      <c r="E1588" t="b">
        <v>1</v>
      </c>
      <c r="F1588">
        <v>2.11186940633112E-2</v>
      </c>
      <c r="G1588">
        <v>1.1588453713362199E-3</v>
      </c>
      <c r="H1588">
        <v>447000</v>
      </c>
      <c r="I1588">
        <v>2.4686988868202886</v>
      </c>
      <c r="J1588">
        <v>2.4886587355122636</v>
      </c>
    </row>
    <row r="1589" spans="1:10" x14ac:dyDescent="0.3">
      <c r="A1589" t="s">
        <v>239</v>
      </c>
      <c r="B1589">
        <v>11.8319462956721</v>
      </c>
      <c r="C1589" t="s">
        <v>10</v>
      </c>
      <c r="D1589">
        <v>10</v>
      </c>
      <c r="E1589" t="b">
        <v>0</v>
      </c>
      <c r="F1589">
        <v>6.7245178041748996</v>
      </c>
      <c r="G1589">
        <v>6.84293809600823</v>
      </c>
      <c r="H1589">
        <v>600660</v>
      </c>
      <c r="I1589">
        <v>5.1074284914972008</v>
      </c>
      <c r="J1589">
        <v>4.9890081996638704</v>
      </c>
    </row>
    <row r="1590" spans="1:10" x14ac:dyDescent="0.3">
      <c r="A1590" t="s">
        <v>240</v>
      </c>
      <c r="B1590">
        <v>11.1536924684189</v>
      </c>
      <c r="C1590" t="s">
        <v>10</v>
      </c>
      <c r="D1590">
        <v>2</v>
      </c>
      <c r="E1590" t="b">
        <v>1</v>
      </c>
      <c r="F1590">
        <v>3.7814063515528101E-2</v>
      </c>
      <c r="G1590">
        <v>1.53951011454852E-3</v>
      </c>
      <c r="H1590">
        <v>333950</v>
      </c>
      <c r="I1590">
        <v>11.115878404903372</v>
      </c>
      <c r="J1590">
        <v>11.152152958304351</v>
      </c>
    </row>
    <row r="1591" spans="1:10" x14ac:dyDescent="0.3">
      <c r="A1591" t="s">
        <v>240</v>
      </c>
      <c r="B1591">
        <v>5.9501058888856297</v>
      </c>
      <c r="C1591" t="s">
        <v>10</v>
      </c>
      <c r="D1591">
        <v>10</v>
      </c>
      <c r="E1591" t="b">
        <v>0</v>
      </c>
      <c r="F1591">
        <v>2.73287409086414</v>
      </c>
      <c r="G1591">
        <v>3.6717339779262801</v>
      </c>
      <c r="H1591">
        <v>500150</v>
      </c>
      <c r="I1591">
        <v>3.2172317980214897</v>
      </c>
      <c r="J1591">
        <v>2.2783719109593497</v>
      </c>
    </row>
    <row r="1592" spans="1:10" x14ac:dyDescent="0.3">
      <c r="A1592" t="s">
        <v>240</v>
      </c>
      <c r="B1592">
        <v>12.0723082334805</v>
      </c>
      <c r="C1592" t="s">
        <v>10</v>
      </c>
      <c r="D1592">
        <v>10</v>
      </c>
      <c r="E1592" t="b">
        <v>0</v>
      </c>
      <c r="F1592">
        <v>3.2179234159821202</v>
      </c>
      <c r="G1592">
        <v>3.2080597539023001</v>
      </c>
      <c r="H1592">
        <v>531480</v>
      </c>
      <c r="I1592">
        <v>8.8543848174983797</v>
      </c>
      <c r="J1592">
        <v>8.8642484795782011</v>
      </c>
    </row>
    <row r="1593" spans="1:10" x14ac:dyDescent="0.3">
      <c r="A1593" t="s">
        <v>241</v>
      </c>
      <c r="B1593">
        <v>10.663969377313601</v>
      </c>
      <c r="C1593" t="s">
        <v>10</v>
      </c>
      <c r="D1593">
        <v>2</v>
      </c>
      <c r="E1593" t="b">
        <v>1</v>
      </c>
      <c r="F1593">
        <v>7.1931104965749601E-2</v>
      </c>
      <c r="G1593">
        <v>2.1036384446828202E-3</v>
      </c>
      <c r="H1593">
        <v>552650</v>
      </c>
      <c r="I1593">
        <v>10.592038272347851</v>
      </c>
      <c r="J1593">
        <v>10.661865738868919</v>
      </c>
    </row>
    <row r="1594" spans="1:10" x14ac:dyDescent="0.3">
      <c r="A1594" t="s">
        <v>241</v>
      </c>
      <c r="B1594">
        <v>15.422303400289399</v>
      </c>
      <c r="C1594" t="s">
        <v>10</v>
      </c>
      <c r="D1594">
        <v>10</v>
      </c>
      <c r="E1594" t="b">
        <v>0</v>
      </c>
      <c r="F1594">
        <v>9.4182769310079895</v>
      </c>
      <c r="G1594">
        <v>9.2771671024893791</v>
      </c>
      <c r="H1594">
        <v>571140</v>
      </c>
      <c r="I1594">
        <v>6.0040264692814098</v>
      </c>
      <c r="J1594">
        <v>6.1451362978000201</v>
      </c>
    </row>
    <row r="1595" spans="1:10" x14ac:dyDescent="0.3">
      <c r="A1595" t="s">
        <v>241</v>
      </c>
      <c r="B1595">
        <v>3.5856094327806098</v>
      </c>
      <c r="C1595" t="s">
        <v>10</v>
      </c>
      <c r="D1595">
        <v>10</v>
      </c>
      <c r="E1595" t="b">
        <v>0</v>
      </c>
      <c r="F1595">
        <v>10.347601933788599</v>
      </c>
      <c r="G1595">
        <v>1.73363658899818</v>
      </c>
      <c r="H1595">
        <v>291970</v>
      </c>
      <c r="I1595">
        <v>-6.76199250100799</v>
      </c>
      <c r="J1595">
        <v>1.8519728437824299</v>
      </c>
    </row>
    <row r="1596" spans="1:10" x14ac:dyDescent="0.3">
      <c r="A1596" t="s">
        <v>242</v>
      </c>
      <c r="B1596">
        <v>8.4450786404279103</v>
      </c>
      <c r="C1596" t="s">
        <v>10</v>
      </c>
      <c r="D1596">
        <v>10</v>
      </c>
      <c r="E1596" t="b">
        <v>0</v>
      </c>
      <c r="F1596">
        <v>3.67506772180095</v>
      </c>
      <c r="G1596">
        <v>7.4806771730839898</v>
      </c>
      <c r="H1596">
        <v>605830</v>
      </c>
      <c r="I1596">
        <v>4.7700109186269604</v>
      </c>
      <c r="J1596">
        <v>0.96440146734392052</v>
      </c>
    </row>
    <row r="1597" spans="1:10" x14ac:dyDescent="0.3">
      <c r="A1597" t="s">
        <v>242</v>
      </c>
      <c r="B1597">
        <v>6.4023021853360502</v>
      </c>
      <c r="C1597" t="s">
        <v>10</v>
      </c>
      <c r="D1597">
        <v>10</v>
      </c>
      <c r="E1597" t="b">
        <v>0</v>
      </c>
      <c r="F1597">
        <v>6.4023021853360502</v>
      </c>
      <c r="G1597">
        <v>6.4023021853360502</v>
      </c>
      <c r="H1597">
        <v>573610</v>
      </c>
      <c r="I1597">
        <v>0</v>
      </c>
      <c r="J1597">
        <v>0</v>
      </c>
    </row>
    <row r="1598" spans="1:10" x14ac:dyDescent="0.3">
      <c r="A1598" t="s">
        <v>243</v>
      </c>
      <c r="B1598">
        <v>10.307900741254</v>
      </c>
      <c r="C1598" t="s">
        <v>10</v>
      </c>
      <c r="D1598">
        <v>2</v>
      </c>
      <c r="E1598" t="b">
        <v>1</v>
      </c>
      <c r="F1598">
        <v>6.3062700328740895E-2</v>
      </c>
      <c r="G1598">
        <v>2.0159365143696899E-3</v>
      </c>
      <c r="H1598">
        <v>318800</v>
      </c>
      <c r="I1598">
        <v>10.244838040925259</v>
      </c>
      <c r="J1598">
        <v>10.30588480473963</v>
      </c>
    </row>
    <row r="1599" spans="1:10" x14ac:dyDescent="0.3">
      <c r="A1599" t="s">
        <v>243</v>
      </c>
      <c r="B1599">
        <v>10.4577417403446</v>
      </c>
      <c r="C1599" t="s">
        <v>10</v>
      </c>
      <c r="D1599">
        <v>10</v>
      </c>
      <c r="E1599" t="b">
        <v>0</v>
      </c>
      <c r="F1599">
        <v>10.4577417403446</v>
      </c>
      <c r="G1599">
        <v>10.4577417403446</v>
      </c>
      <c r="H1599">
        <v>596240</v>
      </c>
      <c r="I1599">
        <v>0</v>
      </c>
      <c r="J1599">
        <v>0</v>
      </c>
    </row>
    <row r="1600" spans="1:10" x14ac:dyDescent="0.3">
      <c r="A1600" t="s">
        <v>243</v>
      </c>
      <c r="B1600">
        <v>9.31005887973628</v>
      </c>
      <c r="C1600" t="s">
        <v>10</v>
      </c>
      <c r="D1600">
        <v>10</v>
      </c>
      <c r="E1600" t="b">
        <v>0</v>
      </c>
      <c r="F1600">
        <v>9.31005887973628</v>
      </c>
      <c r="G1600">
        <v>9.31005887973628</v>
      </c>
      <c r="H1600">
        <v>645800</v>
      </c>
      <c r="I1600">
        <v>0</v>
      </c>
      <c r="J1600">
        <v>0</v>
      </c>
    </row>
    <row r="1601" spans="1:10" x14ac:dyDescent="0.3">
      <c r="A1601" t="s">
        <v>244</v>
      </c>
      <c r="B1601">
        <v>23.0453135018948</v>
      </c>
      <c r="C1601" t="s">
        <v>10</v>
      </c>
      <c r="D1601">
        <v>2</v>
      </c>
      <c r="E1601" t="b">
        <v>1</v>
      </c>
      <c r="F1601">
        <v>8.83927261436082E-2</v>
      </c>
      <c r="G1601">
        <v>2.2872462177350502E-3</v>
      </c>
      <c r="H1601">
        <v>381800</v>
      </c>
      <c r="I1601">
        <v>22.95692077575119</v>
      </c>
      <c r="J1601">
        <v>23.043026255677063</v>
      </c>
    </row>
    <row r="1602" spans="1:10" x14ac:dyDescent="0.3">
      <c r="A1602" t="s">
        <v>244</v>
      </c>
      <c r="B1602">
        <v>9.8226044539904098</v>
      </c>
      <c r="C1602" t="s">
        <v>10</v>
      </c>
      <c r="D1602">
        <v>10</v>
      </c>
      <c r="E1602" t="b">
        <v>0</v>
      </c>
      <c r="F1602">
        <v>9.8226044539904098</v>
      </c>
      <c r="G1602">
        <v>9.8226044539904098</v>
      </c>
      <c r="H1602">
        <v>379740</v>
      </c>
      <c r="I1602">
        <v>0</v>
      </c>
      <c r="J1602">
        <v>0</v>
      </c>
    </row>
    <row r="1603" spans="1:10" x14ac:dyDescent="0.3">
      <c r="A1603" t="s">
        <v>244</v>
      </c>
      <c r="B1603">
        <v>17.5788311599451</v>
      </c>
      <c r="C1603" t="s">
        <v>10</v>
      </c>
      <c r="D1603">
        <v>10</v>
      </c>
      <c r="E1603" t="b">
        <v>0</v>
      </c>
      <c r="F1603">
        <v>17.5788311599451</v>
      </c>
      <c r="G1603">
        <v>17.5788311599451</v>
      </c>
      <c r="H1603">
        <v>692350</v>
      </c>
      <c r="I1603">
        <v>0</v>
      </c>
      <c r="J1603">
        <v>0</v>
      </c>
    </row>
    <row r="1604" spans="1:10" x14ac:dyDescent="0.3">
      <c r="A1604" t="s">
        <v>245</v>
      </c>
      <c r="B1604">
        <v>4.72906080730806</v>
      </c>
      <c r="C1604" t="s">
        <v>10</v>
      </c>
      <c r="D1604">
        <v>10</v>
      </c>
      <c r="E1604" t="b">
        <v>0</v>
      </c>
      <c r="F1604">
        <v>4.72906080730806</v>
      </c>
      <c r="G1604">
        <v>4.72906080730806</v>
      </c>
      <c r="H1604">
        <v>624370</v>
      </c>
      <c r="I1604">
        <v>0</v>
      </c>
      <c r="J1604">
        <v>0</v>
      </c>
    </row>
    <row r="1605" spans="1:10" x14ac:dyDescent="0.3">
      <c r="A1605" t="s">
        <v>245</v>
      </c>
      <c r="B1605">
        <v>0.81515760002544202</v>
      </c>
      <c r="C1605" t="s">
        <v>10</v>
      </c>
      <c r="D1605">
        <v>10</v>
      </c>
      <c r="E1605" t="b">
        <v>0</v>
      </c>
      <c r="F1605">
        <v>3.1137099722136101</v>
      </c>
      <c r="G1605">
        <v>3.1125090163876798</v>
      </c>
      <c r="H1605">
        <v>457290</v>
      </c>
      <c r="I1605">
        <v>-2.2985523721881682</v>
      </c>
      <c r="J1605">
        <v>-2.2973514163622379</v>
      </c>
    </row>
    <row r="1606" spans="1:10" x14ac:dyDescent="0.3">
      <c r="A1606" t="s">
        <v>245</v>
      </c>
      <c r="B1606">
        <v>12.745517367561099</v>
      </c>
      <c r="C1606" t="s">
        <v>10</v>
      </c>
      <c r="D1606">
        <v>2</v>
      </c>
      <c r="E1606" t="b">
        <v>1</v>
      </c>
      <c r="F1606">
        <v>8.3450873940085199E-2</v>
      </c>
      <c r="G1606">
        <v>2.2285316578793801E-3</v>
      </c>
      <c r="H1606">
        <v>481100</v>
      </c>
      <c r="I1606">
        <v>12.662066493621014</v>
      </c>
      <c r="J1606">
        <v>12.74328883590322</v>
      </c>
    </row>
    <row r="1607" spans="1:10" x14ac:dyDescent="0.3">
      <c r="A1607" t="s">
        <v>246</v>
      </c>
      <c r="B1607">
        <v>7.2143646898324603</v>
      </c>
      <c r="C1607" t="s">
        <v>10</v>
      </c>
      <c r="D1607">
        <v>10</v>
      </c>
      <c r="E1607" t="b">
        <v>0</v>
      </c>
      <c r="F1607">
        <v>7.2143646898324603</v>
      </c>
      <c r="G1607">
        <v>7.2143646898324603</v>
      </c>
      <c r="H1607">
        <v>312060</v>
      </c>
      <c r="I1607">
        <v>0</v>
      </c>
      <c r="J1607">
        <v>0</v>
      </c>
    </row>
    <row r="1608" spans="1:10" x14ac:dyDescent="0.3">
      <c r="A1608" t="s">
        <v>246</v>
      </c>
      <c r="B1608">
        <v>7.2584595413263404</v>
      </c>
      <c r="C1608" t="s">
        <v>10</v>
      </c>
      <c r="D1608">
        <v>10</v>
      </c>
      <c r="E1608" t="b">
        <v>0</v>
      </c>
      <c r="F1608">
        <v>7.2584595413263404</v>
      </c>
      <c r="G1608">
        <v>7.2584595413263404</v>
      </c>
      <c r="H1608">
        <v>393840</v>
      </c>
      <c r="I1608">
        <v>0</v>
      </c>
      <c r="J1608">
        <v>0</v>
      </c>
    </row>
    <row r="1609" spans="1:10" x14ac:dyDescent="0.3">
      <c r="A1609" t="s">
        <v>246</v>
      </c>
      <c r="B1609">
        <v>7.5421260904268603</v>
      </c>
      <c r="C1609" t="s">
        <v>10</v>
      </c>
      <c r="D1609">
        <v>10</v>
      </c>
      <c r="E1609" t="b">
        <v>0</v>
      </c>
      <c r="F1609">
        <v>1.69126754889029</v>
      </c>
      <c r="G1609">
        <v>3.5943021771548298</v>
      </c>
      <c r="H1609">
        <v>436200</v>
      </c>
      <c r="I1609">
        <v>5.8508585415365708</v>
      </c>
      <c r="J1609">
        <v>3.9478239132720305</v>
      </c>
    </row>
    <row r="1610" spans="1:10" x14ac:dyDescent="0.3">
      <c r="A1610" t="s">
        <v>247</v>
      </c>
      <c r="B1610">
        <v>8.7483472061599095</v>
      </c>
      <c r="C1610" t="s">
        <v>10</v>
      </c>
      <c r="D1610">
        <v>2</v>
      </c>
      <c r="E1610" t="b">
        <v>1</v>
      </c>
      <c r="F1610">
        <v>0.174708190716623</v>
      </c>
      <c r="G1610">
        <v>5.8189158564346298E-3</v>
      </c>
      <c r="H1610">
        <v>401550</v>
      </c>
      <c r="I1610">
        <v>8.5736390154432858</v>
      </c>
      <c r="J1610">
        <v>8.7425282903034756</v>
      </c>
    </row>
    <row r="1611" spans="1:10" x14ac:dyDescent="0.3">
      <c r="A1611" t="s">
        <v>247</v>
      </c>
      <c r="B1611">
        <v>24.128934637331199</v>
      </c>
      <c r="C1611" t="s">
        <v>10</v>
      </c>
      <c r="D1611">
        <v>10</v>
      </c>
      <c r="E1611" t="b">
        <v>0</v>
      </c>
      <c r="F1611">
        <v>24.128934637331199</v>
      </c>
      <c r="G1611">
        <v>24.128934637331199</v>
      </c>
      <c r="H1611">
        <v>597580</v>
      </c>
      <c r="I1611">
        <v>0</v>
      </c>
      <c r="J1611">
        <v>0</v>
      </c>
    </row>
    <row r="1612" spans="1:10" x14ac:dyDescent="0.3">
      <c r="A1612" t="s">
        <v>247</v>
      </c>
      <c r="B1612">
        <v>9.24780087997466</v>
      </c>
      <c r="C1612" t="s">
        <v>10</v>
      </c>
      <c r="D1612">
        <v>10</v>
      </c>
      <c r="E1612" t="b">
        <v>0</v>
      </c>
      <c r="F1612">
        <v>5.2242840541416298</v>
      </c>
      <c r="G1612">
        <v>5.22429964050104</v>
      </c>
      <c r="H1612">
        <v>527470</v>
      </c>
      <c r="I1612">
        <v>4.0235168258330303</v>
      </c>
      <c r="J1612">
        <v>4.02350123947362</v>
      </c>
    </row>
    <row r="1613" spans="1:10" x14ac:dyDescent="0.3">
      <c r="A1613" t="s">
        <v>248</v>
      </c>
      <c r="B1613">
        <v>5.4741337778582304</v>
      </c>
      <c r="C1613" t="s">
        <v>10</v>
      </c>
      <c r="D1613">
        <v>10</v>
      </c>
      <c r="E1613" t="b">
        <v>0</v>
      </c>
      <c r="F1613">
        <v>3.3129572472178999</v>
      </c>
      <c r="G1613">
        <v>3.3086145732035699</v>
      </c>
      <c r="H1613">
        <v>850270</v>
      </c>
      <c r="I1613">
        <v>2.1611765306403306</v>
      </c>
      <c r="J1613">
        <v>2.1655192046546605</v>
      </c>
    </row>
    <row r="1614" spans="1:10" x14ac:dyDescent="0.3">
      <c r="A1614" t="s">
        <v>248</v>
      </c>
      <c r="B1614">
        <v>11.0128058409221</v>
      </c>
      <c r="C1614" t="s">
        <v>10</v>
      </c>
      <c r="D1614">
        <v>10</v>
      </c>
      <c r="E1614" t="b">
        <v>0</v>
      </c>
      <c r="F1614">
        <v>10.94624462004</v>
      </c>
      <c r="G1614">
        <v>5.5384151714146501</v>
      </c>
      <c r="H1614">
        <v>431130</v>
      </c>
      <c r="I1614">
        <v>6.6561220882100258E-2</v>
      </c>
      <c r="J1614">
        <v>5.47439066950745</v>
      </c>
    </row>
    <row r="1615" spans="1:10" x14ac:dyDescent="0.3">
      <c r="A1615" t="s">
        <v>248</v>
      </c>
      <c r="B1615">
        <v>12.5225471052104</v>
      </c>
      <c r="C1615" t="s">
        <v>10</v>
      </c>
      <c r="D1615">
        <v>10</v>
      </c>
      <c r="E1615" t="b">
        <v>0</v>
      </c>
      <c r="F1615">
        <v>16.062518201625998</v>
      </c>
      <c r="G1615">
        <v>14.8064090413581</v>
      </c>
      <c r="H1615">
        <v>737630</v>
      </c>
      <c r="I1615">
        <v>-3.5399710964155986</v>
      </c>
      <c r="J1615">
        <v>-2.2838619361476997</v>
      </c>
    </row>
    <row r="1616" spans="1:10" x14ac:dyDescent="0.3">
      <c r="A1616" t="s">
        <v>249</v>
      </c>
      <c r="B1616">
        <v>12.4671170776006</v>
      </c>
      <c r="C1616" t="s">
        <v>10</v>
      </c>
      <c r="D1616">
        <v>2</v>
      </c>
      <c r="E1616" t="b">
        <v>1</v>
      </c>
      <c r="F1616">
        <v>3.4233643155556902E-2</v>
      </c>
      <c r="G1616">
        <v>1.3483458786750001E-3</v>
      </c>
      <c r="H1616">
        <v>538550</v>
      </c>
      <c r="I1616">
        <v>12.432883434445042</v>
      </c>
      <c r="J1616">
        <v>12.465768731721925</v>
      </c>
    </row>
    <row r="1617" spans="1:10" x14ac:dyDescent="0.3">
      <c r="A1617" t="s">
        <v>249</v>
      </c>
      <c r="B1617">
        <v>13.3092482404795</v>
      </c>
      <c r="C1617" t="s">
        <v>10</v>
      </c>
      <c r="D1617">
        <v>10</v>
      </c>
      <c r="E1617" t="b">
        <v>0</v>
      </c>
      <c r="F1617">
        <v>4.80851163334858</v>
      </c>
      <c r="G1617">
        <v>6.5033037435759597</v>
      </c>
      <c r="H1617">
        <v>474640</v>
      </c>
      <c r="I1617">
        <v>8.5007366071309196</v>
      </c>
      <c r="J1617">
        <v>6.8059444969035399</v>
      </c>
    </row>
    <row r="1618" spans="1:10" x14ac:dyDescent="0.3">
      <c r="A1618" t="s">
        <v>249</v>
      </c>
      <c r="B1618">
        <v>6.1541900047039597</v>
      </c>
      <c r="C1618" t="s">
        <v>10</v>
      </c>
      <c r="D1618">
        <v>10</v>
      </c>
      <c r="E1618" t="b">
        <v>0</v>
      </c>
      <c r="F1618">
        <v>6.1541900047039597</v>
      </c>
      <c r="G1618">
        <v>6.1541900047039597</v>
      </c>
      <c r="H1618">
        <v>476350</v>
      </c>
      <c r="I1618">
        <v>0</v>
      </c>
      <c r="J1618">
        <v>0</v>
      </c>
    </row>
    <row r="1619" spans="1:10" x14ac:dyDescent="0.3">
      <c r="A1619" t="s">
        <v>250</v>
      </c>
      <c r="B1619">
        <v>4.77967437693815</v>
      </c>
      <c r="C1619" t="s">
        <v>10</v>
      </c>
      <c r="D1619">
        <v>10</v>
      </c>
      <c r="E1619" t="b">
        <v>0</v>
      </c>
      <c r="F1619">
        <v>5.77521363310826</v>
      </c>
      <c r="G1619">
        <v>5.8301471839444696</v>
      </c>
      <c r="H1619">
        <v>594330</v>
      </c>
      <c r="I1619">
        <v>-0.99553925617010997</v>
      </c>
      <c r="J1619">
        <v>-1.0504728070063196</v>
      </c>
    </row>
    <row r="1620" spans="1:10" x14ac:dyDescent="0.3">
      <c r="A1620" t="s">
        <v>251</v>
      </c>
      <c r="B1620">
        <v>16.245274981523799</v>
      </c>
      <c r="C1620" t="s">
        <v>10</v>
      </c>
      <c r="D1620">
        <v>10</v>
      </c>
      <c r="E1620" t="b">
        <v>0</v>
      </c>
      <c r="F1620">
        <v>16.245274981523799</v>
      </c>
      <c r="G1620">
        <v>16.245274981523799</v>
      </c>
      <c r="H1620">
        <v>662530</v>
      </c>
      <c r="I1620">
        <v>0</v>
      </c>
      <c r="J1620">
        <v>0</v>
      </c>
    </row>
    <row r="1621" spans="1:10" x14ac:dyDescent="0.3">
      <c r="A1621" t="s">
        <v>251</v>
      </c>
      <c r="B1621">
        <v>10.0983250986363</v>
      </c>
      <c r="C1621" t="s">
        <v>10</v>
      </c>
      <c r="D1621">
        <v>10</v>
      </c>
      <c r="E1621" t="b">
        <v>0</v>
      </c>
      <c r="F1621">
        <v>10.0983250986363</v>
      </c>
      <c r="G1621">
        <v>10.0983250986363</v>
      </c>
      <c r="H1621">
        <v>534830</v>
      </c>
      <c r="I1621">
        <v>0</v>
      </c>
      <c r="J1621">
        <v>0</v>
      </c>
    </row>
    <row r="1622" spans="1:10" x14ac:dyDescent="0.3">
      <c r="A1622" t="s">
        <v>252</v>
      </c>
      <c r="B1622">
        <v>10.941566085165499</v>
      </c>
      <c r="C1622" t="s">
        <v>10</v>
      </c>
      <c r="D1622">
        <v>10</v>
      </c>
      <c r="E1622" t="b">
        <v>0</v>
      </c>
      <c r="F1622">
        <v>1.74378602299743</v>
      </c>
      <c r="G1622">
        <v>1.7231683619496301</v>
      </c>
      <c r="H1622">
        <v>498720</v>
      </c>
      <c r="I1622">
        <v>9.1977800621680696</v>
      </c>
      <c r="J1622">
        <v>9.2183977232158689</v>
      </c>
    </row>
    <row r="1623" spans="1:10" x14ac:dyDescent="0.3">
      <c r="A1623" t="s">
        <v>252</v>
      </c>
      <c r="B1623">
        <v>12.5598882358225</v>
      </c>
      <c r="C1623" t="s">
        <v>10</v>
      </c>
      <c r="D1623">
        <v>2</v>
      </c>
      <c r="E1623" t="b">
        <v>1</v>
      </c>
      <c r="F1623">
        <v>9.3606351599130999E-2</v>
      </c>
      <c r="G1623">
        <v>2.4358316665431998E-3</v>
      </c>
      <c r="H1623">
        <v>743250</v>
      </c>
      <c r="I1623">
        <v>12.466281884223369</v>
      </c>
      <c r="J1623">
        <v>12.557452404155956</v>
      </c>
    </row>
    <row r="1624" spans="1:10" x14ac:dyDescent="0.3">
      <c r="A1624" t="s">
        <v>252</v>
      </c>
      <c r="B1624">
        <v>22.375278347508299</v>
      </c>
      <c r="C1624" t="s">
        <v>10</v>
      </c>
      <c r="D1624">
        <v>2</v>
      </c>
      <c r="E1624" t="b">
        <v>1</v>
      </c>
      <c r="F1624">
        <v>5.6699306090721401E-2</v>
      </c>
      <c r="G1624">
        <v>1.82998802625397E-3</v>
      </c>
      <c r="H1624">
        <v>331000</v>
      </c>
      <c r="I1624">
        <v>22.318579041417578</v>
      </c>
      <c r="J1624">
        <v>22.373448359482044</v>
      </c>
    </row>
    <row r="1625" spans="1:10" x14ac:dyDescent="0.3">
      <c r="A1625" t="s">
        <v>253</v>
      </c>
      <c r="B1625">
        <v>10.396008704433299</v>
      </c>
      <c r="C1625" t="s">
        <v>10</v>
      </c>
      <c r="D1625">
        <v>10</v>
      </c>
      <c r="E1625" t="b">
        <v>0</v>
      </c>
      <c r="F1625">
        <v>2.3238866702483101</v>
      </c>
      <c r="G1625">
        <v>4.6767678323193298</v>
      </c>
      <c r="H1625">
        <v>332790</v>
      </c>
      <c r="I1625">
        <v>8.0721220341849893</v>
      </c>
      <c r="J1625">
        <v>5.7192408721139696</v>
      </c>
    </row>
    <row r="1626" spans="1:10" x14ac:dyDescent="0.3">
      <c r="A1626" t="s">
        <v>253</v>
      </c>
      <c r="B1626">
        <v>12.406490163602999</v>
      </c>
      <c r="C1626" t="s">
        <v>10</v>
      </c>
      <c r="D1626">
        <v>10</v>
      </c>
      <c r="E1626" t="b">
        <v>0</v>
      </c>
      <c r="F1626">
        <v>12.406490163602999</v>
      </c>
      <c r="G1626">
        <v>12.406490163602999</v>
      </c>
      <c r="H1626">
        <v>302130</v>
      </c>
      <c r="I1626">
        <v>0</v>
      </c>
      <c r="J1626">
        <v>0</v>
      </c>
    </row>
    <row r="1627" spans="1:10" x14ac:dyDescent="0.3">
      <c r="A1627" t="s">
        <v>254</v>
      </c>
      <c r="B1627">
        <v>7.83007312274633</v>
      </c>
      <c r="C1627" t="s">
        <v>10</v>
      </c>
      <c r="D1627">
        <v>10</v>
      </c>
      <c r="E1627" t="b">
        <v>0</v>
      </c>
      <c r="F1627">
        <v>9.0417188986106503</v>
      </c>
      <c r="G1627">
        <v>0.31831398900555002</v>
      </c>
      <c r="H1627">
        <v>446860</v>
      </c>
      <c r="I1627">
        <v>-1.2116457758643202</v>
      </c>
      <c r="J1627">
        <v>7.5117591337407799</v>
      </c>
    </row>
    <row r="1628" spans="1:10" x14ac:dyDescent="0.3">
      <c r="A1628" t="s">
        <v>254</v>
      </c>
      <c r="B1628">
        <v>1.7405783052441699</v>
      </c>
      <c r="C1628" t="s">
        <v>10</v>
      </c>
      <c r="D1628">
        <v>10</v>
      </c>
      <c r="E1628" t="b">
        <v>0</v>
      </c>
      <c r="F1628">
        <v>3.0893540346696402</v>
      </c>
      <c r="G1628">
        <v>6.1901608548426497</v>
      </c>
      <c r="H1628">
        <v>470230</v>
      </c>
      <c r="I1628">
        <v>-1.3487757294254703</v>
      </c>
      <c r="J1628">
        <v>-4.44958254959848</v>
      </c>
    </row>
    <row r="1629" spans="1:10" x14ac:dyDescent="0.3">
      <c r="A1629" t="s">
        <v>254</v>
      </c>
      <c r="B1629">
        <v>7.3062446625730502</v>
      </c>
      <c r="C1629" t="s">
        <v>10</v>
      </c>
      <c r="D1629">
        <v>10</v>
      </c>
      <c r="E1629" t="b">
        <v>0</v>
      </c>
      <c r="F1629">
        <v>7.3062446625730502</v>
      </c>
      <c r="G1629">
        <v>7.3062446625730502</v>
      </c>
      <c r="H1629">
        <v>804050</v>
      </c>
      <c r="I1629">
        <v>0</v>
      </c>
      <c r="J1629">
        <v>0</v>
      </c>
    </row>
    <row r="1630" spans="1:10" x14ac:dyDescent="0.3">
      <c r="A1630" t="s">
        <v>255</v>
      </c>
      <c r="B1630">
        <v>14.2458864568862</v>
      </c>
      <c r="C1630" t="s">
        <v>10</v>
      </c>
      <c r="D1630">
        <v>10</v>
      </c>
      <c r="E1630" t="b">
        <v>0</v>
      </c>
      <c r="F1630">
        <v>6.9225449369142096</v>
      </c>
      <c r="G1630">
        <v>4.8218074328972502</v>
      </c>
      <c r="H1630">
        <v>742010</v>
      </c>
      <c r="I1630">
        <v>7.3233415199719909</v>
      </c>
      <c r="J1630">
        <v>9.4240790239889503</v>
      </c>
    </row>
    <row r="1631" spans="1:10" x14ac:dyDescent="0.3">
      <c r="A1631" t="s">
        <v>255</v>
      </c>
      <c r="B1631">
        <v>5.1091958189160396</v>
      </c>
      <c r="C1631" t="s">
        <v>10</v>
      </c>
      <c r="D1631">
        <v>10</v>
      </c>
      <c r="E1631" t="b">
        <v>0</v>
      </c>
      <c r="F1631">
        <v>5.1091958189160396</v>
      </c>
      <c r="G1631">
        <v>5.1091958189160396</v>
      </c>
      <c r="H1631">
        <v>463910</v>
      </c>
      <c r="I1631">
        <v>0</v>
      </c>
      <c r="J1631">
        <v>0</v>
      </c>
    </row>
    <row r="1632" spans="1:10" x14ac:dyDescent="0.3">
      <c r="A1632" t="s">
        <v>256</v>
      </c>
      <c r="B1632">
        <v>4.90806226623575</v>
      </c>
      <c r="C1632" t="s">
        <v>10</v>
      </c>
      <c r="D1632">
        <v>2</v>
      </c>
      <c r="E1632" t="b">
        <v>1</v>
      </c>
      <c r="F1632">
        <v>3.00181898586292E-2</v>
      </c>
      <c r="G1632">
        <v>1.3300144873070901E-3</v>
      </c>
      <c r="H1632">
        <v>454350</v>
      </c>
      <c r="I1632">
        <v>4.8780440763771207</v>
      </c>
      <c r="J1632">
        <v>4.9067322517484433</v>
      </c>
    </row>
    <row r="1633" spans="1:10" x14ac:dyDescent="0.3">
      <c r="A1633" t="s">
        <v>256</v>
      </c>
      <c r="B1633">
        <v>4.9587201999903199</v>
      </c>
      <c r="C1633" t="s">
        <v>10</v>
      </c>
      <c r="D1633">
        <v>2</v>
      </c>
      <c r="E1633" t="b">
        <v>1</v>
      </c>
      <c r="F1633">
        <v>3.1928145018201702E-2</v>
      </c>
      <c r="G1633">
        <v>1.4141198545942501E-3</v>
      </c>
      <c r="H1633">
        <v>339850</v>
      </c>
      <c r="I1633">
        <v>4.9267920549721183</v>
      </c>
      <c r="J1633">
        <v>4.9573060801357256</v>
      </c>
    </row>
    <row r="1634" spans="1:10" x14ac:dyDescent="0.3">
      <c r="A1634" t="s">
        <v>256</v>
      </c>
      <c r="B1634">
        <v>12.5012312815931</v>
      </c>
      <c r="C1634" t="s">
        <v>10</v>
      </c>
      <c r="D1634">
        <v>10</v>
      </c>
      <c r="E1634" t="b">
        <v>0</v>
      </c>
      <c r="F1634">
        <v>2.6079294515112998</v>
      </c>
      <c r="G1634">
        <v>2.42538199843219</v>
      </c>
      <c r="H1634">
        <v>656320</v>
      </c>
      <c r="I1634">
        <v>9.8933018300817999</v>
      </c>
      <c r="J1634">
        <v>10.07584928316091</v>
      </c>
    </row>
    <row r="1635" spans="1:10" x14ac:dyDescent="0.3">
      <c r="A1635" t="s">
        <v>257</v>
      </c>
      <c r="B1635">
        <v>10.418673751220499</v>
      </c>
      <c r="C1635" t="s">
        <v>10</v>
      </c>
      <c r="D1635">
        <v>10</v>
      </c>
      <c r="E1635" t="b">
        <v>0</v>
      </c>
      <c r="F1635">
        <v>0.88258120668821505</v>
      </c>
      <c r="G1635">
        <v>1.9057515277675099</v>
      </c>
      <c r="H1635">
        <v>334010</v>
      </c>
      <c r="I1635">
        <v>9.5360925445322842</v>
      </c>
      <c r="J1635">
        <v>8.5129222234529891</v>
      </c>
    </row>
    <row r="1636" spans="1:10" x14ac:dyDescent="0.3">
      <c r="A1636" t="s">
        <v>257</v>
      </c>
      <c r="B1636">
        <v>14.715215281747399</v>
      </c>
      <c r="C1636" t="s">
        <v>10</v>
      </c>
      <c r="D1636">
        <v>2</v>
      </c>
      <c r="E1636" t="b">
        <v>1</v>
      </c>
      <c r="F1636">
        <v>3.1574207776821801E-2</v>
      </c>
      <c r="G1636">
        <v>1.4147247492319901E-3</v>
      </c>
      <c r="H1636">
        <v>339850</v>
      </c>
      <c r="I1636">
        <v>14.683641073970577</v>
      </c>
      <c r="J1636">
        <v>14.713800556998168</v>
      </c>
    </row>
    <row r="1637" spans="1:10" x14ac:dyDescent="0.3">
      <c r="A1637" t="s">
        <v>257</v>
      </c>
      <c r="B1637">
        <v>8.3303881144134202</v>
      </c>
      <c r="C1637" t="s">
        <v>10</v>
      </c>
      <c r="D1637">
        <v>10</v>
      </c>
      <c r="E1637" t="b">
        <v>0</v>
      </c>
      <c r="F1637">
        <v>3.9430093400446702</v>
      </c>
      <c r="G1637">
        <v>4.0106936399260604</v>
      </c>
      <c r="H1637">
        <v>463240</v>
      </c>
      <c r="I1637">
        <v>4.3873787743687505</v>
      </c>
      <c r="J1637">
        <v>4.3196944744873598</v>
      </c>
    </row>
    <row r="1638" spans="1:10" x14ac:dyDescent="0.3">
      <c r="A1638" t="e">
        <v>#NAME?</v>
      </c>
      <c r="B1638">
        <v>14.032815055563001</v>
      </c>
      <c r="C1638" t="s">
        <v>10</v>
      </c>
      <c r="D1638">
        <v>10</v>
      </c>
      <c r="E1638" t="b">
        <v>0</v>
      </c>
      <c r="F1638">
        <v>5.0255744019401902</v>
      </c>
      <c r="G1638">
        <v>11.254591667523499</v>
      </c>
      <c r="H1638">
        <v>537250</v>
      </c>
      <c r="I1638">
        <v>9.0072406536228105</v>
      </c>
      <c r="J1638">
        <v>2.7782233880395015</v>
      </c>
    </row>
    <row r="1639" spans="1:10" x14ac:dyDescent="0.3">
      <c r="A1639" t="e">
        <v>#NAME?</v>
      </c>
      <c r="B1639">
        <v>11.5801566960524</v>
      </c>
      <c r="C1639" t="s">
        <v>10</v>
      </c>
      <c r="D1639">
        <v>10</v>
      </c>
      <c r="E1639" t="b">
        <v>0</v>
      </c>
      <c r="F1639">
        <v>1.7637614859645101</v>
      </c>
      <c r="G1639">
        <v>3.1867032363601302</v>
      </c>
      <c r="H1639">
        <v>414300</v>
      </c>
      <c r="I1639">
        <v>9.8163952100878902</v>
      </c>
      <c r="J1639">
        <v>8.393453459692271</v>
      </c>
    </row>
    <row r="1640" spans="1:10" x14ac:dyDescent="0.3">
      <c r="A1640" t="s">
        <v>258</v>
      </c>
      <c r="B1640">
        <v>4.8713541434070899</v>
      </c>
      <c r="C1640" t="s">
        <v>10</v>
      </c>
      <c r="D1640">
        <v>10</v>
      </c>
      <c r="E1640" t="b">
        <v>0</v>
      </c>
      <c r="F1640">
        <v>4.9739696427118698</v>
      </c>
      <c r="G1640">
        <v>5.2066265222386097</v>
      </c>
      <c r="H1640">
        <v>424350</v>
      </c>
      <c r="I1640">
        <v>-0.10261549930477987</v>
      </c>
      <c r="J1640">
        <v>-0.33527237883151972</v>
      </c>
    </row>
    <row r="1641" spans="1:10" x14ac:dyDescent="0.3">
      <c r="A1641" t="s">
        <v>258</v>
      </c>
      <c r="B1641">
        <v>9.3585225461567205</v>
      </c>
      <c r="C1641" t="s">
        <v>10</v>
      </c>
      <c r="D1641">
        <v>10</v>
      </c>
      <c r="E1641" t="b">
        <v>0</v>
      </c>
      <c r="F1641">
        <v>1.7092730347330201</v>
      </c>
      <c r="G1641">
        <v>1.69840027231778</v>
      </c>
      <c r="H1641">
        <v>582900</v>
      </c>
      <c r="I1641">
        <v>7.6492495114237009</v>
      </c>
      <c r="J1641">
        <v>7.6601222738389403</v>
      </c>
    </row>
    <row r="1642" spans="1:10" x14ac:dyDescent="0.3">
      <c r="A1642" t="s">
        <v>258</v>
      </c>
      <c r="B1642">
        <v>8.5006868972033107</v>
      </c>
      <c r="C1642" t="s">
        <v>10</v>
      </c>
      <c r="D1642">
        <v>10</v>
      </c>
      <c r="E1642" t="b">
        <v>0</v>
      </c>
      <c r="F1642">
        <v>8.5006868972033107</v>
      </c>
      <c r="G1642">
        <v>8.5006868972033107</v>
      </c>
      <c r="H1642">
        <v>336090</v>
      </c>
      <c r="I1642">
        <v>0</v>
      </c>
      <c r="J1642">
        <v>0</v>
      </c>
    </row>
    <row r="1643" spans="1:10" x14ac:dyDescent="0.3">
      <c r="A1643" t="s">
        <v>259</v>
      </c>
      <c r="B1643">
        <v>12.4035526928637</v>
      </c>
      <c r="C1643" t="s">
        <v>10</v>
      </c>
      <c r="D1643">
        <v>2</v>
      </c>
      <c r="E1643" t="b">
        <v>1</v>
      </c>
      <c r="F1643">
        <v>8.3185337950256497E-2</v>
      </c>
      <c r="G1643">
        <v>2.2348733667467602E-3</v>
      </c>
      <c r="H1643">
        <v>241500</v>
      </c>
      <c r="I1643">
        <v>12.320367354913444</v>
      </c>
      <c r="J1643">
        <v>12.401317819496953</v>
      </c>
    </row>
    <row r="1644" spans="1:10" x14ac:dyDescent="0.3">
      <c r="A1644" t="s">
        <v>259</v>
      </c>
      <c r="B1644">
        <v>21.8144609370169</v>
      </c>
      <c r="C1644" t="s">
        <v>10</v>
      </c>
      <c r="D1644">
        <v>10</v>
      </c>
      <c r="E1644" t="b">
        <v>0</v>
      </c>
      <c r="F1644">
        <v>1.56870224102617</v>
      </c>
      <c r="G1644">
        <v>3.3629010735864</v>
      </c>
      <c r="H1644">
        <v>392860</v>
      </c>
      <c r="I1644">
        <v>20.24575869599073</v>
      </c>
      <c r="J1644">
        <v>18.4515598634305</v>
      </c>
    </row>
    <row r="1645" spans="1:10" x14ac:dyDescent="0.3">
      <c r="A1645" t="s">
        <v>260</v>
      </c>
      <c r="B1645">
        <v>16.695339433776699</v>
      </c>
      <c r="C1645" t="s">
        <v>10</v>
      </c>
      <c r="D1645">
        <v>10</v>
      </c>
      <c r="E1645" t="b">
        <v>0</v>
      </c>
      <c r="F1645">
        <v>0.523247007695267</v>
      </c>
      <c r="G1645">
        <v>0.80233330821798299</v>
      </c>
      <c r="H1645">
        <v>229960</v>
      </c>
      <c r="I1645">
        <v>16.172092426081431</v>
      </c>
      <c r="J1645">
        <v>15.893006125558715</v>
      </c>
    </row>
    <row r="1646" spans="1:10" x14ac:dyDescent="0.3">
      <c r="A1646" t="s">
        <v>260</v>
      </c>
      <c r="B1646">
        <v>4.6374726565091997</v>
      </c>
      <c r="C1646" t="s">
        <v>10</v>
      </c>
      <c r="D1646">
        <v>10</v>
      </c>
      <c r="E1646" t="b">
        <v>0</v>
      </c>
      <c r="F1646">
        <v>4.6374726565091997</v>
      </c>
      <c r="G1646">
        <v>4.6374726565091997</v>
      </c>
      <c r="H1646">
        <v>528080</v>
      </c>
      <c r="I1646">
        <v>0</v>
      </c>
      <c r="J1646">
        <v>0</v>
      </c>
    </row>
    <row r="1647" spans="1:10" x14ac:dyDescent="0.3">
      <c r="A1647" t="s">
        <v>260</v>
      </c>
      <c r="B1647">
        <v>5.7393534827783004</v>
      </c>
      <c r="C1647" t="s">
        <v>10</v>
      </c>
      <c r="D1647">
        <v>10</v>
      </c>
      <c r="E1647" t="b">
        <v>0</v>
      </c>
      <c r="F1647">
        <v>1.47479904977201</v>
      </c>
      <c r="G1647">
        <v>3.0260176267665502</v>
      </c>
      <c r="H1647">
        <v>567810</v>
      </c>
      <c r="I1647">
        <v>4.2645544330062908</v>
      </c>
      <c r="J1647">
        <v>2.7133358560117502</v>
      </c>
    </row>
    <row r="1648" spans="1:10" x14ac:dyDescent="0.3">
      <c r="A1648" t="s">
        <v>261</v>
      </c>
      <c r="B1648">
        <v>1.26997587177731</v>
      </c>
      <c r="C1648" t="s">
        <v>10</v>
      </c>
      <c r="D1648">
        <v>10</v>
      </c>
      <c r="E1648" t="b">
        <v>0</v>
      </c>
      <c r="F1648">
        <v>0.36613353110809999</v>
      </c>
      <c r="G1648">
        <v>0.36590864010672097</v>
      </c>
      <c r="H1648">
        <v>694050</v>
      </c>
      <c r="I1648">
        <v>0.90384234066920999</v>
      </c>
      <c r="J1648">
        <v>0.904067231670589</v>
      </c>
    </row>
    <row r="1649" spans="1:10" x14ac:dyDescent="0.3">
      <c r="A1649" t="s">
        <v>261</v>
      </c>
      <c r="B1649">
        <v>5.7319285280941301</v>
      </c>
      <c r="C1649" t="s">
        <v>10</v>
      </c>
      <c r="D1649">
        <v>10</v>
      </c>
      <c r="E1649" t="b">
        <v>0</v>
      </c>
      <c r="F1649">
        <v>2.2074148457815199</v>
      </c>
      <c r="G1649">
        <v>4.4859486840743399</v>
      </c>
      <c r="H1649">
        <v>671200</v>
      </c>
      <c r="I1649">
        <v>3.5245136823126102</v>
      </c>
      <c r="J1649">
        <v>1.2459798440197902</v>
      </c>
    </row>
    <row r="1650" spans="1:10" x14ac:dyDescent="0.3">
      <c r="A1650" t="s">
        <v>261</v>
      </c>
      <c r="B1650">
        <v>3.95177368110518</v>
      </c>
      <c r="C1650" t="s">
        <v>10</v>
      </c>
      <c r="D1650">
        <v>2</v>
      </c>
      <c r="E1650" t="b">
        <v>1</v>
      </c>
      <c r="F1650">
        <v>3.1203987284942999E-2</v>
      </c>
      <c r="G1650">
        <v>1.29022356874532E-3</v>
      </c>
      <c r="H1650">
        <v>693100</v>
      </c>
      <c r="I1650">
        <v>3.9205696938202372</v>
      </c>
      <c r="J1650">
        <v>3.9504834575364347</v>
      </c>
    </row>
    <row r="1651" spans="1:10" x14ac:dyDescent="0.3">
      <c r="A1651" t="s">
        <v>262</v>
      </c>
      <c r="B1651">
        <v>17.111374199247901</v>
      </c>
      <c r="C1651" t="s">
        <v>10</v>
      </c>
      <c r="D1651">
        <v>2</v>
      </c>
      <c r="E1651" t="b">
        <v>1</v>
      </c>
      <c r="F1651">
        <v>0.112372178657227</v>
      </c>
      <c r="G1651">
        <v>2.6529404860101899E-3</v>
      </c>
      <c r="H1651">
        <v>375550</v>
      </c>
      <c r="I1651">
        <v>16.999002020590673</v>
      </c>
      <c r="J1651">
        <v>17.108721258761893</v>
      </c>
    </row>
    <row r="1652" spans="1:10" x14ac:dyDescent="0.3">
      <c r="A1652" t="s">
        <v>262</v>
      </c>
      <c r="B1652">
        <v>3.99435007732388</v>
      </c>
      <c r="C1652" t="s">
        <v>10</v>
      </c>
      <c r="D1652">
        <v>2</v>
      </c>
      <c r="E1652" t="b">
        <v>1</v>
      </c>
      <c r="F1652">
        <v>3.1976479835229797E-2</v>
      </c>
      <c r="G1652">
        <v>1.4172975785669299E-3</v>
      </c>
      <c r="H1652">
        <v>393050</v>
      </c>
      <c r="I1652">
        <v>3.96237359748865</v>
      </c>
      <c r="J1652">
        <v>3.9929327797453129</v>
      </c>
    </row>
    <row r="1653" spans="1:10" x14ac:dyDescent="0.3">
      <c r="A1653" t="s">
        <v>262</v>
      </c>
      <c r="B1653">
        <v>9.7453452694755001</v>
      </c>
      <c r="C1653" t="s">
        <v>10</v>
      </c>
      <c r="D1653">
        <v>10</v>
      </c>
      <c r="E1653" t="b">
        <v>0</v>
      </c>
      <c r="F1653">
        <v>9.7453452694755001</v>
      </c>
      <c r="G1653">
        <v>9.7453452694755001</v>
      </c>
      <c r="H1653">
        <v>407440</v>
      </c>
      <c r="I1653">
        <v>0</v>
      </c>
      <c r="J1653">
        <v>0</v>
      </c>
    </row>
    <row r="1654" spans="1:10" x14ac:dyDescent="0.3">
      <c r="A1654" t="s">
        <v>263</v>
      </c>
      <c r="B1654">
        <v>13.3420141558178</v>
      </c>
      <c r="C1654" t="s">
        <v>10</v>
      </c>
      <c r="D1654">
        <v>10</v>
      </c>
      <c r="E1654" t="b">
        <v>0</v>
      </c>
      <c r="F1654">
        <v>2.6300765434455999</v>
      </c>
      <c r="G1654">
        <v>6.0564409516699298</v>
      </c>
      <c r="H1654">
        <v>366280</v>
      </c>
      <c r="I1654">
        <v>10.7119376123722</v>
      </c>
      <c r="J1654">
        <v>7.2855732041478705</v>
      </c>
    </row>
    <row r="1655" spans="1:10" x14ac:dyDescent="0.3">
      <c r="A1655" t="s">
        <v>263</v>
      </c>
      <c r="B1655">
        <v>13.7812754868889</v>
      </c>
      <c r="C1655" t="s">
        <v>10</v>
      </c>
      <c r="D1655">
        <v>10</v>
      </c>
      <c r="E1655" t="b">
        <v>0</v>
      </c>
      <c r="F1655">
        <v>9.5565920122764396</v>
      </c>
      <c r="G1655">
        <v>9.2405947876538104</v>
      </c>
      <c r="H1655">
        <v>659390</v>
      </c>
      <c r="I1655">
        <v>4.2246834746124602</v>
      </c>
      <c r="J1655">
        <v>4.5406806992350894</v>
      </c>
    </row>
    <row r="1656" spans="1:10" x14ac:dyDescent="0.3">
      <c r="A1656" t="s">
        <v>263</v>
      </c>
      <c r="B1656">
        <v>15.224583983447999</v>
      </c>
      <c r="C1656" t="s">
        <v>10</v>
      </c>
      <c r="D1656">
        <v>10</v>
      </c>
      <c r="E1656" t="b">
        <v>0</v>
      </c>
      <c r="F1656">
        <v>3.5155843225124799</v>
      </c>
      <c r="G1656">
        <v>7.2821956476437704</v>
      </c>
      <c r="H1656">
        <v>272080</v>
      </c>
      <c r="I1656">
        <v>11.70899966093552</v>
      </c>
      <c r="J1656">
        <v>7.9423883358042291</v>
      </c>
    </row>
    <row r="1657" spans="1:10" x14ac:dyDescent="0.3">
      <c r="A1657" t="s">
        <v>264</v>
      </c>
      <c r="B1657">
        <v>12.2327913979956</v>
      </c>
      <c r="C1657" t="s">
        <v>10</v>
      </c>
      <c r="D1657">
        <v>10</v>
      </c>
      <c r="E1657" t="b">
        <v>0</v>
      </c>
      <c r="F1657">
        <v>12.4441101935946</v>
      </c>
      <c r="G1657">
        <v>12.0881943546499</v>
      </c>
      <c r="H1657">
        <v>716130</v>
      </c>
      <c r="I1657">
        <v>-0.21131879559900035</v>
      </c>
      <c r="J1657">
        <v>0.14459704334569956</v>
      </c>
    </row>
    <row r="1658" spans="1:10" x14ac:dyDescent="0.3">
      <c r="A1658" t="s">
        <v>264</v>
      </c>
      <c r="B1658">
        <v>10.782453988137901</v>
      </c>
      <c r="C1658" t="s">
        <v>10</v>
      </c>
      <c r="D1658">
        <v>10</v>
      </c>
      <c r="E1658" t="b">
        <v>0</v>
      </c>
      <c r="F1658">
        <v>3.1356142986261899</v>
      </c>
      <c r="G1658">
        <v>6.6705540770050096</v>
      </c>
      <c r="H1658">
        <v>497150</v>
      </c>
      <c r="I1658">
        <v>7.6468396895117108</v>
      </c>
      <c r="J1658">
        <v>4.1118999111328911</v>
      </c>
    </row>
    <row r="1659" spans="1:10" x14ac:dyDescent="0.3">
      <c r="A1659" t="s">
        <v>264</v>
      </c>
      <c r="B1659">
        <v>16.9653985798234</v>
      </c>
      <c r="C1659" t="s">
        <v>10</v>
      </c>
      <c r="D1659">
        <v>10</v>
      </c>
      <c r="E1659" t="b">
        <v>0</v>
      </c>
      <c r="F1659">
        <v>16.9653985798234</v>
      </c>
      <c r="G1659">
        <v>16.9653985798234</v>
      </c>
      <c r="H1659">
        <v>522770</v>
      </c>
      <c r="I1659">
        <v>0</v>
      </c>
      <c r="J1659">
        <v>0</v>
      </c>
    </row>
    <row r="1660" spans="1:10" x14ac:dyDescent="0.3">
      <c r="A1660" t="e">
        <v>#NAME?</v>
      </c>
      <c r="B1660">
        <v>13.1451996063913</v>
      </c>
      <c r="C1660" t="s">
        <v>10</v>
      </c>
      <c r="D1660">
        <v>10</v>
      </c>
      <c r="E1660" t="b">
        <v>0</v>
      </c>
      <c r="F1660">
        <v>7.5282663568119697</v>
      </c>
      <c r="G1660">
        <v>7.5036193255591597</v>
      </c>
      <c r="H1660">
        <v>366720</v>
      </c>
      <c r="I1660">
        <v>5.61693324957933</v>
      </c>
      <c r="J1660">
        <v>5.64158028083214</v>
      </c>
    </row>
    <row r="1661" spans="1:10" x14ac:dyDescent="0.3">
      <c r="A1661" t="e">
        <v>#NAME?</v>
      </c>
      <c r="B1661">
        <v>3.7194753995382799</v>
      </c>
      <c r="C1661" t="s">
        <v>10</v>
      </c>
      <c r="D1661">
        <v>10</v>
      </c>
      <c r="E1661" t="b">
        <v>0</v>
      </c>
      <c r="F1661">
        <v>2.7296191202644899</v>
      </c>
      <c r="G1661">
        <v>5.5308642016448903</v>
      </c>
      <c r="H1661">
        <v>420750</v>
      </c>
      <c r="I1661">
        <v>0.98985627927378994</v>
      </c>
      <c r="J1661">
        <v>-1.8113888021066105</v>
      </c>
    </row>
    <row r="1662" spans="1:10" x14ac:dyDescent="0.3">
      <c r="A1662" t="e">
        <v>#NAME?</v>
      </c>
      <c r="B1662">
        <v>10.952110337098199</v>
      </c>
      <c r="C1662" t="s">
        <v>10</v>
      </c>
      <c r="D1662">
        <v>2</v>
      </c>
      <c r="E1662" t="b">
        <v>1</v>
      </c>
      <c r="F1662">
        <v>6.4764931812434798E-2</v>
      </c>
      <c r="G1662">
        <v>1.98943512391454E-3</v>
      </c>
      <c r="H1662">
        <v>499100</v>
      </c>
      <c r="I1662">
        <v>10.887345405285764</v>
      </c>
      <c r="J1662">
        <v>10.950120901974286</v>
      </c>
    </row>
    <row r="1663" spans="1:10" x14ac:dyDescent="0.3">
      <c r="A1663" t="e">
        <v>#NAME?</v>
      </c>
      <c r="B1663">
        <v>8.2179634328497109</v>
      </c>
      <c r="C1663" t="s">
        <v>10</v>
      </c>
      <c r="D1663">
        <v>10</v>
      </c>
      <c r="E1663" t="b">
        <v>0</v>
      </c>
      <c r="F1663">
        <v>1.8063663919792901</v>
      </c>
      <c r="G1663">
        <v>3.7397846106374799</v>
      </c>
      <c r="H1663">
        <v>559650</v>
      </c>
      <c r="I1663">
        <v>6.4115970408704204</v>
      </c>
      <c r="J1663">
        <v>4.4781788222122305</v>
      </c>
    </row>
    <row r="1664" spans="1:10" x14ac:dyDescent="0.3">
      <c r="A1664" t="e">
        <v>#NAME?</v>
      </c>
      <c r="B1664">
        <v>9.2347685467590299</v>
      </c>
      <c r="C1664" t="s">
        <v>10</v>
      </c>
      <c r="D1664">
        <v>10</v>
      </c>
      <c r="E1664" t="b">
        <v>0</v>
      </c>
      <c r="F1664">
        <v>9.2347685467590299</v>
      </c>
      <c r="G1664">
        <v>9.2347685467590299</v>
      </c>
      <c r="H1664">
        <v>543620</v>
      </c>
      <c r="I1664">
        <v>0</v>
      </c>
      <c r="J1664">
        <v>0</v>
      </c>
    </row>
    <row r="1665" spans="1:10" x14ac:dyDescent="0.3">
      <c r="A1665" t="e">
        <v>#NAME?</v>
      </c>
      <c r="B1665">
        <v>7.6053704698097704</v>
      </c>
      <c r="C1665" t="s">
        <v>10</v>
      </c>
      <c r="D1665">
        <v>10</v>
      </c>
      <c r="E1665" t="b">
        <v>0</v>
      </c>
      <c r="F1665">
        <v>7.6053704698097704</v>
      </c>
      <c r="G1665">
        <v>7.6053704698097704</v>
      </c>
      <c r="H1665">
        <v>613150</v>
      </c>
      <c r="I1665">
        <v>0</v>
      </c>
      <c r="J1665">
        <v>0</v>
      </c>
    </row>
    <row r="1666" spans="1:10" x14ac:dyDescent="0.3">
      <c r="A1666" t="s">
        <v>265</v>
      </c>
      <c r="B1666">
        <v>12.532747298079499</v>
      </c>
      <c r="C1666" t="s">
        <v>10</v>
      </c>
      <c r="D1666">
        <v>10</v>
      </c>
      <c r="E1666" t="b">
        <v>0</v>
      </c>
      <c r="F1666">
        <v>0.52939092249477404</v>
      </c>
      <c r="G1666">
        <v>1.3375561798742499</v>
      </c>
      <c r="H1666">
        <v>436750</v>
      </c>
      <c r="I1666">
        <v>12.003356375584726</v>
      </c>
      <c r="J1666">
        <v>11.195191118205249</v>
      </c>
    </row>
    <row r="1667" spans="1:10" x14ac:dyDescent="0.3">
      <c r="A1667" t="s">
        <v>265</v>
      </c>
      <c r="B1667">
        <v>13.3780666942947</v>
      </c>
      <c r="C1667" t="s">
        <v>10</v>
      </c>
      <c r="D1667">
        <v>2</v>
      </c>
      <c r="E1667" t="b">
        <v>1</v>
      </c>
      <c r="F1667">
        <v>7.4023188474045404E-2</v>
      </c>
      <c r="G1667">
        <v>2.08084471292517E-3</v>
      </c>
      <c r="H1667">
        <v>225800</v>
      </c>
      <c r="I1667">
        <v>13.304043505820655</v>
      </c>
      <c r="J1667">
        <v>13.375985849581776</v>
      </c>
    </row>
    <row r="1668" spans="1:10" x14ac:dyDescent="0.3">
      <c r="A1668" t="s">
        <v>265</v>
      </c>
      <c r="B1668">
        <v>15.9592087168806</v>
      </c>
      <c r="C1668" t="s">
        <v>10</v>
      </c>
      <c r="D1668">
        <v>10</v>
      </c>
      <c r="E1668" t="b">
        <v>0</v>
      </c>
      <c r="F1668">
        <v>15.9592087168806</v>
      </c>
      <c r="G1668">
        <v>15.9592087168806</v>
      </c>
      <c r="H1668">
        <v>608790</v>
      </c>
      <c r="I1668">
        <v>0</v>
      </c>
      <c r="J1668">
        <v>0</v>
      </c>
    </row>
    <row r="1669" spans="1:10" x14ac:dyDescent="0.3">
      <c r="A1669" t="s">
        <v>266</v>
      </c>
      <c r="B1669">
        <v>18.9105450223805</v>
      </c>
      <c r="C1669" t="s">
        <v>10</v>
      </c>
      <c r="D1669">
        <v>10</v>
      </c>
      <c r="E1669" t="b">
        <v>0</v>
      </c>
      <c r="F1669">
        <v>18.9105450223805</v>
      </c>
      <c r="G1669">
        <v>18.9105450223805</v>
      </c>
      <c r="H1669">
        <v>471590</v>
      </c>
      <c r="I1669">
        <v>0</v>
      </c>
      <c r="J1669">
        <v>0</v>
      </c>
    </row>
    <row r="1670" spans="1:10" x14ac:dyDescent="0.3">
      <c r="A1670" t="s">
        <v>266</v>
      </c>
      <c r="B1670">
        <v>9.6951602385517095</v>
      </c>
      <c r="C1670" t="s">
        <v>10</v>
      </c>
      <c r="D1670">
        <v>2</v>
      </c>
      <c r="E1670" t="b">
        <v>1</v>
      </c>
      <c r="F1670">
        <v>7.1075976196169899E-2</v>
      </c>
      <c r="G1670">
        <v>2.1407430022077601E-3</v>
      </c>
      <c r="H1670">
        <v>833200</v>
      </c>
      <c r="I1670">
        <v>9.6240842623555398</v>
      </c>
      <c r="J1670">
        <v>9.6930194955495015</v>
      </c>
    </row>
    <row r="1671" spans="1:10" x14ac:dyDescent="0.3">
      <c r="A1671" t="s">
        <v>266</v>
      </c>
      <c r="B1671">
        <v>11.9829432948017</v>
      </c>
      <c r="C1671" t="s">
        <v>10</v>
      </c>
      <c r="D1671">
        <v>10</v>
      </c>
      <c r="E1671" t="b">
        <v>0</v>
      </c>
      <c r="F1671">
        <v>5.52614062295034</v>
      </c>
      <c r="G1671">
        <v>5.9678201670856899</v>
      </c>
      <c r="H1671">
        <v>313980</v>
      </c>
      <c r="I1671">
        <v>6.45680267185136</v>
      </c>
      <c r="J1671">
        <v>6.0151231277160102</v>
      </c>
    </row>
    <row r="1672" spans="1:10" x14ac:dyDescent="0.3">
      <c r="A1672" t="s">
        <v>267</v>
      </c>
      <c r="B1672">
        <v>14.4887886978801</v>
      </c>
      <c r="C1672" t="s">
        <v>10</v>
      </c>
      <c r="D1672">
        <v>2</v>
      </c>
      <c r="E1672" t="b">
        <v>1</v>
      </c>
      <c r="F1672">
        <v>0.249536619724568</v>
      </c>
      <c r="G1672">
        <v>4.2643138712552204E-3</v>
      </c>
      <c r="H1672">
        <v>237400</v>
      </c>
      <c r="I1672">
        <v>14.239252078155532</v>
      </c>
      <c r="J1672">
        <v>14.484524384008845</v>
      </c>
    </row>
    <row r="1673" spans="1:10" x14ac:dyDescent="0.3">
      <c r="A1673" t="s">
        <v>267</v>
      </c>
      <c r="B1673">
        <v>8.6923995276741799</v>
      </c>
      <c r="C1673" t="s">
        <v>10</v>
      </c>
      <c r="D1673">
        <v>10</v>
      </c>
      <c r="E1673" t="b">
        <v>0</v>
      </c>
      <c r="F1673">
        <v>8.6923995276741799</v>
      </c>
      <c r="G1673">
        <v>8.6923995276741799</v>
      </c>
      <c r="H1673">
        <v>510010</v>
      </c>
      <c r="I1673">
        <v>0</v>
      </c>
      <c r="J1673">
        <v>0</v>
      </c>
    </row>
    <row r="1674" spans="1:10" x14ac:dyDescent="0.3">
      <c r="A1674" t="s">
        <v>268</v>
      </c>
      <c r="B1674">
        <v>11.694079222134899</v>
      </c>
      <c r="C1674" t="s">
        <v>10</v>
      </c>
      <c r="D1674">
        <v>2</v>
      </c>
      <c r="E1674" t="b">
        <v>1</v>
      </c>
      <c r="F1674">
        <v>7.6955196990598398E-2</v>
      </c>
      <c r="G1674">
        <v>2.17037895004188E-3</v>
      </c>
      <c r="H1674">
        <v>345600</v>
      </c>
      <c r="I1674">
        <v>11.617124025144301</v>
      </c>
      <c r="J1674">
        <v>11.691908843184857</v>
      </c>
    </row>
    <row r="1675" spans="1:10" x14ac:dyDescent="0.3">
      <c r="A1675" t="s">
        <v>268</v>
      </c>
      <c r="B1675">
        <v>11.6069028452073</v>
      </c>
      <c r="C1675" t="s">
        <v>10</v>
      </c>
      <c r="D1675">
        <v>2</v>
      </c>
      <c r="E1675" t="b">
        <v>1</v>
      </c>
      <c r="F1675">
        <v>7.7005201880238794E-2</v>
      </c>
      <c r="G1675">
        <v>2.1696609963538101E-3</v>
      </c>
      <c r="H1675">
        <v>264300</v>
      </c>
      <c r="I1675">
        <v>11.529897643327061</v>
      </c>
      <c r="J1675">
        <v>11.604733184210946</v>
      </c>
    </row>
    <row r="1676" spans="1:10" x14ac:dyDescent="0.3">
      <c r="A1676" t="s">
        <v>268</v>
      </c>
      <c r="B1676">
        <v>19.1484151487135</v>
      </c>
      <c r="C1676" t="s">
        <v>10</v>
      </c>
      <c r="D1676">
        <v>10</v>
      </c>
      <c r="E1676" t="b">
        <v>0</v>
      </c>
      <c r="F1676">
        <v>19.1484151487135</v>
      </c>
      <c r="G1676">
        <v>19.1484151487135</v>
      </c>
      <c r="H1676">
        <v>525930</v>
      </c>
      <c r="I1676">
        <v>0</v>
      </c>
      <c r="J1676">
        <v>0</v>
      </c>
    </row>
    <row r="1677" spans="1:10" x14ac:dyDescent="0.3">
      <c r="A1677" t="s">
        <v>269</v>
      </c>
      <c r="B1677">
        <v>11.613188886413001</v>
      </c>
      <c r="C1677" t="s">
        <v>10</v>
      </c>
      <c r="D1677">
        <v>10</v>
      </c>
      <c r="E1677" t="b">
        <v>0</v>
      </c>
      <c r="F1677">
        <v>2.5062819076246701</v>
      </c>
      <c r="G1677">
        <v>5.0297666407620598</v>
      </c>
      <c r="H1677">
        <v>459990</v>
      </c>
      <c r="I1677">
        <v>9.1069069787883308</v>
      </c>
      <c r="J1677">
        <v>6.583422245650941</v>
      </c>
    </row>
    <row r="1678" spans="1:10" x14ac:dyDescent="0.3">
      <c r="A1678" t="s">
        <v>269</v>
      </c>
      <c r="B1678">
        <v>14.3084402727868</v>
      </c>
      <c r="C1678" t="s">
        <v>10</v>
      </c>
      <c r="D1678">
        <v>2</v>
      </c>
      <c r="E1678" t="b">
        <v>1</v>
      </c>
      <c r="F1678">
        <v>0.103990342662693</v>
      </c>
      <c r="G1678">
        <v>2.54554056480393E-3</v>
      </c>
      <c r="H1678">
        <v>269450</v>
      </c>
      <c r="I1678">
        <v>14.204449930124108</v>
      </c>
      <c r="J1678">
        <v>14.305894732221997</v>
      </c>
    </row>
    <row r="1679" spans="1:10" x14ac:dyDescent="0.3">
      <c r="A1679" t="s">
        <v>270</v>
      </c>
      <c r="B1679">
        <v>18.952328394568202</v>
      </c>
      <c r="C1679" t="s">
        <v>10</v>
      </c>
      <c r="D1679">
        <v>10</v>
      </c>
      <c r="E1679" t="b">
        <v>0</v>
      </c>
      <c r="F1679">
        <v>5.2773969255468396</v>
      </c>
      <c r="G1679">
        <v>5.28346499600329</v>
      </c>
      <c r="H1679">
        <v>479020</v>
      </c>
      <c r="I1679">
        <v>13.674931469021363</v>
      </c>
      <c r="J1679">
        <v>13.668863398564913</v>
      </c>
    </row>
    <row r="1680" spans="1:10" x14ac:dyDescent="0.3">
      <c r="A1680" t="s">
        <v>270</v>
      </c>
      <c r="B1680">
        <v>17.061860435572999</v>
      </c>
      <c r="C1680" t="s">
        <v>10</v>
      </c>
      <c r="D1680">
        <v>2</v>
      </c>
      <c r="E1680" t="b">
        <v>1</v>
      </c>
      <c r="F1680">
        <v>9.2916255846144699E-2</v>
      </c>
      <c r="G1680">
        <v>2.3612432576588E-3</v>
      </c>
      <c r="H1680">
        <v>501300</v>
      </c>
      <c r="I1680">
        <v>16.968944179726854</v>
      </c>
      <c r="J1680">
        <v>17.059499192315339</v>
      </c>
    </row>
    <row r="1681" spans="1:10" x14ac:dyDescent="0.3">
      <c r="A1681" t="s">
        <v>270</v>
      </c>
      <c r="B1681">
        <v>10.989591350986</v>
      </c>
      <c r="C1681" t="s">
        <v>10</v>
      </c>
      <c r="D1681">
        <v>10</v>
      </c>
      <c r="E1681" t="b">
        <v>0</v>
      </c>
      <c r="F1681">
        <v>5.0509246360894204</v>
      </c>
      <c r="G1681">
        <v>4.5810100169821704</v>
      </c>
      <c r="H1681">
        <v>625650</v>
      </c>
      <c r="I1681">
        <v>5.9386667148965797</v>
      </c>
      <c r="J1681">
        <v>6.4085813340038298</v>
      </c>
    </row>
    <row r="1682" spans="1:10" x14ac:dyDescent="0.3">
      <c r="A1682" t="s">
        <v>271</v>
      </c>
      <c r="B1682">
        <v>6.3461138780953199</v>
      </c>
      <c r="C1682" t="s">
        <v>10</v>
      </c>
      <c r="D1682">
        <v>10</v>
      </c>
      <c r="E1682" t="b">
        <v>0</v>
      </c>
      <c r="F1682">
        <v>6.3461138780953199</v>
      </c>
      <c r="G1682">
        <v>6.3461138780953199</v>
      </c>
      <c r="H1682">
        <v>334500</v>
      </c>
      <c r="I1682">
        <v>0</v>
      </c>
      <c r="J1682">
        <v>0</v>
      </c>
    </row>
    <row r="1683" spans="1:10" x14ac:dyDescent="0.3">
      <c r="A1683" t="s">
        <v>271</v>
      </c>
      <c r="B1683">
        <v>14.975703812315899</v>
      </c>
      <c r="C1683" t="s">
        <v>10</v>
      </c>
      <c r="D1683">
        <v>2</v>
      </c>
      <c r="E1683" t="b">
        <v>1</v>
      </c>
      <c r="F1683">
        <v>8.7829890545872299E-2</v>
      </c>
      <c r="G1683">
        <v>2.3090417211357002E-3</v>
      </c>
      <c r="H1683">
        <v>527950</v>
      </c>
      <c r="I1683">
        <v>14.887873921770026</v>
      </c>
      <c r="J1683">
        <v>14.973394770594764</v>
      </c>
    </row>
    <row r="1684" spans="1:10" x14ac:dyDescent="0.3">
      <c r="A1684" t="s">
        <v>271</v>
      </c>
      <c r="B1684">
        <v>16.769777153311999</v>
      </c>
      <c r="C1684" t="s">
        <v>10</v>
      </c>
      <c r="D1684">
        <v>10</v>
      </c>
      <c r="E1684" t="b">
        <v>0</v>
      </c>
      <c r="F1684">
        <v>8.5737825361203903</v>
      </c>
      <c r="G1684">
        <v>4.4471024759186504</v>
      </c>
      <c r="H1684">
        <v>542100</v>
      </c>
      <c r="I1684">
        <v>8.1959946171916087</v>
      </c>
      <c r="J1684">
        <v>12.322674677393348</v>
      </c>
    </row>
    <row r="1685" spans="1:10" x14ac:dyDescent="0.3">
      <c r="A1685" t="e">
        <v>#NAME?</v>
      </c>
      <c r="B1685">
        <v>11.0985014976337</v>
      </c>
      <c r="C1685" t="s">
        <v>10</v>
      </c>
      <c r="D1685">
        <v>10</v>
      </c>
      <c r="E1685" t="b">
        <v>0</v>
      </c>
      <c r="F1685">
        <v>12.6318682260094</v>
      </c>
      <c r="G1685">
        <v>3.8887933255217999E-2</v>
      </c>
      <c r="H1685">
        <v>413510</v>
      </c>
      <c r="I1685">
        <v>-1.5333667283757002</v>
      </c>
      <c r="J1685">
        <v>11.059613564378482</v>
      </c>
    </row>
    <row r="1686" spans="1:10" x14ac:dyDescent="0.3">
      <c r="A1686" t="e">
        <v>#NAME?</v>
      </c>
      <c r="B1686">
        <v>1.17412998312787</v>
      </c>
      <c r="C1686" t="s">
        <v>10</v>
      </c>
      <c r="D1686">
        <v>10</v>
      </c>
      <c r="E1686" t="b">
        <v>0</v>
      </c>
      <c r="F1686">
        <v>1.8206783570156599</v>
      </c>
      <c r="G1686">
        <v>3.6427432938436599</v>
      </c>
      <c r="H1686">
        <v>492250</v>
      </c>
      <c r="I1686">
        <v>-0.64654837388778996</v>
      </c>
      <c r="J1686">
        <v>-2.4686133107157899</v>
      </c>
    </row>
    <row r="1687" spans="1:10" x14ac:dyDescent="0.3">
      <c r="A1687" t="e">
        <v>#NAME?</v>
      </c>
      <c r="B1687">
        <v>1.5059995453089801</v>
      </c>
      <c r="C1687" t="s">
        <v>10</v>
      </c>
      <c r="D1687">
        <v>10</v>
      </c>
      <c r="E1687" t="b">
        <v>0</v>
      </c>
      <c r="F1687">
        <v>1.5059995453089801</v>
      </c>
      <c r="G1687">
        <v>1.5059995453089801</v>
      </c>
      <c r="H1687">
        <v>619230</v>
      </c>
      <c r="I1687">
        <v>0</v>
      </c>
      <c r="J1687">
        <v>0</v>
      </c>
    </row>
    <row r="1688" spans="1:10" x14ac:dyDescent="0.3">
      <c r="A1688" t="s">
        <v>272</v>
      </c>
      <c r="B1688">
        <v>11.450107184902301</v>
      </c>
      <c r="C1688" t="s">
        <v>10</v>
      </c>
      <c r="D1688">
        <v>10</v>
      </c>
      <c r="E1688" t="b">
        <v>0</v>
      </c>
      <c r="F1688">
        <v>0.441509216104643</v>
      </c>
      <c r="G1688">
        <v>1.15542446752454</v>
      </c>
      <c r="H1688">
        <v>406940</v>
      </c>
      <c r="I1688">
        <v>11.008597968797657</v>
      </c>
      <c r="J1688">
        <v>10.294682717377761</v>
      </c>
    </row>
    <row r="1689" spans="1:10" x14ac:dyDescent="0.3">
      <c r="A1689" t="s">
        <v>272</v>
      </c>
      <c r="B1689">
        <v>8.6737160615632192</v>
      </c>
      <c r="C1689" t="s">
        <v>10</v>
      </c>
      <c r="D1689">
        <v>10</v>
      </c>
      <c r="E1689" t="b">
        <v>0</v>
      </c>
      <c r="F1689">
        <v>8.6737160615632192</v>
      </c>
      <c r="G1689">
        <v>8.6737160615632192</v>
      </c>
      <c r="H1689">
        <v>695150</v>
      </c>
      <c r="I1689">
        <v>0</v>
      </c>
      <c r="J1689">
        <v>0</v>
      </c>
    </row>
    <row r="1690" spans="1:10" x14ac:dyDescent="0.3">
      <c r="A1690" t="s">
        <v>272</v>
      </c>
      <c r="B1690">
        <v>18.218547226523</v>
      </c>
      <c r="C1690" t="s">
        <v>10</v>
      </c>
      <c r="D1690">
        <v>10</v>
      </c>
      <c r="E1690" t="b">
        <v>0</v>
      </c>
      <c r="F1690">
        <v>1.6598861606534501</v>
      </c>
      <c r="G1690">
        <v>3.8153708670634998</v>
      </c>
      <c r="H1690">
        <v>631810</v>
      </c>
      <c r="I1690">
        <v>16.558661065869551</v>
      </c>
      <c r="J1690">
        <v>14.403176359459501</v>
      </c>
    </row>
    <row r="1691" spans="1:10" x14ac:dyDescent="0.3">
      <c r="A1691" t="s">
        <v>273</v>
      </c>
      <c r="B1691">
        <v>21.749283614344499</v>
      </c>
      <c r="C1691" t="s">
        <v>10</v>
      </c>
      <c r="D1691">
        <v>10</v>
      </c>
      <c r="E1691" t="b">
        <v>0</v>
      </c>
      <c r="F1691">
        <v>21.749283614344499</v>
      </c>
      <c r="G1691">
        <v>21.749283614344499</v>
      </c>
      <c r="H1691">
        <v>400380</v>
      </c>
      <c r="I1691">
        <v>0</v>
      </c>
      <c r="J1691">
        <v>0</v>
      </c>
    </row>
    <row r="1692" spans="1:10" x14ac:dyDescent="0.3">
      <c r="A1692" t="s">
        <v>273</v>
      </c>
      <c r="B1692">
        <v>8.6902641916847703</v>
      </c>
      <c r="C1692" t="s">
        <v>10</v>
      </c>
      <c r="D1692">
        <v>10</v>
      </c>
      <c r="E1692" t="b">
        <v>0</v>
      </c>
      <c r="F1692">
        <v>0.79881586168258001</v>
      </c>
      <c r="G1692">
        <v>0.68765153111222999</v>
      </c>
      <c r="H1692">
        <v>343310</v>
      </c>
      <c r="I1692">
        <v>7.8914483300021905</v>
      </c>
      <c r="J1692">
        <v>8.0026126605725398</v>
      </c>
    </row>
    <row r="1693" spans="1:10" x14ac:dyDescent="0.3">
      <c r="A1693" t="s">
        <v>274</v>
      </c>
      <c r="B1693">
        <v>9.4961713228261999</v>
      </c>
      <c r="C1693" t="s">
        <v>10</v>
      </c>
      <c r="D1693">
        <v>10</v>
      </c>
      <c r="E1693" t="b">
        <v>0</v>
      </c>
      <c r="F1693">
        <v>9.4961713228261999</v>
      </c>
      <c r="G1693">
        <v>9.4961713228261999</v>
      </c>
      <c r="H1693">
        <v>452580</v>
      </c>
      <c r="I1693">
        <v>0</v>
      </c>
      <c r="J1693">
        <v>0</v>
      </c>
    </row>
    <row r="1694" spans="1:10" x14ac:dyDescent="0.3">
      <c r="A1694" t="s">
        <v>274</v>
      </c>
      <c r="B1694">
        <v>0.484124642044447</v>
      </c>
      <c r="C1694" t="s">
        <v>10</v>
      </c>
      <c r="D1694">
        <v>10</v>
      </c>
      <c r="E1694" t="b">
        <v>0</v>
      </c>
      <c r="F1694">
        <v>0.484124642044447</v>
      </c>
      <c r="G1694">
        <v>0.484124642044447</v>
      </c>
      <c r="H1694">
        <v>630860</v>
      </c>
      <c r="I1694">
        <v>0</v>
      </c>
      <c r="J1694">
        <v>0</v>
      </c>
    </row>
    <row r="1695" spans="1:10" x14ac:dyDescent="0.3">
      <c r="A1695" t="s">
        <v>275</v>
      </c>
      <c r="B1695">
        <v>14.302730076143201</v>
      </c>
      <c r="C1695" t="s">
        <v>10</v>
      </c>
      <c r="D1695">
        <v>10</v>
      </c>
      <c r="E1695" t="b">
        <v>0</v>
      </c>
      <c r="F1695">
        <v>7.1222468572714401</v>
      </c>
      <c r="G1695">
        <v>7.1911871870178201</v>
      </c>
      <c r="H1695">
        <v>560970</v>
      </c>
      <c r="I1695">
        <v>7.1804832188717604</v>
      </c>
      <c r="J1695">
        <v>7.1115428891253805</v>
      </c>
    </row>
    <row r="1696" spans="1:10" x14ac:dyDescent="0.3">
      <c r="A1696" t="s">
        <v>275</v>
      </c>
      <c r="B1696">
        <v>10.2383938344763</v>
      </c>
      <c r="C1696" t="s">
        <v>10</v>
      </c>
      <c r="D1696">
        <v>2</v>
      </c>
      <c r="E1696" t="b">
        <v>1</v>
      </c>
      <c r="F1696">
        <v>3.5468755923347597E-2</v>
      </c>
      <c r="G1696">
        <v>1.4696609056538E-3</v>
      </c>
      <c r="H1696">
        <v>768900</v>
      </c>
      <c r="I1696">
        <v>10.202925078552953</v>
      </c>
      <c r="J1696">
        <v>10.236924173570646</v>
      </c>
    </row>
    <row r="1697" spans="1:10" x14ac:dyDescent="0.3">
      <c r="A1697" t="s">
        <v>276</v>
      </c>
      <c r="B1697">
        <v>14.337279536246299</v>
      </c>
      <c r="C1697" t="s">
        <v>10</v>
      </c>
      <c r="D1697">
        <v>10</v>
      </c>
      <c r="E1697" t="b">
        <v>0</v>
      </c>
      <c r="F1697">
        <v>6.1511042037784396</v>
      </c>
      <c r="G1697">
        <v>5.8369699274729401</v>
      </c>
      <c r="H1697">
        <v>796260</v>
      </c>
      <c r="I1697">
        <v>8.1861753324678599</v>
      </c>
      <c r="J1697">
        <v>8.5003096087733603</v>
      </c>
    </row>
    <row r="1698" spans="1:10" x14ac:dyDescent="0.3">
      <c r="A1698" t="s">
        <v>276</v>
      </c>
      <c r="B1698">
        <v>4.3687929716604703</v>
      </c>
      <c r="C1698" t="s">
        <v>10</v>
      </c>
      <c r="D1698">
        <v>2</v>
      </c>
      <c r="E1698" t="b">
        <v>1</v>
      </c>
      <c r="F1698">
        <v>2.04217787015183E-2</v>
      </c>
      <c r="G1698">
        <v>1.0586828495981E-3</v>
      </c>
      <c r="H1698">
        <v>578800</v>
      </c>
      <c r="I1698">
        <v>4.3483711929589521</v>
      </c>
      <c r="J1698">
        <v>4.3677342888108726</v>
      </c>
    </row>
    <row r="1699" spans="1:10" x14ac:dyDescent="0.3">
      <c r="A1699" t="s">
        <v>276</v>
      </c>
      <c r="B1699">
        <v>5.84830219893154</v>
      </c>
      <c r="C1699" t="s">
        <v>10</v>
      </c>
      <c r="D1699">
        <v>2</v>
      </c>
      <c r="E1699" t="b">
        <v>1</v>
      </c>
      <c r="F1699">
        <v>3.5148069989239597E-2</v>
      </c>
      <c r="G1699">
        <v>1.4698247356916101E-3</v>
      </c>
      <c r="H1699">
        <v>287250</v>
      </c>
      <c r="I1699">
        <v>5.8131541289423003</v>
      </c>
      <c r="J1699">
        <v>5.8468323741958486</v>
      </c>
    </row>
    <row r="1700" spans="1:10" x14ac:dyDescent="0.3">
      <c r="A1700" t="s">
        <v>277</v>
      </c>
      <c r="B1700">
        <v>10.6469961866724</v>
      </c>
      <c r="C1700" t="s">
        <v>10</v>
      </c>
      <c r="D1700">
        <v>2</v>
      </c>
      <c r="E1700" t="b">
        <v>1</v>
      </c>
      <c r="F1700">
        <v>6.4351068054514696E-2</v>
      </c>
      <c r="G1700">
        <v>1.9656108051060699E-3</v>
      </c>
      <c r="H1700">
        <v>409350</v>
      </c>
      <c r="I1700">
        <v>10.582645118617885</v>
      </c>
      <c r="J1700">
        <v>10.645030575867294</v>
      </c>
    </row>
    <row r="1701" spans="1:10" x14ac:dyDescent="0.3">
      <c r="A1701" t="s">
        <v>277</v>
      </c>
      <c r="B1701">
        <v>10.0700468781978</v>
      </c>
      <c r="C1701" t="s">
        <v>10</v>
      </c>
      <c r="D1701">
        <v>10</v>
      </c>
      <c r="E1701" t="b">
        <v>0</v>
      </c>
      <c r="F1701">
        <v>3.5075760518413799</v>
      </c>
      <c r="G1701">
        <v>3.47611089003018</v>
      </c>
      <c r="H1701">
        <v>340390</v>
      </c>
      <c r="I1701">
        <v>6.5624708263564209</v>
      </c>
      <c r="J1701">
        <v>6.5939359881676207</v>
      </c>
    </row>
    <row r="1702" spans="1:10" x14ac:dyDescent="0.3">
      <c r="A1702" t="s">
        <v>277</v>
      </c>
      <c r="B1702">
        <v>10.369508130257699</v>
      </c>
      <c r="C1702" t="s">
        <v>10</v>
      </c>
      <c r="D1702">
        <v>2</v>
      </c>
      <c r="E1702" t="b">
        <v>1</v>
      </c>
      <c r="F1702">
        <v>6.1239959465543302E-2</v>
      </c>
      <c r="G1702">
        <v>1.8917682287116599E-3</v>
      </c>
      <c r="H1702">
        <v>439850</v>
      </c>
      <c r="I1702">
        <v>10.308268170792156</v>
      </c>
      <c r="J1702">
        <v>10.367616362028988</v>
      </c>
    </row>
    <row r="1703" spans="1:10" x14ac:dyDescent="0.3">
      <c r="A1703" t="s">
        <v>278</v>
      </c>
      <c r="B1703">
        <v>9.7570791525333007</v>
      </c>
      <c r="C1703" t="s">
        <v>10</v>
      </c>
      <c r="D1703">
        <v>10</v>
      </c>
      <c r="E1703" t="b">
        <v>0</v>
      </c>
      <c r="F1703">
        <v>9.4514138040342299</v>
      </c>
      <c r="G1703">
        <v>9.4508476265868104</v>
      </c>
      <c r="H1703">
        <v>407590</v>
      </c>
      <c r="I1703">
        <v>0.30566534849907079</v>
      </c>
      <c r="J1703">
        <v>0.30623152594649028</v>
      </c>
    </row>
    <row r="1704" spans="1:10" x14ac:dyDescent="0.3">
      <c r="A1704" t="s">
        <v>278</v>
      </c>
      <c r="B1704">
        <v>7.2938720467034397</v>
      </c>
      <c r="C1704" t="s">
        <v>10</v>
      </c>
      <c r="D1704">
        <v>10</v>
      </c>
      <c r="E1704" t="b">
        <v>0</v>
      </c>
      <c r="F1704">
        <v>7.2938720467034397</v>
      </c>
      <c r="G1704">
        <v>7.2938720467034397</v>
      </c>
      <c r="H1704">
        <v>455970</v>
      </c>
      <c r="I1704">
        <v>0</v>
      </c>
      <c r="J1704">
        <v>0</v>
      </c>
    </row>
    <row r="1705" spans="1:10" x14ac:dyDescent="0.3">
      <c r="A1705" t="s">
        <v>278</v>
      </c>
      <c r="B1705">
        <v>9.9265543920518802</v>
      </c>
      <c r="C1705" t="s">
        <v>10</v>
      </c>
      <c r="D1705">
        <v>2</v>
      </c>
      <c r="E1705" t="b">
        <v>1</v>
      </c>
      <c r="F1705">
        <v>3.6664509187611501E-2</v>
      </c>
      <c r="G1705">
        <v>1.4468006816129001E-3</v>
      </c>
      <c r="H1705">
        <v>465600</v>
      </c>
      <c r="I1705">
        <v>9.889889882864269</v>
      </c>
      <c r="J1705">
        <v>9.9251075913702671</v>
      </c>
    </row>
    <row r="1706" spans="1:10" x14ac:dyDescent="0.3">
      <c r="A1706" t="s">
        <v>279</v>
      </c>
      <c r="B1706">
        <v>13.0419665296169</v>
      </c>
      <c r="C1706" t="s">
        <v>10</v>
      </c>
      <c r="D1706">
        <v>2</v>
      </c>
      <c r="E1706" t="b">
        <v>1</v>
      </c>
      <c r="F1706">
        <v>3.9588510908392001E-2</v>
      </c>
      <c r="G1706">
        <v>1.5106447219376299E-3</v>
      </c>
      <c r="H1706">
        <v>381200</v>
      </c>
      <c r="I1706">
        <v>13.002378018708509</v>
      </c>
      <c r="J1706">
        <v>13.040455884894962</v>
      </c>
    </row>
    <row r="1707" spans="1:10" x14ac:dyDescent="0.3">
      <c r="A1707" t="s">
        <v>279</v>
      </c>
      <c r="B1707">
        <v>14.2522316261288</v>
      </c>
      <c r="C1707" t="s">
        <v>10</v>
      </c>
      <c r="D1707">
        <v>10</v>
      </c>
      <c r="E1707" t="b">
        <v>0</v>
      </c>
      <c r="F1707">
        <v>4.14395497587231</v>
      </c>
      <c r="G1707">
        <v>4.1437092367583501</v>
      </c>
      <c r="H1707">
        <v>556840</v>
      </c>
      <c r="I1707">
        <v>10.10827665025649</v>
      </c>
      <c r="J1707">
        <v>10.108522389370449</v>
      </c>
    </row>
    <row r="1708" spans="1:10" x14ac:dyDescent="0.3">
      <c r="A1708" t="s">
        <v>279</v>
      </c>
      <c r="B1708">
        <v>9.0210704939667092</v>
      </c>
      <c r="C1708" t="s">
        <v>10</v>
      </c>
      <c r="D1708">
        <v>10</v>
      </c>
      <c r="E1708" t="b">
        <v>0</v>
      </c>
      <c r="F1708">
        <v>12.2433131662678</v>
      </c>
      <c r="G1708">
        <v>12.243450040762999</v>
      </c>
      <c r="H1708">
        <v>465400</v>
      </c>
      <c r="I1708">
        <v>-3.2222426723010908</v>
      </c>
      <c r="J1708">
        <v>-3.2223795467962901</v>
      </c>
    </row>
    <row r="1709" spans="1:10" x14ac:dyDescent="0.3">
      <c r="A1709" t="e">
        <v>#NAME?</v>
      </c>
      <c r="B1709">
        <v>18.1773189872277</v>
      </c>
      <c r="C1709" t="s">
        <v>10</v>
      </c>
      <c r="D1709">
        <v>10</v>
      </c>
      <c r="E1709" t="b">
        <v>0</v>
      </c>
      <c r="F1709">
        <v>3.2537408860672699</v>
      </c>
      <c r="G1709">
        <v>7.2941275033521604</v>
      </c>
      <c r="H1709">
        <v>558570</v>
      </c>
      <c r="I1709">
        <v>14.92357810116043</v>
      </c>
      <c r="J1709">
        <v>10.883191483875539</v>
      </c>
    </row>
    <row r="1710" spans="1:10" x14ac:dyDescent="0.3">
      <c r="A1710" t="e">
        <v>#NAME?</v>
      </c>
      <c r="B1710">
        <v>6.22492151914199</v>
      </c>
      <c r="C1710" t="s">
        <v>10</v>
      </c>
      <c r="D1710">
        <v>2</v>
      </c>
      <c r="E1710" t="b">
        <v>1</v>
      </c>
      <c r="F1710">
        <v>4.4546828093959601E-2</v>
      </c>
      <c r="G1710">
        <v>1.68033359960113E-3</v>
      </c>
      <c r="H1710">
        <v>206250</v>
      </c>
      <c r="I1710">
        <v>6.1803746910480299</v>
      </c>
      <c r="J1710">
        <v>6.2232411855423893</v>
      </c>
    </row>
    <row r="1711" spans="1:10" x14ac:dyDescent="0.3">
      <c r="A1711" t="e">
        <v>#NAME?</v>
      </c>
      <c r="B1711">
        <v>3.0277162497732002</v>
      </c>
      <c r="C1711" t="s">
        <v>10</v>
      </c>
      <c r="D1711">
        <v>10</v>
      </c>
      <c r="E1711" t="b">
        <v>0</v>
      </c>
      <c r="F1711">
        <v>8.4768162958724194</v>
      </c>
      <c r="G1711">
        <v>8.6791661806096805</v>
      </c>
      <c r="H1711">
        <v>418810</v>
      </c>
      <c r="I1711">
        <v>-5.4491000460992192</v>
      </c>
      <c r="J1711">
        <v>-5.6514499308364803</v>
      </c>
    </row>
    <row r="1712" spans="1:10" x14ac:dyDescent="0.3">
      <c r="A1712" t="s">
        <v>280</v>
      </c>
      <c r="B1712">
        <v>1.3064701189749199</v>
      </c>
      <c r="C1712" t="s">
        <v>10</v>
      </c>
      <c r="D1712">
        <v>10</v>
      </c>
      <c r="E1712" t="b">
        <v>0</v>
      </c>
      <c r="F1712">
        <v>1.2819238818522101</v>
      </c>
      <c r="G1712">
        <v>1.2816265419152999</v>
      </c>
      <c r="H1712">
        <v>477240</v>
      </c>
      <c r="I1712">
        <v>2.4546237122709869E-2</v>
      </c>
      <c r="J1712">
        <v>2.4843577059620037E-2</v>
      </c>
    </row>
    <row r="1713" spans="1:10" x14ac:dyDescent="0.3">
      <c r="A1713" t="s">
        <v>280</v>
      </c>
      <c r="B1713">
        <v>9.6686520345537801</v>
      </c>
      <c r="C1713" t="s">
        <v>10</v>
      </c>
      <c r="D1713">
        <v>10</v>
      </c>
      <c r="E1713" t="b">
        <v>0</v>
      </c>
      <c r="F1713">
        <v>0.683288817424342</v>
      </c>
      <c r="G1713">
        <v>0.80482098410967595</v>
      </c>
      <c r="H1713">
        <v>478080</v>
      </c>
      <c r="I1713">
        <v>8.9853632171294375</v>
      </c>
      <c r="J1713">
        <v>8.8638310504441034</v>
      </c>
    </row>
    <row r="1714" spans="1:10" x14ac:dyDescent="0.3">
      <c r="A1714" t="s">
        <v>280</v>
      </c>
      <c r="B1714">
        <v>12.822961890120499</v>
      </c>
      <c r="C1714" t="s">
        <v>10</v>
      </c>
      <c r="D1714">
        <v>10</v>
      </c>
      <c r="E1714" t="b">
        <v>0</v>
      </c>
      <c r="F1714">
        <v>0.56021653622066903</v>
      </c>
      <c r="G1714">
        <v>1.3447262414313199</v>
      </c>
      <c r="H1714">
        <v>610850</v>
      </c>
      <c r="I1714">
        <v>12.262745353899831</v>
      </c>
      <c r="J1714">
        <v>11.478235648689179</v>
      </c>
    </row>
    <row r="1715" spans="1:10" x14ac:dyDescent="0.3">
      <c r="A1715" t="s">
        <v>281</v>
      </c>
      <c r="B1715">
        <v>9.1658255696444897</v>
      </c>
      <c r="C1715" t="s">
        <v>10</v>
      </c>
      <c r="D1715">
        <v>10</v>
      </c>
      <c r="E1715" t="b">
        <v>0</v>
      </c>
      <c r="F1715">
        <v>9.1658255696444897</v>
      </c>
      <c r="G1715">
        <v>9.1658255696444897</v>
      </c>
      <c r="H1715">
        <v>406490</v>
      </c>
      <c r="I1715">
        <v>0</v>
      </c>
      <c r="J1715">
        <v>0</v>
      </c>
    </row>
    <row r="1716" spans="1:10" x14ac:dyDescent="0.3">
      <c r="A1716" t="s">
        <v>281</v>
      </c>
      <c r="B1716">
        <v>16.247870089610199</v>
      </c>
      <c r="C1716" t="s">
        <v>10</v>
      </c>
      <c r="D1716">
        <v>10</v>
      </c>
      <c r="E1716" t="b">
        <v>0</v>
      </c>
      <c r="F1716">
        <v>9.1124962857930498</v>
      </c>
      <c r="G1716">
        <v>9.0721294137313002</v>
      </c>
      <c r="H1716">
        <v>542460</v>
      </c>
      <c r="I1716">
        <v>7.1353738038171493</v>
      </c>
      <c r="J1716">
        <v>7.1757406758788989</v>
      </c>
    </row>
    <row r="1717" spans="1:10" x14ac:dyDescent="0.3">
      <c r="A1717" t="s">
        <v>281</v>
      </c>
      <c r="B1717">
        <v>10.1900343289178</v>
      </c>
      <c r="C1717" t="s">
        <v>10</v>
      </c>
      <c r="D1717">
        <v>10</v>
      </c>
      <c r="E1717" t="b">
        <v>0</v>
      </c>
      <c r="F1717">
        <v>1.2791752599216899</v>
      </c>
      <c r="G1717">
        <v>2.63764305033382</v>
      </c>
      <c r="H1717">
        <v>635330</v>
      </c>
      <c r="I1717">
        <v>8.9108590689961105</v>
      </c>
      <c r="J1717">
        <v>7.5523912785839808</v>
      </c>
    </row>
    <row r="1718" spans="1:10" x14ac:dyDescent="0.3">
      <c r="A1718" t="s">
        <v>282</v>
      </c>
      <c r="B1718">
        <v>9.6429902092066406</v>
      </c>
      <c r="C1718" t="s">
        <v>10</v>
      </c>
      <c r="D1718">
        <v>10</v>
      </c>
      <c r="E1718" t="b">
        <v>0</v>
      </c>
      <c r="F1718">
        <v>9.6429902092066406</v>
      </c>
      <c r="G1718">
        <v>9.6429902092066406</v>
      </c>
      <c r="H1718">
        <v>256670</v>
      </c>
      <c r="I1718">
        <v>0</v>
      </c>
      <c r="J1718">
        <v>0</v>
      </c>
    </row>
    <row r="1719" spans="1:10" x14ac:dyDescent="0.3">
      <c r="A1719" t="s">
        <v>282</v>
      </c>
      <c r="B1719">
        <v>18.252541547043698</v>
      </c>
      <c r="C1719" t="s">
        <v>10</v>
      </c>
      <c r="D1719">
        <v>10</v>
      </c>
      <c r="E1719" t="b">
        <v>0</v>
      </c>
      <c r="F1719">
        <v>1.0869325008010899</v>
      </c>
      <c r="G1719">
        <v>1.0864289342712501</v>
      </c>
      <c r="H1719">
        <v>630560</v>
      </c>
      <c r="I1719">
        <v>17.165609046242608</v>
      </c>
      <c r="J1719">
        <v>17.166112612772448</v>
      </c>
    </row>
    <row r="1720" spans="1:10" x14ac:dyDescent="0.3">
      <c r="A1720" t="s">
        <v>282</v>
      </c>
      <c r="B1720">
        <v>6.3292599010741997</v>
      </c>
      <c r="C1720" t="s">
        <v>10</v>
      </c>
      <c r="D1720">
        <v>10</v>
      </c>
      <c r="E1720" t="b">
        <v>0</v>
      </c>
      <c r="F1720">
        <v>2.053026079711</v>
      </c>
      <c r="G1720">
        <v>4.2229212358266501</v>
      </c>
      <c r="H1720">
        <v>477020</v>
      </c>
      <c r="I1720">
        <v>4.2762338213631992</v>
      </c>
      <c r="J1720">
        <v>2.1063386652475495</v>
      </c>
    </row>
    <row r="1721" spans="1:10" x14ac:dyDescent="0.3">
      <c r="A1721" t="s">
        <v>283</v>
      </c>
      <c r="B1721">
        <v>14.0955379109215</v>
      </c>
      <c r="C1721" t="s">
        <v>10</v>
      </c>
      <c r="D1721">
        <v>2</v>
      </c>
      <c r="E1721" t="b">
        <v>1</v>
      </c>
      <c r="F1721">
        <v>4.1603036131140698E-2</v>
      </c>
      <c r="G1721">
        <v>1.6082614785502801E-3</v>
      </c>
      <c r="H1721">
        <v>412350</v>
      </c>
      <c r="I1721">
        <v>14.053934874790359</v>
      </c>
      <c r="J1721">
        <v>14.09392964944295</v>
      </c>
    </row>
    <row r="1722" spans="1:10" x14ac:dyDescent="0.3">
      <c r="A1722" t="s">
        <v>283</v>
      </c>
      <c r="B1722">
        <v>13.3008143779587</v>
      </c>
      <c r="C1722" t="s">
        <v>10</v>
      </c>
      <c r="D1722">
        <v>10</v>
      </c>
      <c r="E1722" t="b">
        <v>0</v>
      </c>
      <c r="F1722">
        <v>13.3008143779587</v>
      </c>
      <c r="G1722">
        <v>13.3008143779587</v>
      </c>
      <c r="H1722">
        <v>402990</v>
      </c>
      <c r="I1722">
        <v>0</v>
      </c>
      <c r="J1722">
        <v>0</v>
      </c>
    </row>
    <row r="1723" spans="1:10" x14ac:dyDescent="0.3">
      <c r="A1723" t="s">
        <v>283</v>
      </c>
      <c r="B1723">
        <v>10.4728764521714</v>
      </c>
      <c r="C1723" t="s">
        <v>10</v>
      </c>
      <c r="D1723">
        <v>10</v>
      </c>
      <c r="E1723" t="b">
        <v>0</v>
      </c>
      <c r="F1723">
        <v>4.5488077707032701</v>
      </c>
      <c r="G1723">
        <v>4.5419761167414796</v>
      </c>
      <c r="H1723">
        <v>491650</v>
      </c>
      <c r="I1723">
        <v>5.92406868146813</v>
      </c>
      <c r="J1723">
        <v>5.9309003354299206</v>
      </c>
    </row>
    <row r="1724" spans="1:10" x14ac:dyDescent="0.3">
      <c r="A1724" t="s">
        <v>284</v>
      </c>
      <c r="B1724">
        <v>4.20222670249019</v>
      </c>
      <c r="C1724" t="s">
        <v>10</v>
      </c>
      <c r="D1724">
        <v>10</v>
      </c>
      <c r="E1724" t="b">
        <v>0</v>
      </c>
      <c r="F1724">
        <v>4.20222670249019</v>
      </c>
      <c r="G1724">
        <v>4.20222670249019</v>
      </c>
      <c r="H1724">
        <v>572540</v>
      </c>
      <c r="I1724">
        <v>0</v>
      </c>
      <c r="J1724">
        <v>0</v>
      </c>
    </row>
    <row r="1725" spans="1:10" x14ac:dyDescent="0.3">
      <c r="A1725" t="s">
        <v>284</v>
      </c>
      <c r="B1725">
        <v>8.8689374200813802</v>
      </c>
      <c r="C1725" t="s">
        <v>10</v>
      </c>
      <c r="D1725">
        <v>2</v>
      </c>
      <c r="E1725" t="b">
        <v>1</v>
      </c>
      <c r="F1725">
        <v>6.4609933675255499E-2</v>
      </c>
      <c r="G1725">
        <v>1.98507173090681E-3</v>
      </c>
      <c r="H1725">
        <v>395300</v>
      </c>
      <c r="I1725">
        <v>8.8043274864061249</v>
      </c>
      <c r="J1725">
        <v>8.8669523483504733</v>
      </c>
    </row>
    <row r="1726" spans="1:10" x14ac:dyDescent="0.3">
      <c r="A1726" t="e">
        <v>#NAME?</v>
      </c>
      <c r="B1726">
        <v>8.0177628249292301</v>
      </c>
      <c r="C1726" t="s">
        <v>10</v>
      </c>
      <c r="D1726">
        <v>10</v>
      </c>
      <c r="E1726" t="b">
        <v>0</v>
      </c>
      <c r="F1726">
        <v>6.7353710533818898</v>
      </c>
      <c r="G1726">
        <v>6.8035178987493898</v>
      </c>
      <c r="H1726">
        <v>644680</v>
      </c>
      <c r="I1726">
        <v>1.2823917715473403</v>
      </c>
      <c r="J1726">
        <v>1.2142449261798403</v>
      </c>
    </row>
    <row r="1727" spans="1:10" x14ac:dyDescent="0.3">
      <c r="A1727" t="e">
        <v>#NAME?</v>
      </c>
      <c r="B1727">
        <v>9.5442697813561903</v>
      </c>
      <c r="C1727" t="s">
        <v>10</v>
      </c>
      <c r="D1727">
        <v>10</v>
      </c>
      <c r="E1727" t="b">
        <v>0</v>
      </c>
      <c r="F1727">
        <v>9.5442697813561903</v>
      </c>
      <c r="G1727">
        <v>9.5442697813561903</v>
      </c>
      <c r="H1727">
        <v>750660</v>
      </c>
      <c r="I1727">
        <v>0</v>
      </c>
      <c r="J1727">
        <v>0</v>
      </c>
    </row>
    <row r="1728" spans="1:10" x14ac:dyDescent="0.3">
      <c r="A1728" t="e">
        <v>#NAME?</v>
      </c>
      <c r="B1728">
        <v>11.7130835481472</v>
      </c>
      <c r="C1728" t="s">
        <v>10</v>
      </c>
      <c r="D1728">
        <v>2</v>
      </c>
      <c r="E1728" t="b">
        <v>1</v>
      </c>
      <c r="F1728">
        <v>6.6266554602227995E-2</v>
      </c>
      <c r="G1728">
        <v>2.0599322012033699E-3</v>
      </c>
      <c r="H1728">
        <v>741950</v>
      </c>
      <c r="I1728">
        <v>11.646816993544972</v>
      </c>
      <c r="J1728">
        <v>11.711023615945997</v>
      </c>
    </row>
    <row r="1729" spans="1:10" x14ac:dyDescent="0.3">
      <c r="A1729" t="s">
        <v>285</v>
      </c>
      <c r="B1729">
        <v>18.4165832168297</v>
      </c>
      <c r="C1729" t="s">
        <v>10</v>
      </c>
      <c r="D1729">
        <v>2</v>
      </c>
      <c r="E1729" t="b">
        <v>1</v>
      </c>
      <c r="F1729">
        <v>0.12220277385205899</v>
      </c>
      <c r="G1729">
        <v>2.8018981072709202E-3</v>
      </c>
      <c r="H1729">
        <v>381700</v>
      </c>
      <c r="I1729">
        <v>18.294380442977641</v>
      </c>
      <c r="J1729">
        <v>18.413781318722428</v>
      </c>
    </row>
    <row r="1730" spans="1:10" x14ac:dyDescent="0.3">
      <c r="A1730" t="s">
        <v>285</v>
      </c>
      <c r="B1730">
        <v>16.8899347762666</v>
      </c>
      <c r="C1730" t="s">
        <v>10</v>
      </c>
      <c r="D1730">
        <v>2</v>
      </c>
      <c r="E1730" t="b">
        <v>1</v>
      </c>
      <c r="F1730">
        <v>0.50457516000968305</v>
      </c>
      <c r="G1730">
        <v>6.4505881209976903E-3</v>
      </c>
      <c r="H1730">
        <v>314500</v>
      </c>
      <c r="I1730">
        <v>16.385359616256917</v>
      </c>
      <c r="J1730">
        <v>16.883484188145601</v>
      </c>
    </row>
    <row r="1731" spans="1:10" x14ac:dyDescent="0.3">
      <c r="A1731" t="s">
        <v>285</v>
      </c>
      <c r="B1731">
        <v>13.1988620456973</v>
      </c>
      <c r="C1731" t="s">
        <v>10</v>
      </c>
      <c r="D1731">
        <v>2</v>
      </c>
      <c r="E1731" t="b">
        <v>1</v>
      </c>
      <c r="F1731">
        <v>3.09806879767064E-2</v>
      </c>
      <c r="G1731">
        <v>1.2920408902441301E-3</v>
      </c>
      <c r="H1731">
        <v>325750</v>
      </c>
      <c r="I1731">
        <v>13.167881357720594</v>
      </c>
      <c r="J1731">
        <v>13.197570004807057</v>
      </c>
    </row>
    <row r="1732" spans="1:10" x14ac:dyDescent="0.3">
      <c r="A1732" t="s">
        <v>286</v>
      </c>
      <c r="B1732">
        <v>3.0601252818282698</v>
      </c>
      <c r="C1732" t="s">
        <v>10</v>
      </c>
      <c r="D1732">
        <v>10</v>
      </c>
      <c r="E1732" t="b">
        <v>0</v>
      </c>
      <c r="F1732">
        <v>14.6795347611449</v>
      </c>
      <c r="G1732">
        <v>14.7011348226231</v>
      </c>
      <c r="H1732">
        <v>828860</v>
      </c>
      <c r="I1732">
        <v>-11.61940947931663</v>
      </c>
      <c r="J1732">
        <v>-11.64100954079483</v>
      </c>
    </row>
    <row r="1733" spans="1:10" x14ac:dyDescent="0.3">
      <c r="A1733" t="s">
        <v>286</v>
      </c>
      <c r="B1733">
        <v>19.891092523293299</v>
      </c>
      <c r="C1733" t="s">
        <v>10</v>
      </c>
      <c r="D1733">
        <v>10</v>
      </c>
      <c r="E1733" t="b">
        <v>0</v>
      </c>
      <c r="F1733">
        <v>19.891092523293299</v>
      </c>
      <c r="G1733">
        <v>19.891092523293299</v>
      </c>
      <c r="H1733">
        <v>459090</v>
      </c>
      <c r="I1733">
        <v>0</v>
      </c>
      <c r="J1733">
        <v>0</v>
      </c>
    </row>
    <row r="1734" spans="1:10" x14ac:dyDescent="0.3">
      <c r="A1734" t="s">
        <v>286</v>
      </c>
      <c r="B1734">
        <v>17.403976412974899</v>
      </c>
      <c r="C1734" t="s">
        <v>10</v>
      </c>
      <c r="D1734">
        <v>10</v>
      </c>
      <c r="E1734" t="b">
        <v>0</v>
      </c>
      <c r="F1734">
        <v>17.403976412974899</v>
      </c>
      <c r="G1734">
        <v>17.403976412974899</v>
      </c>
      <c r="H1734">
        <v>783680</v>
      </c>
      <c r="I1734">
        <v>0</v>
      </c>
      <c r="J1734">
        <v>0</v>
      </c>
    </row>
    <row r="1735" spans="1:10" x14ac:dyDescent="0.3">
      <c r="A1735" t="s">
        <v>287</v>
      </c>
      <c r="B1735">
        <v>18.325945389224302</v>
      </c>
      <c r="C1735" t="s">
        <v>10</v>
      </c>
      <c r="D1735">
        <v>10</v>
      </c>
      <c r="E1735" t="b">
        <v>0</v>
      </c>
      <c r="F1735">
        <v>18.325945389224302</v>
      </c>
      <c r="G1735">
        <v>18.325945389224302</v>
      </c>
      <c r="H1735">
        <v>283990</v>
      </c>
      <c r="I1735">
        <v>0</v>
      </c>
      <c r="J1735">
        <v>0</v>
      </c>
    </row>
    <row r="1736" spans="1:10" x14ac:dyDescent="0.3">
      <c r="A1736" t="s">
        <v>287</v>
      </c>
      <c r="B1736">
        <v>10.2420263916959</v>
      </c>
      <c r="C1736" t="s">
        <v>10</v>
      </c>
      <c r="D1736">
        <v>2</v>
      </c>
      <c r="E1736" t="b">
        <v>1</v>
      </c>
      <c r="F1736">
        <v>4.7273890409959898E-2</v>
      </c>
      <c r="G1736">
        <v>1.7454242674241E-3</v>
      </c>
      <c r="H1736">
        <v>532600</v>
      </c>
      <c r="I1736">
        <v>10.19475250128594</v>
      </c>
      <c r="J1736">
        <v>10.240280967428475</v>
      </c>
    </row>
    <row r="1737" spans="1:10" x14ac:dyDescent="0.3">
      <c r="A1737" t="s">
        <v>287</v>
      </c>
      <c r="B1737">
        <v>2.54345602904933</v>
      </c>
      <c r="C1737" t="s">
        <v>10</v>
      </c>
      <c r="D1737">
        <v>10</v>
      </c>
      <c r="E1737" t="b">
        <v>0</v>
      </c>
      <c r="F1737">
        <v>2.54345602904933</v>
      </c>
      <c r="G1737">
        <v>2.54345602904933</v>
      </c>
      <c r="H1737">
        <v>517470</v>
      </c>
      <c r="I1737">
        <v>0</v>
      </c>
      <c r="J1737">
        <v>0</v>
      </c>
    </row>
    <row r="1738" spans="1:10" x14ac:dyDescent="0.3">
      <c r="A1738" t="e">
        <v>#NAME?</v>
      </c>
      <c r="B1738">
        <v>8.0571652489331296</v>
      </c>
      <c r="C1738" t="s">
        <v>10</v>
      </c>
      <c r="D1738">
        <v>10</v>
      </c>
      <c r="E1738" t="b">
        <v>0</v>
      </c>
      <c r="F1738">
        <v>1.5509452701253299</v>
      </c>
      <c r="G1738">
        <v>1.5518440770361399</v>
      </c>
      <c r="H1738">
        <v>334240</v>
      </c>
      <c r="I1738">
        <v>6.5062199788077999</v>
      </c>
      <c r="J1738">
        <v>6.5053211718969894</v>
      </c>
    </row>
    <row r="1739" spans="1:10" x14ac:dyDescent="0.3">
      <c r="A1739" t="e">
        <v>#NAME?</v>
      </c>
      <c r="B1739">
        <v>3.3785068814559498</v>
      </c>
      <c r="C1739" t="s">
        <v>10</v>
      </c>
      <c r="D1739">
        <v>10</v>
      </c>
      <c r="E1739" t="b">
        <v>0</v>
      </c>
      <c r="F1739">
        <v>3.3785068814559498</v>
      </c>
      <c r="G1739">
        <v>3.3785068814559498</v>
      </c>
      <c r="H1739">
        <v>633540</v>
      </c>
      <c r="I1739">
        <v>0</v>
      </c>
      <c r="J1739">
        <v>0</v>
      </c>
    </row>
    <row r="1740" spans="1:10" x14ac:dyDescent="0.3">
      <c r="A1740" t="e">
        <v>#NAME?</v>
      </c>
      <c r="B1740">
        <v>15.2957072058745</v>
      </c>
      <c r="C1740" t="s">
        <v>10</v>
      </c>
      <c r="D1740">
        <v>10</v>
      </c>
      <c r="E1740" t="b">
        <v>0</v>
      </c>
      <c r="F1740">
        <v>3.1859156367803898</v>
      </c>
      <c r="G1740">
        <v>6.8155758512073303</v>
      </c>
      <c r="H1740">
        <v>636420</v>
      </c>
      <c r="I1740">
        <v>12.10979156909411</v>
      </c>
      <c r="J1740">
        <v>8.4801313546671686</v>
      </c>
    </row>
    <row r="1741" spans="1:10" x14ac:dyDescent="0.3">
      <c r="A1741" t="s">
        <v>288</v>
      </c>
      <c r="B1741">
        <v>8.25809438287056</v>
      </c>
      <c r="C1741" t="s">
        <v>10</v>
      </c>
      <c r="D1741">
        <v>10</v>
      </c>
      <c r="E1741" t="b">
        <v>0</v>
      </c>
      <c r="F1741">
        <v>9.5497795860004508</v>
      </c>
      <c r="G1741">
        <v>9.5299159517103895</v>
      </c>
      <c r="H1741">
        <v>233940</v>
      </c>
      <c r="I1741">
        <v>-1.2916852031298909</v>
      </c>
      <c r="J1741">
        <v>-1.2718215688398296</v>
      </c>
    </row>
    <row r="1742" spans="1:10" x14ac:dyDescent="0.3">
      <c r="A1742" t="s">
        <v>288</v>
      </c>
      <c r="B1742">
        <v>19.532922918604701</v>
      </c>
      <c r="C1742" t="s">
        <v>10</v>
      </c>
      <c r="D1742">
        <v>10</v>
      </c>
      <c r="E1742" t="b">
        <v>0</v>
      </c>
      <c r="F1742">
        <v>19.532922918604701</v>
      </c>
      <c r="G1742">
        <v>19.532922918604701</v>
      </c>
      <c r="H1742">
        <v>787000</v>
      </c>
      <c r="I1742">
        <v>0</v>
      </c>
      <c r="J1742">
        <v>0</v>
      </c>
    </row>
    <row r="1743" spans="1:10" x14ac:dyDescent="0.3">
      <c r="A1743" t="s">
        <v>288</v>
      </c>
      <c r="B1743">
        <v>4.2244322832113701</v>
      </c>
      <c r="C1743" t="s">
        <v>10</v>
      </c>
      <c r="D1743">
        <v>2</v>
      </c>
      <c r="E1743" t="b">
        <v>1</v>
      </c>
      <c r="F1743">
        <v>2.07380300270237E-2</v>
      </c>
      <c r="G1743">
        <v>1.03785907798976E-3</v>
      </c>
      <c r="H1743">
        <v>290250</v>
      </c>
      <c r="I1743">
        <v>4.203694253184346</v>
      </c>
      <c r="J1743">
        <v>4.2233944241333807</v>
      </c>
    </row>
    <row r="1744" spans="1:10" x14ac:dyDescent="0.3">
      <c r="A1744" t="s">
        <v>289</v>
      </c>
      <c r="B1744">
        <v>6.0640713265594801</v>
      </c>
      <c r="C1744" t="s">
        <v>10</v>
      </c>
      <c r="D1744">
        <v>2</v>
      </c>
      <c r="E1744" t="b">
        <v>1</v>
      </c>
      <c r="F1744">
        <v>3.8284656053615203E-2</v>
      </c>
      <c r="G1744">
        <v>1.5398426730504199E-3</v>
      </c>
      <c r="H1744">
        <v>455150</v>
      </c>
      <c r="I1744">
        <v>6.0257866705058651</v>
      </c>
      <c r="J1744">
        <v>6.0625314838864295</v>
      </c>
    </row>
    <row r="1745" spans="1:10" x14ac:dyDescent="0.3">
      <c r="A1745" t="s">
        <v>289</v>
      </c>
      <c r="B1745">
        <v>9.4850301860900004</v>
      </c>
      <c r="C1745" t="s">
        <v>10</v>
      </c>
      <c r="D1745">
        <v>10</v>
      </c>
      <c r="E1745" t="b">
        <v>0</v>
      </c>
      <c r="F1745">
        <v>9.4850301860900004</v>
      </c>
      <c r="G1745">
        <v>9.4850301860900004</v>
      </c>
      <c r="H1745">
        <v>312980</v>
      </c>
      <c r="I1745">
        <v>0</v>
      </c>
      <c r="J1745">
        <v>0</v>
      </c>
    </row>
    <row r="1746" spans="1:10" x14ac:dyDescent="0.3">
      <c r="A1746" t="s">
        <v>289</v>
      </c>
      <c r="B1746">
        <v>14.7157982196474</v>
      </c>
      <c r="C1746" t="s">
        <v>10</v>
      </c>
      <c r="D1746">
        <v>10</v>
      </c>
      <c r="E1746" t="b">
        <v>0</v>
      </c>
      <c r="F1746">
        <v>14.7157982196474</v>
      </c>
      <c r="G1746">
        <v>14.7157982196474</v>
      </c>
      <c r="H1746">
        <v>752630</v>
      </c>
      <c r="I1746">
        <v>0</v>
      </c>
      <c r="J1746">
        <v>0</v>
      </c>
    </row>
    <row r="1747" spans="1:10" x14ac:dyDescent="0.3">
      <c r="A1747" t="s">
        <v>290</v>
      </c>
      <c r="B1747">
        <v>12.0536508400017</v>
      </c>
      <c r="C1747" t="s">
        <v>10</v>
      </c>
      <c r="D1747">
        <v>2</v>
      </c>
      <c r="E1747" t="b">
        <v>1</v>
      </c>
      <c r="F1747">
        <v>0.10016575971526299</v>
      </c>
      <c r="G1747">
        <v>2.5281219293951198E-3</v>
      </c>
      <c r="H1747">
        <v>335050</v>
      </c>
      <c r="I1747">
        <v>11.953485080286436</v>
      </c>
      <c r="J1747">
        <v>12.051122718072305</v>
      </c>
    </row>
    <row r="1748" spans="1:10" x14ac:dyDescent="0.3">
      <c r="A1748" t="s">
        <v>291</v>
      </c>
      <c r="B1748">
        <v>6.2172419424980996</v>
      </c>
      <c r="C1748" t="s">
        <v>10</v>
      </c>
      <c r="D1748">
        <v>10</v>
      </c>
      <c r="E1748" t="b">
        <v>0</v>
      </c>
      <c r="F1748">
        <v>6.2172419424980996</v>
      </c>
      <c r="G1748">
        <v>6.2172419424980996</v>
      </c>
      <c r="H1748">
        <v>411610</v>
      </c>
      <c r="I1748">
        <v>0</v>
      </c>
      <c r="J1748">
        <v>0</v>
      </c>
    </row>
    <row r="1749" spans="1:10" x14ac:dyDescent="0.3">
      <c r="A1749" t="s">
        <v>291</v>
      </c>
      <c r="B1749">
        <v>16.150082627042199</v>
      </c>
      <c r="C1749" t="s">
        <v>10</v>
      </c>
      <c r="D1749">
        <v>10</v>
      </c>
      <c r="E1749" t="b">
        <v>0</v>
      </c>
      <c r="F1749">
        <v>16.150082627042199</v>
      </c>
      <c r="G1749">
        <v>16.150082627042199</v>
      </c>
      <c r="H1749">
        <v>588270</v>
      </c>
      <c r="I1749">
        <v>0</v>
      </c>
      <c r="J1749">
        <v>0</v>
      </c>
    </row>
    <row r="1750" spans="1:10" x14ac:dyDescent="0.3">
      <c r="A1750" t="s">
        <v>292</v>
      </c>
      <c r="B1750">
        <v>5.0718564432385502</v>
      </c>
      <c r="C1750" t="s">
        <v>10</v>
      </c>
      <c r="D1750">
        <v>10</v>
      </c>
      <c r="E1750" t="b">
        <v>0</v>
      </c>
      <c r="F1750">
        <v>5.0718564432385502</v>
      </c>
      <c r="G1750">
        <v>5.0718564432385502</v>
      </c>
      <c r="H1750">
        <v>419550</v>
      </c>
      <c r="I1750">
        <v>0</v>
      </c>
      <c r="J1750">
        <v>0</v>
      </c>
    </row>
    <row r="1751" spans="1:10" x14ac:dyDescent="0.3">
      <c r="A1751" t="s">
        <v>292</v>
      </c>
      <c r="B1751">
        <v>4.1899698863524497</v>
      </c>
      <c r="C1751" t="s">
        <v>10</v>
      </c>
      <c r="D1751">
        <v>10</v>
      </c>
      <c r="E1751" t="b">
        <v>0</v>
      </c>
      <c r="F1751">
        <v>8.0151895295290601</v>
      </c>
      <c r="G1751">
        <v>9.0735288273227095</v>
      </c>
      <c r="H1751">
        <v>580280</v>
      </c>
      <c r="I1751">
        <v>-3.8252196431766103</v>
      </c>
      <c r="J1751">
        <v>-4.8835589409702598</v>
      </c>
    </row>
    <row r="1752" spans="1:10" x14ac:dyDescent="0.3">
      <c r="A1752" t="s">
        <v>293</v>
      </c>
      <c r="B1752">
        <v>7.8654015947002103</v>
      </c>
      <c r="C1752" t="s">
        <v>10</v>
      </c>
      <c r="D1752">
        <v>10</v>
      </c>
      <c r="E1752" t="b">
        <v>0</v>
      </c>
      <c r="F1752">
        <v>7.8654015947002103</v>
      </c>
      <c r="G1752">
        <v>7.8654015947002103</v>
      </c>
      <c r="H1752">
        <v>563290</v>
      </c>
      <c r="I1752">
        <v>0</v>
      </c>
      <c r="J1752">
        <v>0</v>
      </c>
    </row>
    <row r="1753" spans="1:10" x14ac:dyDescent="0.3">
      <c r="A1753" t="s">
        <v>293</v>
      </c>
      <c r="B1753">
        <v>1.47204918371535</v>
      </c>
      <c r="C1753" t="s">
        <v>10</v>
      </c>
      <c r="D1753">
        <v>10</v>
      </c>
      <c r="E1753" t="b">
        <v>0</v>
      </c>
      <c r="F1753">
        <v>1.47204918371535</v>
      </c>
      <c r="G1753">
        <v>1.47204918371535</v>
      </c>
      <c r="H1753">
        <v>445520</v>
      </c>
      <c r="I1753">
        <v>0</v>
      </c>
      <c r="J1753">
        <v>0</v>
      </c>
    </row>
    <row r="1754" spans="1:10" x14ac:dyDescent="0.3">
      <c r="A1754" t="s">
        <v>293</v>
      </c>
      <c r="B1754">
        <v>12.756773414595999</v>
      </c>
      <c r="C1754" t="s">
        <v>10</v>
      </c>
      <c r="D1754">
        <v>10</v>
      </c>
      <c r="E1754" t="b">
        <v>0</v>
      </c>
      <c r="F1754">
        <v>12.756773414595999</v>
      </c>
      <c r="G1754">
        <v>12.756773414595999</v>
      </c>
      <c r="H1754">
        <v>593160</v>
      </c>
      <c r="I1754">
        <v>0</v>
      </c>
      <c r="J1754">
        <v>0</v>
      </c>
    </row>
    <row r="1755" spans="1:10" x14ac:dyDescent="0.3">
      <c r="A1755" t="s">
        <v>294</v>
      </c>
      <c r="B1755">
        <v>8.7693935551756503</v>
      </c>
      <c r="C1755" t="s">
        <v>10</v>
      </c>
      <c r="D1755">
        <v>10</v>
      </c>
      <c r="E1755" t="b">
        <v>0</v>
      </c>
      <c r="F1755">
        <v>17.108546600446999</v>
      </c>
      <c r="G1755">
        <v>11.8833355745176</v>
      </c>
      <c r="H1755">
        <v>282970</v>
      </c>
      <c r="I1755">
        <v>-8.3391530452713489</v>
      </c>
      <c r="J1755">
        <v>-3.11394201934195</v>
      </c>
    </row>
    <row r="1756" spans="1:10" x14ac:dyDescent="0.3">
      <c r="A1756" t="s">
        <v>294</v>
      </c>
      <c r="B1756">
        <v>14.100980652154799</v>
      </c>
      <c r="C1756" t="s">
        <v>10</v>
      </c>
      <c r="D1756">
        <v>2</v>
      </c>
      <c r="E1756" t="b">
        <v>1</v>
      </c>
      <c r="F1756">
        <v>7.4196883940098102E-2</v>
      </c>
      <c r="G1756">
        <v>2.1054604020839499E-3</v>
      </c>
      <c r="H1756">
        <v>399750</v>
      </c>
      <c r="I1756">
        <v>14.026783768214701</v>
      </c>
      <c r="J1756">
        <v>14.098875191752715</v>
      </c>
    </row>
    <row r="1757" spans="1:10" x14ac:dyDescent="0.3">
      <c r="A1757" t="s">
        <v>294</v>
      </c>
      <c r="B1757">
        <v>2.0632607299689201</v>
      </c>
      <c r="C1757" t="s">
        <v>10</v>
      </c>
      <c r="D1757">
        <v>10</v>
      </c>
      <c r="E1757" t="b">
        <v>0</v>
      </c>
      <c r="F1757">
        <v>2.0632607299689201</v>
      </c>
      <c r="G1757">
        <v>2.0632607299689201</v>
      </c>
      <c r="H1757">
        <v>382380</v>
      </c>
      <c r="I1757">
        <v>0</v>
      </c>
      <c r="J1757">
        <v>0</v>
      </c>
    </row>
    <row r="1758" spans="1:10" x14ac:dyDescent="0.3">
      <c r="A1758" t="s">
        <v>295</v>
      </c>
      <c r="B1758">
        <v>7.9927265087123702</v>
      </c>
      <c r="C1758" t="s">
        <v>10</v>
      </c>
      <c r="D1758">
        <v>10</v>
      </c>
      <c r="E1758" t="b">
        <v>0</v>
      </c>
      <c r="F1758">
        <v>7.9927265087123702</v>
      </c>
      <c r="G1758">
        <v>7.9927265087123702</v>
      </c>
      <c r="H1758">
        <v>266160</v>
      </c>
      <c r="I1758">
        <v>0</v>
      </c>
      <c r="J1758">
        <v>0</v>
      </c>
    </row>
    <row r="1759" spans="1:10" x14ac:dyDescent="0.3">
      <c r="A1759" t="s">
        <v>295</v>
      </c>
      <c r="B1759">
        <v>13.8220724658827</v>
      </c>
      <c r="C1759" t="s">
        <v>10</v>
      </c>
      <c r="D1759">
        <v>10</v>
      </c>
      <c r="E1759" t="b">
        <v>0</v>
      </c>
      <c r="F1759">
        <v>13.8220724658827</v>
      </c>
      <c r="G1759">
        <v>13.8220724658827</v>
      </c>
      <c r="H1759">
        <v>519320</v>
      </c>
      <c r="I1759">
        <v>0</v>
      </c>
      <c r="J1759">
        <v>0</v>
      </c>
    </row>
    <row r="1760" spans="1:10" x14ac:dyDescent="0.3">
      <c r="A1760" t="s">
        <v>295</v>
      </c>
      <c r="B1760">
        <v>9.0745980223275602</v>
      </c>
      <c r="C1760" t="s">
        <v>10</v>
      </c>
      <c r="D1760">
        <v>10</v>
      </c>
      <c r="E1760" t="b">
        <v>0</v>
      </c>
      <c r="F1760">
        <v>13.2085482510213</v>
      </c>
      <c r="G1760">
        <v>13.5516058259315</v>
      </c>
      <c r="H1760">
        <v>234350</v>
      </c>
      <c r="I1760">
        <v>-4.13395022869374</v>
      </c>
      <c r="J1760">
        <v>-4.4770078036039394</v>
      </c>
    </row>
    <row r="1761" spans="1:10" x14ac:dyDescent="0.3">
      <c r="A1761" t="s">
        <v>296</v>
      </c>
      <c r="B1761">
        <v>13.159455744377</v>
      </c>
      <c r="C1761" t="s">
        <v>10</v>
      </c>
      <c r="D1761">
        <v>10</v>
      </c>
      <c r="E1761" t="b">
        <v>0</v>
      </c>
      <c r="F1761">
        <v>6.3267962412018299</v>
      </c>
      <c r="G1761">
        <v>6.4625173654500303</v>
      </c>
      <c r="H1761">
        <v>568190</v>
      </c>
      <c r="I1761">
        <v>6.8326595031751705</v>
      </c>
      <c r="J1761">
        <v>6.6969383789269701</v>
      </c>
    </row>
    <row r="1762" spans="1:10" x14ac:dyDescent="0.3">
      <c r="A1762" t="s">
        <v>296</v>
      </c>
      <c r="B1762">
        <v>15.302523820955599</v>
      </c>
      <c r="C1762" t="s">
        <v>10</v>
      </c>
      <c r="D1762">
        <v>10</v>
      </c>
      <c r="E1762" t="b">
        <v>0</v>
      </c>
      <c r="F1762">
        <v>15.302523820955599</v>
      </c>
      <c r="G1762">
        <v>15.302523820955599</v>
      </c>
      <c r="H1762">
        <v>598740</v>
      </c>
      <c r="I1762">
        <v>0</v>
      </c>
      <c r="J1762">
        <v>0</v>
      </c>
    </row>
    <row r="1763" spans="1:10" x14ac:dyDescent="0.3">
      <c r="A1763" t="s">
        <v>297</v>
      </c>
      <c r="B1763">
        <v>8.5185959254306898</v>
      </c>
      <c r="C1763" t="s">
        <v>10</v>
      </c>
      <c r="D1763">
        <v>2</v>
      </c>
      <c r="E1763" t="b">
        <v>1</v>
      </c>
      <c r="F1763">
        <v>3.28086516823261E-2</v>
      </c>
      <c r="G1763">
        <v>1.4106604690988999E-3</v>
      </c>
      <c r="H1763">
        <v>494700</v>
      </c>
      <c r="I1763">
        <v>8.4857872737483628</v>
      </c>
      <c r="J1763">
        <v>8.51718526496159</v>
      </c>
    </row>
    <row r="1764" spans="1:10" x14ac:dyDescent="0.3">
      <c r="A1764" t="s">
        <v>297</v>
      </c>
      <c r="B1764">
        <v>8.6251879166017602</v>
      </c>
      <c r="C1764" t="s">
        <v>10</v>
      </c>
      <c r="D1764">
        <v>10</v>
      </c>
      <c r="E1764" t="b">
        <v>0</v>
      </c>
      <c r="F1764">
        <v>4.4436851483051596</v>
      </c>
      <c r="G1764">
        <v>4.4421417080992498</v>
      </c>
      <c r="H1764">
        <v>420270</v>
      </c>
      <c r="I1764">
        <v>4.1815027682966006</v>
      </c>
      <c r="J1764">
        <v>4.1830462085025104</v>
      </c>
    </row>
    <row r="1765" spans="1:10" x14ac:dyDescent="0.3">
      <c r="A1765" t="s">
        <v>297</v>
      </c>
      <c r="B1765">
        <v>10.7391216268812</v>
      </c>
      <c r="C1765" t="s">
        <v>10</v>
      </c>
      <c r="D1765">
        <v>10</v>
      </c>
      <c r="E1765" t="b">
        <v>0</v>
      </c>
      <c r="F1765">
        <v>10.7391216268812</v>
      </c>
      <c r="G1765">
        <v>10.7391216268812</v>
      </c>
      <c r="H1765">
        <v>318820</v>
      </c>
      <c r="I1765">
        <v>0</v>
      </c>
      <c r="J1765">
        <v>0</v>
      </c>
    </row>
    <row r="1766" spans="1:10" x14ac:dyDescent="0.3">
      <c r="A1766" t="s">
        <v>298</v>
      </c>
      <c r="B1766">
        <v>11.8639302587193</v>
      </c>
      <c r="C1766" t="s">
        <v>10</v>
      </c>
      <c r="D1766">
        <v>10</v>
      </c>
      <c r="E1766" t="b">
        <v>0</v>
      </c>
      <c r="F1766">
        <v>11.8639302587193</v>
      </c>
      <c r="G1766">
        <v>11.8639302587193</v>
      </c>
      <c r="H1766">
        <v>283320</v>
      </c>
      <c r="I1766">
        <v>0</v>
      </c>
      <c r="J1766">
        <v>0</v>
      </c>
    </row>
    <row r="1767" spans="1:10" x14ac:dyDescent="0.3">
      <c r="A1767" t="s">
        <v>298</v>
      </c>
      <c r="B1767">
        <v>7.3336458287301696</v>
      </c>
      <c r="C1767" t="s">
        <v>10</v>
      </c>
      <c r="D1767">
        <v>10</v>
      </c>
      <c r="E1767" t="b">
        <v>0</v>
      </c>
      <c r="F1767">
        <v>0.89532344685770704</v>
      </c>
      <c r="G1767">
        <v>1.7588241314717299</v>
      </c>
      <c r="H1767">
        <v>633750</v>
      </c>
      <c r="I1767">
        <v>6.4383223818724629</v>
      </c>
      <c r="J1767">
        <v>5.5748216972584395</v>
      </c>
    </row>
    <row r="1768" spans="1:10" x14ac:dyDescent="0.3">
      <c r="A1768" t="s">
        <v>298</v>
      </c>
      <c r="B1768">
        <v>3.4732919895855598</v>
      </c>
      <c r="C1768" t="s">
        <v>10</v>
      </c>
      <c r="D1768">
        <v>10</v>
      </c>
      <c r="E1768" t="b">
        <v>0</v>
      </c>
      <c r="F1768">
        <v>10.5287687315176</v>
      </c>
      <c r="G1768">
        <v>10.547929383383799</v>
      </c>
      <c r="H1768">
        <v>504240</v>
      </c>
      <c r="I1768">
        <v>-7.0554767419320399</v>
      </c>
      <c r="J1768">
        <v>-7.0746373937982394</v>
      </c>
    </row>
    <row r="1769" spans="1:10" x14ac:dyDescent="0.3">
      <c r="A1769" t="s">
        <v>299</v>
      </c>
      <c r="B1769">
        <v>7.5406756108802799</v>
      </c>
      <c r="C1769" t="s">
        <v>10</v>
      </c>
      <c r="D1769">
        <v>10</v>
      </c>
      <c r="E1769" t="b">
        <v>0</v>
      </c>
      <c r="F1769">
        <v>11.9414604959976</v>
      </c>
      <c r="G1769">
        <v>12.2277534392676</v>
      </c>
      <c r="H1769">
        <v>436170</v>
      </c>
      <c r="I1769">
        <v>-4.4007848851173197</v>
      </c>
      <c r="J1769">
        <v>-4.68707782838732</v>
      </c>
    </row>
    <row r="1770" spans="1:10" x14ac:dyDescent="0.3">
      <c r="A1770" t="s">
        <v>299</v>
      </c>
      <c r="B1770">
        <v>8.1431493181185299</v>
      </c>
      <c r="C1770" t="s">
        <v>10</v>
      </c>
      <c r="D1770">
        <v>10</v>
      </c>
      <c r="E1770" t="b">
        <v>0</v>
      </c>
      <c r="F1770">
        <v>3.2380787681016798</v>
      </c>
      <c r="G1770">
        <v>6.6905427058646101</v>
      </c>
      <c r="H1770">
        <v>559520</v>
      </c>
      <c r="I1770">
        <v>4.9050705500168501</v>
      </c>
      <c r="J1770">
        <v>1.4526066122539198</v>
      </c>
    </row>
    <row r="1771" spans="1:10" x14ac:dyDescent="0.3">
      <c r="A1771" t="s">
        <v>299</v>
      </c>
      <c r="B1771">
        <v>8.10592306484617</v>
      </c>
      <c r="C1771" t="s">
        <v>10</v>
      </c>
      <c r="D1771">
        <v>10</v>
      </c>
      <c r="E1771" t="b">
        <v>0</v>
      </c>
      <c r="F1771">
        <v>8.06082410183196</v>
      </c>
      <c r="G1771">
        <v>9.1473298694712799</v>
      </c>
      <c r="H1771">
        <v>871870</v>
      </c>
      <c r="I1771">
        <v>4.5098963014210014E-2</v>
      </c>
      <c r="J1771">
        <v>-1.0414068046251099</v>
      </c>
    </row>
    <row r="1772" spans="1:10" x14ac:dyDescent="0.3">
      <c r="A1772" t="e">
        <v>#NAME?</v>
      </c>
      <c r="B1772">
        <v>13.8289722075602</v>
      </c>
      <c r="C1772" t="s">
        <v>10</v>
      </c>
      <c r="D1772">
        <v>2</v>
      </c>
      <c r="E1772" t="b">
        <v>1</v>
      </c>
      <c r="F1772">
        <v>9.3849775842323901E-2</v>
      </c>
      <c r="G1772">
        <v>2.45794284649426E-3</v>
      </c>
      <c r="H1772">
        <v>509950</v>
      </c>
      <c r="I1772">
        <v>13.735122431717876</v>
      </c>
      <c r="J1772">
        <v>13.826514264713706</v>
      </c>
    </row>
    <row r="1773" spans="1:10" x14ac:dyDescent="0.3">
      <c r="A1773" t="e">
        <v>#NAME?</v>
      </c>
      <c r="B1773">
        <v>11.707621690055401</v>
      </c>
      <c r="C1773" t="s">
        <v>10</v>
      </c>
      <c r="D1773">
        <v>2</v>
      </c>
      <c r="E1773" t="b">
        <v>1</v>
      </c>
      <c r="F1773">
        <v>9.0745060269467395E-2</v>
      </c>
      <c r="G1773">
        <v>2.4051666212514299E-3</v>
      </c>
      <c r="H1773">
        <v>600050</v>
      </c>
      <c r="I1773">
        <v>11.616876629785933</v>
      </c>
      <c r="J1773">
        <v>11.705216523434149</v>
      </c>
    </row>
    <row r="1774" spans="1:10" x14ac:dyDescent="0.3">
      <c r="A1774" t="e">
        <v>#NAME?</v>
      </c>
      <c r="B1774">
        <v>10.0906647703206</v>
      </c>
      <c r="C1774" t="s">
        <v>10</v>
      </c>
      <c r="D1774">
        <v>10</v>
      </c>
      <c r="E1774" t="b">
        <v>0</v>
      </c>
      <c r="F1774">
        <v>11.760528544523901</v>
      </c>
      <c r="G1774">
        <v>12.925189166807</v>
      </c>
      <c r="H1774">
        <v>806940</v>
      </c>
      <c r="I1774">
        <v>-1.6698637742033</v>
      </c>
      <c r="J1774">
        <v>-2.8345243964863993</v>
      </c>
    </row>
    <row r="1775" spans="1:10" x14ac:dyDescent="0.3">
      <c r="A1775" t="s">
        <v>300</v>
      </c>
      <c r="B1775">
        <v>6.1810708073192</v>
      </c>
      <c r="C1775" t="s">
        <v>10</v>
      </c>
      <c r="D1775">
        <v>10</v>
      </c>
      <c r="E1775" t="b">
        <v>0</v>
      </c>
      <c r="F1775">
        <v>4.8698565936930196</v>
      </c>
      <c r="G1775">
        <v>10.3055595818436</v>
      </c>
      <c r="H1775">
        <v>308310</v>
      </c>
      <c r="I1775">
        <v>1.3112142136261804</v>
      </c>
      <c r="J1775">
        <v>-4.1244887745243997</v>
      </c>
    </row>
    <row r="1776" spans="1:10" x14ac:dyDescent="0.3">
      <c r="A1776" t="s">
        <v>300</v>
      </c>
      <c r="B1776">
        <v>11.449562641112401</v>
      </c>
      <c r="C1776" t="s">
        <v>10</v>
      </c>
      <c r="D1776">
        <v>10</v>
      </c>
      <c r="E1776" t="b">
        <v>0</v>
      </c>
      <c r="F1776">
        <v>8.5537729180898392</v>
      </c>
      <c r="G1776">
        <v>8.0505422121232293</v>
      </c>
      <c r="H1776">
        <v>625470</v>
      </c>
      <c r="I1776">
        <v>2.8957897230225615</v>
      </c>
      <c r="J1776">
        <v>3.3990204289891714</v>
      </c>
    </row>
    <row r="1777" spans="1:10" x14ac:dyDescent="0.3">
      <c r="A1777" t="s">
        <v>300</v>
      </c>
      <c r="B1777">
        <v>1.5360695264978399</v>
      </c>
      <c r="C1777" t="s">
        <v>10</v>
      </c>
      <c r="D1777">
        <v>10</v>
      </c>
      <c r="E1777" t="b">
        <v>0</v>
      </c>
      <c r="F1777">
        <v>4.3816057414932503</v>
      </c>
      <c r="G1777">
        <v>4.44260684014482</v>
      </c>
      <c r="H1777">
        <v>440590</v>
      </c>
      <c r="I1777">
        <v>-2.8455362149954104</v>
      </c>
      <c r="J1777">
        <v>-2.9065373136469801</v>
      </c>
    </row>
    <row r="1778" spans="1:10" x14ac:dyDescent="0.3">
      <c r="A1778" t="s">
        <v>301</v>
      </c>
      <c r="B1778">
        <v>2.8534966295539399</v>
      </c>
      <c r="C1778" t="s">
        <v>10</v>
      </c>
      <c r="D1778">
        <v>3</v>
      </c>
      <c r="E1778" t="b">
        <v>1</v>
      </c>
      <c r="F1778">
        <v>0.79943102478767603</v>
      </c>
      <c r="G1778">
        <v>3.65104550363702E-3</v>
      </c>
      <c r="H1778">
        <v>675000</v>
      </c>
      <c r="I1778">
        <v>2.0540656047662638</v>
      </c>
      <c r="J1778">
        <v>2.849845584050303</v>
      </c>
    </row>
    <row r="1779" spans="1:10" x14ac:dyDescent="0.3">
      <c r="A1779" t="s">
        <v>301</v>
      </c>
      <c r="B1779">
        <v>11.457119242138001</v>
      </c>
      <c r="C1779" t="s">
        <v>10</v>
      </c>
      <c r="D1779">
        <v>10</v>
      </c>
      <c r="E1779" t="b">
        <v>0</v>
      </c>
      <c r="F1779">
        <v>6.9233332438011903</v>
      </c>
      <c r="G1779">
        <v>6.9921811877171001</v>
      </c>
      <c r="H1779">
        <v>281020</v>
      </c>
      <c r="I1779">
        <v>4.5337859983368105</v>
      </c>
      <c r="J1779">
        <v>4.4649380544209007</v>
      </c>
    </row>
    <row r="1780" spans="1:10" x14ac:dyDescent="0.3">
      <c r="A1780" t="s">
        <v>301</v>
      </c>
      <c r="B1780">
        <v>6.1140137502662801</v>
      </c>
      <c r="C1780" t="s">
        <v>10</v>
      </c>
      <c r="D1780">
        <v>10</v>
      </c>
      <c r="E1780" t="b">
        <v>0</v>
      </c>
      <c r="F1780">
        <v>15.689505556827299</v>
      </c>
      <c r="G1780">
        <v>17.848414105021501</v>
      </c>
      <c r="H1780">
        <v>544070</v>
      </c>
      <c r="I1780">
        <v>-9.5754918065610184</v>
      </c>
      <c r="J1780">
        <v>-11.73440035475522</v>
      </c>
    </row>
    <row r="1781" spans="1:10" x14ac:dyDescent="0.3">
      <c r="A1781" t="s">
        <v>302</v>
      </c>
      <c r="B1781">
        <v>13.457449149291801</v>
      </c>
      <c r="C1781" t="s">
        <v>10</v>
      </c>
      <c r="D1781">
        <v>10</v>
      </c>
      <c r="E1781" t="b">
        <v>0</v>
      </c>
      <c r="F1781">
        <v>13.457449149291801</v>
      </c>
      <c r="G1781">
        <v>13.457449149291801</v>
      </c>
      <c r="H1781">
        <v>611690</v>
      </c>
      <c r="I1781">
        <v>0</v>
      </c>
      <c r="J1781">
        <v>0</v>
      </c>
    </row>
    <row r="1782" spans="1:10" x14ac:dyDescent="0.3">
      <c r="A1782" t="s">
        <v>302</v>
      </c>
      <c r="B1782">
        <v>7.51995367494058</v>
      </c>
      <c r="C1782" t="s">
        <v>10</v>
      </c>
      <c r="D1782">
        <v>10</v>
      </c>
      <c r="E1782" t="b">
        <v>0</v>
      </c>
      <c r="F1782">
        <v>8.3227778085427495</v>
      </c>
      <c r="G1782">
        <v>8.2581418222649194</v>
      </c>
      <c r="H1782">
        <v>393840</v>
      </c>
      <c r="I1782">
        <v>-0.80282413360216953</v>
      </c>
      <c r="J1782">
        <v>-0.73818814732433946</v>
      </c>
    </row>
    <row r="1783" spans="1:10" x14ac:dyDescent="0.3">
      <c r="A1783" t="s">
        <v>302</v>
      </c>
      <c r="B1783">
        <v>9.04321101820282</v>
      </c>
      <c r="C1783" t="s">
        <v>10</v>
      </c>
      <c r="D1783">
        <v>2</v>
      </c>
      <c r="E1783" t="b">
        <v>1</v>
      </c>
      <c r="F1783">
        <v>3.9104224968882197E-2</v>
      </c>
      <c r="G1783">
        <v>1.5074095538985201E-3</v>
      </c>
      <c r="H1783">
        <v>283850</v>
      </c>
      <c r="I1783">
        <v>9.0041067932339374</v>
      </c>
      <c r="J1783">
        <v>9.0417036086489215</v>
      </c>
    </row>
    <row r="1784" spans="1:10" x14ac:dyDescent="0.3">
      <c r="A1784" t="s">
        <v>303</v>
      </c>
      <c r="B1784">
        <v>9.5872150373304201</v>
      </c>
      <c r="C1784" t="s">
        <v>10</v>
      </c>
      <c r="D1784">
        <v>2</v>
      </c>
      <c r="E1784" t="b">
        <v>1</v>
      </c>
      <c r="F1784">
        <v>4.4519592231040399E-2</v>
      </c>
      <c r="G1784">
        <v>1.65463190851035E-3</v>
      </c>
      <c r="H1784">
        <v>325750</v>
      </c>
      <c r="I1784">
        <v>9.5426954450993797</v>
      </c>
      <c r="J1784">
        <v>9.5855604054219103</v>
      </c>
    </row>
    <row r="1785" spans="1:10" x14ac:dyDescent="0.3">
      <c r="A1785" t="s">
        <v>303</v>
      </c>
      <c r="B1785">
        <v>4.9755121707214904</v>
      </c>
      <c r="C1785" t="s">
        <v>10</v>
      </c>
      <c r="D1785">
        <v>2</v>
      </c>
      <c r="E1785" t="b">
        <v>1</v>
      </c>
      <c r="F1785">
        <v>3.16393666490399E-2</v>
      </c>
      <c r="G1785">
        <v>1.42217150340911E-3</v>
      </c>
      <c r="H1785">
        <v>331650</v>
      </c>
      <c r="I1785">
        <v>4.9438728040724502</v>
      </c>
      <c r="J1785">
        <v>4.9740899992180809</v>
      </c>
    </row>
    <row r="1786" spans="1:10" x14ac:dyDescent="0.3">
      <c r="A1786" t="s">
        <v>303</v>
      </c>
      <c r="B1786">
        <v>2.5388334772337098</v>
      </c>
      <c r="C1786" t="s">
        <v>10</v>
      </c>
      <c r="D1786">
        <v>10</v>
      </c>
      <c r="E1786" t="b">
        <v>0</v>
      </c>
      <c r="F1786">
        <v>3.8575375634640601</v>
      </c>
      <c r="G1786">
        <v>3.7719601716679398</v>
      </c>
      <c r="H1786">
        <v>570070</v>
      </c>
      <c r="I1786">
        <v>-1.3187040862303503</v>
      </c>
      <c r="J1786">
        <v>-1.2331266944342301</v>
      </c>
    </row>
    <row r="1787" spans="1:10" x14ac:dyDescent="0.3">
      <c r="A1787" t="s">
        <v>304</v>
      </c>
      <c r="B1787">
        <v>13.9716681044317</v>
      </c>
      <c r="C1787" t="s">
        <v>10</v>
      </c>
      <c r="D1787">
        <v>2</v>
      </c>
      <c r="E1787" t="b">
        <v>1</v>
      </c>
      <c r="F1787">
        <v>7.6251870214286005E-2</v>
      </c>
      <c r="G1787">
        <v>2.2154122129394598E-3</v>
      </c>
      <c r="H1787">
        <v>268750</v>
      </c>
      <c r="I1787">
        <v>13.895416234217414</v>
      </c>
      <c r="J1787">
        <v>13.969452692218761</v>
      </c>
    </row>
    <row r="1788" spans="1:10" x14ac:dyDescent="0.3">
      <c r="A1788" t="s">
        <v>304</v>
      </c>
      <c r="B1788">
        <v>9.8474004784781108</v>
      </c>
      <c r="C1788" t="s">
        <v>10</v>
      </c>
      <c r="D1788">
        <v>10</v>
      </c>
      <c r="E1788" t="b">
        <v>0</v>
      </c>
      <c r="F1788">
        <v>0.27445406482333201</v>
      </c>
      <c r="G1788">
        <v>6.7637311840512707E-2</v>
      </c>
      <c r="H1788">
        <v>382470</v>
      </c>
      <c r="I1788">
        <v>9.5729464136547797</v>
      </c>
      <c r="J1788">
        <v>9.7797631666375988</v>
      </c>
    </row>
    <row r="1789" spans="1:10" x14ac:dyDescent="0.3">
      <c r="A1789" t="s">
        <v>304</v>
      </c>
      <c r="B1789">
        <v>11.9308903381991</v>
      </c>
      <c r="C1789" t="s">
        <v>10</v>
      </c>
      <c r="D1789">
        <v>10</v>
      </c>
      <c r="E1789" t="b">
        <v>0</v>
      </c>
      <c r="F1789">
        <v>4.5552402887507704</v>
      </c>
      <c r="G1789">
        <v>9.2882162537276205</v>
      </c>
      <c r="H1789">
        <v>456370</v>
      </c>
      <c r="I1789">
        <v>7.3756500494483301</v>
      </c>
      <c r="J1789">
        <v>2.64267408447148</v>
      </c>
    </row>
    <row r="1790" spans="1:10" x14ac:dyDescent="0.3">
      <c r="A1790" t="s">
        <v>305</v>
      </c>
      <c r="B1790">
        <v>3.56583215266977</v>
      </c>
      <c r="C1790" t="s">
        <v>10</v>
      </c>
      <c r="D1790">
        <v>10</v>
      </c>
      <c r="E1790" t="b">
        <v>0</v>
      </c>
      <c r="F1790">
        <v>2.7463602237864202</v>
      </c>
      <c r="G1790">
        <v>3.0711794975075999</v>
      </c>
      <c r="H1790">
        <v>632870</v>
      </c>
      <c r="I1790">
        <v>0.81947192888334985</v>
      </c>
      <c r="J1790">
        <v>0.49465265516217016</v>
      </c>
    </row>
    <row r="1791" spans="1:10" x14ac:dyDescent="0.3">
      <c r="A1791" t="s">
        <v>305</v>
      </c>
      <c r="B1791">
        <v>10.136694835265301</v>
      </c>
      <c r="C1791" t="s">
        <v>10</v>
      </c>
      <c r="D1791">
        <v>10</v>
      </c>
      <c r="E1791" t="b">
        <v>0</v>
      </c>
      <c r="F1791">
        <v>4.3094754757942297</v>
      </c>
      <c r="G1791">
        <v>8.7137154145847404</v>
      </c>
      <c r="H1791">
        <v>388580</v>
      </c>
      <c r="I1791">
        <v>5.8272193594710711</v>
      </c>
      <c r="J1791">
        <v>1.4229794206805604</v>
      </c>
    </row>
    <row r="1792" spans="1:10" x14ac:dyDescent="0.3">
      <c r="A1792" t="s">
        <v>305</v>
      </c>
      <c r="B1792">
        <v>15.9866204978462</v>
      </c>
      <c r="C1792" t="s">
        <v>10</v>
      </c>
      <c r="D1792">
        <v>2</v>
      </c>
      <c r="E1792" t="b">
        <v>1</v>
      </c>
      <c r="F1792">
        <v>0.38079127790251199</v>
      </c>
      <c r="G1792">
        <v>5.4027820784783697E-3</v>
      </c>
      <c r="H1792">
        <v>477600</v>
      </c>
      <c r="I1792">
        <v>15.605829219943688</v>
      </c>
      <c r="J1792">
        <v>15.981217715767722</v>
      </c>
    </row>
    <row r="1793" spans="1:10" x14ac:dyDescent="0.3">
      <c r="A1793" t="s">
        <v>306</v>
      </c>
      <c r="B1793">
        <v>7.1592735351185803</v>
      </c>
      <c r="C1793" t="s">
        <v>10</v>
      </c>
      <c r="D1793">
        <v>10</v>
      </c>
      <c r="E1793" t="b">
        <v>0</v>
      </c>
      <c r="F1793">
        <v>5.10565862828207</v>
      </c>
      <c r="G1793">
        <v>6.6128184403588604</v>
      </c>
      <c r="H1793">
        <v>216780</v>
      </c>
      <c r="I1793">
        <v>2.0536149068365104</v>
      </c>
      <c r="J1793">
        <v>0.54645509475971998</v>
      </c>
    </row>
    <row r="1794" spans="1:10" x14ac:dyDescent="0.3">
      <c r="A1794" t="s">
        <v>306</v>
      </c>
      <c r="B1794">
        <v>11.462593423840101</v>
      </c>
      <c r="C1794" t="s">
        <v>10</v>
      </c>
      <c r="D1794">
        <v>2</v>
      </c>
      <c r="E1794" t="b">
        <v>1</v>
      </c>
      <c r="F1794">
        <v>0.113309836445252</v>
      </c>
      <c r="G1794">
        <v>2.54781968852287E-3</v>
      </c>
      <c r="H1794">
        <v>302950</v>
      </c>
      <c r="I1794">
        <v>11.349283587394849</v>
      </c>
      <c r="J1794">
        <v>11.460045604151578</v>
      </c>
    </row>
    <row r="1795" spans="1:10" x14ac:dyDescent="0.3">
      <c r="A1795" t="s">
        <v>307</v>
      </c>
      <c r="B1795">
        <v>8.2048080571064297</v>
      </c>
      <c r="C1795" t="s">
        <v>10</v>
      </c>
      <c r="D1795">
        <v>2</v>
      </c>
      <c r="E1795" t="b">
        <v>1</v>
      </c>
      <c r="F1795">
        <v>5.2469220557291897E-2</v>
      </c>
      <c r="G1795">
        <v>1.8218975054944901E-3</v>
      </c>
      <c r="H1795">
        <v>374750</v>
      </c>
      <c r="I1795">
        <v>8.1523388365491378</v>
      </c>
      <c r="J1795">
        <v>8.2029861596009344</v>
      </c>
    </row>
    <row r="1796" spans="1:10" x14ac:dyDescent="0.3">
      <c r="A1796" t="s">
        <v>307</v>
      </c>
      <c r="B1796">
        <v>14.9737678234935</v>
      </c>
      <c r="C1796" t="s">
        <v>10</v>
      </c>
      <c r="D1796">
        <v>10</v>
      </c>
      <c r="E1796" t="b">
        <v>0</v>
      </c>
      <c r="F1796">
        <v>4.8593440928585201</v>
      </c>
      <c r="G1796">
        <v>4.8570164513489198</v>
      </c>
      <c r="H1796">
        <v>289840</v>
      </c>
      <c r="I1796">
        <v>10.114423730634979</v>
      </c>
      <c r="J1796">
        <v>10.116751372144581</v>
      </c>
    </row>
    <row r="1797" spans="1:10" x14ac:dyDescent="0.3">
      <c r="A1797" t="s">
        <v>307</v>
      </c>
      <c r="B1797">
        <v>12.7730847376535</v>
      </c>
      <c r="C1797" t="s">
        <v>10</v>
      </c>
      <c r="D1797">
        <v>10</v>
      </c>
      <c r="E1797" t="b">
        <v>0</v>
      </c>
      <c r="F1797">
        <v>12.7730847376535</v>
      </c>
      <c r="G1797">
        <v>12.7730847376535</v>
      </c>
      <c r="H1797">
        <v>675580</v>
      </c>
      <c r="I1797">
        <v>0</v>
      </c>
      <c r="J1797">
        <v>0</v>
      </c>
    </row>
    <row r="1798" spans="1:10" x14ac:dyDescent="0.3">
      <c r="A1798" t="e">
        <v>#NAME?</v>
      </c>
      <c r="B1798">
        <v>9.8452124050330401</v>
      </c>
      <c r="C1798" t="s">
        <v>10</v>
      </c>
      <c r="D1798">
        <v>10</v>
      </c>
      <c r="E1798" t="b">
        <v>0</v>
      </c>
      <c r="F1798">
        <v>5.5245185887361297</v>
      </c>
      <c r="G1798">
        <v>5.3744242608309198</v>
      </c>
      <c r="H1798">
        <v>437990</v>
      </c>
      <c r="I1798">
        <v>4.3206938162969104</v>
      </c>
      <c r="J1798">
        <v>4.4707881442021202</v>
      </c>
    </row>
    <row r="1799" spans="1:10" x14ac:dyDescent="0.3">
      <c r="A1799" t="e">
        <v>#NAME?</v>
      </c>
      <c r="B1799">
        <v>6.8258929104744297</v>
      </c>
      <c r="C1799" t="s">
        <v>10</v>
      </c>
      <c r="D1799">
        <v>10</v>
      </c>
      <c r="E1799" t="b">
        <v>0</v>
      </c>
      <c r="F1799">
        <v>10.3561579046931</v>
      </c>
      <c r="G1799">
        <v>9.0435160786084108</v>
      </c>
      <c r="H1799">
        <v>735040</v>
      </c>
      <c r="I1799">
        <v>-3.5302649942186708</v>
      </c>
      <c r="J1799">
        <v>-2.2176231681339811</v>
      </c>
    </row>
    <row r="1800" spans="1:10" x14ac:dyDescent="0.3">
      <c r="A1800" t="e">
        <v>#NAME?</v>
      </c>
      <c r="B1800">
        <v>8.5956098712995903</v>
      </c>
      <c r="C1800" t="s">
        <v>10</v>
      </c>
      <c r="D1800">
        <v>10</v>
      </c>
      <c r="E1800" t="b">
        <v>0</v>
      </c>
      <c r="F1800">
        <v>8.5956098712995903</v>
      </c>
      <c r="G1800">
        <v>8.5956098712995903</v>
      </c>
      <c r="H1800">
        <v>164020</v>
      </c>
      <c r="I1800">
        <v>0</v>
      </c>
      <c r="J1800">
        <v>0</v>
      </c>
    </row>
    <row r="1801" spans="1:10" x14ac:dyDescent="0.3">
      <c r="A1801" t="s">
        <v>308</v>
      </c>
      <c r="B1801">
        <v>17.501991585017201</v>
      </c>
      <c r="C1801" t="s">
        <v>10</v>
      </c>
      <c r="D1801">
        <v>10</v>
      </c>
      <c r="E1801" t="b">
        <v>0</v>
      </c>
      <c r="F1801">
        <v>17.501991585017201</v>
      </c>
      <c r="G1801">
        <v>17.501991585017201</v>
      </c>
      <c r="H1801">
        <v>817180</v>
      </c>
      <c r="I1801">
        <v>0</v>
      </c>
      <c r="J1801">
        <v>0</v>
      </c>
    </row>
    <row r="1802" spans="1:10" x14ac:dyDescent="0.3">
      <c r="A1802" t="s">
        <v>308</v>
      </c>
      <c r="B1802">
        <v>9.0170368644843304</v>
      </c>
      <c r="C1802" t="s">
        <v>10</v>
      </c>
      <c r="D1802">
        <v>10</v>
      </c>
      <c r="E1802" t="b">
        <v>0</v>
      </c>
      <c r="F1802">
        <v>9.0170368644843304</v>
      </c>
      <c r="G1802">
        <v>9.0170368644843304</v>
      </c>
      <c r="H1802">
        <v>697940</v>
      </c>
      <c r="I1802">
        <v>0</v>
      </c>
      <c r="J1802">
        <v>0</v>
      </c>
    </row>
    <row r="1803" spans="1:10" x14ac:dyDescent="0.3">
      <c r="A1803" t="s">
        <v>308</v>
      </c>
      <c r="B1803">
        <v>11.121667289974599</v>
      </c>
      <c r="C1803" t="s">
        <v>10</v>
      </c>
      <c r="D1803">
        <v>10</v>
      </c>
      <c r="E1803" t="b">
        <v>0</v>
      </c>
      <c r="F1803">
        <v>3.8871043999951902</v>
      </c>
      <c r="G1803">
        <v>7.3180473795365701</v>
      </c>
      <c r="H1803">
        <v>297280</v>
      </c>
      <c r="I1803">
        <v>7.2345628899794097</v>
      </c>
      <c r="J1803">
        <v>3.8036199104380293</v>
      </c>
    </row>
    <row r="1804" spans="1:10" x14ac:dyDescent="0.3">
      <c r="A1804" t="s">
        <v>309</v>
      </c>
      <c r="B1804">
        <v>2.5626445260384401</v>
      </c>
      <c r="C1804" t="s">
        <v>10</v>
      </c>
      <c r="D1804">
        <v>10</v>
      </c>
      <c r="E1804" t="b">
        <v>0</v>
      </c>
      <c r="F1804">
        <v>2.5626445260384401</v>
      </c>
      <c r="G1804">
        <v>2.5626445260384401</v>
      </c>
      <c r="H1804">
        <v>541650</v>
      </c>
      <c r="I1804">
        <v>0</v>
      </c>
      <c r="J1804">
        <v>0</v>
      </c>
    </row>
    <row r="1805" spans="1:10" x14ac:dyDescent="0.3">
      <c r="A1805" t="s">
        <v>309</v>
      </c>
      <c r="B1805">
        <v>14.063155113532799</v>
      </c>
      <c r="C1805" t="s">
        <v>10</v>
      </c>
      <c r="D1805">
        <v>2</v>
      </c>
      <c r="E1805" t="b">
        <v>1</v>
      </c>
      <c r="F1805">
        <v>3.21529536348635E-2</v>
      </c>
      <c r="G1805">
        <v>1.41077186738596E-3</v>
      </c>
      <c r="H1805">
        <v>387900</v>
      </c>
      <c r="I1805">
        <v>14.031002159897936</v>
      </c>
      <c r="J1805">
        <v>14.061744341665413</v>
      </c>
    </row>
    <row r="1806" spans="1:10" x14ac:dyDescent="0.3">
      <c r="A1806" t="s">
        <v>309</v>
      </c>
      <c r="B1806">
        <v>9.6234064455912005</v>
      </c>
      <c r="C1806" t="s">
        <v>10</v>
      </c>
      <c r="D1806">
        <v>2</v>
      </c>
      <c r="E1806" t="b">
        <v>1</v>
      </c>
      <c r="F1806">
        <v>3.3633169942073E-2</v>
      </c>
      <c r="G1806">
        <v>1.37244311036151E-3</v>
      </c>
      <c r="H1806">
        <v>486650</v>
      </c>
      <c r="I1806">
        <v>9.5897732756491276</v>
      </c>
      <c r="J1806">
        <v>9.6220340024808397</v>
      </c>
    </row>
    <row r="1807" spans="1:10" x14ac:dyDescent="0.3">
      <c r="A1807" t="s">
        <v>310</v>
      </c>
      <c r="B1807">
        <v>15.0559408836681</v>
      </c>
      <c r="C1807" t="s">
        <v>10</v>
      </c>
      <c r="D1807">
        <v>10</v>
      </c>
      <c r="E1807" t="b">
        <v>0</v>
      </c>
      <c r="F1807">
        <v>15.0559408836681</v>
      </c>
      <c r="G1807">
        <v>15.0559408836681</v>
      </c>
      <c r="H1807">
        <v>515870</v>
      </c>
      <c r="I1807">
        <v>0</v>
      </c>
      <c r="J1807">
        <v>0</v>
      </c>
    </row>
    <row r="1808" spans="1:10" x14ac:dyDescent="0.3">
      <c r="A1808" t="s">
        <v>310</v>
      </c>
      <c r="B1808">
        <v>8.7816999390020207</v>
      </c>
      <c r="C1808" t="s">
        <v>10</v>
      </c>
      <c r="D1808">
        <v>2</v>
      </c>
      <c r="E1808" t="b">
        <v>1</v>
      </c>
      <c r="F1808">
        <v>6.3999640476473399E-2</v>
      </c>
      <c r="G1808">
        <v>1.9982317993023501E-3</v>
      </c>
      <c r="H1808">
        <v>327450</v>
      </c>
      <c r="I1808">
        <v>8.7177002985255481</v>
      </c>
      <c r="J1808">
        <v>8.7797017072027188</v>
      </c>
    </row>
    <row r="1809" spans="1:10" x14ac:dyDescent="0.3">
      <c r="A1809" t="s">
        <v>310</v>
      </c>
      <c r="B1809">
        <v>5.5130804510047602</v>
      </c>
      <c r="C1809" t="s">
        <v>10</v>
      </c>
      <c r="D1809">
        <v>10</v>
      </c>
      <c r="E1809" t="b">
        <v>0</v>
      </c>
      <c r="F1809">
        <v>1.21902111303051</v>
      </c>
      <c r="G1809">
        <v>2.7047988246738699</v>
      </c>
      <c r="H1809">
        <v>322250</v>
      </c>
      <c r="I1809">
        <v>4.2940593379742502</v>
      </c>
      <c r="J1809">
        <v>2.8082816263308903</v>
      </c>
    </row>
    <row r="1810" spans="1:10" x14ac:dyDescent="0.3">
      <c r="A1810" t="s">
        <v>311</v>
      </c>
      <c r="B1810">
        <v>14.375760572738001</v>
      </c>
      <c r="C1810" t="s">
        <v>10</v>
      </c>
      <c r="D1810">
        <v>10</v>
      </c>
      <c r="E1810" t="b">
        <v>0</v>
      </c>
      <c r="F1810">
        <v>14.375760572738001</v>
      </c>
      <c r="G1810">
        <v>14.375760572738001</v>
      </c>
      <c r="H1810">
        <v>692000</v>
      </c>
      <c r="I1810">
        <v>0</v>
      </c>
      <c r="J1810">
        <v>0</v>
      </c>
    </row>
    <row r="1811" spans="1:10" x14ac:dyDescent="0.3">
      <c r="A1811" t="s">
        <v>311</v>
      </c>
      <c r="B1811">
        <v>16.977324705571601</v>
      </c>
      <c r="C1811" t="s">
        <v>10</v>
      </c>
      <c r="D1811">
        <v>10</v>
      </c>
      <c r="E1811" t="b">
        <v>0</v>
      </c>
      <c r="F1811">
        <v>16.977324705571601</v>
      </c>
      <c r="G1811">
        <v>16.977324705571601</v>
      </c>
      <c r="H1811">
        <v>674010</v>
      </c>
      <c r="I1811">
        <v>0</v>
      </c>
      <c r="J1811">
        <v>0</v>
      </c>
    </row>
    <row r="1812" spans="1:10" x14ac:dyDescent="0.3">
      <c r="A1812" t="s">
        <v>311</v>
      </c>
      <c r="B1812">
        <v>11.742604398421101</v>
      </c>
      <c r="C1812" t="s">
        <v>10</v>
      </c>
      <c r="D1812">
        <v>2</v>
      </c>
      <c r="E1812" t="b">
        <v>1</v>
      </c>
      <c r="F1812">
        <v>7.7916554073982805E-2</v>
      </c>
      <c r="G1812">
        <v>2.18470048521846E-3</v>
      </c>
      <c r="H1812">
        <v>364300</v>
      </c>
      <c r="I1812">
        <v>11.664687844347117</v>
      </c>
      <c r="J1812">
        <v>11.740419697935883</v>
      </c>
    </row>
    <row r="1813" spans="1:10" x14ac:dyDescent="0.3">
      <c r="A1813" t="s">
        <v>312</v>
      </c>
      <c r="B1813">
        <v>16.382373434153902</v>
      </c>
      <c r="C1813" t="s">
        <v>10</v>
      </c>
      <c r="D1813">
        <v>10</v>
      </c>
      <c r="E1813" t="b">
        <v>0</v>
      </c>
      <c r="F1813">
        <v>16.382373434153902</v>
      </c>
      <c r="G1813">
        <v>16.382373434153902</v>
      </c>
      <c r="H1813">
        <v>543390</v>
      </c>
      <c r="I1813">
        <v>0</v>
      </c>
      <c r="J1813">
        <v>0</v>
      </c>
    </row>
    <row r="1814" spans="1:10" x14ac:dyDescent="0.3">
      <c r="A1814" t="s">
        <v>312</v>
      </c>
      <c r="B1814">
        <v>7.5910383084597504</v>
      </c>
      <c r="C1814" t="s">
        <v>10</v>
      </c>
      <c r="D1814">
        <v>10</v>
      </c>
      <c r="E1814" t="b">
        <v>0</v>
      </c>
      <c r="F1814">
        <v>2.7168745367917602</v>
      </c>
      <c r="G1814">
        <v>2.4655534728982902</v>
      </c>
      <c r="H1814">
        <v>469290</v>
      </c>
      <c r="I1814">
        <v>4.8741637716679902</v>
      </c>
      <c r="J1814">
        <v>5.1254848355614602</v>
      </c>
    </row>
    <row r="1815" spans="1:10" x14ac:dyDescent="0.3">
      <c r="A1815" t="s">
        <v>312</v>
      </c>
      <c r="B1815">
        <v>4.7761554614167796</v>
      </c>
      <c r="C1815" t="s">
        <v>10</v>
      </c>
      <c r="D1815">
        <v>10</v>
      </c>
      <c r="E1815" t="b">
        <v>0</v>
      </c>
      <c r="F1815">
        <v>3.0018974002303098</v>
      </c>
      <c r="G1815">
        <v>0.16163714506092799</v>
      </c>
      <c r="H1815">
        <v>614870</v>
      </c>
      <c r="I1815">
        <v>1.7742580611864698</v>
      </c>
      <c r="J1815">
        <v>4.6145183163558512</v>
      </c>
    </row>
    <row r="1816" spans="1:10" x14ac:dyDescent="0.3">
      <c r="A1816" t="s">
        <v>313</v>
      </c>
      <c r="B1816">
        <v>16.056906873696001</v>
      </c>
      <c r="C1816" t="s">
        <v>10</v>
      </c>
      <c r="D1816">
        <v>10</v>
      </c>
      <c r="E1816" t="b">
        <v>0</v>
      </c>
      <c r="F1816">
        <v>7.8752414474854202</v>
      </c>
      <c r="G1816">
        <v>7.8011288810483901</v>
      </c>
      <c r="H1816">
        <v>349660</v>
      </c>
      <c r="I1816">
        <v>8.1816654262105803</v>
      </c>
      <c r="J1816">
        <v>8.2557779926476105</v>
      </c>
    </row>
    <row r="1817" spans="1:10" x14ac:dyDescent="0.3">
      <c r="A1817" t="s">
        <v>313</v>
      </c>
      <c r="B1817">
        <v>12.925232745027399</v>
      </c>
      <c r="C1817" t="s">
        <v>10</v>
      </c>
      <c r="D1817">
        <v>10</v>
      </c>
      <c r="E1817" t="b">
        <v>0</v>
      </c>
      <c r="F1817">
        <v>12.925232745027399</v>
      </c>
      <c r="G1817">
        <v>12.925232745027399</v>
      </c>
      <c r="H1817">
        <v>380330</v>
      </c>
      <c r="I1817">
        <v>0</v>
      </c>
      <c r="J1817">
        <v>0</v>
      </c>
    </row>
    <row r="1818" spans="1:10" x14ac:dyDescent="0.3">
      <c r="A1818" t="s">
        <v>313</v>
      </c>
      <c r="B1818">
        <v>8.81126951911817</v>
      </c>
      <c r="C1818" t="s">
        <v>10</v>
      </c>
      <c r="D1818">
        <v>10</v>
      </c>
      <c r="E1818" t="b">
        <v>0</v>
      </c>
      <c r="F1818">
        <v>8.81126951911817</v>
      </c>
      <c r="G1818">
        <v>8.81126951911817</v>
      </c>
      <c r="H1818">
        <v>467970</v>
      </c>
      <c r="I1818">
        <v>0</v>
      </c>
      <c r="J1818">
        <v>0</v>
      </c>
    </row>
    <row r="1819" spans="1:10" x14ac:dyDescent="0.3">
      <c r="A1819" t="s">
        <v>314</v>
      </c>
      <c r="B1819">
        <v>2.1253109924316602</v>
      </c>
      <c r="C1819" t="s">
        <v>10</v>
      </c>
      <c r="D1819">
        <v>1</v>
      </c>
      <c r="E1819" t="b">
        <v>1</v>
      </c>
      <c r="F1819">
        <v>1.6860139774897399E-2</v>
      </c>
      <c r="G1819">
        <v>1.6860139774897399E-2</v>
      </c>
      <c r="H1819">
        <v>516200</v>
      </c>
      <c r="I1819">
        <v>2.1084508526567629</v>
      </c>
      <c r="J1819">
        <v>2.1084508526567629</v>
      </c>
    </row>
    <row r="1820" spans="1:10" x14ac:dyDescent="0.3">
      <c r="A1820" t="s">
        <v>314</v>
      </c>
      <c r="B1820">
        <v>16.728761215010799</v>
      </c>
      <c r="C1820" t="s">
        <v>10</v>
      </c>
      <c r="D1820">
        <v>10</v>
      </c>
      <c r="E1820" t="b">
        <v>0</v>
      </c>
      <c r="F1820">
        <v>7.2461301681262498</v>
      </c>
      <c r="G1820">
        <v>7.1569196039291203</v>
      </c>
      <c r="H1820">
        <v>464510</v>
      </c>
      <c r="I1820">
        <v>9.4826310468845492</v>
      </c>
      <c r="J1820">
        <v>9.5718416110816786</v>
      </c>
    </row>
    <row r="1821" spans="1:10" x14ac:dyDescent="0.3">
      <c r="A1821" t="s">
        <v>315</v>
      </c>
      <c r="B1821">
        <v>11.2464470558554</v>
      </c>
      <c r="C1821" t="s">
        <v>10</v>
      </c>
      <c r="D1821">
        <v>10</v>
      </c>
      <c r="E1821" t="b">
        <v>0</v>
      </c>
      <c r="F1821">
        <v>11.2464470558554</v>
      </c>
      <c r="G1821">
        <v>11.2464470558554</v>
      </c>
      <c r="H1821">
        <v>699870</v>
      </c>
      <c r="I1821">
        <v>0</v>
      </c>
      <c r="J1821">
        <v>0</v>
      </c>
    </row>
    <row r="1822" spans="1:10" x14ac:dyDescent="0.3">
      <c r="B1822">
        <f>SUBTOTAL(1,B2:B1821)</f>
        <v>10.67462381448455</v>
      </c>
      <c r="D1822">
        <f>SUBTOTAL(1,D2:D1821)</f>
        <v>7.9208791208791212</v>
      </c>
      <c r="H1822">
        <f>SUBTOTAL(1,H2:H1821)</f>
        <v>505531.3956043956</v>
      </c>
      <c r="I1822">
        <f>SUBTOTAL(1,I2:I1821)</f>
        <v>5.1633397183384977</v>
      </c>
      <c r="J1822">
        <f>SUBTOTAL(1,J2:J1821)</f>
        <v>4.8449865270913408</v>
      </c>
    </row>
  </sheetData>
  <autoFilter ref="A1:J1821" xr:uid="{A183A48F-0B30-4358-99DB-32F711134AE6}"/>
  <conditionalFormatting sqref="B1:H18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{B11B8648-31E6-4AC4-88C4-E0504BEEA65F}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1B8648-31E6-4AC4-88C4-E0504BEEA6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B1:H1821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16164-10C4-49ED-A3C6-6F1D17300A1B}">
  <dimension ref="A1:J1258"/>
  <sheetViews>
    <sheetView topLeftCell="A1241" workbookViewId="0">
      <selection activeCell="D1258" sqref="D1258"/>
    </sheetView>
  </sheetViews>
  <sheetFormatPr defaultRowHeight="14.4" x14ac:dyDescent="0.3"/>
  <sheetData>
    <row r="1" spans="1:10" x14ac:dyDescent="0.3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943</v>
      </c>
      <c r="J1" t="s">
        <v>944</v>
      </c>
    </row>
    <row r="2" spans="1:10" x14ac:dyDescent="0.3">
      <c r="A2" t="s">
        <v>631</v>
      </c>
      <c r="B2">
        <v>11.823949201922799</v>
      </c>
      <c r="C2" t="s">
        <v>10</v>
      </c>
      <c r="D2">
        <v>2</v>
      </c>
      <c r="E2" t="b">
        <v>1</v>
      </c>
      <c r="F2">
        <v>5.8306727720910098E-2</v>
      </c>
      <c r="G2">
        <v>1.8262162971313101E-3</v>
      </c>
      <c r="H2">
        <v>1530800</v>
      </c>
      <c r="I2">
        <v>11.76564247420189</v>
      </c>
      <c r="J2">
        <v>11.822122985625668</v>
      </c>
    </row>
    <row r="3" spans="1:10" x14ac:dyDescent="0.3">
      <c r="A3" t="s">
        <v>631</v>
      </c>
      <c r="B3">
        <v>3.0363802678441298</v>
      </c>
      <c r="C3" t="s">
        <v>10</v>
      </c>
      <c r="D3">
        <v>10</v>
      </c>
      <c r="E3" t="b">
        <v>0</v>
      </c>
      <c r="F3">
        <v>0.48130861272370701</v>
      </c>
      <c r="G3">
        <v>0.48128590043137898</v>
      </c>
      <c r="H3">
        <v>615530</v>
      </c>
      <c r="I3">
        <v>2.5550716551204227</v>
      </c>
      <c r="J3">
        <v>2.5550943674127509</v>
      </c>
    </row>
    <row r="4" spans="1:10" x14ac:dyDescent="0.3">
      <c r="A4" t="s">
        <v>632</v>
      </c>
      <c r="B4">
        <v>2.2845874007078901</v>
      </c>
      <c r="C4" t="s">
        <v>10</v>
      </c>
      <c r="D4">
        <v>10</v>
      </c>
      <c r="E4" t="b">
        <v>0</v>
      </c>
      <c r="F4">
        <v>2.7479751607497298</v>
      </c>
      <c r="G4">
        <v>6.02948906119674</v>
      </c>
      <c r="H4">
        <v>486680</v>
      </c>
      <c r="I4">
        <v>-0.46338776004183968</v>
      </c>
      <c r="J4">
        <v>-3.7449016604888499</v>
      </c>
    </row>
    <row r="5" spans="1:10" x14ac:dyDescent="0.3">
      <c r="A5" t="s">
        <v>632</v>
      </c>
      <c r="B5">
        <v>2.0964157594292101</v>
      </c>
      <c r="C5" t="s">
        <v>10</v>
      </c>
      <c r="D5">
        <v>10</v>
      </c>
      <c r="E5" t="b">
        <v>0</v>
      </c>
      <c r="F5">
        <v>8.8998327055420301</v>
      </c>
      <c r="G5">
        <v>8.8942796355436595</v>
      </c>
      <c r="H5">
        <v>384060</v>
      </c>
      <c r="I5">
        <v>-6.8034169461128204</v>
      </c>
      <c r="J5">
        <v>-6.7978638761144499</v>
      </c>
    </row>
    <row r="6" spans="1:10" x14ac:dyDescent="0.3">
      <c r="A6" t="s">
        <v>632</v>
      </c>
      <c r="B6">
        <v>11.1706962596406</v>
      </c>
      <c r="C6" t="s">
        <v>10</v>
      </c>
      <c r="D6">
        <v>10</v>
      </c>
      <c r="E6" t="b">
        <v>0</v>
      </c>
      <c r="F6">
        <v>5.6306455518396499</v>
      </c>
      <c r="G6">
        <v>5.6303142999514701</v>
      </c>
      <c r="H6">
        <v>728970</v>
      </c>
      <c r="I6">
        <v>5.5400507078009502</v>
      </c>
      <c r="J6">
        <v>5.5403819596891299</v>
      </c>
    </row>
    <row r="7" spans="1:10" x14ac:dyDescent="0.3">
      <c r="A7" t="e">
        <v>#NAME?</v>
      </c>
      <c r="B7">
        <v>2.5959557585969701</v>
      </c>
      <c r="C7" t="s">
        <v>10</v>
      </c>
      <c r="D7">
        <v>10</v>
      </c>
      <c r="E7" t="b">
        <v>0</v>
      </c>
      <c r="F7">
        <v>2.02239681509508</v>
      </c>
      <c r="G7">
        <v>4.07172642920243</v>
      </c>
      <c r="H7">
        <v>608030</v>
      </c>
      <c r="I7">
        <v>0.57355894350189018</v>
      </c>
      <c r="J7">
        <v>-1.4757706706054599</v>
      </c>
    </row>
    <row r="8" spans="1:10" x14ac:dyDescent="0.3">
      <c r="A8" t="s">
        <v>633</v>
      </c>
      <c r="B8">
        <v>17.465116651489101</v>
      </c>
      <c r="C8" t="s">
        <v>10</v>
      </c>
      <c r="D8">
        <v>10</v>
      </c>
      <c r="E8" t="b">
        <v>0</v>
      </c>
      <c r="F8">
        <v>2.7629025446361499</v>
      </c>
      <c r="G8">
        <v>2.8731624148586499</v>
      </c>
      <c r="H8">
        <v>499880</v>
      </c>
      <c r="I8">
        <v>14.702214106852951</v>
      </c>
      <c r="J8">
        <v>14.591954236630452</v>
      </c>
    </row>
    <row r="9" spans="1:10" x14ac:dyDescent="0.3">
      <c r="A9" t="s">
        <v>633</v>
      </c>
      <c r="B9">
        <v>3.8451547083700199</v>
      </c>
      <c r="C9" t="s">
        <v>10</v>
      </c>
      <c r="D9">
        <v>10</v>
      </c>
      <c r="E9" t="b">
        <v>0</v>
      </c>
      <c r="F9">
        <v>5.9276251387161203</v>
      </c>
      <c r="G9">
        <v>5.9356242111675801</v>
      </c>
      <c r="H9">
        <v>589560</v>
      </c>
      <c r="I9">
        <v>-2.0824704303461004</v>
      </c>
      <c r="J9">
        <v>-2.0904695027975602</v>
      </c>
    </row>
    <row r="10" spans="1:10" x14ac:dyDescent="0.3">
      <c r="A10" t="s">
        <v>633</v>
      </c>
      <c r="B10">
        <v>6.9027259805988503</v>
      </c>
      <c r="C10" t="s">
        <v>10</v>
      </c>
      <c r="D10">
        <v>2</v>
      </c>
      <c r="E10" t="b">
        <v>1</v>
      </c>
      <c r="F10">
        <v>5.11547978843368E-2</v>
      </c>
      <c r="G10">
        <v>1.8041328096444901E-3</v>
      </c>
      <c r="H10">
        <v>1333100</v>
      </c>
      <c r="I10">
        <v>6.8515711827145136</v>
      </c>
      <c r="J10">
        <v>6.9009218477892063</v>
      </c>
    </row>
    <row r="11" spans="1:10" x14ac:dyDescent="0.3">
      <c r="A11" t="s">
        <v>634</v>
      </c>
      <c r="B11">
        <v>10.5906906259791</v>
      </c>
      <c r="C11" t="s">
        <v>10</v>
      </c>
      <c r="D11">
        <v>2</v>
      </c>
      <c r="E11" t="b">
        <v>1</v>
      </c>
      <c r="F11">
        <v>5.86803839333443E-2</v>
      </c>
      <c r="G11">
        <v>1.9263696433090901E-3</v>
      </c>
      <c r="H11">
        <v>751850</v>
      </c>
      <c r="I11">
        <v>10.532010242045756</v>
      </c>
      <c r="J11">
        <v>10.588764256335791</v>
      </c>
    </row>
    <row r="12" spans="1:10" x14ac:dyDescent="0.3">
      <c r="A12" t="s">
        <v>634</v>
      </c>
      <c r="B12">
        <v>5.4944386146997797</v>
      </c>
      <c r="C12" t="s">
        <v>10</v>
      </c>
      <c r="D12">
        <v>10</v>
      </c>
      <c r="E12" t="b">
        <v>0</v>
      </c>
      <c r="F12">
        <v>0.98290755602219204</v>
      </c>
      <c r="G12">
        <v>1.63689884950095</v>
      </c>
      <c r="H12">
        <v>833570</v>
      </c>
      <c r="I12">
        <v>4.5115310586775879</v>
      </c>
      <c r="J12">
        <v>3.8575397651988297</v>
      </c>
    </row>
    <row r="13" spans="1:10" x14ac:dyDescent="0.3">
      <c r="A13" t="s">
        <v>634</v>
      </c>
      <c r="B13">
        <v>13.8326211793621</v>
      </c>
      <c r="C13" t="s">
        <v>10</v>
      </c>
      <c r="D13">
        <v>10</v>
      </c>
      <c r="E13" t="b">
        <v>0</v>
      </c>
      <c r="F13">
        <v>2.4122337829756599</v>
      </c>
      <c r="G13">
        <v>4.7571060205242803</v>
      </c>
      <c r="H13">
        <v>407280</v>
      </c>
      <c r="I13">
        <v>11.42038739638644</v>
      </c>
      <c r="J13">
        <v>9.0755151588378205</v>
      </c>
    </row>
    <row r="14" spans="1:10" x14ac:dyDescent="0.3">
      <c r="A14" t="s">
        <v>635</v>
      </c>
      <c r="B14">
        <v>16.607048103042601</v>
      </c>
      <c r="C14" t="s">
        <v>10</v>
      </c>
      <c r="D14">
        <v>10</v>
      </c>
      <c r="E14" t="b">
        <v>0</v>
      </c>
      <c r="F14">
        <v>0.46801730719949902</v>
      </c>
      <c r="G14">
        <v>0.72422771331523605</v>
      </c>
      <c r="H14">
        <v>478900</v>
      </c>
      <c r="I14">
        <v>16.139030795843102</v>
      </c>
      <c r="J14">
        <v>15.882820389727366</v>
      </c>
    </row>
    <row r="15" spans="1:10" x14ac:dyDescent="0.3">
      <c r="A15" t="s">
        <v>635</v>
      </c>
      <c r="B15">
        <v>2.4143060968066199</v>
      </c>
      <c r="C15" t="s">
        <v>10</v>
      </c>
      <c r="D15">
        <v>10</v>
      </c>
      <c r="E15" t="b">
        <v>0</v>
      </c>
      <c r="F15">
        <v>6.3407221063353099</v>
      </c>
      <c r="G15">
        <v>6.3328180285321896</v>
      </c>
      <c r="H15">
        <v>512040</v>
      </c>
      <c r="I15">
        <v>-3.92641600952869</v>
      </c>
      <c r="J15">
        <v>-3.9185119317255697</v>
      </c>
    </row>
    <row r="16" spans="1:10" x14ac:dyDescent="0.3">
      <c r="A16" t="s">
        <v>636</v>
      </c>
      <c r="B16">
        <v>4.8756170553269698</v>
      </c>
      <c r="C16" t="s">
        <v>10</v>
      </c>
      <c r="D16">
        <v>10</v>
      </c>
      <c r="E16" t="b">
        <v>0</v>
      </c>
      <c r="F16">
        <v>6.8744930985813104</v>
      </c>
      <c r="G16">
        <v>6.9086913352466199</v>
      </c>
      <c r="H16">
        <v>337460</v>
      </c>
      <c r="I16">
        <v>-1.9988760432543407</v>
      </c>
      <c r="J16">
        <v>-2.0330742799196502</v>
      </c>
    </row>
    <row r="17" spans="1:10" x14ac:dyDescent="0.3">
      <c r="A17" t="s">
        <v>637</v>
      </c>
      <c r="B17">
        <v>9.3215748952908406</v>
      </c>
      <c r="C17" t="s">
        <v>10</v>
      </c>
      <c r="D17">
        <v>2</v>
      </c>
      <c r="E17" t="b">
        <v>1</v>
      </c>
      <c r="F17">
        <v>2.7722164273113001E-2</v>
      </c>
      <c r="G17">
        <v>1.2581594040040199E-3</v>
      </c>
      <c r="H17">
        <v>563100</v>
      </c>
      <c r="I17">
        <v>9.2938527310177275</v>
      </c>
      <c r="J17">
        <v>9.320316735886836</v>
      </c>
    </row>
    <row r="18" spans="1:10" x14ac:dyDescent="0.3">
      <c r="A18" t="s">
        <v>637</v>
      </c>
      <c r="B18">
        <v>11.058809164043501</v>
      </c>
      <c r="C18" t="s">
        <v>10</v>
      </c>
      <c r="D18">
        <v>10</v>
      </c>
      <c r="E18" t="b">
        <v>0</v>
      </c>
      <c r="F18">
        <v>0.972061757232354</v>
      </c>
      <c r="G18">
        <v>2.1562153465540699</v>
      </c>
      <c r="H18">
        <v>546430</v>
      </c>
      <c r="I18">
        <v>10.086747406811147</v>
      </c>
      <c r="J18">
        <v>8.9025938174894304</v>
      </c>
    </row>
    <row r="19" spans="1:10" x14ac:dyDescent="0.3">
      <c r="A19" t="s">
        <v>638</v>
      </c>
      <c r="B19">
        <v>16.008949347459701</v>
      </c>
      <c r="C19" t="s">
        <v>10</v>
      </c>
      <c r="D19">
        <v>2</v>
      </c>
      <c r="E19" t="b">
        <v>1</v>
      </c>
      <c r="F19">
        <v>0.112433483697957</v>
      </c>
      <c r="G19">
        <v>2.56205794990743E-3</v>
      </c>
      <c r="H19">
        <v>627550</v>
      </c>
      <c r="I19">
        <v>15.896515863761744</v>
      </c>
      <c r="J19">
        <v>16.006387289509792</v>
      </c>
    </row>
    <row r="20" spans="1:10" x14ac:dyDescent="0.3">
      <c r="A20" t="s">
        <v>638</v>
      </c>
      <c r="B20">
        <v>15.203003114873001</v>
      </c>
      <c r="C20" t="s">
        <v>10</v>
      </c>
      <c r="D20">
        <v>10</v>
      </c>
      <c r="E20" t="b">
        <v>0</v>
      </c>
      <c r="F20">
        <v>5.4484001539812397</v>
      </c>
      <c r="G20">
        <v>5.46285582199783</v>
      </c>
      <c r="H20">
        <v>670110</v>
      </c>
      <c r="I20">
        <v>9.754602960891761</v>
      </c>
      <c r="J20">
        <v>9.7401472928751716</v>
      </c>
    </row>
    <row r="21" spans="1:10" x14ac:dyDescent="0.3">
      <c r="A21" t="s">
        <v>638</v>
      </c>
      <c r="B21">
        <v>13.1476562663218</v>
      </c>
      <c r="C21" t="s">
        <v>10</v>
      </c>
      <c r="D21">
        <v>10</v>
      </c>
      <c r="E21" t="b">
        <v>0</v>
      </c>
      <c r="F21">
        <v>2.7654420708730401</v>
      </c>
      <c r="G21">
        <v>5.8412326728325397</v>
      </c>
      <c r="H21">
        <v>480670</v>
      </c>
      <c r="I21">
        <v>10.382214195448761</v>
      </c>
      <c r="J21">
        <v>7.3064235934892601</v>
      </c>
    </row>
    <row r="22" spans="1:10" x14ac:dyDescent="0.3">
      <c r="A22" t="s">
        <v>639</v>
      </c>
      <c r="B22">
        <v>3.9879042306021901</v>
      </c>
      <c r="C22" t="s">
        <v>10</v>
      </c>
      <c r="D22">
        <v>10</v>
      </c>
      <c r="E22" t="b">
        <v>0</v>
      </c>
      <c r="F22">
        <v>2.6187764895247798</v>
      </c>
      <c r="G22">
        <v>3.1158486402938701</v>
      </c>
      <c r="H22">
        <v>616080</v>
      </c>
      <c r="I22">
        <v>1.3691277410774103</v>
      </c>
      <c r="J22">
        <v>0.87205559030832003</v>
      </c>
    </row>
    <row r="23" spans="1:10" x14ac:dyDescent="0.3">
      <c r="A23" t="s">
        <v>639</v>
      </c>
      <c r="B23">
        <v>13.0632546209983</v>
      </c>
      <c r="C23" t="s">
        <v>10</v>
      </c>
      <c r="D23">
        <v>10</v>
      </c>
      <c r="E23" t="b">
        <v>0</v>
      </c>
      <c r="F23">
        <v>1.45328285378283</v>
      </c>
      <c r="G23">
        <v>1.09144530761768</v>
      </c>
      <c r="H23">
        <v>442380</v>
      </c>
      <c r="I23">
        <v>11.60997176721547</v>
      </c>
      <c r="J23">
        <v>11.971809313380621</v>
      </c>
    </row>
    <row r="24" spans="1:10" x14ac:dyDescent="0.3">
      <c r="A24" t="s">
        <v>640</v>
      </c>
      <c r="B24">
        <v>5.38268881535204</v>
      </c>
      <c r="C24" t="s">
        <v>10</v>
      </c>
      <c r="D24">
        <v>1</v>
      </c>
      <c r="E24" t="b">
        <v>1</v>
      </c>
      <c r="F24">
        <v>1.86501896422957E-2</v>
      </c>
      <c r="G24">
        <v>1.86501896422957E-2</v>
      </c>
      <c r="H24">
        <v>657300</v>
      </c>
      <c r="I24">
        <v>5.3640386257097443</v>
      </c>
      <c r="J24">
        <v>5.3640386257097443</v>
      </c>
    </row>
    <row r="25" spans="1:10" x14ac:dyDescent="0.3">
      <c r="A25" t="s">
        <v>640</v>
      </c>
      <c r="B25">
        <v>8.7985389153934808</v>
      </c>
      <c r="C25" t="s">
        <v>10</v>
      </c>
      <c r="D25">
        <v>1</v>
      </c>
      <c r="E25" t="b">
        <v>1</v>
      </c>
      <c r="F25">
        <v>1.3278615972720899E-2</v>
      </c>
      <c r="G25">
        <v>1.3278615972720899E-2</v>
      </c>
      <c r="H25">
        <v>331400</v>
      </c>
      <c r="I25">
        <v>8.7852602994207594</v>
      </c>
      <c r="J25">
        <v>8.7852602994207594</v>
      </c>
    </row>
    <row r="26" spans="1:10" x14ac:dyDescent="0.3">
      <c r="A26" t="s">
        <v>641</v>
      </c>
      <c r="B26">
        <v>8.9745386464928298</v>
      </c>
      <c r="C26" t="s">
        <v>10</v>
      </c>
      <c r="D26">
        <v>10</v>
      </c>
      <c r="E26" t="b">
        <v>0</v>
      </c>
      <c r="F26">
        <v>8.2798178879497009</v>
      </c>
      <c r="G26">
        <v>8.2145761039489198</v>
      </c>
      <c r="H26">
        <v>684660</v>
      </c>
      <c r="I26">
        <v>0.69472075854312898</v>
      </c>
      <c r="J26">
        <v>0.75996254254391005</v>
      </c>
    </row>
    <row r="27" spans="1:10" x14ac:dyDescent="0.3">
      <c r="A27" t="s">
        <v>641</v>
      </c>
      <c r="B27">
        <v>7.7012127885746597</v>
      </c>
      <c r="C27" t="s">
        <v>10</v>
      </c>
      <c r="D27">
        <v>2</v>
      </c>
      <c r="E27" t="b">
        <v>1</v>
      </c>
      <c r="F27">
        <v>3.1862462259461703E-2</v>
      </c>
      <c r="G27">
        <v>1.41453689116471E-3</v>
      </c>
      <c r="H27">
        <v>531550</v>
      </c>
      <c r="I27">
        <v>7.6693503263151976</v>
      </c>
      <c r="J27">
        <v>7.6997982516834949</v>
      </c>
    </row>
    <row r="28" spans="1:10" x14ac:dyDescent="0.3">
      <c r="A28" t="s">
        <v>643</v>
      </c>
      <c r="B28">
        <v>12.3171493560311</v>
      </c>
      <c r="C28" t="s">
        <v>10</v>
      </c>
      <c r="D28">
        <v>2</v>
      </c>
      <c r="E28" t="b">
        <v>1</v>
      </c>
      <c r="F28">
        <v>6.1515144213274198E-2</v>
      </c>
      <c r="G28">
        <v>1.8809608015236199E-3</v>
      </c>
      <c r="H28">
        <v>590150</v>
      </c>
      <c r="I28">
        <v>12.255634211817826</v>
      </c>
      <c r="J28">
        <v>12.315268395229577</v>
      </c>
    </row>
    <row r="29" spans="1:10" x14ac:dyDescent="0.3">
      <c r="A29" t="s">
        <v>643</v>
      </c>
      <c r="B29">
        <v>4.9964452093585203</v>
      </c>
      <c r="C29" t="s">
        <v>10</v>
      </c>
      <c r="D29">
        <v>10</v>
      </c>
      <c r="E29" t="b">
        <v>0</v>
      </c>
      <c r="F29">
        <v>7.5573433556888396</v>
      </c>
      <c r="G29">
        <v>4.0568298255341704</v>
      </c>
      <c r="H29">
        <v>398680</v>
      </c>
      <c r="I29">
        <v>-2.5608981463303193</v>
      </c>
      <c r="J29">
        <v>0.93961538382434995</v>
      </c>
    </row>
    <row r="30" spans="1:10" x14ac:dyDescent="0.3">
      <c r="A30" t="s">
        <v>643</v>
      </c>
      <c r="B30">
        <v>17.078765040914899</v>
      </c>
      <c r="C30" t="s">
        <v>10</v>
      </c>
      <c r="D30">
        <v>10</v>
      </c>
      <c r="E30" t="b">
        <v>0</v>
      </c>
      <c r="F30">
        <v>0.96413433606845</v>
      </c>
      <c r="G30">
        <v>1.93827486724845</v>
      </c>
      <c r="H30">
        <v>344590</v>
      </c>
      <c r="I30">
        <v>16.114630704846448</v>
      </c>
      <c r="J30">
        <v>15.140490173666448</v>
      </c>
    </row>
    <row r="31" spans="1:10" x14ac:dyDescent="0.3">
      <c r="A31" t="s">
        <v>644</v>
      </c>
      <c r="B31">
        <v>10.4401517725143</v>
      </c>
      <c r="C31" t="s">
        <v>10</v>
      </c>
      <c r="D31">
        <v>10</v>
      </c>
      <c r="E31" t="b">
        <v>0</v>
      </c>
      <c r="F31">
        <v>5.3713777620668104</v>
      </c>
      <c r="G31">
        <v>5.3707476609288198</v>
      </c>
      <c r="H31">
        <v>278210</v>
      </c>
      <c r="I31">
        <v>5.0687740104474894</v>
      </c>
      <c r="J31">
        <v>5.06940411158548</v>
      </c>
    </row>
    <row r="32" spans="1:10" x14ac:dyDescent="0.3">
      <c r="A32" t="s">
        <v>644</v>
      </c>
      <c r="B32">
        <v>12.6280875279061</v>
      </c>
      <c r="C32" t="s">
        <v>10</v>
      </c>
      <c r="D32">
        <v>10</v>
      </c>
      <c r="E32" t="b">
        <v>0</v>
      </c>
      <c r="F32">
        <v>2.0710399325940401</v>
      </c>
      <c r="G32">
        <v>2.07109055354606</v>
      </c>
      <c r="H32">
        <v>401040</v>
      </c>
      <c r="I32">
        <v>10.55704759531206</v>
      </c>
      <c r="J32">
        <v>10.55699697436004</v>
      </c>
    </row>
    <row r="33" spans="1:10" x14ac:dyDescent="0.3">
      <c r="A33" t="s">
        <v>645</v>
      </c>
      <c r="B33">
        <v>17.601256236241099</v>
      </c>
      <c r="C33" t="s">
        <v>10</v>
      </c>
      <c r="D33">
        <v>10</v>
      </c>
      <c r="E33" t="b">
        <v>0</v>
      </c>
      <c r="F33">
        <v>2.90269177131775</v>
      </c>
      <c r="G33">
        <v>2.9291223980268599</v>
      </c>
      <c r="H33">
        <v>625530</v>
      </c>
      <c r="I33">
        <v>14.698564464923349</v>
      </c>
      <c r="J33">
        <v>14.67213383821424</v>
      </c>
    </row>
    <row r="34" spans="1:10" x14ac:dyDescent="0.3">
      <c r="A34" t="s">
        <v>645</v>
      </c>
      <c r="B34">
        <v>3.7984860908840501</v>
      </c>
      <c r="C34" t="s">
        <v>10</v>
      </c>
      <c r="D34">
        <v>10</v>
      </c>
      <c r="E34" t="b">
        <v>0</v>
      </c>
      <c r="F34">
        <v>2.9505007543377602</v>
      </c>
      <c r="G34">
        <v>8.3743305957508802</v>
      </c>
      <c r="H34">
        <v>474000</v>
      </c>
      <c r="I34">
        <v>0.84798533654628994</v>
      </c>
      <c r="J34">
        <v>-4.5758445048668301</v>
      </c>
    </row>
    <row r="35" spans="1:10" x14ac:dyDescent="0.3">
      <c r="A35" t="s">
        <v>646</v>
      </c>
      <c r="B35">
        <v>15.2701662502438</v>
      </c>
      <c r="C35" t="s">
        <v>10</v>
      </c>
      <c r="D35">
        <v>2</v>
      </c>
      <c r="E35" t="b">
        <v>1</v>
      </c>
      <c r="F35">
        <v>9.4886871898139505E-2</v>
      </c>
      <c r="G35">
        <v>2.4694177409596198E-3</v>
      </c>
      <c r="H35">
        <v>634100</v>
      </c>
      <c r="I35">
        <v>15.17527937834566</v>
      </c>
      <c r="J35">
        <v>15.267696832502841</v>
      </c>
    </row>
    <row r="36" spans="1:10" x14ac:dyDescent="0.3">
      <c r="A36" t="s">
        <v>646</v>
      </c>
      <c r="B36">
        <v>11.616394104450899</v>
      </c>
      <c r="C36" t="s">
        <v>10</v>
      </c>
      <c r="D36">
        <v>10</v>
      </c>
      <c r="E36" t="b">
        <v>0</v>
      </c>
      <c r="F36">
        <v>9.32336146046873</v>
      </c>
      <c r="G36">
        <v>18.292591123560701</v>
      </c>
      <c r="H36">
        <v>477440</v>
      </c>
      <c r="I36">
        <v>2.2930326439821691</v>
      </c>
      <c r="J36">
        <v>-6.6761970191098019</v>
      </c>
    </row>
    <row r="37" spans="1:10" x14ac:dyDescent="0.3">
      <c r="A37" t="s">
        <v>646</v>
      </c>
      <c r="B37">
        <v>8.1893415156251805</v>
      </c>
      <c r="C37" t="s">
        <v>10</v>
      </c>
      <c r="D37">
        <v>2</v>
      </c>
      <c r="E37" t="b">
        <v>1</v>
      </c>
      <c r="F37">
        <v>6.0968172166066398E-2</v>
      </c>
      <c r="G37">
        <v>1.90763996344424E-3</v>
      </c>
      <c r="H37">
        <v>465650</v>
      </c>
      <c r="I37">
        <v>8.1283733434591134</v>
      </c>
      <c r="J37">
        <v>8.1874338756617355</v>
      </c>
    </row>
    <row r="38" spans="1:10" x14ac:dyDescent="0.3">
      <c r="A38" t="s">
        <v>647</v>
      </c>
      <c r="B38">
        <v>13.7511908678652</v>
      </c>
      <c r="C38" t="s">
        <v>10</v>
      </c>
      <c r="D38">
        <v>2</v>
      </c>
      <c r="E38" t="b">
        <v>1</v>
      </c>
      <c r="F38">
        <v>6.4658812698756202E-2</v>
      </c>
      <c r="G38">
        <v>1.9728427575298199E-3</v>
      </c>
      <c r="H38">
        <v>506300</v>
      </c>
      <c r="I38">
        <v>13.686532055166444</v>
      </c>
      <c r="J38">
        <v>13.74921802510767</v>
      </c>
    </row>
    <row r="39" spans="1:10" x14ac:dyDescent="0.3">
      <c r="A39" t="s">
        <v>647</v>
      </c>
      <c r="B39">
        <v>20.803076208763599</v>
      </c>
      <c r="C39" t="s">
        <v>10</v>
      </c>
      <c r="D39">
        <v>10</v>
      </c>
      <c r="E39" t="b">
        <v>0</v>
      </c>
      <c r="F39">
        <v>8.2547145018163608</v>
      </c>
      <c r="G39">
        <v>8.2846287678973294</v>
      </c>
      <c r="H39">
        <v>198590</v>
      </c>
      <c r="I39">
        <v>12.548361706947238</v>
      </c>
      <c r="J39">
        <v>12.51844744086627</v>
      </c>
    </row>
    <row r="40" spans="1:10" x14ac:dyDescent="0.3">
      <c r="A40" t="s">
        <v>647</v>
      </c>
      <c r="B40">
        <v>12.408964721101899</v>
      </c>
      <c r="C40" t="s">
        <v>10</v>
      </c>
      <c r="D40">
        <v>2</v>
      </c>
      <c r="E40" t="b">
        <v>1</v>
      </c>
      <c r="F40">
        <v>6.8360589409776296E-2</v>
      </c>
      <c r="G40">
        <v>2.0461925435908998E-3</v>
      </c>
      <c r="H40">
        <v>644750</v>
      </c>
      <c r="I40">
        <v>12.340604131692123</v>
      </c>
      <c r="J40">
        <v>12.406918528558307</v>
      </c>
    </row>
    <row r="41" spans="1:10" x14ac:dyDescent="0.3">
      <c r="A41" t="s">
        <v>648</v>
      </c>
      <c r="B41">
        <v>21.185040181413399</v>
      </c>
      <c r="C41" t="s">
        <v>10</v>
      </c>
      <c r="D41">
        <v>10</v>
      </c>
      <c r="E41" t="b">
        <v>0</v>
      </c>
      <c r="F41">
        <v>1.6428136319473099</v>
      </c>
      <c r="G41">
        <v>3.3944721298917702</v>
      </c>
      <c r="H41">
        <v>500530</v>
      </c>
      <c r="I41">
        <v>19.54222654946609</v>
      </c>
      <c r="J41">
        <v>17.790568051521628</v>
      </c>
    </row>
    <row r="42" spans="1:10" x14ac:dyDescent="0.3">
      <c r="A42" t="s">
        <v>649</v>
      </c>
      <c r="B42">
        <v>18.655346784275501</v>
      </c>
      <c r="C42" t="s">
        <v>10</v>
      </c>
      <c r="D42">
        <v>10</v>
      </c>
      <c r="E42" t="b">
        <v>0</v>
      </c>
      <c r="F42">
        <v>1.91361095463863</v>
      </c>
      <c r="G42">
        <v>3.4713406717967401</v>
      </c>
      <c r="H42">
        <v>541290</v>
      </c>
      <c r="I42">
        <v>16.74173582963687</v>
      </c>
      <c r="J42">
        <v>15.184006112478761</v>
      </c>
    </row>
    <row r="43" spans="1:10" x14ac:dyDescent="0.3">
      <c r="A43" t="s">
        <v>650</v>
      </c>
      <c r="B43">
        <v>12.034380784173701</v>
      </c>
      <c r="C43" t="s">
        <v>10</v>
      </c>
      <c r="D43">
        <v>2</v>
      </c>
      <c r="E43" t="b">
        <v>1</v>
      </c>
      <c r="F43">
        <v>3.2824844681206403E-2</v>
      </c>
      <c r="G43">
        <v>1.4006398910389E-3</v>
      </c>
      <c r="H43">
        <v>442050</v>
      </c>
      <c r="I43">
        <v>12.001555939492494</v>
      </c>
      <c r="J43">
        <v>12.032980144282662</v>
      </c>
    </row>
    <row r="44" spans="1:10" x14ac:dyDescent="0.3">
      <c r="A44" t="s">
        <v>650</v>
      </c>
      <c r="B44">
        <v>9.5687726781463702</v>
      </c>
      <c r="C44" t="s">
        <v>10</v>
      </c>
      <c r="D44">
        <v>10</v>
      </c>
      <c r="E44" t="b">
        <v>0</v>
      </c>
      <c r="F44">
        <v>1.64114148771158</v>
      </c>
      <c r="G44">
        <v>2.5929034299589802</v>
      </c>
      <c r="H44">
        <v>343130</v>
      </c>
      <c r="I44">
        <v>7.9276311904347905</v>
      </c>
      <c r="J44">
        <v>6.9758692481873901</v>
      </c>
    </row>
    <row r="45" spans="1:10" x14ac:dyDescent="0.3">
      <c r="A45" t="s">
        <v>652</v>
      </c>
      <c r="B45">
        <v>11.586452064768601</v>
      </c>
      <c r="C45" t="s">
        <v>10</v>
      </c>
      <c r="D45">
        <v>2</v>
      </c>
      <c r="E45" t="b">
        <v>1</v>
      </c>
      <c r="F45">
        <v>5.1407142429396202E-2</v>
      </c>
      <c r="G45">
        <v>1.7882419277511299E-3</v>
      </c>
      <c r="H45">
        <v>453550</v>
      </c>
      <c r="I45">
        <v>11.535044922339205</v>
      </c>
      <c r="J45">
        <v>11.584663822840849</v>
      </c>
    </row>
    <row r="46" spans="1:10" x14ac:dyDescent="0.3">
      <c r="A46" t="s">
        <v>652</v>
      </c>
      <c r="B46">
        <v>7.6196713581978299</v>
      </c>
      <c r="C46" t="s">
        <v>10</v>
      </c>
      <c r="D46">
        <v>10</v>
      </c>
      <c r="E46" t="b">
        <v>0</v>
      </c>
      <c r="F46">
        <v>3.6590541884087902</v>
      </c>
      <c r="G46">
        <v>7.6159813718259697</v>
      </c>
      <c r="H46">
        <v>690100</v>
      </c>
      <c r="I46">
        <v>3.9606171697890398</v>
      </c>
      <c r="J46">
        <v>3.6899863718602433E-3</v>
      </c>
    </row>
    <row r="47" spans="1:10" x14ac:dyDescent="0.3">
      <c r="A47" t="s">
        <v>653</v>
      </c>
      <c r="B47">
        <v>12.2862425011105</v>
      </c>
      <c r="C47" t="s">
        <v>10</v>
      </c>
      <c r="D47">
        <v>10</v>
      </c>
      <c r="E47" t="b">
        <v>0</v>
      </c>
      <c r="F47">
        <v>5.5582595831349098</v>
      </c>
      <c r="G47">
        <v>12.091888945156001</v>
      </c>
      <c r="H47">
        <v>836130</v>
      </c>
      <c r="I47">
        <v>6.7279829179755906</v>
      </c>
      <c r="J47">
        <v>0.19435355595449977</v>
      </c>
    </row>
    <row r="48" spans="1:10" x14ac:dyDescent="0.3">
      <c r="A48" t="s">
        <v>653</v>
      </c>
      <c r="B48">
        <v>9.4135587121248196</v>
      </c>
      <c r="C48" t="s">
        <v>10</v>
      </c>
      <c r="D48">
        <v>2</v>
      </c>
      <c r="E48" t="b">
        <v>1</v>
      </c>
      <c r="F48">
        <v>2.3134622840673202E-2</v>
      </c>
      <c r="G48">
        <v>1.11087760788938E-3</v>
      </c>
      <c r="H48">
        <v>401400</v>
      </c>
      <c r="I48">
        <v>9.3904240892841457</v>
      </c>
      <c r="J48">
        <v>9.4124478345169305</v>
      </c>
    </row>
    <row r="49" spans="1:10" x14ac:dyDescent="0.3">
      <c r="A49" t="s">
        <v>653</v>
      </c>
      <c r="B49">
        <v>8.8312255936885506</v>
      </c>
      <c r="C49" t="s">
        <v>10</v>
      </c>
      <c r="D49">
        <v>10</v>
      </c>
      <c r="E49" t="b">
        <v>0</v>
      </c>
      <c r="F49">
        <v>2.44997063257712</v>
      </c>
      <c r="G49">
        <v>5.0412253520580501</v>
      </c>
      <c r="H49">
        <v>418840</v>
      </c>
      <c r="I49">
        <v>6.3812549611114306</v>
      </c>
      <c r="J49">
        <v>3.7900002416305005</v>
      </c>
    </row>
    <row r="50" spans="1:10" x14ac:dyDescent="0.3">
      <c r="A50" t="s">
        <v>654</v>
      </c>
      <c r="B50">
        <v>8.0500267478414305</v>
      </c>
      <c r="C50" t="s">
        <v>10</v>
      </c>
      <c r="D50">
        <v>10</v>
      </c>
      <c r="E50" t="b">
        <v>0</v>
      </c>
      <c r="F50">
        <v>4.5197126018563596</v>
      </c>
      <c r="G50">
        <v>9.1279328270245799</v>
      </c>
      <c r="H50">
        <v>434990</v>
      </c>
      <c r="I50">
        <v>3.5303141459850709</v>
      </c>
      <c r="J50">
        <v>-1.0779060791831494</v>
      </c>
    </row>
    <row r="51" spans="1:10" x14ac:dyDescent="0.3">
      <c r="A51" t="s">
        <v>654</v>
      </c>
      <c r="B51">
        <v>15.262970870449699</v>
      </c>
      <c r="C51" t="s">
        <v>10</v>
      </c>
      <c r="D51">
        <v>10</v>
      </c>
      <c r="E51" t="b">
        <v>0</v>
      </c>
      <c r="F51">
        <v>1.160893441217</v>
      </c>
      <c r="G51">
        <v>1.12163541260434</v>
      </c>
      <c r="H51">
        <v>389720</v>
      </c>
      <c r="I51">
        <v>14.102077429232699</v>
      </c>
      <c r="J51">
        <v>14.14133545784536</v>
      </c>
    </row>
    <row r="52" spans="1:10" x14ac:dyDescent="0.3">
      <c r="A52" t="s">
        <v>655</v>
      </c>
      <c r="B52">
        <v>15.870094964834699</v>
      </c>
      <c r="C52" t="s">
        <v>10</v>
      </c>
      <c r="D52">
        <v>2</v>
      </c>
      <c r="E52" t="b">
        <v>1</v>
      </c>
      <c r="F52">
        <v>4.1449396766197001E-2</v>
      </c>
      <c r="G52">
        <v>1.6081467736744201E-3</v>
      </c>
      <c r="H52">
        <v>279100</v>
      </c>
      <c r="I52">
        <v>15.828645568068502</v>
      </c>
      <c r="J52">
        <v>15.868486818061024</v>
      </c>
    </row>
    <row r="53" spans="1:10" x14ac:dyDescent="0.3">
      <c r="A53" t="s">
        <v>655</v>
      </c>
      <c r="B53">
        <v>13.0941631751777</v>
      </c>
      <c r="C53" t="s">
        <v>10</v>
      </c>
      <c r="D53">
        <v>2</v>
      </c>
      <c r="E53" t="b">
        <v>1</v>
      </c>
      <c r="F53">
        <v>4.5138383287077997E-2</v>
      </c>
      <c r="G53">
        <v>1.65185765996637E-3</v>
      </c>
      <c r="H53">
        <v>325950</v>
      </c>
      <c r="I53">
        <v>13.049024791890622</v>
      </c>
      <c r="J53">
        <v>13.092511317517733</v>
      </c>
    </row>
    <row r="54" spans="1:10" x14ac:dyDescent="0.3">
      <c r="A54" t="s">
        <v>656</v>
      </c>
      <c r="B54">
        <v>3.3099742551783402</v>
      </c>
      <c r="C54" t="s">
        <v>10</v>
      </c>
      <c r="D54">
        <v>10</v>
      </c>
      <c r="E54" t="b">
        <v>0</v>
      </c>
      <c r="F54">
        <v>2.3445946970656699</v>
      </c>
      <c r="G54">
        <v>2.3089739237069402</v>
      </c>
      <c r="H54">
        <v>430780</v>
      </c>
      <c r="I54">
        <v>0.96537955811267029</v>
      </c>
      <c r="J54">
        <v>1.0010003314714</v>
      </c>
    </row>
    <row r="55" spans="1:10" x14ac:dyDescent="0.3">
      <c r="A55" t="s">
        <v>657</v>
      </c>
      <c r="B55">
        <v>12.7114712181548</v>
      </c>
      <c r="C55" t="s">
        <v>10</v>
      </c>
      <c r="D55">
        <v>2</v>
      </c>
      <c r="E55" t="b">
        <v>1</v>
      </c>
      <c r="F55">
        <v>8.5278452925600295E-2</v>
      </c>
      <c r="G55">
        <v>2.3462684979444902E-3</v>
      </c>
      <c r="H55">
        <v>635700</v>
      </c>
      <c r="I55">
        <v>12.626192765229201</v>
      </c>
      <c r="J55">
        <v>12.709124949656855</v>
      </c>
    </row>
    <row r="56" spans="1:10" x14ac:dyDescent="0.3">
      <c r="A56" t="s">
        <v>657</v>
      </c>
      <c r="B56">
        <v>8.3991852051725502</v>
      </c>
      <c r="C56" t="s">
        <v>10</v>
      </c>
      <c r="D56">
        <v>10</v>
      </c>
      <c r="E56" t="b">
        <v>0</v>
      </c>
      <c r="F56">
        <v>7.51637831986094</v>
      </c>
      <c r="G56">
        <v>7.4828623260704701</v>
      </c>
      <c r="H56">
        <v>468300</v>
      </c>
      <c r="I56">
        <v>0.88280688531161022</v>
      </c>
      <c r="J56">
        <v>0.9163228791020801</v>
      </c>
    </row>
    <row r="57" spans="1:10" x14ac:dyDescent="0.3">
      <c r="A57" t="s">
        <v>658</v>
      </c>
      <c r="B57">
        <v>11.1897376671955</v>
      </c>
      <c r="C57" t="s">
        <v>10</v>
      </c>
      <c r="D57">
        <v>10</v>
      </c>
      <c r="E57" t="b">
        <v>0</v>
      </c>
      <c r="F57">
        <v>1.8068439194033801</v>
      </c>
      <c r="G57">
        <v>3.71393879048847</v>
      </c>
      <c r="H57">
        <v>578120</v>
      </c>
      <c r="I57">
        <v>9.382893747792119</v>
      </c>
      <c r="J57">
        <v>7.4757988767070298</v>
      </c>
    </row>
    <row r="58" spans="1:10" x14ac:dyDescent="0.3">
      <c r="A58" t="s">
        <v>658</v>
      </c>
      <c r="B58">
        <v>4.6189587815482103</v>
      </c>
      <c r="C58" t="s">
        <v>10</v>
      </c>
      <c r="D58">
        <v>2</v>
      </c>
      <c r="E58" t="b">
        <v>1</v>
      </c>
      <c r="F58">
        <v>2.39427733958355E-2</v>
      </c>
      <c r="G58">
        <v>1.2229859576495801E-3</v>
      </c>
      <c r="H58">
        <v>651300</v>
      </c>
      <c r="I58">
        <v>4.595016008152375</v>
      </c>
      <c r="J58">
        <v>4.6177357955905611</v>
      </c>
    </row>
    <row r="59" spans="1:10" x14ac:dyDescent="0.3">
      <c r="A59" t="s">
        <v>659</v>
      </c>
      <c r="B59">
        <v>13.5421911183987</v>
      </c>
      <c r="C59" t="s">
        <v>10</v>
      </c>
      <c r="D59">
        <v>10</v>
      </c>
      <c r="E59" t="b">
        <v>0</v>
      </c>
      <c r="F59">
        <v>1.8400405612367901</v>
      </c>
      <c r="G59">
        <v>3.8939613123699002</v>
      </c>
      <c r="H59">
        <v>654390</v>
      </c>
      <c r="I59">
        <v>11.702150557161909</v>
      </c>
      <c r="J59">
        <v>9.6482298060287999</v>
      </c>
    </row>
    <row r="60" spans="1:10" x14ac:dyDescent="0.3">
      <c r="A60" t="s">
        <v>659</v>
      </c>
      <c r="B60">
        <v>15.1931048803518</v>
      </c>
      <c r="C60" t="s">
        <v>10</v>
      </c>
      <c r="D60">
        <v>10</v>
      </c>
      <c r="E60" t="b">
        <v>0</v>
      </c>
      <c r="F60">
        <v>10.900294496486399</v>
      </c>
      <c r="G60">
        <v>20.136801727754602</v>
      </c>
      <c r="H60">
        <v>332100</v>
      </c>
      <c r="I60">
        <v>4.292810383865401</v>
      </c>
      <c r="J60">
        <v>-4.9436968474028014</v>
      </c>
    </row>
    <row r="61" spans="1:10" x14ac:dyDescent="0.3">
      <c r="A61" t="s">
        <v>660</v>
      </c>
      <c r="B61">
        <v>8.8602289904156208</v>
      </c>
      <c r="C61" t="s">
        <v>10</v>
      </c>
      <c r="D61">
        <v>10</v>
      </c>
      <c r="E61" t="b">
        <v>0</v>
      </c>
      <c r="F61">
        <v>1.6377121474612999</v>
      </c>
      <c r="G61">
        <v>2.4334291689416498</v>
      </c>
      <c r="H61">
        <v>406810</v>
      </c>
      <c r="I61">
        <v>7.2225168429543212</v>
      </c>
      <c r="J61">
        <v>6.4267998214739706</v>
      </c>
    </row>
    <row r="62" spans="1:10" x14ac:dyDescent="0.3">
      <c r="A62" t="s">
        <v>661</v>
      </c>
      <c r="B62">
        <v>14.0822230598049</v>
      </c>
      <c r="C62" t="s">
        <v>10</v>
      </c>
      <c r="D62">
        <v>2</v>
      </c>
      <c r="E62" t="b">
        <v>1</v>
      </c>
      <c r="F62">
        <v>4.3131857894435501E-2</v>
      </c>
      <c r="G62">
        <v>1.56084677354152E-3</v>
      </c>
      <c r="H62">
        <v>500050</v>
      </c>
      <c r="I62">
        <v>14.039091201910464</v>
      </c>
      <c r="J62">
        <v>14.080662213031358</v>
      </c>
    </row>
    <row r="63" spans="1:10" x14ac:dyDescent="0.3">
      <c r="A63" t="s">
        <v>661</v>
      </c>
      <c r="B63">
        <v>10.422669534643999</v>
      </c>
      <c r="C63" t="s">
        <v>10</v>
      </c>
      <c r="D63">
        <v>10</v>
      </c>
      <c r="E63" t="b">
        <v>0</v>
      </c>
      <c r="F63">
        <v>1.46413847326314</v>
      </c>
      <c r="G63">
        <v>1.4616005411285</v>
      </c>
      <c r="H63">
        <v>602650</v>
      </c>
      <c r="I63">
        <v>8.9585310613808602</v>
      </c>
      <c r="J63">
        <v>8.9610689935155001</v>
      </c>
    </row>
    <row r="64" spans="1:10" x14ac:dyDescent="0.3">
      <c r="A64" t="s">
        <v>661</v>
      </c>
      <c r="B64">
        <v>16.926077293956901</v>
      </c>
      <c r="C64" t="s">
        <v>10</v>
      </c>
      <c r="D64">
        <v>10</v>
      </c>
      <c r="E64" t="b">
        <v>0</v>
      </c>
      <c r="F64">
        <v>3.3747190595947201</v>
      </c>
      <c r="G64">
        <v>5.3403459676707001</v>
      </c>
      <c r="H64">
        <v>495590</v>
      </c>
      <c r="I64">
        <v>13.55135823436218</v>
      </c>
      <c r="J64">
        <v>11.585731326286201</v>
      </c>
    </row>
    <row r="65" spans="1:10" x14ac:dyDescent="0.3">
      <c r="A65" t="s">
        <v>662</v>
      </c>
      <c r="B65">
        <v>7.3127403459714397</v>
      </c>
      <c r="C65" t="s">
        <v>10</v>
      </c>
      <c r="D65">
        <v>10</v>
      </c>
      <c r="E65" t="b">
        <v>0</v>
      </c>
      <c r="F65">
        <v>2.9381835280681501</v>
      </c>
      <c r="G65">
        <v>3.00760158776807</v>
      </c>
      <c r="H65">
        <v>469940</v>
      </c>
      <c r="I65">
        <v>4.3745568179032901</v>
      </c>
      <c r="J65">
        <v>4.3051387582033698</v>
      </c>
    </row>
    <row r="66" spans="1:10" x14ac:dyDescent="0.3">
      <c r="A66" t="s">
        <v>663</v>
      </c>
      <c r="B66">
        <v>13.5776095849772</v>
      </c>
      <c r="C66" t="s">
        <v>10</v>
      </c>
      <c r="D66">
        <v>10</v>
      </c>
      <c r="E66" t="b">
        <v>0</v>
      </c>
      <c r="F66">
        <v>3.2251079699849998</v>
      </c>
      <c r="G66">
        <v>8.2818008599443598</v>
      </c>
      <c r="H66">
        <v>679430</v>
      </c>
      <c r="I66">
        <v>10.3525016149922</v>
      </c>
      <c r="J66">
        <v>5.2958087250328401</v>
      </c>
    </row>
    <row r="67" spans="1:10" x14ac:dyDescent="0.3">
      <c r="A67" t="s">
        <v>664</v>
      </c>
      <c r="B67">
        <v>8.3927681183519809</v>
      </c>
      <c r="C67" t="s">
        <v>10</v>
      </c>
      <c r="D67">
        <v>10</v>
      </c>
      <c r="E67" t="b">
        <v>0</v>
      </c>
      <c r="F67">
        <v>4.4848318852864404</v>
      </c>
      <c r="G67">
        <v>4.4625297706100904</v>
      </c>
      <c r="H67">
        <v>438660</v>
      </c>
      <c r="I67">
        <v>3.9079362330655405</v>
      </c>
      <c r="J67">
        <v>3.9302383477418905</v>
      </c>
    </row>
    <row r="68" spans="1:10" x14ac:dyDescent="0.3">
      <c r="A68" t="s">
        <v>664</v>
      </c>
      <c r="B68">
        <v>4.9900973462779703</v>
      </c>
      <c r="C68" t="s">
        <v>10</v>
      </c>
      <c r="D68">
        <v>2</v>
      </c>
      <c r="E68" t="b">
        <v>1</v>
      </c>
      <c r="F68">
        <v>2.2812821714544101E-2</v>
      </c>
      <c r="G68">
        <v>1.1110165033268199E-3</v>
      </c>
      <c r="H68">
        <v>766750</v>
      </c>
      <c r="I68">
        <v>4.9672845245634258</v>
      </c>
      <c r="J68">
        <v>4.9889863297746437</v>
      </c>
    </row>
    <row r="69" spans="1:10" x14ac:dyDescent="0.3">
      <c r="A69" t="s">
        <v>664</v>
      </c>
      <c r="B69">
        <v>15.686945310559899</v>
      </c>
      <c r="C69" t="s">
        <v>10</v>
      </c>
      <c r="D69">
        <v>10</v>
      </c>
      <c r="E69" t="b">
        <v>0</v>
      </c>
      <c r="F69">
        <v>10.1384564374364</v>
      </c>
      <c r="G69">
        <v>10.1380032304415</v>
      </c>
      <c r="H69">
        <v>597340</v>
      </c>
      <c r="I69">
        <v>5.5484888731234996</v>
      </c>
      <c r="J69">
        <v>5.5489420801183993</v>
      </c>
    </row>
    <row r="70" spans="1:10" x14ac:dyDescent="0.3">
      <c r="A70" t="s">
        <v>665</v>
      </c>
      <c r="B70">
        <v>16.255199496922</v>
      </c>
      <c r="C70" t="s">
        <v>10</v>
      </c>
      <c r="D70">
        <v>2</v>
      </c>
      <c r="E70" t="b">
        <v>1</v>
      </c>
      <c r="F70">
        <v>8.8800255495475003E-2</v>
      </c>
      <c r="G70">
        <v>2.3791485011721799E-3</v>
      </c>
      <c r="H70">
        <v>533300</v>
      </c>
      <c r="I70">
        <v>16.166399241426525</v>
      </c>
      <c r="J70">
        <v>16.252820348420826</v>
      </c>
    </row>
    <row r="71" spans="1:10" x14ac:dyDescent="0.3">
      <c r="A71" t="s">
        <v>666</v>
      </c>
      <c r="B71">
        <v>11.1311254329718</v>
      </c>
      <c r="C71" t="s">
        <v>10</v>
      </c>
      <c r="D71">
        <v>2</v>
      </c>
      <c r="E71" t="b">
        <v>1</v>
      </c>
      <c r="F71">
        <v>4.6801498054420798E-2</v>
      </c>
      <c r="G71">
        <v>1.6003452544047401E-3</v>
      </c>
      <c r="H71">
        <v>344150</v>
      </c>
      <c r="I71">
        <v>11.084323934917379</v>
      </c>
      <c r="J71">
        <v>11.129525087717395</v>
      </c>
    </row>
    <row r="72" spans="1:10" x14ac:dyDescent="0.3">
      <c r="A72" t="s">
        <v>666</v>
      </c>
      <c r="B72">
        <v>19.6487218223753</v>
      </c>
      <c r="C72" t="s">
        <v>10</v>
      </c>
      <c r="D72">
        <v>2</v>
      </c>
      <c r="E72" t="b">
        <v>1</v>
      </c>
      <c r="F72">
        <v>0.131141667685367</v>
      </c>
      <c r="G72">
        <v>2.8992302325537502E-3</v>
      </c>
      <c r="H72">
        <v>493600</v>
      </c>
      <c r="I72">
        <v>19.517580154689934</v>
      </c>
      <c r="J72">
        <v>19.645822592142746</v>
      </c>
    </row>
    <row r="73" spans="1:10" x14ac:dyDescent="0.3">
      <c r="A73" t="s">
        <v>667</v>
      </c>
      <c r="B73">
        <v>6.9058714006848501</v>
      </c>
      <c r="C73" t="s">
        <v>10</v>
      </c>
      <c r="D73">
        <v>10</v>
      </c>
      <c r="E73" t="b">
        <v>0</v>
      </c>
      <c r="F73">
        <v>8.0721073586825796</v>
      </c>
      <c r="G73">
        <v>8.1852105397150297</v>
      </c>
      <c r="H73">
        <v>348280</v>
      </c>
      <c r="I73">
        <v>-1.1662359579977295</v>
      </c>
      <c r="J73">
        <v>-1.2793391390301796</v>
      </c>
    </row>
    <row r="74" spans="1:10" x14ac:dyDescent="0.3">
      <c r="A74" t="s">
        <v>668</v>
      </c>
      <c r="B74">
        <v>12.114523858327001</v>
      </c>
      <c r="C74" t="s">
        <v>10</v>
      </c>
      <c r="D74">
        <v>2</v>
      </c>
      <c r="E74" t="b">
        <v>1</v>
      </c>
      <c r="F74">
        <v>8.3325442754801193E-2</v>
      </c>
      <c r="G74">
        <v>2.2281595543027699E-3</v>
      </c>
      <c r="H74">
        <v>415500</v>
      </c>
      <c r="I74">
        <v>12.031198415572199</v>
      </c>
      <c r="J74">
        <v>12.112295698772698</v>
      </c>
    </row>
    <row r="75" spans="1:10" x14ac:dyDescent="0.3">
      <c r="A75" t="s">
        <v>668</v>
      </c>
      <c r="B75">
        <v>15.0024062485763</v>
      </c>
      <c r="C75" t="s">
        <v>10</v>
      </c>
      <c r="D75">
        <v>10</v>
      </c>
      <c r="E75" t="b">
        <v>0</v>
      </c>
      <c r="F75">
        <v>4.3995396635859603</v>
      </c>
      <c r="G75">
        <v>9.2460713187387107</v>
      </c>
      <c r="H75">
        <v>431810</v>
      </c>
      <c r="I75">
        <v>10.602866584990339</v>
      </c>
      <c r="J75">
        <v>5.756334929837589</v>
      </c>
    </row>
    <row r="76" spans="1:10" x14ac:dyDescent="0.3">
      <c r="A76" t="s">
        <v>669</v>
      </c>
      <c r="B76">
        <v>7.3242238253516803</v>
      </c>
      <c r="C76" t="s">
        <v>10</v>
      </c>
      <c r="D76">
        <v>2</v>
      </c>
      <c r="E76" t="b">
        <v>1</v>
      </c>
      <c r="F76">
        <v>5.1129952694858899E-2</v>
      </c>
      <c r="G76">
        <v>1.7946314994085699E-3</v>
      </c>
      <c r="H76">
        <v>370000</v>
      </c>
      <c r="I76">
        <v>7.2730938726568217</v>
      </c>
      <c r="J76">
        <v>7.3224291938522716</v>
      </c>
    </row>
    <row r="77" spans="1:10" x14ac:dyDescent="0.3">
      <c r="A77" t="s">
        <v>670</v>
      </c>
      <c r="B77">
        <v>11.6456757990063</v>
      </c>
      <c r="C77" t="s">
        <v>10</v>
      </c>
      <c r="D77">
        <v>10</v>
      </c>
      <c r="E77" t="b">
        <v>0</v>
      </c>
      <c r="F77">
        <v>14.266641051324999</v>
      </c>
      <c r="G77">
        <v>7.7373405927833501</v>
      </c>
      <c r="H77">
        <v>723640</v>
      </c>
      <c r="I77">
        <v>-2.6209652523186993</v>
      </c>
      <c r="J77">
        <v>3.9083352062229499</v>
      </c>
    </row>
    <row r="78" spans="1:10" x14ac:dyDescent="0.3">
      <c r="A78" t="s">
        <v>671</v>
      </c>
      <c r="B78">
        <v>13.022185181033301</v>
      </c>
      <c r="C78" t="s">
        <v>10</v>
      </c>
      <c r="D78">
        <v>2</v>
      </c>
      <c r="E78" t="b">
        <v>1</v>
      </c>
      <c r="F78">
        <v>9.3010948910351596E-2</v>
      </c>
      <c r="G78">
        <v>2.3626928707353601E-3</v>
      </c>
      <c r="H78">
        <v>551750</v>
      </c>
      <c r="I78">
        <v>12.92917423212295</v>
      </c>
      <c r="J78">
        <v>13.019822488162566</v>
      </c>
    </row>
    <row r="79" spans="1:10" x14ac:dyDescent="0.3">
      <c r="A79" t="s">
        <v>671</v>
      </c>
      <c r="B79">
        <v>19.301245053274499</v>
      </c>
      <c r="C79" t="s">
        <v>10</v>
      </c>
      <c r="D79">
        <v>10</v>
      </c>
      <c r="E79" t="b">
        <v>0</v>
      </c>
      <c r="F79">
        <v>5.8625137898692898</v>
      </c>
      <c r="G79">
        <v>5.6877834277660302</v>
      </c>
      <c r="H79">
        <v>522940</v>
      </c>
      <c r="I79">
        <v>13.438731263405209</v>
      </c>
      <c r="J79">
        <v>13.613461625508469</v>
      </c>
    </row>
    <row r="80" spans="1:10" x14ac:dyDescent="0.3">
      <c r="A80" t="s">
        <v>673</v>
      </c>
      <c r="B80">
        <v>14.761006793984601</v>
      </c>
      <c r="C80" t="s">
        <v>10</v>
      </c>
      <c r="D80">
        <v>10</v>
      </c>
      <c r="E80" t="b">
        <v>0</v>
      </c>
      <c r="F80">
        <v>1.82309193214923</v>
      </c>
      <c r="G80">
        <v>1.8174720877910899</v>
      </c>
      <c r="H80">
        <v>348120</v>
      </c>
      <c r="I80">
        <v>12.93791486183537</v>
      </c>
      <c r="J80">
        <v>12.94353470619351</v>
      </c>
    </row>
    <row r="81" spans="1:10" x14ac:dyDescent="0.3">
      <c r="A81" t="s">
        <v>673</v>
      </c>
      <c r="B81">
        <v>1.9467232655633899</v>
      </c>
      <c r="C81" t="s">
        <v>10</v>
      </c>
      <c r="D81">
        <v>10</v>
      </c>
      <c r="E81" t="b">
        <v>0</v>
      </c>
      <c r="F81">
        <v>7.3789610473825702</v>
      </c>
      <c r="G81">
        <v>7.25964674630396</v>
      </c>
      <c r="H81">
        <v>383710</v>
      </c>
      <c r="I81">
        <v>-5.4322377818191807</v>
      </c>
      <c r="J81">
        <v>-5.3129234807405705</v>
      </c>
    </row>
    <row r="82" spans="1:10" x14ac:dyDescent="0.3">
      <c r="A82" t="s">
        <v>674</v>
      </c>
      <c r="B82">
        <v>8.3322280952941199</v>
      </c>
      <c r="C82" t="s">
        <v>10</v>
      </c>
      <c r="D82">
        <v>2</v>
      </c>
      <c r="E82" t="b">
        <v>1</v>
      </c>
      <c r="F82">
        <v>2.86707550337819E-2</v>
      </c>
      <c r="G82">
        <v>1.35788632167322E-3</v>
      </c>
      <c r="H82">
        <v>430850</v>
      </c>
      <c r="I82">
        <v>8.3035573402603386</v>
      </c>
      <c r="J82">
        <v>8.3308702089724473</v>
      </c>
    </row>
    <row r="83" spans="1:10" x14ac:dyDescent="0.3">
      <c r="A83" t="s">
        <v>674</v>
      </c>
      <c r="B83">
        <v>11.7532320329484</v>
      </c>
      <c r="C83" t="s">
        <v>10</v>
      </c>
      <c r="D83">
        <v>10</v>
      </c>
      <c r="E83" t="b">
        <v>0</v>
      </c>
      <c r="F83">
        <v>2.0074737415974901</v>
      </c>
      <c r="G83">
        <v>1.94212304400293</v>
      </c>
      <c r="H83">
        <v>303880</v>
      </c>
      <c r="I83">
        <v>9.74575829135091</v>
      </c>
      <c r="J83">
        <v>9.8111089889454703</v>
      </c>
    </row>
    <row r="84" spans="1:10" x14ac:dyDescent="0.3">
      <c r="A84" t="s">
        <v>674</v>
      </c>
      <c r="B84">
        <v>4.3652103352177498</v>
      </c>
      <c r="C84" t="s">
        <v>10</v>
      </c>
      <c r="D84">
        <v>2</v>
      </c>
      <c r="E84" t="b">
        <v>1</v>
      </c>
      <c r="F84">
        <v>2.7341766911589599E-2</v>
      </c>
      <c r="G84">
        <v>1.26292431340304E-3</v>
      </c>
      <c r="H84">
        <v>440100</v>
      </c>
      <c r="I84">
        <v>4.3378685683061606</v>
      </c>
      <c r="J84">
        <v>4.3639474109043466</v>
      </c>
    </row>
    <row r="85" spans="1:10" x14ac:dyDescent="0.3">
      <c r="A85" t="s">
        <v>675</v>
      </c>
      <c r="B85">
        <v>5.9006093073721599</v>
      </c>
      <c r="C85" t="s">
        <v>10</v>
      </c>
      <c r="D85">
        <v>10</v>
      </c>
      <c r="E85" t="b">
        <v>0</v>
      </c>
      <c r="F85">
        <v>4.6333696012353496</v>
      </c>
      <c r="G85">
        <v>2.3953324260978701</v>
      </c>
      <c r="H85">
        <v>522940</v>
      </c>
      <c r="I85">
        <v>1.2672397061368104</v>
      </c>
      <c r="J85">
        <v>3.5052768812742898</v>
      </c>
    </row>
    <row r="86" spans="1:10" x14ac:dyDescent="0.3">
      <c r="A86" t="s">
        <v>675</v>
      </c>
      <c r="B86">
        <v>10.9491712289466</v>
      </c>
      <c r="C86" t="s">
        <v>10</v>
      </c>
      <c r="D86">
        <v>10</v>
      </c>
      <c r="E86" t="b">
        <v>0</v>
      </c>
      <c r="F86">
        <v>0.64696723499668396</v>
      </c>
      <c r="G86">
        <v>1.1906333514052201</v>
      </c>
      <c r="H86">
        <v>586560</v>
      </c>
      <c r="I86">
        <v>10.302203993949917</v>
      </c>
      <c r="J86">
        <v>9.7585378775413805</v>
      </c>
    </row>
    <row r="87" spans="1:10" x14ac:dyDescent="0.3">
      <c r="A87" t="e">
        <v>#NAME?</v>
      </c>
      <c r="B87">
        <v>9.0425322513878008</v>
      </c>
      <c r="C87" t="s">
        <v>10</v>
      </c>
      <c r="D87">
        <v>2</v>
      </c>
      <c r="E87" t="b">
        <v>1</v>
      </c>
      <c r="F87">
        <v>6.4659629235859994E-2</v>
      </c>
      <c r="G87">
        <v>1.9517653763591401E-3</v>
      </c>
      <c r="H87">
        <v>845300</v>
      </c>
      <c r="I87">
        <v>8.9778726221519403</v>
      </c>
      <c r="J87">
        <v>9.0405804860114412</v>
      </c>
    </row>
    <row r="88" spans="1:10" x14ac:dyDescent="0.3">
      <c r="A88" t="e">
        <v>#NAME?</v>
      </c>
      <c r="B88">
        <v>11.20112932532</v>
      </c>
      <c r="C88" t="s">
        <v>10</v>
      </c>
      <c r="D88">
        <v>10</v>
      </c>
      <c r="E88" t="b">
        <v>0</v>
      </c>
      <c r="F88">
        <v>1.2216648005016</v>
      </c>
      <c r="G88">
        <v>1.1530983306098499</v>
      </c>
      <c r="H88">
        <v>682640</v>
      </c>
      <c r="I88">
        <v>9.9794645248184004</v>
      </c>
      <c r="J88">
        <v>10.04803099471015</v>
      </c>
    </row>
    <row r="89" spans="1:10" x14ac:dyDescent="0.3">
      <c r="A89" t="e">
        <v>#NAME?</v>
      </c>
      <c r="B89">
        <v>7.7827395178264602</v>
      </c>
      <c r="C89" t="s">
        <v>10</v>
      </c>
      <c r="D89">
        <v>2</v>
      </c>
      <c r="E89" t="b">
        <v>1</v>
      </c>
      <c r="F89">
        <v>5.1235510374838297E-2</v>
      </c>
      <c r="G89">
        <v>1.8011465625028E-3</v>
      </c>
      <c r="H89">
        <v>470800</v>
      </c>
      <c r="I89">
        <v>7.7315040074516217</v>
      </c>
      <c r="J89">
        <v>7.7809383712639573</v>
      </c>
    </row>
    <row r="90" spans="1:10" x14ac:dyDescent="0.3">
      <c r="A90" t="s">
        <v>676</v>
      </c>
      <c r="B90">
        <v>9.5167060386464701</v>
      </c>
      <c r="C90" t="s">
        <v>10</v>
      </c>
      <c r="D90">
        <v>10</v>
      </c>
      <c r="E90" t="b">
        <v>0</v>
      </c>
      <c r="F90">
        <v>2.0618760032679999</v>
      </c>
      <c r="G90">
        <v>4.2640467269912596</v>
      </c>
      <c r="H90">
        <v>376850</v>
      </c>
      <c r="I90">
        <v>7.4548300353784702</v>
      </c>
      <c r="J90">
        <v>5.2526593116552105</v>
      </c>
    </row>
    <row r="91" spans="1:10" x14ac:dyDescent="0.3">
      <c r="A91" t="s">
        <v>676</v>
      </c>
      <c r="B91">
        <v>5.1769440184548596</v>
      </c>
      <c r="C91" t="s">
        <v>10</v>
      </c>
      <c r="D91">
        <v>2</v>
      </c>
      <c r="E91" t="b">
        <v>1</v>
      </c>
      <c r="F91">
        <v>3.8632254905215699E-2</v>
      </c>
      <c r="G91">
        <v>1.53760619373764E-3</v>
      </c>
      <c r="H91">
        <v>400100</v>
      </c>
      <c r="I91">
        <v>5.1383117635496438</v>
      </c>
      <c r="J91">
        <v>5.1754064122611219</v>
      </c>
    </row>
    <row r="92" spans="1:10" x14ac:dyDescent="0.3">
      <c r="A92" t="s">
        <v>676</v>
      </c>
      <c r="B92">
        <v>15.239587439208499</v>
      </c>
      <c r="C92" t="s">
        <v>10</v>
      </c>
      <c r="D92">
        <v>10</v>
      </c>
      <c r="E92" t="b">
        <v>0</v>
      </c>
      <c r="F92">
        <v>9.1489265583855506</v>
      </c>
      <c r="G92">
        <v>13.6038279955907</v>
      </c>
      <c r="H92">
        <v>570830</v>
      </c>
      <c r="I92">
        <v>6.0906608808229485</v>
      </c>
      <c r="J92">
        <v>1.6357594436177987</v>
      </c>
    </row>
    <row r="93" spans="1:10" x14ac:dyDescent="0.3">
      <c r="A93" t="s">
        <v>677</v>
      </c>
      <c r="B93">
        <v>10.4197853363032</v>
      </c>
      <c r="C93" t="s">
        <v>10</v>
      </c>
      <c r="D93">
        <v>10</v>
      </c>
      <c r="E93" t="b">
        <v>0</v>
      </c>
      <c r="F93">
        <v>3.3207846140904</v>
      </c>
      <c r="G93">
        <v>2.6954007859509299</v>
      </c>
      <c r="H93">
        <v>827350</v>
      </c>
      <c r="I93">
        <v>7.0990007222128</v>
      </c>
      <c r="J93">
        <v>7.7243845503522692</v>
      </c>
    </row>
    <row r="94" spans="1:10" x14ac:dyDescent="0.3">
      <c r="A94" t="s">
        <v>677</v>
      </c>
      <c r="B94">
        <v>3.2623579224174901</v>
      </c>
      <c r="C94" t="s">
        <v>10</v>
      </c>
      <c r="D94">
        <v>1</v>
      </c>
      <c r="E94" t="b">
        <v>1</v>
      </c>
      <c r="F94">
        <v>1.5217773658202399E-2</v>
      </c>
      <c r="G94">
        <v>1.5217773658202399E-2</v>
      </c>
      <c r="H94">
        <v>434400</v>
      </c>
      <c r="I94">
        <v>3.2471401487592879</v>
      </c>
      <c r="J94">
        <v>3.2471401487592879</v>
      </c>
    </row>
    <row r="95" spans="1:10" x14ac:dyDescent="0.3">
      <c r="A95" t="s">
        <v>678</v>
      </c>
      <c r="B95">
        <v>9.4409400036046005</v>
      </c>
      <c r="C95" t="s">
        <v>10</v>
      </c>
      <c r="D95">
        <v>2</v>
      </c>
      <c r="E95" t="b">
        <v>1</v>
      </c>
      <c r="F95">
        <v>2.7792919850543302E-2</v>
      </c>
      <c r="G95">
        <v>1.25029493135671E-3</v>
      </c>
      <c r="H95">
        <v>717350</v>
      </c>
      <c r="I95">
        <v>9.4131470837540565</v>
      </c>
      <c r="J95">
        <v>9.4396897086732441</v>
      </c>
    </row>
    <row r="96" spans="1:10" x14ac:dyDescent="0.3">
      <c r="A96" t="s">
        <v>678</v>
      </c>
      <c r="B96">
        <v>19.196842288083701</v>
      </c>
      <c r="C96" t="s">
        <v>10</v>
      </c>
      <c r="D96">
        <v>10</v>
      </c>
      <c r="E96" t="b">
        <v>0</v>
      </c>
      <c r="F96">
        <v>7.4107082611681303</v>
      </c>
      <c r="G96">
        <v>8.0605447496892602</v>
      </c>
      <c r="H96">
        <v>589860</v>
      </c>
      <c r="I96">
        <v>11.786134026915571</v>
      </c>
      <c r="J96">
        <v>11.136297538394441</v>
      </c>
    </row>
    <row r="97" spans="1:10" x14ac:dyDescent="0.3">
      <c r="A97" t="s">
        <v>678</v>
      </c>
      <c r="B97">
        <v>13.4576078325978</v>
      </c>
      <c r="C97" t="s">
        <v>10</v>
      </c>
      <c r="D97">
        <v>10</v>
      </c>
      <c r="E97" t="b">
        <v>0</v>
      </c>
      <c r="F97">
        <v>4.7278277731909997</v>
      </c>
      <c r="G97">
        <v>10.2758816552724</v>
      </c>
      <c r="H97">
        <v>573600</v>
      </c>
      <c r="I97">
        <v>8.7297800594067994</v>
      </c>
      <c r="J97">
        <v>3.1817261773254</v>
      </c>
    </row>
    <row r="98" spans="1:10" x14ac:dyDescent="0.3">
      <c r="A98" t="s">
        <v>679</v>
      </c>
      <c r="B98">
        <v>7.8976025701969004</v>
      </c>
      <c r="C98" t="s">
        <v>10</v>
      </c>
      <c r="D98">
        <v>10</v>
      </c>
      <c r="E98" t="b">
        <v>0</v>
      </c>
      <c r="F98">
        <v>1.4386765982365699</v>
      </c>
      <c r="G98">
        <v>1.4372073161954499</v>
      </c>
      <c r="H98">
        <v>597890</v>
      </c>
      <c r="I98">
        <v>6.4589259719603307</v>
      </c>
      <c r="J98">
        <v>6.4603952540014502</v>
      </c>
    </row>
    <row r="99" spans="1:10" x14ac:dyDescent="0.3">
      <c r="A99" t="s">
        <v>679</v>
      </c>
      <c r="B99">
        <v>8.4502290422138895</v>
      </c>
      <c r="C99" t="s">
        <v>10</v>
      </c>
      <c r="D99">
        <v>10</v>
      </c>
      <c r="E99" t="b">
        <v>0</v>
      </c>
      <c r="F99">
        <v>4.1652802280827004</v>
      </c>
      <c r="G99">
        <v>8.7446129901525307</v>
      </c>
      <c r="H99">
        <v>656110</v>
      </c>
      <c r="I99">
        <v>4.2849488141311891</v>
      </c>
      <c r="J99">
        <v>-0.2943839479386412</v>
      </c>
    </row>
    <row r="100" spans="1:10" x14ac:dyDescent="0.3">
      <c r="A100" t="s">
        <v>679</v>
      </c>
      <c r="B100">
        <v>13.913340468161101</v>
      </c>
      <c r="C100" t="s">
        <v>10</v>
      </c>
      <c r="D100">
        <v>10</v>
      </c>
      <c r="E100" t="b">
        <v>0</v>
      </c>
      <c r="F100">
        <v>3.74708379185217</v>
      </c>
      <c r="G100">
        <v>3.7429566484125001</v>
      </c>
      <c r="H100">
        <v>570090</v>
      </c>
      <c r="I100">
        <v>10.166256676308931</v>
      </c>
      <c r="J100">
        <v>10.170383819748601</v>
      </c>
    </row>
    <row r="101" spans="1:10" x14ac:dyDescent="0.3">
      <c r="A101" t="s">
        <v>680</v>
      </c>
      <c r="B101">
        <v>15.2628176338944</v>
      </c>
      <c r="C101" t="s">
        <v>10</v>
      </c>
      <c r="D101">
        <v>10</v>
      </c>
      <c r="E101" t="b">
        <v>0</v>
      </c>
      <c r="F101">
        <v>3.8189082887881201</v>
      </c>
      <c r="G101">
        <v>8.4559459189612696</v>
      </c>
      <c r="H101">
        <v>516740</v>
      </c>
      <c r="I101">
        <v>11.443909345106281</v>
      </c>
      <c r="J101">
        <v>6.8068717149331306</v>
      </c>
    </row>
    <row r="102" spans="1:10" x14ac:dyDescent="0.3">
      <c r="A102" t="s">
        <v>680</v>
      </c>
      <c r="B102">
        <v>3.1771794858351199</v>
      </c>
      <c r="C102" t="s">
        <v>10</v>
      </c>
      <c r="D102">
        <v>10</v>
      </c>
      <c r="E102" t="b">
        <v>0</v>
      </c>
      <c r="F102">
        <v>8.2338670072941493</v>
      </c>
      <c r="G102">
        <v>8.1907287027150808</v>
      </c>
      <c r="H102">
        <v>425150</v>
      </c>
      <c r="I102">
        <v>-5.056687521459029</v>
      </c>
      <c r="J102">
        <v>-5.0135492168799605</v>
      </c>
    </row>
    <row r="103" spans="1:10" x14ac:dyDescent="0.3">
      <c r="A103" t="s">
        <v>681</v>
      </c>
      <c r="B103">
        <v>15.4933953230264</v>
      </c>
      <c r="C103" t="s">
        <v>10</v>
      </c>
      <c r="D103">
        <v>10</v>
      </c>
      <c r="E103" t="b">
        <v>0</v>
      </c>
      <c r="F103">
        <v>8.4286502363429605</v>
      </c>
      <c r="G103">
        <v>8.3952898555053803</v>
      </c>
      <c r="H103">
        <v>790170</v>
      </c>
      <c r="I103">
        <v>7.0647450866834394</v>
      </c>
      <c r="J103">
        <v>7.0981054675210196</v>
      </c>
    </row>
    <row r="104" spans="1:10" x14ac:dyDescent="0.3">
      <c r="A104" t="s">
        <v>682</v>
      </c>
      <c r="B104">
        <v>11.170717511124</v>
      </c>
      <c r="C104" t="s">
        <v>10</v>
      </c>
      <c r="D104">
        <v>10</v>
      </c>
      <c r="E104" t="b">
        <v>0</v>
      </c>
      <c r="F104">
        <v>3.57229513352654</v>
      </c>
      <c r="G104">
        <v>13.965509638337601</v>
      </c>
      <c r="H104">
        <v>335630</v>
      </c>
      <c r="I104">
        <v>7.5984223775974602</v>
      </c>
      <c r="J104">
        <v>-2.7947921272136007</v>
      </c>
    </row>
    <row r="105" spans="1:10" x14ac:dyDescent="0.3">
      <c r="A105" t="s">
        <v>682</v>
      </c>
      <c r="B105">
        <v>11.1953165891344</v>
      </c>
      <c r="C105" t="s">
        <v>10</v>
      </c>
      <c r="D105">
        <v>10</v>
      </c>
      <c r="E105" t="b">
        <v>0</v>
      </c>
      <c r="F105">
        <v>1.3548715607344499</v>
      </c>
      <c r="G105">
        <v>3.03715058754978</v>
      </c>
      <c r="H105">
        <v>421060</v>
      </c>
      <c r="I105">
        <v>9.8404450283999498</v>
      </c>
      <c r="J105">
        <v>8.15816600158462</v>
      </c>
    </row>
    <row r="106" spans="1:10" x14ac:dyDescent="0.3">
      <c r="A106" t="s">
        <v>682</v>
      </c>
      <c r="B106">
        <v>3.7301470877552299</v>
      </c>
      <c r="C106" t="s">
        <v>10</v>
      </c>
      <c r="D106">
        <v>10</v>
      </c>
      <c r="E106" t="b">
        <v>0</v>
      </c>
      <c r="F106">
        <v>2.4407780237924999</v>
      </c>
      <c r="G106">
        <v>2.55226508161874</v>
      </c>
      <c r="H106">
        <v>604640</v>
      </c>
      <c r="I106">
        <v>1.28936906396273</v>
      </c>
      <c r="J106">
        <v>1.1778820061364899</v>
      </c>
    </row>
    <row r="107" spans="1:10" x14ac:dyDescent="0.3">
      <c r="A107" t="s">
        <v>683</v>
      </c>
      <c r="B107">
        <v>16.127351108140601</v>
      </c>
      <c r="C107" t="s">
        <v>10</v>
      </c>
      <c r="D107">
        <v>2</v>
      </c>
      <c r="E107" t="b">
        <v>1</v>
      </c>
      <c r="F107">
        <v>0.101551603871664</v>
      </c>
      <c r="G107">
        <v>2.5330668884694699E-3</v>
      </c>
      <c r="H107">
        <v>400300</v>
      </c>
      <c r="I107">
        <v>16.025799504268939</v>
      </c>
      <c r="J107">
        <v>16.124818041252134</v>
      </c>
    </row>
    <row r="108" spans="1:10" x14ac:dyDescent="0.3">
      <c r="A108" t="s">
        <v>683</v>
      </c>
      <c r="B108">
        <v>17.1872566210548</v>
      </c>
      <c r="C108" t="s">
        <v>10</v>
      </c>
      <c r="D108">
        <v>2</v>
      </c>
      <c r="E108" t="b">
        <v>1</v>
      </c>
      <c r="F108">
        <v>9.2435934598639496E-2</v>
      </c>
      <c r="G108">
        <v>2.3587192480553302E-3</v>
      </c>
      <c r="H108">
        <v>513150</v>
      </c>
      <c r="I108">
        <v>17.09482068645616</v>
      </c>
      <c r="J108">
        <v>17.184897901806746</v>
      </c>
    </row>
    <row r="109" spans="1:10" x14ac:dyDescent="0.3">
      <c r="A109" t="s">
        <v>683</v>
      </c>
      <c r="B109">
        <v>20.785997646672801</v>
      </c>
      <c r="C109" t="s">
        <v>10</v>
      </c>
      <c r="D109">
        <v>10</v>
      </c>
      <c r="E109" t="b">
        <v>0</v>
      </c>
      <c r="F109">
        <v>16.775973240584101</v>
      </c>
      <c r="G109">
        <v>17.639736295557899</v>
      </c>
      <c r="H109">
        <v>385730</v>
      </c>
      <c r="I109">
        <v>4.0100244060887</v>
      </c>
      <c r="J109">
        <v>3.1462613511149016</v>
      </c>
    </row>
    <row r="110" spans="1:10" x14ac:dyDescent="0.3">
      <c r="A110" t="s">
        <v>684</v>
      </c>
      <c r="B110">
        <v>16.960321147064199</v>
      </c>
      <c r="C110" t="s">
        <v>10</v>
      </c>
      <c r="D110">
        <v>2</v>
      </c>
      <c r="E110" t="b">
        <v>1</v>
      </c>
      <c r="F110">
        <v>3.4739633266961202E-2</v>
      </c>
      <c r="G110">
        <v>1.47937591037421E-3</v>
      </c>
      <c r="H110">
        <v>490350</v>
      </c>
      <c r="I110">
        <v>16.925581513797237</v>
      </c>
      <c r="J110">
        <v>16.958841771153825</v>
      </c>
    </row>
    <row r="111" spans="1:10" x14ac:dyDescent="0.3">
      <c r="A111" t="e">
        <v>#NAME?</v>
      </c>
      <c r="B111">
        <v>13.6090616678299</v>
      </c>
      <c r="C111" t="s">
        <v>10</v>
      </c>
      <c r="D111">
        <v>10</v>
      </c>
      <c r="E111" t="b">
        <v>0</v>
      </c>
      <c r="F111">
        <v>1.0544020957214399</v>
      </c>
      <c r="G111">
        <v>2.34971131279922</v>
      </c>
      <c r="H111">
        <v>885830</v>
      </c>
      <c r="I111">
        <v>12.554659572108461</v>
      </c>
      <c r="J111">
        <v>11.25935035503068</v>
      </c>
    </row>
    <row r="112" spans="1:10" x14ac:dyDescent="0.3">
      <c r="A112" t="e">
        <v>#NAME?</v>
      </c>
      <c r="B112">
        <v>8.8301082728106497</v>
      </c>
      <c r="C112" t="s">
        <v>10</v>
      </c>
      <c r="D112">
        <v>10</v>
      </c>
      <c r="E112" t="b">
        <v>0</v>
      </c>
      <c r="F112">
        <v>13.4944294497742</v>
      </c>
      <c r="G112">
        <v>28.224548817733002</v>
      </c>
      <c r="H112">
        <v>298610</v>
      </c>
      <c r="I112">
        <v>-4.6643211769635506</v>
      </c>
      <c r="J112">
        <v>-19.394440544922354</v>
      </c>
    </row>
    <row r="113" spans="1:10" x14ac:dyDescent="0.3">
      <c r="A113" t="s">
        <v>685</v>
      </c>
      <c r="B113">
        <v>16.044321372827</v>
      </c>
      <c r="C113" t="s">
        <v>10</v>
      </c>
      <c r="D113">
        <v>10</v>
      </c>
      <c r="E113" t="b">
        <v>0</v>
      </c>
      <c r="F113">
        <v>4.7505235885735999</v>
      </c>
      <c r="G113">
        <v>4.7763380880067503</v>
      </c>
      <c r="H113">
        <v>555720</v>
      </c>
      <c r="I113">
        <v>11.2937977842534</v>
      </c>
      <c r="J113">
        <v>11.26798328482025</v>
      </c>
    </row>
    <row r="114" spans="1:10" x14ac:dyDescent="0.3">
      <c r="A114" t="s">
        <v>686</v>
      </c>
      <c r="B114">
        <v>5.7298857722512402</v>
      </c>
      <c r="C114" t="s">
        <v>10</v>
      </c>
      <c r="D114">
        <v>10</v>
      </c>
      <c r="E114" t="b">
        <v>0</v>
      </c>
      <c r="F114">
        <v>7.1179837919542797</v>
      </c>
      <c r="G114">
        <v>7.1179837919542797</v>
      </c>
      <c r="H114">
        <v>491910</v>
      </c>
      <c r="I114">
        <v>-1.3880980197030395</v>
      </c>
      <c r="J114">
        <v>-1.3880980197030395</v>
      </c>
    </row>
    <row r="115" spans="1:10" x14ac:dyDescent="0.3">
      <c r="A115" t="s">
        <v>686</v>
      </c>
      <c r="B115">
        <v>0.70769643258584802</v>
      </c>
      <c r="C115" t="s">
        <v>10</v>
      </c>
      <c r="D115">
        <v>1</v>
      </c>
      <c r="E115" t="b">
        <v>1</v>
      </c>
      <c r="F115">
        <v>7.3757954587196596E-3</v>
      </c>
      <c r="G115">
        <v>7.3757954587196596E-3</v>
      </c>
      <c r="H115">
        <v>435000</v>
      </c>
      <c r="I115">
        <v>0.70032063712712833</v>
      </c>
      <c r="J115">
        <v>0.70032063712712833</v>
      </c>
    </row>
    <row r="116" spans="1:10" x14ac:dyDescent="0.3">
      <c r="A116" t="s">
        <v>687</v>
      </c>
      <c r="B116">
        <v>14.7291220513571</v>
      </c>
      <c r="C116" t="s">
        <v>10</v>
      </c>
      <c r="D116">
        <v>10</v>
      </c>
      <c r="E116" t="b">
        <v>0</v>
      </c>
      <c r="F116">
        <v>6.3823912019018101</v>
      </c>
      <c r="G116">
        <v>6.4125789283680703</v>
      </c>
      <c r="H116">
        <v>460650</v>
      </c>
      <c r="I116">
        <v>8.346730849455291</v>
      </c>
      <c r="J116">
        <v>8.3165431229890299</v>
      </c>
    </row>
    <row r="117" spans="1:10" x14ac:dyDescent="0.3">
      <c r="A117" t="s">
        <v>688</v>
      </c>
      <c r="B117">
        <v>4.4632472420065703</v>
      </c>
      <c r="C117" t="s">
        <v>10</v>
      </c>
      <c r="D117">
        <v>10</v>
      </c>
      <c r="E117" t="b">
        <v>0</v>
      </c>
      <c r="F117">
        <v>8.1158732749037199</v>
      </c>
      <c r="G117">
        <v>8.1158663014332699</v>
      </c>
      <c r="H117">
        <v>526180</v>
      </c>
      <c r="I117">
        <v>-3.6526260328971496</v>
      </c>
      <c r="J117">
        <v>-3.6526190594266996</v>
      </c>
    </row>
    <row r="118" spans="1:10" x14ac:dyDescent="0.3">
      <c r="A118" t="s">
        <v>689</v>
      </c>
      <c r="B118">
        <v>14.8776165487821</v>
      </c>
      <c r="C118" t="s">
        <v>10</v>
      </c>
      <c r="D118">
        <v>2</v>
      </c>
      <c r="E118" t="b">
        <v>1</v>
      </c>
      <c r="F118">
        <v>4.3988513509600403E-2</v>
      </c>
      <c r="G118">
        <v>1.6511755354515799E-3</v>
      </c>
      <c r="H118">
        <v>450350</v>
      </c>
      <c r="I118">
        <v>14.833628035272501</v>
      </c>
      <c r="J118">
        <v>14.875965373246649</v>
      </c>
    </row>
    <row r="119" spans="1:10" x14ac:dyDescent="0.3">
      <c r="A119" t="s">
        <v>690</v>
      </c>
      <c r="B119">
        <v>11.6743055690832</v>
      </c>
      <c r="C119" t="s">
        <v>10</v>
      </c>
      <c r="D119">
        <v>2</v>
      </c>
      <c r="E119" t="b">
        <v>1</v>
      </c>
      <c r="F119">
        <v>5.9055310236275499E-2</v>
      </c>
      <c r="G119">
        <v>1.93142312078043E-3</v>
      </c>
      <c r="H119">
        <v>545250</v>
      </c>
      <c r="I119">
        <v>11.615250258846926</v>
      </c>
      <c r="J119">
        <v>11.67237414596242</v>
      </c>
    </row>
    <row r="120" spans="1:10" x14ac:dyDescent="0.3">
      <c r="A120" t="s">
        <v>690</v>
      </c>
      <c r="B120">
        <v>8.6682449534248196</v>
      </c>
      <c r="C120" t="s">
        <v>10</v>
      </c>
      <c r="D120">
        <v>10</v>
      </c>
      <c r="E120" t="b">
        <v>0</v>
      </c>
      <c r="F120">
        <v>1.05090891596228</v>
      </c>
      <c r="G120">
        <v>2.08463918393974</v>
      </c>
      <c r="H120">
        <v>487040</v>
      </c>
      <c r="I120">
        <v>7.6173360374625396</v>
      </c>
      <c r="J120">
        <v>6.5836057694850796</v>
      </c>
    </row>
    <row r="121" spans="1:10" x14ac:dyDescent="0.3">
      <c r="A121" t="s">
        <v>692</v>
      </c>
      <c r="B121">
        <v>2.6831165176721199</v>
      </c>
      <c r="C121" t="s">
        <v>10</v>
      </c>
      <c r="D121">
        <v>10</v>
      </c>
      <c r="E121" t="b">
        <v>0</v>
      </c>
      <c r="F121">
        <v>0.772072196480871</v>
      </c>
      <c r="G121">
        <v>1.5711218227491801</v>
      </c>
      <c r="H121">
        <v>383150</v>
      </c>
      <c r="I121">
        <v>1.9110443211912489</v>
      </c>
      <c r="J121">
        <v>1.1119946949229398</v>
      </c>
    </row>
    <row r="122" spans="1:10" x14ac:dyDescent="0.3">
      <c r="A122" t="s">
        <v>692</v>
      </c>
      <c r="B122">
        <v>9.5196011391581905</v>
      </c>
      <c r="C122" t="s">
        <v>10</v>
      </c>
      <c r="D122">
        <v>2</v>
      </c>
      <c r="E122" t="b">
        <v>1</v>
      </c>
      <c r="F122">
        <v>5.2154277487659897E-2</v>
      </c>
      <c r="G122">
        <v>1.78161235922188E-3</v>
      </c>
      <c r="H122">
        <v>520250</v>
      </c>
      <c r="I122">
        <v>9.4674468616705312</v>
      </c>
      <c r="J122">
        <v>9.5178195267989683</v>
      </c>
    </row>
    <row r="123" spans="1:10" x14ac:dyDescent="0.3">
      <c r="A123" t="s">
        <v>693</v>
      </c>
      <c r="B123">
        <v>8.2899163774568905</v>
      </c>
      <c r="C123" t="s">
        <v>10</v>
      </c>
      <c r="D123">
        <v>2</v>
      </c>
      <c r="E123" t="b">
        <v>1</v>
      </c>
      <c r="F123">
        <v>4.19571906415988E-2</v>
      </c>
      <c r="G123">
        <v>1.58124147666762E-3</v>
      </c>
      <c r="H123">
        <v>397850</v>
      </c>
      <c r="I123">
        <v>8.2479591868152919</v>
      </c>
      <c r="J123">
        <v>8.2883351359802226</v>
      </c>
    </row>
    <row r="124" spans="1:10" x14ac:dyDescent="0.3">
      <c r="A124" t="s">
        <v>693</v>
      </c>
      <c r="B124">
        <v>16.849271960223799</v>
      </c>
      <c r="C124" t="s">
        <v>10</v>
      </c>
      <c r="D124">
        <v>2</v>
      </c>
      <c r="E124" t="b">
        <v>1</v>
      </c>
      <c r="F124">
        <v>3.3855387919947001E-2</v>
      </c>
      <c r="G124">
        <v>1.3615305429286401E-3</v>
      </c>
      <c r="H124">
        <v>770250</v>
      </c>
      <c r="I124">
        <v>16.815416572303853</v>
      </c>
      <c r="J124">
        <v>16.847910429680869</v>
      </c>
    </row>
    <row r="125" spans="1:10" x14ac:dyDescent="0.3">
      <c r="A125" t="s">
        <v>694</v>
      </c>
      <c r="B125">
        <v>18.292446219746498</v>
      </c>
      <c r="C125" t="s">
        <v>10</v>
      </c>
      <c r="D125">
        <v>2</v>
      </c>
      <c r="E125" t="b">
        <v>1</v>
      </c>
      <c r="F125">
        <v>0.105809825730384</v>
      </c>
      <c r="G125">
        <v>2.6206167577647499E-3</v>
      </c>
      <c r="H125">
        <v>360200</v>
      </c>
      <c r="I125">
        <v>18.186636394016116</v>
      </c>
      <c r="J125">
        <v>18.289825602988735</v>
      </c>
    </row>
    <row r="126" spans="1:10" x14ac:dyDescent="0.3">
      <c r="A126" t="s">
        <v>694</v>
      </c>
      <c r="B126">
        <v>10.474617738914899</v>
      </c>
      <c r="C126" t="s">
        <v>10</v>
      </c>
      <c r="D126">
        <v>2</v>
      </c>
      <c r="E126" t="b">
        <v>1</v>
      </c>
      <c r="F126">
        <v>7.0549966513896806E-2</v>
      </c>
      <c r="G126">
        <v>2.11523871508197E-3</v>
      </c>
      <c r="H126">
        <v>667200</v>
      </c>
      <c r="I126">
        <v>10.404067772401003</v>
      </c>
      <c r="J126">
        <v>10.472502500199818</v>
      </c>
    </row>
    <row r="127" spans="1:10" x14ac:dyDescent="0.3">
      <c r="A127" t="s">
        <v>696</v>
      </c>
      <c r="B127">
        <v>11.985023009439301</v>
      </c>
      <c r="C127" t="s">
        <v>10</v>
      </c>
      <c r="D127">
        <v>2</v>
      </c>
      <c r="E127" t="b">
        <v>1</v>
      </c>
      <c r="F127">
        <v>8.7829417312068905E-2</v>
      </c>
      <c r="G127">
        <v>2.3104484872727401E-3</v>
      </c>
      <c r="H127">
        <v>411450</v>
      </c>
      <c r="I127">
        <v>11.897193592127232</v>
      </c>
      <c r="J127">
        <v>11.982712560952027</v>
      </c>
    </row>
    <row r="128" spans="1:10" x14ac:dyDescent="0.3">
      <c r="A128" t="s">
        <v>696</v>
      </c>
      <c r="B128">
        <v>15.5806535910219</v>
      </c>
      <c r="C128" t="s">
        <v>10</v>
      </c>
      <c r="D128">
        <v>2</v>
      </c>
      <c r="E128" t="b">
        <v>1</v>
      </c>
      <c r="F128">
        <v>6.5557936044792903E-2</v>
      </c>
      <c r="G128">
        <v>1.9729610403639202E-3</v>
      </c>
      <c r="H128">
        <v>299600</v>
      </c>
      <c r="I128">
        <v>15.515095654977106</v>
      </c>
      <c r="J128">
        <v>15.578680629981536</v>
      </c>
    </row>
    <row r="129" spans="1:10" x14ac:dyDescent="0.3">
      <c r="A129" t="s">
        <v>697</v>
      </c>
      <c r="B129">
        <v>21.0452221635895</v>
      </c>
      <c r="C129" t="s">
        <v>10</v>
      </c>
      <c r="D129">
        <v>2</v>
      </c>
      <c r="E129" t="b">
        <v>1</v>
      </c>
      <c r="F129">
        <v>0.11691619419414701</v>
      </c>
      <c r="G129">
        <v>2.75403516929484E-3</v>
      </c>
      <c r="H129">
        <v>812550</v>
      </c>
      <c r="I129">
        <v>20.928305969395353</v>
      </c>
      <c r="J129">
        <v>21.042468128420204</v>
      </c>
    </row>
    <row r="130" spans="1:10" x14ac:dyDescent="0.3">
      <c r="A130" t="s">
        <v>698</v>
      </c>
      <c r="B130">
        <v>6.0511832835955097</v>
      </c>
      <c r="C130" t="s">
        <v>10</v>
      </c>
      <c r="D130">
        <v>10</v>
      </c>
      <c r="E130" t="b">
        <v>0</v>
      </c>
      <c r="F130">
        <v>3.1496030414940899</v>
      </c>
      <c r="G130">
        <v>6.5089546474045896</v>
      </c>
      <c r="H130">
        <v>431220</v>
      </c>
      <c r="I130">
        <v>2.9015802421014198</v>
      </c>
      <c r="J130">
        <v>-0.4577713638090799</v>
      </c>
    </row>
    <row r="131" spans="1:10" x14ac:dyDescent="0.3">
      <c r="A131" t="s">
        <v>698</v>
      </c>
      <c r="B131">
        <v>10.363121633848699</v>
      </c>
      <c r="C131" t="s">
        <v>10</v>
      </c>
      <c r="D131">
        <v>10</v>
      </c>
      <c r="E131" t="b">
        <v>0</v>
      </c>
      <c r="F131">
        <v>10.1861173578133</v>
      </c>
      <c r="G131">
        <v>10.024476872946799</v>
      </c>
      <c r="H131">
        <v>428880</v>
      </c>
      <c r="I131">
        <v>0.17700427603539914</v>
      </c>
      <c r="J131">
        <v>0.3386447609019001</v>
      </c>
    </row>
    <row r="132" spans="1:10" x14ac:dyDescent="0.3">
      <c r="A132" t="s">
        <v>698</v>
      </c>
      <c r="B132">
        <v>6.41019539559296</v>
      </c>
      <c r="C132" t="s">
        <v>10</v>
      </c>
      <c r="D132">
        <v>2</v>
      </c>
      <c r="E132" t="b">
        <v>1</v>
      </c>
      <c r="F132">
        <v>2.3760645280698101E-2</v>
      </c>
      <c r="G132">
        <v>1.2219917688195199E-3</v>
      </c>
      <c r="H132">
        <v>405000</v>
      </c>
      <c r="I132">
        <v>6.3864347503122616</v>
      </c>
      <c r="J132">
        <v>6.4089734038241408</v>
      </c>
    </row>
    <row r="133" spans="1:10" x14ac:dyDescent="0.3">
      <c r="A133" t="s">
        <v>699</v>
      </c>
      <c r="B133">
        <v>3.59110708813225</v>
      </c>
      <c r="C133" t="s">
        <v>10</v>
      </c>
      <c r="D133">
        <v>10</v>
      </c>
      <c r="E133" t="b">
        <v>0</v>
      </c>
      <c r="F133">
        <v>2.8008514106212901</v>
      </c>
      <c r="G133">
        <v>2.8089801985023199</v>
      </c>
      <c r="H133">
        <v>475750</v>
      </c>
      <c r="I133">
        <v>0.79025567751095993</v>
      </c>
      <c r="J133">
        <v>0.78212688962993004</v>
      </c>
    </row>
    <row r="134" spans="1:10" x14ac:dyDescent="0.3">
      <c r="A134" t="s">
        <v>700</v>
      </c>
      <c r="B134">
        <v>2.8775213490879299</v>
      </c>
      <c r="C134" t="s">
        <v>10</v>
      </c>
      <c r="D134">
        <v>10</v>
      </c>
      <c r="E134" t="b">
        <v>0</v>
      </c>
      <c r="F134">
        <v>12.861930749179299</v>
      </c>
      <c r="G134">
        <v>12.9025276709674</v>
      </c>
      <c r="H134">
        <v>806670</v>
      </c>
      <c r="I134">
        <v>-9.9844094000913692</v>
      </c>
      <c r="J134">
        <v>-10.02500632187947</v>
      </c>
    </row>
    <row r="135" spans="1:10" x14ac:dyDescent="0.3">
      <c r="A135" t="s">
        <v>700</v>
      </c>
      <c r="B135">
        <v>5.1637992964904296</v>
      </c>
      <c r="C135" t="s">
        <v>10</v>
      </c>
      <c r="D135">
        <v>2</v>
      </c>
      <c r="E135" t="b">
        <v>1</v>
      </c>
      <c r="F135">
        <v>2.45952857410827E-2</v>
      </c>
      <c r="G135">
        <v>1.2005161568956701E-3</v>
      </c>
      <c r="H135">
        <v>427850</v>
      </c>
      <c r="I135">
        <v>5.1392040107493466</v>
      </c>
      <c r="J135">
        <v>5.1625987803335338</v>
      </c>
    </row>
    <row r="136" spans="1:10" x14ac:dyDescent="0.3">
      <c r="A136" t="s">
        <v>700</v>
      </c>
      <c r="B136">
        <v>18.9111982089394</v>
      </c>
      <c r="C136" t="s">
        <v>10</v>
      </c>
      <c r="D136">
        <v>2</v>
      </c>
      <c r="E136" t="b">
        <v>1</v>
      </c>
      <c r="F136">
        <v>3.6539954845322201E-2</v>
      </c>
      <c r="G136">
        <v>1.44463093948832E-3</v>
      </c>
      <c r="H136">
        <v>584300</v>
      </c>
      <c r="I136">
        <v>18.874658254094079</v>
      </c>
      <c r="J136">
        <v>18.909753577999911</v>
      </c>
    </row>
    <row r="137" spans="1:10" x14ac:dyDescent="0.3">
      <c r="A137" t="s">
        <v>701</v>
      </c>
      <c r="B137">
        <v>12.706784266588199</v>
      </c>
      <c r="C137" t="s">
        <v>10</v>
      </c>
      <c r="D137">
        <v>10</v>
      </c>
      <c r="E137" t="b">
        <v>0</v>
      </c>
      <c r="F137">
        <v>4.7192727031928703</v>
      </c>
      <c r="G137">
        <v>9.6238251698049009</v>
      </c>
      <c r="H137">
        <v>652890</v>
      </c>
      <c r="I137">
        <v>7.9875115633953291</v>
      </c>
      <c r="J137">
        <v>3.0829590967832985</v>
      </c>
    </row>
    <row r="138" spans="1:10" x14ac:dyDescent="0.3">
      <c r="A138" t="s">
        <v>702</v>
      </c>
      <c r="B138">
        <v>12.1448275250322</v>
      </c>
      <c r="C138" t="s">
        <v>10</v>
      </c>
      <c r="D138">
        <v>2</v>
      </c>
      <c r="E138" t="b">
        <v>1</v>
      </c>
      <c r="F138">
        <v>4.6564142075168798E-2</v>
      </c>
      <c r="G138">
        <v>1.6272839263200499E-3</v>
      </c>
      <c r="H138">
        <v>413900</v>
      </c>
      <c r="I138">
        <v>12.098263382957031</v>
      </c>
      <c r="J138">
        <v>12.14320024110588</v>
      </c>
    </row>
    <row r="139" spans="1:10" x14ac:dyDescent="0.3">
      <c r="A139" t="s">
        <v>703</v>
      </c>
      <c r="B139">
        <v>18.004856424632699</v>
      </c>
      <c r="C139" t="s">
        <v>10</v>
      </c>
      <c r="D139">
        <v>2</v>
      </c>
      <c r="E139" t="b">
        <v>1</v>
      </c>
      <c r="F139">
        <v>3.4624773966120202E-2</v>
      </c>
      <c r="G139">
        <v>1.4755032845225201E-3</v>
      </c>
      <c r="H139">
        <v>287200</v>
      </c>
      <c r="I139">
        <v>17.97023165066658</v>
      </c>
      <c r="J139">
        <v>18.003380921348178</v>
      </c>
    </row>
    <row r="140" spans="1:10" x14ac:dyDescent="0.3">
      <c r="A140" t="s">
        <v>703</v>
      </c>
      <c r="B140">
        <v>6.4368532258496902</v>
      </c>
      <c r="C140" t="s">
        <v>10</v>
      </c>
      <c r="D140">
        <v>10</v>
      </c>
      <c r="E140" t="b">
        <v>0</v>
      </c>
      <c r="F140">
        <v>5.5707643606044304</v>
      </c>
      <c r="G140">
        <v>6.6851574985123703</v>
      </c>
      <c r="H140">
        <v>616010</v>
      </c>
      <c r="I140">
        <v>0.86608886524525985</v>
      </c>
      <c r="J140">
        <v>-0.24830427266268007</v>
      </c>
    </row>
    <row r="141" spans="1:10" x14ac:dyDescent="0.3">
      <c r="A141" t="s">
        <v>704</v>
      </c>
      <c r="B141">
        <v>10.3831609438994</v>
      </c>
      <c r="C141" t="s">
        <v>10</v>
      </c>
      <c r="D141">
        <v>2</v>
      </c>
      <c r="E141" t="b">
        <v>1</v>
      </c>
      <c r="F141">
        <v>7.6088411056142002E-2</v>
      </c>
      <c r="G141">
        <v>2.1914507458069398E-3</v>
      </c>
      <c r="H141">
        <v>651700</v>
      </c>
      <c r="I141">
        <v>10.307072532843257</v>
      </c>
      <c r="J141">
        <v>10.380969493153593</v>
      </c>
    </row>
    <row r="142" spans="1:10" x14ac:dyDescent="0.3">
      <c r="A142" t="s">
        <v>704</v>
      </c>
      <c r="B142">
        <v>14.5354939159586</v>
      </c>
      <c r="C142" t="s">
        <v>10</v>
      </c>
      <c r="D142">
        <v>2</v>
      </c>
      <c r="E142" t="b">
        <v>1</v>
      </c>
      <c r="F142">
        <v>0.114576962732533</v>
      </c>
      <c r="G142">
        <v>2.7052756075575798E-3</v>
      </c>
      <c r="H142">
        <v>661500</v>
      </c>
      <c r="I142">
        <v>14.420916953226067</v>
      </c>
      <c r="J142">
        <v>14.532788640351043</v>
      </c>
    </row>
    <row r="143" spans="1:10" x14ac:dyDescent="0.3">
      <c r="A143" t="s">
        <v>704</v>
      </c>
      <c r="B143">
        <v>5.3689361647668301</v>
      </c>
      <c r="C143" t="s">
        <v>10</v>
      </c>
      <c r="D143">
        <v>10</v>
      </c>
      <c r="E143" t="b">
        <v>0</v>
      </c>
      <c r="F143">
        <v>2.9014767673940298</v>
      </c>
      <c r="G143">
        <v>5.9272906694961902</v>
      </c>
      <c r="H143">
        <v>751930</v>
      </c>
      <c r="I143">
        <v>2.4674593973728003</v>
      </c>
      <c r="J143">
        <v>-0.5583545047293601</v>
      </c>
    </row>
    <row r="144" spans="1:10" x14ac:dyDescent="0.3">
      <c r="A144" t="s">
        <v>705</v>
      </c>
      <c r="B144">
        <v>16.790721565470399</v>
      </c>
      <c r="C144" t="s">
        <v>10</v>
      </c>
      <c r="D144">
        <v>10</v>
      </c>
      <c r="E144" t="b">
        <v>0</v>
      </c>
      <c r="F144">
        <v>2.4445432258317998</v>
      </c>
      <c r="G144">
        <v>2.39593510030023</v>
      </c>
      <c r="H144">
        <v>502360</v>
      </c>
      <c r="I144">
        <v>14.346178339638598</v>
      </c>
      <c r="J144">
        <v>14.394786465170169</v>
      </c>
    </row>
    <row r="145" spans="1:10" x14ac:dyDescent="0.3">
      <c r="A145" t="s">
        <v>706</v>
      </c>
      <c r="B145">
        <v>15.4718467728413</v>
      </c>
      <c r="C145" t="s">
        <v>10</v>
      </c>
      <c r="D145">
        <v>2</v>
      </c>
      <c r="E145" t="b">
        <v>1</v>
      </c>
      <c r="F145">
        <v>0.106114102630485</v>
      </c>
      <c r="G145">
        <v>2.5671120928354501E-3</v>
      </c>
      <c r="H145">
        <v>454100</v>
      </c>
      <c r="I145">
        <v>15.365732670210814</v>
      </c>
      <c r="J145">
        <v>15.469279660748464</v>
      </c>
    </row>
    <row r="146" spans="1:10" x14ac:dyDescent="0.3">
      <c r="A146" t="s">
        <v>706</v>
      </c>
      <c r="B146">
        <v>8.0769235932868906</v>
      </c>
      <c r="C146" t="s">
        <v>10</v>
      </c>
      <c r="D146">
        <v>2</v>
      </c>
      <c r="E146" t="b">
        <v>1</v>
      </c>
      <c r="F146">
        <v>4.8340782322973001E-2</v>
      </c>
      <c r="G146">
        <v>1.74735410522573E-3</v>
      </c>
      <c r="H146">
        <v>297000</v>
      </c>
      <c r="I146">
        <v>8.0285828109639183</v>
      </c>
      <c r="J146">
        <v>8.0751762391816655</v>
      </c>
    </row>
    <row r="147" spans="1:10" x14ac:dyDescent="0.3">
      <c r="A147" t="s">
        <v>707</v>
      </c>
      <c r="B147">
        <v>12.206363664811199</v>
      </c>
      <c r="C147" t="s">
        <v>10</v>
      </c>
      <c r="D147">
        <v>10</v>
      </c>
      <c r="E147" t="b">
        <v>0</v>
      </c>
      <c r="F147">
        <v>14.020013607594599</v>
      </c>
      <c r="G147">
        <v>15.733697829992</v>
      </c>
      <c r="H147">
        <v>310820</v>
      </c>
      <c r="I147">
        <v>-1.8136499427833996</v>
      </c>
      <c r="J147">
        <v>-3.5273341651808003</v>
      </c>
    </row>
    <row r="148" spans="1:10" x14ac:dyDescent="0.3">
      <c r="A148" t="s">
        <v>707</v>
      </c>
      <c r="B148">
        <v>6.7809743088921302</v>
      </c>
      <c r="C148" t="s">
        <v>10</v>
      </c>
      <c r="D148">
        <v>10</v>
      </c>
      <c r="E148" t="b">
        <v>0</v>
      </c>
      <c r="F148">
        <v>3.0809792905087598</v>
      </c>
      <c r="G148">
        <v>6.4340544548090097</v>
      </c>
      <c r="H148">
        <v>626450</v>
      </c>
      <c r="I148">
        <v>3.6999950183833703</v>
      </c>
      <c r="J148">
        <v>0.34691985408312043</v>
      </c>
    </row>
    <row r="149" spans="1:10" x14ac:dyDescent="0.3">
      <c r="A149" t="s">
        <v>708</v>
      </c>
      <c r="B149">
        <v>14.394717408645301</v>
      </c>
      <c r="C149" t="s">
        <v>10</v>
      </c>
      <c r="D149">
        <v>10</v>
      </c>
      <c r="E149" t="b">
        <v>0</v>
      </c>
      <c r="F149">
        <v>0.16973603848100199</v>
      </c>
      <c r="G149">
        <v>0.15179014336771199</v>
      </c>
      <c r="H149">
        <v>823920</v>
      </c>
      <c r="I149">
        <v>14.224981370164299</v>
      </c>
      <c r="J149">
        <v>14.242927265277588</v>
      </c>
    </row>
    <row r="150" spans="1:10" x14ac:dyDescent="0.3">
      <c r="A150" t="s">
        <v>708</v>
      </c>
      <c r="B150">
        <v>12.3531529937519</v>
      </c>
      <c r="C150" t="s">
        <v>10</v>
      </c>
      <c r="D150">
        <v>10</v>
      </c>
      <c r="E150" t="b">
        <v>0</v>
      </c>
      <c r="F150">
        <v>1.39172861776956</v>
      </c>
      <c r="G150">
        <v>1.39172861776956</v>
      </c>
      <c r="H150">
        <v>612780</v>
      </c>
      <c r="I150">
        <v>10.96142437598234</v>
      </c>
      <c r="J150">
        <v>10.96142437598234</v>
      </c>
    </row>
    <row r="151" spans="1:10" x14ac:dyDescent="0.3">
      <c r="A151" t="s">
        <v>709</v>
      </c>
      <c r="B151">
        <v>20.358171317845901</v>
      </c>
      <c r="C151" t="s">
        <v>10</v>
      </c>
      <c r="D151">
        <v>10</v>
      </c>
      <c r="E151" t="b">
        <v>0</v>
      </c>
      <c r="F151">
        <v>0.28142966553073101</v>
      </c>
      <c r="G151">
        <v>0.21681309303329799</v>
      </c>
      <c r="H151">
        <v>730950</v>
      </c>
      <c r="I151">
        <v>20.076741652315171</v>
      </c>
      <c r="J151">
        <v>20.141358224812603</v>
      </c>
    </row>
    <row r="152" spans="1:10" x14ac:dyDescent="0.3">
      <c r="A152" t="s">
        <v>709</v>
      </c>
      <c r="B152">
        <v>5.07975510112633</v>
      </c>
      <c r="C152" t="s">
        <v>10</v>
      </c>
      <c r="D152">
        <v>10</v>
      </c>
      <c r="E152" t="b">
        <v>0</v>
      </c>
      <c r="F152">
        <v>9.9750577811125201</v>
      </c>
      <c r="G152">
        <v>9.9426185525061399</v>
      </c>
      <c r="H152">
        <v>536130</v>
      </c>
      <c r="I152">
        <v>-4.8953026799861901</v>
      </c>
      <c r="J152">
        <v>-4.8628634513798099</v>
      </c>
    </row>
    <row r="153" spans="1:10" x14ac:dyDescent="0.3">
      <c r="A153" t="s">
        <v>709</v>
      </c>
      <c r="B153">
        <v>13.4019940164579</v>
      </c>
      <c r="C153" t="s">
        <v>10</v>
      </c>
      <c r="D153">
        <v>10</v>
      </c>
      <c r="E153" t="b">
        <v>0</v>
      </c>
      <c r="F153">
        <v>9.6592344794848</v>
      </c>
      <c r="G153">
        <v>9.4792105845014092</v>
      </c>
      <c r="H153">
        <v>499290</v>
      </c>
      <c r="I153">
        <v>3.7427595369731002</v>
      </c>
      <c r="J153">
        <v>3.9227834319564909</v>
      </c>
    </row>
    <row r="154" spans="1:10" x14ac:dyDescent="0.3">
      <c r="A154" t="s">
        <v>710</v>
      </c>
      <c r="B154">
        <v>5.98765711682685</v>
      </c>
      <c r="C154" t="s">
        <v>10</v>
      </c>
      <c r="D154">
        <v>10</v>
      </c>
      <c r="E154" t="b">
        <v>0</v>
      </c>
      <c r="F154">
        <v>7.91288966182581</v>
      </c>
      <c r="G154">
        <v>8.4155406345754606</v>
      </c>
      <c r="H154">
        <v>377330</v>
      </c>
      <c r="I154">
        <v>-1.92523254499896</v>
      </c>
      <c r="J154">
        <v>-2.4278835177486107</v>
      </c>
    </row>
    <row r="155" spans="1:10" x14ac:dyDescent="0.3">
      <c r="A155" t="s">
        <v>710</v>
      </c>
      <c r="B155">
        <v>13.6867797056741</v>
      </c>
      <c r="C155" t="s">
        <v>10</v>
      </c>
      <c r="D155">
        <v>2</v>
      </c>
      <c r="E155" t="b">
        <v>1</v>
      </c>
      <c r="F155">
        <v>9.9354324261799506E-2</v>
      </c>
      <c r="G155">
        <v>2.47515704499565E-3</v>
      </c>
      <c r="H155">
        <v>411150</v>
      </c>
      <c r="I155">
        <v>13.5874253814123</v>
      </c>
      <c r="J155">
        <v>13.684304548629104</v>
      </c>
    </row>
    <row r="156" spans="1:10" x14ac:dyDescent="0.3">
      <c r="A156" t="s">
        <v>711</v>
      </c>
      <c r="B156">
        <v>7.1210968326650104</v>
      </c>
      <c r="C156" t="s">
        <v>10</v>
      </c>
      <c r="D156">
        <v>2</v>
      </c>
      <c r="E156" t="b">
        <v>1</v>
      </c>
      <c r="F156">
        <v>7.9182936212269794E-2</v>
      </c>
      <c r="G156">
        <v>2.10366419530413E-3</v>
      </c>
      <c r="H156">
        <v>403150</v>
      </c>
      <c r="I156">
        <v>7.0419138964527406</v>
      </c>
      <c r="J156">
        <v>7.1189931684697063</v>
      </c>
    </row>
    <row r="157" spans="1:10" x14ac:dyDescent="0.3">
      <c r="A157" t="s">
        <v>711</v>
      </c>
      <c r="B157">
        <v>11.4772232953105</v>
      </c>
      <c r="C157" t="s">
        <v>10</v>
      </c>
      <c r="D157">
        <v>2</v>
      </c>
      <c r="E157" t="b">
        <v>1</v>
      </c>
      <c r="F157">
        <v>7.7748344012444501E-2</v>
      </c>
      <c r="G157">
        <v>2.1649067802055901E-3</v>
      </c>
      <c r="H157">
        <v>724500</v>
      </c>
      <c r="I157">
        <v>11.399474951298055</v>
      </c>
      <c r="J157">
        <v>11.475058388530295</v>
      </c>
    </row>
    <row r="158" spans="1:10" x14ac:dyDescent="0.3">
      <c r="A158" t="s">
        <v>712</v>
      </c>
      <c r="B158">
        <v>15.2707745241336</v>
      </c>
      <c r="C158" t="s">
        <v>10</v>
      </c>
      <c r="D158">
        <v>2</v>
      </c>
      <c r="E158" t="b">
        <v>1</v>
      </c>
      <c r="F158">
        <v>4.6516325593133998E-2</v>
      </c>
      <c r="G158">
        <v>1.6209784075655099E-3</v>
      </c>
      <c r="H158">
        <v>530600</v>
      </c>
      <c r="I158">
        <v>15.224258198540467</v>
      </c>
      <c r="J158">
        <v>15.269153545726034</v>
      </c>
    </row>
    <row r="159" spans="1:10" x14ac:dyDescent="0.3">
      <c r="A159" t="s">
        <v>712</v>
      </c>
      <c r="B159">
        <v>0.40694005557815699</v>
      </c>
      <c r="C159" t="s">
        <v>10</v>
      </c>
      <c r="D159">
        <v>1</v>
      </c>
      <c r="E159" t="b">
        <v>1</v>
      </c>
      <c r="F159">
        <v>5.0977537211950698E-3</v>
      </c>
      <c r="G159">
        <v>5.0977537211950698E-3</v>
      </c>
      <c r="H159">
        <v>681600</v>
      </c>
      <c r="I159">
        <v>0.4018423018569619</v>
      </c>
      <c r="J159">
        <v>0.4018423018569619</v>
      </c>
    </row>
    <row r="160" spans="1:10" x14ac:dyDescent="0.3">
      <c r="A160" t="s">
        <v>714</v>
      </c>
      <c r="B160">
        <v>6.4871057131135101</v>
      </c>
      <c r="C160" t="s">
        <v>10</v>
      </c>
      <c r="D160">
        <v>10</v>
      </c>
      <c r="E160" t="b">
        <v>0</v>
      </c>
      <c r="F160">
        <v>6.65528162043669</v>
      </c>
      <c r="G160">
        <v>6.6582059688514201</v>
      </c>
      <c r="H160">
        <v>472190</v>
      </c>
      <c r="I160">
        <v>-0.16817590732317989</v>
      </c>
      <c r="J160">
        <v>-0.17110025573790999</v>
      </c>
    </row>
    <row r="161" spans="1:10" x14ac:dyDescent="0.3">
      <c r="A161" t="s">
        <v>715</v>
      </c>
      <c r="B161">
        <v>7.7276484863723898</v>
      </c>
      <c r="C161" t="s">
        <v>10</v>
      </c>
      <c r="D161">
        <v>10</v>
      </c>
      <c r="E161" t="b">
        <v>0</v>
      </c>
      <c r="F161">
        <v>5.11957489246464</v>
      </c>
      <c r="G161">
        <v>10.7701456095984</v>
      </c>
      <c r="H161">
        <v>600030</v>
      </c>
      <c r="I161">
        <v>2.6080735939077497</v>
      </c>
      <c r="J161">
        <v>-3.0424971232260098</v>
      </c>
    </row>
    <row r="162" spans="1:10" x14ac:dyDescent="0.3">
      <c r="A162" t="s">
        <v>715</v>
      </c>
      <c r="B162">
        <v>14.8600500030758</v>
      </c>
      <c r="C162" t="s">
        <v>10</v>
      </c>
      <c r="D162">
        <v>2</v>
      </c>
      <c r="E162" t="b">
        <v>1</v>
      </c>
      <c r="F162">
        <v>0.101877724999567</v>
      </c>
      <c r="G162">
        <v>2.4925155706014899E-3</v>
      </c>
      <c r="H162">
        <v>328100</v>
      </c>
      <c r="I162">
        <v>14.758172278076234</v>
      </c>
      <c r="J162">
        <v>14.857557487505199</v>
      </c>
    </row>
    <row r="163" spans="1:10" x14ac:dyDescent="0.3">
      <c r="A163" t="s">
        <v>716</v>
      </c>
      <c r="B163">
        <v>13.5267062342795</v>
      </c>
      <c r="C163" t="s">
        <v>10</v>
      </c>
      <c r="D163">
        <v>10</v>
      </c>
      <c r="E163" t="b">
        <v>0</v>
      </c>
      <c r="F163">
        <v>7.1950748021708604</v>
      </c>
      <c r="G163">
        <v>7.1376887611021704</v>
      </c>
      <c r="H163">
        <v>542860</v>
      </c>
      <c r="I163">
        <v>6.3316314321086393</v>
      </c>
      <c r="J163">
        <v>6.3890174731773293</v>
      </c>
    </row>
    <row r="164" spans="1:10" x14ac:dyDescent="0.3">
      <c r="A164" t="s">
        <v>716</v>
      </c>
      <c r="B164">
        <v>9.6740566978310696</v>
      </c>
      <c r="C164" t="s">
        <v>10</v>
      </c>
      <c r="D164">
        <v>10</v>
      </c>
      <c r="E164" t="b">
        <v>0</v>
      </c>
      <c r="F164">
        <v>1.55455864232352</v>
      </c>
      <c r="G164">
        <v>2.4458002041473099</v>
      </c>
      <c r="H164">
        <v>455360</v>
      </c>
      <c r="I164">
        <v>8.1194980555075489</v>
      </c>
      <c r="J164">
        <v>7.2282564936837597</v>
      </c>
    </row>
    <row r="165" spans="1:10" x14ac:dyDescent="0.3">
      <c r="A165" t="s">
        <v>716</v>
      </c>
      <c r="B165">
        <v>9.8573495144289893</v>
      </c>
      <c r="C165" t="s">
        <v>10</v>
      </c>
      <c r="D165">
        <v>10</v>
      </c>
      <c r="E165" t="b">
        <v>0</v>
      </c>
      <c r="F165">
        <v>2.9747995243219698</v>
      </c>
      <c r="G165">
        <v>2.97216205534238</v>
      </c>
      <c r="H165">
        <v>430550</v>
      </c>
      <c r="I165">
        <v>6.8825499901070195</v>
      </c>
      <c r="J165">
        <v>6.8851874590866089</v>
      </c>
    </row>
    <row r="166" spans="1:10" x14ac:dyDescent="0.3">
      <c r="A166" t="s">
        <v>717</v>
      </c>
      <c r="B166">
        <v>9.2111862322241596</v>
      </c>
      <c r="C166" t="s">
        <v>10</v>
      </c>
      <c r="D166">
        <v>10</v>
      </c>
      <c r="E166" t="b">
        <v>0</v>
      </c>
      <c r="F166">
        <v>2.0663758234027099</v>
      </c>
      <c r="G166">
        <v>2.06579255316736</v>
      </c>
      <c r="H166">
        <v>491310</v>
      </c>
      <c r="I166">
        <v>7.1448104088214492</v>
      </c>
      <c r="J166">
        <v>7.1453936790567996</v>
      </c>
    </row>
    <row r="167" spans="1:10" x14ac:dyDescent="0.3">
      <c r="A167" t="s">
        <v>718</v>
      </c>
      <c r="B167">
        <v>5.7290567159699402</v>
      </c>
      <c r="C167" t="s">
        <v>10</v>
      </c>
      <c r="D167">
        <v>10</v>
      </c>
      <c r="E167" t="b">
        <v>0</v>
      </c>
      <c r="F167">
        <v>5.6398087508532004</v>
      </c>
      <c r="G167">
        <v>5.6589667178365302</v>
      </c>
      <c r="H167">
        <v>728840</v>
      </c>
      <c r="I167">
        <v>8.9247965116739714E-2</v>
      </c>
      <c r="J167">
        <v>7.0089998133409992E-2</v>
      </c>
    </row>
    <row r="168" spans="1:10" x14ac:dyDescent="0.3">
      <c r="A168" t="s">
        <v>718</v>
      </c>
      <c r="B168">
        <v>9.8668221240849299</v>
      </c>
      <c r="C168" t="s">
        <v>10</v>
      </c>
      <c r="D168">
        <v>10</v>
      </c>
      <c r="E168" t="b">
        <v>0</v>
      </c>
      <c r="F168">
        <v>7.6414840517791296</v>
      </c>
      <c r="G168">
        <v>8.4434356301544593</v>
      </c>
      <c r="H168">
        <v>582730</v>
      </c>
      <c r="I168">
        <v>2.2253380723058003</v>
      </c>
      <c r="J168">
        <v>1.4233864939304706</v>
      </c>
    </row>
    <row r="169" spans="1:10" x14ac:dyDescent="0.3">
      <c r="A169" t="s">
        <v>719</v>
      </c>
      <c r="B169">
        <v>18.1786898682019</v>
      </c>
      <c r="C169" t="s">
        <v>10</v>
      </c>
      <c r="D169">
        <v>10</v>
      </c>
      <c r="E169" t="b">
        <v>0</v>
      </c>
      <c r="F169">
        <v>0.73308328129600198</v>
      </c>
      <c r="G169">
        <v>1.4535149037953501</v>
      </c>
      <c r="H169">
        <v>690770</v>
      </c>
      <c r="I169">
        <v>17.4456065869059</v>
      </c>
      <c r="J169">
        <v>16.725174964406548</v>
      </c>
    </row>
    <row r="170" spans="1:10" x14ac:dyDescent="0.3">
      <c r="A170" t="e">
        <v>#NAME?</v>
      </c>
      <c r="B170">
        <v>13.704879619074401</v>
      </c>
      <c r="C170" t="s">
        <v>10</v>
      </c>
      <c r="D170">
        <v>10</v>
      </c>
      <c r="E170" t="b">
        <v>0</v>
      </c>
      <c r="F170">
        <v>6.1581317548109098</v>
      </c>
      <c r="G170">
        <v>6.0293919423648203</v>
      </c>
      <c r="H170">
        <v>689180</v>
      </c>
      <c r="I170">
        <v>7.5467478642634909</v>
      </c>
      <c r="J170">
        <v>7.6754876767095803</v>
      </c>
    </row>
    <row r="171" spans="1:10" x14ac:dyDescent="0.3">
      <c r="A171" t="e">
        <v>#NAME?</v>
      </c>
      <c r="B171">
        <v>5.8067899993600998</v>
      </c>
      <c r="C171" t="s">
        <v>10</v>
      </c>
      <c r="D171">
        <v>2</v>
      </c>
      <c r="E171" t="b">
        <v>1</v>
      </c>
      <c r="F171">
        <v>4.1009566751792903E-2</v>
      </c>
      <c r="G171">
        <v>1.6156951750606601E-3</v>
      </c>
      <c r="H171">
        <v>521450</v>
      </c>
      <c r="I171">
        <v>5.7657804326083069</v>
      </c>
      <c r="J171">
        <v>5.805174304185039</v>
      </c>
    </row>
    <row r="172" spans="1:10" x14ac:dyDescent="0.3">
      <c r="A172" t="e">
        <v>#NAME?</v>
      </c>
      <c r="B172">
        <v>7.1419337102182396</v>
      </c>
      <c r="C172" t="s">
        <v>10</v>
      </c>
      <c r="D172">
        <v>10</v>
      </c>
      <c r="E172" t="b">
        <v>0</v>
      </c>
      <c r="F172">
        <v>1.13662991070102</v>
      </c>
      <c r="G172">
        <v>1.13600888847572</v>
      </c>
      <c r="H172">
        <v>592890</v>
      </c>
      <c r="I172">
        <v>6.00530379951722</v>
      </c>
      <c r="J172">
        <v>6.0059248217425196</v>
      </c>
    </row>
    <row r="173" spans="1:10" x14ac:dyDescent="0.3">
      <c r="A173" t="s">
        <v>720</v>
      </c>
      <c r="B173">
        <v>4.68143511126656</v>
      </c>
      <c r="C173" t="s">
        <v>10</v>
      </c>
      <c r="D173">
        <v>10</v>
      </c>
      <c r="E173" t="b">
        <v>0</v>
      </c>
      <c r="F173">
        <v>1.44112806080425</v>
      </c>
      <c r="G173">
        <v>2.90504385039146</v>
      </c>
      <c r="H173">
        <v>425990</v>
      </c>
      <c r="I173">
        <v>3.2403070504623099</v>
      </c>
      <c r="J173">
        <v>1.7763912608751</v>
      </c>
    </row>
    <row r="174" spans="1:10" x14ac:dyDescent="0.3">
      <c r="A174" t="s">
        <v>720</v>
      </c>
      <c r="B174">
        <v>14.718722886039901</v>
      </c>
      <c r="C174" t="s">
        <v>10</v>
      </c>
      <c r="D174">
        <v>2</v>
      </c>
      <c r="E174" t="b">
        <v>1</v>
      </c>
      <c r="F174">
        <v>3.4716952782030401E-2</v>
      </c>
      <c r="G174">
        <v>1.4883975196242E-3</v>
      </c>
      <c r="H174">
        <v>356550</v>
      </c>
      <c r="I174">
        <v>14.68400593325787</v>
      </c>
      <c r="J174">
        <v>14.717234488520276</v>
      </c>
    </row>
    <row r="175" spans="1:10" x14ac:dyDescent="0.3">
      <c r="A175" t="s">
        <v>721</v>
      </c>
      <c r="B175">
        <v>11.022662669529799</v>
      </c>
      <c r="C175" t="s">
        <v>10</v>
      </c>
      <c r="D175">
        <v>2</v>
      </c>
      <c r="E175" t="b">
        <v>1</v>
      </c>
      <c r="F175">
        <v>7.65689958955139E-2</v>
      </c>
      <c r="G175">
        <v>2.2115952911442201E-3</v>
      </c>
      <c r="H175">
        <v>366750</v>
      </c>
      <c r="I175">
        <v>10.946093673634286</v>
      </c>
      <c r="J175">
        <v>11.020451074238656</v>
      </c>
    </row>
    <row r="176" spans="1:10" x14ac:dyDescent="0.3">
      <c r="A176" t="s">
        <v>721</v>
      </c>
      <c r="B176">
        <v>6.2566985448478398</v>
      </c>
      <c r="C176" t="s">
        <v>10</v>
      </c>
      <c r="D176">
        <v>10</v>
      </c>
      <c r="E176" t="b">
        <v>0</v>
      </c>
      <c r="F176">
        <v>1.73346097038737</v>
      </c>
      <c r="G176">
        <v>1.54830995793602</v>
      </c>
      <c r="H176">
        <v>520950</v>
      </c>
      <c r="I176">
        <v>4.5232375744604703</v>
      </c>
      <c r="J176">
        <v>4.7083885869118198</v>
      </c>
    </row>
    <row r="177" spans="1:10" x14ac:dyDescent="0.3">
      <c r="A177" t="s">
        <v>722</v>
      </c>
      <c r="B177">
        <v>14.431651310340101</v>
      </c>
      <c r="C177" t="s">
        <v>10</v>
      </c>
      <c r="D177">
        <v>10</v>
      </c>
      <c r="E177" t="b">
        <v>0</v>
      </c>
      <c r="F177">
        <v>9.9237977748308595</v>
      </c>
      <c r="G177">
        <v>10.1597479896539</v>
      </c>
      <c r="H177">
        <v>447650</v>
      </c>
      <c r="I177">
        <v>4.5078535355092413</v>
      </c>
      <c r="J177">
        <v>4.2719033206862012</v>
      </c>
    </row>
    <row r="178" spans="1:10" x14ac:dyDescent="0.3">
      <c r="A178" t="s">
        <v>723</v>
      </c>
      <c r="B178">
        <v>6.7589774747739204</v>
      </c>
      <c r="C178" t="s">
        <v>10</v>
      </c>
      <c r="D178">
        <v>10</v>
      </c>
      <c r="E178" t="b">
        <v>0</v>
      </c>
      <c r="F178">
        <v>2.2934807048096499</v>
      </c>
      <c r="G178">
        <v>4.7214823716857</v>
      </c>
      <c r="H178">
        <v>325790</v>
      </c>
      <c r="I178">
        <v>4.46549676996427</v>
      </c>
      <c r="J178">
        <v>2.0374951030882205</v>
      </c>
    </row>
    <row r="179" spans="1:10" x14ac:dyDescent="0.3">
      <c r="A179" t="e">
        <v>#NAME?</v>
      </c>
      <c r="B179">
        <v>6.50189945797311</v>
      </c>
      <c r="C179" t="s">
        <v>10</v>
      </c>
      <c r="D179">
        <v>10</v>
      </c>
      <c r="E179" t="b">
        <v>0</v>
      </c>
      <c r="F179">
        <v>2.1806136894876298</v>
      </c>
      <c r="G179">
        <v>2.1790721156619601</v>
      </c>
      <c r="H179">
        <v>315180</v>
      </c>
      <c r="I179">
        <v>4.3212857684854802</v>
      </c>
      <c r="J179">
        <v>4.3228273423111503</v>
      </c>
    </row>
    <row r="180" spans="1:10" x14ac:dyDescent="0.3">
      <c r="A180" t="s">
        <v>724</v>
      </c>
      <c r="B180">
        <v>14.2328074848136</v>
      </c>
      <c r="C180" t="s">
        <v>10</v>
      </c>
      <c r="D180">
        <v>2</v>
      </c>
      <c r="E180" t="b">
        <v>1</v>
      </c>
      <c r="F180">
        <v>7.5670177225794097E-2</v>
      </c>
      <c r="G180">
        <v>2.21987483637817E-3</v>
      </c>
      <c r="H180">
        <v>533750</v>
      </c>
      <c r="I180">
        <v>14.157137307587806</v>
      </c>
      <c r="J180">
        <v>14.230587609977222</v>
      </c>
    </row>
    <row r="181" spans="1:10" x14ac:dyDescent="0.3">
      <c r="A181" t="s">
        <v>724</v>
      </c>
      <c r="B181">
        <v>6.0636658665446399</v>
      </c>
      <c r="C181" t="s">
        <v>10</v>
      </c>
      <c r="D181">
        <v>2</v>
      </c>
      <c r="E181" t="b">
        <v>1</v>
      </c>
      <c r="F181">
        <v>2.25510275875422E-2</v>
      </c>
      <c r="G181">
        <v>1.12666194112094E-3</v>
      </c>
      <c r="H181">
        <v>518700</v>
      </c>
      <c r="I181">
        <v>6.0411148389570979</v>
      </c>
      <c r="J181">
        <v>6.0625392046035191</v>
      </c>
    </row>
    <row r="182" spans="1:10" x14ac:dyDescent="0.3">
      <c r="A182" t="s">
        <v>725</v>
      </c>
      <c r="B182">
        <v>6.2173733371300903</v>
      </c>
      <c r="C182" t="s">
        <v>10</v>
      </c>
      <c r="D182">
        <v>10</v>
      </c>
      <c r="E182" t="b">
        <v>0</v>
      </c>
      <c r="F182">
        <v>4.6656887914816201</v>
      </c>
      <c r="G182">
        <v>7.5133978036079103</v>
      </c>
      <c r="H182">
        <v>642550</v>
      </c>
      <c r="I182">
        <v>1.5516845456484702</v>
      </c>
      <c r="J182">
        <v>-1.29602446647782</v>
      </c>
    </row>
    <row r="183" spans="1:10" x14ac:dyDescent="0.3">
      <c r="A183" t="s">
        <v>726</v>
      </c>
      <c r="B183">
        <v>5.5355411938207704</v>
      </c>
      <c r="C183" t="s">
        <v>10</v>
      </c>
      <c r="D183">
        <v>10</v>
      </c>
      <c r="E183" t="b">
        <v>0</v>
      </c>
      <c r="F183">
        <v>4.1630335928409403</v>
      </c>
      <c r="G183">
        <v>5.0518957807955296</v>
      </c>
      <c r="H183">
        <v>295700</v>
      </c>
      <c r="I183">
        <v>1.37250760097983</v>
      </c>
      <c r="J183">
        <v>0.48364541302524078</v>
      </c>
    </row>
    <row r="184" spans="1:10" x14ac:dyDescent="0.3">
      <c r="A184" t="s">
        <v>726</v>
      </c>
      <c r="B184">
        <v>15.204162633326501</v>
      </c>
      <c r="C184" t="s">
        <v>10</v>
      </c>
      <c r="D184">
        <v>10</v>
      </c>
      <c r="E184" t="b">
        <v>0</v>
      </c>
      <c r="F184">
        <v>1.3332020532578599</v>
      </c>
      <c r="G184">
        <v>3.0251550315158902</v>
      </c>
      <c r="H184">
        <v>523920</v>
      </c>
      <c r="I184">
        <v>13.87096058006864</v>
      </c>
      <c r="J184">
        <v>12.179007601810611</v>
      </c>
    </row>
    <row r="185" spans="1:10" x14ac:dyDescent="0.3">
      <c r="A185" t="e">
        <v>#NAME?</v>
      </c>
      <c r="B185">
        <v>13.007500946125999</v>
      </c>
      <c r="C185" t="s">
        <v>10</v>
      </c>
      <c r="D185">
        <v>10</v>
      </c>
      <c r="E185" t="b">
        <v>0</v>
      </c>
      <c r="F185">
        <v>3.7288171132327701</v>
      </c>
      <c r="G185">
        <v>3.7284363150692501</v>
      </c>
      <c r="H185">
        <v>148550</v>
      </c>
      <c r="I185">
        <v>9.2786838328932291</v>
      </c>
      <c r="J185">
        <v>9.2790646310567482</v>
      </c>
    </row>
    <row r="186" spans="1:10" x14ac:dyDescent="0.3">
      <c r="A186" t="e">
        <v>#NAME?</v>
      </c>
      <c r="B186">
        <v>18.463716890886801</v>
      </c>
      <c r="C186" t="s">
        <v>10</v>
      </c>
      <c r="D186">
        <v>10</v>
      </c>
      <c r="E186" t="b">
        <v>0</v>
      </c>
      <c r="F186">
        <v>2.0252511898310299</v>
      </c>
      <c r="G186">
        <v>4.37244762065228</v>
      </c>
      <c r="H186">
        <v>557280</v>
      </c>
      <c r="I186">
        <v>16.438465701055769</v>
      </c>
      <c r="J186">
        <v>14.09126927023452</v>
      </c>
    </row>
    <row r="187" spans="1:10" x14ac:dyDescent="0.3">
      <c r="A187" t="s">
        <v>727</v>
      </c>
      <c r="B187">
        <v>13.7601452595427</v>
      </c>
      <c r="C187" t="s">
        <v>10</v>
      </c>
      <c r="D187">
        <v>2</v>
      </c>
      <c r="E187" t="b">
        <v>1</v>
      </c>
      <c r="F187">
        <v>6.3371672072444304E-2</v>
      </c>
      <c r="G187">
        <v>2.0075499083286102E-3</v>
      </c>
      <c r="H187">
        <v>394150</v>
      </c>
      <c r="I187">
        <v>13.696773587470256</v>
      </c>
      <c r="J187">
        <v>13.75813770963437</v>
      </c>
    </row>
    <row r="188" spans="1:10" x14ac:dyDescent="0.3">
      <c r="A188" t="s">
        <v>727</v>
      </c>
      <c r="B188">
        <v>12.089221666616501</v>
      </c>
      <c r="C188" t="s">
        <v>10</v>
      </c>
      <c r="D188">
        <v>10</v>
      </c>
      <c r="E188" t="b">
        <v>0</v>
      </c>
      <c r="F188">
        <v>17.1065413141331</v>
      </c>
      <c r="G188">
        <v>17.096870653058598</v>
      </c>
      <c r="H188">
        <v>737140</v>
      </c>
      <c r="I188">
        <v>-5.0173196475165991</v>
      </c>
      <c r="J188">
        <v>-5.0076489864420974</v>
      </c>
    </row>
    <row r="189" spans="1:10" x14ac:dyDescent="0.3">
      <c r="A189" t="s">
        <v>728</v>
      </c>
      <c r="B189">
        <v>13.398322059485499</v>
      </c>
      <c r="C189" t="s">
        <v>10</v>
      </c>
      <c r="D189">
        <v>2</v>
      </c>
      <c r="E189" t="b">
        <v>1</v>
      </c>
      <c r="F189">
        <v>0.14019951992982499</v>
      </c>
      <c r="G189">
        <v>2.9670435913883202E-3</v>
      </c>
      <c r="H189">
        <v>423550</v>
      </c>
      <c r="I189">
        <v>13.258122539555675</v>
      </c>
      <c r="J189">
        <v>13.395355015894111</v>
      </c>
    </row>
    <row r="190" spans="1:10" x14ac:dyDescent="0.3">
      <c r="A190" t="s">
        <v>728</v>
      </c>
      <c r="B190">
        <v>2.5326787822819501</v>
      </c>
      <c r="C190" t="s">
        <v>10</v>
      </c>
      <c r="D190">
        <v>10</v>
      </c>
      <c r="E190" t="b">
        <v>0</v>
      </c>
      <c r="F190">
        <v>2.9166359950991798</v>
      </c>
      <c r="G190">
        <v>5.4034041463317202</v>
      </c>
      <c r="H190">
        <v>705870</v>
      </c>
      <c r="I190">
        <v>-0.38395721281722972</v>
      </c>
      <c r="J190">
        <v>-2.8707253640497701</v>
      </c>
    </row>
    <row r="191" spans="1:10" x14ac:dyDescent="0.3">
      <c r="A191" t="s">
        <v>728</v>
      </c>
      <c r="B191">
        <v>8.2942314783818905</v>
      </c>
      <c r="C191" t="s">
        <v>10</v>
      </c>
      <c r="D191">
        <v>10</v>
      </c>
      <c r="E191" t="b">
        <v>0</v>
      </c>
      <c r="F191">
        <v>8.0074800000317801</v>
      </c>
      <c r="G191">
        <v>8.0118241479952701</v>
      </c>
      <c r="H191">
        <v>546180</v>
      </c>
      <c r="I191">
        <v>0.28675147835011039</v>
      </c>
      <c r="J191">
        <v>0.28240733038662036</v>
      </c>
    </row>
    <row r="192" spans="1:10" x14ac:dyDescent="0.3">
      <c r="A192" t="s">
        <v>729</v>
      </c>
      <c r="B192">
        <v>1.21539764103921</v>
      </c>
      <c r="C192" t="s">
        <v>10</v>
      </c>
      <c r="D192">
        <v>1</v>
      </c>
      <c r="E192" t="b">
        <v>1</v>
      </c>
      <c r="F192">
        <v>8.8404732626762E-3</v>
      </c>
      <c r="G192">
        <v>8.8404732626762E-3</v>
      </c>
      <c r="H192">
        <v>747000</v>
      </c>
      <c r="I192">
        <v>1.2065571677765339</v>
      </c>
      <c r="J192">
        <v>1.2065571677765339</v>
      </c>
    </row>
    <row r="193" spans="1:10" x14ac:dyDescent="0.3">
      <c r="A193" t="s">
        <v>729</v>
      </c>
      <c r="B193">
        <v>21.894792187183398</v>
      </c>
      <c r="C193" t="s">
        <v>10</v>
      </c>
      <c r="D193">
        <v>2</v>
      </c>
      <c r="E193" t="b">
        <v>1</v>
      </c>
      <c r="F193">
        <v>0.115132774280977</v>
      </c>
      <c r="G193">
        <v>2.7770575749635701E-3</v>
      </c>
      <c r="H193">
        <v>524550</v>
      </c>
      <c r="I193">
        <v>21.779659412902422</v>
      </c>
      <c r="J193">
        <v>21.892015129608435</v>
      </c>
    </row>
    <row r="194" spans="1:10" x14ac:dyDescent="0.3">
      <c r="A194" t="s">
        <v>730</v>
      </c>
      <c r="B194">
        <v>9.0536873879696493</v>
      </c>
      <c r="C194" t="s">
        <v>10</v>
      </c>
      <c r="D194">
        <v>10</v>
      </c>
      <c r="E194" t="b">
        <v>0</v>
      </c>
      <c r="F194">
        <v>6.3796779269843302</v>
      </c>
      <c r="G194">
        <v>6.3808293411440697</v>
      </c>
      <c r="H194">
        <v>256920</v>
      </c>
      <c r="I194">
        <v>2.6740094609853191</v>
      </c>
      <c r="J194">
        <v>2.6728580468255796</v>
      </c>
    </row>
    <row r="195" spans="1:10" x14ac:dyDescent="0.3">
      <c r="A195" t="s">
        <v>730</v>
      </c>
      <c r="B195">
        <v>0.41818046487438398</v>
      </c>
      <c r="C195" t="s">
        <v>10</v>
      </c>
      <c r="D195">
        <v>1</v>
      </c>
      <c r="E195" t="b">
        <v>1</v>
      </c>
      <c r="F195">
        <v>5.4096902437611198E-3</v>
      </c>
      <c r="G195">
        <v>5.4096902437611198E-3</v>
      </c>
      <c r="H195">
        <v>524800</v>
      </c>
      <c r="I195">
        <v>0.41277077463062284</v>
      </c>
      <c r="J195">
        <v>0.41277077463062284</v>
      </c>
    </row>
    <row r="196" spans="1:10" x14ac:dyDescent="0.3">
      <c r="A196" t="s">
        <v>731</v>
      </c>
      <c r="B196">
        <v>6.5736836090570003</v>
      </c>
      <c r="C196" t="s">
        <v>10</v>
      </c>
      <c r="D196">
        <v>2</v>
      </c>
      <c r="E196" t="b">
        <v>1</v>
      </c>
      <c r="F196">
        <v>4.66962189122812E-2</v>
      </c>
      <c r="G196">
        <v>1.6306342190569099E-3</v>
      </c>
      <c r="H196">
        <v>841050</v>
      </c>
      <c r="I196">
        <v>6.5269873901447193</v>
      </c>
      <c r="J196">
        <v>6.572052974837943</v>
      </c>
    </row>
    <row r="197" spans="1:10" x14ac:dyDescent="0.3">
      <c r="A197" t="e">
        <v>#NAME?</v>
      </c>
      <c r="B197">
        <v>16.8606879909693</v>
      </c>
      <c r="C197" t="s">
        <v>10</v>
      </c>
      <c r="D197">
        <v>10</v>
      </c>
      <c r="E197" t="b">
        <v>0</v>
      </c>
      <c r="F197">
        <v>2.4999610844832199</v>
      </c>
      <c r="G197">
        <v>2.5825797733246398</v>
      </c>
      <c r="H197">
        <v>423640</v>
      </c>
      <c r="I197">
        <v>14.360726906486081</v>
      </c>
      <c r="J197">
        <v>14.278108217644661</v>
      </c>
    </row>
    <row r="198" spans="1:10" x14ac:dyDescent="0.3">
      <c r="A198" t="e">
        <v>#NAME?</v>
      </c>
      <c r="B198">
        <v>7.6688576002349</v>
      </c>
      <c r="C198" t="s">
        <v>10</v>
      </c>
      <c r="D198">
        <v>10</v>
      </c>
      <c r="E198" t="b">
        <v>0</v>
      </c>
      <c r="F198">
        <v>12.116303978874701</v>
      </c>
      <c r="G198">
        <v>12.3483870292152</v>
      </c>
      <c r="H198">
        <v>540010</v>
      </c>
      <c r="I198">
        <v>-4.4474463786398006</v>
      </c>
      <c r="J198">
        <v>-4.6795294289802998</v>
      </c>
    </row>
    <row r="199" spans="1:10" x14ac:dyDescent="0.3">
      <c r="A199" t="s">
        <v>732</v>
      </c>
      <c r="B199">
        <v>17.389497849585499</v>
      </c>
      <c r="C199" t="s">
        <v>10</v>
      </c>
      <c r="D199">
        <v>2</v>
      </c>
      <c r="E199" t="b">
        <v>1</v>
      </c>
      <c r="F199">
        <v>0.121978161698673</v>
      </c>
      <c r="G199">
        <v>2.77716300023501E-3</v>
      </c>
      <c r="H199">
        <v>350450</v>
      </c>
      <c r="I199">
        <v>17.267519687886825</v>
      </c>
      <c r="J199">
        <v>17.386720686585264</v>
      </c>
    </row>
    <row r="200" spans="1:10" x14ac:dyDescent="0.3">
      <c r="A200" t="s">
        <v>732</v>
      </c>
      <c r="B200">
        <v>11.5157478900657</v>
      </c>
      <c r="C200" t="s">
        <v>10</v>
      </c>
      <c r="D200">
        <v>10</v>
      </c>
      <c r="E200" t="b">
        <v>0</v>
      </c>
      <c r="F200">
        <v>0.64495350380129801</v>
      </c>
      <c r="G200">
        <v>0.71736325692598701</v>
      </c>
      <c r="H200">
        <v>427360</v>
      </c>
      <c r="I200">
        <v>10.870794386264402</v>
      </c>
      <c r="J200">
        <v>10.798384633139714</v>
      </c>
    </row>
    <row r="201" spans="1:10" x14ac:dyDescent="0.3">
      <c r="A201" t="s">
        <v>732</v>
      </c>
      <c r="B201">
        <v>17.787695830101399</v>
      </c>
      <c r="C201" t="s">
        <v>10</v>
      </c>
      <c r="D201">
        <v>2</v>
      </c>
      <c r="E201" t="b">
        <v>1</v>
      </c>
      <c r="F201">
        <v>0.122983881480092</v>
      </c>
      <c r="G201">
        <v>2.7270056671709199E-3</v>
      </c>
      <c r="H201">
        <v>647850</v>
      </c>
      <c r="I201">
        <v>17.664711948621306</v>
      </c>
      <c r="J201">
        <v>17.784968824434227</v>
      </c>
    </row>
    <row r="202" spans="1:10" x14ac:dyDescent="0.3">
      <c r="A202" t="s">
        <v>733</v>
      </c>
      <c r="B202">
        <v>11.8683563024065</v>
      </c>
      <c r="C202" t="s">
        <v>10</v>
      </c>
      <c r="D202">
        <v>10</v>
      </c>
      <c r="E202" t="b">
        <v>0</v>
      </c>
      <c r="F202">
        <v>1.8071610271076499</v>
      </c>
      <c r="G202">
        <v>1.8017099531067</v>
      </c>
      <c r="H202">
        <v>364380</v>
      </c>
      <c r="I202">
        <v>10.06119527529885</v>
      </c>
      <c r="J202">
        <v>10.0666463492998</v>
      </c>
    </row>
    <row r="203" spans="1:10" x14ac:dyDescent="0.3">
      <c r="A203" t="s">
        <v>733</v>
      </c>
      <c r="B203">
        <v>9.1610997548609703</v>
      </c>
      <c r="C203" t="s">
        <v>10</v>
      </c>
      <c r="D203">
        <v>2</v>
      </c>
      <c r="E203" t="b">
        <v>1</v>
      </c>
      <c r="F203">
        <v>4.7143457551795803E-2</v>
      </c>
      <c r="G203">
        <v>1.59067119307049E-3</v>
      </c>
      <c r="H203">
        <v>297250</v>
      </c>
      <c r="I203">
        <v>9.1139562973091746</v>
      </c>
      <c r="J203">
        <v>9.1595090836678992</v>
      </c>
    </row>
    <row r="204" spans="1:10" x14ac:dyDescent="0.3">
      <c r="A204" t="s">
        <v>733</v>
      </c>
      <c r="B204">
        <v>9.3486338868653895</v>
      </c>
      <c r="C204" t="s">
        <v>10</v>
      </c>
      <c r="D204">
        <v>10</v>
      </c>
      <c r="E204" t="b">
        <v>0</v>
      </c>
      <c r="F204">
        <v>3.15511849300889</v>
      </c>
      <c r="G204">
        <v>6.6099629025867701</v>
      </c>
      <c r="H204">
        <v>729230</v>
      </c>
      <c r="I204">
        <v>6.1935153938564991</v>
      </c>
      <c r="J204">
        <v>2.7386709842786194</v>
      </c>
    </row>
    <row r="205" spans="1:10" x14ac:dyDescent="0.3">
      <c r="A205" t="s">
        <v>734</v>
      </c>
      <c r="B205">
        <v>3.0461782863429598</v>
      </c>
      <c r="C205" t="s">
        <v>10</v>
      </c>
      <c r="D205">
        <v>10</v>
      </c>
      <c r="E205" t="b">
        <v>0</v>
      </c>
      <c r="F205">
        <v>8.6735191092814308</v>
      </c>
      <c r="G205">
        <v>8.6931840854916391</v>
      </c>
      <c r="H205">
        <v>710900</v>
      </c>
      <c r="I205">
        <v>-5.6273408229384714</v>
      </c>
      <c r="J205">
        <v>-5.6470057991486797</v>
      </c>
    </row>
    <row r="206" spans="1:10" x14ac:dyDescent="0.3">
      <c r="A206" t="s">
        <v>734</v>
      </c>
      <c r="B206">
        <v>19.274430392092</v>
      </c>
      <c r="C206" t="s">
        <v>10</v>
      </c>
      <c r="D206">
        <v>10</v>
      </c>
      <c r="E206" t="b">
        <v>0</v>
      </c>
      <c r="F206">
        <v>0.83643099548516697</v>
      </c>
      <c r="G206">
        <v>6.9773916823933702</v>
      </c>
      <c r="H206">
        <v>340350</v>
      </c>
      <c r="I206">
        <v>18.437999396606834</v>
      </c>
      <c r="J206">
        <v>12.297038709698629</v>
      </c>
    </row>
    <row r="207" spans="1:10" x14ac:dyDescent="0.3">
      <c r="A207" t="s">
        <v>734</v>
      </c>
      <c r="B207">
        <v>12.3986316264912</v>
      </c>
      <c r="C207" t="s">
        <v>10</v>
      </c>
      <c r="D207">
        <v>10</v>
      </c>
      <c r="E207" t="b">
        <v>0</v>
      </c>
      <c r="F207">
        <v>1.8708304088262599</v>
      </c>
      <c r="G207">
        <v>1.4371539278887</v>
      </c>
      <c r="H207">
        <v>379990</v>
      </c>
      <c r="I207">
        <v>10.52780121766494</v>
      </c>
      <c r="J207">
        <v>10.961477698602501</v>
      </c>
    </row>
    <row r="208" spans="1:10" x14ac:dyDescent="0.3">
      <c r="A208" t="s">
        <v>735</v>
      </c>
      <c r="B208">
        <v>12.1187888566234</v>
      </c>
      <c r="C208" t="s">
        <v>10</v>
      </c>
      <c r="D208">
        <v>10</v>
      </c>
      <c r="E208" t="b">
        <v>0</v>
      </c>
      <c r="F208">
        <v>1.5988955983444499</v>
      </c>
      <c r="G208">
        <v>3.4355142124205602</v>
      </c>
      <c r="H208">
        <v>412650</v>
      </c>
      <c r="I208">
        <v>10.51989325827895</v>
      </c>
      <c r="J208">
        <v>8.6832746442028395</v>
      </c>
    </row>
    <row r="209" spans="1:10" x14ac:dyDescent="0.3">
      <c r="A209" t="s">
        <v>735</v>
      </c>
      <c r="B209">
        <v>3.5763761641171898</v>
      </c>
      <c r="C209" t="s">
        <v>10</v>
      </c>
      <c r="D209">
        <v>2</v>
      </c>
      <c r="E209" t="b">
        <v>1</v>
      </c>
      <c r="F209">
        <v>2.0372020432307101E-2</v>
      </c>
      <c r="G209">
        <v>1.0508043595102599E-3</v>
      </c>
      <c r="H209">
        <v>651400</v>
      </c>
      <c r="I209">
        <v>3.5560041436848828</v>
      </c>
      <c r="J209">
        <v>3.5753253597576795</v>
      </c>
    </row>
    <row r="210" spans="1:10" x14ac:dyDescent="0.3">
      <c r="A210" t="s">
        <v>736</v>
      </c>
      <c r="B210">
        <v>8.6959436651006001</v>
      </c>
      <c r="C210" t="s">
        <v>10</v>
      </c>
      <c r="D210">
        <v>10</v>
      </c>
      <c r="E210" t="b">
        <v>0</v>
      </c>
      <c r="F210">
        <v>7.7351026480631804</v>
      </c>
      <c r="G210">
        <v>15.8030951412796</v>
      </c>
      <c r="H210">
        <v>300950</v>
      </c>
      <c r="I210">
        <v>0.96084101703741975</v>
      </c>
      <c r="J210">
        <v>-7.1071514761790002</v>
      </c>
    </row>
    <row r="211" spans="1:10" x14ac:dyDescent="0.3">
      <c r="A211" t="s">
        <v>736</v>
      </c>
      <c r="B211">
        <v>18.2053888235553</v>
      </c>
      <c r="C211" t="s">
        <v>10</v>
      </c>
      <c r="D211">
        <v>10</v>
      </c>
      <c r="E211" t="b">
        <v>0</v>
      </c>
      <c r="F211">
        <v>2.6108895553292202</v>
      </c>
      <c r="G211">
        <v>10.0941395909572</v>
      </c>
      <c r="H211">
        <v>482320</v>
      </c>
      <c r="I211">
        <v>15.59449926822608</v>
      </c>
      <c r="J211">
        <v>8.1112492325980998</v>
      </c>
    </row>
    <row r="212" spans="1:10" x14ac:dyDescent="0.3">
      <c r="A212" t="s">
        <v>737</v>
      </c>
      <c r="B212">
        <v>10.5876972253145</v>
      </c>
      <c r="C212" t="s">
        <v>10</v>
      </c>
      <c r="D212">
        <v>10</v>
      </c>
      <c r="E212" t="b">
        <v>0</v>
      </c>
      <c r="F212">
        <v>0.18034237986707299</v>
      </c>
      <c r="G212">
        <v>6.0813908880046998</v>
      </c>
      <c r="H212">
        <v>311600</v>
      </c>
      <c r="I212">
        <v>10.407354845447427</v>
      </c>
      <c r="J212">
        <v>4.5063063373098</v>
      </c>
    </row>
    <row r="213" spans="1:10" x14ac:dyDescent="0.3">
      <c r="A213" t="s">
        <v>737</v>
      </c>
      <c r="B213">
        <v>14.2099093215951</v>
      </c>
      <c r="C213" t="s">
        <v>10</v>
      </c>
      <c r="D213">
        <v>2</v>
      </c>
      <c r="E213" t="b">
        <v>1</v>
      </c>
      <c r="F213">
        <v>9.8757789846425498E-2</v>
      </c>
      <c r="G213">
        <v>2.5473026234493399E-3</v>
      </c>
      <c r="H213">
        <v>527250</v>
      </c>
      <c r="I213">
        <v>14.111151531748675</v>
      </c>
      <c r="J213">
        <v>14.207362018971651</v>
      </c>
    </row>
    <row r="214" spans="1:10" x14ac:dyDescent="0.3">
      <c r="A214" t="s">
        <v>738</v>
      </c>
      <c r="B214">
        <v>0.95382703060609597</v>
      </c>
      <c r="C214" t="s">
        <v>10</v>
      </c>
      <c r="D214">
        <v>10</v>
      </c>
      <c r="E214" t="b">
        <v>0</v>
      </c>
      <c r="F214">
        <v>2.16971429707784</v>
      </c>
      <c r="G214">
        <v>4.3277801288604296</v>
      </c>
      <c r="H214">
        <v>541460</v>
      </c>
      <c r="I214">
        <v>-1.2158872664717442</v>
      </c>
      <c r="J214">
        <v>-3.3739530982543338</v>
      </c>
    </row>
    <row r="215" spans="1:10" x14ac:dyDescent="0.3">
      <c r="A215" t="s">
        <v>740</v>
      </c>
      <c r="B215">
        <v>4.4173096894500299</v>
      </c>
      <c r="C215" t="s">
        <v>10</v>
      </c>
      <c r="D215">
        <v>10</v>
      </c>
      <c r="E215" t="b">
        <v>0</v>
      </c>
      <c r="F215">
        <v>2.8973068160928102</v>
      </c>
      <c r="G215">
        <v>5.91562555267158</v>
      </c>
      <c r="H215">
        <v>589270</v>
      </c>
      <c r="I215">
        <v>1.5200028733572197</v>
      </c>
      <c r="J215">
        <v>-1.4983158632215501</v>
      </c>
    </row>
    <row r="216" spans="1:10" x14ac:dyDescent="0.3">
      <c r="A216" t="s">
        <v>741</v>
      </c>
      <c r="B216">
        <v>12.7080835387615</v>
      </c>
      <c r="C216" t="s">
        <v>10</v>
      </c>
      <c r="D216">
        <v>2</v>
      </c>
      <c r="E216" t="b">
        <v>1</v>
      </c>
      <c r="F216">
        <v>6.9615899187500996E-2</v>
      </c>
      <c r="G216">
        <v>2.02078375570957E-3</v>
      </c>
      <c r="H216">
        <v>600800</v>
      </c>
      <c r="I216">
        <v>12.638467639573999</v>
      </c>
      <c r="J216">
        <v>12.706062755005791</v>
      </c>
    </row>
    <row r="217" spans="1:10" x14ac:dyDescent="0.3">
      <c r="A217" t="s">
        <v>742</v>
      </c>
      <c r="B217">
        <v>11.877991181311</v>
      </c>
      <c r="C217" t="s">
        <v>10</v>
      </c>
      <c r="D217">
        <v>10</v>
      </c>
      <c r="E217" t="b">
        <v>0</v>
      </c>
      <c r="F217">
        <v>2.5288561929658999</v>
      </c>
      <c r="G217">
        <v>4.9993272003743403</v>
      </c>
      <c r="H217">
        <v>734840</v>
      </c>
      <c r="I217">
        <v>9.3491349883450994</v>
      </c>
      <c r="J217">
        <v>6.8786639809366594</v>
      </c>
    </row>
    <row r="218" spans="1:10" x14ac:dyDescent="0.3">
      <c r="A218" t="s">
        <v>742</v>
      </c>
      <c r="B218">
        <v>15.237633731201599</v>
      </c>
      <c r="C218" t="s">
        <v>10</v>
      </c>
      <c r="D218">
        <v>2</v>
      </c>
      <c r="E218" t="b">
        <v>1</v>
      </c>
      <c r="F218">
        <v>0.110281913378908</v>
      </c>
      <c r="G218">
        <v>2.60370362114746E-3</v>
      </c>
      <c r="H218">
        <v>658000</v>
      </c>
      <c r="I218">
        <v>15.127351817822692</v>
      </c>
      <c r="J218">
        <v>15.235030027580452</v>
      </c>
    </row>
    <row r="219" spans="1:10" x14ac:dyDescent="0.3">
      <c r="A219" t="s">
        <v>743</v>
      </c>
      <c r="B219">
        <v>5.0196350818984703</v>
      </c>
      <c r="C219" t="s">
        <v>10</v>
      </c>
      <c r="D219">
        <v>10</v>
      </c>
      <c r="E219" t="b">
        <v>0</v>
      </c>
      <c r="F219">
        <v>6.8549955511998897E-2</v>
      </c>
      <c r="G219">
        <v>3.5070439416597101</v>
      </c>
      <c r="H219">
        <v>381910</v>
      </c>
      <c r="I219">
        <v>4.951085126386471</v>
      </c>
      <c r="J219">
        <v>1.5125911402387602</v>
      </c>
    </row>
    <row r="220" spans="1:10" x14ac:dyDescent="0.3">
      <c r="A220" t="s">
        <v>743</v>
      </c>
      <c r="B220">
        <v>10.5146496164671</v>
      </c>
      <c r="C220" t="s">
        <v>10</v>
      </c>
      <c r="D220">
        <v>10</v>
      </c>
      <c r="E220" t="b">
        <v>0</v>
      </c>
      <c r="F220">
        <v>1.0606127148687099</v>
      </c>
      <c r="G220">
        <v>1.0606127148687099</v>
      </c>
      <c r="H220">
        <v>602990</v>
      </c>
      <c r="I220">
        <v>9.4540369015983892</v>
      </c>
      <c r="J220">
        <v>9.4540369015983892</v>
      </c>
    </row>
    <row r="221" spans="1:10" x14ac:dyDescent="0.3">
      <c r="A221" t="s">
        <v>743</v>
      </c>
      <c r="B221">
        <v>12.310641852021501</v>
      </c>
      <c r="C221" t="s">
        <v>10</v>
      </c>
      <c r="D221">
        <v>10</v>
      </c>
      <c r="E221" t="b">
        <v>0</v>
      </c>
      <c r="F221">
        <v>4.1611335367991504</v>
      </c>
      <c r="G221">
        <v>8.82660082914275</v>
      </c>
      <c r="H221">
        <v>459250</v>
      </c>
      <c r="I221">
        <v>8.1495083152223504</v>
      </c>
      <c r="J221">
        <v>3.4840410228787508</v>
      </c>
    </row>
    <row r="222" spans="1:10" x14ac:dyDescent="0.3">
      <c r="A222" t="e">
        <v>#NAME?</v>
      </c>
      <c r="B222">
        <v>14.671107366745</v>
      </c>
      <c r="C222" t="s">
        <v>10</v>
      </c>
      <c r="D222">
        <v>10</v>
      </c>
      <c r="E222" t="b">
        <v>0</v>
      </c>
      <c r="F222">
        <v>3.41572092642678</v>
      </c>
      <c r="G222">
        <v>3.41572092642678</v>
      </c>
      <c r="H222">
        <v>682520</v>
      </c>
      <c r="I222">
        <v>11.255386440318219</v>
      </c>
      <c r="J222">
        <v>11.255386440318219</v>
      </c>
    </row>
    <row r="223" spans="1:10" x14ac:dyDescent="0.3">
      <c r="A223" t="e">
        <v>#NAME?</v>
      </c>
      <c r="B223">
        <v>0.96534078682645297</v>
      </c>
      <c r="C223" t="s">
        <v>10</v>
      </c>
      <c r="D223">
        <v>10</v>
      </c>
      <c r="E223" t="b">
        <v>0</v>
      </c>
      <c r="F223">
        <v>2.5448070211745</v>
      </c>
      <c r="G223">
        <v>2.5647402135001101</v>
      </c>
      <c r="H223">
        <v>513730</v>
      </c>
      <c r="I223">
        <v>-1.579466234348047</v>
      </c>
      <c r="J223">
        <v>-1.5993994266736571</v>
      </c>
    </row>
    <row r="224" spans="1:10" x14ac:dyDescent="0.3">
      <c r="A224" t="e">
        <v>#NAME?</v>
      </c>
      <c r="B224">
        <v>16.136872756390801</v>
      </c>
      <c r="C224" t="s">
        <v>10</v>
      </c>
      <c r="D224">
        <v>2</v>
      </c>
      <c r="E224" t="b">
        <v>1</v>
      </c>
      <c r="F224">
        <v>9.2113927933621303E-2</v>
      </c>
      <c r="G224">
        <v>2.3728746590056002E-3</v>
      </c>
      <c r="H224">
        <v>418950</v>
      </c>
      <c r="I224">
        <v>16.04475882845718</v>
      </c>
      <c r="J224">
        <v>16.134499881731795</v>
      </c>
    </row>
    <row r="225" spans="1:10" x14ac:dyDescent="0.3">
      <c r="A225" t="e">
        <v>#NAME?</v>
      </c>
      <c r="B225">
        <v>12.4365017859311</v>
      </c>
      <c r="C225" t="s">
        <v>10</v>
      </c>
      <c r="D225">
        <v>2</v>
      </c>
      <c r="E225" t="b">
        <v>1</v>
      </c>
      <c r="F225">
        <v>3.4985476885919201E-2</v>
      </c>
      <c r="G225">
        <v>1.47251029787718E-3</v>
      </c>
      <c r="H225">
        <v>468450</v>
      </c>
      <c r="I225">
        <v>12.40151630904518</v>
      </c>
      <c r="J225">
        <v>12.435029275633223</v>
      </c>
    </row>
    <row r="226" spans="1:10" x14ac:dyDescent="0.3">
      <c r="A226" t="e">
        <v>#NAME?</v>
      </c>
      <c r="B226">
        <v>5.1799536212118502</v>
      </c>
      <c r="C226" t="s">
        <v>10</v>
      </c>
      <c r="D226">
        <v>2</v>
      </c>
      <c r="E226" t="b">
        <v>1</v>
      </c>
      <c r="F226">
        <v>3.9430028599637498E-2</v>
      </c>
      <c r="G226">
        <v>1.5178258082910801E-3</v>
      </c>
      <c r="H226">
        <v>494450</v>
      </c>
      <c r="I226">
        <v>5.1405235926122126</v>
      </c>
      <c r="J226">
        <v>5.1784357954035594</v>
      </c>
    </row>
    <row r="227" spans="1:10" x14ac:dyDescent="0.3">
      <c r="A227" t="e">
        <v>#NAME?</v>
      </c>
      <c r="B227">
        <v>6.68189467645335</v>
      </c>
      <c r="C227" t="s">
        <v>10</v>
      </c>
      <c r="D227">
        <v>10</v>
      </c>
      <c r="E227" t="b">
        <v>0</v>
      </c>
      <c r="F227">
        <v>3.3596907273171701</v>
      </c>
      <c r="G227">
        <v>3.2861713751354702</v>
      </c>
      <c r="H227">
        <v>395670</v>
      </c>
      <c r="I227">
        <v>3.3222039491361799</v>
      </c>
      <c r="J227">
        <v>3.3957233013178798</v>
      </c>
    </row>
    <row r="228" spans="1:10" x14ac:dyDescent="0.3">
      <c r="A228" t="e">
        <v>#NAME?</v>
      </c>
      <c r="B228">
        <v>15.4564840744709</v>
      </c>
      <c r="C228" t="s">
        <v>10</v>
      </c>
      <c r="D228">
        <v>10</v>
      </c>
      <c r="E228" t="b">
        <v>0</v>
      </c>
      <c r="F228">
        <v>7.7696417491998897</v>
      </c>
      <c r="G228">
        <v>7.7540079085699896</v>
      </c>
      <c r="H228">
        <v>834790</v>
      </c>
      <c r="I228">
        <v>7.6868423252710105</v>
      </c>
      <c r="J228">
        <v>7.7024761659009107</v>
      </c>
    </row>
    <row r="229" spans="1:10" x14ac:dyDescent="0.3">
      <c r="A229" t="e">
        <v>#NAME?</v>
      </c>
      <c r="B229">
        <v>10.067091978799301</v>
      </c>
      <c r="C229" t="s">
        <v>10</v>
      </c>
      <c r="D229">
        <v>10</v>
      </c>
      <c r="E229" t="b">
        <v>0</v>
      </c>
      <c r="F229">
        <v>6.3711904864298798</v>
      </c>
      <c r="G229">
        <v>6.3668024237253498</v>
      </c>
      <c r="H229">
        <v>354320</v>
      </c>
      <c r="I229">
        <v>3.6959014923694209</v>
      </c>
      <c r="J229">
        <v>3.700289555073951</v>
      </c>
    </row>
    <row r="230" spans="1:10" x14ac:dyDescent="0.3">
      <c r="A230" t="s">
        <v>744</v>
      </c>
      <c r="B230">
        <v>6.1621465605482104</v>
      </c>
      <c r="C230" t="s">
        <v>10</v>
      </c>
      <c r="D230">
        <v>10</v>
      </c>
      <c r="E230" t="b">
        <v>0</v>
      </c>
      <c r="F230">
        <v>1.75198904782247</v>
      </c>
      <c r="G230">
        <v>3.55409929753288</v>
      </c>
      <c r="H230">
        <v>285110</v>
      </c>
      <c r="I230">
        <v>4.4101575127257409</v>
      </c>
      <c r="J230">
        <v>2.6080472630153304</v>
      </c>
    </row>
    <row r="231" spans="1:10" x14ac:dyDescent="0.3">
      <c r="A231" t="s">
        <v>744</v>
      </c>
      <c r="B231">
        <v>13.4056728767462</v>
      </c>
      <c r="C231" t="s">
        <v>10</v>
      </c>
      <c r="D231">
        <v>2</v>
      </c>
      <c r="E231" t="b">
        <v>1</v>
      </c>
      <c r="F231">
        <v>7.7670365674962397E-2</v>
      </c>
      <c r="G231">
        <v>2.1745268779292501E-3</v>
      </c>
      <c r="H231">
        <v>452150</v>
      </c>
      <c r="I231">
        <v>13.328002511071238</v>
      </c>
      <c r="J231">
        <v>13.40349834986827</v>
      </c>
    </row>
    <row r="232" spans="1:10" x14ac:dyDescent="0.3">
      <c r="A232" t="s">
        <v>745</v>
      </c>
      <c r="B232">
        <v>11.749341214763801</v>
      </c>
      <c r="C232" t="s">
        <v>10</v>
      </c>
      <c r="D232">
        <v>10</v>
      </c>
      <c r="E232" t="b">
        <v>0</v>
      </c>
      <c r="F232">
        <v>1.8132311059017201</v>
      </c>
      <c r="G232">
        <v>1.9335355725475301</v>
      </c>
      <c r="H232">
        <v>678490</v>
      </c>
      <c r="I232">
        <v>9.9361101088620813</v>
      </c>
      <c r="J232">
        <v>9.8158056422162705</v>
      </c>
    </row>
    <row r="233" spans="1:10" x14ac:dyDescent="0.3">
      <c r="A233" t="s">
        <v>745</v>
      </c>
      <c r="B233">
        <v>15.519874057645699</v>
      </c>
      <c r="C233" t="s">
        <v>10</v>
      </c>
      <c r="D233">
        <v>2</v>
      </c>
      <c r="E233" t="b">
        <v>1</v>
      </c>
      <c r="F233">
        <v>0.102725904658476</v>
      </c>
      <c r="G233">
        <v>2.4902427417560699E-3</v>
      </c>
      <c r="H233">
        <v>344900</v>
      </c>
      <c r="I233">
        <v>15.417148152987224</v>
      </c>
      <c r="J233">
        <v>15.517383814903944</v>
      </c>
    </row>
    <row r="234" spans="1:10" x14ac:dyDescent="0.3">
      <c r="A234" t="s">
        <v>746</v>
      </c>
      <c r="B234">
        <v>6.55071172408379</v>
      </c>
      <c r="C234" t="s">
        <v>10</v>
      </c>
      <c r="D234">
        <v>2</v>
      </c>
      <c r="E234" t="b">
        <v>1</v>
      </c>
      <c r="F234">
        <v>4.5802907944226402E-2</v>
      </c>
      <c r="G234">
        <v>1.6573511834402301E-3</v>
      </c>
      <c r="H234">
        <v>586450</v>
      </c>
      <c r="I234">
        <v>6.5049088161395634</v>
      </c>
      <c r="J234">
        <v>6.5490543729003496</v>
      </c>
    </row>
    <row r="235" spans="1:10" x14ac:dyDescent="0.3">
      <c r="A235" t="s">
        <v>746</v>
      </c>
      <c r="B235">
        <v>12.238879234209699</v>
      </c>
      <c r="C235" t="s">
        <v>10</v>
      </c>
      <c r="D235">
        <v>10</v>
      </c>
      <c r="E235" t="b">
        <v>0</v>
      </c>
      <c r="F235">
        <v>7.8513594080329199</v>
      </c>
      <c r="G235">
        <v>7.8944193503733402</v>
      </c>
      <c r="H235">
        <v>460330</v>
      </c>
      <c r="I235">
        <v>4.3875198261767796</v>
      </c>
      <c r="J235">
        <v>4.3444598838363593</v>
      </c>
    </row>
    <row r="236" spans="1:10" x14ac:dyDescent="0.3">
      <c r="A236" t="e">
        <v>#NAME?</v>
      </c>
      <c r="B236">
        <v>17.1872301188533</v>
      </c>
      <c r="C236" t="s">
        <v>10</v>
      </c>
      <c r="D236">
        <v>10</v>
      </c>
      <c r="E236" t="b">
        <v>0</v>
      </c>
      <c r="F236">
        <v>7.4831599142904199</v>
      </c>
      <c r="G236">
        <v>7.6533708282911199</v>
      </c>
      <c r="H236">
        <v>494970</v>
      </c>
      <c r="I236">
        <v>9.7040702045628802</v>
      </c>
      <c r="J236">
        <v>9.5338592905621802</v>
      </c>
    </row>
    <row r="237" spans="1:10" x14ac:dyDescent="0.3">
      <c r="A237" t="e">
        <v>#NAME?</v>
      </c>
      <c r="B237">
        <v>12.774548946856401</v>
      </c>
      <c r="C237" t="s">
        <v>10</v>
      </c>
      <c r="D237">
        <v>10</v>
      </c>
      <c r="E237" t="b">
        <v>0</v>
      </c>
      <c r="F237">
        <v>10.723922591148201</v>
      </c>
      <c r="G237">
        <v>10.2417772347734</v>
      </c>
      <c r="H237">
        <v>545480</v>
      </c>
      <c r="I237">
        <v>2.0506263557082001</v>
      </c>
      <c r="J237">
        <v>2.5327717120830009</v>
      </c>
    </row>
    <row r="238" spans="1:10" x14ac:dyDescent="0.3">
      <c r="A238" t="s">
        <v>747</v>
      </c>
      <c r="B238">
        <v>15.060288971188101</v>
      </c>
      <c r="C238" t="s">
        <v>10</v>
      </c>
      <c r="D238">
        <v>10</v>
      </c>
      <c r="E238" t="b">
        <v>0</v>
      </c>
      <c r="F238">
        <v>1.7354846183714101</v>
      </c>
      <c r="G238">
        <v>2.0878129594261399</v>
      </c>
      <c r="H238">
        <v>423230</v>
      </c>
      <c r="I238">
        <v>13.32480435281669</v>
      </c>
      <c r="J238">
        <v>12.972476011761961</v>
      </c>
    </row>
    <row r="239" spans="1:10" x14ac:dyDescent="0.3">
      <c r="A239" t="s">
        <v>747</v>
      </c>
      <c r="B239">
        <v>14.2309532098053</v>
      </c>
      <c r="C239" t="s">
        <v>10</v>
      </c>
      <c r="D239">
        <v>10</v>
      </c>
      <c r="E239" t="b">
        <v>0</v>
      </c>
      <c r="F239">
        <v>4.8233276923714596</v>
      </c>
      <c r="G239">
        <v>3.8417916480303198</v>
      </c>
      <c r="H239">
        <v>288290</v>
      </c>
      <c r="I239">
        <v>9.4076255174338392</v>
      </c>
      <c r="J239">
        <v>10.38916156177498</v>
      </c>
    </row>
    <row r="240" spans="1:10" x14ac:dyDescent="0.3">
      <c r="A240" t="s">
        <v>748</v>
      </c>
      <c r="B240">
        <v>10.730117708946899</v>
      </c>
      <c r="C240" t="s">
        <v>10</v>
      </c>
      <c r="D240">
        <v>2</v>
      </c>
      <c r="E240" t="b">
        <v>1</v>
      </c>
      <c r="F240">
        <v>7.57101594835555E-2</v>
      </c>
      <c r="G240">
        <v>2.1905200920610498E-3</v>
      </c>
      <c r="H240">
        <v>521750</v>
      </c>
      <c r="I240">
        <v>10.654407549463343</v>
      </c>
      <c r="J240">
        <v>10.727927188854839</v>
      </c>
    </row>
    <row r="241" spans="1:10" x14ac:dyDescent="0.3">
      <c r="A241" t="s">
        <v>748</v>
      </c>
      <c r="B241">
        <v>10.998075385758201</v>
      </c>
      <c r="C241" t="s">
        <v>10</v>
      </c>
      <c r="D241">
        <v>10</v>
      </c>
      <c r="E241" t="b">
        <v>0</v>
      </c>
      <c r="F241">
        <v>9.3920918732948007</v>
      </c>
      <c r="G241">
        <v>9.2220351455182001</v>
      </c>
      <c r="H241">
        <v>709310</v>
      </c>
      <c r="I241">
        <v>1.6059835124633999</v>
      </c>
      <c r="J241">
        <v>1.7760402402400004</v>
      </c>
    </row>
    <row r="242" spans="1:10" x14ac:dyDescent="0.3">
      <c r="A242" t="s">
        <v>748</v>
      </c>
      <c r="B242">
        <v>3.5980945968221199</v>
      </c>
      <c r="C242" t="s">
        <v>10</v>
      </c>
      <c r="D242">
        <v>3</v>
      </c>
      <c r="E242" t="b">
        <v>1</v>
      </c>
      <c r="F242">
        <v>6.6573666974456396</v>
      </c>
      <c r="G242">
        <v>1.60126134648633E-3</v>
      </c>
      <c r="H242">
        <v>557800</v>
      </c>
      <c r="I242">
        <v>-3.0592721006235197</v>
      </c>
      <c r="J242">
        <v>3.5964933354756337</v>
      </c>
    </row>
    <row r="243" spans="1:10" x14ac:dyDescent="0.3">
      <c r="A243" t="s">
        <v>749</v>
      </c>
      <c r="B243">
        <v>12.3893784385531</v>
      </c>
      <c r="C243" t="s">
        <v>10</v>
      </c>
      <c r="D243">
        <v>2</v>
      </c>
      <c r="E243" t="b">
        <v>1</v>
      </c>
      <c r="F243">
        <v>3.8871809510422302E-2</v>
      </c>
      <c r="G243">
        <v>1.52868771124863E-3</v>
      </c>
      <c r="H243">
        <v>325250</v>
      </c>
      <c r="I243">
        <v>12.350506629042679</v>
      </c>
      <c r="J243">
        <v>12.387849750841852</v>
      </c>
    </row>
    <row r="244" spans="1:10" x14ac:dyDescent="0.3">
      <c r="A244" t="s">
        <v>750</v>
      </c>
      <c r="B244">
        <v>5.6151648674506003</v>
      </c>
      <c r="C244" t="s">
        <v>10</v>
      </c>
      <c r="D244">
        <v>2</v>
      </c>
      <c r="E244" t="b">
        <v>1</v>
      </c>
      <c r="F244">
        <v>3.0404502604935799E-2</v>
      </c>
      <c r="G244">
        <v>1.3164158056141199E-3</v>
      </c>
      <c r="H244">
        <v>564250</v>
      </c>
      <c r="I244">
        <v>5.5847603648456641</v>
      </c>
      <c r="J244">
        <v>5.6138484516449862</v>
      </c>
    </row>
    <row r="245" spans="1:10" x14ac:dyDescent="0.3">
      <c r="A245" t="s">
        <v>751</v>
      </c>
      <c r="B245">
        <v>12.484561375928999</v>
      </c>
      <c r="C245" t="s">
        <v>10</v>
      </c>
      <c r="D245">
        <v>10</v>
      </c>
      <c r="E245" t="b">
        <v>0</v>
      </c>
      <c r="F245">
        <v>9.7339388501702899</v>
      </c>
      <c r="G245">
        <v>9.6825744492311099</v>
      </c>
      <c r="H245">
        <v>820580</v>
      </c>
      <c r="I245">
        <v>2.7506225257587094</v>
      </c>
      <c r="J245">
        <v>2.8019869266978894</v>
      </c>
    </row>
    <row r="246" spans="1:10" x14ac:dyDescent="0.3">
      <c r="A246" t="s">
        <v>751</v>
      </c>
      <c r="B246">
        <v>11.2459275217112</v>
      </c>
      <c r="C246" t="s">
        <v>10</v>
      </c>
      <c r="D246">
        <v>10</v>
      </c>
      <c r="E246" t="b">
        <v>0</v>
      </c>
      <c r="F246">
        <v>6.6572195439455797</v>
      </c>
      <c r="G246">
        <v>6.6572079021828197</v>
      </c>
      <c r="H246">
        <v>261760</v>
      </c>
      <c r="I246">
        <v>4.5887079777656208</v>
      </c>
      <c r="J246">
        <v>4.5887196195283808</v>
      </c>
    </row>
    <row r="247" spans="1:10" x14ac:dyDescent="0.3">
      <c r="A247" t="e">
        <v>#NAME?</v>
      </c>
      <c r="B247">
        <v>14.376242615748801</v>
      </c>
      <c r="C247" t="s">
        <v>10</v>
      </c>
      <c r="D247">
        <v>2</v>
      </c>
      <c r="E247" t="b">
        <v>1</v>
      </c>
      <c r="F247">
        <v>6.7049946378549302E-2</v>
      </c>
      <c r="G247">
        <v>2.0733481954212799E-3</v>
      </c>
      <c r="H247">
        <v>456400</v>
      </c>
      <c r="I247">
        <v>14.309192669370251</v>
      </c>
      <c r="J247">
        <v>14.374169267553379</v>
      </c>
    </row>
    <row r="248" spans="1:10" x14ac:dyDescent="0.3">
      <c r="A248" t="s">
        <v>752</v>
      </c>
      <c r="B248">
        <v>19.2497551093753</v>
      </c>
      <c r="C248" t="s">
        <v>10</v>
      </c>
      <c r="D248">
        <v>10</v>
      </c>
      <c r="E248" t="b">
        <v>0</v>
      </c>
      <c r="F248">
        <v>2.3911201976785499</v>
      </c>
      <c r="G248">
        <v>6.1602290388176799</v>
      </c>
      <c r="H248">
        <v>520050</v>
      </c>
      <c r="I248">
        <v>16.85863491169675</v>
      </c>
      <c r="J248">
        <v>13.089526070557621</v>
      </c>
    </row>
    <row r="249" spans="1:10" x14ac:dyDescent="0.3">
      <c r="A249" t="s">
        <v>753</v>
      </c>
      <c r="B249">
        <v>11.69941646895</v>
      </c>
      <c r="C249" t="s">
        <v>10</v>
      </c>
      <c r="D249">
        <v>10</v>
      </c>
      <c r="E249" t="b">
        <v>0</v>
      </c>
      <c r="F249">
        <v>4.4801283519836401</v>
      </c>
      <c r="G249">
        <v>4.4798933024095904</v>
      </c>
      <c r="H249">
        <v>435300</v>
      </c>
      <c r="I249">
        <v>7.2192881169663599</v>
      </c>
      <c r="J249">
        <v>7.2195231665404096</v>
      </c>
    </row>
    <row r="250" spans="1:10" x14ac:dyDescent="0.3">
      <c r="A250" t="s">
        <v>753</v>
      </c>
      <c r="B250">
        <v>12.697509441849499</v>
      </c>
      <c r="C250" t="s">
        <v>10</v>
      </c>
      <c r="D250">
        <v>2</v>
      </c>
      <c r="E250" t="b">
        <v>1</v>
      </c>
      <c r="F250">
        <v>9.2114606621952602E-2</v>
      </c>
      <c r="G250">
        <v>2.31578940266166E-3</v>
      </c>
      <c r="H250">
        <v>514100</v>
      </c>
      <c r="I250">
        <v>12.605394835227546</v>
      </c>
      <c r="J250">
        <v>12.695193652446838</v>
      </c>
    </row>
    <row r="251" spans="1:10" x14ac:dyDescent="0.3">
      <c r="A251" t="s">
        <v>753</v>
      </c>
      <c r="B251">
        <v>15.648082989071501</v>
      </c>
      <c r="C251" t="s">
        <v>10</v>
      </c>
      <c r="D251">
        <v>10</v>
      </c>
      <c r="E251" t="b">
        <v>0</v>
      </c>
      <c r="F251">
        <v>3.26117879092561</v>
      </c>
      <c r="G251">
        <v>6.8155406593726404</v>
      </c>
      <c r="H251">
        <v>356100</v>
      </c>
      <c r="I251">
        <v>12.38690419814589</v>
      </c>
      <c r="J251">
        <v>8.8325423296988603</v>
      </c>
    </row>
    <row r="252" spans="1:10" x14ac:dyDescent="0.3">
      <c r="A252" t="s">
        <v>754</v>
      </c>
      <c r="B252">
        <v>13.3902228957497</v>
      </c>
      <c r="C252" t="s">
        <v>10</v>
      </c>
      <c r="D252">
        <v>10</v>
      </c>
      <c r="E252" t="b">
        <v>0</v>
      </c>
      <c r="F252">
        <v>2.8541791263118999</v>
      </c>
      <c r="G252">
        <v>6.132688971915</v>
      </c>
      <c r="H252">
        <v>579000</v>
      </c>
      <c r="I252">
        <v>10.5360437694378</v>
      </c>
      <c r="J252">
        <v>7.2575339238346999</v>
      </c>
    </row>
    <row r="253" spans="1:10" x14ac:dyDescent="0.3">
      <c r="A253" t="s">
        <v>755</v>
      </c>
      <c r="B253">
        <v>16.253881724579401</v>
      </c>
      <c r="C253" t="s">
        <v>10</v>
      </c>
      <c r="D253">
        <v>10</v>
      </c>
      <c r="E253" t="b">
        <v>0</v>
      </c>
      <c r="F253">
        <v>2.5434111706374698</v>
      </c>
      <c r="G253">
        <v>2.5981696678558799</v>
      </c>
      <c r="H253">
        <v>707270</v>
      </c>
      <c r="I253">
        <v>13.710470553941931</v>
      </c>
      <c r="J253">
        <v>13.655712056723521</v>
      </c>
    </row>
    <row r="254" spans="1:10" x14ac:dyDescent="0.3">
      <c r="A254" t="s">
        <v>756</v>
      </c>
      <c r="B254">
        <v>7.8327547209089996</v>
      </c>
      <c r="C254" t="s">
        <v>10</v>
      </c>
      <c r="D254">
        <v>2</v>
      </c>
      <c r="E254" t="b">
        <v>1</v>
      </c>
      <c r="F254">
        <v>5.55264200639757E-2</v>
      </c>
      <c r="G254">
        <v>1.84845420498917E-3</v>
      </c>
      <c r="H254">
        <v>373100</v>
      </c>
      <c r="I254">
        <v>7.7772283008450236</v>
      </c>
      <c r="J254">
        <v>7.8309062667040106</v>
      </c>
    </row>
    <row r="255" spans="1:10" x14ac:dyDescent="0.3">
      <c r="A255" t="s">
        <v>756</v>
      </c>
      <c r="B255">
        <v>15.6745488591769</v>
      </c>
      <c r="C255" t="s">
        <v>10</v>
      </c>
      <c r="D255">
        <v>2</v>
      </c>
      <c r="E255" t="b">
        <v>1</v>
      </c>
      <c r="F255">
        <v>0.105370712753935</v>
      </c>
      <c r="G255">
        <v>2.5924577733105999E-3</v>
      </c>
      <c r="H255">
        <v>647750</v>
      </c>
      <c r="I255">
        <v>15.569178146422965</v>
      </c>
      <c r="J255">
        <v>15.671956401403589</v>
      </c>
    </row>
    <row r="256" spans="1:10" x14ac:dyDescent="0.3">
      <c r="A256" t="s">
        <v>756</v>
      </c>
      <c r="B256">
        <v>2.3505806485213898</v>
      </c>
      <c r="C256" t="s">
        <v>10</v>
      </c>
      <c r="D256">
        <v>10</v>
      </c>
      <c r="E256" t="b">
        <v>0</v>
      </c>
      <c r="F256">
        <v>4.0305874967871098</v>
      </c>
      <c r="G256">
        <v>4.01977450626537</v>
      </c>
      <c r="H256">
        <v>269790</v>
      </c>
      <c r="I256">
        <v>-1.68000684826572</v>
      </c>
      <c r="J256">
        <v>-1.6691938577439802</v>
      </c>
    </row>
    <row r="257" spans="1:10" x14ac:dyDescent="0.3">
      <c r="A257" t="s">
        <v>757</v>
      </c>
      <c r="B257">
        <v>3.4618018674465101</v>
      </c>
      <c r="C257" t="s">
        <v>10</v>
      </c>
      <c r="D257">
        <v>10</v>
      </c>
      <c r="E257" t="b">
        <v>0</v>
      </c>
      <c r="F257">
        <v>9.3595762563733995</v>
      </c>
      <c r="G257">
        <v>9.3600761249595799</v>
      </c>
      <c r="H257">
        <v>617780</v>
      </c>
      <c r="I257">
        <v>-5.897774388926889</v>
      </c>
      <c r="J257">
        <v>-5.8982742575130693</v>
      </c>
    </row>
    <row r="258" spans="1:10" x14ac:dyDescent="0.3">
      <c r="A258" t="s">
        <v>757</v>
      </c>
      <c r="B258">
        <v>7.9205440871324804</v>
      </c>
      <c r="C258" t="s">
        <v>10</v>
      </c>
      <c r="D258">
        <v>2</v>
      </c>
      <c r="E258" t="b">
        <v>1</v>
      </c>
      <c r="F258">
        <v>3.9403690408023599E-2</v>
      </c>
      <c r="G258">
        <v>1.50248500529668E-3</v>
      </c>
      <c r="H258">
        <v>540150</v>
      </c>
      <c r="I258">
        <v>7.8811403967244571</v>
      </c>
      <c r="J258">
        <v>7.9190416021271837</v>
      </c>
    </row>
    <row r="259" spans="1:10" x14ac:dyDescent="0.3">
      <c r="A259" t="s">
        <v>758</v>
      </c>
      <c r="B259">
        <v>4.3654430337290604</v>
      </c>
      <c r="C259" t="s">
        <v>10</v>
      </c>
      <c r="D259">
        <v>10</v>
      </c>
      <c r="E259" t="b">
        <v>0</v>
      </c>
      <c r="F259">
        <v>0.48553067215593199</v>
      </c>
      <c r="G259">
        <v>0.48445550190097703</v>
      </c>
      <c r="H259">
        <v>568790</v>
      </c>
      <c r="I259">
        <v>3.8799123615731284</v>
      </c>
      <c r="J259">
        <v>3.8809875318280835</v>
      </c>
    </row>
    <row r="260" spans="1:10" x14ac:dyDescent="0.3">
      <c r="A260" t="s">
        <v>758</v>
      </c>
      <c r="B260">
        <v>5.4550476538430397</v>
      </c>
      <c r="C260" t="s">
        <v>10</v>
      </c>
      <c r="D260">
        <v>10</v>
      </c>
      <c r="E260" t="b">
        <v>0</v>
      </c>
      <c r="F260">
        <v>0.873703267854123</v>
      </c>
      <c r="G260">
        <v>1.86876373302914</v>
      </c>
      <c r="H260">
        <v>331800</v>
      </c>
      <c r="I260">
        <v>4.5813443859889169</v>
      </c>
      <c r="J260">
        <v>3.5862839208138997</v>
      </c>
    </row>
    <row r="261" spans="1:10" x14ac:dyDescent="0.3">
      <c r="A261" t="s">
        <v>758</v>
      </c>
      <c r="B261">
        <v>2.07693770591561</v>
      </c>
      <c r="C261" t="s">
        <v>10</v>
      </c>
      <c r="D261">
        <v>10</v>
      </c>
      <c r="E261" t="b">
        <v>0</v>
      </c>
      <c r="F261">
        <v>4.4943127980841098</v>
      </c>
      <c r="G261">
        <v>4.4914842130137904</v>
      </c>
      <c r="H261">
        <v>551130</v>
      </c>
      <c r="I261">
        <v>-2.4173750921684998</v>
      </c>
      <c r="J261">
        <v>-2.4145465070981804</v>
      </c>
    </row>
    <row r="262" spans="1:10" x14ac:dyDescent="0.3">
      <c r="A262" t="s">
        <v>759</v>
      </c>
      <c r="B262">
        <v>0.19893781387188</v>
      </c>
      <c r="C262" t="s">
        <v>10</v>
      </c>
      <c r="D262">
        <v>1</v>
      </c>
      <c r="E262" t="b">
        <v>1</v>
      </c>
      <c r="F262">
        <v>3.7188099046894401E-3</v>
      </c>
      <c r="G262">
        <v>3.7188099046894401E-3</v>
      </c>
      <c r="H262">
        <v>423600</v>
      </c>
      <c r="I262">
        <v>0.19521900396719055</v>
      </c>
      <c r="J262">
        <v>0.19521900396719055</v>
      </c>
    </row>
    <row r="263" spans="1:10" x14ac:dyDescent="0.3">
      <c r="A263" t="s">
        <v>760</v>
      </c>
      <c r="B263">
        <v>14.4760821033365</v>
      </c>
      <c r="C263" t="s">
        <v>10</v>
      </c>
      <c r="D263">
        <v>10</v>
      </c>
      <c r="E263" t="b">
        <v>0</v>
      </c>
      <c r="F263">
        <v>3.9502768893154001</v>
      </c>
      <c r="G263">
        <v>4.1238402335264404</v>
      </c>
      <c r="H263">
        <v>775850</v>
      </c>
      <c r="I263">
        <v>10.5258052140211</v>
      </c>
      <c r="J263">
        <v>10.35224186981006</v>
      </c>
    </row>
    <row r="264" spans="1:10" x14ac:dyDescent="0.3">
      <c r="A264" t="s">
        <v>760</v>
      </c>
      <c r="B264">
        <v>2.4350953450938699</v>
      </c>
      <c r="C264" t="s">
        <v>10</v>
      </c>
      <c r="D264">
        <v>10</v>
      </c>
      <c r="E264" t="b">
        <v>0</v>
      </c>
      <c r="F264">
        <v>1.61161907979143</v>
      </c>
      <c r="G264">
        <v>1.6116531150940301</v>
      </c>
      <c r="H264">
        <v>542190</v>
      </c>
      <c r="I264">
        <v>0.82347626530243989</v>
      </c>
      <c r="J264">
        <v>0.82344222999983985</v>
      </c>
    </row>
    <row r="265" spans="1:10" x14ac:dyDescent="0.3">
      <c r="A265" t="s">
        <v>761</v>
      </c>
      <c r="B265">
        <v>18.511836258263401</v>
      </c>
      <c r="C265" t="s">
        <v>10</v>
      </c>
      <c r="D265">
        <v>2</v>
      </c>
      <c r="E265" t="b">
        <v>1</v>
      </c>
      <c r="F265">
        <v>0.15351994215439099</v>
      </c>
      <c r="G265">
        <v>3.1393955339321699E-3</v>
      </c>
      <c r="H265">
        <v>395900</v>
      </c>
      <c r="I265">
        <v>18.358316316109011</v>
      </c>
      <c r="J265">
        <v>18.508696862729469</v>
      </c>
    </row>
    <row r="266" spans="1:10" x14ac:dyDescent="0.3">
      <c r="A266" t="s">
        <v>762</v>
      </c>
      <c r="B266">
        <v>12.032280167601501</v>
      </c>
      <c r="C266" t="s">
        <v>10</v>
      </c>
      <c r="D266">
        <v>10</v>
      </c>
      <c r="E266" t="b">
        <v>0</v>
      </c>
      <c r="F266">
        <v>8.0383179410694705</v>
      </c>
      <c r="G266">
        <v>8.0458292583866307</v>
      </c>
      <c r="H266">
        <v>402670</v>
      </c>
      <c r="I266">
        <v>3.9939622265320303</v>
      </c>
      <c r="J266">
        <v>3.9864509092148701</v>
      </c>
    </row>
    <row r="267" spans="1:10" x14ac:dyDescent="0.3">
      <c r="A267" t="s">
        <v>762</v>
      </c>
      <c r="B267">
        <v>1.5590535011164299</v>
      </c>
      <c r="C267" t="s">
        <v>10</v>
      </c>
      <c r="D267">
        <v>1</v>
      </c>
      <c r="E267" t="b">
        <v>1</v>
      </c>
      <c r="F267">
        <v>1.22340827530289E-2</v>
      </c>
      <c r="G267">
        <v>1.22340827530289E-2</v>
      </c>
      <c r="H267">
        <v>453200</v>
      </c>
      <c r="I267">
        <v>1.546819418363401</v>
      </c>
      <c r="J267">
        <v>1.546819418363401</v>
      </c>
    </row>
    <row r="268" spans="1:10" x14ac:dyDescent="0.3">
      <c r="A268" t="s">
        <v>763</v>
      </c>
      <c r="B268">
        <v>8.8770307601085499</v>
      </c>
      <c r="C268" t="s">
        <v>10</v>
      </c>
      <c r="D268">
        <v>10</v>
      </c>
      <c r="E268" t="b">
        <v>0</v>
      </c>
      <c r="F268">
        <v>0.24087831818810601</v>
      </c>
      <c r="G268">
        <v>0.23639052621423101</v>
      </c>
      <c r="H268">
        <v>444160</v>
      </c>
      <c r="I268">
        <v>8.6361524419204443</v>
      </c>
      <c r="J268">
        <v>8.6406402338943185</v>
      </c>
    </row>
    <row r="269" spans="1:10" x14ac:dyDescent="0.3">
      <c r="A269" t="s">
        <v>764</v>
      </c>
      <c r="B269">
        <v>15.1913383071621</v>
      </c>
      <c r="C269" t="s">
        <v>10</v>
      </c>
      <c r="D269">
        <v>2</v>
      </c>
      <c r="E269" t="b">
        <v>1</v>
      </c>
      <c r="F269">
        <v>0.10987865034418801</v>
      </c>
      <c r="G269">
        <v>2.60376104230046E-3</v>
      </c>
      <c r="H269">
        <v>385800</v>
      </c>
      <c r="I269">
        <v>15.081459656817913</v>
      </c>
      <c r="J269">
        <v>15.1887345461198</v>
      </c>
    </row>
    <row r="270" spans="1:10" x14ac:dyDescent="0.3">
      <c r="A270" t="s">
        <v>764</v>
      </c>
      <c r="B270">
        <v>2.29550832597331</v>
      </c>
      <c r="C270" t="s">
        <v>10</v>
      </c>
      <c r="D270">
        <v>2</v>
      </c>
      <c r="E270" t="b">
        <v>1</v>
      </c>
      <c r="F270">
        <v>2.1294109107281502E-2</v>
      </c>
      <c r="G270">
        <v>1.1541862230430499E-3</v>
      </c>
      <c r="H270">
        <v>412800</v>
      </c>
      <c r="I270">
        <v>2.2742142168660284</v>
      </c>
      <c r="J270">
        <v>2.2943541397502671</v>
      </c>
    </row>
    <row r="271" spans="1:10" x14ac:dyDescent="0.3">
      <c r="A271" t="s">
        <v>765</v>
      </c>
      <c r="B271">
        <v>14.2032396324358</v>
      </c>
      <c r="C271" t="s">
        <v>10</v>
      </c>
      <c r="D271">
        <v>10</v>
      </c>
      <c r="E271" t="b">
        <v>0</v>
      </c>
      <c r="F271">
        <v>8.9883883906024806</v>
      </c>
      <c r="G271">
        <v>8.9799035753535197</v>
      </c>
      <c r="H271">
        <v>612010</v>
      </c>
      <c r="I271">
        <v>5.2148512418333191</v>
      </c>
      <c r="J271">
        <v>5.22333605708228</v>
      </c>
    </row>
    <row r="272" spans="1:10" x14ac:dyDescent="0.3">
      <c r="A272" t="s">
        <v>765</v>
      </c>
      <c r="B272">
        <v>19.0775625002446</v>
      </c>
      <c r="C272" t="s">
        <v>10</v>
      </c>
      <c r="D272">
        <v>10</v>
      </c>
      <c r="E272" t="b">
        <v>0</v>
      </c>
      <c r="F272">
        <v>12.0043340376956</v>
      </c>
      <c r="G272">
        <v>12.0481034351457</v>
      </c>
      <c r="H272">
        <v>458160</v>
      </c>
      <c r="I272">
        <v>7.0732284625490003</v>
      </c>
      <c r="J272">
        <v>7.0294590650988997</v>
      </c>
    </row>
    <row r="273" spans="1:10" x14ac:dyDescent="0.3">
      <c r="A273" t="s">
        <v>765</v>
      </c>
      <c r="B273">
        <v>3.4537904523959502</v>
      </c>
      <c r="C273" t="s">
        <v>10</v>
      </c>
      <c r="D273">
        <v>10</v>
      </c>
      <c r="E273" t="b">
        <v>0</v>
      </c>
      <c r="F273">
        <v>1.6735098587711099</v>
      </c>
      <c r="G273">
        <v>3.3962305089695999</v>
      </c>
      <c r="H273">
        <v>562950</v>
      </c>
      <c r="I273">
        <v>1.7802805936248403</v>
      </c>
      <c r="J273">
        <v>5.7559943426350291E-2</v>
      </c>
    </row>
    <row r="274" spans="1:10" x14ac:dyDescent="0.3">
      <c r="A274" t="s">
        <v>766</v>
      </c>
      <c r="B274">
        <v>13.509005003084299</v>
      </c>
      <c r="C274" t="s">
        <v>10</v>
      </c>
      <c r="D274">
        <v>10</v>
      </c>
      <c r="E274" t="b">
        <v>0</v>
      </c>
      <c r="F274">
        <v>7.6118507502325103</v>
      </c>
      <c r="G274">
        <v>7.8011607915559402</v>
      </c>
      <c r="H274">
        <v>465170</v>
      </c>
      <c r="I274">
        <v>5.8971542528517888</v>
      </c>
      <c r="J274">
        <v>5.707844211528359</v>
      </c>
    </row>
    <row r="275" spans="1:10" x14ac:dyDescent="0.3">
      <c r="A275" t="s">
        <v>766</v>
      </c>
      <c r="B275">
        <v>15.500512210730401</v>
      </c>
      <c r="C275" t="s">
        <v>10</v>
      </c>
      <c r="D275">
        <v>10</v>
      </c>
      <c r="E275" t="b">
        <v>0</v>
      </c>
      <c r="F275">
        <v>9.6533690076366199</v>
      </c>
      <c r="G275">
        <v>9.6679776238434396</v>
      </c>
      <c r="H275">
        <v>523200</v>
      </c>
      <c r="I275">
        <v>5.8471432030937809</v>
      </c>
      <c r="J275">
        <v>5.8325345868869611</v>
      </c>
    </row>
    <row r="276" spans="1:10" x14ac:dyDescent="0.3">
      <c r="A276" t="s">
        <v>769</v>
      </c>
      <c r="B276">
        <v>9.9021239052068903</v>
      </c>
      <c r="C276" t="s">
        <v>10</v>
      </c>
      <c r="D276">
        <v>10</v>
      </c>
      <c r="E276" t="b">
        <v>0</v>
      </c>
      <c r="F276">
        <v>8.2200910201668798</v>
      </c>
      <c r="G276">
        <v>8.2200910201668798</v>
      </c>
      <c r="H276">
        <v>384870</v>
      </c>
      <c r="I276">
        <v>1.6820328850400106</v>
      </c>
      <c r="J276">
        <v>1.6820328850400106</v>
      </c>
    </row>
    <row r="277" spans="1:10" x14ac:dyDescent="0.3">
      <c r="A277" t="s">
        <v>769</v>
      </c>
      <c r="B277">
        <v>11.8301062455678</v>
      </c>
      <c r="C277" t="s">
        <v>10</v>
      </c>
      <c r="D277">
        <v>10</v>
      </c>
      <c r="E277" t="b">
        <v>0</v>
      </c>
      <c r="F277">
        <v>2.4416380391583701</v>
      </c>
      <c r="G277">
        <v>5.2291559907957001</v>
      </c>
      <c r="H277">
        <v>683660</v>
      </c>
      <c r="I277">
        <v>9.3884682064094296</v>
      </c>
      <c r="J277">
        <v>6.6009502547720995</v>
      </c>
    </row>
    <row r="278" spans="1:10" x14ac:dyDescent="0.3">
      <c r="A278" t="s">
        <v>770</v>
      </c>
      <c r="B278">
        <v>17.7450570989764</v>
      </c>
      <c r="C278" t="s">
        <v>10</v>
      </c>
      <c r="D278">
        <v>10</v>
      </c>
      <c r="E278" t="b">
        <v>0</v>
      </c>
      <c r="F278">
        <v>7.3041341975678602</v>
      </c>
      <c r="G278">
        <v>0.68946070237710499</v>
      </c>
      <c r="H278">
        <v>481670</v>
      </c>
      <c r="I278">
        <v>10.440922901408539</v>
      </c>
      <c r="J278">
        <v>17.055596396599295</v>
      </c>
    </row>
    <row r="279" spans="1:10" x14ac:dyDescent="0.3">
      <c r="A279" t="s">
        <v>770</v>
      </c>
      <c r="B279">
        <v>4.8898919337857096</v>
      </c>
      <c r="C279" t="s">
        <v>10</v>
      </c>
      <c r="D279">
        <v>10</v>
      </c>
      <c r="E279" t="b">
        <v>0</v>
      </c>
      <c r="F279">
        <v>6.4068334932723099</v>
      </c>
      <c r="G279">
        <v>4.3907269640753501</v>
      </c>
      <c r="H279">
        <v>688040</v>
      </c>
      <c r="I279">
        <v>-1.5169415594866003</v>
      </c>
      <c r="J279">
        <v>0.49916496971035951</v>
      </c>
    </row>
    <row r="280" spans="1:10" x14ac:dyDescent="0.3">
      <c r="A280" t="s">
        <v>771</v>
      </c>
      <c r="B280">
        <v>3.8251941686510702</v>
      </c>
      <c r="C280" t="s">
        <v>10</v>
      </c>
      <c r="D280">
        <v>10</v>
      </c>
      <c r="E280" t="b">
        <v>0</v>
      </c>
      <c r="F280">
        <v>1.00667875667658</v>
      </c>
      <c r="G280">
        <v>2.0672941915709599</v>
      </c>
      <c r="H280">
        <v>414360</v>
      </c>
      <c r="I280">
        <v>2.8185154119744902</v>
      </c>
      <c r="J280">
        <v>1.7578999770801103</v>
      </c>
    </row>
    <row r="281" spans="1:10" x14ac:dyDescent="0.3">
      <c r="A281" t="s">
        <v>771</v>
      </c>
      <c r="B281">
        <v>19.351665009345702</v>
      </c>
      <c r="C281" t="s">
        <v>10</v>
      </c>
      <c r="D281">
        <v>10</v>
      </c>
      <c r="E281" t="b">
        <v>0</v>
      </c>
      <c r="F281">
        <v>5.70990248417381</v>
      </c>
      <c r="G281">
        <v>5.6456029782146402</v>
      </c>
      <c r="H281">
        <v>408700</v>
      </c>
      <c r="I281">
        <v>13.641762525171892</v>
      </c>
      <c r="J281">
        <v>13.706062031131061</v>
      </c>
    </row>
    <row r="282" spans="1:10" x14ac:dyDescent="0.3">
      <c r="A282" t="s">
        <v>771</v>
      </c>
      <c r="B282">
        <v>10.384057420129199</v>
      </c>
      <c r="C282" t="s">
        <v>10</v>
      </c>
      <c r="D282">
        <v>10</v>
      </c>
      <c r="E282" t="b">
        <v>0</v>
      </c>
      <c r="F282">
        <v>1.5987101865609299</v>
      </c>
      <c r="G282">
        <v>1.5987101865609299</v>
      </c>
      <c r="H282">
        <v>455290</v>
      </c>
      <c r="I282">
        <v>8.7853472335682703</v>
      </c>
      <c r="J282">
        <v>8.7853472335682703</v>
      </c>
    </row>
    <row r="283" spans="1:10" x14ac:dyDescent="0.3">
      <c r="A283" t="s">
        <v>772</v>
      </c>
      <c r="B283">
        <v>4.7272510395521099</v>
      </c>
      <c r="C283" t="s">
        <v>10</v>
      </c>
      <c r="D283">
        <v>10</v>
      </c>
      <c r="E283" t="b">
        <v>0</v>
      </c>
      <c r="F283">
        <v>2.5999220686415998</v>
      </c>
      <c r="G283">
        <v>2.7712381374125399</v>
      </c>
      <c r="H283">
        <v>370650</v>
      </c>
      <c r="I283">
        <v>2.1273289709105101</v>
      </c>
      <c r="J283">
        <v>1.95601290213957</v>
      </c>
    </row>
    <row r="284" spans="1:10" x14ac:dyDescent="0.3">
      <c r="A284" t="s">
        <v>772</v>
      </c>
      <c r="B284">
        <v>21.126528568248101</v>
      </c>
      <c r="C284" t="s">
        <v>10</v>
      </c>
      <c r="D284">
        <v>10</v>
      </c>
      <c r="E284" t="b">
        <v>0</v>
      </c>
      <c r="F284">
        <v>9.6253235580164098</v>
      </c>
      <c r="G284">
        <v>8.3172344908707601</v>
      </c>
      <c r="H284">
        <v>417410</v>
      </c>
      <c r="I284">
        <v>11.501205010231692</v>
      </c>
      <c r="J284">
        <v>12.809294077377341</v>
      </c>
    </row>
    <row r="285" spans="1:10" x14ac:dyDescent="0.3">
      <c r="A285" t="s">
        <v>772</v>
      </c>
      <c r="B285">
        <v>7.88498443498111</v>
      </c>
      <c r="C285" t="s">
        <v>10</v>
      </c>
      <c r="D285">
        <v>2</v>
      </c>
      <c r="E285" t="b">
        <v>1</v>
      </c>
      <c r="F285">
        <v>4.9836047993234003E-2</v>
      </c>
      <c r="G285">
        <v>1.6774944297862401E-3</v>
      </c>
      <c r="H285">
        <v>345450</v>
      </c>
      <c r="I285">
        <v>7.8351483869878757</v>
      </c>
      <c r="J285">
        <v>7.8833069405513241</v>
      </c>
    </row>
    <row r="286" spans="1:10" x14ac:dyDescent="0.3">
      <c r="A286" t="s">
        <v>773</v>
      </c>
      <c r="B286">
        <v>9.9840193968661897</v>
      </c>
      <c r="C286" t="s">
        <v>10</v>
      </c>
      <c r="D286">
        <v>10</v>
      </c>
      <c r="E286" t="b">
        <v>0</v>
      </c>
      <c r="F286">
        <v>0.51224404171439697</v>
      </c>
      <c r="G286">
        <v>0.51207923705751202</v>
      </c>
      <c r="H286">
        <v>327610</v>
      </c>
      <c r="I286">
        <v>9.4717753551517934</v>
      </c>
      <c r="J286">
        <v>9.4719401598086783</v>
      </c>
    </row>
    <row r="287" spans="1:10" x14ac:dyDescent="0.3">
      <c r="A287" t="s">
        <v>773</v>
      </c>
      <c r="B287">
        <v>3.2814599829827702</v>
      </c>
      <c r="C287" t="s">
        <v>10</v>
      </c>
      <c r="D287">
        <v>10</v>
      </c>
      <c r="E287" t="b">
        <v>0</v>
      </c>
      <c r="F287">
        <v>5.0363981424370401</v>
      </c>
      <c r="G287">
        <v>5.6252923827473804</v>
      </c>
      <c r="H287">
        <v>411070</v>
      </c>
      <c r="I287">
        <v>-1.7549381594542699</v>
      </c>
      <c r="J287">
        <v>-2.3438323997646102</v>
      </c>
    </row>
    <row r="288" spans="1:10" x14ac:dyDescent="0.3">
      <c r="A288" t="s">
        <v>774</v>
      </c>
      <c r="B288">
        <v>4.5372127531938196</v>
      </c>
      <c r="C288" t="s">
        <v>10</v>
      </c>
      <c r="D288">
        <v>10</v>
      </c>
      <c r="E288" t="b">
        <v>0</v>
      </c>
      <c r="F288">
        <v>1.0117266447700499</v>
      </c>
      <c r="G288">
        <v>2.12269219584886</v>
      </c>
      <c r="H288">
        <v>369070</v>
      </c>
      <c r="I288">
        <v>3.5254861084237694</v>
      </c>
      <c r="J288">
        <v>2.4145205573449595</v>
      </c>
    </row>
    <row r="289" spans="1:10" x14ac:dyDescent="0.3">
      <c r="A289" t="s">
        <v>774</v>
      </c>
      <c r="B289">
        <v>6.0302808362578304</v>
      </c>
      <c r="C289" t="s">
        <v>10</v>
      </c>
      <c r="D289">
        <v>10</v>
      </c>
      <c r="E289" t="b">
        <v>0</v>
      </c>
      <c r="F289">
        <v>6.7502499545490098</v>
      </c>
      <c r="G289">
        <v>6.6263818376337902</v>
      </c>
      <c r="H289">
        <v>323040</v>
      </c>
      <c r="I289">
        <v>-0.71996911829117938</v>
      </c>
      <c r="J289">
        <v>-0.59610100137595978</v>
      </c>
    </row>
    <row r="290" spans="1:10" x14ac:dyDescent="0.3">
      <c r="A290" t="s">
        <v>775</v>
      </c>
      <c r="B290">
        <v>12.8716095282117</v>
      </c>
      <c r="C290" t="s">
        <v>10</v>
      </c>
      <c r="D290">
        <v>2</v>
      </c>
      <c r="E290" t="b">
        <v>1</v>
      </c>
      <c r="F290">
        <v>7.3984321755373506E-2</v>
      </c>
      <c r="G290">
        <v>2.0834580890412898E-3</v>
      </c>
      <c r="H290">
        <v>524150</v>
      </c>
      <c r="I290">
        <v>12.797625206456326</v>
      </c>
      <c r="J290">
        <v>12.869526070122658</v>
      </c>
    </row>
    <row r="291" spans="1:10" x14ac:dyDescent="0.3">
      <c r="A291" t="s">
        <v>776</v>
      </c>
      <c r="B291">
        <v>13.2291049766366</v>
      </c>
      <c r="C291" t="s">
        <v>10</v>
      </c>
      <c r="D291">
        <v>10</v>
      </c>
      <c r="E291" t="b">
        <v>0</v>
      </c>
      <c r="F291">
        <v>7.6518725173141098</v>
      </c>
      <c r="G291">
        <v>7.6818061623563301</v>
      </c>
      <c r="H291">
        <v>438910</v>
      </c>
      <c r="I291">
        <v>5.5772324593224907</v>
      </c>
      <c r="J291">
        <v>5.5472988142802704</v>
      </c>
    </row>
    <row r="292" spans="1:10" x14ac:dyDescent="0.3">
      <c r="A292" t="s">
        <v>776</v>
      </c>
      <c r="B292">
        <v>16.7072706341234</v>
      </c>
      <c r="C292" t="s">
        <v>10</v>
      </c>
      <c r="D292">
        <v>10</v>
      </c>
      <c r="E292" t="b">
        <v>0</v>
      </c>
      <c r="F292">
        <v>35.031999998149203</v>
      </c>
      <c r="G292">
        <v>5.9995652975349696</v>
      </c>
      <c r="H292">
        <v>554240</v>
      </c>
      <c r="I292">
        <v>-18.324729364025803</v>
      </c>
      <c r="J292">
        <v>10.707705336588431</v>
      </c>
    </row>
    <row r="293" spans="1:10" x14ac:dyDescent="0.3">
      <c r="A293" t="s">
        <v>777</v>
      </c>
      <c r="B293">
        <v>2.6909238049542901</v>
      </c>
      <c r="C293" t="s">
        <v>10</v>
      </c>
      <c r="D293">
        <v>10</v>
      </c>
      <c r="E293" t="b">
        <v>0</v>
      </c>
      <c r="F293">
        <v>9.1904335023529899</v>
      </c>
      <c r="G293">
        <v>9.1908334256046107</v>
      </c>
      <c r="H293">
        <v>644670</v>
      </c>
      <c r="I293">
        <v>-6.4995096973987003</v>
      </c>
      <c r="J293">
        <v>-6.4999096206503211</v>
      </c>
    </row>
    <row r="294" spans="1:10" x14ac:dyDescent="0.3">
      <c r="A294" t="s">
        <v>777</v>
      </c>
      <c r="B294">
        <v>17.646483732507399</v>
      </c>
      <c r="C294" t="s">
        <v>10</v>
      </c>
      <c r="D294">
        <v>10</v>
      </c>
      <c r="E294" t="b">
        <v>0</v>
      </c>
      <c r="F294">
        <v>4.0536738652334403</v>
      </c>
      <c r="G294">
        <v>8.3530742044855497</v>
      </c>
      <c r="H294">
        <v>419700</v>
      </c>
      <c r="I294">
        <v>13.592809867273958</v>
      </c>
      <c r="J294">
        <v>9.2934095280218489</v>
      </c>
    </row>
    <row r="295" spans="1:10" x14ac:dyDescent="0.3">
      <c r="A295" t="s">
        <v>777</v>
      </c>
      <c r="B295">
        <v>8.5650285351350899</v>
      </c>
      <c r="C295" t="s">
        <v>10</v>
      </c>
      <c r="D295">
        <v>2</v>
      </c>
      <c r="E295" t="b">
        <v>1</v>
      </c>
      <c r="F295">
        <v>6.1617186497080603E-2</v>
      </c>
      <c r="G295">
        <v>1.8758183163255799E-3</v>
      </c>
      <c r="H295">
        <v>451000</v>
      </c>
      <c r="I295">
        <v>8.503411348638009</v>
      </c>
      <c r="J295">
        <v>8.5631527168187649</v>
      </c>
    </row>
    <row r="296" spans="1:10" x14ac:dyDescent="0.3">
      <c r="A296" t="s">
        <v>778</v>
      </c>
      <c r="B296">
        <v>14.842441096091999</v>
      </c>
      <c r="C296" t="s">
        <v>10</v>
      </c>
      <c r="D296">
        <v>2</v>
      </c>
      <c r="E296" t="b">
        <v>1</v>
      </c>
      <c r="F296">
        <v>3.4003715820085802E-2</v>
      </c>
      <c r="G296">
        <v>1.36021460383687E-3</v>
      </c>
      <c r="H296">
        <v>471150</v>
      </c>
      <c r="I296">
        <v>14.808437380271913</v>
      </c>
      <c r="J296">
        <v>14.841080881488162</v>
      </c>
    </row>
    <row r="297" spans="1:10" x14ac:dyDescent="0.3">
      <c r="A297" t="s">
        <v>778</v>
      </c>
      <c r="B297">
        <v>15.5794252960749</v>
      </c>
      <c r="C297" t="s">
        <v>10</v>
      </c>
      <c r="D297">
        <v>2</v>
      </c>
      <c r="E297" t="b">
        <v>1</v>
      </c>
      <c r="F297">
        <v>0.109131634888549</v>
      </c>
      <c r="G297">
        <v>2.67069921043092E-3</v>
      </c>
      <c r="H297">
        <v>519450</v>
      </c>
      <c r="I297">
        <v>15.470293661186352</v>
      </c>
      <c r="J297">
        <v>15.57675459686447</v>
      </c>
    </row>
    <row r="298" spans="1:10" x14ac:dyDescent="0.3">
      <c r="A298" t="s">
        <v>779</v>
      </c>
      <c r="B298">
        <v>12.2601163134724</v>
      </c>
      <c r="C298" t="s">
        <v>10</v>
      </c>
      <c r="D298">
        <v>2</v>
      </c>
      <c r="E298" t="b">
        <v>1</v>
      </c>
      <c r="F298">
        <v>0.25600372670242799</v>
      </c>
      <c r="G298">
        <v>4.1565049692237101E-3</v>
      </c>
      <c r="H298">
        <v>550550</v>
      </c>
      <c r="I298">
        <v>12.004112586769972</v>
      </c>
      <c r="J298">
        <v>12.255959808503176</v>
      </c>
    </row>
    <row r="299" spans="1:10" x14ac:dyDescent="0.3">
      <c r="A299" t="s">
        <v>779</v>
      </c>
      <c r="B299">
        <v>7.6315985194079898</v>
      </c>
      <c r="C299" t="s">
        <v>10</v>
      </c>
      <c r="D299">
        <v>10</v>
      </c>
      <c r="E299" t="b">
        <v>0</v>
      </c>
      <c r="F299">
        <v>0.60043765944543104</v>
      </c>
      <c r="G299">
        <v>0.70882830454867196</v>
      </c>
      <c r="H299">
        <v>636990</v>
      </c>
      <c r="I299">
        <v>7.0311608599625588</v>
      </c>
      <c r="J299">
        <v>6.9227702148593178</v>
      </c>
    </row>
    <row r="300" spans="1:10" x14ac:dyDescent="0.3">
      <c r="A300" t="s">
        <v>780</v>
      </c>
      <c r="B300">
        <v>6.02046841130805</v>
      </c>
      <c r="C300" t="s">
        <v>10</v>
      </c>
      <c r="D300">
        <v>10</v>
      </c>
      <c r="E300" t="b">
        <v>0</v>
      </c>
      <c r="F300">
        <v>4.8485430919645198</v>
      </c>
      <c r="G300">
        <v>4.8315181727820198</v>
      </c>
      <c r="H300">
        <v>629270</v>
      </c>
      <c r="I300">
        <v>1.1719253193435302</v>
      </c>
      <c r="J300">
        <v>1.1889502385260302</v>
      </c>
    </row>
    <row r="301" spans="1:10" x14ac:dyDescent="0.3">
      <c r="A301" t="s">
        <v>781</v>
      </c>
      <c r="B301">
        <v>11.817994756680299</v>
      </c>
      <c r="C301" t="s">
        <v>10</v>
      </c>
      <c r="D301">
        <v>10</v>
      </c>
      <c r="E301" t="b">
        <v>0</v>
      </c>
      <c r="F301">
        <v>2.0615699387394901</v>
      </c>
      <c r="G301">
        <v>4.3117561857414302</v>
      </c>
      <c r="H301">
        <v>474240</v>
      </c>
      <c r="I301">
        <v>9.7564248179408093</v>
      </c>
      <c r="J301">
        <v>7.5062385709388693</v>
      </c>
    </row>
    <row r="302" spans="1:10" x14ac:dyDescent="0.3">
      <c r="A302" t="s">
        <v>781</v>
      </c>
      <c r="B302">
        <v>6.4223313726834599</v>
      </c>
      <c r="C302" t="s">
        <v>10</v>
      </c>
      <c r="D302">
        <v>10</v>
      </c>
      <c r="E302" t="b">
        <v>0</v>
      </c>
      <c r="F302">
        <v>4.9640523192513202</v>
      </c>
      <c r="G302">
        <v>5.7923373542029699</v>
      </c>
      <c r="H302">
        <v>596070</v>
      </c>
      <c r="I302">
        <v>1.4582790534321397</v>
      </c>
      <c r="J302">
        <v>0.62999401848048997</v>
      </c>
    </row>
    <row r="303" spans="1:10" x14ac:dyDescent="0.3">
      <c r="A303" t="s">
        <v>782</v>
      </c>
      <c r="B303">
        <v>7.9815614536256998</v>
      </c>
      <c r="C303" t="s">
        <v>10</v>
      </c>
      <c r="D303">
        <v>10</v>
      </c>
      <c r="E303" t="b">
        <v>0</v>
      </c>
      <c r="F303">
        <v>4.5002859248017701</v>
      </c>
      <c r="G303">
        <v>5.3413068409443101</v>
      </c>
      <c r="H303">
        <v>619480</v>
      </c>
      <c r="I303">
        <v>3.4812755288239297</v>
      </c>
      <c r="J303">
        <v>2.6402546126813897</v>
      </c>
    </row>
    <row r="304" spans="1:10" x14ac:dyDescent="0.3">
      <c r="A304" t="s">
        <v>783</v>
      </c>
      <c r="B304">
        <v>9.1145933840232498</v>
      </c>
      <c r="C304" t="s">
        <v>10</v>
      </c>
      <c r="D304">
        <v>10</v>
      </c>
      <c r="E304" t="b">
        <v>0</v>
      </c>
      <c r="F304">
        <v>1.6210293257347701</v>
      </c>
      <c r="G304">
        <v>1.6775010564869099</v>
      </c>
      <c r="H304">
        <v>639700</v>
      </c>
      <c r="I304">
        <v>7.4935640582884799</v>
      </c>
      <c r="J304">
        <v>7.4370923275363401</v>
      </c>
    </row>
    <row r="305" spans="1:10" x14ac:dyDescent="0.3">
      <c r="A305" t="s">
        <v>783</v>
      </c>
      <c r="B305">
        <v>20.0402201573966</v>
      </c>
      <c r="C305" t="s">
        <v>10</v>
      </c>
      <c r="D305">
        <v>10</v>
      </c>
      <c r="E305" t="b">
        <v>0</v>
      </c>
      <c r="F305">
        <v>7.6227851303480696</v>
      </c>
      <c r="G305">
        <v>7.0179663640734997</v>
      </c>
      <c r="H305">
        <v>734470</v>
      </c>
      <c r="I305">
        <v>12.41743502704853</v>
      </c>
      <c r="J305">
        <v>13.022253793323101</v>
      </c>
    </row>
    <row r="306" spans="1:10" x14ac:dyDescent="0.3">
      <c r="A306" t="s">
        <v>784</v>
      </c>
      <c r="B306">
        <v>17.558857148604499</v>
      </c>
      <c r="C306" t="s">
        <v>10</v>
      </c>
      <c r="D306">
        <v>10</v>
      </c>
      <c r="E306" t="b">
        <v>0</v>
      </c>
      <c r="F306">
        <v>1.92394722039508</v>
      </c>
      <c r="G306">
        <v>1.9050786216345701</v>
      </c>
      <c r="H306">
        <v>345100</v>
      </c>
      <c r="I306">
        <v>15.634909928209419</v>
      </c>
      <c r="J306">
        <v>15.65377852696993</v>
      </c>
    </row>
    <row r="307" spans="1:10" x14ac:dyDescent="0.3">
      <c r="A307" t="s">
        <v>784</v>
      </c>
      <c r="B307">
        <v>10.488219766411699</v>
      </c>
      <c r="C307" t="s">
        <v>10</v>
      </c>
      <c r="D307">
        <v>10</v>
      </c>
      <c r="E307" t="b">
        <v>0</v>
      </c>
      <c r="F307">
        <v>1.37795128850448</v>
      </c>
      <c r="G307">
        <v>1.699922826928</v>
      </c>
      <c r="H307">
        <v>458380</v>
      </c>
      <c r="I307">
        <v>9.1102684779072192</v>
      </c>
      <c r="J307">
        <v>8.7882969394836987</v>
      </c>
    </row>
    <row r="308" spans="1:10" x14ac:dyDescent="0.3">
      <c r="A308" t="s">
        <v>785</v>
      </c>
      <c r="B308">
        <v>17.267165750923599</v>
      </c>
      <c r="C308" t="s">
        <v>10</v>
      </c>
      <c r="D308">
        <v>10</v>
      </c>
      <c r="E308" t="b">
        <v>0</v>
      </c>
      <c r="F308">
        <v>8.8465958046786497</v>
      </c>
      <c r="G308">
        <v>9.1645357154890998</v>
      </c>
      <c r="H308">
        <v>341140</v>
      </c>
      <c r="I308">
        <v>8.4205699462449495</v>
      </c>
      <c r="J308">
        <v>8.1026300354344993</v>
      </c>
    </row>
    <row r="309" spans="1:10" x14ac:dyDescent="0.3">
      <c r="A309" t="s">
        <v>785</v>
      </c>
      <c r="B309">
        <v>8.46601966006466</v>
      </c>
      <c r="C309" t="s">
        <v>10</v>
      </c>
      <c r="D309">
        <v>10</v>
      </c>
      <c r="E309" t="b">
        <v>0</v>
      </c>
      <c r="F309">
        <v>13.6196397630068</v>
      </c>
      <c r="G309">
        <v>15.8898079744777</v>
      </c>
      <c r="H309">
        <v>751890</v>
      </c>
      <c r="I309">
        <v>-5.1536201029421402</v>
      </c>
      <c r="J309">
        <v>-7.4237883144130397</v>
      </c>
    </row>
    <row r="310" spans="1:10" x14ac:dyDescent="0.3">
      <c r="A310" t="s">
        <v>786</v>
      </c>
      <c r="B310">
        <v>4.7530952136915596</v>
      </c>
      <c r="C310" t="s">
        <v>10</v>
      </c>
      <c r="D310">
        <v>1</v>
      </c>
      <c r="E310" t="b">
        <v>1</v>
      </c>
      <c r="F310">
        <v>1.7369137098760298E-2</v>
      </c>
      <c r="G310">
        <v>1.7369137098760298E-2</v>
      </c>
      <c r="H310">
        <v>403000</v>
      </c>
      <c r="I310">
        <v>4.7357260765927993</v>
      </c>
      <c r="J310">
        <v>4.7357260765927993</v>
      </c>
    </row>
    <row r="311" spans="1:10" x14ac:dyDescent="0.3">
      <c r="A311" t="s">
        <v>787</v>
      </c>
      <c r="B311">
        <v>18.7574111321251</v>
      </c>
      <c r="C311" t="s">
        <v>10</v>
      </c>
      <c r="D311">
        <v>10</v>
      </c>
      <c r="E311" t="b">
        <v>0</v>
      </c>
      <c r="F311">
        <v>11.2875753391891</v>
      </c>
      <c r="G311">
        <v>11.2947095090116</v>
      </c>
      <c r="H311">
        <v>659150</v>
      </c>
      <c r="I311">
        <v>7.4698357929359993</v>
      </c>
      <c r="J311">
        <v>7.4627016231134995</v>
      </c>
    </row>
    <row r="312" spans="1:10" x14ac:dyDescent="0.3">
      <c r="A312" t="s">
        <v>788</v>
      </c>
      <c r="B312">
        <v>4.8716326031750201</v>
      </c>
      <c r="C312" t="s">
        <v>10</v>
      </c>
      <c r="D312">
        <v>10</v>
      </c>
      <c r="E312" t="b">
        <v>0</v>
      </c>
      <c r="F312">
        <v>0.74367664516804299</v>
      </c>
      <c r="G312">
        <v>1.5013664232738599</v>
      </c>
      <c r="H312">
        <v>493040</v>
      </c>
      <c r="I312">
        <v>4.1279559580069769</v>
      </c>
      <c r="J312">
        <v>3.3702661799011602</v>
      </c>
    </row>
    <row r="313" spans="1:10" x14ac:dyDescent="0.3">
      <c r="A313" t="s">
        <v>789</v>
      </c>
      <c r="B313">
        <v>5.4800862379950601</v>
      </c>
      <c r="C313" t="s">
        <v>10</v>
      </c>
      <c r="D313">
        <v>10</v>
      </c>
      <c r="E313" t="b">
        <v>0</v>
      </c>
      <c r="F313">
        <v>1.5450567200273899</v>
      </c>
      <c r="G313">
        <v>3.1024658649605001</v>
      </c>
      <c r="H313">
        <v>396860</v>
      </c>
      <c r="I313">
        <v>3.9350295179676702</v>
      </c>
      <c r="J313">
        <v>2.37762037303456</v>
      </c>
    </row>
    <row r="314" spans="1:10" x14ac:dyDescent="0.3">
      <c r="A314" t="s">
        <v>789</v>
      </c>
      <c r="B314">
        <v>5.1288158049967496</v>
      </c>
      <c r="C314" t="s">
        <v>10</v>
      </c>
      <c r="D314">
        <v>10</v>
      </c>
      <c r="E314" t="b">
        <v>0</v>
      </c>
      <c r="F314">
        <v>6.3727752532871103</v>
      </c>
      <c r="G314">
        <v>6.87115614196839</v>
      </c>
      <c r="H314">
        <v>645590</v>
      </c>
      <c r="I314">
        <v>-1.2439594482903606</v>
      </c>
      <c r="J314">
        <v>-1.7423403369716404</v>
      </c>
    </row>
    <row r="315" spans="1:10" x14ac:dyDescent="0.3">
      <c r="A315" t="s">
        <v>790</v>
      </c>
      <c r="B315">
        <v>14.3761942471211</v>
      </c>
      <c r="C315" t="s">
        <v>10</v>
      </c>
      <c r="D315">
        <v>10</v>
      </c>
      <c r="E315" t="b">
        <v>0</v>
      </c>
      <c r="F315">
        <v>0.81703695982275204</v>
      </c>
      <c r="G315">
        <v>1.72765288888413</v>
      </c>
      <c r="H315">
        <v>477870</v>
      </c>
      <c r="I315">
        <v>13.559157287298348</v>
      </c>
      <c r="J315">
        <v>12.648541358236971</v>
      </c>
    </row>
    <row r="316" spans="1:10" x14ac:dyDescent="0.3">
      <c r="A316" t="s">
        <v>790</v>
      </c>
      <c r="B316">
        <v>9.6342466831257205</v>
      </c>
      <c r="C316" t="s">
        <v>10</v>
      </c>
      <c r="D316">
        <v>2</v>
      </c>
      <c r="E316" t="b">
        <v>1</v>
      </c>
      <c r="F316">
        <v>5.9949554067502998E-2</v>
      </c>
      <c r="G316">
        <v>1.9030641327795E-3</v>
      </c>
      <c r="H316">
        <v>622650</v>
      </c>
      <c r="I316">
        <v>9.5742971290582179</v>
      </c>
      <c r="J316">
        <v>9.632343618992941</v>
      </c>
    </row>
    <row r="317" spans="1:10" x14ac:dyDescent="0.3">
      <c r="A317" t="s">
        <v>791</v>
      </c>
      <c r="B317">
        <v>9.9473268880548709</v>
      </c>
      <c r="C317" t="s">
        <v>10</v>
      </c>
      <c r="D317">
        <v>10</v>
      </c>
      <c r="E317" t="b">
        <v>0</v>
      </c>
      <c r="F317">
        <v>5.7410665920509496</v>
      </c>
      <c r="G317">
        <v>11.6525237039455</v>
      </c>
      <c r="H317">
        <v>637140</v>
      </c>
      <c r="I317">
        <v>4.2062602960039213</v>
      </c>
      <c r="J317">
        <v>-1.7051968158906288</v>
      </c>
    </row>
    <row r="318" spans="1:10" x14ac:dyDescent="0.3">
      <c r="A318" t="s">
        <v>791</v>
      </c>
      <c r="B318">
        <v>15.344931312163601</v>
      </c>
      <c r="C318" t="s">
        <v>10</v>
      </c>
      <c r="D318">
        <v>10</v>
      </c>
      <c r="E318" t="b">
        <v>0</v>
      </c>
      <c r="F318">
        <v>3.7165641171911701</v>
      </c>
      <c r="G318">
        <v>8.12815659746623</v>
      </c>
      <c r="H318">
        <v>462650</v>
      </c>
      <c r="I318">
        <v>11.62836719497243</v>
      </c>
      <c r="J318">
        <v>7.2167747146973706</v>
      </c>
    </row>
    <row r="319" spans="1:10" x14ac:dyDescent="0.3">
      <c r="A319" t="s">
        <v>792</v>
      </c>
      <c r="B319">
        <v>8.0351082981038804</v>
      </c>
      <c r="C319" t="s">
        <v>10</v>
      </c>
      <c r="D319">
        <v>10</v>
      </c>
      <c r="E319" t="b">
        <v>0</v>
      </c>
      <c r="F319">
        <v>0.96030250063585998</v>
      </c>
      <c r="G319">
        <v>2.0037643729873702</v>
      </c>
      <c r="H319">
        <v>419250</v>
      </c>
      <c r="I319">
        <v>7.0748057974680201</v>
      </c>
      <c r="J319">
        <v>6.0313439251165102</v>
      </c>
    </row>
    <row r="320" spans="1:10" x14ac:dyDescent="0.3">
      <c r="A320" t="s">
        <v>792</v>
      </c>
      <c r="B320">
        <v>3.0213091363927802</v>
      </c>
      <c r="C320" t="s">
        <v>10</v>
      </c>
      <c r="D320">
        <v>10</v>
      </c>
      <c r="E320" t="b">
        <v>0</v>
      </c>
      <c r="F320">
        <v>9.6286758724705201</v>
      </c>
      <c r="G320">
        <v>9.6250406653436809</v>
      </c>
      <c r="H320">
        <v>465940</v>
      </c>
      <c r="I320">
        <v>-6.6073667360777399</v>
      </c>
      <c r="J320">
        <v>-6.6037315289509007</v>
      </c>
    </row>
    <row r="321" spans="1:10" x14ac:dyDescent="0.3">
      <c r="A321" t="s">
        <v>792</v>
      </c>
      <c r="B321">
        <v>13.4945405415825</v>
      </c>
      <c r="C321" t="s">
        <v>10</v>
      </c>
      <c r="D321">
        <v>2</v>
      </c>
      <c r="E321" t="b">
        <v>1</v>
      </c>
      <c r="F321">
        <v>9.8450102021252997E-2</v>
      </c>
      <c r="G321">
        <v>2.5267441336915401E-3</v>
      </c>
      <c r="H321">
        <v>431150</v>
      </c>
      <c r="I321">
        <v>13.396090439561247</v>
      </c>
      <c r="J321">
        <v>13.492013797448809</v>
      </c>
    </row>
    <row r="322" spans="1:10" x14ac:dyDescent="0.3">
      <c r="A322" t="s">
        <v>793</v>
      </c>
      <c r="B322">
        <v>3.1109448862567799</v>
      </c>
      <c r="C322" t="s">
        <v>10</v>
      </c>
      <c r="D322">
        <v>10</v>
      </c>
      <c r="E322" t="b">
        <v>0</v>
      </c>
      <c r="F322">
        <v>1.19040854776321</v>
      </c>
      <c r="G322">
        <v>2.3652975719520102</v>
      </c>
      <c r="H322">
        <v>604120</v>
      </c>
      <c r="I322">
        <v>1.9205363384935699</v>
      </c>
      <c r="J322">
        <v>0.74564731430476971</v>
      </c>
    </row>
    <row r="323" spans="1:10" x14ac:dyDescent="0.3">
      <c r="A323" t="s">
        <v>793</v>
      </c>
      <c r="B323">
        <v>15.8903391228418</v>
      </c>
      <c r="C323" t="s">
        <v>10</v>
      </c>
      <c r="D323">
        <v>2</v>
      </c>
      <c r="E323" t="b">
        <v>1</v>
      </c>
      <c r="F323">
        <v>4.2349575786851001E-2</v>
      </c>
      <c r="G323">
        <v>1.5894956540655899E-3</v>
      </c>
      <c r="H323">
        <v>510650</v>
      </c>
      <c r="I323">
        <v>15.847989547054949</v>
      </c>
      <c r="J323">
        <v>15.888749627187734</v>
      </c>
    </row>
    <row r="324" spans="1:10" x14ac:dyDescent="0.3">
      <c r="A324" t="s">
        <v>794</v>
      </c>
      <c r="B324">
        <v>5.9455676766070997</v>
      </c>
      <c r="C324" t="s">
        <v>10</v>
      </c>
      <c r="D324">
        <v>10</v>
      </c>
      <c r="E324" t="b">
        <v>0</v>
      </c>
      <c r="F324">
        <v>0.99590465840380404</v>
      </c>
      <c r="G324">
        <v>1.8510520241241499</v>
      </c>
      <c r="H324">
        <v>430450</v>
      </c>
      <c r="I324">
        <v>4.9496630182032959</v>
      </c>
      <c r="J324">
        <v>4.0945156524829498</v>
      </c>
    </row>
    <row r="325" spans="1:10" x14ac:dyDescent="0.3">
      <c r="A325" t="s">
        <v>794</v>
      </c>
      <c r="B325">
        <v>12.2994880950287</v>
      </c>
      <c r="C325" t="s">
        <v>10</v>
      </c>
      <c r="D325">
        <v>2</v>
      </c>
      <c r="E325" t="b">
        <v>1</v>
      </c>
      <c r="F325">
        <v>5.1439764875652799E-2</v>
      </c>
      <c r="G325">
        <v>1.7877109914928701E-3</v>
      </c>
      <c r="H325">
        <v>993800</v>
      </c>
      <c r="I325">
        <v>12.248048330153047</v>
      </c>
      <c r="J325">
        <v>12.297700384037206</v>
      </c>
    </row>
    <row r="326" spans="1:10" x14ac:dyDescent="0.3">
      <c r="A326" t="s">
        <v>794</v>
      </c>
      <c r="B326">
        <v>5.1241054519586999</v>
      </c>
      <c r="C326" t="s">
        <v>10</v>
      </c>
      <c r="D326">
        <v>2</v>
      </c>
      <c r="E326" t="b">
        <v>1</v>
      </c>
      <c r="F326">
        <v>2.3152772881591E-2</v>
      </c>
      <c r="G326">
        <v>1.09985846397017E-3</v>
      </c>
      <c r="H326">
        <v>686950</v>
      </c>
      <c r="I326">
        <v>5.1009526790771087</v>
      </c>
      <c r="J326">
        <v>5.1230055934947298</v>
      </c>
    </row>
    <row r="327" spans="1:10" x14ac:dyDescent="0.3">
      <c r="A327" t="s">
        <v>795</v>
      </c>
      <c r="B327">
        <v>21.7578313601738</v>
      </c>
      <c r="C327" t="s">
        <v>10</v>
      </c>
      <c r="D327">
        <v>2</v>
      </c>
      <c r="E327" t="b">
        <v>1</v>
      </c>
      <c r="F327">
        <v>4.7722295135658802E-2</v>
      </c>
      <c r="G327">
        <v>1.7477126953226499E-3</v>
      </c>
      <c r="H327">
        <v>593450</v>
      </c>
      <c r="I327">
        <v>21.710109065038139</v>
      </c>
      <c r="J327">
        <v>21.756083647478476</v>
      </c>
    </row>
    <row r="328" spans="1:10" x14ac:dyDescent="0.3">
      <c r="A328" t="s">
        <v>795</v>
      </c>
      <c r="B328">
        <v>18.760947590588099</v>
      </c>
      <c r="C328" t="s">
        <v>10</v>
      </c>
      <c r="D328">
        <v>10</v>
      </c>
      <c r="E328" t="b">
        <v>0</v>
      </c>
      <c r="F328">
        <v>0.71046456500639799</v>
      </c>
      <c r="G328">
        <v>1.3751193825705299</v>
      </c>
      <c r="H328">
        <v>678310</v>
      </c>
      <c r="I328">
        <v>18.050483025581702</v>
      </c>
      <c r="J328">
        <v>17.385828208017568</v>
      </c>
    </row>
    <row r="329" spans="1:10" x14ac:dyDescent="0.3">
      <c r="A329" t="s">
        <v>795</v>
      </c>
      <c r="B329">
        <v>5.5726274344995304</v>
      </c>
      <c r="C329" t="s">
        <v>10</v>
      </c>
      <c r="D329">
        <v>10</v>
      </c>
      <c r="E329" t="b">
        <v>0</v>
      </c>
      <c r="F329">
        <v>1.98906504562258</v>
      </c>
      <c r="G329">
        <v>0.60414407100804102</v>
      </c>
      <c r="H329">
        <v>387570</v>
      </c>
      <c r="I329">
        <v>3.5835623888769503</v>
      </c>
      <c r="J329">
        <v>4.9684833634914893</v>
      </c>
    </row>
    <row r="330" spans="1:10" x14ac:dyDescent="0.3">
      <c r="A330" t="s">
        <v>796</v>
      </c>
      <c r="B330">
        <v>15.3214453105942</v>
      </c>
      <c r="C330" t="s">
        <v>10</v>
      </c>
      <c r="D330">
        <v>2</v>
      </c>
      <c r="E330" t="b">
        <v>1</v>
      </c>
      <c r="F330">
        <v>0.116126760786357</v>
      </c>
      <c r="G330">
        <v>2.75518078884329E-3</v>
      </c>
      <c r="H330">
        <v>554100</v>
      </c>
      <c r="I330">
        <v>15.205318549807842</v>
      </c>
      <c r="J330">
        <v>15.318690129805356</v>
      </c>
    </row>
    <row r="331" spans="1:10" x14ac:dyDescent="0.3">
      <c r="A331" t="s">
        <v>796</v>
      </c>
      <c r="B331">
        <v>4.4050115428080003</v>
      </c>
      <c r="C331" t="s">
        <v>10</v>
      </c>
      <c r="D331">
        <v>10</v>
      </c>
      <c r="E331" t="b">
        <v>0</v>
      </c>
      <c r="F331">
        <v>7.28328536307348</v>
      </c>
      <c r="G331">
        <v>7.2594131031230402</v>
      </c>
      <c r="H331">
        <v>580050</v>
      </c>
      <c r="I331">
        <v>-2.8782738202654796</v>
      </c>
      <c r="J331">
        <v>-2.8544015603150399</v>
      </c>
    </row>
    <row r="332" spans="1:10" x14ac:dyDescent="0.3">
      <c r="A332" t="s">
        <v>796</v>
      </c>
      <c r="B332">
        <v>14.2354949538621</v>
      </c>
      <c r="C332" t="s">
        <v>10</v>
      </c>
      <c r="D332">
        <v>2</v>
      </c>
      <c r="E332" t="b">
        <v>1</v>
      </c>
      <c r="F332">
        <v>7.92122178946148E-2</v>
      </c>
      <c r="G332">
        <v>2.2930331434696601E-3</v>
      </c>
      <c r="H332">
        <v>296050</v>
      </c>
      <c r="I332">
        <v>14.156282735967485</v>
      </c>
      <c r="J332">
        <v>14.23320192071863</v>
      </c>
    </row>
    <row r="333" spans="1:10" x14ac:dyDescent="0.3">
      <c r="A333" t="s">
        <v>797</v>
      </c>
      <c r="B333">
        <v>9.4112430225602193</v>
      </c>
      <c r="C333" t="s">
        <v>10</v>
      </c>
      <c r="D333">
        <v>10</v>
      </c>
      <c r="E333" t="b">
        <v>0</v>
      </c>
      <c r="F333">
        <v>5.2989312807653999</v>
      </c>
      <c r="G333">
        <v>5.5914436510127796</v>
      </c>
      <c r="H333">
        <v>476210</v>
      </c>
      <c r="I333">
        <v>4.1123117417948194</v>
      </c>
      <c r="J333">
        <v>3.8197993715474396</v>
      </c>
    </row>
    <row r="334" spans="1:10" x14ac:dyDescent="0.3">
      <c r="A334" t="s">
        <v>797</v>
      </c>
      <c r="B334">
        <v>4.6820150151161197</v>
      </c>
      <c r="C334" t="s">
        <v>10</v>
      </c>
      <c r="D334">
        <v>10</v>
      </c>
      <c r="E334" t="b">
        <v>0</v>
      </c>
      <c r="F334">
        <v>1.77864384891731</v>
      </c>
      <c r="G334">
        <v>3.6541265305646902</v>
      </c>
      <c r="H334">
        <v>628660</v>
      </c>
      <c r="I334">
        <v>2.9033711661988097</v>
      </c>
      <c r="J334">
        <v>1.0278884845514296</v>
      </c>
    </row>
    <row r="335" spans="1:10" x14ac:dyDescent="0.3">
      <c r="A335" t="s">
        <v>798</v>
      </c>
      <c r="B335">
        <v>8.2395742200883202</v>
      </c>
      <c r="C335" t="s">
        <v>10</v>
      </c>
      <c r="D335">
        <v>10</v>
      </c>
      <c r="E335" t="b">
        <v>0</v>
      </c>
      <c r="F335">
        <v>4.98200491260374</v>
      </c>
      <c r="G335">
        <v>14.4118164704661</v>
      </c>
      <c r="H335">
        <v>310960</v>
      </c>
      <c r="I335">
        <v>3.2575693074845802</v>
      </c>
      <c r="J335">
        <v>-6.1722422503777796</v>
      </c>
    </row>
    <row r="336" spans="1:10" x14ac:dyDescent="0.3">
      <c r="A336" t="s">
        <v>799</v>
      </c>
      <c r="B336">
        <v>16.2289961455159</v>
      </c>
      <c r="C336" t="s">
        <v>10</v>
      </c>
      <c r="D336">
        <v>2</v>
      </c>
      <c r="E336" t="b">
        <v>1</v>
      </c>
      <c r="F336">
        <v>0.11659942882968199</v>
      </c>
      <c r="G336">
        <v>2.6804993340781898E-3</v>
      </c>
      <c r="H336">
        <v>407100</v>
      </c>
      <c r="I336">
        <v>16.112396716686217</v>
      </c>
      <c r="J336">
        <v>16.226315646181821</v>
      </c>
    </row>
    <row r="337" spans="1:10" x14ac:dyDescent="0.3">
      <c r="A337" t="s">
        <v>799</v>
      </c>
      <c r="B337">
        <v>10.3817850523585</v>
      </c>
      <c r="C337" t="s">
        <v>10</v>
      </c>
      <c r="D337">
        <v>10</v>
      </c>
      <c r="E337" t="b">
        <v>0</v>
      </c>
      <c r="F337">
        <v>0.72952971129566602</v>
      </c>
      <c r="G337">
        <v>1.6520314433880601</v>
      </c>
      <c r="H337">
        <v>345440</v>
      </c>
      <c r="I337">
        <v>9.6522553410628351</v>
      </c>
      <c r="J337">
        <v>8.7297536089704408</v>
      </c>
    </row>
    <row r="338" spans="1:10" x14ac:dyDescent="0.3">
      <c r="A338" t="s">
        <v>800</v>
      </c>
      <c r="B338">
        <v>8.5770954644333202</v>
      </c>
      <c r="C338" t="s">
        <v>10</v>
      </c>
      <c r="D338">
        <v>2</v>
      </c>
      <c r="E338" t="b">
        <v>1</v>
      </c>
      <c r="F338">
        <v>6.3871506630476901E-2</v>
      </c>
      <c r="G338">
        <v>1.9922186282806602E-3</v>
      </c>
      <c r="H338">
        <v>329200</v>
      </c>
      <c r="I338">
        <v>8.5132239578028432</v>
      </c>
      <c r="J338">
        <v>8.5751032458050389</v>
      </c>
    </row>
    <row r="339" spans="1:10" x14ac:dyDescent="0.3">
      <c r="A339" t="s">
        <v>800</v>
      </c>
      <c r="B339">
        <v>19.0569632917516</v>
      </c>
      <c r="C339" t="s">
        <v>10</v>
      </c>
      <c r="D339">
        <v>10</v>
      </c>
      <c r="E339" t="b">
        <v>0</v>
      </c>
      <c r="F339">
        <v>7.7760522809543797</v>
      </c>
      <c r="G339">
        <v>7.80824619128121</v>
      </c>
      <c r="H339">
        <v>679950</v>
      </c>
      <c r="I339">
        <v>11.280911010797221</v>
      </c>
      <c r="J339">
        <v>11.24871710047039</v>
      </c>
    </row>
    <row r="340" spans="1:10" x14ac:dyDescent="0.3">
      <c r="A340" t="s">
        <v>801</v>
      </c>
      <c r="B340">
        <v>16.855185094226801</v>
      </c>
      <c r="C340" t="s">
        <v>10</v>
      </c>
      <c r="D340">
        <v>10</v>
      </c>
      <c r="E340" t="b">
        <v>0</v>
      </c>
      <c r="F340">
        <v>2.5435410181667302</v>
      </c>
      <c r="G340">
        <v>5.2805083442844101</v>
      </c>
      <c r="H340">
        <v>659870</v>
      </c>
      <c r="I340">
        <v>14.311644076060071</v>
      </c>
      <c r="J340">
        <v>11.574676749942391</v>
      </c>
    </row>
    <row r="341" spans="1:10" x14ac:dyDescent="0.3">
      <c r="A341" t="s">
        <v>801</v>
      </c>
      <c r="B341">
        <v>7.5072989927590497</v>
      </c>
      <c r="C341" t="s">
        <v>10</v>
      </c>
      <c r="D341">
        <v>2</v>
      </c>
      <c r="E341" t="b">
        <v>1</v>
      </c>
      <c r="F341">
        <v>3.1910391607224101E-2</v>
      </c>
      <c r="G341">
        <v>1.421092330658E-3</v>
      </c>
      <c r="H341">
        <v>344450</v>
      </c>
      <c r="I341">
        <v>7.4753886011518258</v>
      </c>
      <c r="J341">
        <v>7.5058779004283913</v>
      </c>
    </row>
    <row r="342" spans="1:10" x14ac:dyDescent="0.3">
      <c r="A342" t="s">
        <v>801</v>
      </c>
      <c r="B342">
        <v>11.043688401058199</v>
      </c>
      <c r="C342" t="s">
        <v>10</v>
      </c>
      <c r="D342">
        <v>2</v>
      </c>
      <c r="E342" t="b">
        <v>1</v>
      </c>
      <c r="F342">
        <v>6.9986379090690207E-2</v>
      </c>
      <c r="G342">
        <v>2.0312647248933199E-3</v>
      </c>
      <c r="H342">
        <v>457100</v>
      </c>
      <c r="I342">
        <v>10.97370202196751</v>
      </c>
      <c r="J342">
        <v>11.041657136333306</v>
      </c>
    </row>
    <row r="343" spans="1:10" x14ac:dyDescent="0.3">
      <c r="A343" t="s">
        <v>802</v>
      </c>
      <c r="B343">
        <v>8.4992584955741695</v>
      </c>
      <c r="C343" t="s">
        <v>10</v>
      </c>
      <c r="D343">
        <v>2</v>
      </c>
      <c r="E343" t="b">
        <v>1</v>
      </c>
      <c r="F343">
        <v>2.61321326030199E-2</v>
      </c>
      <c r="G343">
        <v>1.2882250422332499E-3</v>
      </c>
      <c r="H343">
        <v>519450</v>
      </c>
      <c r="I343">
        <v>8.4731263629711489</v>
      </c>
      <c r="J343">
        <v>8.4979702705319369</v>
      </c>
    </row>
    <row r="344" spans="1:10" x14ac:dyDescent="0.3">
      <c r="A344" t="s">
        <v>802</v>
      </c>
      <c r="B344">
        <v>14.4563999391578</v>
      </c>
      <c r="C344" t="s">
        <v>10</v>
      </c>
      <c r="D344">
        <v>10</v>
      </c>
      <c r="E344" t="b">
        <v>0</v>
      </c>
      <c r="F344">
        <v>4.9066705024928696</v>
      </c>
      <c r="G344">
        <v>4.9389819009815401</v>
      </c>
      <c r="H344">
        <v>380630</v>
      </c>
      <c r="I344">
        <v>9.5497294366649292</v>
      </c>
      <c r="J344">
        <v>9.5174180381762596</v>
      </c>
    </row>
    <row r="345" spans="1:10" x14ac:dyDescent="0.3">
      <c r="A345" t="s">
        <v>802</v>
      </c>
      <c r="B345">
        <v>9.2343881316351393</v>
      </c>
      <c r="C345" t="s">
        <v>10</v>
      </c>
      <c r="D345">
        <v>10</v>
      </c>
      <c r="E345" t="b">
        <v>0</v>
      </c>
      <c r="F345">
        <v>1.4389285455510299</v>
      </c>
      <c r="G345">
        <v>1.4374413297056201</v>
      </c>
      <c r="H345">
        <v>377890</v>
      </c>
      <c r="I345">
        <v>7.7954595860841094</v>
      </c>
      <c r="J345">
        <v>7.7969468019295194</v>
      </c>
    </row>
    <row r="346" spans="1:10" x14ac:dyDescent="0.3">
      <c r="A346" t="s">
        <v>803</v>
      </c>
      <c r="B346">
        <v>7.8819232187187502</v>
      </c>
      <c r="C346" t="s">
        <v>10</v>
      </c>
      <c r="D346">
        <v>2</v>
      </c>
      <c r="E346" t="b">
        <v>1</v>
      </c>
      <c r="F346">
        <v>5.9015889399881803E-2</v>
      </c>
      <c r="G346">
        <v>1.91082075190208E-3</v>
      </c>
      <c r="H346">
        <v>605450</v>
      </c>
      <c r="I346">
        <v>7.822907329318868</v>
      </c>
      <c r="J346">
        <v>7.8800123979668477</v>
      </c>
    </row>
    <row r="347" spans="1:10" x14ac:dyDescent="0.3">
      <c r="A347" t="s">
        <v>804</v>
      </c>
      <c r="B347">
        <v>1.7762630165234801</v>
      </c>
      <c r="C347" t="s">
        <v>10</v>
      </c>
      <c r="D347">
        <v>10</v>
      </c>
      <c r="E347" t="b">
        <v>0</v>
      </c>
      <c r="F347">
        <v>1.8478218552321699</v>
      </c>
      <c r="G347">
        <v>1.8469810893244001</v>
      </c>
      <c r="H347">
        <v>691770</v>
      </c>
      <c r="I347">
        <v>-7.1558838708689843E-2</v>
      </c>
      <c r="J347">
        <v>-7.0718072800920018E-2</v>
      </c>
    </row>
    <row r="348" spans="1:10" x14ac:dyDescent="0.3">
      <c r="A348" t="s">
        <v>805</v>
      </c>
      <c r="B348">
        <v>4.9633183047826801</v>
      </c>
      <c r="C348" t="s">
        <v>10</v>
      </c>
      <c r="D348">
        <v>2</v>
      </c>
      <c r="E348" t="b">
        <v>1</v>
      </c>
      <c r="F348">
        <v>3.5772842944344699E-2</v>
      </c>
      <c r="G348">
        <v>1.4607113918199E-3</v>
      </c>
      <c r="H348">
        <v>570400</v>
      </c>
      <c r="I348">
        <v>4.927545461838335</v>
      </c>
      <c r="J348">
        <v>4.9618575933908602</v>
      </c>
    </row>
    <row r="349" spans="1:10" x14ac:dyDescent="0.3">
      <c r="A349" t="s">
        <v>805</v>
      </c>
      <c r="B349">
        <v>16.7634679344416</v>
      </c>
      <c r="C349" t="s">
        <v>10</v>
      </c>
      <c r="D349">
        <v>10</v>
      </c>
      <c r="E349" t="b">
        <v>0</v>
      </c>
      <c r="F349">
        <v>0.62417793599190996</v>
      </c>
      <c r="G349">
        <v>0.70803846391136505</v>
      </c>
      <c r="H349">
        <v>746110</v>
      </c>
      <c r="I349">
        <v>16.139289998449691</v>
      </c>
      <c r="J349">
        <v>16.055429470530235</v>
      </c>
    </row>
    <row r="350" spans="1:10" x14ac:dyDescent="0.3">
      <c r="A350" t="s">
        <v>806</v>
      </c>
      <c r="B350">
        <v>5.7268153207447998</v>
      </c>
      <c r="C350" t="s">
        <v>10</v>
      </c>
      <c r="D350">
        <v>10</v>
      </c>
      <c r="E350" t="b">
        <v>0</v>
      </c>
      <c r="F350">
        <v>2.81694120005871</v>
      </c>
      <c r="G350">
        <v>1.1163060182759701</v>
      </c>
      <c r="H350">
        <v>348790</v>
      </c>
      <c r="I350">
        <v>2.9098741206860899</v>
      </c>
      <c r="J350">
        <v>4.61050930246883</v>
      </c>
    </row>
    <row r="351" spans="1:10" x14ac:dyDescent="0.3">
      <c r="A351" t="s">
        <v>806</v>
      </c>
      <c r="B351">
        <v>16.918905667569501</v>
      </c>
      <c r="C351" t="s">
        <v>10</v>
      </c>
      <c r="D351">
        <v>2</v>
      </c>
      <c r="E351" t="b">
        <v>1</v>
      </c>
      <c r="F351">
        <v>0.104968244229001</v>
      </c>
      <c r="G351">
        <v>2.6134294951079798E-3</v>
      </c>
      <c r="H351">
        <v>323450</v>
      </c>
      <c r="I351">
        <v>16.813937423340498</v>
      </c>
      <c r="J351">
        <v>16.916292238074394</v>
      </c>
    </row>
    <row r="352" spans="1:10" x14ac:dyDescent="0.3">
      <c r="A352" t="s">
        <v>807</v>
      </c>
      <c r="B352">
        <v>8.0712006681424402</v>
      </c>
      <c r="C352" t="s">
        <v>10</v>
      </c>
      <c r="D352">
        <v>10</v>
      </c>
      <c r="E352" t="b">
        <v>0</v>
      </c>
      <c r="F352">
        <v>2.0696194596366899</v>
      </c>
      <c r="G352">
        <v>4.2026053681751199</v>
      </c>
      <c r="H352">
        <v>561950</v>
      </c>
      <c r="I352">
        <v>6.0015812085057503</v>
      </c>
      <c r="J352">
        <v>3.8685952999673203</v>
      </c>
    </row>
    <row r="353" spans="1:10" x14ac:dyDescent="0.3">
      <c r="A353" t="s">
        <v>807</v>
      </c>
      <c r="B353">
        <v>15.333030735729499</v>
      </c>
      <c r="C353" t="s">
        <v>10</v>
      </c>
      <c r="D353">
        <v>10</v>
      </c>
      <c r="E353" t="b">
        <v>0</v>
      </c>
      <c r="F353">
        <v>4.1976061367209798</v>
      </c>
      <c r="G353">
        <v>8.9974289205329896</v>
      </c>
      <c r="H353">
        <v>439030</v>
      </c>
      <c r="I353">
        <v>11.13542459900852</v>
      </c>
      <c r="J353">
        <v>6.3356018151965099</v>
      </c>
    </row>
    <row r="354" spans="1:10" x14ac:dyDescent="0.3">
      <c r="A354" t="s">
        <v>807</v>
      </c>
      <c r="B354">
        <v>13.0949476694728</v>
      </c>
      <c r="C354" t="s">
        <v>10</v>
      </c>
      <c r="D354">
        <v>10</v>
      </c>
      <c r="E354" t="b">
        <v>0</v>
      </c>
      <c r="F354">
        <v>37.305625149254098</v>
      </c>
      <c r="G354">
        <v>37.595253571920402</v>
      </c>
      <c r="H354">
        <v>234310</v>
      </c>
      <c r="I354">
        <v>-24.210677479781296</v>
      </c>
      <c r="J354">
        <v>-24.5003059024476</v>
      </c>
    </row>
    <row r="355" spans="1:10" x14ac:dyDescent="0.3">
      <c r="A355" t="s">
        <v>808</v>
      </c>
      <c r="B355">
        <v>19.277636245823398</v>
      </c>
      <c r="C355" t="s">
        <v>10</v>
      </c>
      <c r="D355">
        <v>10</v>
      </c>
      <c r="E355" t="b">
        <v>0</v>
      </c>
      <c r="F355">
        <v>1.68380846325119</v>
      </c>
      <c r="G355">
        <v>2.9771954445928799</v>
      </c>
      <c r="H355">
        <v>555720</v>
      </c>
      <c r="I355">
        <v>17.593827782572209</v>
      </c>
      <c r="J355">
        <v>16.300440801230518</v>
      </c>
    </row>
    <row r="356" spans="1:10" x14ac:dyDescent="0.3">
      <c r="A356" t="s">
        <v>808</v>
      </c>
      <c r="B356">
        <v>19.8151594277331</v>
      </c>
      <c r="C356" t="s">
        <v>10</v>
      </c>
      <c r="D356">
        <v>10</v>
      </c>
      <c r="E356" t="b">
        <v>0</v>
      </c>
      <c r="F356">
        <v>7.66598068696252</v>
      </c>
      <c r="G356">
        <v>7.5625190678744296</v>
      </c>
      <c r="H356">
        <v>501830</v>
      </c>
      <c r="I356">
        <v>12.14917874077058</v>
      </c>
      <c r="J356">
        <v>12.25264035985867</v>
      </c>
    </row>
    <row r="357" spans="1:10" x14ac:dyDescent="0.3">
      <c r="A357" t="s">
        <v>809</v>
      </c>
      <c r="B357">
        <v>11.9161958409862</v>
      </c>
      <c r="C357" t="s">
        <v>10</v>
      </c>
      <c r="D357">
        <v>2</v>
      </c>
      <c r="E357" t="b">
        <v>1</v>
      </c>
      <c r="F357">
        <v>8.4776327815359195E-2</v>
      </c>
      <c r="G357">
        <v>2.30418791845367E-3</v>
      </c>
      <c r="H357">
        <v>497900</v>
      </c>
      <c r="I357">
        <v>11.831419513170841</v>
      </c>
      <c r="J357">
        <v>11.913891653067747</v>
      </c>
    </row>
    <row r="358" spans="1:10" x14ac:dyDescent="0.3">
      <c r="A358" t="s">
        <v>809</v>
      </c>
      <c r="B358">
        <v>8.1485956111235591</v>
      </c>
      <c r="C358" t="s">
        <v>10</v>
      </c>
      <c r="D358">
        <v>2</v>
      </c>
      <c r="E358" t="b">
        <v>1</v>
      </c>
      <c r="F358">
        <v>4.9315513981006302E-2</v>
      </c>
      <c r="G358">
        <v>1.6891472788779401E-3</v>
      </c>
      <c r="H358">
        <v>333950</v>
      </c>
      <c r="I358">
        <v>8.099280097142552</v>
      </c>
      <c r="J358">
        <v>8.1469064638446813</v>
      </c>
    </row>
    <row r="359" spans="1:10" x14ac:dyDescent="0.3">
      <c r="A359" t="s">
        <v>809</v>
      </c>
      <c r="B359">
        <v>6.5829406313055197</v>
      </c>
      <c r="C359" t="s">
        <v>10</v>
      </c>
      <c r="D359">
        <v>10</v>
      </c>
      <c r="E359" t="b">
        <v>0</v>
      </c>
      <c r="F359">
        <v>3.5231016250532199</v>
      </c>
      <c r="G359">
        <v>3.7127499865013398</v>
      </c>
      <c r="H359">
        <v>594530</v>
      </c>
      <c r="I359">
        <v>3.0598390062522998</v>
      </c>
      <c r="J359">
        <v>2.8701906448041798</v>
      </c>
    </row>
    <row r="360" spans="1:10" x14ac:dyDescent="0.3">
      <c r="A360" t="s">
        <v>810</v>
      </c>
      <c r="B360">
        <v>14.499482680208599</v>
      </c>
      <c r="C360" t="s">
        <v>10</v>
      </c>
      <c r="D360">
        <v>2</v>
      </c>
      <c r="E360" t="b">
        <v>1</v>
      </c>
      <c r="F360">
        <v>5.7378107878954497E-2</v>
      </c>
      <c r="G360">
        <v>1.81838342708233E-3</v>
      </c>
      <c r="H360">
        <v>332550</v>
      </c>
      <c r="I360">
        <v>14.442104572329646</v>
      </c>
      <c r="J360">
        <v>14.497664296781517</v>
      </c>
    </row>
    <row r="361" spans="1:10" x14ac:dyDescent="0.3">
      <c r="A361" t="s">
        <v>811</v>
      </c>
      <c r="B361">
        <v>7.1689835623420102</v>
      </c>
      <c r="C361" t="s">
        <v>10</v>
      </c>
      <c r="D361">
        <v>10</v>
      </c>
      <c r="E361" t="b">
        <v>0</v>
      </c>
      <c r="F361">
        <v>5.7291862969046896</v>
      </c>
      <c r="G361">
        <v>5.7042447881165597</v>
      </c>
      <c r="H361">
        <v>570280</v>
      </c>
      <c r="I361">
        <v>1.4397972654373206</v>
      </c>
      <c r="J361">
        <v>1.4647387742254505</v>
      </c>
    </row>
    <row r="362" spans="1:10" x14ac:dyDescent="0.3">
      <c r="A362" t="s">
        <v>811</v>
      </c>
      <c r="B362">
        <v>17.729448338494201</v>
      </c>
      <c r="C362" t="s">
        <v>10</v>
      </c>
      <c r="D362">
        <v>2</v>
      </c>
      <c r="E362" t="b">
        <v>1</v>
      </c>
      <c r="F362">
        <v>8.8848928728745905E-2</v>
      </c>
      <c r="G362">
        <v>2.4149639481136102E-3</v>
      </c>
      <c r="H362">
        <v>666100</v>
      </c>
      <c r="I362">
        <v>17.640599409765457</v>
      </c>
      <c r="J362">
        <v>17.727033374546089</v>
      </c>
    </row>
    <row r="363" spans="1:10" x14ac:dyDescent="0.3">
      <c r="A363" t="s">
        <v>811</v>
      </c>
      <c r="B363">
        <v>3.5259108791870899</v>
      </c>
      <c r="C363" t="s">
        <v>10</v>
      </c>
      <c r="D363">
        <v>2</v>
      </c>
      <c r="E363" t="b">
        <v>1</v>
      </c>
      <c r="F363">
        <v>3.1522039408350501E-2</v>
      </c>
      <c r="G363">
        <v>1.4177859537866399E-3</v>
      </c>
      <c r="H363">
        <v>634200</v>
      </c>
      <c r="I363">
        <v>3.4943888397787393</v>
      </c>
      <c r="J363">
        <v>3.5244930932333034</v>
      </c>
    </row>
    <row r="364" spans="1:10" x14ac:dyDescent="0.3">
      <c r="A364" t="s">
        <v>812</v>
      </c>
      <c r="B364">
        <v>5.7301365129737496</v>
      </c>
      <c r="C364" t="s">
        <v>10</v>
      </c>
      <c r="D364">
        <v>10</v>
      </c>
      <c r="E364" t="b">
        <v>0</v>
      </c>
      <c r="F364">
        <v>9.1029646258494807</v>
      </c>
      <c r="G364">
        <v>9.0460068990420499</v>
      </c>
      <c r="H364">
        <v>545760</v>
      </c>
      <c r="I364">
        <v>-3.3728281128757311</v>
      </c>
      <c r="J364">
        <v>-3.3158703860683003</v>
      </c>
    </row>
    <row r="365" spans="1:10" x14ac:dyDescent="0.3">
      <c r="A365" t="s">
        <v>812</v>
      </c>
      <c r="B365">
        <v>17.258162983068399</v>
      </c>
      <c r="C365" t="s">
        <v>10</v>
      </c>
      <c r="D365">
        <v>2</v>
      </c>
      <c r="E365" t="b">
        <v>1</v>
      </c>
      <c r="F365">
        <v>0.107015511150299</v>
      </c>
      <c r="G365">
        <v>2.58679732050987E-3</v>
      </c>
      <c r="H365">
        <v>531650</v>
      </c>
      <c r="I365">
        <v>17.151147471918101</v>
      </c>
      <c r="J365">
        <v>17.255576185747888</v>
      </c>
    </row>
    <row r="366" spans="1:10" x14ac:dyDescent="0.3">
      <c r="A366" t="s">
        <v>813</v>
      </c>
      <c r="B366">
        <v>4.9817017987133196</v>
      </c>
      <c r="C366" t="s">
        <v>10</v>
      </c>
      <c r="D366">
        <v>10</v>
      </c>
      <c r="E366" t="b">
        <v>0</v>
      </c>
      <c r="F366">
        <v>2.55200486480804</v>
      </c>
      <c r="G366">
        <v>3.4219745062902902</v>
      </c>
      <c r="H366">
        <v>453870</v>
      </c>
      <c r="I366">
        <v>2.4296969339052796</v>
      </c>
      <c r="J366">
        <v>1.5597272924230294</v>
      </c>
    </row>
    <row r="367" spans="1:10" x14ac:dyDescent="0.3">
      <c r="A367" t="s">
        <v>813</v>
      </c>
      <c r="B367">
        <v>17.643788160335902</v>
      </c>
      <c r="C367" t="s">
        <v>10</v>
      </c>
      <c r="D367">
        <v>10</v>
      </c>
      <c r="E367" t="b">
        <v>0</v>
      </c>
      <c r="F367">
        <v>4.80859239216867</v>
      </c>
      <c r="G367">
        <v>6.2584356945408599</v>
      </c>
      <c r="H367">
        <v>409110</v>
      </c>
      <c r="I367">
        <v>12.835195768167232</v>
      </c>
      <c r="J367">
        <v>11.385352465795041</v>
      </c>
    </row>
    <row r="368" spans="1:10" x14ac:dyDescent="0.3">
      <c r="A368" t="s">
        <v>814</v>
      </c>
      <c r="B368">
        <v>12.0103193646605</v>
      </c>
      <c r="C368" t="s">
        <v>10</v>
      </c>
      <c r="D368">
        <v>10</v>
      </c>
      <c r="E368" t="b">
        <v>0</v>
      </c>
      <c r="F368">
        <v>10.6095466877834</v>
      </c>
      <c r="G368">
        <v>10.5222814294464</v>
      </c>
      <c r="H368">
        <v>422270</v>
      </c>
      <c r="I368">
        <v>1.4007726768771001</v>
      </c>
      <c r="J368">
        <v>1.4880379352141002</v>
      </c>
    </row>
    <row r="369" spans="1:10" x14ac:dyDescent="0.3">
      <c r="A369" t="s">
        <v>814</v>
      </c>
      <c r="B369">
        <v>2.24747657564799</v>
      </c>
      <c r="C369" t="s">
        <v>10</v>
      </c>
      <c r="D369">
        <v>10</v>
      </c>
      <c r="E369" t="b">
        <v>0</v>
      </c>
      <c r="F369">
        <v>5.0799370044430701</v>
      </c>
      <c r="G369">
        <v>5.0790664751545096</v>
      </c>
      <c r="H369">
        <v>586100</v>
      </c>
      <c r="I369">
        <v>-2.8324604287950801</v>
      </c>
      <c r="J369">
        <v>-2.8315898995065196</v>
      </c>
    </row>
    <row r="370" spans="1:10" x14ac:dyDescent="0.3">
      <c r="A370" t="s">
        <v>815</v>
      </c>
      <c r="B370">
        <v>12.9792747551995</v>
      </c>
      <c r="C370" t="s">
        <v>10</v>
      </c>
      <c r="D370">
        <v>10</v>
      </c>
      <c r="E370" t="b">
        <v>0</v>
      </c>
      <c r="F370">
        <v>7.1847617714888701</v>
      </c>
      <c r="G370">
        <v>7.1847332710963201</v>
      </c>
      <c r="H370">
        <v>540920</v>
      </c>
      <c r="I370">
        <v>5.7945129837106295</v>
      </c>
      <c r="J370">
        <v>5.7945414841031795</v>
      </c>
    </row>
    <row r="371" spans="1:10" x14ac:dyDescent="0.3">
      <c r="A371" t="s">
        <v>815</v>
      </c>
      <c r="B371">
        <v>15.198978719418699</v>
      </c>
      <c r="C371" t="s">
        <v>10</v>
      </c>
      <c r="D371">
        <v>2</v>
      </c>
      <c r="E371" t="b">
        <v>1</v>
      </c>
      <c r="F371">
        <v>0.109647196380698</v>
      </c>
      <c r="G371">
        <v>2.61749861382765E-3</v>
      </c>
      <c r="H371">
        <v>1073450</v>
      </c>
      <c r="I371">
        <v>15.089331523038002</v>
      </c>
      <c r="J371">
        <v>15.196361220804871</v>
      </c>
    </row>
    <row r="372" spans="1:10" x14ac:dyDescent="0.3">
      <c r="A372" t="s">
        <v>816</v>
      </c>
      <c r="B372">
        <v>11.2857704923798</v>
      </c>
      <c r="C372" t="s">
        <v>10</v>
      </c>
      <c r="D372">
        <v>2</v>
      </c>
      <c r="E372" t="b">
        <v>1</v>
      </c>
      <c r="F372">
        <v>7.3191019720126205E-2</v>
      </c>
      <c r="G372">
        <v>2.10372466790104E-3</v>
      </c>
      <c r="H372">
        <v>548300</v>
      </c>
      <c r="I372">
        <v>11.212579472659675</v>
      </c>
      <c r="J372">
        <v>11.2836667677119</v>
      </c>
    </row>
    <row r="373" spans="1:10" x14ac:dyDescent="0.3">
      <c r="A373" t="s">
        <v>816</v>
      </c>
      <c r="B373">
        <v>14.5088249091589</v>
      </c>
      <c r="C373" t="s">
        <v>10</v>
      </c>
      <c r="D373">
        <v>2</v>
      </c>
      <c r="E373" t="b">
        <v>1</v>
      </c>
      <c r="F373">
        <v>0.101755647028503</v>
      </c>
      <c r="G373">
        <v>2.50698425435468E-3</v>
      </c>
      <c r="H373">
        <v>257000</v>
      </c>
      <c r="I373">
        <v>14.407069262130397</v>
      </c>
      <c r="J373">
        <v>14.506317924904545</v>
      </c>
    </row>
    <row r="374" spans="1:10" x14ac:dyDescent="0.3">
      <c r="A374" t="s">
        <v>816</v>
      </c>
      <c r="B374">
        <v>16.4433724448178</v>
      </c>
      <c r="C374" t="s">
        <v>10</v>
      </c>
      <c r="D374">
        <v>2</v>
      </c>
      <c r="E374" t="b">
        <v>1</v>
      </c>
      <c r="F374">
        <v>0.10132473295569799</v>
      </c>
      <c r="G374">
        <v>2.5248010145396699E-3</v>
      </c>
      <c r="H374">
        <v>327400</v>
      </c>
      <c r="I374">
        <v>16.342047711862101</v>
      </c>
      <c r="J374">
        <v>16.440847643803259</v>
      </c>
    </row>
    <row r="375" spans="1:10" x14ac:dyDescent="0.3">
      <c r="A375" t="s">
        <v>817</v>
      </c>
      <c r="B375">
        <v>8.4131775995652909</v>
      </c>
      <c r="C375" t="s">
        <v>10</v>
      </c>
      <c r="D375">
        <v>2</v>
      </c>
      <c r="E375" t="b">
        <v>1</v>
      </c>
      <c r="F375">
        <v>6.2357408162979203E-2</v>
      </c>
      <c r="G375">
        <v>2.0115211250009901E-3</v>
      </c>
      <c r="H375">
        <v>629150</v>
      </c>
      <c r="I375">
        <v>8.3508201914023115</v>
      </c>
      <c r="J375">
        <v>8.4111660784402904</v>
      </c>
    </row>
    <row r="376" spans="1:10" x14ac:dyDescent="0.3">
      <c r="A376" t="s">
        <v>817</v>
      </c>
      <c r="B376">
        <v>14.525069650031201</v>
      </c>
      <c r="C376" t="s">
        <v>10</v>
      </c>
      <c r="D376">
        <v>10</v>
      </c>
      <c r="E376" t="b">
        <v>0</v>
      </c>
      <c r="F376">
        <v>8.0693874608475404</v>
      </c>
      <c r="G376">
        <v>8.0657721794094108</v>
      </c>
      <c r="H376">
        <v>225810</v>
      </c>
      <c r="I376">
        <v>6.4556821891836602</v>
      </c>
      <c r="J376">
        <v>6.4592974706217898</v>
      </c>
    </row>
    <row r="377" spans="1:10" x14ac:dyDescent="0.3">
      <c r="A377" t="s">
        <v>818</v>
      </c>
      <c r="B377">
        <v>10.768172358472301</v>
      </c>
      <c r="C377" t="s">
        <v>10</v>
      </c>
      <c r="D377">
        <v>2</v>
      </c>
      <c r="E377" t="b">
        <v>1</v>
      </c>
      <c r="F377">
        <v>4.8969054414505997E-2</v>
      </c>
      <c r="G377">
        <v>1.72472108784636E-3</v>
      </c>
      <c r="H377">
        <v>361350</v>
      </c>
      <c r="I377">
        <v>10.719203304057794</v>
      </c>
      <c r="J377">
        <v>10.766447637384454</v>
      </c>
    </row>
    <row r="378" spans="1:10" x14ac:dyDescent="0.3">
      <c r="A378" t="s">
        <v>818</v>
      </c>
      <c r="B378">
        <v>2.8997120589073901</v>
      </c>
      <c r="C378" t="s">
        <v>10</v>
      </c>
      <c r="D378">
        <v>10</v>
      </c>
      <c r="E378" t="b">
        <v>0</v>
      </c>
      <c r="F378">
        <v>2.0616643798676701</v>
      </c>
      <c r="G378">
        <v>1.8720469357309</v>
      </c>
      <c r="H378">
        <v>513970</v>
      </c>
      <c r="I378">
        <v>0.83804767903971999</v>
      </c>
      <c r="J378">
        <v>1.0276651231764902</v>
      </c>
    </row>
    <row r="379" spans="1:10" x14ac:dyDescent="0.3">
      <c r="A379" t="s">
        <v>819</v>
      </c>
      <c r="B379">
        <v>4.0096013984585701</v>
      </c>
      <c r="C379" t="s">
        <v>10</v>
      </c>
      <c r="D379">
        <v>1</v>
      </c>
      <c r="E379" t="b">
        <v>1</v>
      </c>
      <c r="F379">
        <v>1.6008169347604101E-2</v>
      </c>
      <c r="G379">
        <v>1.6008169347604101E-2</v>
      </c>
      <c r="H379">
        <v>504400</v>
      </c>
      <c r="I379">
        <v>3.9935932291109659</v>
      </c>
      <c r="J379">
        <v>3.9935932291109659</v>
      </c>
    </row>
    <row r="380" spans="1:10" x14ac:dyDescent="0.3">
      <c r="A380" t="s">
        <v>819</v>
      </c>
      <c r="B380">
        <v>7.0619333707846499</v>
      </c>
      <c r="C380" t="s">
        <v>10</v>
      </c>
      <c r="D380">
        <v>10</v>
      </c>
      <c r="E380" t="b">
        <v>0</v>
      </c>
      <c r="F380">
        <v>3.9717446198586002</v>
      </c>
      <c r="G380">
        <v>3.9146376373910798</v>
      </c>
      <c r="H380">
        <v>329600</v>
      </c>
      <c r="I380">
        <v>3.0901887509260497</v>
      </c>
      <c r="J380">
        <v>3.14729573339357</v>
      </c>
    </row>
    <row r="381" spans="1:10" x14ac:dyDescent="0.3">
      <c r="A381" t="s">
        <v>819</v>
      </c>
      <c r="B381">
        <v>15.3936749788844</v>
      </c>
      <c r="C381" t="s">
        <v>10</v>
      </c>
      <c r="D381">
        <v>10</v>
      </c>
      <c r="E381" t="b">
        <v>0</v>
      </c>
      <c r="F381">
        <v>5.0488494438391198</v>
      </c>
      <c r="G381">
        <v>4.8217169726249196</v>
      </c>
      <c r="H381">
        <v>399080</v>
      </c>
      <c r="I381">
        <v>10.344825535045281</v>
      </c>
      <c r="J381">
        <v>10.57195800625948</v>
      </c>
    </row>
    <row r="382" spans="1:10" x14ac:dyDescent="0.3">
      <c r="A382" t="s">
        <v>820</v>
      </c>
      <c r="B382">
        <v>11.585486486782999</v>
      </c>
      <c r="C382" t="s">
        <v>10</v>
      </c>
      <c r="D382">
        <v>10</v>
      </c>
      <c r="E382" t="b">
        <v>0</v>
      </c>
      <c r="F382">
        <v>8.1089609386867707</v>
      </c>
      <c r="G382">
        <v>8.0905744436086806</v>
      </c>
      <c r="H382">
        <v>604780</v>
      </c>
      <c r="I382">
        <v>3.4765255480962285</v>
      </c>
      <c r="J382">
        <v>3.4949120431743186</v>
      </c>
    </row>
    <row r="383" spans="1:10" x14ac:dyDescent="0.3">
      <c r="A383" t="s">
        <v>820</v>
      </c>
      <c r="B383">
        <v>3.0313150702324498</v>
      </c>
      <c r="C383" t="s">
        <v>10</v>
      </c>
      <c r="D383">
        <v>10</v>
      </c>
      <c r="E383" t="b">
        <v>0</v>
      </c>
      <c r="F383">
        <v>12.317225400263601</v>
      </c>
      <c r="G383">
        <v>12.744556914264001</v>
      </c>
      <c r="H383">
        <v>517790</v>
      </c>
      <c r="I383">
        <v>-9.2859103300311503</v>
      </c>
      <c r="J383">
        <v>-9.7132418440315504</v>
      </c>
    </row>
    <row r="384" spans="1:10" x14ac:dyDescent="0.3">
      <c r="A384" t="s">
        <v>822</v>
      </c>
      <c r="B384">
        <v>16.903800935860001</v>
      </c>
      <c r="C384" t="s">
        <v>10</v>
      </c>
      <c r="D384">
        <v>2</v>
      </c>
      <c r="E384" t="b">
        <v>1</v>
      </c>
      <c r="F384">
        <v>0.105807202386515</v>
      </c>
      <c r="G384">
        <v>2.6006747141567202E-3</v>
      </c>
      <c r="H384">
        <v>566900</v>
      </c>
      <c r="I384">
        <v>16.797993733473486</v>
      </c>
      <c r="J384">
        <v>16.901200261145846</v>
      </c>
    </row>
    <row r="385" spans="1:10" x14ac:dyDescent="0.3">
      <c r="A385" t="s">
        <v>822</v>
      </c>
      <c r="B385">
        <v>5.8811478116316103</v>
      </c>
      <c r="C385" t="s">
        <v>10</v>
      </c>
      <c r="D385">
        <v>10</v>
      </c>
      <c r="E385" t="b">
        <v>0</v>
      </c>
      <c r="F385">
        <v>4.0768279399963001</v>
      </c>
      <c r="G385">
        <v>8.3783601547767397</v>
      </c>
      <c r="H385">
        <v>497030</v>
      </c>
      <c r="I385">
        <v>1.8043198716353102</v>
      </c>
      <c r="J385">
        <v>-2.4972123431451294</v>
      </c>
    </row>
    <row r="386" spans="1:10" x14ac:dyDescent="0.3">
      <c r="A386" t="s">
        <v>823</v>
      </c>
      <c r="B386">
        <v>8.1083853243095696</v>
      </c>
      <c r="C386" t="s">
        <v>10</v>
      </c>
      <c r="D386">
        <v>2</v>
      </c>
      <c r="E386" t="b">
        <v>1</v>
      </c>
      <c r="F386">
        <v>3.5368089398107802E-2</v>
      </c>
      <c r="G386">
        <v>1.47415861678078E-3</v>
      </c>
      <c r="H386">
        <v>393800</v>
      </c>
      <c r="I386">
        <v>8.0730172349114611</v>
      </c>
      <c r="J386">
        <v>8.1069111656927895</v>
      </c>
    </row>
    <row r="387" spans="1:10" x14ac:dyDescent="0.3">
      <c r="A387" t="s">
        <v>824</v>
      </c>
      <c r="B387">
        <v>7.1335290504993596</v>
      </c>
      <c r="C387" t="s">
        <v>10</v>
      </c>
      <c r="D387">
        <v>10</v>
      </c>
      <c r="E387" t="b">
        <v>0</v>
      </c>
      <c r="F387">
        <v>6.1051287602426596</v>
      </c>
      <c r="G387">
        <v>10.044582987761199</v>
      </c>
      <c r="H387">
        <v>367150</v>
      </c>
      <c r="I387">
        <v>1.0284002902567</v>
      </c>
      <c r="J387">
        <v>-2.9110539372618396</v>
      </c>
    </row>
    <row r="388" spans="1:10" x14ac:dyDescent="0.3">
      <c r="A388" t="s">
        <v>824</v>
      </c>
      <c r="B388">
        <v>12.838215613598001</v>
      </c>
      <c r="C388" t="s">
        <v>10</v>
      </c>
      <c r="D388">
        <v>10</v>
      </c>
      <c r="E388" t="b">
        <v>0</v>
      </c>
      <c r="F388">
        <v>3.9573165012138101</v>
      </c>
      <c r="G388">
        <v>3.7761127964686101</v>
      </c>
      <c r="H388">
        <v>448320</v>
      </c>
      <c r="I388">
        <v>8.8808991123841903</v>
      </c>
      <c r="J388">
        <v>9.0621028171293911</v>
      </c>
    </row>
    <row r="389" spans="1:10" x14ac:dyDescent="0.3">
      <c r="A389" t="s">
        <v>824</v>
      </c>
      <c r="B389">
        <v>17.911156109598899</v>
      </c>
      <c r="C389" t="s">
        <v>10</v>
      </c>
      <c r="D389">
        <v>2</v>
      </c>
      <c r="E389" t="b">
        <v>1</v>
      </c>
      <c r="F389">
        <v>0.12934541956387199</v>
      </c>
      <c r="G389">
        <v>2.7513960046746098E-3</v>
      </c>
      <c r="H389">
        <v>387050</v>
      </c>
      <c r="I389">
        <v>17.781810690035027</v>
      </c>
      <c r="J389">
        <v>17.908404713594223</v>
      </c>
    </row>
    <row r="390" spans="1:10" x14ac:dyDescent="0.3">
      <c r="A390" t="s">
        <v>825</v>
      </c>
      <c r="B390">
        <v>6.2425373914879101</v>
      </c>
      <c r="C390" t="s">
        <v>10</v>
      </c>
      <c r="D390">
        <v>2</v>
      </c>
      <c r="E390" t="b">
        <v>1</v>
      </c>
      <c r="F390">
        <v>2.1172980641839E-2</v>
      </c>
      <c r="G390">
        <v>1.16080032329636E-3</v>
      </c>
      <c r="H390">
        <v>447450</v>
      </c>
      <c r="I390">
        <v>6.2213644108460713</v>
      </c>
      <c r="J390">
        <v>6.241376591164614</v>
      </c>
    </row>
    <row r="391" spans="1:10" x14ac:dyDescent="0.3">
      <c r="A391" t="s">
        <v>825</v>
      </c>
      <c r="B391">
        <v>17.994394586642201</v>
      </c>
      <c r="C391" t="s">
        <v>10</v>
      </c>
      <c r="D391">
        <v>10</v>
      </c>
      <c r="E391" t="b">
        <v>0</v>
      </c>
      <c r="F391">
        <v>5.4621217348995303</v>
      </c>
      <c r="G391">
        <v>5.8189690214732801</v>
      </c>
      <c r="H391">
        <v>683150</v>
      </c>
      <c r="I391">
        <v>12.532272851742672</v>
      </c>
      <c r="J391">
        <v>12.175425565168922</v>
      </c>
    </row>
    <row r="392" spans="1:10" x14ac:dyDescent="0.3">
      <c r="A392" t="s">
        <v>826</v>
      </c>
      <c r="B392">
        <v>11.3740694042184</v>
      </c>
      <c r="C392" t="s">
        <v>10</v>
      </c>
      <c r="D392">
        <v>10</v>
      </c>
      <c r="E392" t="b">
        <v>0</v>
      </c>
      <c r="F392">
        <v>7.4703536781284399</v>
      </c>
      <c r="G392">
        <v>7.42929165034524</v>
      </c>
      <c r="H392">
        <v>456170</v>
      </c>
      <c r="I392">
        <v>3.9037157260899598</v>
      </c>
      <c r="J392">
        <v>3.9447777538731597</v>
      </c>
    </row>
    <row r="393" spans="1:10" x14ac:dyDescent="0.3">
      <c r="A393" t="s">
        <v>826</v>
      </c>
      <c r="B393">
        <v>16.6558397813412</v>
      </c>
      <c r="C393" t="s">
        <v>10</v>
      </c>
      <c r="D393">
        <v>2</v>
      </c>
      <c r="E393" t="b">
        <v>1</v>
      </c>
      <c r="F393">
        <v>0.11739568163589401</v>
      </c>
      <c r="G393">
        <v>2.6999871597995499E-3</v>
      </c>
      <c r="H393">
        <v>601750</v>
      </c>
      <c r="I393">
        <v>16.538444099705305</v>
      </c>
      <c r="J393">
        <v>16.653139794181399</v>
      </c>
    </row>
    <row r="394" spans="1:10" x14ac:dyDescent="0.3">
      <c r="A394" t="s">
        <v>826</v>
      </c>
      <c r="B394">
        <v>4.4314496712605402</v>
      </c>
      <c r="C394" t="s">
        <v>10</v>
      </c>
      <c r="D394">
        <v>10</v>
      </c>
      <c r="E394" t="b">
        <v>0</v>
      </c>
      <c r="F394">
        <v>2.7097170026497599</v>
      </c>
      <c r="G394">
        <v>5.3721804699262101</v>
      </c>
      <c r="H394">
        <v>463580</v>
      </c>
      <c r="I394">
        <v>1.7217326686107803</v>
      </c>
      <c r="J394">
        <v>-0.94073079866566989</v>
      </c>
    </row>
    <row r="395" spans="1:10" x14ac:dyDescent="0.3">
      <c r="A395" t="s">
        <v>828</v>
      </c>
      <c r="B395">
        <v>14.3313237517175</v>
      </c>
      <c r="C395" t="s">
        <v>10</v>
      </c>
      <c r="D395">
        <v>10</v>
      </c>
      <c r="E395" t="b">
        <v>0</v>
      </c>
      <c r="F395">
        <v>3.4087799436532298</v>
      </c>
      <c r="G395">
        <v>1.78812294718415</v>
      </c>
      <c r="H395">
        <v>381820</v>
      </c>
      <c r="I395">
        <v>10.922543808064271</v>
      </c>
      <c r="J395">
        <v>12.543200804533351</v>
      </c>
    </row>
    <row r="396" spans="1:10" x14ac:dyDescent="0.3">
      <c r="A396" t="s">
        <v>828</v>
      </c>
      <c r="B396">
        <v>13.8644869111743</v>
      </c>
      <c r="C396" t="s">
        <v>10</v>
      </c>
      <c r="D396">
        <v>10</v>
      </c>
      <c r="E396" t="b">
        <v>0</v>
      </c>
      <c r="F396">
        <v>1.3638152769924501</v>
      </c>
      <c r="G396">
        <v>0.298200666366645</v>
      </c>
      <c r="H396">
        <v>390270</v>
      </c>
      <c r="I396">
        <v>12.500671634181849</v>
      </c>
      <c r="J396">
        <v>13.566286244807655</v>
      </c>
    </row>
    <row r="397" spans="1:10" x14ac:dyDescent="0.3">
      <c r="A397" t="s">
        <v>829</v>
      </c>
      <c r="B397">
        <v>20.474552810044901</v>
      </c>
      <c r="C397" t="s">
        <v>10</v>
      </c>
      <c r="D397">
        <v>2</v>
      </c>
      <c r="E397" t="b">
        <v>1</v>
      </c>
      <c r="F397">
        <v>0.18104074160094499</v>
      </c>
      <c r="G397">
        <v>3.42597811438956E-3</v>
      </c>
      <c r="H397">
        <v>488150</v>
      </c>
      <c r="I397">
        <v>20.293512068443956</v>
      </c>
      <c r="J397">
        <v>20.471126831930512</v>
      </c>
    </row>
    <row r="398" spans="1:10" x14ac:dyDescent="0.3">
      <c r="A398" t="s">
        <v>829</v>
      </c>
      <c r="B398">
        <v>9.9799102301011207</v>
      </c>
      <c r="C398" t="s">
        <v>10</v>
      </c>
      <c r="D398">
        <v>2</v>
      </c>
      <c r="E398" t="b">
        <v>1</v>
      </c>
      <c r="F398">
        <v>4.59886149209012E-2</v>
      </c>
      <c r="G398">
        <v>1.64593734228591E-3</v>
      </c>
      <c r="H398">
        <v>455150</v>
      </c>
      <c r="I398">
        <v>9.9339216151802194</v>
      </c>
      <c r="J398">
        <v>9.9782642927588352</v>
      </c>
    </row>
    <row r="399" spans="1:10" x14ac:dyDescent="0.3">
      <c r="A399" t="s">
        <v>830</v>
      </c>
      <c r="B399">
        <v>4.4174695985597801</v>
      </c>
      <c r="C399" t="s">
        <v>10</v>
      </c>
      <c r="D399">
        <v>2</v>
      </c>
      <c r="E399" t="b">
        <v>1</v>
      </c>
      <c r="F399">
        <v>2.0978165254422199E-2</v>
      </c>
      <c r="G399">
        <v>1.02576807046971E-3</v>
      </c>
      <c r="H399">
        <v>370750</v>
      </c>
      <c r="I399">
        <v>4.396491433305358</v>
      </c>
      <c r="J399">
        <v>4.4164438304893103</v>
      </c>
    </row>
    <row r="400" spans="1:10" x14ac:dyDescent="0.3">
      <c r="A400" t="s">
        <v>830</v>
      </c>
      <c r="B400">
        <v>10.6192839992739</v>
      </c>
      <c r="C400" t="s">
        <v>10</v>
      </c>
      <c r="D400">
        <v>10</v>
      </c>
      <c r="E400" t="b">
        <v>0</v>
      </c>
      <c r="F400">
        <v>0.31344024290000599</v>
      </c>
      <c r="G400">
        <v>0.31345759526158201</v>
      </c>
      <c r="H400">
        <v>409870</v>
      </c>
      <c r="I400">
        <v>10.305843756373894</v>
      </c>
      <c r="J400">
        <v>10.305826404012318</v>
      </c>
    </row>
    <row r="401" spans="1:10" x14ac:dyDescent="0.3">
      <c r="A401" t="s">
        <v>830</v>
      </c>
      <c r="B401">
        <v>6.9063643443120499</v>
      </c>
      <c r="C401" t="s">
        <v>10</v>
      </c>
      <c r="D401">
        <v>10</v>
      </c>
      <c r="E401" t="b">
        <v>0</v>
      </c>
      <c r="F401">
        <v>0.50049239171551096</v>
      </c>
      <c r="G401">
        <v>0.50049239171551096</v>
      </c>
      <c r="H401">
        <v>667270</v>
      </c>
      <c r="I401">
        <v>6.4058719525965389</v>
      </c>
      <c r="J401">
        <v>6.4058719525965389</v>
      </c>
    </row>
    <row r="402" spans="1:10" x14ac:dyDescent="0.3">
      <c r="A402" t="s">
        <v>831</v>
      </c>
      <c r="B402">
        <v>16.637078150097999</v>
      </c>
      <c r="C402" t="s">
        <v>10</v>
      </c>
      <c r="D402">
        <v>2</v>
      </c>
      <c r="E402" t="b">
        <v>1</v>
      </c>
      <c r="F402">
        <v>0.12370232901957701</v>
      </c>
      <c r="G402">
        <v>2.7173405212932E-3</v>
      </c>
      <c r="H402">
        <v>571250</v>
      </c>
      <c r="I402">
        <v>16.513375821078423</v>
      </c>
      <c r="J402">
        <v>16.634360809576705</v>
      </c>
    </row>
    <row r="403" spans="1:10" x14ac:dyDescent="0.3">
      <c r="A403" t="s">
        <v>831</v>
      </c>
      <c r="B403">
        <v>4.7276590619151397</v>
      </c>
      <c r="C403" t="s">
        <v>10</v>
      </c>
      <c r="D403">
        <v>2</v>
      </c>
      <c r="E403" t="b">
        <v>1</v>
      </c>
      <c r="F403">
        <v>2.0034265711214399E-2</v>
      </c>
      <c r="G403">
        <v>1.0695840402780001E-3</v>
      </c>
      <c r="H403">
        <v>553050</v>
      </c>
      <c r="I403">
        <v>4.707624796203925</v>
      </c>
      <c r="J403">
        <v>4.7265894778748621</v>
      </c>
    </row>
    <row r="404" spans="1:10" x14ac:dyDescent="0.3">
      <c r="A404" t="s">
        <v>832</v>
      </c>
      <c r="B404">
        <v>16.657560660193798</v>
      </c>
      <c r="C404" t="s">
        <v>10</v>
      </c>
      <c r="D404">
        <v>2</v>
      </c>
      <c r="E404" t="b">
        <v>1</v>
      </c>
      <c r="F404">
        <v>6.2912091438787093E-2</v>
      </c>
      <c r="G404">
        <v>1.99584449382981E-3</v>
      </c>
      <c r="H404">
        <v>413550</v>
      </c>
      <c r="I404">
        <v>16.594648568755012</v>
      </c>
      <c r="J404">
        <v>16.655564815699968</v>
      </c>
    </row>
    <row r="405" spans="1:10" x14ac:dyDescent="0.3">
      <c r="A405" t="s">
        <v>833</v>
      </c>
      <c r="B405">
        <v>8.8746826964706997</v>
      </c>
      <c r="C405" t="s">
        <v>10</v>
      </c>
      <c r="D405">
        <v>10</v>
      </c>
      <c r="E405" t="b">
        <v>0</v>
      </c>
      <c r="F405">
        <v>3.51952454526907</v>
      </c>
      <c r="G405">
        <v>7.0051585471374098</v>
      </c>
      <c r="H405">
        <v>547460</v>
      </c>
      <c r="I405">
        <v>5.3551581512016302</v>
      </c>
      <c r="J405">
        <v>1.8695241493332899</v>
      </c>
    </row>
    <row r="406" spans="1:10" x14ac:dyDescent="0.3">
      <c r="A406" t="s">
        <v>834</v>
      </c>
      <c r="B406">
        <v>16.412250643792099</v>
      </c>
      <c r="C406" t="s">
        <v>10</v>
      </c>
      <c r="D406">
        <v>10</v>
      </c>
      <c r="E406" t="b">
        <v>0</v>
      </c>
      <c r="F406">
        <v>1.31672342063054</v>
      </c>
      <c r="G406">
        <v>1.4262357766362901</v>
      </c>
      <c r="H406">
        <v>378710</v>
      </c>
      <c r="I406">
        <v>15.095527223161559</v>
      </c>
      <c r="J406">
        <v>14.986014867155809</v>
      </c>
    </row>
    <row r="407" spans="1:10" x14ac:dyDescent="0.3">
      <c r="A407" t="s">
        <v>834</v>
      </c>
      <c r="B407">
        <v>15.767584065188</v>
      </c>
      <c r="C407" t="s">
        <v>10</v>
      </c>
      <c r="D407">
        <v>2</v>
      </c>
      <c r="E407" t="b">
        <v>1</v>
      </c>
      <c r="F407">
        <v>0.117017485946238</v>
      </c>
      <c r="G407">
        <v>2.6403779310529602E-3</v>
      </c>
      <c r="H407">
        <v>326500</v>
      </c>
      <c r="I407">
        <v>15.650566579241762</v>
      </c>
      <c r="J407">
        <v>15.764943687256947</v>
      </c>
    </row>
    <row r="408" spans="1:10" x14ac:dyDescent="0.3">
      <c r="A408" t="s">
        <v>834</v>
      </c>
      <c r="B408">
        <v>9.7806010102358805</v>
      </c>
      <c r="C408" t="s">
        <v>10</v>
      </c>
      <c r="D408">
        <v>2</v>
      </c>
      <c r="E408" t="b">
        <v>1</v>
      </c>
      <c r="F408">
        <v>7.1144657516811094E-2</v>
      </c>
      <c r="G408">
        <v>2.10606186614968E-3</v>
      </c>
      <c r="H408">
        <v>413350</v>
      </c>
      <c r="I408">
        <v>9.7094563527190694</v>
      </c>
      <c r="J408">
        <v>9.7784949483697314</v>
      </c>
    </row>
    <row r="409" spans="1:10" x14ac:dyDescent="0.3">
      <c r="A409" t="s">
        <v>835</v>
      </c>
      <c r="B409">
        <v>13.080565448264901</v>
      </c>
      <c r="C409" t="s">
        <v>10</v>
      </c>
      <c r="D409">
        <v>10</v>
      </c>
      <c r="E409" t="b">
        <v>0</v>
      </c>
      <c r="F409">
        <v>3.5898075988809102</v>
      </c>
      <c r="G409">
        <v>4.9840106253900096</v>
      </c>
      <c r="H409">
        <v>402200</v>
      </c>
      <c r="I409">
        <v>9.490757849383991</v>
      </c>
      <c r="J409">
        <v>8.0965548228748911</v>
      </c>
    </row>
    <row r="410" spans="1:10" x14ac:dyDescent="0.3">
      <c r="A410" t="s">
        <v>835</v>
      </c>
      <c r="B410">
        <v>2.6831246813423002</v>
      </c>
      <c r="C410" t="s">
        <v>10</v>
      </c>
      <c r="D410">
        <v>10</v>
      </c>
      <c r="E410" t="b">
        <v>0</v>
      </c>
      <c r="F410">
        <v>8.3302342106323692</v>
      </c>
      <c r="G410">
        <v>8.3260683583512503</v>
      </c>
      <c r="H410">
        <v>627710</v>
      </c>
      <c r="I410">
        <v>-5.647109529290069</v>
      </c>
      <c r="J410">
        <v>-5.6429436770089501</v>
      </c>
    </row>
    <row r="411" spans="1:10" x14ac:dyDescent="0.3">
      <c r="A411" t="s">
        <v>836</v>
      </c>
      <c r="B411">
        <v>13.6345217828054</v>
      </c>
      <c r="C411" t="s">
        <v>10</v>
      </c>
      <c r="D411">
        <v>2</v>
      </c>
      <c r="E411" t="b">
        <v>1</v>
      </c>
      <c r="F411">
        <v>6.7078773943063302E-2</v>
      </c>
      <c r="G411">
        <v>2.0816654211978998E-3</v>
      </c>
      <c r="H411">
        <v>493800</v>
      </c>
      <c r="I411">
        <v>13.567443008862337</v>
      </c>
      <c r="J411">
        <v>13.632440117384203</v>
      </c>
    </row>
    <row r="412" spans="1:10" x14ac:dyDescent="0.3">
      <c r="A412" t="s">
        <v>836</v>
      </c>
      <c r="B412">
        <v>14.3428599932436</v>
      </c>
      <c r="C412" t="s">
        <v>10</v>
      </c>
      <c r="D412">
        <v>10</v>
      </c>
      <c r="E412" t="b">
        <v>0</v>
      </c>
      <c r="F412">
        <v>1.8847101232185199</v>
      </c>
      <c r="G412">
        <v>3.8540001921959899</v>
      </c>
      <c r="H412">
        <v>471890</v>
      </c>
      <c r="I412">
        <v>12.45814987002508</v>
      </c>
      <c r="J412">
        <v>10.48885980104761</v>
      </c>
    </row>
    <row r="413" spans="1:10" x14ac:dyDescent="0.3">
      <c r="A413" t="s">
        <v>837</v>
      </c>
      <c r="B413">
        <v>20.028679594156301</v>
      </c>
      <c r="C413" t="s">
        <v>10</v>
      </c>
      <c r="D413">
        <v>2</v>
      </c>
      <c r="E413" t="b">
        <v>1</v>
      </c>
      <c r="F413">
        <v>7.6624948589293904E-2</v>
      </c>
      <c r="G413">
        <v>2.1967803632280099E-3</v>
      </c>
      <c r="H413">
        <v>745200</v>
      </c>
      <c r="I413">
        <v>19.952054645567006</v>
      </c>
      <c r="J413">
        <v>20.026482813793073</v>
      </c>
    </row>
    <row r="414" spans="1:10" x14ac:dyDescent="0.3">
      <c r="A414" t="s">
        <v>837</v>
      </c>
      <c r="B414">
        <v>5.7692218027991302</v>
      </c>
      <c r="C414" t="s">
        <v>10</v>
      </c>
      <c r="D414">
        <v>10</v>
      </c>
      <c r="E414" t="b">
        <v>0</v>
      </c>
      <c r="F414">
        <v>3.4779887505230098</v>
      </c>
      <c r="G414">
        <v>3.4777085898579898</v>
      </c>
      <c r="H414">
        <v>578440</v>
      </c>
      <c r="I414">
        <v>2.2912330522761204</v>
      </c>
      <c r="J414">
        <v>2.2915132129411404</v>
      </c>
    </row>
    <row r="415" spans="1:10" x14ac:dyDescent="0.3">
      <c r="A415" t="s">
        <v>838</v>
      </c>
      <c r="B415">
        <v>12.452338741023301</v>
      </c>
      <c r="C415" t="s">
        <v>10</v>
      </c>
      <c r="D415">
        <v>2</v>
      </c>
      <c r="E415" t="b">
        <v>1</v>
      </c>
      <c r="F415">
        <v>4.0031461025594101E-2</v>
      </c>
      <c r="G415">
        <v>1.4972275756512301E-3</v>
      </c>
      <c r="H415">
        <v>952750</v>
      </c>
      <c r="I415">
        <v>12.412307279997707</v>
      </c>
      <c r="J415">
        <v>12.450841513447649</v>
      </c>
    </row>
    <row r="416" spans="1:10" x14ac:dyDescent="0.3">
      <c r="A416" t="s">
        <v>838</v>
      </c>
      <c r="B416">
        <v>13.792936599295301</v>
      </c>
      <c r="C416" t="s">
        <v>10</v>
      </c>
      <c r="D416">
        <v>2</v>
      </c>
      <c r="E416" t="b">
        <v>1</v>
      </c>
      <c r="F416">
        <v>9.4624555510545202E-2</v>
      </c>
      <c r="G416">
        <v>2.4451731883036198E-3</v>
      </c>
      <c r="H416">
        <v>235400</v>
      </c>
      <c r="I416">
        <v>13.698312043784755</v>
      </c>
      <c r="J416">
        <v>13.790491426106996</v>
      </c>
    </row>
    <row r="417" spans="1:10" x14ac:dyDescent="0.3">
      <c r="A417" t="s">
        <v>838</v>
      </c>
      <c r="B417">
        <v>9.1471951391377395</v>
      </c>
      <c r="C417" t="s">
        <v>10</v>
      </c>
      <c r="D417">
        <v>10</v>
      </c>
      <c r="E417" t="b">
        <v>0</v>
      </c>
      <c r="F417">
        <v>3.4064748933465099</v>
      </c>
      <c r="G417">
        <v>3.4015861062983102</v>
      </c>
      <c r="H417">
        <v>493790</v>
      </c>
      <c r="I417">
        <v>5.7407202457912296</v>
      </c>
      <c r="J417">
        <v>5.7456090328394289</v>
      </c>
    </row>
    <row r="418" spans="1:10" x14ac:dyDescent="0.3">
      <c r="A418" t="e">
        <v>#NAME?</v>
      </c>
      <c r="B418">
        <v>2.89441546102011</v>
      </c>
      <c r="C418" t="s">
        <v>10</v>
      </c>
      <c r="D418">
        <v>10</v>
      </c>
      <c r="E418" t="b">
        <v>0</v>
      </c>
      <c r="F418">
        <v>2.2418596897614802</v>
      </c>
      <c r="G418">
        <v>2.2409612538897701</v>
      </c>
      <c r="H418">
        <v>480460</v>
      </c>
      <c r="I418">
        <v>0.65255577125862985</v>
      </c>
      <c r="J418">
        <v>0.65345420713033997</v>
      </c>
    </row>
    <row r="419" spans="1:10" x14ac:dyDescent="0.3">
      <c r="A419" t="e">
        <v>#NAME?</v>
      </c>
      <c r="B419">
        <v>9.4764678168708603</v>
      </c>
      <c r="C419" t="s">
        <v>10</v>
      </c>
      <c r="D419">
        <v>2</v>
      </c>
      <c r="E419" t="b">
        <v>1</v>
      </c>
      <c r="F419">
        <v>3.7526669966845103E-2</v>
      </c>
      <c r="G419">
        <v>1.54338113072806E-3</v>
      </c>
      <c r="H419">
        <v>365700</v>
      </c>
      <c r="I419">
        <v>9.4389411469040159</v>
      </c>
      <c r="J419">
        <v>9.4749244357401317</v>
      </c>
    </row>
    <row r="420" spans="1:10" x14ac:dyDescent="0.3">
      <c r="A420" t="e">
        <v>#NAME?</v>
      </c>
      <c r="B420">
        <v>12.978303194886401</v>
      </c>
      <c r="C420" t="s">
        <v>10</v>
      </c>
      <c r="D420">
        <v>2</v>
      </c>
      <c r="E420" t="b">
        <v>1</v>
      </c>
      <c r="F420">
        <v>8.6518205940924298E-2</v>
      </c>
      <c r="G420">
        <v>2.3304433458238602E-3</v>
      </c>
      <c r="H420">
        <v>514750</v>
      </c>
      <c r="I420">
        <v>12.891784988945476</v>
      </c>
      <c r="J420">
        <v>12.975972751540576</v>
      </c>
    </row>
    <row r="421" spans="1:10" x14ac:dyDescent="0.3">
      <c r="A421" t="s">
        <v>839</v>
      </c>
      <c r="B421">
        <v>18.051117310217901</v>
      </c>
      <c r="C421" t="s">
        <v>10</v>
      </c>
      <c r="D421">
        <v>2</v>
      </c>
      <c r="E421" t="b">
        <v>1</v>
      </c>
      <c r="F421">
        <v>0.12667353734651399</v>
      </c>
      <c r="G421">
        <v>2.8470976116478802E-3</v>
      </c>
      <c r="H421">
        <v>757550</v>
      </c>
      <c r="I421">
        <v>17.924443772871388</v>
      </c>
      <c r="J421">
        <v>18.048270212606251</v>
      </c>
    </row>
    <row r="422" spans="1:10" x14ac:dyDescent="0.3">
      <c r="A422" t="s">
        <v>839</v>
      </c>
      <c r="B422">
        <v>13.3513999373834</v>
      </c>
      <c r="C422" t="s">
        <v>10</v>
      </c>
      <c r="D422">
        <v>10</v>
      </c>
      <c r="E422" t="b">
        <v>0</v>
      </c>
      <c r="F422">
        <v>2.78388665326561E-2</v>
      </c>
      <c r="G422">
        <v>2.6941242837281498E-2</v>
      </c>
      <c r="H422">
        <v>396070</v>
      </c>
      <c r="I422">
        <v>13.323561070850744</v>
      </c>
      <c r="J422">
        <v>13.324458694546118</v>
      </c>
    </row>
    <row r="423" spans="1:10" x14ac:dyDescent="0.3">
      <c r="A423" t="s">
        <v>839</v>
      </c>
      <c r="B423">
        <v>11.4319313460083</v>
      </c>
      <c r="C423" t="s">
        <v>10</v>
      </c>
      <c r="D423">
        <v>10</v>
      </c>
      <c r="E423" t="b">
        <v>0</v>
      </c>
      <c r="F423">
        <v>7.9512492398320296</v>
      </c>
      <c r="G423">
        <v>7.92707061989144</v>
      </c>
      <c r="H423">
        <v>384380</v>
      </c>
      <c r="I423">
        <v>3.4806821061762703</v>
      </c>
      <c r="J423">
        <v>3.5048607261168598</v>
      </c>
    </row>
    <row r="424" spans="1:10" x14ac:dyDescent="0.3">
      <c r="A424" t="s">
        <v>840</v>
      </c>
      <c r="B424">
        <v>11.7249604796828</v>
      </c>
      <c r="C424" t="s">
        <v>10</v>
      </c>
      <c r="D424">
        <v>10</v>
      </c>
      <c r="E424" t="b">
        <v>0</v>
      </c>
      <c r="F424">
        <v>4.7738187803799796</v>
      </c>
      <c r="G424">
        <v>7.0674652886862601</v>
      </c>
      <c r="H424">
        <v>305200</v>
      </c>
      <c r="I424">
        <v>6.9511416993028199</v>
      </c>
      <c r="J424">
        <v>4.6574951909965394</v>
      </c>
    </row>
    <row r="425" spans="1:10" x14ac:dyDescent="0.3">
      <c r="A425" t="s">
        <v>840</v>
      </c>
      <c r="B425">
        <v>11.351057903080999</v>
      </c>
      <c r="C425" t="s">
        <v>10</v>
      </c>
      <c r="D425">
        <v>2</v>
      </c>
      <c r="E425" t="b">
        <v>1</v>
      </c>
      <c r="F425">
        <v>5.6798993208107003E-2</v>
      </c>
      <c r="G425">
        <v>1.8470156647675299E-3</v>
      </c>
      <c r="H425">
        <v>632950</v>
      </c>
      <c r="I425">
        <v>11.294258909872893</v>
      </c>
      <c r="J425">
        <v>11.349210887416232</v>
      </c>
    </row>
    <row r="426" spans="1:10" x14ac:dyDescent="0.3">
      <c r="A426" t="s">
        <v>841</v>
      </c>
      <c r="B426">
        <v>7.88278804112469</v>
      </c>
      <c r="C426" t="s">
        <v>10</v>
      </c>
      <c r="D426">
        <v>2</v>
      </c>
      <c r="E426" t="b">
        <v>1</v>
      </c>
      <c r="F426">
        <v>2.77639539955368E-2</v>
      </c>
      <c r="G426">
        <v>1.24024475979907E-3</v>
      </c>
      <c r="H426">
        <v>294750</v>
      </c>
      <c r="I426">
        <v>7.855024087129153</v>
      </c>
      <c r="J426">
        <v>7.8815477963648908</v>
      </c>
    </row>
    <row r="427" spans="1:10" x14ac:dyDescent="0.3">
      <c r="A427" t="s">
        <v>841</v>
      </c>
      <c r="B427">
        <v>13.261755664885801</v>
      </c>
      <c r="C427" t="s">
        <v>10</v>
      </c>
      <c r="D427">
        <v>10</v>
      </c>
      <c r="E427" t="b">
        <v>0</v>
      </c>
      <c r="F427">
        <v>6.6219758391430403</v>
      </c>
      <c r="G427">
        <v>6.5416489742426096</v>
      </c>
      <c r="H427">
        <v>585910</v>
      </c>
      <c r="I427">
        <v>6.6397798257427603</v>
      </c>
      <c r="J427">
        <v>6.720106690643191</v>
      </c>
    </row>
    <row r="428" spans="1:10" x14ac:dyDescent="0.3">
      <c r="A428" t="s">
        <v>842</v>
      </c>
      <c r="B428">
        <v>6.9379980333620503</v>
      </c>
      <c r="C428" t="s">
        <v>10</v>
      </c>
      <c r="D428">
        <v>2</v>
      </c>
      <c r="E428" t="b">
        <v>1</v>
      </c>
      <c r="F428">
        <v>4.7532981123247102E-2</v>
      </c>
      <c r="G428">
        <v>1.73035157065648E-3</v>
      </c>
      <c r="H428">
        <v>629050</v>
      </c>
      <c r="I428">
        <v>6.8904650522388033</v>
      </c>
      <c r="J428">
        <v>6.936267681791394</v>
      </c>
    </row>
    <row r="429" spans="1:10" x14ac:dyDescent="0.3">
      <c r="A429" t="s">
        <v>843</v>
      </c>
      <c r="B429">
        <v>13.059513945616301</v>
      </c>
      <c r="C429" t="s">
        <v>10</v>
      </c>
      <c r="D429">
        <v>10</v>
      </c>
      <c r="E429" t="b">
        <v>0</v>
      </c>
      <c r="F429">
        <v>39.342759135321998</v>
      </c>
      <c r="G429">
        <v>40.409688554558898</v>
      </c>
      <c r="H429">
        <v>300450</v>
      </c>
      <c r="I429">
        <v>-26.283245189705696</v>
      </c>
      <c r="J429">
        <v>-27.350174608942595</v>
      </c>
    </row>
    <row r="430" spans="1:10" x14ac:dyDescent="0.3">
      <c r="A430" t="s">
        <v>844</v>
      </c>
      <c r="B430">
        <v>4.9770766793099304</v>
      </c>
      <c r="C430" t="s">
        <v>10</v>
      </c>
      <c r="D430">
        <v>2</v>
      </c>
      <c r="E430" t="b">
        <v>1</v>
      </c>
      <c r="F430">
        <v>3.2136741096120601E-2</v>
      </c>
      <c r="G430">
        <v>1.4112521467317301E-3</v>
      </c>
      <c r="H430">
        <v>381500</v>
      </c>
      <c r="I430">
        <v>4.9449399382138095</v>
      </c>
      <c r="J430">
        <v>4.9756654271631984</v>
      </c>
    </row>
    <row r="431" spans="1:10" x14ac:dyDescent="0.3">
      <c r="A431" t="s">
        <v>845</v>
      </c>
      <c r="B431">
        <v>4.05997404537026</v>
      </c>
      <c r="C431" t="s">
        <v>10</v>
      </c>
      <c r="D431">
        <v>1</v>
      </c>
      <c r="E431" t="b">
        <v>1</v>
      </c>
      <c r="F431">
        <v>1.7346289310140098E-2</v>
      </c>
      <c r="G431">
        <v>1.7346289310140098E-2</v>
      </c>
      <c r="H431">
        <v>322400</v>
      </c>
      <c r="I431">
        <v>4.0426277560601198</v>
      </c>
      <c r="J431">
        <v>4.0426277560601198</v>
      </c>
    </row>
    <row r="432" spans="1:10" x14ac:dyDescent="0.3">
      <c r="A432" t="s">
        <v>845</v>
      </c>
      <c r="B432">
        <v>15.0263354815567</v>
      </c>
      <c r="C432" t="s">
        <v>10</v>
      </c>
      <c r="D432">
        <v>10</v>
      </c>
      <c r="E432" t="b">
        <v>0</v>
      </c>
      <c r="F432">
        <v>6.1881869395062798</v>
      </c>
      <c r="G432">
        <v>6.4574769749808896</v>
      </c>
      <c r="H432">
        <v>631110</v>
      </c>
      <c r="I432">
        <v>8.8381485420504191</v>
      </c>
      <c r="J432">
        <v>8.5688585065758112</v>
      </c>
    </row>
    <row r="433" spans="1:10" x14ac:dyDescent="0.3">
      <c r="A433" t="s">
        <v>845</v>
      </c>
      <c r="B433">
        <v>13.1223389359885</v>
      </c>
      <c r="C433" t="s">
        <v>10</v>
      </c>
      <c r="D433">
        <v>10</v>
      </c>
      <c r="E433" t="b">
        <v>0</v>
      </c>
      <c r="F433">
        <v>9.4433912314366193</v>
      </c>
      <c r="G433">
        <v>9.2995817039376103</v>
      </c>
      <c r="H433">
        <v>359340</v>
      </c>
      <c r="I433">
        <v>3.6789477045518808</v>
      </c>
      <c r="J433">
        <v>3.8227572320508898</v>
      </c>
    </row>
    <row r="434" spans="1:10" x14ac:dyDescent="0.3">
      <c r="A434" t="s">
        <v>846</v>
      </c>
      <c r="B434">
        <v>2.6768308819836202</v>
      </c>
      <c r="C434" t="s">
        <v>10</v>
      </c>
      <c r="D434">
        <v>10</v>
      </c>
      <c r="E434" t="b">
        <v>0</v>
      </c>
      <c r="F434">
        <v>9.0104672297915904</v>
      </c>
      <c r="G434">
        <v>9.0862454962216699</v>
      </c>
      <c r="H434">
        <v>602750</v>
      </c>
      <c r="I434">
        <v>-6.3336363478079702</v>
      </c>
      <c r="J434">
        <v>-6.4094146142380497</v>
      </c>
    </row>
    <row r="435" spans="1:10" x14ac:dyDescent="0.3">
      <c r="A435" t="s">
        <v>847</v>
      </c>
      <c r="B435">
        <v>12.0887519896804</v>
      </c>
      <c r="C435" t="s">
        <v>10</v>
      </c>
      <c r="D435">
        <v>2</v>
      </c>
      <c r="E435" t="b">
        <v>1</v>
      </c>
      <c r="F435">
        <v>8.7722796254868604E-2</v>
      </c>
      <c r="G435">
        <v>2.2681163253177698E-3</v>
      </c>
      <c r="H435">
        <v>430600</v>
      </c>
      <c r="I435">
        <v>12.001029193425531</v>
      </c>
      <c r="J435">
        <v>12.086483873355082</v>
      </c>
    </row>
    <row r="436" spans="1:10" x14ac:dyDescent="0.3">
      <c r="A436" t="s">
        <v>847</v>
      </c>
      <c r="B436">
        <v>5.7056995146587797</v>
      </c>
      <c r="C436" t="s">
        <v>10</v>
      </c>
      <c r="D436">
        <v>10</v>
      </c>
      <c r="E436" t="b">
        <v>0</v>
      </c>
      <c r="F436">
        <v>5.3802644591312898</v>
      </c>
      <c r="G436">
        <v>5.3696961995443697</v>
      </c>
      <c r="H436">
        <v>357340</v>
      </c>
      <c r="I436">
        <v>0.32543505552748986</v>
      </c>
      <c r="J436">
        <v>0.33600331511440995</v>
      </c>
    </row>
    <row r="437" spans="1:10" x14ac:dyDescent="0.3">
      <c r="A437" t="s">
        <v>847</v>
      </c>
      <c r="B437">
        <v>19.128180087094002</v>
      </c>
      <c r="C437" t="s">
        <v>10</v>
      </c>
      <c r="D437">
        <v>10</v>
      </c>
      <c r="E437" t="b">
        <v>0</v>
      </c>
      <c r="F437">
        <v>10.416973630443</v>
      </c>
      <c r="G437">
        <v>9.4507229828335095</v>
      </c>
      <c r="H437">
        <v>314950</v>
      </c>
      <c r="I437">
        <v>8.7112064566510021</v>
      </c>
      <c r="J437">
        <v>9.6774571042604922</v>
      </c>
    </row>
    <row r="438" spans="1:10" x14ac:dyDescent="0.3">
      <c r="A438" t="s">
        <v>848</v>
      </c>
      <c r="B438">
        <v>3.8092903485296499</v>
      </c>
      <c r="C438" t="s">
        <v>10</v>
      </c>
      <c r="D438">
        <v>2</v>
      </c>
      <c r="E438" t="b">
        <v>1</v>
      </c>
      <c r="F438">
        <v>2.5673692066230901E-2</v>
      </c>
      <c r="G438">
        <v>1.1639441116382599E-3</v>
      </c>
      <c r="H438">
        <v>322950</v>
      </c>
      <c r="I438">
        <v>3.783616656463419</v>
      </c>
      <c r="J438">
        <v>3.8081264044180116</v>
      </c>
    </row>
    <row r="439" spans="1:10" x14ac:dyDescent="0.3">
      <c r="A439" t="s">
        <v>848</v>
      </c>
      <c r="B439">
        <v>16.600612763447</v>
      </c>
      <c r="C439" t="s">
        <v>10</v>
      </c>
      <c r="D439">
        <v>10</v>
      </c>
      <c r="E439" t="b">
        <v>0</v>
      </c>
      <c r="F439">
        <v>0.44189638855140501</v>
      </c>
      <c r="G439">
        <v>0.42409109493077202</v>
      </c>
      <c r="H439">
        <v>442240</v>
      </c>
      <c r="I439">
        <v>16.158716374895594</v>
      </c>
      <c r="J439">
        <v>16.176521668516227</v>
      </c>
    </row>
    <row r="440" spans="1:10" x14ac:dyDescent="0.3">
      <c r="A440" t="s">
        <v>848</v>
      </c>
      <c r="B440">
        <v>2.1949945864086802</v>
      </c>
      <c r="C440" t="s">
        <v>10</v>
      </c>
      <c r="D440">
        <v>1</v>
      </c>
      <c r="E440" t="b">
        <v>1</v>
      </c>
      <c r="F440">
        <v>1.3264242774593401E-2</v>
      </c>
      <c r="G440">
        <v>1.3264242774593401E-2</v>
      </c>
      <c r="H440">
        <v>461200</v>
      </c>
      <c r="I440">
        <v>2.1817303436340869</v>
      </c>
      <c r="J440">
        <v>2.1817303436340869</v>
      </c>
    </row>
    <row r="441" spans="1:10" x14ac:dyDescent="0.3">
      <c r="A441" t="s">
        <v>849</v>
      </c>
      <c r="B441">
        <v>14.153467611842499</v>
      </c>
      <c r="C441" t="s">
        <v>10</v>
      </c>
      <c r="D441">
        <v>2</v>
      </c>
      <c r="E441" t="b">
        <v>1</v>
      </c>
      <c r="F441">
        <v>9.7967351636378E-2</v>
      </c>
      <c r="G441">
        <v>2.39076782931043E-3</v>
      </c>
      <c r="H441">
        <v>434950</v>
      </c>
      <c r="I441">
        <v>14.055500260206122</v>
      </c>
      <c r="J441">
        <v>14.15107684401319</v>
      </c>
    </row>
    <row r="442" spans="1:10" x14ac:dyDescent="0.3">
      <c r="A442" t="s">
        <v>850</v>
      </c>
      <c r="B442">
        <v>19.300396435294701</v>
      </c>
      <c r="C442" t="s">
        <v>10</v>
      </c>
      <c r="D442">
        <v>2</v>
      </c>
      <c r="E442" t="b">
        <v>1</v>
      </c>
      <c r="F442">
        <v>0.119185712466073</v>
      </c>
      <c r="G442">
        <v>2.7079640653661398E-3</v>
      </c>
      <c r="H442">
        <v>270750</v>
      </c>
      <c r="I442">
        <v>19.181210722828627</v>
      </c>
      <c r="J442">
        <v>19.297688471229336</v>
      </c>
    </row>
    <row r="443" spans="1:10" x14ac:dyDescent="0.3">
      <c r="A443" t="s">
        <v>850</v>
      </c>
      <c r="B443">
        <v>4.2142991133087602</v>
      </c>
      <c r="C443" t="s">
        <v>10</v>
      </c>
      <c r="D443">
        <v>2</v>
      </c>
      <c r="E443" t="b">
        <v>1</v>
      </c>
      <c r="F443">
        <v>3.3648602800422499E-2</v>
      </c>
      <c r="G443">
        <v>1.3746603288724299E-3</v>
      </c>
      <c r="H443">
        <v>341450</v>
      </c>
      <c r="I443">
        <v>4.1806505105083378</v>
      </c>
      <c r="J443">
        <v>4.2129244529798875</v>
      </c>
    </row>
    <row r="444" spans="1:10" x14ac:dyDescent="0.3">
      <c r="A444" t="s">
        <v>851</v>
      </c>
      <c r="B444">
        <v>19.629402936628701</v>
      </c>
      <c r="C444" t="s">
        <v>10</v>
      </c>
      <c r="D444">
        <v>10</v>
      </c>
      <c r="E444" t="b">
        <v>0</v>
      </c>
      <c r="F444">
        <v>5.7025027269980004</v>
      </c>
      <c r="G444">
        <v>5.63507856565493</v>
      </c>
      <c r="H444">
        <v>466950</v>
      </c>
      <c r="I444">
        <v>13.9269002096307</v>
      </c>
      <c r="J444">
        <v>13.994324370973771</v>
      </c>
    </row>
    <row r="445" spans="1:10" x14ac:dyDescent="0.3">
      <c r="A445" t="s">
        <v>852</v>
      </c>
      <c r="B445">
        <v>11.6064090938054</v>
      </c>
      <c r="C445" t="s">
        <v>10</v>
      </c>
      <c r="D445">
        <v>2</v>
      </c>
      <c r="E445" t="b">
        <v>1</v>
      </c>
      <c r="F445">
        <v>5.1739719553442101E-2</v>
      </c>
      <c r="G445">
        <v>1.8051984552630901E-3</v>
      </c>
      <c r="H445">
        <v>462300</v>
      </c>
      <c r="I445">
        <v>11.554669374251958</v>
      </c>
      <c r="J445">
        <v>11.604603895350136</v>
      </c>
    </row>
    <row r="446" spans="1:10" x14ac:dyDescent="0.3">
      <c r="A446" t="s">
        <v>852</v>
      </c>
      <c r="B446">
        <v>7.63297941421561</v>
      </c>
      <c r="C446" t="s">
        <v>10</v>
      </c>
      <c r="D446">
        <v>10</v>
      </c>
      <c r="E446" t="b">
        <v>0</v>
      </c>
      <c r="F446">
        <v>0.62882189246098597</v>
      </c>
      <c r="G446">
        <v>0.58911721894683999</v>
      </c>
      <c r="H446">
        <v>568800</v>
      </c>
      <c r="I446">
        <v>7.0041575217546237</v>
      </c>
      <c r="J446">
        <v>7.0438621952687699</v>
      </c>
    </row>
    <row r="447" spans="1:10" x14ac:dyDescent="0.3">
      <c r="A447" t="s">
        <v>852</v>
      </c>
      <c r="B447">
        <v>25.949874188309401</v>
      </c>
      <c r="C447" t="s">
        <v>10</v>
      </c>
      <c r="D447">
        <v>10</v>
      </c>
      <c r="E447" t="b">
        <v>0</v>
      </c>
      <c r="F447">
        <v>1.0258627012447601</v>
      </c>
      <c r="G447">
        <v>2.2153515982425098</v>
      </c>
      <c r="H447">
        <v>595260</v>
      </c>
      <c r="I447">
        <v>24.924011487064639</v>
      </c>
      <c r="J447">
        <v>23.734522590066891</v>
      </c>
    </row>
    <row r="448" spans="1:10" x14ac:dyDescent="0.3">
      <c r="A448" t="s">
        <v>853</v>
      </c>
      <c r="B448">
        <v>13.4476756535311</v>
      </c>
      <c r="C448" t="s">
        <v>10</v>
      </c>
      <c r="D448">
        <v>10</v>
      </c>
      <c r="E448" t="b">
        <v>0</v>
      </c>
      <c r="F448">
        <v>6.5028026432233297</v>
      </c>
      <c r="G448">
        <v>7.0004544623444396</v>
      </c>
      <c r="H448">
        <v>442200</v>
      </c>
      <c r="I448">
        <v>6.94487301030777</v>
      </c>
      <c r="J448">
        <v>6.4472211911866601</v>
      </c>
    </row>
    <row r="449" spans="1:10" x14ac:dyDescent="0.3">
      <c r="A449" t="s">
        <v>853</v>
      </c>
      <c r="B449">
        <v>4.4786084267648398</v>
      </c>
      <c r="C449" t="s">
        <v>10</v>
      </c>
      <c r="D449">
        <v>10</v>
      </c>
      <c r="E449" t="b">
        <v>0</v>
      </c>
      <c r="F449">
        <v>7.9398788460064598</v>
      </c>
      <c r="G449">
        <v>7.9392584604564203</v>
      </c>
      <c r="H449">
        <v>316620</v>
      </c>
      <c r="I449">
        <v>-3.4612704192416199</v>
      </c>
      <c r="J449">
        <v>-3.4606500336915804</v>
      </c>
    </row>
    <row r="450" spans="1:10" x14ac:dyDescent="0.3">
      <c r="A450" t="s">
        <v>854</v>
      </c>
      <c r="B450">
        <v>7.2431732459454503</v>
      </c>
      <c r="C450" t="s">
        <v>10</v>
      </c>
      <c r="D450">
        <v>10</v>
      </c>
      <c r="E450" t="b">
        <v>0</v>
      </c>
      <c r="F450">
        <v>7.6378625168562797</v>
      </c>
      <c r="G450">
        <v>10.917503882039499</v>
      </c>
      <c r="H450">
        <v>701850</v>
      </c>
      <c r="I450">
        <v>-0.39468927091082939</v>
      </c>
      <c r="J450">
        <v>-3.6743306360940489</v>
      </c>
    </row>
    <row r="451" spans="1:10" x14ac:dyDescent="0.3">
      <c r="A451" t="s">
        <v>856</v>
      </c>
      <c r="B451">
        <v>10.9101610553417</v>
      </c>
      <c r="C451" t="s">
        <v>10</v>
      </c>
      <c r="D451">
        <v>10</v>
      </c>
      <c r="E451" t="b">
        <v>0</v>
      </c>
      <c r="F451">
        <v>0.73963334895191202</v>
      </c>
      <c r="G451">
        <v>1.4088582025846901</v>
      </c>
      <c r="H451">
        <v>608070</v>
      </c>
      <c r="I451">
        <v>10.170527706389787</v>
      </c>
      <c r="J451">
        <v>9.5013028527570089</v>
      </c>
    </row>
    <row r="452" spans="1:10" x14ac:dyDescent="0.3">
      <c r="A452" t="s">
        <v>857</v>
      </c>
      <c r="B452">
        <v>18.1704555664213</v>
      </c>
      <c r="C452" t="s">
        <v>10</v>
      </c>
      <c r="D452">
        <v>10</v>
      </c>
      <c r="E452" t="b">
        <v>0</v>
      </c>
      <c r="F452">
        <v>4.5023675203313802</v>
      </c>
      <c r="G452">
        <v>7.5880459282542203</v>
      </c>
      <c r="H452">
        <v>413520</v>
      </c>
      <c r="I452">
        <v>13.66808804608992</v>
      </c>
      <c r="J452">
        <v>10.582409638167078</v>
      </c>
    </row>
    <row r="453" spans="1:10" x14ac:dyDescent="0.3">
      <c r="A453" t="s">
        <v>857</v>
      </c>
      <c r="B453">
        <v>16.3474675574966</v>
      </c>
      <c r="C453" t="s">
        <v>10</v>
      </c>
      <c r="D453">
        <v>10</v>
      </c>
      <c r="E453" t="b">
        <v>0</v>
      </c>
      <c r="F453">
        <v>9.6641598366560508</v>
      </c>
      <c r="G453">
        <v>9.6185019905203308</v>
      </c>
      <c r="H453">
        <v>573270</v>
      </c>
      <c r="I453">
        <v>6.6833077208405491</v>
      </c>
      <c r="J453">
        <v>6.7289655669762691</v>
      </c>
    </row>
    <row r="454" spans="1:10" x14ac:dyDescent="0.3">
      <c r="A454" t="s">
        <v>857</v>
      </c>
      <c r="B454">
        <v>14.637069968731501</v>
      </c>
      <c r="C454" t="s">
        <v>10</v>
      </c>
      <c r="D454">
        <v>10</v>
      </c>
      <c r="E454" t="b">
        <v>0</v>
      </c>
      <c r="F454">
        <v>3.13806739648598</v>
      </c>
      <c r="G454">
        <v>3.1370164539369401</v>
      </c>
      <c r="H454">
        <v>563150</v>
      </c>
      <c r="I454">
        <v>11.499002572245521</v>
      </c>
      <c r="J454">
        <v>11.50005351479456</v>
      </c>
    </row>
    <row r="455" spans="1:10" x14ac:dyDescent="0.3">
      <c r="A455" t="s">
        <v>858</v>
      </c>
      <c r="B455">
        <v>18.736235634425899</v>
      </c>
      <c r="C455" t="s">
        <v>10</v>
      </c>
      <c r="D455">
        <v>10</v>
      </c>
      <c r="E455" t="b">
        <v>0</v>
      </c>
      <c r="F455">
        <v>0.793337697699949</v>
      </c>
      <c r="G455">
        <v>1.9938341961671999</v>
      </c>
      <c r="H455">
        <v>310350</v>
      </c>
      <c r="I455">
        <v>17.942897936725949</v>
      </c>
      <c r="J455">
        <v>16.7424014382587</v>
      </c>
    </row>
    <row r="456" spans="1:10" x14ac:dyDescent="0.3">
      <c r="A456" t="s">
        <v>858</v>
      </c>
      <c r="B456">
        <v>16.0876611610298</v>
      </c>
      <c r="C456" t="s">
        <v>10</v>
      </c>
      <c r="D456">
        <v>2</v>
      </c>
      <c r="E456" t="b">
        <v>1</v>
      </c>
      <c r="F456">
        <v>6.9021613884279201E-2</v>
      </c>
      <c r="G456">
        <v>2.0385882185773199E-3</v>
      </c>
      <c r="H456">
        <v>404550</v>
      </c>
      <c r="I456">
        <v>16.018639547145522</v>
      </c>
      <c r="J456">
        <v>16.085622572811221</v>
      </c>
    </row>
    <row r="457" spans="1:10" x14ac:dyDescent="0.3">
      <c r="A457" t="s">
        <v>859</v>
      </c>
      <c r="B457">
        <v>8.4148792611845007</v>
      </c>
      <c r="C457" t="s">
        <v>10</v>
      </c>
      <c r="D457">
        <v>10</v>
      </c>
      <c r="E457" t="b">
        <v>0</v>
      </c>
      <c r="F457">
        <v>1.1961546985865099</v>
      </c>
      <c r="G457">
        <v>2.09682100055596</v>
      </c>
      <c r="H457">
        <v>579270</v>
      </c>
      <c r="I457">
        <v>7.2187245625979912</v>
      </c>
      <c r="J457">
        <v>6.3180582606285407</v>
      </c>
    </row>
    <row r="458" spans="1:10" x14ac:dyDescent="0.3">
      <c r="A458" t="s">
        <v>860</v>
      </c>
      <c r="B458">
        <v>8.9980084242408491</v>
      </c>
      <c r="C458" t="s">
        <v>10</v>
      </c>
      <c r="D458">
        <v>10</v>
      </c>
      <c r="E458" t="b">
        <v>0</v>
      </c>
      <c r="F458">
        <v>2.07865238944196</v>
      </c>
      <c r="G458">
        <v>2.8511682882752298</v>
      </c>
      <c r="H458">
        <v>440750</v>
      </c>
      <c r="I458">
        <v>6.9193560347988896</v>
      </c>
      <c r="J458">
        <v>6.1468401359656193</v>
      </c>
    </row>
    <row r="459" spans="1:10" x14ac:dyDescent="0.3">
      <c r="A459" t="s">
        <v>860</v>
      </c>
      <c r="B459">
        <v>6.7263464102039503</v>
      </c>
      <c r="C459" t="s">
        <v>10</v>
      </c>
      <c r="D459">
        <v>2</v>
      </c>
      <c r="E459" t="b">
        <v>1</v>
      </c>
      <c r="F459">
        <v>2.0790007064008E-2</v>
      </c>
      <c r="G459">
        <v>1.0297965499491901E-3</v>
      </c>
      <c r="H459">
        <v>416000</v>
      </c>
      <c r="I459">
        <v>6.7055564031399424</v>
      </c>
      <c r="J459">
        <v>6.7253166136540008</v>
      </c>
    </row>
    <row r="460" spans="1:10" x14ac:dyDescent="0.3">
      <c r="A460" t="s">
        <v>862</v>
      </c>
      <c r="B460">
        <v>12.077652426441199</v>
      </c>
      <c r="C460" t="s">
        <v>10</v>
      </c>
      <c r="D460">
        <v>2</v>
      </c>
      <c r="E460" t="b">
        <v>1</v>
      </c>
      <c r="F460">
        <v>2.79300765453417E-2</v>
      </c>
      <c r="G460">
        <v>1.23924130687675E-3</v>
      </c>
      <c r="H460">
        <v>452800</v>
      </c>
      <c r="I460">
        <v>12.049722349895857</v>
      </c>
      <c r="J460">
        <v>12.076413185134323</v>
      </c>
    </row>
    <row r="461" spans="1:10" x14ac:dyDescent="0.3">
      <c r="A461" t="s">
        <v>863</v>
      </c>
      <c r="B461">
        <v>2.0783137618648002</v>
      </c>
      <c r="C461" t="s">
        <v>10</v>
      </c>
      <c r="D461">
        <v>10</v>
      </c>
      <c r="E461" t="b">
        <v>0</v>
      </c>
      <c r="F461">
        <v>0.927649793677502</v>
      </c>
      <c r="G461">
        <v>1.7364563847888601</v>
      </c>
      <c r="H461">
        <v>466660</v>
      </c>
      <c r="I461">
        <v>1.1506639681872981</v>
      </c>
      <c r="J461">
        <v>0.34185737707594011</v>
      </c>
    </row>
    <row r="462" spans="1:10" x14ac:dyDescent="0.3">
      <c r="A462" t="s">
        <v>863</v>
      </c>
      <c r="B462">
        <v>9.49340961228922</v>
      </c>
      <c r="C462" t="s">
        <v>10</v>
      </c>
      <c r="D462">
        <v>10</v>
      </c>
      <c r="E462" t="b">
        <v>0</v>
      </c>
      <c r="F462">
        <v>2.45991539047973</v>
      </c>
      <c r="G462">
        <v>5.1839998824345299</v>
      </c>
      <c r="H462">
        <v>540030</v>
      </c>
      <c r="I462">
        <v>7.03349422180949</v>
      </c>
      <c r="J462">
        <v>4.3094097298546901</v>
      </c>
    </row>
    <row r="463" spans="1:10" x14ac:dyDescent="0.3">
      <c r="A463" t="s">
        <v>864</v>
      </c>
      <c r="B463">
        <v>3.0464007567159799</v>
      </c>
      <c r="C463" t="s">
        <v>10</v>
      </c>
      <c r="D463">
        <v>10</v>
      </c>
      <c r="E463" t="b">
        <v>0</v>
      </c>
      <c r="F463">
        <v>3.7474831874316399</v>
      </c>
      <c r="G463">
        <v>3.7461895164763801</v>
      </c>
      <c r="H463">
        <v>292660</v>
      </c>
      <c r="I463">
        <v>-0.70108243071566001</v>
      </c>
      <c r="J463">
        <v>-0.69978875976040023</v>
      </c>
    </row>
    <row r="464" spans="1:10" x14ac:dyDescent="0.3">
      <c r="A464" t="s">
        <v>864</v>
      </c>
      <c r="B464">
        <v>12.7883028356871</v>
      </c>
      <c r="C464" t="s">
        <v>10</v>
      </c>
      <c r="D464">
        <v>2</v>
      </c>
      <c r="E464" t="b">
        <v>1</v>
      </c>
      <c r="F464">
        <v>3.1275209397329799E-2</v>
      </c>
      <c r="G464">
        <v>1.2861008928388899E-3</v>
      </c>
      <c r="H464">
        <v>614900</v>
      </c>
      <c r="I464">
        <v>12.757027626289769</v>
      </c>
      <c r="J464">
        <v>12.78701673479426</v>
      </c>
    </row>
    <row r="465" spans="1:10" x14ac:dyDescent="0.3">
      <c r="A465" t="s">
        <v>865</v>
      </c>
      <c r="B465">
        <v>10.026435563700399</v>
      </c>
      <c r="C465" t="s">
        <v>10</v>
      </c>
      <c r="D465">
        <v>10</v>
      </c>
      <c r="E465" t="b">
        <v>0</v>
      </c>
      <c r="F465">
        <v>0.59516513426399997</v>
      </c>
      <c r="G465">
        <v>1.1715153491087</v>
      </c>
      <c r="H465">
        <v>314250</v>
      </c>
      <c r="I465">
        <v>9.4312704294363989</v>
      </c>
      <c r="J465">
        <v>8.854920214591699</v>
      </c>
    </row>
    <row r="466" spans="1:10" x14ac:dyDescent="0.3">
      <c r="A466" t="s">
        <v>865</v>
      </c>
      <c r="B466">
        <v>2.4898175808835998</v>
      </c>
      <c r="C466" t="s">
        <v>10</v>
      </c>
      <c r="D466">
        <v>2</v>
      </c>
      <c r="E466" t="b">
        <v>1</v>
      </c>
      <c r="F466">
        <v>2.11186940633112E-2</v>
      </c>
      <c r="G466">
        <v>1.1588453713362199E-3</v>
      </c>
      <c r="H466">
        <v>447000</v>
      </c>
      <c r="I466">
        <v>2.4686988868202886</v>
      </c>
      <c r="J466">
        <v>2.4886587355122636</v>
      </c>
    </row>
    <row r="467" spans="1:10" x14ac:dyDescent="0.3">
      <c r="A467" t="s">
        <v>865</v>
      </c>
      <c r="B467">
        <v>11.8319462956721</v>
      </c>
      <c r="C467" t="s">
        <v>10</v>
      </c>
      <c r="D467">
        <v>10</v>
      </c>
      <c r="E467" t="b">
        <v>0</v>
      </c>
      <c r="F467">
        <v>6.7245178041748996</v>
      </c>
      <c r="G467">
        <v>6.84293809600823</v>
      </c>
      <c r="H467">
        <v>600660</v>
      </c>
      <c r="I467">
        <v>5.1074284914972008</v>
      </c>
      <c r="J467">
        <v>4.9890081996638704</v>
      </c>
    </row>
    <row r="468" spans="1:10" x14ac:dyDescent="0.3">
      <c r="A468" t="e">
        <v>#NAME?</v>
      </c>
      <c r="B468">
        <v>11.1536924684189</v>
      </c>
      <c r="C468" t="s">
        <v>10</v>
      </c>
      <c r="D468">
        <v>2</v>
      </c>
      <c r="E468" t="b">
        <v>1</v>
      </c>
      <c r="F468">
        <v>3.7814063515528101E-2</v>
      </c>
      <c r="G468">
        <v>1.53951011454852E-3</v>
      </c>
      <c r="H468">
        <v>333950</v>
      </c>
      <c r="I468">
        <v>11.115878404903372</v>
      </c>
      <c r="J468">
        <v>11.152152958304351</v>
      </c>
    </row>
    <row r="469" spans="1:10" x14ac:dyDescent="0.3">
      <c r="A469" t="e">
        <v>#NAME?</v>
      </c>
      <c r="B469">
        <v>5.9501058888856297</v>
      </c>
      <c r="C469" t="s">
        <v>10</v>
      </c>
      <c r="D469">
        <v>10</v>
      </c>
      <c r="E469" t="b">
        <v>0</v>
      </c>
      <c r="F469">
        <v>2.73287409086414</v>
      </c>
      <c r="G469">
        <v>3.6717339779262801</v>
      </c>
      <c r="H469">
        <v>500150</v>
      </c>
      <c r="I469">
        <v>3.2172317980214897</v>
      </c>
      <c r="J469">
        <v>2.2783719109593497</v>
      </c>
    </row>
    <row r="470" spans="1:10" x14ac:dyDescent="0.3">
      <c r="A470" t="e">
        <v>#NAME?</v>
      </c>
      <c r="B470">
        <v>12.0723082334805</v>
      </c>
      <c r="C470" t="s">
        <v>10</v>
      </c>
      <c r="D470">
        <v>10</v>
      </c>
      <c r="E470" t="b">
        <v>0</v>
      </c>
      <c r="F470">
        <v>3.2179234159821202</v>
      </c>
      <c r="G470">
        <v>3.2080597539023001</v>
      </c>
      <c r="H470">
        <v>531480</v>
      </c>
      <c r="I470">
        <v>8.8543848174983797</v>
      </c>
      <c r="J470">
        <v>8.8642484795782011</v>
      </c>
    </row>
    <row r="471" spans="1:10" x14ac:dyDescent="0.3">
      <c r="A471" t="s">
        <v>866</v>
      </c>
      <c r="B471">
        <v>10.663969377313601</v>
      </c>
      <c r="C471" t="s">
        <v>10</v>
      </c>
      <c r="D471">
        <v>2</v>
      </c>
      <c r="E471" t="b">
        <v>1</v>
      </c>
      <c r="F471">
        <v>7.1931104965749601E-2</v>
      </c>
      <c r="G471">
        <v>2.1036384446828202E-3</v>
      </c>
      <c r="H471">
        <v>552650</v>
      </c>
      <c r="I471">
        <v>10.592038272347851</v>
      </c>
      <c r="J471">
        <v>10.661865738868919</v>
      </c>
    </row>
    <row r="472" spans="1:10" x14ac:dyDescent="0.3">
      <c r="A472" t="s">
        <v>866</v>
      </c>
      <c r="B472">
        <v>15.422303400289399</v>
      </c>
      <c r="C472" t="s">
        <v>10</v>
      </c>
      <c r="D472">
        <v>10</v>
      </c>
      <c r="E472" t="b">
        <v>0</v>
      </c>
      <c r="F472">
        <v>9.4182769310079895</v>
      </c>
      <c r="G472">
        <v>9.2771671024893791</v>
      </c>
      <c r="H472">
        <v>571140</v>
      </c>
      <c r="I472">
        <v>6.0040264692814098</v>
      </c>
      <c r="J472">
        <v>6.1451362978000201</v>
      </c>
    </row>
    <row r="473" spans="1:10" x14ac:dyDescent="0.3">
      <c r="A473" t="s">
        <v>866</v>
      </c>
      <c r="B473">
        <v>3.5856094327806098</v>
      </c>
      <c r="C473" t="s">
        <v>10</v>
      </c>
      <c r="D473">
        <v>10</v>
      </c>
      <c r="E473" t="b">
        <v>0</v>
      </c>
      <c r="F473">
        <v>10.347601933788599</v>
      </c>
      <c r="G473">
        <v>1.73363658899818</v>
      </c>
      <c r="H473">
        <v>291970</v>
      </c>
      <c r="I473">
        <v>-6.76199250100799</v>
      </c>
      <c r="J473">
        <v>1.8519728437824299</v>
      </c>
    </row>
    <row r="474" spans="1:10" x14ac:dyDescent="0.3">
      <c r="A474" t="s">
        <v>867</v>
      </c>
      <c r="B474">
        <v>8.4450786404279103</v>
      </c>
      <c r="C474" t="s">
        <v>10</v>
      </c>
      <c r="D474">
        <v>10</v>
      </c>
      <c r="E474" t="b">
        <v>0</v>
      </c>
      <c r="F474">
        <v>3.67506772180095</v>
      </c>
      <c r="G474">
        <v>7.4806771730839898</v>
      </c>
      <c r="H474">
        <v>605830</v>
      </c>
      <c r="I474">
        <v>4.7700109186269604</v>
      </c>
      <c r="J474">
        <v>0.96440146734392052</v>
      </c>
    </row>
    <row r="475" spans="1:10" x14ac:dyDescent="0.3">
      <c r="A475" t="s">
        <v>868</v>
      </c>
      <c r="B475">
        <v>10.307900741254</v>
      </c>
      <c r="C475" t="s">
        <v>10</v>
      </c>
      <c r="D475">
        <v>2</v>
      </c>
      <c r="E475" t="b">
        <v>1</v>
      </c>
      <c r="F475">
        <v>6.3062700328740895E-2</v>
      </c>
      <c r="G475">
        <v>2.0159365143696899E-3</v>
      </c>
      <c r="H475">
        <v>318800</v>
      </c>
      <c r="I475">
        <v>10.244838040925259</v>
      </c>
      <c r="J475">
        <v>10.30588480473963</v>
      </c>
    </row>
    <row r="476" spans="1:10" x14ac:dyDescent="0.3">
      <c r="A476" t="s">
        <v>869</v>
      </c>
      <c r="B476">
        <v>23.0453135018948</v>
      </c>
      <c r="C476" t="s">
        <v>10</v>
      </c>
      <c r="D476">
        <v>2</v>
      </c>
      <c r="E476" t="b">
        <v>1</v>
      </c>
      <c r="F476">
        <v>8.83927261436082E-2</v>
      </c>
      <c r="G476">
        <v>2.2872462177350502E-3</v>
      </c>
      <c r="H476">
        <v>381800</v>
      </c>
      <c r="I476">
        <v>22.95692077575119</v>
      </c>
      <c r="J476">
        <v>23.043026255677063</v>
      </c>
    </row>
    <row r="477" spans="1:10" x14ac:dyDescent="0.3">
      <c r="A477" t="s">
        <v>870</v>
      </c>
      <c r="B477">
        <v>0.81515760002544202</v>
      </c>
      <c r="C477" t="s">
        <v>10</v>
      </c>
      <c r="D477">
        <v>10</v>
      </c>
      <c r="E477" t="b">
        <v>0</v>
      </c>
      <c r="F477">
        <v>3.1137099722136101</v>
      </c>
      <c r="G477">
        <v>3.1125090163876798</v>
      </c>
      <c r="H477">
        <v>457290</v>
      </c>
      <c r="I477">
        <v>-2.2985523721881682</v>
      </c>
      <c r="J477">
        <v>-2.2973514163622379</v>
      </c>
    </row>
    <row r="478" spans="1:10" x14ac:dyDescent="0.3">
      <c r="A478" t="s">
        <v>870</v>
      </c>
      <c r="B478">
        <v>12.745517367561099</v>
      </c>
      <c r="C478" t="s">
        <v>10</v>
      </c>
      <c r="D478">
        <v>2</v>
      </c>
      <c r="E478" t="b">
        <v>1</v>
      </c>
      <c r="F478">
        <v>8.3450873940085199E-2</v>
      </c>
      <c r="G478">
        <v>2.2285316578793801E-3</v>
      </c>
      <c r="H478">
        <v>481100</v>
      </c>
      <c r="I478">
        <v>12.662066493621014</v>
      </c>
      <c r="J478">
        <v>12.74328883590322</v>
      </c>
    </row>
    <row r="479" spans="1:10" x14ac:dyDescent="0.3">
      <c r="A479" t="s">
        <v>871</v>
      </c>
      <c r="B479">
        <v>7.5421260904268603</v>
      </c>
      <c r="C479" t="s">
        <v>10</v>
      </c>
      <c r="D479">
        <v>10</v>
      </c>
      <c r="E479" t="b">
        <v>0</v>
      </c>
      <c r="F479">
        <v>1.69126754889029</v>
      </c>
      <c r="G479">
        <v>3.5943021771548298</v>
      </c>
      <c r="H479">
        <v>436200</v>
      </c>
      <c r="I479">
        <v>5.8508585415365708</v>
      </c>
      <c r="J479">
        <v>3.9478239132720305</v>
      </c>
    </row>
    <row r="480" spans="1:10" x14ac:dyDescent="0.3">
      <c r="A480" t="s">
        <v>872</v>
      </c>
      <c r="B480">
        <v>8.7483472061599095</v>
      </c>
      <c r="C480" t="s">
        <v>10</v>
      </c>
      <c r="D480">
        <v>2</v>
      </c>
      <c r="E480" t="b">
        <v>1</v>
      </c>
      <c r="F480">
        <v>0.174708190716623</v>
      </c>
      <c r="G480">
        <v>5.8189158564346298E-3</v>
      </c>
      <c r="H480">
        <v>401550</v>
      </c>
      <c r="I480">
        <v>8.5736390154432858</v>
      </c>
      <c r="J480">
        <v>8.7425282903034756</v>
      </c>
    </row>
    <row r="481" spans="1:10" x14ac:dyDescent="0.3">
      <c r="A481" t="s">
        <v>872</v>
      </c>
      <c r="B481">
        <v>9.24780087997466</v>
      </c>
      <c r="C481" t="s">
        <v>10</v>
      </c>
      <c r="D481">
        <v>10</v>
      </c>
      <c r="E481" t="b">
        <v>0</v>
      </c>
      <c r="F481">
        <v>5.2242840541416298</v>
      </c>
      <c r="G481">
        <v>5.22429964050104</v>
      </c>
      <c r="H481">
        <v>527470</v>
      </c>
      <c r="I481">
        <v>4.0235168258330303</v>
      </c>
      <c r="J481">
        <v>4.02350123947362</v>
      </c>
    </row>
    <row r="482" spans="1:10" x14ac:dyDescent="0.3">
      <c r="A482" t="s">
        <v>873</v>
      </c>
      <c r="B482">
        <v>5.4741337778582304</v>
      </c>
      <c r="C482" t="s">
        <v>10</v>
      </c>
      <c r="D482">
        <v>10</v>
      </c>
      <c r="E482" t="b">
        <v>0</v>
      </c>
      <c r="F482">
        <v>3.3129572472178999</v>
      </c>
      <c r="G482">
        <v>3.3086145732035699</v>
      </c>
      <c r="H482">
        <v>850270</v>
      </c>
      <c r="I482">
        <v>2.1611765306403306</v>
      </c>
      <c r="J482">
        <v>2.1655192046546605</v>
      </c>
    </row>
    <row r="483" spans="1:10" x14ac:dyDescent="0.3">
      <c r="A483" t="s">
        <v>873</v>
      </c>
      <c r="B483">
        <v>11.0128058409221</v>
      </c>
      <c r="C483" t="s">
        <v>10</v>
      </c>
      <c r="D483">
        <v>10</v>
      </c>
      <c r="E483" t="b">
        <v>0</v>
      </c>
      <c r="F483">
        <v>10.94624462004</v>
      </c>
      <c r="G483">
        <v>5.5384151714146501</v>
      </c>
      <c r="H483">
        <v>431130</v>
      </c>
      <c r="I483">
        <v>6.6561220882100258E-2</v>
      </c>
      <c r="J483">
        <v>5.47439066950745</v>
      </c>
    </row>
    <row r="484" spans="1:10" x14ac:dyDescent="0.3">
      <c r="A484" t="s">
        <v>873</v>
      </c>
      <c r="B484">
        <v>12.5225471052104</v>
      </c>
      <c r="C484" t="s">
        <v>10</v>
      </c>
      <c r="D484">
        <v>10</v>
      </c>
      <c r="E484" t="b">
        <v>0</v>
      </c>
      <c r="F484">
        <v>16.062518201625998</v>
      </c>
      <c r="G484">
        <v>14.8064090413581</v>
      </c>
      <c r="H484">
        <v>737630</v>
      </c>
      <c r="I484">
        <v>-3.5399710964155986</v>
      </c>
      <c r="J484">
        <v>-2.2838619361476997</v>
      </c>
    </row>
    <row r="485" spans="1:10" x14ac:dyDescent="0.3">
      <c r="A485" t="e">
        <v>#NAME?</v>
      </c>
      <c r="B485">
        <v>12.4671170776006</v>
      </c>
      <c r="C485" t="s">
        <v>10</v>
      </c>
      <c r="D485">
        <v>2</v>
      </c>
      <c r="E485" t="b">
        <v>1</v>
      </c>
      <c r="F485">
        <v>3.4233643155556902E-2</v>
      </c>
      <c r="G485">
        <v>1.3483458786750001E-3</v>
      </c>
      <c r="H485">
        <v>538550</v>
      </c>
      <c r="I485">
        <v>12.432883434445042</v>
      </c>
      <c r="J485">
        <v>12.465768731721925</v>
      </c>
    </row>
    <row r="486" spans="1:10" x14ac:dyDescent="0.3">
      <c r="A486" t="e">
        <v>#NAME?</v>
      </c>
      <c r="B486">
        <v>13.3092482404795</v>
      </c>
      <c r="C486" t="s">
        <v>10</v>
      </c>
      <c r="D486">
        <v>10</v>
      </c>
      <c r="E486" t="b">
        <v>0</v>
      </c>
      <c r="F486">
        <v>4.80851163334858</v>
      </c>
      <c r="G486">
        <v>6.5033037435759597</v>
      </c>
      <c r="H486">
        <v>474640</v>
      </c>
      <c r="I486">
        <v>8.5007366071309196</v>
      </c>
      <c r="J486">
        <v>6.8059444969035399</v>
      </c>
    </row>
    <row r="487" spans="1:10" x14ac:dyDescent="0.3">
      <c r="A487" t="s">
        <v>874</v>
      </c>
      <c r="B487">
        <v>4.77967437693815</v>
      </c>
      <c r="C487" t="s">
        <v>10</v>
      </c>
      <c r="D487">
        <v>10</v>
      </c>
      <c r="E487" t="b">
        <v>0</v>
      </c>
      <c r="F487">
        <v>5.77521363310826</v>
      </c>
      <c r="G487">
        <v>5.8301471839444696</v>
      </c>
      <c r="H487">
        <v>594330</v>
      </c>
      <c r="I487">
        <v>-0.99553925617010997</v>
      </c>
      <c r="J487">
        <v>-1.0504728070063196</v>
      </c>
    </row>
    <row r="488" spans="1:10" x14ac:dyDescent="0.3">
      <c r="A488" t="s">
        <v>876</v>
      </c>
      <c r="B488">
        <v>10.941566085165499</v>
      </c>
      <c r="C488" t="s">
        <v>10</v>
      </c>
      <c r="D488">
        <v>10</v>
      </c>
      <c r="E488" t="b">
        <v>0</v>
      </c>
      <c r="F488">
        <v>1.74378602299743</v>
      </c>
      <c r="G488">
        <v>1.7231683619496301</v>
      </c>
      <c r="H488">
        <v>498720</v>
      </c>
      <c r="I488">
        <v>9.1977800621680696</v>
      </c>
      <c r="J488">
        <v>9.2183977232158689</v>
      </c>
    </row>
    <row r="489" spans="1:10" x14ac:dyDescent="0.3">
      <c r="A489" t="s">
        <v>876</v>
      </c>
      <c r="B489">
        <v>12.5598882358225</v>
      </c>
      <c r="C489" t="s">
        <v>10</v>
      </c>
      <c r="D489">
        <v>2</v>
      </c>
      <c r="E489" t="b">
        <v>1</v>
      </c>
      <c r="F489">
        <v>9.3606351599130999E-2</v>
      </c>
      <c r="G489">
        <v>2.4358316665431998E-3</v>
      </c>
      <c r="H489">
        <v>743250</v>
      </c>
      <c r="I489">
        <v>12.466281884223369</v>
      </c>
      <c r="J489">
        <v>12.557452404155956</v>
      </c>
    </row>
    <row r="490" spans="1:10" x14ac:dyDescent="0.3">
      <c r="A490" t="s">
        <v>876</v>
      </c>
      <c r="B490">
        <v>22.375278347508299</v>
      </c>
      <c r="C490" t="s">
        <v>10</v>
      </c>
      <c r="D490">
        <v>2</v>
      </c>
      <c r="E490" t="b">
        <v>1</v>
      </c>
      <c r="F490">
        <v>5.6699306090721401E-2</v>
      </c>
      <c r="G490">
        <v>1.82998802625397E-3</v>
      </c>
      <c r="H490">
        <v>331000</v>
      </c>
      <c r="I490">
        <v>22.318579041417578</v>
      </c>
      <c r="J490">
        <v>22.373448359482044</v>
      </c>
    </row>
    <row r="491" spans="1:10" x14ac:dyDescent="0.3">
      <c r="A491" t="s">
        <v>877</v>
      </c>
      <c r="B491">
        <v>10.396008704433299</v>
      </c>
      <c r="C491" t="s">
        <v>10</v>
      </c>
      <c r="D491">
        <v>10</v>
      </c>
      <c r="E491" t="b">
        <v>0</v>
      </c>
      <c r="F491">
        <v>2.3238866702483101</v>
      </c>
      <c r="G491">
        <v>4.6767678323193298</v>
      </c>
      <c r="H491">
        <v>332790</v>
      </c>
      <c r="I491">
        <v>8.0721220341849893</v>
      </c>
      <c r="J491">
        <v>5.7192408721139696</v>
      </c>
    </row>
    <row r="492" spans="1:10" x14ac:dyDescent="0.3">
      <c r="A492" t="e">
        <v>#NAME?</v>
      </c>
      <c r="B492">
        <v>7.83007312274633</v>
      </c>
      <c r="C492" t="s">
        <v>10</v>
      </c>
      <c r="D492">
        <v>10</v>
      </c>
      <c r="E492" t="b">
        <v>0</v>
      </c>
      <c r="F492">
        <v>9.0417188986106503</v>
      </c>
      <c r="G492">
        <v>0.31831398900555002</v>
      </c>
      <c r="H492">
        <v>446860</v>
      </c>
      <c r="I492">
        <v>-1.2116457758643202</v>
      </c>
      <c r="J492">
        <v>7.5117591337407799</v>
      </c>
    </row>
    <row r="493" spans="1:10" x14ac:dyDescent="0.3">
      <c r="A493" t="e">
        <v>#NAME?</v>
      </c>
      <c r="B493">
        <v>1.7405783052441699</v>
      </c>
      <c r="C493" t="s">
        <v>10</v>
      </c>
      <c r="D493">
        <v>10</v>
      </c>
      <c r="E493" t="b">
        <v>0</v>
      </c>
      <c r="F493">
        <v>3.0893540346696402</v>
      </c>
      <c r="G493">
        <v>6.1901608548426497</v>
      </c>
      <c r="H493">
        <v>470230</v>
      </c>
      <c r="I493">
        <v>-1.3487757294254703</v>
      </c>
      <c r="J493">
        <v>-4.44958254959848</v>
      </c>
    </row>
    <row r="494" spans="1:10" x14ac:dyDescent="0.3">
      <c r="A494" t="s">
        <v>878</v>
      </c>
      <c r="B494">
        <v>14.2458864568862</v>
      </c>
      <c r="C494" t="s">
        <v>10</v>
      </c>
      <c r="D494">
        <v>10</v>
      </c>
      <c r="E494" t="b">
        <v>0</v>
      </c>
      <c r="F494">
        <v>6.9225449369142096</v>
      </c>
      <c r="G494">
        <v>4.8218074328972502</v>
      </c>
      <c r="H494">
        <v>742010</v>
      </c>
      <c r="I494">
        <v>7.3233415199719909</v>
      </c>
      <c r="J494">
        <v>9.4240790239889503</v>
      </c>
    </row>
    <row r="495" spans="1:10" x14ac:dyDescent="0.3">
      <c r="A495" t="e">
        <v>#NAME?</v>
      </c>
      <c r="B495">
        <v>4.90806226623575</v>
      </c>
      <c r="C495" t="s">
        <v>10</v>
      </c>
      <c r="D495">
        <v>2</v>
      </c>
      <c r="E495" t="b">
        <v>1</v>
      </c>
      <c r="F495">
        <v>3.00181898586292E-2</v>
      </c>
      <c r="G495">
        <v>1.3300144873070901E-3</v>
      </c>
      <c r="H495">
        <v>454350</v>
      </c>
      <c r="I495">
        <v>4.8780440763771207</v>
      </c>
      <c r="J495">
        <v>4.9067322517484433</v>
      </c>
    </row>
    <row r="496" spans="1:10" x14ac:dyDescent="0.3">
      <c r="A496" t="e">
        <v>#NAME?</v>
      </c>
      <c r="B496">
        <v>4.9587201999903199</v>
      </c>
      <c r="C496" t="s">
        <v>10</v>
      </c>
      <c r="D496">
        <v>2</v>
      </c>
      <c r="E496" t="b">
        <v>1</v>
      </c>
      <c r="F496">
        <v>3.1928145018201702E-2</v>
      </c>
      <c r="G496">
        <v>1.4141198545942501E-3</v>
      </c>
      <c r="H496">
        <v>339850</v>
      </c>
      <c r="I496">
        <v>4.9267920549721183</v>
      </c>
      <c r="J496">
        <v>4.9573060801357256</v>
      </c>
    </row>
    <row r="497" spans="1:10" x14ac:dyDescent="0.3">
      <c r="A497" t="e">
        <v>#NAME?</v>
      </c>
      <c r="B497">
        <v>12.5012312815931</v>
      </c>
      <c r="C497" t="s">
        <v>10</v>
      </c>
      <c r="D497">
        <v>10</v>
      </c>
      <c r="E497" t="b">
        <v>0</v>
      </c>
      <c r="F497">
        <v>2.6079294515112998</v>
      </c>
      <c r="G497">
        <v>2.42538199843219</v>
      </c>
      <c r="H497">
        <v>656320</v>
      </c>
      <c r="I497">
        <v>9.8933018300817999</v>
      </c>
      <c r="J497">
        <v>10.07584928316091</v>
      </c>
    </row>
    <row r="498" spans="1:10" x14ac:dyDescent="0.3">
      <c r="A498" t="s">
        <v>879</v>
      </c>
      <c r="B498">
        <v>10.418673751220499</v>
      </c>
      <c r="C498" t="s">
        <v>10</v>
      </c>
      <c r="D498">
        <v>10</v>
      </c>
      <c r="E498" t="b">
        <v>0</v>
      </c>
      <c r="F498">
        <v>0.88258120668821505</v>
      </c>
      <c r="G498">
        <v>1.9057515277675099</v>
      </c>
      <c r="H498">
        <v>334010</v>
      </c>
      <c r="I498">
        <v>9.5360925445322842</v>
      </c>
      <c r="J498">
        <v>8.5129222234529891</v>
      </c>
    </row>
    <row r="499" spans="1:10" x14ac:dyDescent="0.3">
      <c r="A499" t="s">
        <v>879</v>
      </c>
      <c r="B499">
        <v>14.715215281747399</v>
      </c>
      <c r="C499" t="s">
        <v>10</v>
      </c>
      <c r="D499">
        <v>2</v>
      </c>
      <c r="E499" t="b">
        <v>1</v>
      </c>
      <c r="F499">
        <v>3.1574207776821801E-2</v>
      </c>
      <c r="G499">
        <v>1.4147247492319901E-3</v>
      </c>
      <c r="H499">
        <v>339850</v>
      </c>
      <c r="I499">
        <v>14.683641073970577</v>
      </c>
      <c r="J499">
        <v>14.713800556998168</v>
      </c>
    </row>
    <row r="500" spans="1:10" x14ac:dyDescent="0.3">
      <c r="A500" t="s">
        <v>879</v>
      </c>
      <c r="B500">
        <v>8.3303881144134202</v>
      </c>
      <c r="C500" t="s">
        <v>10</v>
      </c>
      <c r="D500">
        <v>10</v>
      </c>
      <c r="E500" t="b">
        <v>0</v>
      </c>
      <c r="F500">
        <v>3.9430093400446702</v>
      </c>
      <c r="G500">
        <v>4.0106936399260604</v>
      </c>
      <c r="H500">
        <v>463240</v>
      </c>
      <c r="I500">
        <v>4.3873787743687505</v>
      </c>
      <c r="J500">
        <v>4.3196944744873598</v>
      </c>
    </row>
    <row r="501" spans="1:10" x14ac:dyDescent="0.3">
      <c r="A501" t="s">
        <v>880</v>
      </c>
      <c r="B501">
        <v>14.032815055563001</v>
      </c>
      <c r="C501" t="s">
        <v>10</v>
      </c>
      <c r="D501">
        <v>10</v>
      </c>
      <c r="E501" t="b">
        <v>0</v>
      </c>
      <c r="F501">
        <v>5.0255744019401902</v>
      </c>
      <c r="G501">
        <v>11.254591667523499</v>
      </c>
      <c r="H501">
        <v>537250</v>
      </c>
      <c r="I501">
        <v>9.0072406536228105</v>
      </c>
      <c r="J501">
        <v>2.7782233880395015</v>
      </c>
    </row>
    <row r="502" spans="1:10" x14ac:dyDescent="0.3">
      <c r="A502" t="s">
        <v>880</v>
      </c>
      <c r="B502">
        <v>11.5801566960524</v>
      </c>
      <c r="C502" t="s">
        <v>10</v>
      </c>
      <c r="D502">
        <v>10</v>
      </c>
      <c r="E502" t="b">
        <v>0</v>
      </c>
      <c r="F502">
        <v>1.7637614859645101</v>
      </c>
      <c r="G502">
        <v>3.1867032363601302</v>
      </c>
      <c r="H502">
        <v>414300</v>
      </c>
      <c r="I502">
        <v>9.8163952100878902</v>
      </c>
      <c r="J502">
        <v>8.393453459692271</v>
      </c>
    </row>
    <row r="503" spans="1:10" x14ac:dyDescent="0.3">
      <c r="A503" t="s">
        <v>881</v>
      </c>
      <c r="B503">
        <v>4.8713541434070899</v>
      </c>
      <c r="C503" t="s">
        <v>10</v>
      </c>
      <c r="D503">
        <v>10</v>
      </c>
      <c r="E503" t="b">
        <v>0</v>
      </c>
      <c r="F503">
        <v>4.9739696427118698</v>
      </c>
      <c r="G503">
        <v>5.2066265222386097</v>
      </c>
      <c r="H503">
        <v>424350</v>
      </c>
      <c r="I503">
        <v>-0.10261549930477987</v>
      </c>
      <c r="J503">
        <v>-0.33527237883151972</v>
      </c>
    </row>
    <row r="504" spans="1:10" x14ac:dyDescent="0.3">
      <c r="A504" t="s">
        <v>881</v>
      </c>
      <c r="B504">
        <v>9.3585225461567205</v>
      </c>
      <c r="C504" t="s">
        <v>10</v>
      </c>
      <c r="D504">
        <v>10</v>
      </c>
      <c r="E504" t="b">
        <v>0</v>
      </c>
      <c r="F504">
        <v>1.7092730347330201</v>
      </c>
      <c r="G504">
        <v>1.69840027231778</v>
      </c>
      <c r="H504">
        <v>582900</v>
      </c>
      <c r="I504">
        <v>7.6492495114237009</v>
      </c>
      <c r="J504">
        <v>7.6601222738389403</v>
      </c>
    </row>
    <row r="505" spans="1:10" x14ac:dyDescent="0.3">
      <c r="A505" t="s">
        <v>882</v>
      </c>
      <c r="B505">
        <v>12.4035526928637</v>
      </c>
      <c r="C505" t="s">
        <v>10</v>
      </c>
      <c r="D505">
        <v>2</v>
      </c>
      <c r="E505" t="b">
        <v>1</v>
      </c>
      <c r="F505">
        <v>8.3185337950256497E-2</v>
      </c>
      <c r="G505">
        <v>2.2348733667467602E-3</v>
      </c>
      <c r="H505">
        <v>241500</v>
      </c>
      <c r="I505">
        <v>12.320367354913444</v>
      </c>
      <c r="J505">
        <v>12.401317819496953</v>
      </c>
    </row>
    <row r="506" spans="1:10" x14ac:dyDescent="0.3">
      <c r="A506" t="s">
        <v>882</v>
      </c>
      <c r="B506">
        <v>21.8144609370169</v>
      </c>
      <c r="C506" t="s">
        <v>10</v>
      </c>
      <c r="D506">
        <v>10</v>
      </c>
      <c r="E506" t="b">
        <v>0</v>
      </c>
      <c r="F506">
        <v>1.56870224102617</v>
      </c>
      <c r="G506">
        <v>3.3629010735864</v>
      </c>
      <c r="H506">
        <v>392860</v>
      </c>
      <c r="I506">
        <v>20.24575869599073</v>
      </c>
      <c r="J506">
        <v>18.4515598634305</v>
      </c>
    </row>
    <row r="507" spans="1:10" x14ac:dyDescent="0.3">
      <c r="A507" t="e">
        <v>#NAME?</v>
      </c>
      <c r="B507">
        <v>16.695339433776699</v>
      </c>
      <c r="C507" t="s">
        <v>10</v>
      </c>
      <c r="D507">
        <v>10</v>
      </c>
      <c r="E507" t="b">
        <v>0</v>
      </c>
      <c r="F507">
        <v>0.523247007695267</v>
      </c>
      <c r="G507">
        <v>0.80233330821798299</v>
      </c>
      <c r="H507">
        <v>229960</v>
      </c>
      <c r="I507">
        <v>16.172092426081431</v>
      </c>
      <c r="J507">
        <v>15.893006125558715</v>
      </c>
    </row>
    <row r="508" spans="1:10" x14ac:dyDescent="0.3">
      <c r="A508" t="e">
        <v>#NAME?</v>
      </c>
      <c r="B508">
        <v>5.7393534827783004</v>
      </c>
      <c r="C508" t="s">
        <v>10</v>
      </c>
      <c r="D508">
        <v>10</v>
      </c>
      <c r="E508" t="b">
        <v>0</v>
      </c>
      <c r="F508">
        <v>1.47479904977201</v>
      </c>
      <c r="G508">
        <v>3.0260176267665502</v>
      </c>
      <c r="H508">
        <v>567810</v>
      </c>
      <c r="I508">
        <v>4.2645544330062908</v>
      </c>
      <c r="J508">
        <v>2.7133358560117502</v>
      </c>
    </row>
    <row r="509" spans="1:10" x14ac:dyDescent="0.3">
      <c r="A509" t="s">
        <v>883</v>
      </c>
      <c r="B509">
        <v>1.26997587177731</v>
      </c>
      <c r="C509" t="s">
        <v>10</v>
      </c>
      <c r="D509">
        <v>10</v>
      </c>
      <c r="E509" t="b">
        <v>0</v>
      </c>
      <c r="F509">
        <v>0.36613353110809999</v>
      </c>
      <c r="G509">
        <v>0.36590864010672097</v>
      </c>
      <c r="H509">
        <v>694050</v>
      </c>
      <c r="I509">
        <v>0.90384234066920999</v>
      </c>
      <c r="J509">
        <v>0.904067231670589</v>
      </c>
    </row>
    <row r="510" spans="1:10" x14ac:dyDescent="0.3">
      <c r="A510" t="s">
        <v>883</v>
      </c>
      <c r="B510">
        <v>5.7319285280941301</v>
      </c>
      <c r="C510" t="s">
        <v>10</v>
      </c>
      <c r="D510">
        <v>10</v>
      </c>
      <c r="E510" t="b">
        <v>0</v>
      </c>
      <c r="F510">
        <v>2.2074148457815199</v>
      </c>
      <c r="G510">
        <v>4.4859486840743399</v>
      </c>
      <c r="H510">
        <v>671200</v>
      </c>
      <c r="I510">
        <v>3.5245136823126102</v>
      </c>
      <c r="J510">
        <v>1.2459798440197902</v>
      </c>
    </row>
    <row r="511" spans="1:10" x14ac:dyDescent="0.3">
      <c r="A511" t="s">
        <v>883</v>
      </c>
      <c r="B511">
        <v>3.95177368110518</v>
      </c>
      <c r="C511" t="s">
        <v>10</v>
      </c>
      <c r="D511">
        <v>2</v>
      </c>
      <c r="E511" t="b">
        <v>1</v>
      </c>
      <c r="F511">
        <v>3.1203987284942999E-2</v>
      </c>
      <c r="G511">
        <v>1.29022356874532E-3</v>
      </c>
      <c r="H511">
        <v>693100</v>
      </c>
      <c r="I511">
        <v>3.9205696938202372</v>
      </c>
      <c r="J511">
        <v>3.9504834575364347</v>
      </c>
    </row>
    <row r="512" spans="1:10" x14ac:dyDescent="0.3">
      <c r="A512" t="s">
        <v>884</v>
      </c>
      <c r="B512">
        <v>17.111374199247901</v>
      </c>
      <c r="C512" t="s">
        <v>10</v>
      </c>
      <c r="D512">
        <v>2</v>
      </c>
      <c r="E512" t="b">
        <v>1</v>
      </c>
      <c r="F512">
        <v>0.112372178657227</v>
      </c>
      <c r="G512">
        <v>2.6529404860101899E-3</v>
      </c>
      <c r="H512">
        <v>375550</v>
      </c>
      <c r="I512">
        <v>16.999002020590673</v>
      </c>
      <c r="J512">
        <v>17.108721258761893</v>
      </c>
    </row>
    <row r="513" spans="1:10" x14ac:dyDescent="0.3">
      <c r="A513" t="s">
        <v>884</v>
      </c>
      <c r="B513">
        <v>3.99435007732388</v>
      </c>
      <c r="C513" t="s">
        <v>10</v>
      </c>
      <c r="D513">
        <v>2</v>
      </c>
      <c r="E513" t="b">
        <v>1</v>
      </c>
      <c r="F513">
        <v>3.1976479835229797E-2</v>
      </c>
      <c r="G513">
        <v>1.4172975785669299E-3</v>
      </c>
      <c r="H513">
        <v>393050</v>
      </c>
      <c r="I513">
        <v>3.96237359748865</v>
      </c>
      <c r="J513">
        <v>3.9929327797453129</v>
      </c>
    </row>
    <row r="514" spans="1:10" x14ac:dyDescent="0.3">
      <c r="A514" t="s">
        <v>885</v>
      </c>
      <c r="B514">
        <v>13.3420141558178</v>
      </c>
      <c r="C514" t="s">
        <v>10</v>
      </c>
      <c r="D514">
        <v>10</v>
      </c>
      <c r="E514" t="b">
        <v>0</v>
      </c>
      <c r="F514">
        <v>2.6300765434455999</v>
      </c>
      <c r="G514">
        <v>6.0564409516699298</v>
      </c>
      <c r="H514">
        <v>366280</v>
      </c>
      <c r="I514">
        <v>10.7119376123722</v>
      </c>
      <c r="J514">
        <v>7.2855732041478705</v>
      </c>
    </row>
    <row r="515" spans="1:10" x14ac:dyDescent="0.3">
      <c r="A515" t="s">
        <v>885</v>
      </c>
      <c r="B515">
        <v>13.7812754868889</v>
      </c>
      <c r="C515" t="s">
        <v>10</v>
      </c>
      <c r="D515">
        <v>10</v>
      </c>
      <c r="E515" t="b">
        <v>0</v>
      </c>
      <c r="F515">
        <v>9.5565920122764396</v>
      </c>
      <c r="G515">
        <v>9.2405947876538104</v>
      </c>
      <c r="H515">
        <v>659390</v>
      </c>
      <c r="I515">
        <v>4.2246834746124602</v>
      </c>
      <c r="J515">
        <v>4.5406806992350894</v>
      </c>
    </row>
    <row r="516" spans="1:10" x14ac:dyDescent="0.3">
      <c r="A516" t="s">
        <v>885</v>
      </c>
      <c r="B516">
        <v>15.224583983447999</v>
      </c>
      <c r="C516" t="s">
        <v>10</v>
      </c>
      <c r="D516">
        <v>10</v>
      </c>
      <c r="E516" t="b">
        <v>0</v>
      </c>
      <c r="F516">
        <v>3.5155843225124799</v>
      </c>
      <c r="G516">
        <v>7.2821956476437704</v>
      </c>
      <c r="H516">
        <v>272080</v>
      </c>
      <c r="I516">
        <v>11.70899966093552</v>
      </c>
      <c r="J516">
        <v>7.9423883358042291</v>
      </c>
    </row>
    <row r="517" spans="1:10" x14ac:dyDescent="0.3">
      <c r="A517" t="s">
        <v>886</v>
      </c>
      <c r="B517">
        <v>12.2327913979956</v>
      </c>
      <c r="C517" t="s">
        <v>10</v>
      </c>
      <c r="D517">
        <v>10</v>
      </c>
      <c r="E517" t="b">
        <v>0</v>
      </c>
      <c r="F517">
        <v>12.4441101935946</v>
      </c>
      <c r="G517">
        <v>12.0881943546499</v>
      </c>
      <c r="H517">
        <v>716130</v>
      </c>
      <c r="I517">
        <v>-0.21131879559900035</v>
      </c>
      <c r="J517">
        <v>0.14459704334569956</v>
      </c>
    </row>
    <row r="518" spans="1:10" x14ac:dyDescent="0.3">
      <c r="A518" t="s">
        <v>886</v>
      </c>
      <c r="B518">
        <v>10.782453988137901</v>
      </c>
      <c r="C518" t="s">
        <v>10</v>
      </c>
      <c r="D518">
        <v>10</v>
      </c>
      <c r="E518" t="b">
        <v>0</v>
      </c>
      <c r="F518">
        <v>3.1356142986261899</v>
      </c>
      <c r="G518">
        <v>6.6705540770050096</v>
      </c>
      <c r="H518">
        <v>497150</v>
      </c>
      <c r="I518">
        <v>7.6468396895117108</v>
      </c>
      <c r="J518">
        <v>4.1118999111328911</v>
      </c>
    </row>
    <row r="519" spans="1:10" x14ac:dyDescent="0.3">
      <c r="A519" t="s">
        <v>887</v>
      </c>
      <c r="B519">
        <v>13.1451996063913</v>
      </c>
      <c r="C519" t="s">
        <v>10</v>
      </c>
      <c r="D519">
        <v>10</v>
      </c>
      <c r="E519" t="b">
        <v>0</v>
      </c>
      <c r="F519">
        <v>7.5282663568119697</v>
      </c>
      <c r="G519">
        <v>7.5036193255591597</v>
      </c>
      <c r="H519">
        <v>366720</v>
      </c>
      <c r="I519">
        <v>5.61693324957933</v>
      </c>
      <c r="J519">
        <v>5.64158028083214</v>
      </c>
    </row>
    <row r="520" spans="1:10" x14ac:dyDescent="0.3">
      <c r="A520" t="s">
        <v>887</v>
      </c>
      <c r="B520">
        <v>3.7194753995382799</v>
      </c>
      <c r="C520" t="s">
        <v>10</v>
      </c>
      <c r="D520">
        <v>10</v>
      </c>
      <c r="E520" t="b">
        <v>0</v>
      </c>
      <c r="F520">
        <v>2.7296191202644899</v>
      </c>
      <c r="G520">
        <v>5.5308642016448903</v>
      </c>
      <c r="H520">
        <v>420750</v>
      </c>
      <c r="I520">
        <v>0.98985627927378994</v>
      </c>
      <c r="J520">
        <v>-1.8113888021066105</v>
      </c>
    </row>
    <row r="521" spans="1:10" x14ac:dyDescent="0.3">
      <c r="A521" t="s">
        <v>887</v>
      </c>
      <c r="B521">
        <v>10.952110337098199</v>
      </c>
      <c r="C521" t="s">
        <v>10</v>
      </c>
      <c r="D521">
        <v>2</v>
      </c>
      <c r="E521" t="b">
        <v>1</v>
      </c>
      <c r="F521">
        <v>6.4764931812434798E-2</v>
      </c>
      <c r="G521">
        <v>1.98943512391454E-3</v>
      </c>
      <c r="H521">
        <v>499100</v>
      </c>
      <c r="I521">
        <v>10.887345405285764</v>
      </c>
      <c r="J521">
        <v>10.950120901974286</v>
      </c>
    </row>
    <row r="522" spans="1:10" x14ac:dyDescent="0.3">
      <c r="A522" t="s">
        <v>888</v>
      </c>
      <c r="B522">
        <v>8.2179634328497109</v>
      </c>
      <c r="C522" t="s">
        <v>10</v>
      </c>
      <c r="D522">
        <v>10</v>
      </c>
      <c r="E522" t="b">
        <v>0</v>
      </c>
      <c r="F522">
        <v>1.8063663919792901</v>
      </c>
      <c r="G522">
        <v>3.7397846106374799</v>
      </c>
      <c r="H522">
        <v>559650</v>
      </c>
      <c r="I522">
        <v>6.4115970408704204</v>
      </c>
      <c r="J522">
        <v>4.4781788222122305</v>
      </c>
    </row>
    <row r="523" spans="1:10" x14ac:dyDescent="0.3">
      <c r="A523" t="s">
        <v>889</v>
      </c>
      <c r="B523">
        <v>12.532747298079499</v>
      </c>
      <c r="C523" t="s">
        <v>10</v>
      </c>
      <c r="D523">
        <v>10</v>
      </c>
      <c r="E523" t="b">
        <v>0</v>
      </c>
      <c r="F523">
        <v>0.52939092249477404</v>
      </c>
      <c r="G523">
        <v>1.3375561798742499</v>
      </c>
      <c r="H523">
        <v>436750</v>
      </c>
      <c r="I523">
        <v>12.003356375584726</v>
      </c>
      <c r="J523">
        <v>11.195191118205249</v>
      </c>
    </row>
    <row r="524" spans="1:10" x14ac:dyDescent="0.3">
      <c r="A524" t="s">
        <v>889</v>
      </c>
      <c r="B524">
        <v>13.3780666942947</v>
      </c>
      <c r="C524" t="s">
        <v>10</v>
      </c>
      <c r="D524">
        <v>2</v>
      </c>
      <c r="E524" t="b">
        <v>1</v>
      </c>
      <c r="F524">
        <v>7.4023188474045404E-2</v>
      </c>
      <c r="G524">
        <v>2.08084471292517E-3</v>
      </c>
      <c r="H524">
        <v>225800</v>
      </c>
      <c r="I524">
        <v>13.304043505820655</v>
      </c>
      <c r="J524">
        <v>13.375985849581776</v>
      </c>
    </row>
    <row r="525" spans="1:10" x14ac:dyDescent="0.3">
      <c r="A525" t="s">
        <v>890</v>
      </c>
      <c r="B525">
        <v>9.6951602385517095</v>
      </c>
      <c r="C525" t="s">
        <v>10</v>
      </c>
      <c r="D525">
        <v>2</v>
      </c>
      <c r="E525" t="b">
        <v>1</v>
      </c>
      <c r="F525">
        <v>7.1075976196169899E-2</v>
      </c>
      <c r="G525">
        <v>2.1407430022077601E-3</v>
      </c>
      <c r="H525">
        <v>833200</v>
      </c>
      <c r="I525">
        <v>9.6240842623555398</v>
      </c>
      <c r="J525">
        <v>9.6930194955495015</v>
      </c>
    </row>
    <row r="526" spans="1:10" x14ac:dyDescent="0.3">
      <c r="A526" t="s">
        <v>890</v>
      </c>
      <c r="B526">
        <v>11.9829432948017</v>
      </c>
      <c r="C526" t="s">
        <v>10</v>
      </c>
      <c r="D526">
        <v>10</v>
      </c>
      <c r="E526" t="b">
        <v>0</v>
      </c>
      <c r="F526">
        <v>5.52614062295034</v>
      </c>
      <c r="G526">
        <v>5.9678201670856899</v>
      </c>
      <c r="H526">
        <v>313980</v>
      </c>
      <c r="I526">
        <v>6.45680267185136</v>
      </c>
      <c r="J526">
        <v>6.0151231277160102</v>
      </c>
    </row>
    <row r="527" spans="1:10" x14ac:dyDescent="0.3">
      <c r="A527" t="e">
        <v>#NAME?</v>
      </c>
      <c r="B527">
        <v>14.4887886978801</v>
      </c>
      <c r="C527" t="s">
        <v>10</v>
      </c>
      <c r="D527">
        <v>2</v>
      </c>
      <c r="E527" t="b">
        <v>1</v>
      </c>
      <c r="F527">
        <v>0.249536619724568</v>
      </c>
      <c r="G527">
        <v>4.2643138712552204E-3</v>
      </c>
      <c r="H527">
        <v>237400</v>
      </c>
      <c r="I527">
        <v>14.239252078155532</v>
      </c>
      <c r="J527">
        <v>14.484524384008845</v>
      </c>
    </row>
    <row r="528" spans="1:10" x14ac:dyDescent="0.3">
      <c r="A528" t="s">
        <v>891</v>
      </c>
      <c r="B528">
        <v>11.694079222134899</v>
      </c>
      <c r="C528" t="s">
        <v>10</v>
      </c>
      <c r="D528">
        <v>2</v>
      </c>
      <c r="E528" t="b">
        <v>1</v>
      </c>
      <c r="F528">
        <v>7.6955196990598398E-2</v>
      </c>
      <c r="G528">
        <v>2.17037895004188E-3</v>
      </c>
      <c r="H528">
        <v>345600</v>
      </c>
      <c r="I528">
        <v>11.617124025144301</v>
      </c>
      <c r="J528">
        <v>11.691908843184857</v>
      </c>
    </row>
    <row r="529" spans="1:10" x14ac:dyDescent="0.3">
      <c r="A529" t="s">
        <v>891</v>
      </c>
      <c r="B529">
        <v>11.6069028452073</v>
      </c>
      <c r="C529" t="s">
        <v>10</v>
      </c>
      <c r="D529">
        <v>2</v>
      </c>
      <c r="E529" t="b">
        <v>1</v>
      </c>
      <c r="F529">
        <v>7.7005201880238794E-2</v>
      </c>
      <c r="G529">
        <v>2.1696609963538101E-3</v>
      </c>
      <c r="H529">
        <v>264300</v>
      </c>
      <c r="I529">
        <v>11.529897643327061</v>
      </c>
      <c r="J529">
        <v>11.604733184210946</v>
      </c>
    </row>
    <row r="530" spans="1:10" x14ac:dyDescent="0.3">
      <c r="A530" t="s">
        <v>892</v>
      </c>
      <c r="B530">
        <v>11.613188886413001</v>
      </c>
      <c r="C530" t="s">
        <v>10</v>
      </c>
      <c r="D530">
        <v>10</v>
      </c>
      <c r="E530" t="b">
        <v>0</v>
      </c>
      <c r="F530">
        <v>2.5062819076246701</v>
      </c>
      <c r="G530">
        <v>5.0297666407620598</v>
      </c>
      <c r="H530">
        <v>459990</v>
      </c>
      <c r="I530">
        <v>9.1069069787883308</v>
      </c>
      <c r="J530">
        <v>6.583422245650941</v>
      </c>
    </row>
    <row r="531" spans="1:10" x14ac:dyDescent="0.3">
      <c r="A531" t="s">
        <v>892</v>
      </c>
      <c r="B531">
        <v>14.3084402727868</v>
      </c>
      <c r="C531" t="s">
        <v>10</v>
      </c>
      <c r="D531">
        <v>2</v>
      </c>
      <c r="E531" t="b">
        <v>1</v>
      </c>
      <c r="F531">
        <v>0.103990342662693</v>
      </c>
      <c r="G531">
        <v>2.54554056480393E-3</v>
      </c>
      <c r="H531">
        <v>269450</v>
      </c>
      <c r="I531">
        <v>14.204449930124108</v>
      </c>
      <c r="J531">
        <v>14.305894732221997</v>
      </c>
    </row>
    <row r="532" spans="1:10" x14ac:dyDescent="0.3">
      <c r="A532" t="s">
        <v>893</v>
      </c>
      <c r="B532">
        <v>18.952328394568202</v>
      </c>
      <c r="C532" t="s">
        <v>10</v>
      </c>
      <c r="D532">
        <v>10</v>
      </c>
      <c r="E532" t="b">
        <v>0</v>
      </c>
      <c r="F532">
        <v>5.2773969255468396</v>
      </c>
      <c r="G532">
        <v>5.28346499600329</v>
      </c>
      <c r="H532">
        <v>479020</v>
      </c>
      <c r="I532">
        <v>13.674931469021363</v>
      </c>
      <c r="J532">
        <v>13.668863398564913</v>
      </c>
    </row>
    <row r="533" spans="1:10" x14ac:dyDescent="0.3">
      <c r="A533" t="s">
        <v>893</v>
      </c>
      <c r="B533">
        <v>17.061860435572999</v>
      </c>
      <c r="C533" t="s">
        <v>10</v>
      </c>
      <c r="D533">
        <v>2</v>
      </c>
      <c r="E533" t="b">
        <v>1</v>
      </c>
      <c r="F533">
        <v>9.2916255846144699E-2</v>
      </c>
      <c r="G533">
        <v>2.3612432576588E-3</v>
      </c>
      <c r="H533">
        <v>501300</v>
      </c>
      <c r="I533">
        <v>16.968944179726854</v>
      </c>
      <c r="J533">
        <v>17.059499192315339</v>
      </c>
    </row>
    <row r="534" spans="1:10" x14ac:dyDescent="0.3">
      <c r="A534" t="s">
        <v>893</v>
      </c>
      <c r="B534">
        <v>10.989591350986</v>
      </c>
      <c r="C534" t="s">
        <v>10</v>
      </c>
      <c r="D534">
        <v>10</v>
      </c>
      <c r="E534" t="b">
        <v>0</v>
      </c>
      <c r="F534">
        <v>5.0509246360894204</v>
      </c>
      <c r="G534">
        <v>4.5810100169821704</v>
      </c>
      <c r="H534">
        <v>625650</v>
      </c>
      <c r="I534">
        <v>5.9386667148965797</v>
      </c>
      <c r="J534">
        <v>6.4085813340038298</v>
      </c>
    </row>
    <row r="535" spans="1:10" x14ac:dyDescent="0.3">
      <c r="A535" t="s">
        <v>894</v>
      </c>
      <c r="B535">
        <v>14.975703812315899</v>
      </c>
      <c r="C535" t="s">
        <v>10</v>
      </c>
      <c r="D535">
        <v>2</v>
      </c>
      <c r="E535" t="b">
        <v>1</v>
      </c>
      <c r="F535">
        <v>8.7829890545872299E-2</v>
      </c>
      <c r="G535">
        <v>2.3090417211357002E-3</v>
      </c>
      <c r="H535">
        <v>527950</v>
      </c>
      <c r="I535">
        <v>14.887873921770026</v>
      </c>
      <c r="J535">
        <v>14.973394770594764</v>
      </c>
    </row>
    <row r="536" spans="1:10" x14ac:dyDescent="0.3">
      <c r="A536" t="s">
        <v>894</v>
      </c>
      <c r="B536">
        <v>16.769777153311999</v>
      </c>
      <c r="C536" t="s">
        <v>10</v>
      </c>
      <c r="D536">
        <v>10</v>
      </c>
      <c r="E536" t="b">
        <v>0</v>
      </c>
      <c r="F536">
        <v>8.5737825361203903</v>
      </c>
      <c r="G536">
        <v>4.4471024759186504</v>
      </c>
      <c r="H536">
        <v>542100</v>
      </c>
      <c r="I536">
        <v>8.1959946171916087</v>
      </c>
      <c r="J536">
        <v>12.322674677393348</v>
      </c>
    </row>
    <row r="537" spans="1:10" x14ac:dyDescent="0.3">
      <c r="A537" t="e">
        <v>#NAME?</v>
      </c>
      <c r="B537">
        <v>11.0985014976337</v>
      </c>
      <c r="C537" t="s">
        <v>10</v>
      </c>
      <c r="D537">
        <v>10</v>
      </c>
      <c r="E537" t="b">
        <v>0</v>
      </c>
      <c r="F537">
        <v>12.6318682260094</v>
      </c>
      <c r="G537">
        <v>3.8887933255217999E-2</v>
      </c>
      <c r="H537">
        <v>413510</v>
      </c>
      <c r="I537">
        <v>-1.5333667283757002</v>
      </c>
      <c r="J537">
        <v>11.059613564378482</v>
      </c>
    </row>
    <row r="538" spans="1:10" x14ac:dyDescent="0.3">
      <c r="A538" t="e">
        <v>#NAME?</v>
      </c>
      <c r="B538">
        <v>1.17412998312787</v>
      </c>
      <c r="C538" t="s">
        <v>10</v>
      </c>
      <c r="D538">
        <v>10</v>
      </c>
      <c r="E538" t="b">
        <v>0</v>
      </c>
      <c r="F538">
        <v>1.8206783570156599</v>
      </c>
      <c r="G538">
        <v>3.6427432938436599</v>
      </c>
      <c r="H538">
        <v>492250</v>
      </c>
      <c r="I538">
        <v>-0.64654837388778996</v>
      </c>
      <c r="J538">
        <v>-2.4686133107157899</v>
      </c>
    </row>
    <row r="539" spans="1:10" x14ac:dyDescent="0.3">
      <c r="A539" t="s">
        <v>895</v>
      </c>
      <c r="B539">
        <v>11.450107184902301</v>
      </c>
      <c r="C539" t="s">
        <v>10</v>
      </c>
      <c r="D539">
        <v>10</v>
      </c>
      <c r="E539" t="b">
        <v>0</v>
      </c>
      <c r="F539">
        <v>0.441509216104643</v>
      </c>
      <c r="G539">
        <v>1.15542446752454</v>
      </c>
      <c r="H539">
        <v>406940</v>
      </c>
      <c r="I539">
        <v>11.008597968797657</v>
      </c>
      <c r="J539">
        <v>10.294682717377761</v>
      </c>
    </row>
    <row r="540" spans="1:10" x14ac:dyDescent="0.3">
      <c r="A540" t="s">
        <v>895</v>
      </c>
      <c r="B540">
        <v>18.218547226523</v>
      </c>
      <c r="C540" t="s">
        <v>10</v>
      </c>
      <c r="D540">
        <v>10</v>
      </c>
      <c r="E540" t="b">
        <v>0</v>
      </c>
      <c r="F540">
        <v>1.6598861606534501</v>
      </c>
      <c r="G540">
        <v>3.8153708670634998</v>
      </c>
      <c r="H540">
        <v>631810</v>
      </c>
      <c r="I540">
        <v>16.558661065869551</v>
      </c>
      <c r="J540">
        <v>14.403176359459501</v>
      </c>
    </row>
    <row r="541" spans="1:10" x14ac:dyDescent="0.3">
      <c r="A541" t="s">
        <v>896</v>
      </c>
      <c r="B541">
        <v>8.6902641916847703</v>
      </c>
      <c r="C541" t="s">
        <v>10</v>
      </c>
      <c r="D541">
        <v>10</v>
      </c>
      <c r="E541" t="b">
        <v>0</v>
      </c>
      <c r="F541">
        <v>0.79881586168258001</v>
      </c>
      <c r="G541">
        <v>0.68765153111222999</v>
      </c>
      <c r="H541">
        <v>343310</v>
      </c>
      <c r="I541">
        <v>7.8914483300021905</v>
      </c>
      <c r="J541">
        <v>8.0026126605725398</v>
      </c>
    </row>
    <row r="542" spans="1:10" x14ac:dyDescent="0.3">
      <c r="A542" t="s">
        <v>898</v>
      </c>
      <c r="B542">
        <v>14.302730076143201</v>
      </c>
      <c r="C542" t="s">
        <v>10</v>
      </c>
      <c r="D542">
        <v>10</v>
      </c>
      <c r="E542" t="b">
        <v>0</v>
      </c>
      <c r="F542">
        <v>7.1222468572714401</v>
      </c>
      <c r="G542">
        <v>7.1911871870178201</v>
      </c>
      <c r="H542">
        <v>560970</v>
      </c>
      <c r="I542">
        <v>7.1804832188717604</v>
      </c>
      <c r="J542">
        <v>7.1115428891253805</v>
      </c>
    </row>
    <row r="543" spans="1:10" x14ac:dyDescent="0.3">
      <c r="A543" t="s">
        <v>898</v>
      </c>
      <c r="B543">
        <v>10.2383938344763</v>
      </c>
      <c r="C543" t="s">
        <v>10</v>
      </c>
      <c r="D543">
        <v>2</v>
      </c>
      <c r="E543" t="b">
        <v>1</v>
      </c>
      <c r="F543">
        <v>3.5468755923347597E-2</v>
      </c>
      <c r="G543">
        <v>1.4696609056538E-3</v>
      </c>
      <c r="H543">
        <v>768900</v>
      </c>
      <c r="I543">
        <v>10.202925078552953</v>
      </c>
      <c r="J543">
        <v>10.236924173570646</v>
      </c>
    </row>
    <row r="544" spans="1:10" x14ac:dyDescent="0.3">
      <c r="A544" t="s">
        <v>899</v>
      </c>
      <c r="B544">
        <v>14.337279536246299</v>
      </c>
      <c r="C544" t="s">
        <v>10</v>
      </c>
      <c r="D544">
        <v>10</v>
      </c>
      <c r="E544" t="b">
        <v>0</v>
      </c>
      <c r="F544">
        <v>6.1511042037784396</v>
      </c>
      <c r="G544">
        <v>5.8369699274729401</v>
      </c>
      <c r="H544">
        <v>796260</v>
      </c>
      <c r="I544">
        <v>8.1861753324678599</v>
      </c>
      <c r="J544">
        <v>8.5003096087733603</v>
      </c>
    </row>
    <row r="545" spans="1:10" x14ac:dyDescent="0.3">
      <c r="A545" t="s">
        <v>899</v>
      </c>
      <c r="B545">
        <v>4.3687929716604703</v>
      </c>
      <c r="C545" t="s">
        <v>10</v>
      </c>
      <c r="D545">
        <v>2</v>
      </c>
      <c r="E545" t="b">
        <v>1</v>
      </c>
      <c r="F545">
        <v>2.04217787015183E-2</v>
      </c>
      <c r="G545">
        <v>1.0586828495981E-3</v>
      </c>
      <c r="H545">
        <v>578800</v>
      </c>
      <c r="I545">
        <v>4.3483711929589521</v>
      </c>
      <c r="J545">
        <v>4.3677342888108726</v>
      </c>
    </row>
    <row r="546" spans="1:10" x14ac:dyDescent="0.3">
      <c r="A546" t="s">
        <v>899</v>
      </c>
      <c r="B546">
        <v>5.84830219893154</v>
      </c>
      <c r="C546" t="s">
        <v>10</v>
      </c>
      <c r="D546">
        <v>2</v>
      </c>
      <c r="E546" t="b">
        <v>1</v>
      </c>
      <c r="F546">
        <v>3.5148069989239597E-2</v>
      </c>
      <c r="G546">
        <v>1.4698247356916101E-3</v>
      </c>
      <c r="H546">
        <v>287250</v>
      </c>
      <c r="I546">
        <v>5.8131541289423003</v>
      </c>
      <c r="J546">
        <v>5.8468323741958486</v>
      </c>
    </row>
    <row r="547" spans="1:10" x14ac:dyDescent="0.3">
      <c r="A547" t="s">
        <v>900</v>
      </c>
      <c r="B547">
        <v>10.6469961866724</v>
      </c>
      <c r="C547" t="s">
        <v>10</v>
      </c>
      <c r="D547">
        <v>2</v>
      </c>
      <c r="E547" t="b">
        <v>1</v>
      </c>
      <c r="F547">
        <v>6.4351068054514696E-2</v>
      </c>
      <c r="G547">
        <v>1.9656108051060699E-3</v>
      </c>
      <c r="H547">
        <v>409350</v>
      </c>
      <c r="I547">
        <v>10.582645118617885</v>
      </c>
      <c r="J547">
        <v>10.645030575867294</v>
      </c>
    </row>
    <row r="548" spans="1:10" x14ac:dyDescent="0.3">
      <c r="A548" t="s">
        <v>900</v>
      </c>
      <c r="B548">
        <v>10.0700468781978</v>
      </c>
      <c r="C548" t="s">
        <v>10</v>
      </c>
      <c r="D548">
        <v>10</v>
      </c>
      <c r="E548" t="b">
        <v>0</v>
      </c>
      <c r="F548">
        <v>3.5075760518413799</v>
      </c>
      <c r="G548">
        <v>3.47611089003018</v>
      </c>
      <c r="H548">
        <v>340390</v>
      </c>
      <c r="I548">
        <v>6.5624708263564209</v>
      </c>
      <c r="J548">
        <v>6.5939359881676207</v>
      </c>
    </row>
    <row r="549" spans="1:10" x14ac:dyDescent="0.3">
      <c r="A549" t="s">
        <v>900</v>
      </c>
      <c r="B549">
        <v>10.369508130257699</v>
      </c>
      <c r="C549" t="s">
        <v>10</v>
      </c>
      <c r="D549">
        <v>2</v>
      </c>
      <c r="E549" t="b">
        <v>1</v>
      </c>
      <c r="F549">
        <v>6.1239959465543302E-2</v>
      </c>
      <c r="G549">
        <v>1.8917682287116599E-3</v>
      </c>
      <c r="H549">
        <v>439850</v>
      </c>
      <c r="I549">
        <v>10.308268170792156</v>
      </c>
      <c r="J549">
        <v>10.367616362028988</v>
      </c>
    </row>
    <row r="550" spans="1:10" x14ac:dyDescent="0.3">
      <c r="A550" t="s">
        <v>901</v>
      </c>
      <c r="B550">
        <v>9.7570791525333007</v>
      </c>
      <c r="C550" t="s">
        <v>10</v>
      </c>
      <c r="D550">
        <v>10</v>
      </c>
      <c r="E550" t="b">
        <v>0</v>
      </c>
      <c r="F550">
        <v>9.4514138040342299</v>
      </c>
      <c r="G550">
        <v>9.4508476265868104</v>
      </c>
      <c r="H550">
        <v>407590</v>
      </c>
      <c r="I550">
        <v>0.30566534849907079</v>
      </c>
      <c r="J550">
        <v>0.30623152594649028</v>
      </c>
    </row>
    <row r="551" spans="1:10" x14ac:dyDescent="0.3">
      <c r="A551" t="s">
        <v>901</v>
      </c>
      <c r="B551">
        <v>9.9265543920518802</v>
      </c>
      <c r="C551" t="s">
        <v>10</v>
      </c>
      <c r="D551">
        <v>2</v>
      </c>
      <c r="E551" t="b">
        <v>1</v>
      </c>
      <c r="F551">
        <v>3.6664509187611501E-2</v>
      </c>
      <c r="G551">
        <v>1.4468006816129001E-3</v>
      </c>
      <c r="H551">
        <v>465600</v>
      </c>
      <c r="I551">
        <v>9.889889882864269</v>
      </c>
      <c r="J551">
        <v>9.9251075913702671</v>
      </c>
    </row>
    <row r="552" spans="1:10" x14ac:dyDescent="0.3">
      <c r="A552" t="e">
        <v>#NAME?</v>
      </c>
      <c r="B552">
        <v>13.0419665296169</v>
      </c>
      <c r="C552" t="s">
        <v>10</v>
      </c>
      <c r="D552">
        <v>2</v>
      </c>
      <c r="E552" t="b">
        <v>1</v>
      </c>
      <c r="F552">
        <v>3.9588510908392001E-2</v>
      </c>
      <c r="G552">
        <v>1.5106447219376299E-3</v>
      </c>
      <c r="H552">
        <v>381200</v>
      </c>
      <c r="I552">
        <v>13.002378018708509</v>
      </c>
      <c r="J552">
        <v>13.040455884894962</v>
      </c>
    </row>
    <row r="553" spans="1:10" x14ac:dyDescent="0.3">
      <c r="A553" t="e">
        <v>#NAME?</v>
      </c>
      <c r="B553">
        <v>14.2522316261288</v>
      </c>
      <c r="C553" t="s">
        <v>10</v>
      </c>
      <c r="D553">
        <v>10</v>
      </c>
      <c r="E553" t="b">
        <v>0</v>
      </c>
      <c r="F553">
        <v>4.14395497587231</v>
      </c>
      <c r="G553">
        <v>4.1437092367583501</v>
      </c>
      <c r="H553">
        <v>556840</v>
      </c>
      <c r="I553">
        <v>10.10827665025649</v>
      </c>
      <c r="J553">
        <v>10.108522389370449</v>
      </c>
    </row>
    <row r="554" spans="1:10" x14ac:dyDescent="0.3">
      <c r="A554" t="e">
        <v>#NAME?</v>
      </c>
      <c r="B554">
        <v>9.0210704939667092</v>
      </c>
      <c r="C554" t="s">
        <v>10</v>
      </c>
      <c r="D554">
        <v>10</v>
      </c>
      <c r="E554" t="b">
        <v>0</v>
      </c>
      <c r="F554">
        <v>12.2433131662678</v>
      </c>
      <c r="G554">
        <v>12.243450040762999</v>
      </c>
      <c r="H554">
        <v>465400</v>
      </c>
      <c r="I554">
        <v>-3.2222426723010908</v>
      </c>
      <c r="J554">
        <v>-3.2223795467962901</v>
      </c>
    </row>
    <row r="555" spans="1:10" x14ac:dyDescent="0.3">
      <c r="A555" t="s">
        <v>902</v>
      </c>
      <c r="B555">
        <v>18.1773189872277</v>
      </c>
      <c r="C555" t="s">
        <v>10</v>
      </c>
      <c r="D555">
        <v>10</v>
      </c>
      <c r="E555" t="b">
        <v>0</v>
      </c>
      <c r="F555">
        <v>3.2537408860672699</v>
      </c>
      <c r="G555">
        <v>7.2941275033521604</v>
      </c>
      <c r="H555">
        <v>558570</v>
      </c>
      <c r="I555">
        <v>14.92357810116043</v>
      </c>
      <c r="J555">
        <v>10.883191483875539</v>
      </c>
    </row>
    <row r="556" spans="1:10" x14ac:dyDescent="0.3">
      <c r="A556" t="s">
        <v>902</v>
      </c>
      <c r="B556">
        <v>6.22492151914199</v>
      </c>
      <c r="C556" t="s">
        <v>10</v>
      </c>
      <c r="D556">
        <v>2</v>
      </c>
      <c r="E556" t="b">
        <v>1</v>
      </c>
      <c r="F556">
        <v>4.4546828093959601E-2</v>
      </c>
      <c r="G556">
        <v>1.68033359960113E-3</v>
      </c>
      <c r="H556">
        <v>206250</v>
      </c>
      <c r="I556">
        <v>6.1803746910480299</v>
      </c>
      <c r="J556">
        <v>6.2232411855423893</v>
      </c>
    </row>
    <row r="557" spans="1:10" x14ac:dyDescent="0.3">
      <c r="A557" t="s">
        <v>902</v>
      </c>
      <c r="B557">
        <v>3.0277162497732002</v>
      </c>
      <c r="C557" t="s">
        <v>10</v>
      </c>
      <c r="D557">
        <v>10</v>
      </c>
      <c r="E557" t="b">
        <v>0</v>
      </c>
      <c r="F557">
        <v>8.4768162958724194</v>
      </c>
      <c r="G557">
        <v>8.6791661806096805</v>
      </c>
      <c r="H557">
        <v>418810</v>
      </c>
      <c r="I557">
        <v>-5.4491000460992192</v>
      </c>
      <c r="J557">
        <v>-5.6514499308364803</v>
      </c>
    </row>
    <row r="558" spans="1:10" x14ac:dyDescent="0.3">
      <c r="A558" t="s">
        <v>903</v>
      </c>
      <c r="B558">
        <v>1.3064701189749199</v>
      </c>
      <c r="C558" t="s">
        <v>10</v>
      </c>
      <c r="D558">
        <v>10</v>
      </c>
      <c r="E558" t="b">
        <v>0</v>
      </c>
      <c r="F558">
        <v>1.2819238818522101</v>
      </c>
      <c r="G558">
        <v>1.2816265419152999</v>
      </c>
      <c r="H558">
        <v>477240</v>
      </c>
      <c r="I558">
        <v>2.4546237122709869E-2</v>
      </c>
      <c r="J558">
        <v>2.4843577059620037E-2</v>
      </c>
    </row>
    <row r="559" spans="1:10" x14ac:dyDescent="0.3">
      <c r="A559" t="s">
        <v>903</v>
      </c>
      <c r="B559">
        <v>9.6686520345537801</v>
      </c>
      <c r="C559" t="s">
        <v>10</v>
      </c>
      <c r="D559">
        <v>10</v>
      </c>
      <c r="E559" t="b">
        <v>0</v>
      </c>
      <c r="F559">
        <v>0.683288817424342</v>
      </c>
      <c r="G559">
        <v>0.80482098410967595</v>
      </c>
      <c r="H559">
        <v>478080</v>
      </c>
      <c r="I559">
        <v>8.9853632171294375</v>
      </c>
      <c r="J559">
        <v>8.8638310504441034</v>
      </c>
    </row>
    <row r="560" spans="1:10" x14ac:dyDescent="0.3">
      <c r="A560" t="s">
        <v>903</v>
      </c>
      <c r="B560">
        <v>12.822961890120499</v>
      </c>
      <c r="C560" t="s">
        <v>10</v>
      </c>
      <c r="D560">
        <v>10</v>
      </c>
      <c r="E560" t="b">
        <v>0</v>
      </c>
      <c r="F560">
        <v>0.56021653622066903</v>
      </c>
      <c r="G560">
        <v>1.3447262414313199</v>
      </c>
      <c r="H560">
        <v>610850</v>
      </c>
      <c r="I560">
        <v>12.262745353899831</v>
      </c>
      <c r="J560">
        <v>11.478235648689179</v>
      </c>
    </row>
    <row r="561" spans="1:10" x14ac:dyDescent="0.3">
      <c r="A561" t="s">
        <v>904</v>
      </c>
      <c r="B561">
        <v>16.247870089610199</v>
      </c>
      <c r="C561" t="s">
        <v>10</v>
      </c>
      <c r="D561">
        <v>10</v>
      </c>
      <c r="E561" t="b">
        <v>0</v>
      </c>
      <c r="F561">
        <v>9.1124962857930498</v>
      </c>
      <c r="G561">
        <v>9.0721294137313002</v>
      </c>
      <c r="H561">
        <v>542460</v>
      </c>
      <c r="I561">
        <v>7.1353738038171493</v>
      </c>
      <c r="J561">
        <v>7.1757406758788989</v>
      </c>
    </row>
    <row r="562" spans="1:10" x14ac:dyDescent="0.3">
      <c r="A562" t="s">
        <v>904</v>
      </c>
      <c r="B562">
        <v>10.1900343289178</v>
      </c>
      <c r="C562" t="s">
        <v>10</v>
      </c>
      <c r="D562">
        <v>10</v>
      </c>
      <c r="E562" t="b">
        <v>0</v>
      </c>
      <c r="F562">
        <v>1.2791752599216899</v>
      </c>
      <c r="G562">
        <v>2.63764305033382</v>
      </c>
      <c r="H562">
        <v>635330</v>
      </c>
      <c r="I562">
        <v>8.9108590689961105</v>
      </c>
      <c r="J562">
        <v>7.5523912785839808</v>
      </c>
    </row>
    <row r="563" spans="1:10" x14ac:dyDescent="0.3">
      <c r="A563" t="s">
        <v>905</v>
      </c>
      <c r="B563">
        <v>18.252541547043698</v>
      </c>
      <c r="C563" t="s">
        <v>10</v>
      </c>
      <c r="D563">
        <v>10</v>
      </c>
      <c r="E563" t="b">
        <v>0</v>
      </c>
      <c r="F563">
        <v>1.0869325008010899</v>
      </c>
      <c r="G563">
        <v>1.0864289342712501</v>
      </c>
      <c r="H563">
        <v>630560</v>
      </c>
      <c r="I563">
        <v>17.165609046242608</v>
      </c>
      <c r="J563">
        <v>17.166112612772448</v>
      </c>
    </row>
    <row r="564" spans="1:10" x14ac:dyDescent="0.3">
      <c r="A564" t="s">
        <v>905</v>
      </c>
      <c r="B564">
        <v>6.3292599010741997</v>
      </c>
      <c r="C564" t="s">
        <v>10</v>
      </c>
      <c r="D564">
        <v>10</v>
      </c>
      <c r="E564" t="b">
        <v>0</v>
      </c>
      <c r="F564">
        <v>2.053026079711</v>
      </c>
      <c r="G564">
        <v>4.2229212358266501</v>
      </c>
      <c r="H564">
        <v>477020</v>
      </c>
      <c r="I564">
        <v>4.2762338213631992</v>
      </c>
      <c r="J564">
        <v>2.1063386652475495</v>
      </c>
    </row>
    <row r="565" spans="1:10" x14ac:dyDescent="0.3">
      <c r="A565" t="s">
        <v>906</v>
      </c>
      <c r="B565">
        <v>14.0955379109215</v>
      </c>
      <c r="C565" t="s">
        <v>10</v>
      </c>
      <c r="D565">
        <v>2</v>
      </c>
      <c r="E565" t="b">
        <v>1</v>
      </c>
      <c r="F565">
        <v>4.1603036131140698E-2</v>
      </c>
      <c r="G565">
        <v>1.6082614785502801E-3</v>
      </c>
      <c r="H565">
        <v>412350</v>
      </c>
      <c r="I565">
        <v>14.053934874790359</v>
      </c>
      <c r="J565">
        <v>14.09392964944295</v>
      </c>
    </row>
    <row r="566" spans="1:10" x14ac:dyDescent="0.3">
      <c r="A566" t="s">
        <v>906</v>
      </c>
      <c r="B566">
        <v>10.4728764521714</v>
      </c>
      <c r="C566" t="s">
        <v>10</v>
      </c>
      <c r="D566">
        <v>10</v>
      </c>
      <c r="E566" t="b">
        <v>0</v>
      </c>
      <c r="F566">
        <v>4.5488077707032701</v>
      </c>
      <c r="G566">
        <v>4.5419761167414796</v>
      </c>
      <c r="H566">
        <v>491650</v>
      </c>
      <c r="I566">
        <v>5.92406868146813</v>
      </c>
      <c r="J566">
        <v>5.9309003354299206</v>
      </c>
    </row>
    <row r="567" spans="1:10" x14ac:dyDescent="0.3">
      <c r="A567" t="s">
        <v>907</v>
      </c>
      <c r="B567">
        <v>8.8689374200813802</v>
      </c>
      <c r="C567" t="s">
        <v>10</v>
      </c>
      <c r="D567">
        <v>2</v>
      </c>
      <c r="E567" t="b">
        <v>1</v>
      </c>
      <c r="F567">
        <v>6.4609933675255499E-2</v>
      </c>
      <c r="G567">
        <v>1.98507173090681E-3</v>
      </c>
      <c r="H567">
        <v>395300</v>
      </c>
      <c r="I567">
        <v>8.8043274864061249</v>
      </c>
      <c r="J567">
        <v>8.8669523483504733</v>
      </c>
    </row>
    <row r="568" spans="1:10" x14ac:dyDescent="0.3">
      <c r="A568" t="s">
        <v>908</v>
      </c>
      <c r="B568">
        <v>8.0177628249292301</v>
      </c>
      <c r="C568" t="s">
        <v>10</v>
      </c>
      <c r="D568">
        <v>10</v>
      </c>
      <c r="E568" t="b">
        <v>0</v>
      </c>
      <c r="F568">
        <v>6.7353710533818898</v>
      </c>
      <c r="G568">
        <v>6.8035178987493898</v>
      </c>
      <c r="H568">
        <v>644680</v>
      </c>
      <c r="I568">
        <v>1.2823917715473403</v>
      </c>
      <c r="J568">
        <v>1.2142449261798403</v>
      </c>
    </row>
    <row r="569" spans="1:10" x14ac:dyDescent="0.3">
      <c r="A569" t="s">
        <v>908</v>
      </c>
      <c r="B569">
        <v>11.7130835481472</v>
      </c>
      <c r="C569" t="s">
        <v>10</v>
      </c>
      <c r="D569">
        <v>2</v>
      </c>
      <c r="E569" t="b">
        <v>1</v>
      </c>
      <c r="F569">
        <v>6.6266554602227995E-2</v>
      </c>
      <c r="G569">
        <v>2.0599322012033699E-3</v>
      </c>
      <c r="H569">
        <v>741950</v>
      </c>
      <c r="I569">
        <v>11.646816993544972</v>
      </c>
      <c r="J569">
        <v>11.711023615945997</v>
      </c>
    </row>
    <row r="570" spans="1:10" x14ac:dyDescent="0.3">
      <c r="A570" t="s">
        <v>909</v>
      </c>
      <c r="B570">
        <v>18.4165832168297</v>
      </c>
      <c r="C570" t="s">
        <v>10</v>
      </c>
      <c r="D570">
        <v>2</v>
      </c>
      <c r="E570" t="b">
        <v>1</v>
      </c>
      <c r="F570">
        <v>0.12220277385205899</v>
      </c>
      <c r="G570">
        <v>2.8018981072709202E-3</v>
      </c>
      <c r="H570">
        <v>381700</v>
      </c>
      <c r="I570">
        <v>18.294380442977641</v>
      </c>
      <c r="J570">
        <v>18.413781318722428</v>
      </c>
    </row>
    <row r="571" spans="1:10" x14ac:dyDescent="0.3">
      <c r="A571" t="s">
        <v>909</v>
      </c>
      <c r="B571">
        <v>16.8899347762666</v>
      </c>
      <c r="C571" t="s">
        <v>10</v>
      </c>
      <c r="D571">
        <v>2</v>
      </c>
      <c r="E571" t="b">
        <v>1</v>
      </c>
      <c r="F571">
        <v>0.50457516000968305</v>
      </c>
      <c r="G571">
        <v>6.4505881209976903E-3</v>
      </c>
      <c r="H571">
        <v>314500</v>
      </c>
      <c r="I571">
        <v>16.385359616256917</v>
      </c>
      <c r="J571">
        <v>16.883484188145601</v>
      </c>
    </row>
    <row r="572" spans="1:10" x14ac:dyDescent="0.3">
      <c r="A572" t="s">
        <v>909</v>
      </c>
      <c r="B572">
        <v>13.1988620456973</v>
      </c>
      <c r="C572" t="s">
        <v>10</v>
      </c>
      <c r="D572">
        <v>2</v>
      </c>
      <c r="E572" t="b">
        <v>1</v>
      </c>
      <c r="F572">
        <v>3.09806879767064E-2</v>
      </c>
      <c r="G572">
        <v>1.2920408902441301E-3</v>
      </c>
      <c r="H572">
        <v>325750</v>
      </c>
      <c r="I572">
        <v>13.167881357720594</v>
      </c>
      <c r="J572">
        <v>13.197570004807057</v>
      </c>
    </row>
    <row r="573" spans="1:10" x14ac:dyDescent="0.3">
      <c r="A573" t="s">
        <v>910</v>
      </c>
      <c r="B573">
        <v>3.0601252818282698</v>
      </c>
      <c r="C573" t="s">
        <v>10</v>
      </c>
      <c r="D573">
        <v>10</v>
      </c>
      <c r="E573" t="b">
        <v>0</v>
      </c>
      <c r="F573">
        <v>14.6795347611449</v>
      </c>
      <c r="G573">
        <v>14.7011348226231</v>
      </c>
      <c r="H573">
        <v>828860</v>
      </c>
      <c r="I573">
        <v>-11.61940947931663</v>
      </c>
      <c r="J573">
        <v>-11.64100954079483</v>
      </c>
    </row>
    <row r="574" spans="1:10" x14ac:dyDescent="0.3">
      <c r="A574" t="s">
        <v>911</v>
      </c>
      <c r="B574">
        <v>10.2420263916959</v>
      </c>
      <c r="C574" t="s">
        <v>10</v>
      </c>
      <c r="D574">
        <v>2</v>
      </c>
      <c r="E574" t="b">
        <v>1</v>
      </c>
      <c r="F574">
        <v>4.7273890409959898E-2</v>
      </c>
      <c r="G574">
        <v>1.7454242674241E-3</v>
      </c>
      <c r="H574">
        <v>532600</v>
      </c>
      <c r="I574">
        <v>10.19475250128594</v>
      </c>
      <c r="J574">
        <v>10.240280967428475</v>
      </c>
    </row>
    <row r="575" spans="1:10" x14ac:dyDescent="0.3">
      <c r="A575" t="s">
        <v>912</v>
      </c>
      <c r="B575">
        <v>8.0571652489331296</v>
      </c>
      <c r="C575" t="s">
        <v>10</v>
      </c>
      <c r="D575">
        <v>10</v>
      </c>
      <c r="E575" t="b">
        <v>0</v>
      </c>
      <c r="F575">
        <v>1.5509452701253299</v>
      </c>
      <c r="G575">
        <v>1.5518440770361399</v>
      </c>
      <c r="H575">
        <v>334240</v>
      </c>
      <c r="I575">
        <v>6.5062199788077999</v>
      </c>
      <c r="J575">
        <v>6.5053211718969894</v>
      </c>
    </row>
    <row r="576" spans="1:10" x14ac:dyDescent="0.3">
      <c r="A576" t="s">
        <v>912</v>
      </c>
      <c r="B576">
        <v>15.2957072058745</v>
      </c>
      <c r="C576" t="s">
        <v>10</v>
      </c>
      <c r="D576">
        <v>10</v>
      </c>
      <c r="E576" t="b">
        <v>0</v>
      </c>
      <c r="F576">
        <v>3.1859156367803898</v>
      </c>
      <c r="G576">
        <v>6.8155758512073303</v>
      </c>
      <c r="H576">
        <v>636420</v>
      </c>
      <c r="I576">
        <v>12.10979156909411</v>
      </c>
      <c r="J576">
        <v>8.4801313546671686</v>
      </c>
    </row>
    <row r="577" spans="1:10" x14ac:dyDescent="0.3">
      <c r="A577" t="s">
        <v>913</v>
      </c>
      <c r="B577">
        <v>8.25809438287056</v>
      </c>
      <c r="C577" t="s">
        <v>10</v>
      </c>
      <c r="D577">
        <v>10</v>
      </c>
      <c r="E577" t="b">
        <v>0</v>
      </c>
      <c r="F577">
        <v>9.5497795860004508</v>
      </c>
      <c r="G577">
        <v>9.5299159517103895</v>
      </c>
      <c r="H577">
        <v>233940</v>
      </c>
      <c r="I577">
        <v>-1.2916852031298909</v>
      </c>
      <c r="J577">
        <v>-1.2718215688398296</v>
      </c>
    </row>
    <row r="578" spans="1:10" x14ac:dyDescent="0.3">
      <c r="A578" t="s">
        <v>913</v>
      </c>
      <c r="B578">
        <v>4.2244322832113701</v>
      </c>
      <c r="C578" t="s">
        <v>10</v>
      </c>
      <c r="D578">
        <v>2</v>
      </c>
      <c r="E578" t="b">
        <v>1</v>
      </c>
      <c r="F578">
        <v>2.07380300270237E-2</v>
      </c>
      <c r="G578">
        <v>1.03785907798976E-3</v>
      </c>
      <c r="H578">
        <v>290250</v>
      </c>
      <c r="I578">
        <v>4.203694253184346</v>
      </c>
      <c r="J578">
        <v>4.2233944241333807</v>
      </c>
    </row>
    <row r="579" spans="1:10" x14ac:dyDescent="0.3">
      <c r="A579" t="s">
        <v>914</v>
      </c>
      <c r="B579">
        <v>6.0640713265594801</v>
      </c>
      <c r="C579" t="s">
        <v>10</v>
      </c>
      <c r="D579">
        <v>2</v>
      </c>
      <c r="E579" t="b">
        <v>1</v>
      </c>
      <c r="F579">
        <v>3.8284656053615203E-2</v>
      </c>
      <c r="G579">
        <v>1.5398426730504199E-3</v>
      </c>
      <c r="H579">
        <v>455150</v>
      </c>
      <c r="I579">
        <v>6.0257866705058651</v>
      </c>
      <c r="J579">
        <v>6.0625314838864295</v>
      </c>
    </row>
    <row r="580" spans="1:10" x14ac:dyDescent="0.3">
      <c r="A580" t="e">
        <v>#NAME?</v>
      </c>
      <c r="B580">
        <v>12.0536508400017</v>
      </c>
      <c r="C580" t="s">
        <v>10</v>
      </c>
      <c r="D580">
        <v>2</v>
      </c>
      <c r="E580" t="b">
        <v>1</v>
      </c>
      <c r="F580">
        <v>0.10016575971526299</v>
      </c>
      <c r="G580">
        <v>2.5281219293951198E-3</v>
      </c>
      <c r="H580">
        <v>335050</v>
      </c>
      <c r="I580">
        <v>11.953485080286436</v>
      </c>
      <c r="J580">
        <v>12.051122718072305</v>
      </c>
    </row>
    <row r="581" spans="1:10" x14ac:dyDescent="0.3">
      <c r="A581" t="s">
        <v>916</v>
      </c>
      <c r="B581">
        <v>4.1899698863524497</v>
      </c>
      <c r="C581" t="s">
        <v>10</v>
      </c>
      <c r="D581">
        <v>10</v>
      </c>
      <c r="E581" t="b">
        <v>0</v>
      </c>
      <c r="F581">
        <v>8.0151895295290601</v>
      </c>
      <c r="G581">
        <v>9.0735288273227095</v>
      </c>
      <c r="H581">
        <v>580280</v>
      </c>
      <c r="I581">
        <v>-3.8252196431766103</v>
      </c>
      <c r="J581">
        <v>-4.8835589409702598</v>
      </c>
    </row>
    <row r="582" spans="1:10" x14ac:dyDescent="0.3">
      <c r="A582" t="e">
        <v>#NAME?</v>
      </c>
      <c r="B582">
        <v>8.7693935551756503</v>
      </c>
      <c r="C582" t="s">
        <v>10</v>
      </c>
      <c r="D582">
        <v>10</v>
      </c>
      <c r="E582" t="b">
        <v>0</v>
      </c>
      <c r="F582">
        <v>17.108546600446999</v>
      </c>
      <c r="G582">
        <v>11.8833355745176</v>
      </c>
      <c r="H582">
        <v>282970</v>
      </c>
      <c r="I582">
        <v>-8.3391530452713489</v>
      </c>
      <c r="J582">
        <v>-3.11394201934195</v>
      </c>
    </row>
    <row r="583" spans="1:10" x14ac:dyDescent="0.3">
      <c r="A583" t="e">
        <v>#NAME?</v>
      </c>
      <c r="B583">
        <v>14.100980652154799</v>
      </c>
      <c r="C583" t="s">
        <v>10</v>
      </c>
      <c r="D583">
        <v>2</v>
      </c>
      <c r="E583" t="b">
        <v>1</v>
      </c>
      <c r="F583">
        <v>7.4196883940098102E-2</v>
      </c>
      <c r="G583">
        <v>2.1054604020839499E-3</v>
      </c>
      <c r="H583">
        <v>399750</v>
      </c>
      <c r="I583">
        <v>14.026783768214701</v>
      </c>
      <c r="J583">
        <v>14.098875191752715</v>
      </c>
    </row>
    <row r="584" spans="1:10" x14ac:dyDescent="0.3">
      <c r="A584" t="s">
        <v>918</v>
      </c>
      <c r="B584">
        <v>9.0745980223275602</v>
      </c>
      <c r="C584" t="s">
        <v>10</v>
      </c>
      <c r="D584">
        <v>10</v>
      </c>
      <c r="E584" t="b">
        <v>0</v>
      </c>
      <c r="F584">
        <v>13.2085482510213</v>
      </c>
      <c r="G584">
        <v>13.5516058259315</v>
      </c>
      <c r="H584">
        <v>234350</v>
      </c>
      <c r="I584">
        <v>-4.13395022869374</v>
      </c>
      <c r="J584">
        <v>-4.4770078036039394</v>
      </c>
    </row>
    <row r="585" spans="1:10" x14ac:dyDescent="0.3">
      <c r="A585" t="s">
        <v>919</v>
      </c>
      <c r="B585">
        <v>13.159455744377</v>
      </c>
      <c r="C585" t="s">
        <v>10</v>
      </c>
      <c r="D585">
        <v>10</v>
      </c>
      <c r="E585" t="b">
        <v>0</v>
      </c>
      <c r="F585">
        <v>6.3267962412018299</v>
      </c>
      <c r="G585">
        <v>6.4625173654500303</v>
      </c>
      <c r="H585">
        <v>568190</v>
      </c>
      <c r="I585">
        <v>6.8326595031751705</v>
      </c>
      <c r="J585">
        <v>6.6969383789269701</v>
      </c>
    </row>
    <row r="586" spans="1:10" x14ac:dyDescent="0.3">
      <c r="A586" t="s">
        <v>920</v>
      </c>
      <c r="B586">
        <v>8.5185959254306898</v>
      </c>
      <c r="C586" t="s">
        <v>10</v>
      </c>
      <c r="D586">
        <v>2</v>
      </c>
      <c r="E586" t="b">
        <v>1</v>
      </c>
      <c r="F586">
        <v>3.28086516823261E-2</v>
      </c>
      <c r="G586">
        <v>1.4106604690988999E-3</v>
      </c>
      <c r="H586">
        <v>494700</v>
      </c>
      <c r="I586">
        <v>8.4857872737483628</v>
      </c>
      <c r="J586">
        <v>8.51718526496159</v>
      </c>
    </row>
    <row r="587" spans="1:10" x14ac:dyDescent="0.3">
      <c r="A587" t="s">
        <v>920</v>
      </c>
      <c r="B587">
        <v>8.6251879166017602</v>
      </c>
      <c r="C587" t="s">
        <v>10</v>
      </c>
      <c r="D587">
        <v>10</v>
      </c>
      <c r="E587" t="b">
        <v>0</v>
      </c>
      <c r="F587">
        <v>4.4436851483051596</v>
      </c>
      <c r="G587">
        <v>4.4421417080992498</v>
      </c>
      <c r="H587">
        <v>420270</v>
      </c>
      <c r="I587">
        <v>4.1815027682966006</v>
      </c>
      <c r="J587">
        <v>4.1830462085025104</v>
      </c>
    </row>
    <row r="588" spans="1:10" x14ac:dyDescent="0.3">
      <c r="A588" t="s">
        <v>921</v>
      </c>
      <c r="B588">
        <v>7.3336458287301696</v>
      </c>
      <c r="C588" t="s">
        <v>10</v>
      </c>
      <c r="D588">
        <v>10</v>
      </c>
      <c r="E588" t="b">
        <v>0</v>
      </c>
      <c r="F588">
        <v>0.89532344685770704</v>
      </c>
      <c r="G588">
        <v>1.7588241314717299</v>
      </c>
      <c r="H588">
        <v>633750</v>
      </c>
      <c r="I588">
        <v>6.4383223818724629</v>
      </c>
      <c r="J588">
        <v>5.5748216972584395</v>
      </c>
    </row>
    <row r="589" spans="1:10" x14ac:dyDescent="0.3">
      <c r="A589" t="s">
        <v>921</v>
      </c>
      <c r="B589">
        <v>3.4732919895855598</v>
      </c>
      <c r="C589" t="s">
        <v>10</v>
      </c>
      <c r="D589">
        <v>10</v>
      </c>
      <c r="E589" t="b">
        <v>0</v>
      </c>
      <c r="F589">
        <v>10.5287687315176</v>
      </c>
      <c r="G589">
        <v>10.547929383383799</v>
      </c>
      <c r="H589">
        <v>504240</v>
      </c>
      <c r="I589">
        <v>-7.0554767419320399</v>
      </c>
      <c r="J589">
        <v>-7.0746373937982394</v>
      </c>
    </row>
    <row r="590" spans="1:10" x14ac:dyDescent="0.3">
      <c r="A590" t="s">
        <v>922</v>
      </c>
      <c r="B590">
        <v>7.5406756108802799</v>
      </c>
      <c r="C590" t="s">
        <v>10</v>
      </c>
      <c r="D590">
        <v>10</v>
      </c>
      <c r="E590" t="b">
        <v>0</v>
      </c>
      <c r="F590">
        <v>11.9414604959976</v>
      </c>
      <c r="G590">
        <v>12.2277534392676</v>
      </c>
      <c r="H590">
        <v>436170</v>
      </c>
      <c r="I590">
        <v>-4.4007848851173197</v>
      </c>
      <c r="J590">
        <v>-4.68707782838732</v>
      </c>
    </row>
    <row r="591" spans="1:10" x14ac:dyDescent="0.3">
      <c r="A591" t="s">
        <v>922</v>
      </c>
      <c r="B591">
        <v>8.1431493181185299</v>
      </c>
      <c r="C591" t="s">
        <v>10</v>
      </c>
      <c r="D591">
        <v>10</v>
      </c>
      <c r="E591" t="b">
        <v>0</v>
      </c>
      <c r="F591">
        <v>3.2380787681016798</v>
      </c>
      <c r="G591">
        <v>6.6905427058646101</v>
      </c>
      <c r="H591">
        <v>559520</v>
      </c>
      <c r="I591">
        <v>4.9050705500168501</v>
      </c>
      <c r="J591">
        <v>1.4526066122539198</v>
      </c>
    </row>
    <row r="592" spans="1:10" x14ac:dyDescent="0.3">
      <c r="A592" t="s">
        <v>922</v>
      </c>
      <c r="B592">
        <v>8.10592306484617</v>
      </c>
      <c r="C592" t="s">
        <v>10</v>
      </c>
      <c r="D592">
        <v>10</v>
      </c>
      <c r="E592" t="b">
        <v>0</v>
      </c>
      <c r="F592">
        <v>8.06082410183196</v>
      </c>
      <c r="G592">
        <v>9.1473298694712799</v>
      </c>
      <c r="H592">
        <v>871870</v>
      </c>
      <c r="I592">
        <v>4.5098963014210014E-2</v>
      </c>
      <c r="J592">
        <v>-1.0414068046251099</v>
      </c>
    </row>
    <row r="593" spans="1:10" x14ac:dyDescent="0.3">
      <c r="A593" t="s">
        <v>923</v>
      </c>
      <c r="B593">
        <v>13.8289722075602</v>
      </c>
      <c r="C593" t="s">
        <v>10</v>
      </c>
      <c r="D593">
        <v>2</v>
      </c>
      <c r="E593" t="b">
        <v>1</v>
      </c>
      <c r="F593">
        <v>9.3849775842323901E-2</v>
      </c>
      <c r="G593">
        <v>2.45794284649426E-3</v>
      </c>
      <c r="H593">
        <v>509950</v>
      </c>
      <c r="I593">
        <v>13.735122431717876</v>
      </c>
      <c r="J593">
        <v>13.826514264713706</v>
      </c>
    </row>
    <row r="594" spans="1:10" x14ac:dyDescent="0.3">
      <c r="A594" t="s">
        <v>923</v>
      </c>
      <c r="B594">
        <v>11.707621690055401</v>
      </c>
      <c r="C594" t="s">
        <v>10</v>
      </c>
      <c r="D594">
        <v>2</v>
      </c>
      <c r="E594" t="b">
        <v>1</v>
      </c>
      <c r="F594">
        <v>9.0745060269467395E-2</v>
      </c>
      <c r="G594">
        <v>2.4051666212514299E-3</v>
      </c>
      <c r="H594">
        <v>600050</v>
      </c>
      <c r="I594">
        <v>11.616876629785933</v>
      </c>
      <c r="J594">
        <v>11.705216523434149</v>
      </c>
    </row>
    <row r="595" spans="1:10" x14ac:dyDescent="0.3">
      <c r="A595" t="s">
        <v>923</v>
      </c>
      <c r="B595">
        <v>10.0906647703206</v>
      </c>
      <c r="C595" t="s">
        <v>10</v>
      </c>
      <c r="D595">
        <v>10</v>
      </c>
      <c r="E595" t="b">
        <v>0</v>
      </c>
      <c r="F595">
        <v>11.760528544523901</v>
      </c>
      <c r="G595">
        <v>12.925189166807</v>
      </c>
      <c r="H595">
        <v>806940</v>
      </c>
      <c r="I595">
        <v>-1.6698637742033</v>
      </c>
      <c r="J595">
        <v>-2.8345243964863993</v>
      </c>
    </row>
    <row r="596" spans="1:10" x14ac:dyDescent="0.3">
      <c r="A596" t="s">
        <v>924</v>
      </c>
      <c r="B596">
        <v>6.1810708073192</v>
      </c>
      <c r="C596" t="s">
        <v>10</v>
      </c>
      <c r="D596">
        <v>10</v>
      </c>
      <c r="E596" t="b">
        <v>0</v>
      </c>
      <c r="F596">
        <v>4.8698565936930196</v>
      </c>
      <c r="G596">
        <v>10.3055595818436</v>
      </c>
      <c r="H596">
        <v>308310</v>
      </c>
      <c r="I596">
        <v>1.3112142136261804</v>
      </c>
      <c r="J596">
        <v>-4.1244887745243997</v>
      </c>
    </row>
    <row r="597" spans="1:10" x14ac:dyDescent="0.3">
      <c r="A597" t="s">
        <v>924</v>
      </c>
      <c r="B597">
        <v>11.449562641112401</v>
      </c>
      <c r="C597" t="s">
        <v>10</v>
      </c>
      <c r="D597">
        <v>10</v>
      </c>
      <c r="E597" t="b">
        <v>0</v>
      </c>
      <c r="F597">
        <v>8.5537729180898392</v>
      </c>
      <c r="G597">
        <v>8.0505422121232293</v>
      </c>
      <c r="H597">
        <v>625470</v>
      </c>
      <c r="I597">
        <v>2.8957897230225615</v>
      </c>
      <c r="J597">
        <v>3.3990204289891714</v>
      </c>
    </row>
    <row r="598" spans="1:10" x14ac:dyDescent="0.3">
      <c r="A598" t="s">
        <v>924</v>
      </c>
      <c r="B598">
        <v>1.5360695264978399</v>
      </c>
      <c r="C598" t="s">
        <v>10</v>
      </c>
      <c r="D598">
        <v>10</v>
      </c>
      <c r="E598" t="b">
        <v>0</v>
      </c>
      <c r="F598">
        <v>4.3816057414932503</v>
      </c>
      <c r="G598">
        <v>4.44260684014482</v>
      </c>
      <c r="H598">
        <v>440590</v>
      </c>
      <c r="I598">
        <v>-2.8455362149954104</v>
      </c>
      <c r="J598">
        <v>-2.9065373136469801</v>
      </c>
    </row>
    <row r="599" spans="1:10" x14ac:dyDescent="0.3">
      <c r="A599" t="s">
        <v>925</v>
      </c>
      <c r="B599">
        <v>2.8534966295539399</v>
      </c>
      <c r="C599" t="s">
        <v>10</v>
      </c>
      <c r="D599">
        <v>3</v>
      </c>
      <c r="E599" t="b">
        <v>1</v>
      </c>
      <c r="F599">
        <v>0.79943102478767603</v>
      </c>
      <c r="G599">
        <v>3.65104550363702E-3</v>
      </c>
      <c r="H599">
        <v>675000</v>
      </c>
      <c r="I599">
        <v>2.0540656047662638</v>
      </c>
      <c r="J599">
        <v>2.849845584050303</v>
      </c>
    </row>
    <row r="600" spans="1:10" x14ac:dyDescent="0.3">
      <c r="A600" t="s">
        <v>925</v>
      </c>
      <c r="B600">
        <v>11.457119242138001</v>
      </c>
      <c r="C600" t="s">
        <v>10</v>
      </c>
      <c r="D600">
        <v>10</v>
      </c>
      <c r="E600" t="b">
        <v>0</v>
      </c>
      <c r="F600">
        <v>6.9233332438011903</v>
      </c>
      <c r="G600">
        <v>6.9921811877171001</v>
      </c>
      <c r="H600">
        <v>281020</v>
      </c>
      <c r="I600">
        <v>4.5337859983368105</v>
      </c>
      <c r="J600">
        <v>4.4649380544209007</v>
      </c>
    </row>
    <row r="601" spans="1:10" x14ac:dyDescent="0.3">
      <c r="A601" t="s">
        <v>925</v>
      </c>
      <c r="B601">
        <v>6.1140137502662801</v>
      </c>
      <c r="C601" t="s">
        <v>10</v>
      </c>
      <c r="D601">
        <v>10</v>
      </c>
      <c r="E601" t="b">
        <v>0</v>
      </c>
      <c r="F601">
        <v>15.689505556827299</v>
      </c>
      <c r="G601">
        <v>17.848414105021501</v>
      </c>
      <c r="H601">
        <v>544070</v>
      </c>
      <c r="I601">
        <v>-9.5754918065610184</v>
      </c>
      <c r="J601">
        <v>-11.73440035475522</v>
      </c>
    </row>
    <row r="602" spans="1:10" x14ac:dyDescent="0.3">
      <c r="A602" t="s">
        <v>926</v>
      </c>
      <c r="B602">
        <v>7.51995367494058</v>
      </c>
      <c r="C602" t="s">
        <v>10</v>
      </c>
      <c r="D602">
        <v>10</v>
      </c>
      <c r="E602" t="b">
        <v>0</v>
      </c>
      <c r="F602">
        <v>8.3227778085427495</v>
      </c>
      <c r="G602">
        <v>8.2581418222649194</v>
      </c>
      <c r="H602">
        <v>393840</v>
      </c>
      <c r="I602">
        <v>-0.80282413360216953</v>
      </c>
      <c r="J602">
        <v>-0.73818814732433946</v>
      </c>
    </row>
    <row r="603" spans="1:10" x14ac:dyDescent="0.3">
      <c r="A603" t="s">
        <v>926</v>
      </c>
      <c r="B603">
        <v>9.04321101820282</v>
      </c>
      <c r="C603" t="s">
        <v>10</v>
      </c>
      <c r="D603">
        <v>2</v>
      </c>
      <c r="E603" t="b">
        <v>1</v>
      </c>
      <c r="F603">
        <v>3.9104224968882197E-2</v>
      </c>
      <c r="G603">
        <v>1.5074095538985201E-3</v>
      </c>
      <c r="H603">
        <v>283850</v>
      </c>
      <c r="I603">
        <v>9.0041067932339374</v>
      </c>
      <c r="J603">
        <v>9.0417036086489215</v>
      </c>
    </row>
    <row r="604" spans="1:10" x14ac:dyDescent="0.3">
      <c r="A604" t="s">
        <v>927</v>
      </c>
      <c r="B604">
        <v>9.5872150373304201</v>
      </c>
      <c r="C604" t="s">
        <v>10</v>
      </c>
      <c r="D604">
        <v>2</v>
      </c>
      <c r="E604" t="b">
        <v>1</v>
      </c>
      <c r="F604">
        <v>4.4519592231040399E-2</v>
      </c>
      <c r="G604">
        <v>1.65463190851035E-3</v>
      </c>
      <c r="H604">
        <v>325750</v>
      </c>
      <c r="I604">
        <v>9.5426954450993797</v>
      </c>
      <c r="J604">
        <v>9.5855604054219103</v>
      </c>
    </row>
    <row r="605" spans="1:10" x14ac:dyDescent="0.3">
      <c r="A605" t="s">
        <v>927</v>
      </c>
      <c r="B605">
        <v>4.9755121707214904</v>
      </c>
      <c r="C605" t="s">
        <v>10</v>
      </c>
      <c r="D605">
        <v>2</v>
      </c>
      <c r="E605" t="b">
        <v>1</v>
      </c>
      <c r="F605">
        <v>3.16393666490399E-2</v>
      </c>
      <c r="G605">
        <v>1.42217150340911E-3</v>
      </c>
      <c r="H605">
        <v>331650</v>
      </c>
      <c r="I605">
        <v>4.9438728040724502</v>
      </c>
      <c r="J605">
        <v>4.9740899992180809</v>
      </c>
    </row>
    <row r="606" spans="1:10" x14ac:dyDescent="0.3">
      <c r="A606" t="s">
        <v>927</v>
      </c>
      <c r="B606">
        <v>2.5388334772337098</v>
      </c>
      <c r="C606" t="s">
        <v>10</v>
      </c>
      <c r="D606">
        <v>10</v>
      </c>
      <c r="E606" t="b">
        <v>0</v>
      </c>
      <c r="F606">
        <v>3.8575375634640601</v>
      </c>
      <c r="G606">
        <v>3.7719601716679398</v>
      </c>
      <c r="H606">
        <v>570070</v>
      </c>
      <c r="I606">
        <v>-1.3187040862303503</v>
      </c>
      <c r="J606">
        <v>-1.2331266944342301</v>
      </c>
    </row>
    <row r="607" spans="1:10" x14ac:dyDescent="0.3">
      <c r="A607" t="s">
        <v>928</v>
      </c>
      <c r="B607">
        <v>13.9716681044317</v>
      </c>
      <c r="C607" t="s">
        <v>10</v>
      </c>
      <c r="D607">
        <v>2</v>
      </c>
      <c r="E607" t="b">
        <v>1</v>
      </c>
      <c r="F607">
        <v>7.6251870214286005E-2</v>
      </c>
      <c r="G607">
        <v>2.2154122129394598E-3</v>
      </c>
      <c r="H607">
        <v>268750</v>
      </c>
      <c r="I607">
        <v>13.895416234217414</v>
      </c>
      <c r="J607">
        <v>13.969452692218761</v>
      </c>
    </row>
    <row r="608" spans="1:10" x14ac:dyDescent="0.3">
      <c r="A608" t="s">
        <v>928</v>
      </c>
      <c r="B608">
        <v>9.8474004784781108</v>
      </c>
      <c r="C608" t="s">
        <v>10</v>
      </c>
      <c r="D608">
        <v>10</v>
      </c>
      <c r="E608" t="b">
        <v>0</v>
      </c>
      <c r="F608">
        <v>0.27445406482333201</v>
      </c>
      <c r="G608">
        <v>6.7637311840512707E-2</v>
      </c>
      <c r="H608">
        <v>382470</v>
      </c>
      <c r="I608">
        <v>9.5729464136547797</v>
      </c>
      <c r="J608">
        <v>9.7797631666375988</v>
      </c>
    </row>
    <row r="609" spans="1:10" x14ac:dyDescent="0.3">
      <c r="A609" t="s">
        <v>928</v>
      </c>
      <c r="B609">
        <v>11.9308903381991</v>
      </c>
      <c r="C609" t="s">
        <v>10</v>
      </c>
      <c r="D609">
        <v>10</v>
      </c>
      <c r="E609" t="b">
        <v>0</v>
      </c>
      <c r="F609">
        <v>4.5552402887507704</v>
      </c>
      <c r="G609">
        <v>9.2882162537276205</v>
      </c>
      <c r="H609">
        <v>456370</v>
      </c>
      <c r="I609">
        <v>7.3756500494483301</v>
      </c>
      <c r="J609">
        <v>2.64267408447148</v>
      </c>
    </row>
    <row r="610" spans="1:10" x14ac:dyDescent="0.3">
      <c r="A610" t="s">
        <v>929</v>
      </c>
      <c r="B610">
        <v>3.56583215266977</v>
      </c>
      <c r="C610" t="s">
        <v>10</v>
      </c>
      <c r="D610">
        <v>10</v>
      </c>
      <c r="E610" t="b">
        <v>0</v>
      </c>
      <c r="F610">
        <v>2.7463602237864202</v>
      </c>
      <c r="G610">
        <v>3.0711794975075999</v>
      </c>
      <c r="H610">
        <v>632870</v>
      </c>
      <c r="I610">
        <v>0.81947192888334985</v>
      </c>
      <c r="J610">
        <v>0.49465265516217016</v>
      </c>
    </row>
    <row r="611" spans="1:10" x14ac:dyDescent="0.3">
      <c r="A611" t="s">
        <v>929</v>
      </c>
      <c r="B611">
        <v>10.136694835265301</v>
      </c>
      <c r="C611" t="s">
        <v>10</v>
      </c>
      <c r="D611">
        <v>10</v>
      </c>
      <c r="E611" t="b">
        <v>0</v>
      </c>
      <c r="F611">
        <v>4.3094754757942297</v>
      </c>
      <c r="G611">
        <v>8.7137154145847404</v>
      </c>
      <c r="H611">
        <v>388580</v>
      </c>
      <c r="I611">
        <v>5.8272193594710711</v>
      </c>
      <c r="J611">
        <v>1.4229794206805604</v>
      </c>
    </row>
    <row r="612" spans="1:10" x14ac:dyDescent="0.3">
      <c r="A612" t="s">
        <v>929</v>
      </c>
      <c r="B612">
        <v>15.9866204978462</v>
      </c>
      <c r="C612" t="s">
        <v>10</v>
      </c>
      <c r="D612">
        <v>2</v>
      </c>
      <c r="E612" t="b">
        <v>1</v>
      </c>
      <c r="F612">
        <v>0.38079127790251199</v>
      </c>
      <c r="G612">
        <v>5.4027820784783697E-3</v>
      </c>
      <c r="H612">
        <v>477600</v>
      </c>
      <c r="I612">
        <v>15.605829219943688</v>
      </c>
      <c r="J612">
        <v>15.981217715767722</v>
      </c>
    </row>
    <row r="613" spans="1:10" x14ac:dyDescent="0.3">
      <c r="A613" t="s">
        <v>930</v>
      </c>
      <c r="B613">
        <v>7.1592735351185803</v>
      </c>
      <c r="C613" t="s">
        <v>10</v>
      </c>
      <c r="D613">
        <v>10</v>
      </c>
      <c r="E613" t="b">
        <v>0</v>
      </c>
      <c r="F613">
        <v>5.10565862828207</v>
      </c>
      <c r="G613">
        <v>6.6128184403588604</v>
      </c>
      <c r="H613">
        <v>216780</v>
      </c>
      <c r="I613">
        <v>2.0536149068365104</v>
      </c>
      <c r="J613">
        <v>0.54645509475971998</v>
      </c>
    </row>
    <row r="614" spans="1:10" x14ac:dyDescent="0.3">
      <c r="A614" t="s">
        <v>930</v>
      </c>
      <c r="B614">
        <v>11.462593423840101</v>
      </c>
      <c r="C614" t="s">
        <v>10</v>
      </c>
      <c r="D614">
        <v>2</v>
      </c>
      <c r="E614" t="b">
        <v>1</v>
      </c>
      <c r="F614">
        <v>0.113309836445252</v>
      </c>
      <c r="G614">
        <v>2.54781968852287E-3</v>
      </c>
      <c r="H614">
        <v>302950</v>
      </c>
      <c r="I614">
        <v>11.349283587394849</v>
      </c>
      <c r="J614">
        <v>11.460045604151578</v>
      </c>
    </row>
    <row r="615" spans="1:10" x14ac:dyDescent="0.3">
      <c r="A615" t="s">
        <v>931</v>
      </c>
      <c r="B615">
        <v>8.2048080571064297</v>
      </c>
      <c r="C615" t="s">
        <v>10</v>
      </c>
      <c r="D615">
        <v>2</v>
      </c>
      <c r="E615" t="b">
        <v>1</v>
      </c>
      <c r="F615">
        <v>5.2469220557291897E-2</v>
      </c>
      <c r="G615">
        <v>1.8218975054944901E-3</v>
      </c>
      <c r="H615">
        <v>374750</v>
      </c>
      <c r="I615">
        <v>8.1523388365491378</v>
      </c>
      <c r="J615">
        <v>8.2029861596009344</v>
      </c>
    </row>
    <row r="616" spans="1:10" x14ac:dyDescent="0.3">
      <c r="A616" t="s">
        <v>931</v>
      </c>
      <c r="B616">
        <v>14.9737678234935</v>
      </c>
      <c r="C616" t="s">
        <v>10</v>
      </c>
      <c r="D616">
        <v>10</v>
      </c>
      <c r="E616" t="b">
        <v>0</v>
      </c>
      <c r="F616">
        <v>4.8593440928585201</v>
      </c>
      <c r="G616">
        <v>4.8570164513489198</v>
      </c>
      <c r="H616">
        <v>289840</v>
      </c>
      <c r="I616">
        <v>10.114423730634979</v>
      </c>
      <c r="J616">
        <v>10.116751372144581</v>
      </c>
    </row>
    <row r="617" spans="1:10" x14ac:dyDescent="0.3">
      <c r="A617" t="s">
        <v>932</v>
      </c>
      <c r="B617">
        <v>9.8452124050330401</v>
      </c>
      <c r="C617" t="s">
        <v>10</v>
      </c>
      <c r="D617">
        <v>10</v>
      </c>
      <c r="E617" t="b">
        <v>0</v>
      </c>
      <c r="F617">
        <v>5.5245185887361297</v>
      </c>
      <c r="G617">
        <v>5.3744242608309198</v>
      </c>
      <c r="H617">
        <v>437990</v>
      </c>
      <c r="I617">
        <v>4.3206938162969104</v>
      </c>
      <c r="J617">
        <v>4.4707881442021202</v>
      </c>
    </row>
    <row r="618" spans="1:10" x14ac:dyDescent="0.3">
      <c r="A618" t="s">
        <v>932</v>
      </c>
      <c r="B618">
        <v>6.8258929104744297</v>
      </c>
      <c r="C618" t="s">
        <v>10</v>
      </c>
      <c r="D618">
        <v>10</v>
      </c>
      <c r="E618" t="b">
        <v>0</v>
      </c>
      <c r="F618">
        <v>10.3561579046931</v>
      </c>
      <c r="G618">
        <v>9.0435160786084108</v>
      </c>
      <c r="H618">
        <v>735040</v>
      </c>
      <c r="I618">
        <v>-3.5302649942186708</v>
      </c>
      <c r="J618">
        <v>-2.2176231681339811</v>
      </c>
    </row>
    <row r="619" spans="1:10" x14ac:dyDescent="0.3">
      <c r="A619" t="s">
        <v>933</v>
      </c>
      <c r="B619">
        <v>11.121667289974599</v>
      </c>
      <c r="C619" t="s">
        <v>10</v>
      </c>
      <c r="D619">
        <v>10</v>
      </c>
      <c r="E619" t="b">
        <v>0</v>
      </c>
      <c r="F619">
        <v>3.8871043999951902</v>
      </c>
      <c r="G619">
        <v>7.3180473795365701</v>
      </c>
      <c r="H619">
        <v>297280</v>
      </c>
      <c r="I619">
        <v>7.2345628899794097</v>
      </c>
      <c r="J619">
        <v>3.8036199104380293</v>
      </c>
    </row>
    <row r="620" spans="1:10" x14ac:dyDescent="0.3">
      <c r="A620" t="s">
        <v>934</v>
      </c>
      <c r="B620">
        <v>14.063155113532799</v>
      </c>
      <c r="C620" t="s">
        <v>10</v>
      </c>
      <c r="D620">
        <v>2</v>
      </c>
      <c r="E620" t="b">
        <v>1</v>
      </c>
      <c r="F620">
        <v>3.21529536348635E-2</v>
      </c>
      <c r="G620">
        <v>1.41077186738596E-3</v>
      </c>
      <c r="H620">
        <v>387900</v>
      </c>
      <c r="I620">
        <v>14.031002159897936</v>
      </c>
      <c r="J620">
        <v>14.061744341665413</v>
      </c>
    </row>
    <row r="621" spans="1:10" x14ac:dyDescent="0.3">
      <c r="A621" t="s">
        <v>934</v>
      </c>
      <c r="B621">
        <v>9.6234064455912005</v>
      </c>
      <c r="C621" t="s">
        <v>10</v>
      </c>
      <c r="D621">
        <v>2</v>
      </c>
      <c r="E621" t="b">
        <v>1</v>
      </c>
      <c r="F621">
        <v>3.3633169942073E-2</v>
      </c>
      <c r="G621">
        <v>1.37244311036151E-3</v>
      </c>
      <c r="H621">
        <v>486650</v>
      </c>
      <c r="I621">
        <v>9.5897732756491276</v>
      </c>
      <c r="J621">
        <v>9.6220340024808397</v>
      </c>
    </row>
    <row r="622" spans="1:10" x14ac:dyDescent="0.3">
      <c r="A622" t="s">
        <v>935</v>
      </c>
      <c r="B622">
        <v>8.7816999390020207</v>
      </c>
      <c r="C622" t="s">
        <v>10</v>
      </c>
      <c r="D622">
        <v>2</v>
      </c>
      <c r="E622" t="b">
        <v>1</v>
      </c>
      <c r="F622">
        <v>6.3999640476473399E-2</v>
      </c>
      <c r="G622">
        <v>1.9982317993023501E-3</v>
      </c>
      <c r="H622">
        <v>327450</v>
      </c>
      <c r="I622">
        <v>8.7177002985255481</v>
      </c>
      <c r="J622">
        <v>8.7797017072027188</v>
      </c>
    </row>
    <row r="623" spans="1:10" x14ac:dyDescent="0.3">
      <c r="A623" t="s">
        <v>935</v>
      </c>
      <c r="B623">
        <v>5.5130804510047602</v>
      </c>
      <c r="C623" t="s">
        <v>10</v>
      </c>
      <c r="D623">
        <v>10</v>
      </c>
      <c r="E623" t="b">
        <v>0</v>
      </c>
      <c r="F623">
        <v>1.21902111303051</v>
      </c>
      <c r="G623">
        <v>2.7047988246738699</v>
      </c>
      <c r="H623">
        <v>322250</v>
      </c>
      <c r="I623">
        <v>4.2940593379742502</v>
      </c>
      <c r="J623">
        <v>2.8082816263308903</v>
      </c>
    </row>
    <row r="624" spans="1:10" x14ac:dyDescent="0.3">
      <c r="A624" t="s">
        <v>936</v>
      </c>
      <c r="B624">
        <v>11.742604398421101</v>
      </c>
      <c r="C624" t="s">
        <v>10</v>
      </c>
      <c r="D624">
        <v>2</v>
      </c>
      <c r="E624" t="b">
        <v>1</v>
      </c>
      <c r="F624">
        <v>7.7916554073982805E-2</v>
      </c>
      <c r="G624">
        <v>2.18470048521846E-3</v>
      </c>
      <c r="H624">
        <v>364300</v>
      </c>
      <c r="I624">
        <v>11.664687844347117</v>
      </c>
      <c r="J624">
        <v>11.740419697935883</v>
      </c>
    </row>
    <row r="625" spans="1:10" x14ac:dyDescent="0.3">
      <c r="A625" t="e">
        <v>#NAME?</v>
      </c>
      <c r="B625">
        <v>7.5910383084597504</v>
      </c>
      <c r="C625" t="s">
        <v>10</v>
      </c>
      <c r="D625">
        <v>10</v>
      </c>
      <c r="E625" t="b">
        <v>0</v>
      </c>
      <c r="F625">
        <v>2.7168745367917602</v>
      </c>
      <c r="G625">
        <v>2.4655534728982902</v>
      </c>
      <c r="H625">
        <v>469290</v>
      </c>
      <c r="I625">
        <v>4.8741637716679902</v>
      </c>
      <c r="J625">
        <v>5.1254848355614602</v>
      </c>
    </row>
    <row r="626" spans="1:10" x14ac:dyDescent="0.3">
      <c r="A626" t="e">
        <v>#NAME?</v>
      </c>
      <c r="B626">
        <v>4.7761554614167796</v>
      </c>
      <c r="C626" t="s">
        <v>10</v>
      </c>
      <c r="D626">
        <v>10</v>
      </c>
      <c r="E626" t="b">
        <v>0</v>
      </c>
      <c r="F626">
        <v>3.0018974002303098</v>
      </c>
      <c r="G626">
        <v>0.16163714506092799</v>
      </c>
      <c r="H626">
        <v>614870</v>
      </c>
      <c r="I626">
        <v>1.7742580611864698</v>
      </c>
      <c r="J626">
        <v>4.6145183163558512</v>
      </c>
    </row>
    <row r="627" spans="1:10" x14ac:dyDescent="0.3">
      <c r="A627" t="s">
        <v>937</v>
      </c>
      <c r="B627">
        <v>16.056906873696001</v>
      </c>
      <c r="C627" t="s">
        <v>10</v>
      </c>
      <c r="D627">
        <v>10</v>
      </c>
      <c r="E627" t="b">
        <v>0</v>
      </c>
      <c r="F627">
        <v>7.8752414474854202</v>
      </c>
      <c r="G627">
        <v>7.8011288810483901</v>
      </c>
      <c r="H627">
        <v>349660</v>
      </c>
      <c r="I627">
        <v>8.1816654262105803</v>
      </c>
      <c r="J627">
        <v>8.2557779926476105</v>
      </c>
    </row>
    <row r="628" spans="1:10" x14ac:dyDescent="0.3">
      <c r="A628" t="s">
        <v>938</v>
      </c>
      <c r="B628">
        <v>2.1253109924316602</v>
      </c>
      <c r="C628" t="s">
        <v>10</v>
      </c>
      <c r="D628">
        <v>1</v>
      </c>
      <c r="E628" t="b">
        <v>1</v>
      </c>
      <c r="F628">
        <v>1.6860139774897399E-2</v>
      </c>
      <c r="G628">
        <v>1.6860139774897399E-2</v>
      </c>
      <c r="H628">
        <v>516200</v>
      </c>
      <c r="I628">
        <v>2.1084508526567629</v>
      </c>
      <c r="J628">
        <v>2.1084508526567629</v>
      </c>
    </row>
    <row r="629" spans="1:10" x14ac:dyDescent="0.3">
      <c r="A629" t="s">
        <v>938</v>
      </c>
      <c r="B629">
        <v>16.728761215010799</v>
      </c>
      <c r="C629" t="s">
        <v>10</v>
      </c>
      <c r="D629">
        <v>10</v>
      </c>
      <c r="E629" t="b">
        <v>0</v>
      </c>
      <c r="F629">
        <v>7.2461301681262498</v>
      </c>
      <c r="G629">
        <v>7.1569196039291203</v>
      </c>
      <c r="H629">
        <v>464510</v>
      </c>
      <c r="I629">
        <v>9.4826310468845492</v>
      </c>
      <c r="J629">
        <v>9.5718416110816786</v>
      </c>
    </row>
    <row r="630" spans="1:10" x14ac:dyDescent="0.3">
      <c r="A630" t="s">
        <v>8</v>
      </c>
      <c r="B630">
        <v>11.823949201922799</v>
      </c>
      <c r="C630" t="s">
        <v>10</v>
      </c>
      <c r="D630">
        <v>2</v>
      </c>
      <c r="E630" t="b">
        <v>1</v>
      </c>
      <c r="F630">
        <v>5.8306727720910098E-2</v>
      </c>
      <c r="G630">
        <v>1.8262162971313101E-3</v>
      </c>
      <c r="H630">
        <v>1530800</v>
      </c>
      <c r="I630">
        <v>11.76564247420189</v>
      </c>
      <c r="J630">
        <v>11.822122985625668</v>
      </c>
    </row>
    <row r="631" spans="1:10" x14ac:dyDescent="0.3">
      <c r="A631" t="s">
        <v>8</v>
      </c>
      <c r="B631">
        <v>3.0363802678441298</v>
      </c>
      <c r="C631" t="s">
        <v>10</v>
      </c>
      <c r="D631">
        <v>10</v>
      </c>
      <c r="E631" t="b">
        <v>0</v>
      </c>
      <c r="F631">
        <v>0.48130861272370701</v>
      </c>
      <c r="G631">
        <v>0.48128590043137898</v>
      </c>
      <c r="H631">
        <v>615530</v>
      </c>
      <c r="I631">
        <v>2.5550716551204227</v>
      </c>
      <c r="J631">
        <v>2.5550943674127509</v>
      </c>
    </row>
    <row r="632" spans="1:10" x14ac:dyDescent="0.3">
      <c r="A632" t="s">
        <v>12</v>
      </c>
      <c r="B632">
        <v>2.2845874007078901</v>
      </c>
      <c r="C632" t="s">
        <v>10</v>
      </c>
      <c r="D632">
        <v>10</v>
      </c>
      <c r="E632" t="b">
        <v>0</v>
      </c>
      <c r="F632">
        <v>2.7479751607497298</v>
      </c>
      <c r="G632">
        <v>6.02948906119674</v>
      </c>
      <c r="H632">
        <v>486680</v>
      </c>
      <c r="I632">
        <v>-0.46338776004183968</v>
      </c>
      <c r="J632">
        <v>-3.7449016604888499</v>
      </c>
    </row>
    <row r="633" spans="1:10" x14ac:dyDescent="0.3">
      <c r="A633" t="s">
        <v>12</v>
      </c>
      <c r="B633">
        <v>2.0964157594292101</v>
      </c>
      <c r="C633" t="s">
        <v>10</v>
      </c>
      <c r="D633">
        <v>10</v>
      </c>
      <c r="E633" t="b">
        <v>0</v>
      </c>
      <c r="F633">
        <v>8.8998327055420301</v>
      </c>
      <c r="G633">
        <v>8.8942796355436595</v>
      </c>
      <c r="H633">
        <v>384060</v>
      </c>
      <c r="I633">
        <v>-6.8034169461128204</v>
      </c>
      <c r="J633">
        <v>-6.7978638761144499</v>
      </c>
    </row>
    <row r="634" spans="1:10" x14ac:dyDescent="0.3">
      <c r="A634" t="s">
        <v>12</v>
      </c>
      <c r="B634">
        <v>11.1706962596406</v>
      </c>
      <c r="C634" t="s">
        <v>10</v>
      </c>
      <c r="D634">
        <v>10</v>
      </c>
      <c r="E634" t="b">
        <v>0</v>
      </c>
      <c r="F634">
        <v>5.6306455518396499</v>
      </c>
      <c r="G634">
        <v>5.6303142999514701</v>
      </c>
      <c r="H634">
        <v>728970</v>
      </c>
      <c r="I634">
        <v>5.5400507078009502</v>
      </c>
      <c r="J634">
        <v>5.5403819596891299</v>
      </c>
    </row>
    <row r="635" spans="1:10" x14ac:dyDescent="0.3">
      <c r="A635" t="s">
        <v>13</v>
      </c>
      <c r="B635">
        <v>2.5959557585969701</v>
      </c>
      <c r="C635" t="s">
        <v>10</v>
      </c>
      <c r="D635">
        <v>10</v>
      </c>
      <c r="E635" t="b">
        <v>0</v>
      </c>
      <c r="F635">
        <v>2.02239681509508</v>
      </c>
      <c r="G635">
        <v>4.07172642920243</v>
      </c>
      <c r="H635">
        <v>608030</v>
      </c>
      <c r="I635">
        <v>0.57355894350189018</v>
      </c>
      <c r="J635">
        <v>-1.4757706706054599</v>
      </c>
    </row>
    <row r="636" spans="1:10" x14ac:dyDescent="0.3">
      <c r="A636" t="e">
        <v>#NAME?</v>
      </c>
      <c r="B636">
        <v>17.465116651489101</v>
      </c>
      <c r="C636" t="s">
        <v>10</v>
      </c>
      <c r="D636">
        <v>10</v>
      </c>
      <c r="E636" t="b">
        <v>0</v>
      </c>
      <c r="F636">
        <v>2.7629025446361499</v>
      </c>
      <c r="G636">
        <v>2.8731624148586499</v>
      </c>
      <c r="H636">
        <v>499880</v>
      </c>
      <c r="I636">
        <v>14.702214106852951</v>
      </c>
      <c r="J636">
        <v>14.591954236630452</v>
      </c>
    </row>
    <row r="637" spans="1:10" x14ac:dyDescent="0.3">
      <c r="A637" t="e">
        <v>#NAME?</v>
      </c>
      <c r="B637">
        <v>3.8451547083700199</v>
      </c>
      <c r="C637" t="s">
        <v>10</v>
      </c>
      <c r="D637">
        <v>10</v>
      </c>
      <c r="E637" t="b">
        <v>0</v>
      </c>
      <c r="F637">
        <v>5.9276251387161203</v>
      </c>
      <c r="G637">
        <v>5.9356242111675801</v>
      </c>
      <c r="H637">
        <v>589560</v>
      </c>
      <c r="I637">
        <v>-2.0824704303461004</v>
      </c>
      <c r="J637">
        <v>-2.0904695027975602</v>
      </c>
    </row>
    <row r="638" spans="1:10" x14ac:dyDescent="0.3">
      <c r="A638" t="e">
        <v>#NAME?</v>
      </c>
      <c r="B638">
        <v>6.9027259805988503</v>
      </c>
      <c r="C638" t="s">
        <v>10</v>
      </c>
      <c r="D638">
        <v>2</v>
      </c>
      <c r="E638" t="b">
        <v>1</v>
      </c>
      <c r="F638">
        <v>5.11547978843368E-2</v>
      </c>
      <c r="G638">
        <v>1.8041328096444901E-3</v>
      </c>
      <c r="H638">
        <v>1333100</v>
      </c>
      <c r="I638">
        <v>6.8515711827145136</v>
      </c>
      <c r="J638">
        <v>6.9009218477892063</v>
      </c>
    </row>
    <row r="639" spans="1:10" x14ac:dyDescent="0.3">
      <c r="A639" t="s">
        <v>14</v>
      </c>
      <c r="B639">
        <v>10.5906906259791</v>
      </c>
      <c r="C639" t="s">
        <v>10</v>
      </c>
      <c r="D639">
        <v>2</v>
      </c>
      <c r="E639" t="b">
        <v>1</v>
      </c>
      <c r="F639">
        <v>5.86803839333443E-2</v>
      </c>
      <c r="G639">
        <v>1.9263696433090901E-3</v>
      </c>
      <c r="H639">
        <v>751850</v>
      </c>
      <c r="I639">
        <v>10.532010242045756</v>
      </c>
      <c r="J639">
        <v>10.588764256335791</v>
      </c>
    </row>
    <row r="640" spans="1:10" x14ac:dyDescent="0.3">
      <c r="A640" t="s">
        <v>14</v>
      </c>
      <c r="B640">
        <v>5.4944386146997797</v>
      </c>
      <c r="C640" t="s">
        <v>10</v>
      </c>
      <c r="D640">
        <v>10</v>
      </c>
      <c r="E640" t="b">
        <v>0</v>
      </c>
      <c r="F640">
        <v>0.98290755602219204</v>
      </c>
      <c r="G640">
        <v>1.63689884950095</v>
      </c>
      <c r="H640">
        <v>833570</v>
      </c>
      <c r="I640">
        <v>4.5115310586775879</v>
      </c>
      <c r="J640">
        <v>3.8575397651988297</v>
      </c>
    </row>
    <row r="641" spans="1:10" x14ac:dyDescent="0.3">
      <c r="A641" t="s">
        <v>14</v>
      </c>
      <c r="B641">
        <v>13.8326211793621</v>
      </c>
      <c r="C641" t="s">
        <v>10</v>
      </c>
      <c r="D641">
        <v>10</v>
      </c>
      <c r="E641" t="b">
        <v>0</v>
      </c>
      <c r="F641">
        <v>2.4122337829756599</v>
      </c>
      <c r="G641">
        <v>4.7571060205242803</v>
      </c>
      <c r="H641">
        <v>407280</v>
      </c>
      <c r="I641">
        <v>11.42038739638644</v>
      </c>
      <c r="J641">
        <v>9.0755151588378205</v>
      </c>
    </row>
    <row r="642" spans="1:10" x14ac:dyDescent="0.3">
      <c r="A642" t="s">
        <v>15</v>
      </c>
      <c r="B642">
        <v>16.607048103042601</v>
      </c>
      <c r="C642" t="s">
        <v>10</v>
      </c>
      <c r="D642">
        <v>10</v>
      </c>
      <c r="E642" t="b">
        <v>0</v>
      </c>
      <c r="F642">
        <v>0.46801730719949902</v>
      </c>
      <c r="G642">
        <v>0.72422771331523605</v>
      </c>
      <c r="H642">
        <v>478900</v>
      </c>
      <c r="I642">
        <v>16.139030795843102</v>
      </c>
      <c r="J642">
        <v>15.882820389727366</v>
      </c>
    </row>
    <row r="643" spans="1:10" x14ac:dyDescent="0.3">
      <c r="A643" t="s">
        <v>15</v>
      </c>
      <c r="B643">
        <v>2.4143060968066199</v>
      </c>
      <c r="C643" t="s">
        <v>10</v>
      </c>
      <c r="D643">
        <v>10</v>
      </c>
      <c r="E643" t="b">
        <v>0</v>
      </c>
      <c r="F643">
        <v>6.3407221063353099</v>
      </c>
      <c r="G643">
        <v>6.3328180285321896</v>
      </c>
      <c r="H643">
        <v>512040</v>
      </c>
      <c r="I643">
        <v>-3.92641600952869</v>
      </c>
      <c r="J643">
        <v>-3.9185119317255697</v>
      </c>
    </row>
    <row r="644" spans="1:10" x14ac:dyDescent="0.3">
      <c r="A644" t="s">
        <v>16</v>
      </c>
      <c r="B644">
        <v>4.8756170553269698</v>
      </c>
      <c r="C644" t="s">
        <v>10</v>
      </c>
      <c r="D644">
        <v>10</v>
      </c>
      <c r="E644" t="b">
        <v>0</v>
      </c>
      <c r="F644">
        <v>6.8744930985813104</v>
      </c>
      <c r="G644">
        <v>6.9086913352466199</v>
      </c>
      <c r="H644">
        <v>337460</v>
      </c>
      <c r="I644">
        <v>-1.9988760432543407</v>
      </c>
      <c r="J644">
        <v>-2.0330742799196502</v>
      </c>
    </row>
    <row r="645" spans="1:10" x14ac:dyDescent="0.3">
      <c r="A645" t="s">
        <v>18</v>
      </c>
      <c r="B645">
        <v>9.3215748952908406</v>
      </c>
      <c r="C645" t="s">
        <v>10</v>
      </c>
      <c r="D645">
        <v>2</v>
      </c>
      <c r="E645" t="b">
        <v>1</v>
      </c>
      <c r="F645">
        <v>2.7722164273113001E-2</v>
      </c>
      <c r="G645">
        <v>1.2581594040040199E-3</v>
      </c>
      <c r="H645">
        <v>563100</v>
      </c>
      <c r="I645">
        <v>9.2938527310177275</v>
      </c>
      <c r="J645">
        <v>9.320316735886836</v>
      </c>
    </row>
    <row r="646" spans="1:10" x14ac:dyDescent="0.3">
      <c r="A646" t="s">
        <v>18</v>
      </c>
      <c r="B646">
        <v>11.058809164043501</v>
      </c>
      <c r="C646" t="s">
        <v>10</v>
      </c>
      <c r="D646">
        <v>10</v>
      </c>
      <c r="E646" t="b">
        <v>0</v>
      </c>
      <c r="F646">
        <v>0.972061757232354</v>
      </c>
      <c r="G646">
        <v>2.1562153465540699</v>
      </c>
      <c r="H646">
        <v>546430</v>
      </c>
      <c r="I646">
        <v>10.086747406811147</v>
      </c>
      <c r="J646">
        <v>8.9025938174894304</v>
      </c>
    </row>
    <row r="647" spans="1:10" x14ac:dyDescent="0.3">
      <c r="A647" t="s">
        <v>19</v>
      </c>
      <c r="B647">
        <v>16.008949347459701</v>
      </c>
      <c r="C647" t="s">
        <v>10</v>
      </c>
      <c r="D647">
        <v>2</v>
      </c>
      <c r="E647" t="b">
        <v>1</v>
      </c>
      <c r="F647">
        <v>0.112433483697957</v>
      </c>
      <c r="G647">
        <v>2.56205794990743E-3</v>
      </c>
      <c r="H647">
        <v>627550</v>
      </c>
      <c r="I647">
        <v>15.896515863761744</v>
      </c>
      <c r="J647">
        <v>16.006387289509792</v>
      </c>
    </row>
    <row r="648" spans="1:10" x14ac:dyDescent="0.3">
      <c r="A648" t="s">
        <v>19</v>
      </c>
      <c r="B648">
        <v>15.203003114873001</v>
      </c>
      <c r="C648" t="s">
        <v>10</v>
      </c>
      <c r="D648">
        <v>10</v>
      </c>
      <c r="E648" t="b">
        <v>0</v>
      </c>
      <c r="F648">
        <v>5.4484001539812397</v>
      </c>
      <c r="G648">
        <v>5.46285582199783</v>
      </c>
      <c r="H648">
        <v>670110</v>
      </c>
      <c r="I648">
        <v>9.754602960891761</v>
      </c>
      <c r="J648">
        <v>9.7401472928751716</v>
      </c>
    </row>
    <row r="649" spans="1:10" x14ac:dyDescent="0.3">
      <c r="A649" t="s">
        <v>19</v>
      </c>
      <c r="B649">
        <v>13.1476562663218</v>
      </c>
      <c r="C649" t="s">
        <v>10</v>
      </c>
      <c r="D649">
        <v>10</v>
      </c>
      <c r="E649" t="b">
        <v>0</v>
      </c>
      <c r="F649">
        <v>2.7654420708730401</v>
      </c>
      <c r="G649">
        <v>5.8412326728325397</v>
      </c>
      <c r="H649">
        <v>480670</v>
      </c>
      <c r="I649">
        <v>10.382214195448761</v>
      </c>
      <c r="J649">
        <v>7.3064235934892601</v>
      </c>
    </row>
    <row r="650" spans="1:10" x14ac:dyDescent="0.3">
      <c r="A650" t="s">
        <v>20</v>
      </c>
      <c r="B650">
        <v>3.9879042306021901</v>
      </c>
      <c r="C650" t="s">
        <v>10</v>
      </c>
      <c r="D650">
        <v>10</v>
      </c>
      <c r="E650" t="b">
        <v>0</v>
      </c>
      <c r="F650">
        <v>2.6187764895247798</v>
      </c>
      <c r="G650">
        <v>3.1158486402938701</v>
      </c>
      <c r="H650">
        <v>616080</v>
      </c>
      <c r="I650">
        <v>1.3691277410774103</v>
      </c>
      <c r="J650">
        <v>0.87205559030832003</v>
      </c>
    </row>
    <row r="651" spans="1:10" x14ac:dyDescent="0.3">
      <c r="A651" t="s">
        <v>20</v>
      </c>
      <c r="B651">
        <v>13.0632546209983</v>
      </c>
      <c r="C651" t="s">
        <v>10</v>
      </c>
      <c r="D651">
        <v>10</v>
      </c>
      <c r="E651" t="b">
        <v>0</v>
      </c>
      <c r="F651">
        <v>1.45328285378283</v>
      </c>
      <c r="G651">
        <v>1.09144530761768</v>
      </c>
      <c r="H651">
        <v>442380</v>
      </c>
      <c r="I651">
        <v>11.60997176721547</v>
      </c>
      <c r="J651">
        <v>11.971809313380621</v>
      </c>
    </row>
    <row r="652" spans="1:10" x14ac:dyDescent="0.3">
      <c r="A652" t="s">
        <v>21</v>
      </c>
      <c r="B652">
        <v>5.38268881535204</v>
      </c>
      <c r="C652" t="s">
        <v>10</v>
      </c>
      <c r="D652">
        <v>1</v>
      </c>
      <c r="E652" t="b">
        <v>1</v>
      </c>
      <c r="F652">
        <v>1.86501896422957E-2</v>
      </c>
      <c r="G652">
        <v>1.86501896422957E-2</v>
      </c>
      <c r="H652">
        <v>657300</v>
      </c>
      <c r="I652">
        <v>5.3640386257097443</v>
      </c>
      <c r="J652">
        <v>5.3640386257097443</v>
      </c>
    </row>
    <row r="653" spans="1:10" x14ac:dyDescent="0.3">
      <c r="A653" t="s">
        <v>21</v>
      </c>
      <c r="B653">
        <v>8.7985389153934808</v>
      </c>
      <c r="C653" t="s">
        <v>10</v>
      </c>
      <c r="D653">
        <v>1</v>
      </c>
      <c r="E653" t="b">
        <v>1</v>
      </c>
      <c r="F653">
        <v>1.3278615972720899E-2</v>
      </c>
      <c r="G653">
        <v>1.3278615972720899E-2</v>
      </c>
      <c r="H653">
        <v>331400</v>
      </c>
      <c r="I653">
        <v>8.7852602994207594</v>
      </c>
      <c r="J653">
        <v>8.7852602994207594</v>
      </c>
    </row>
    <row r="654" spans="1:10" x14ac:dyDescent="0.3">
      <c r="A654" t="s">
        <v>22</v>
      </c>
      <c r="B654">
        <v>8.9745386464928298</v>
      </c>
      <c r="C654" t="s">
        <v>10</v>
      </c>
      <c r="D654">
        <v>10</v>
      </c>
      <c r="E654" t="b">
        <v>0</v>
      </c>
      <c r="F654">
        <v>8.2798178879497009</v>
      </c>
      <c r="G654">
        <v>8.2145761039489198</v>
      </c>
      <c r="H654">
        <v>684660</v>
      </c>
      <c r="I654">
        <v>0.69472075854312898</v>
      </c>
      <c r="J654">
        <v>0.75996254254391005</v>
      </c>
    </row>
    <row r="655" spans="1:10" x14ac:dyDescent="0.3">
      <c r="A655" t="s">
        <v>22</v>
      </c>
      <c r="B655">
        <v>7.7012127885746597</v>
      </c>
      <c r="C655" t="s">
        <v>10</v>
      </c>
      <c r="D655">
        <v>2</v>
      </c>
      <c r="E655" t="b">
        <v>1</v>
      </c>
      <c r="F655">
        <v>3.1862462259461703E-2</v>
      </c>
      <c r="G655">
        <v>1.41453689116471E-3</v>
      </c>
      <c r="H655">
        <v>531550</v>
      </c>
      <c r="I655">
        <v>7.6693503263151976</v>
      </c>
      <c r="J655">
        <v>7.6997982516834949</v>
      </c>
    </row>
    <row r="656" spans="1:10" x14ac:dyDescent="0.3">
      <c r="A656" t="s">
        <v>24</v>
      </c>
      <c r="B656">
        <v>12.3171493560311</v>
      </c>
      <c r="C656" t="s">
        <v>10</v>
      </c>
      <c r="D656">
        <v>2</v>
      </c>
      <c r="E656" t="b">
        <v>1</v>
      </c>
      <c r="F656">
        <v>6.1515144213274198E-2</v>
      </c>
      <c r="G656">
        <v>1.8809608015236199E-3</v>
      </c>
      <c r="H656">
        <v>590150</v>
      </c>
      <c r="I656">
        <v>12.255634211817826</v>
      </c>
      <c r="J656">
        <v>12.315268395229577</v>
      </c>
    </row>
    <row r="657" spans="1:10" x14ac:dyDescent="0.3">
      <c r="A657" t="s">
        <v>24</v>
      </c>
      <c r="B657">
        <v>4.9964452093585203</v>
      </c>
      <c r="C657" t="s">
        <v>10</v>
      </c>
      <c r="D657">
        <v>10</v>
      </c>
      <c r="E657" t="b">
        <v>0</v>
      </c>
      <c r="F657">
        <v>7.5573433556888396</v>
      </c>
      <c r="G657">
        <v>4.0568298255341704</v>
      </c>
      <c r="H657">
        <v>398680</v>
      </c>
      <c r="I657">
        <v>-2.5608981463303193</v>
      </c>
      <c r="J657">
        <v>0.93961538382434995</v>
      </c>
    </row>
    <row r="658" spans="1:10" x14ac:dyDescent="0.3">
      <c r="A658" t="s">
        <v>24</v>
      </c>
      <c r="B658">
        <v>17.078765040914899</v>
      </c>
      <c r="C658" t="s">
        <v>10</v>
      </c>
      <c r="D658">
        <v>10</v>
      </c>
      <c r="E658" t="b">
        <v>0</v>
      </c>
      <c r="F658">
        <v>0.96413433606845</v>
      </c>
      <c r="G658">
        <v>1.93827486724845</v>
      </c>
      <c r="H658">
        <v>344590</v>
      </c>
      <c r="I658">
        <v>16.114630704846448</v>
      </c>
      <c r="J658">
        <v>15.140490173666448</v>
      </c>
    </row>
    <row r="659" spans="1:10" x14ac:dyDescent="0.3">
      <c r="A659" t="s">
        <v>25</v>
      </c>
      <c r="B659">
        <v>10.4401517725143</v>
      </c>
      <c r="C659" t="s">
        <v>10</v>
      </c>
      <c r="D659">
        <v>10</v>
      </c>
      <c r="E659" t="b">
        <v>0</v>
      </c>
      <c r="F659">
        <v>5.3713777620668104</v>
      </c>
      <c r="G659">
        <v>5.3707476609288198</v>
      </c>
      <c r="H659">
        <v>278210</v>
      </c>
      <c r="I659">
        <v>5.0687740104474894</v>
      </c>
      <c r="J659">
        <v>5.06940411158548</v>
      </c>
    </row>
    <row r="660" spans="1:10" x14ac:dyDescent="0.3">
      <c r="A660" t="s">
        <v>25</v>
      </c>
      <c r="B660">
        <v>12.6280875279061</v>
      </c>
      <c r="C660" t="s">
        <v>10</v>
      </c>
      <c r="D660">
        <v>10</v>
      </c>
      <c r="E660" t="b">
        <v>0</v>
      </c>
      <c r="F660">
        <v>2.0710399325940401</v>
      </c>
      <c r="G660">
        <v>2.07109055354606</v>
      </c>
      <c r="H660">
        <v>401040</v>
      </c>
      <c r="I660">
        <v>10.55704759531206</v>
      </c>
      <c r="J660">
        <v>10.55699697436004</v>
      </c>
    </row>
    <row r="661" spans="1:10" x14ac:dyDescent="0.3">
      <c r="A661" t="s">
        <v>26</v>
      </c>
      <c r="B661">
        <v>17.601256236241099</v>
      </c>
      <c r="C661" t="s">
        <v>10</v>
      </c>
      <c r="D661">
        <v>10</v>
      </c>
      <c r="E661" t="b">
        <v>0</v>
      </c>
      <c r="F661">
        <v>2.90269177131775</v>
      </c>
      <c r="G661">
        <v>2.9291223980268599</v>
      </c>
      <c r="H661">
        <v>625530</v>
      </c>
      <c r="I661">
        <v>14.698564464923349</v>
      </c>
      <c r="J661">
        <v>14.67213383821424</v>
      </c>
    </row>
    <row r="662" spans="1:10" x14ac:dyDescent="0.3">
      <c r="A662" t="s">
        <v>26</v>
      </c>
      <c r="B662">
        <v>3.7984860908840501</v>
      </c>
      <c r="C662" t="s">
        <v>10</v>
      </c>
      <c r="D662">
        <v>10</v>
      </c>
      <c r="E662" t="b">
        <v>0</v>
      </c>
      <c r="F662">
        <v>2.9505007543377602</v>
      </c>
      <c r="G662">
        <v>8.3743305957508802</v>
      </c>
      <c r="H662">
        <v>474000</v>
      </c>
      <c r="I662">
        <v>0.84798533654628994</v>
      </c>
      <c r="J662">
        <v>-4.5758445048668301</v>
      </c>
    </row>
    <row r="663" spans="1:10" x14ac:dyDescent="0.3">
      <c r="A663" t="s">
        <v>27</v>
      </c>
      <c r="B663">
        <v>15.2701662502438</v>
      </c>
      <c r="C663" t="s">
        <v>10</v>
      </c>
      <c r="D663">
        <v>2</v>
      </c>
      <c r="E663" t="b">
        <v>1</v>
      </c>
      <c r="F663">
        <v>9.4886871898139505E-2</v>
      </c>
      <c r="G663">
        <v>2.4694177409596198E-3</v>
      </c>
      <c r="H663">
        <v>634100</v>
      </c>
      <c r="I663">
        <v>15.17527937834566</v>
      </c>
      <c r="J663">
        <v>15.267696832502841</v>
      </c>
    </row>
    <row r="664" spans="1:10" x14ac:dyDescent="0.3">
      <c r="A664" t="s">
        <v>27</v>
      </c>
      <c r="B664">
        <v>11.616394104450899</v>
      </c>
      <c r="C664" t="s">
        <v>10</v>
      </c>
      <c r="D664">
        <v>10</v>
      </c>
      <c r="E664" t="b">
        <v>0</v>
      </c>
      <c r="F664">
        <v>9.32336146046873</v>
      </c>
      <c r="G664">
        <v>18.292591123560701</v>
      </c>
      <c r="H664">
        <v>477440</v>
      </c>
      <c r="I664">
        <v>2.2930326439821691</v>
      </c>
      <c r="J664">
        <v>-6.6761970191098019</v>
      </c>
    </row>
    <row r="665" spans="1:10" x14ac:dyDescent="0.3">
      <c r="A665" t="s">
        <v>27</v>
      </c>
      <c r="B665">
        <v>8.1893415156251805</v>
      </c>
      <c r="C665" t="s">
        <v>10</v>
      </c>
      <c r="D665">
        <v>2</v>
      </c>
      <c r="E665" t="b">
        <v>1</v>
      </c>
      <c r="F665">
        <v>6.0968172166066398E-2</v>
      </c>
      <c r="G665">
        <v>1.90763996344424E-3</v>
      </c>
      <c r="H665">
        <v>465650</v>
      </c>
      <c r="I665">
        <v>8.1283733434591134</v>
      </c>
      <c r="J665">
        <v>8.1874338756617355</v>
      </c>
    </row>
    <row r="666" spans="1:10" x14ac:dyDescent="0.3">
      <c r="A666" t="s">
        <v>28</v>
      </c>
      <c r="B666">
        <v>13.7511908678652</v>
      </c>
      <c r="C666" t="s">
        <v>10</v>
      </c>
      <c r="D666">
        <v>2</v>
      </c>
      <c r="E666" t="b">
        <v>1</v>
      </c>
      <c r="F666">
        <v>6.4658812698756202E-2</v>
      </c>
      <c r="G666">
        <v>1.9728427575298199E-3</v>
      </c>
      <c r="H666">
        <v>506300</v>
      </c>
      <c r="I666">
        <v>13.686532055166444</v>
      </c>
      <c r="J666">
        <v>13.74921802510767</v>
      </c>
    </row>
    <row r="667" spans="1:10" x14ac:dyDescent="0.3">
      <c r="A667" t="s">
        <v>28</v>
      </c>
      <c r="B667">
        <v>20.803076208763599</v>
      </c>
      <c r="C667" t="s">
        <v>10</v>
      </c>
      <c r="D667">
        <v>10</v>
      </c>
      <c r="E667" t="b">
        <v>0</v>
      </c>
      <c r="F667">
        <v>8.2547145018163608</v>
      </c>
      <c r="G667">
        <v>8.2846287678973294</v>
      </c>
      <c r="H667">
        <v>198590</v>
      </c>
      <c r="I667">
        <v>12.548361706947238</v>
      </c>
      <c r="J667">
        <v>12.51844744086627</v>
      </c>
    </row>
    <row r="668" spans="1:10" x14ac:dyDescent="0.3">
      <c r="A668" t="s">
        <v>28</v>
      </c>
      <c r="B668">
        <v>12.408964721101899</v>
      </c>
      <c r="C668" t="s">
        <v>10</v>
      </c>
      <c r="D668">
        <v>2</v>
      </c>
      <c r="E668" t="b">
        <v>1</v>
      </c>
      <c r="F668">
        <v>6.8360589409776296E-2</v>
      </c>
      <c r="G668">
        <v>2.0461925435908998E-3</v>
      </c>
      <c r="H668">
        <v>644750</v>
      </c>
      <c r="I668">
        <v>12.340604131692123</v>
      </c>
      <c r="J668">
        <v>12.406918528558307</v>
      </c>
    </row>
    <row r="669" spans="1:10" x14ac:dyDescent="0.3">
      <c r="A669" t="s">
        <v>29</v>
      </c>
      <c r="B669">
        <v>21.185040181413399</v>
      </c>
      <c r="C669" t="s">
        <v>10</v>
      </c>
      <c r="D669">
        <v>10</v>
      </c>
      <c r="E669" t="b">
        <v>0</v>
      </c>
      <c r="F669">
        <v>1.6428136319473099</v>
      </c>
      <c r="G669">
        <v>3.3944721298917702</v>
      </c>
      <c r="H669">
        <v>500530</v>
      </c>
      <c r="I669">
        <v>19.54222654946609</v>
      </c>
      <c r="J669">
        <v>17.790568051521628</v>
      </c>
    </row>
    <row r="670" spans="1:10" x14ac:dyDescent="0.3">
      <c r="A670" t="s">
        <v>30</v>
      </c>
      <c r="B670">
        <v>18.655346784275501</v>
      </c>
      <c r="C670" t="s">
        <v>10</v>
      </c>
      <c r="D670">
        <v>10</v>
      </c>
      <c r="E670" t="b">
        <v>0</v>
      </c>
      <c r="F670">
        <v>1.91361095463863</v>
      </c>
      <c r="G670">
        <v>3.4713406717967401</v>
      </c>
      <c r="H670">
        <v>541290</v>
      </c>
      <c r="I670">
        <v>16.74173582963687</v>
      </c>
      <c r="J670">
        <v>15.184006112478761</v>
      </c>
    </row>
    <row r="671" spans="1:10" x14ac:dyDescent="0.3">
      <c r="A671" t="s">
        <v>31</v>
      </c>
      <c r="B671">
        <v>12.034380784173701</v>
      </c>
      <c r="C671" t="s">
        <v>10</v>
      </c>
      <c r="D671">
        <v>2</v>
      </c>
      <c r="E671" t="b">
        <v>1</v>
      </c>
      <c r="F671">
        <v>3.2824844681206403E-2</v>
      </c>
      <c r="G671">
        <v>1.4006398910389E-3</v>
      </c>
      <c r="H671">
        <v>442050</v>
      </c>
      <c r="I671">
        <v>12.001555939492494</v>
      </c>
      <c r="J671">
        <v>12.032980144282662</v>
      </c>
    </row>
    <row r="672" spans="1:10" x14ac:dyDescent="0.3">
      <c r="A672" t="s">
        <v>31</v>
      </c>
      <c r="B672">
        <v>9.5687726781463702</v>
      </c>
      <c r="C672" t="s">
        <v>10</v>
      </c>
      <c r="D672">
        <v>10</v>
      </c>
      <c r="E672" t="b">
        <v>0</v>
      </c>
      <c r="F672">
        <v>1.64114148771158</v>
      </c>
      <c r="G672">
        <v>2.5929034299589802</v>
      </c>
      <c r="H672">
        <v>343130</v>
      </c>
      <c r="I672">
        <v>7.9276311904347905</v>
      </c>
      <c r="J672">
        <v>6.9758692481873901</v>
      </c>
    </row>
    <row r="673" spans="1:10" x14ac:dyDescent="0.3">
      <c r="A673" t="e">
        <v>#NAME?</v>
      </c>
      <c r="B673">
        <v>11.586452064768601</v>
      </c>
      <c r="C673" t="s">
        <v>10</v>
      </c>
      <c r="D673">
        <v>2</v>
      </c>
      <c r="E673" t="b">
        <v>1</v>
      </c>
      <c r="F673">
        <v>5.1407142429396202E-2</v>
      </c>
      <c r="G673">
        <v>1.7882419277511299E-3</v>
      </c>
      <c r="H673">
        <v>453550</v>
      </c>
      <c r="I673">
        <v>11.535044922339205</v>
      </c>
      <c r="J673">
        <v>11.584663822840849</v>
      </c>
    </row>
    <row r="674" spans="1:10" x14ac:dyDescent="0.3">
      <c r="A674" t="e">
        <v>#NAME?</v>
      </c>
      <c r="B674">
        <v>7.6196713581978299</v>
      </c>
      <c r="C674" t="s">
        <v>10</v>
      </c>
      <c r="D674">
        <v>10</v>
      </c>
      <c r="E674" t="b">
        <v>0</v>
      </c>
      <c r="F674">
        <v>3.6590541884087902</v>
      </c>
      <c r="G674">
        <v>7.6159813718259697</v>
      </c>
      <c r="H674">
        <v>690100</v>
      </c>
      <c r="I674">
        <v>3.9606171697890398</v>
      </c>
      <c r="J674">
        <v>3.6899863718602433E-3</v>
      </c>
    </row>
    <row r="675" spans="1:10" x14ac:dyDescent="0.3">
      <c r="A675" t="s">
        <v>33</v>
      </c>
      <c r="B675">
        <v>12.2862425011105</v>
      </c>
      <c r="C675" t="s">
        <v>10</v>
      </c>
      <c r="D675">
        <v>10</v>
      </c>
      <c r="E675" t="b">
        <v>0</v>
      </c>
      <c r="F675">
        <v>5.5582595831349098</v>
      </c>
      <c r="G675">
        <v>12.091888945156001</v>
      </c>
      <c r="H675">
        <v>836130</v>
      </c>
      <c r="I675">
        <v>6.7279829179755906</v>
      </c>
      <c r="J675">
        <v>0.19435355595449977</v>
      </c>
    </row>
    <row r="676" spans="1:10" x14ac:dyDescent="0.3">
      <c r="A676" t="s">
        <v>33</v>
      </c>
      <c r="B676">
        <v>9.4135587121248196</v>
      </c>
      <c r="C676" t="s">
        <v>10</v>
      </c>
      <c r="D676">
        <v>2</v>
      </c>
      <c r="E676" t="b">
        <v>1</v>
      </c>
      <c r="F676">
        <v>2.3134622840673202E-2</v>
      </c>
      <c r="G676">
        <v>1.11087760788938E-3</v>
      </c>
      <c r="H676">
        <v>401400</v>
      </c>
      <c r="I676">
        <v>9.3904240892841457</v>
      </c>
      <c r="J676">
        <v>9.4124478345169305</v>
      </c>
    </row>
    <row r="677" spans="1:10" x14ac:dyDescent="0.3">
      <c r="A677" t="s">
        <v>33</v>
      </c>
      <c r="B677">
        <v>8.8312255936885506</v>
      </c>
      <c r="C677" t="s">
        <v>10</v>
      </c>
      <c r="D677">
        <v>10</v>
      </c>
      <c r="E677" t="b">
        <v>0</v>
      </c>
      <c r="F677">
        <v>2.44997063257712</v>
      </c>
      <c r="G677">
        <v>5.0412253520580501</v>
      </c>
      <c r="H677">
        <v>418840</v>
      </c>
      <c r="I677">
        <v>6.3812549611114306</v>
      </c>
      <c r="J677">
        <v>3.7900002416305005</v>
      </c>
    </row>
    <row r="678" spans="1:10" x14ac:dyDescent="0.3">
      <c r="A678" t="s">
        <v>34</v>
      </c>
      <c r="B678">
        <v>8.0500267478414305</v>
      </c>
      <c r="C678" t="s">
        <v>10</v>
      </c>
      <c r="D678">
        <v>10</v>
      </c>
      <c r="E678" t="b">
        <v>0</v>
      </c>
      <c r="F678">
        <v>4.5197126018563596</v>
      </c>
      <c r="G678">
        <v>9.1279328270245799</v>
      </c>
      <c r="H678">
        <v>434990</v>
      </c>
      <c r="I678">
        <v>3.5303141459850709</v>
      </c>
      <c r="J678">
        <v>-1.0779060791831494</v>
      </c>
    </row>
    <row r="679" spans="1:10" x14ac:dyDescent="0.3">
      <c r="A679" t="s">
        <v>34</v>
      </c>
      <c r="B679">
        <v>15.262970870449699</v>
      </c>
      <c r="C679" t="s">
        <v>10</v>
      </c>
      <c r="D679">
        <v>10</v>
      </c>
      <c r="E679" t="b">
        <v>0</v>
      </c>
      <c r="F679">
        <v>1.160893441217</v>
      </c>
      <c r="G679">
        <v>1.12163541260434</v>
      </c>
      <c r="H679">
        <v>389720</v>
      </c>
      <c r="I679">
        <v>14.102077429232699</v>
      </c>
      <c r="J679">
        <v>14.14133545784536</v>
      </c>
    </row>
    <row r="680" spans="1:10" x14ac:dyDescent="0.3">
      <c r="A680" t="s">
        <v>35</v>
      </c>
      <c r="B680">
        <v>15.870094964834699</v>
      </c>
      <c r="C680" t="s">
        <v>10</v>
      </c>
      <c r="D680">
        <v>2</v>
      </c>
      <c r="E680" t="b">
        <v>1</v>
      </c>
      <c r="F680">
        <v>4.1449396766197001E-2</v>
      </c>
      <c r="G680">
        <v>1.6081467736744201E-3</v>
      </c>
      <c r="H680">
        <v>279100</v>
      </c>
      <c r="I680">
        <v>15.828645568068502</v>
      </c>
      <c r="J680">
        <v>15.868486818061024</v>
      </c>
    </row>
    <row r="681" spans="1:10" x14ac:dyDescent="0.3">
      <c r="A681" t="s">
        <v>35</v>
      </c>
      <c r="B681">
        <v>13.0941631751777</v>
      </c>
      <c r="C681" t="s">
        <v>10</v>
      </c>
      <c r="D681">
        <v>2</v>
      </c>
      <c r="E681" t="b">
        <v>1</v>
      </c>
      <c r="F681">
        <v>4.5138383287077997E-2</v>
      </c>
      <c r="G681">
        <v>1.65185765996637E-3</v>
      </c>
      <c r="H681">
        <v>325950</v>
      </c>
      <c r="I681">
        <v>13.049024791890622</v>
      </c>
      <c r="J681">
        <v>13.092511317517733</v>
      </c>
    </row>
    <row r="682" spans="1:10" x14ac:dyDescent="0.3">
      <c r="A682" t="s">
        <v>36</v>
      </c>
      <c r="B682">
        <v>3.3099742551783402</v>
      </c>
      <c r="C682" t="s">
        <v>10</v>
      </c>
      <c r="D682">
        <v>10</v>
      </c>
      <c r="E682" t="b">
        <v>0</v>
      </c>
      <c r="F682">
        <v>2.3445946970656699</v>
      </c>
      <c r="G682">
        <v>2.3089739237069402</v>
      </c>
      <c r="H682">
        <v>430780</v>
      </c>
      <c r="I682">
        <v>0.96537955811267029</v>
      </c>
      <c r="J682">
        <v>1.0010003314714</v>
      </c>
    </row>
    <row r="683" spans="1:10" x14ac:dyDescent="0.3">
      <c r="A683" t="s">
        <v>37</v>
      </c>
      <c r="B683">
        <v>12.7114712181548</v>
      </c>
      <c r="C683" t="s">
        <v>10</v>
      </c>
      <c r="D683">
        <v>2</v>
      </c>
      <c r="E683" t="b">
        <v>1</v>
      </c>
      <c r="F683">
        <v>8.5278452925600295E-2</v>
      </c>
      <c r="G683">
        <v>2.3462684979444902E-3</v>
      </c>
      <c r="H683">
        <v>635700</v>
      </c>
      <c r="I683">
        <v>12.626192765229201</v>
      </c>
      <c r="J683">
        <v>12.709124949656855</v>
      </c>
    </row>
    <row r="684" spans="1:10" x14ac:dyDescent="0.3">
      <c r="A684" t="s">
        <v>37</v>
      </c>
      <c r="B684">
        <v>8.3991852051725502</v>
      </c>
      <c r="C684" t="s">
        <v>10</v>
      </c>
      <c r="D684">
        <v>10</v>
      </c>
      <c r="E684" t="b">
        <v>0</v>
      </c>
      <c r="F684">
        <v>7.51637831986094</v>
      </c>
      <c r="G684">
        <v>7.4828623260704701</v>
      </c>
      <c r="H684">
        <v>468300</v>
      </c>
      <c r="I684">
        <v>0.88280688531161022</v>
      </c>
      <c r="J684">
        <v>0.9163228791020801</v>
      </c>
    </row>
    <row r="685" spans="1:10" x14ac:dyDescent="0.3">
      <c r="A685" t="s">
        <v>38</v>
      </c>
      <c r="B685">
        <v>11.1897376671955</v>
      </c>
      <c r="C685" t="s">
        <v>10</v>
      </c>
      <c r="D685">
        <v>10</v>
      </c>
      <c r="E685" t="b">
        <v>0</v>
      </c>
      <c r="F685">
        <v>1.8068439194033801</v>
      </c>
      <c r="G685">
        <v>3.71393879048847</v>
      </c>
      <c r="H685">
        <v>578120</v>
      </c>
      <c r="I685">
        <v>9.382893747792119</v>
      </c>
      <c r="J685">
        <v>7.4757988767070298</v>
      </c>
    </row>
    <row r="686" spans="1:10" x14ac:dyDescent="0.3">
      <c r="A686" t="s">
        <v>38</v>
      </c>
      <c r="B686">
        <v>4.6189587815482103</v>
      </c>
      <c r="C686" t="s">
        <v>10</v>
      </c>
      <c r="D686">
        <v>2</v>
      </c>
      <c r="E686" t="b">
        <v>1</v>
      </c>
      <c r="F686">
        <v>2.39427733958355E-2</v>
      </c>
      <c r="G686">
        <v>1.2229859576495801E-3</v>
      </c>
      <c r="H686">
        <v>651300</v>
      </c>
      <c r="I686">
        <v>4.595016008152375</v>
      </c>
      <c r="J686">
        <v>4.6177357955905611</v>
      </c>
    </row>
    <row r="687" spans="1:10" x14ac:dyDescent="0.3">
      <c r="A687" t="s">
        <v>39</v>
      </c>
      <c r="B687">
        <v>13.5421911183987</v>
      </c>
      <c r="C687" t="s">
        <v>10</v>
      </c>
      <c r="D687">
        <v>10</v>
      </c>
      <c r="E687" t="b">
        <v>0</v>
      </c>
      <c r="F687">
        <v>1.8400405612367901</v>
      </c>
      <c r="G687">
        <v>3.8939613123699002</v>
      </c>
      <c r="H687">
        <v>654390</v>
      </c>
      <c r="I687">
        <v>11.702150557161909</v>
      </c>
      <c r="J687">
        <v>9.6482298060287999</v>
      </c>
    </row>
    <row r="688" spans="1:10" x14ac:dyDescent="0.3">
      <c r="A688" t="s">
        <v>39</v>
      </c>
      <c r="B688">
        <v>15.1931048803518</v>
      </c>
      <c r="C688" t="s">
        <v>10</v>
      </c>
      <c r="D688">
        <v>10</v>
      </c>
      <c r="E688" t="b">
        <v>0</v>
      </c>
      <c r="F688">
        <v>10.900294496486399</v>
      </c>
      <c r="G688">
        <v>20.136801727754602</v>
      </c>
      <c r="H688">
        <v>332100</v>
      </c>
      <c r="I688">
        <v>4.292810383865401</v>
      </c>
      <c r="J688">
        <v>-4.9436968474028014</v>
      </c>
    </row>
    <row r="689" spans="1:10" x14ac:dyDescent="0.3">
      <c r="A689" t="s">
        <v>40</v>
      </c>
      <c r="B689">
        <v>8.8602289904156208</v>
      </c>
      <c r="C689" t="s">
        <v>10</v>
      </c>
      <c r="D689">
        <v>10</v>
      </c>
      <c r="E689" t="b">
        <v>0</v>
      </c>
      <c r="F689">
        <v>1.6377121474612999</v>
      </c>
      <c r="G689">
        <v>2.4334291689416498</v>
      </c>
      <c r="H689">
        <v>406810</v>
      </c>
      <c r="I689">
        <v>7.2225168429543212</v>
      </c>
      <c r="J689">
        <v>6.4267998214739706</v>
      </c>
    </row>
    <row r="690" spans="1:10" x14ac:dyDescent="0.3">
      <c r="A690" t="s">
        <v>41</v>
      </c>
      <c r="B690">
        <v>14.0822230598049</v>
      </c>
      <c r="C690" t="s">
        <v>10</v>
      </c>
      <c r="D690">
        <v>2</v>
      </c>
      <c r="E690" t="b">
        <v>1</v>
      </c>
      <c r="F690">
        <v>4.3131857894435501E-2</v>
      </c>
      <c r="G690">
        <v>1.56084677354152E-3</v>
      </c>
      <c r="H690">
        <v>500050</v>
      </c>
      <c r="I690">
        <v>14.039091201910464</v>
      </c>
      <c r="J690">
        <v>14.080662213031358</v>
      </c>
    </row>
    <row r="691" spans="1:10" x14ac:dyDescent="0.3">
      <c r="A691" t="s">
        <v>41</v>
      </c>
      <c r="B691">
        <v>10.422669534643999</v>
      </c>
      <c r="C691" t="s">
        <v>10</v>
      </c>
      <c r="D691">
        <v>10</v>
      </c>
      <c r="E691" t="b">
        <v>0</v>
      </c>
      <c r="F691">
        <v>1.46413847326314</v>
      </c>
      <c r="G691">
        <v>1.4616005411285</v>
      </c>
      <c r="H691">
        <v>602650</v>
      </c>
      <c r="I691">
        <v>8.9585310613808602</v>
      </c>
      <c r="J691">
        <v>8.9610689935155001</v>
      </c>
    </row>
    <row r="692" spans="1:10" x14ac:dyDescent="0.3">
      <c r="A692" t="s">
        <v>41</v>
      </c>
      <c r="B692">
        <v>16.926077293956901</v>
      </c>
      <c r="C692" t="s">
        <v>10</v>
      </c>
      <c r="D692">
        <v>10</v>
      </c>
      <c r="E692" t="b">
        <v>0</v>
      </c>
      <c r="F692">
        <v>3.3747190595947201</v>
      </c>
      <c r="G692">
        <v>5.3403459676707001</v>
      </c>
      <c r="H692">
        <v>495590</v>
      </c>
      <c r="I692">
        <v>13.55135823436218</v>
      </c>
      <c r="J692">
        <v>11.585731326286201</v>
      </c>
    </row>
    <row r="693" spans="1:10" x14ac:dyDescent="0.3">
      <c r="A693" t="s">
        <v>42</v>
      </c>
      <c r="B693">
        <v>7.3127403459714397</v>
      </c>
      <c r="C693" t="s">
        <v>10</v>
      </c>
      <c r="D693">
        <v>10</v>
      </c>
      <c r="E693" t="b">
        <v>0</v>
      </c>
      <c r="F693">
        <v>2.9381835280681501</v>
      </c>
      <c r="G693">
        <v>3.00760158776807</v>
      </c>
      <c r="H693">
        <v>469940</v>
      </c>
      <c r="I693">
        <v>4.3745568179032901</v>
      </c>
      <c r="J693">
        <v>4.3051387582033698</v>
      </c>
    </row>
    <row r="694" spans="1:10" x14ac:dyDescent="0.3">
      <c r="A694" t="s">
        <v>43</v>
      </c>
      <c r="B694">
        <v>13.5776095849772</v>
      </c>
      <c r="C694" t="s">
        <v>10</v>
      </c>
      <c r="D694">
        <v>10</v>
      </c>
      <c r="E694" t="b">
        <v>0</v>
      </c>
      <c r="F694">
        <v>3.2251079699849998</v>
      </c>
      <c r="G694">
        <v>8.2818008599443598</v>
      </c>
      <c r="H694">
        <v>679430</v>
      </c>
      <c r="I694">
        <v>10.3525016149922</v>
      </c>
      <c r="J694">
        <v>5.2958087250328401</v>
      </c>
    </row>
    <row r="695" spans="1:10" x14ac:dyDescent="0.3">
      <c r="A695" t="s">
        <v>44</v>
      </c>
      <c r="B695">
        <v>8.3927681183519809</v>
      </c>
      <c r="C695" t="s">
        <v>10</v>
      </c>
      <c r="D695">
        <v>10</v>
      </c>
      <c r="E695" t="b">
        <v>0</v>
      </c>
      <c r="F695">
        <v>4.4848318852864404</v>
      </c>
      <c r="G695">
        <v>4.4625297706100904</v>
      </c>
      <c r="H695">
        <v>438660</v>
      </c>
      <c r="I695">
        <v>3.9079362330655405</v>
      </c>
      <c r="J695">
        <v>3.9302383477418905</v>
      </c>
    </row>
    <row r="696" spans="1:10" x14ac:dyDescent="0.3">
      <c r="A696" t="s">
        <v>44</v>
      </c>
      <c r="B696">
        <v>4.9900973462779703</v>
      </c>
      <c r="C696" t="s">
        <v>10</v>
      </c>
      <c r="D696">
        <v>2</v>
      </c>
      <c r="E696" t="b">
        <v>1</v>
      </c>
      <c r="F696">
        <v>2.2812821714544101E-2</v>
      </c>
      <c r="G696">
        <v>1.1110165033268199E-3</v>
      </c>
      <c r="H696">
        <v>766750</v>
      </c>
      <c r="I696">
        <v>4.9672845245634258</v>
      </c>
      <c r="J696">
        <v>4.9889863297746437</v>
      </c>
    </row>
    <row r="697" spans="1:10" x14ac:dyDescent="0.3">
      <c r="A697" t="s">
        <v>44</v>
      </c>
      <c r="B697">
        <v>15.686945310559899</v>
      </c>
      <c r="C697" t="s">
        <v>10</v>
      </c>
      <c r="D697">
        <v>10</v>
      </c>
      <c r="E697" t="b">
        <v>0</v>
      </c>
      <c r="F697">
        <v>10.1384564374364</v>
      </c>
      <c r="G697">
        <v>10.1380032304415</v>
      </c>
      <c r="H697">
        <v>597340</v>
      </c>
      <c r="I697">
        <v>5.5484888731234996</v>
      </c>
      <c r="J697">
        <v>5.5489420801183993</v>
      </c>
    </row>
    <row r="698" spans="1:10" x14ac:dyDescent="0.3">
      <c r="A698" t="s">
        <v>45</v>
      </c>
      <c r="B698">
        <v>16.255199496922</v>
      </c>
      <c r="C698" t="s">
        <v>10</v>
      </c>
      <c r="D698">
        <v>2</v>
      </c>
      <c r="E698" t="b">
        <v>1</v>
      </c>
      <c r="F698">
        <v>8.8800255495475003E-2</v>
      </c>
      <c r="G698">
        <v>2.3791485011721799E-3</v>
      </c>
      <c r="H698">
        <v>533300</v>
      </c>
      <c r="I698">
        <v>16.166399241426525</v>
      </c>
      <c r="J698">
        <v>16.252820348420826</v>
      </c>
    </row>
    <row r="699" spans="1:10" x14ac:dyDescent="0.3">
      <c r="A699" t="s">
        <v>46</v>
      </c>
      <c r="B699">
        <v>11.1311254329718</v>
      </c>
      <c r="C699" t="s">
        <v>10</v>
      </c>
      <c r="D699">
        <v>2</v>
      </c>
      <c r="E699" t="b">
        <v>1</v>
      </c>
      <c r="F699">
        <v>4.6801498054420798E-2</v>
      </c>
      <c r="G699">
        <v>1.6003452544047401E-3</v>
      </c>
      <c r="H699">
        <v>344150</v>
      </c>
      <c r="I699">
        <v>11.084323934917379</v>
      </c>
      <c r="J699">
        <v>11.129525087717395</v>
      </c>
    </row>
    <row r="700" spans="1:10" x14ac:dyDescent="0.3">
      <c r="A700" t="s">
        <v>46</v>
      </c>
      <c r="B700">
        <v>19.6487218223753</v>
      </c>
      <c r="C700" t="s">
        <v>10</v>
      </c>
      <c r="D700">
        <v>2</v>
      </c>
      <c r="E700" t="b">
        <v>1</v>
      </c>
      <c r="F700">
        <v>0.131141667685367</v>
      </c>
      <c r="G700">
        <v>2.8992302325537502E-3</v>
      </c>
      <c r="H700">
        <v>493600</v>
      </c>
      <c r="I700">
        <v>19.517580154689934</v>
      </c>
      <c r="J700">
        <v>19.645822592142746</v>
      </c>
    </row>
    <row r="701" spans="1:10" x14ac:dyDescent="0.3">
      <c r="A701" t="s">
        <v>47</v>
      </c>
      <c r="B701">
        <v>6.9058714006848501</v>
      </c>
      <c r="C701" t="s">
        <v>10</v>
      </c>
      <c r="D701">
        <v>10</v>
      </c>
      <c r="E701" t="b">
        <v>0</v>
      </c>
      <c r="F701">
        <v>8.0721073586825796</v>
      </c>
      <c r="G701">
        <v>8.1852105397150297</v>
      </c>
      <c r="H701">
        <v>348280</v>
      </c>
      <c r="I701">
        <v>-1.1662359579977295</v>
      </c>
      <c r="J701">
        <v>-1.2793391390301796</v>
      </c>
    </row>
    <row r="702" spans="1:10" x14ac:dyDescent="0.3">
      <c r="A702" t="e">
        <v>#NAME?</v>
      </c>
      <c r="B702">
        <v>12.114523858327001</v>
      </c>
      <c r="C702" t="s">
        <v>10</v>
      </c>
      <c r="D702">
        <v>2</v>
      </c>
      <c r="E702" t="b">
        <v>1</v>
      </c>
      <c r="F702">
        <v>8.3325442754801193E-2</v>
      </c>
      <c r="G702">
        <v>2.2281595543027699E-3</v>
      </c>
      <c r="H702">
        <v>415500</v>
      </c>
      <c r="I702">
        <v>12.031198415572199</v>
      </c>
      <c r="J702">
        <v>12.112295698772698</v>
      </c>
    </row>
    <row r="703" spans="1:10" x14ac:dyDescent="0.3">
      <c r="A703" t="e">
        <v>#NAME?</v>
      </c>
      <c r="B703">
        <v>15.0024062485763</v>
      </c>
      <c r="C703" t="s">
        <v>10</v>
      </c>
      <c r="D703">
        <v>10</v>
      </c>
      <c r="E703" t="b">
        <v>0</v>
      </c>
      <c r="F703">
        <v>4.3995396635859603</v>
      </c>
      <c r="G703">
        <v>9.2460713187387107</v>
      </c>
      <c r="H703">
        <v>431810</v>
      </c>
      <c r="I703">
        <v>10.602866584990339</v>
      </c>
      <c r="J703">
        <v>5.756334929837589</v>
      </c>
    </row>
    <row r="704" spans="1:10" x14ac:dyDescent="0.3">
      <c r="A704" t="s">
        <v>48</v>
      </c>
      <c r="B704">
        <v>7.3242238253516803</v>
      </c>
      <c r="C704" t="s">
        <v>10</v>
      </c>
      <c r="D704">
        <v>2</v>
      </c>
      <c r="E704" t="b">
        <v>1</v>
      </c>
      <c r="F704">
        <v>5.1129952694858899E-2</v>
      </c>
      <c r="G704">
        <v>1.7946314994085699E-3</v>
      </c>
      <c r="H704">
        <v>370000</v>
      </c>
      <c r="I704">
        <v>7.2730938726568217</v>
      </c>
      <c r="J704">
        <v>7.3224291938522716</v>
      </c>
    </row>
    <row r="705" spans="1:10" x14ac:dyDescent="0.3">
      <c r="A705" t="s">
        <v>49</v>
      </c>
      <c r="B705">
        <v>11.6456757990063</v>
      </c>
      <c r="C705" t="s">
        <v>10</v>
      </c>
      <c r="D705">
        <v>10</v>
      </c>
      <c r="E705" t="b">
        <v>0</v>
      </c>
      <c r="F705">
        <v>14.266641051324999</v>
      </c>
      <c r="G705">
        <v>7.7373405927833501</v>
      </c>
      <c r="H705">
        <v>723640</v>
      </c>
      <c r="I705">
        <v>-2.6209652523186993</v>
      </c>
      <c r="J705">
        <v>3.9083352062229499</v>
      </c>
    </row>
    <row r="706" spans="1:10" x14ac:dyDescent="0.3">
      <c r="A706" t="s">
        <v>50</v>
      </c>
      <c r="B706">
        <v>13.022185181033301</v>
      </c>
      <c r="C706" t="s">
        <v>10</v>
      </c>
      <c r="D706">
        <v>2</v>
      </c>
      <c r="E706" t="b">
        <v>1</v>
      </c>
      <c r="F706">
        <v>9.3010948910351596E-2</v>
      </c>
      <c r="G706">
        <v>2.3626928707353601E-3</v>
      </c>
      <c r="H706">
        <v>551750</v>
      </c>
      <c r="I706">
        <v>12.92917423212295</v>
      </c>
      <c r="J706">
        <v>13.019822488162566</v>
      </c>
    </row>
    <row r="707" spans="1:10" x14ac:dyDescent="0.3">
      <c r="A707" t="s">
        <v>50</v>
      </c>
      <c r="B707">
        <v>19.301245053274499</v>
      </c>
      <c r="C707" t="s">
        <v>10</v>
      </c>
      <c r="D707">
        <v>10</v>
      </c>
      <c r="E707" t="b">
        <v>0</v>
      </c>
      <c r="F707">
        <v>5.8625137898692898</v>
      </c>
      <c r="G707">
        <v>5.6877834277660302</v>
      </c>
      <c r="H707">
        <v>522940</v>
      </c>
      <c r="I707">
        <v>13.438731263405209</v>
      </c>
      <c r="J707">
        <v>13.613461625508469</v>
      </c>
    </row>
    <row r="708" spans="1:10" x14ac:dyDescent="0.3">
      <c r="A708" t="s">
        <v>52</v>
      </c>
      <c r="B708">
        <v>14.761006793984601</v>
      </c>
      <c r="C708" t="s">
        <v>10</v>
      </c>
      <c r="D708">
        <v>10</v>
      </c>
      <c r="E708" t="b">
        <v>0</v>
      </c>
      <c r="F708">
        <v>1.82309193214923</v>
      </c>
      <c r="G708">
        <v>1.8174720877910899</v>
      </c>
      <c r="H708">
        <v>348120</v>
      </c>
      <c r="I708">
        <v>12.93791486183537</v>
      </c>
      <c r="J708">
        <v>12.94353470619351</v>
      </c>
    </row>
    <row r="709" spans="1:10" x14ac:dyDescent="0.3">
      <c r="A709" t="s">
        <v>52</v>
      </c>
      <c r="B709">
        <v>1.9467232655633899</v>
      </c>
      <c r="C709" t="s">
        <v>10</v>
      </c>
      <c r="D709">
        <v>10</v>
      </c>
      <c r="E709" t="b">
        <v>0</v>
      </c>
      <c r="F709">
        <v>7.3789610473825702</v>
      </c>
      <c r="G709">
        <v>7.25964674630396</v>
      </c>
      <c r="H709">
        <v>383710</v>
      </c>
      <c r="I709">
        <v>-5.4322377818191807</v>
      </c>
      <c r="J709">
        <v>-5.3129234807405705</v>
      </c>
    </row>
    <row r="710" spans="1:10" x14ac:dyDescent="0.3">
      <c r="A710" t="s">
        <v>53</v>
      </c>
      <c r="B710">
        <v>8.3322280952941199</v>
      </c>
      <c r="C710" t="s">
        <v>10</v>
      </c>
      <c r="D710">
        <v>2</v>
      </c>
      <c r="E710" t="b">
        <v>1</v>
      </c>
      <c r="F710">
        <v>2.86707550337819E-2</v>
      </c>
      <c r="G710">
        <v>1.35788632167322E-3</v>
      </c>
      <c r="H710">
        <v>430850</v>
      </c>
      <c r="I710">
        <v>8.3035573402603386</v>
      </c>
      <c r="J710">
        <v>8.3308702089724473</v>
      </c>
    </row>
    <row r="711" spans="1:10" x14ac:dyDescent="0.3">
      <c r="A711" t="s">
        <v>53</v>
      </c>
      <c r="B711">
        <v>11.7532320329484</v>
      </c>
      <c r="C711" t="s">
        <v>10</v>
      </c>
      <c r="D711">
        <v>10</v>
      </c>
      <c r="E711" t="b">
        <v>0</v>
      </c>
      <c r="F711">
        <v>2.0074737415974901</v>
      </c>
      <c r="G711">
        <v>1.94212304400293</v>
      </c>
      <c r="H711">
        <v>303880</v>
      </c>
      <c r="I711">
        <v>9.74575829135091</v>
      </c>
      <c r="J711">
        <v>9.8111089889454703</v>
      </c>
    </row>
    <row r="712" spans="1:10" x14ac:dyDescent="0.3">
      <c r="A712" t="s">
        <v>53</v>
      </c>
      <c r="B712">
        <v>4.3652103352177498</v>
      </c>
      <c r="C712" t="s">
        <v>10</v>
      </c>
      <c r="D712">
        <v>2</v>
      </c>
      <c r="E712" t="b">
        <v>1</v>
      </c>
      <c r="F712">
        <v>2.7341766911589599E-2</v>
      </c>
      <c r="G712">
        <v>1.26292431340304E-3</v>
      </c>
      <c r="H712">
        <v>440100</v>
      </c>
      <c r="I712">
        <v>4.3378685683061606</v>
      </c>
      <c r="J712">
        <v>4.3639474109043466</v>
      </c>
    </row>
    <row r="713" spans="1:10" x14ac:dyDescent="0.3">
      <c r="A713" t="s">
        <v>54</v>
      </c>
      <c r="B713">
        <v>5.9006093073721599</v>
      </c>
      <c r="C713" t="s">
        <v>10</v>
      </c>
      <c r="D713">
        <v>10</v>
      </c>
      <c r="E713" t="b">
        <v>0</v>
      </c>
      <c r="F713">
        <v>4.6333696012353496</v>
      </c>
      <c r="G713">
        <v>2.3953324260978701</v>
      </c>
      <c r="H713">
        <v>522940</v>
      </c>
      <c r="I713">
        <v>1.2672397061368104</v>
      </c>
      <c r="J713">
        <v>3.5052768812742898</v>
      </c>
    </row>
    <row r="714" spans="1:10" x14ac:dyDescent="0.3">
      <c r="A714" t="s">
        <v>54</v>
      </c>
      <c r="B714">
        <v>10.9491712289466</v>
      </c>
      <c r="C714" t="s">
        <v>10</v>
      </c>
      <c r="D714">
        <v>10</v>
      </c>
      <c r="E714" t="b">
        <v>0</v>
      </c>
      <c r="F714">
        <v>0.64696723499668396</v>
      </c>
      <c r="G714">
        <v>1.1906333514052201</v>
      </c>
      <c r="H714">
        <v>586560</v>
      </c>
      <c r="I714">
        <v>10.302203993949917</v>
      </c>
      <c r="J714">
        <v>9.7585378775413805</v>
      </c>
    </row>
    <row r="715" spans="1:10" x14ac:dyDescent="0.3">
      <c r="A715" t="s">
        <v>55</v>
      </c>
      <c r="B715">
        <v>9.0425322513878008</v>
      </c>
      <c r="C715" t="s">
        <v>10</v>
      </c>
      <c r="D715">
        <v>2</v>
      </c>
      <c r="E715" t="b">
        <v>1</v>
      </c>
      <c r="F715">
        <v>6.4659629235859994E-2</v>
      </c>
      <c r="G715">
        <v>1.9517653763591401E-3</v>
      </c>
      <c r="H715">
        <v>845300</v>
      </c>
      <c r="I715">
        <v>8.9778726221519403</v>
      </c>
      <c r="J715">
        <v>9.0405804860114412</v>
      </c>
    </row>
    <row r="716" spans="1:10" x14ac:dyDescent="0.3">
      <c r="A716" t="s">
        <v>55</v>
      </c>
      <c r="B716">
        <v>11.20112932532</v>
      </c>
      <c r="C716" t="s">
        <v>10</v>
      </c>
      <c r="D716">
        <v>10</v>
      </c>
      <c r="E716" t="b">
        <v>0</v>
      </c>
      <c r="F716">
        <v>1.2216648005016</v>
      </c>
      <c r="G716">
        <v>1.1530983306098499</v>
      </c>
      <c r="H716">
        <v>682640</v>
      </c>
      <c r="I716">
        <v>9.9794645248184004</v>
      </c>
      <c r="J716">
        <v>10.04803099471015</v>
      </c>
    </row>
    <row r="717" spans="1:10" x14ac:dyDescent="0.3">
      <c r="A717" t="s">
        <v>55</v>
      </c>
      <c r="B717">
        <v>7.7827395178264602</v>
      </c>
      <c r="C717" t="s">
        <v>10</v>
      </c>
      <c r="D717">
        <v>2</v>
      </c>
      <c r="E717" t="b">
        <v>1</v>
      </c>
      <c r="F717">
        <v>5.1235510374838297E-2</v>
      </c>
      <c r="G717">
        <v>1.8011465625028E-3</v>
      </c>
      <c r="H717">
        <v>470800</v>
      </c>
      <c r="I717">
        <v>7.7315040074516217</v>
      </c>
      <c r="J717">
        <v>7.7809383712639573</v>
      </c>
    </row>
    <row r="718" spans="1:10" x14ac:dyDescent="0.3">
      <c r="A718" t="s">
        <v>56</v>
      </c>
      <c r="B718">
        <v>9.5167060386464701</v>
      </c>
      <c r="C718" t="s">
        <v>10</v>
      </c>
      <c r="D718">
        <v>10</v>
      </c>
      <c r="E718" t="b">
        <v>0</v>
      </c>
      <c r="F718">
        <v>2.0618760032679999</v>
      </c>
      <c r="G718">
        <v>4.2640467269912596</v>
      </c>
      <c r="H718">
        <v>376850</v>
      </c>
      <c r="I718">
        <v>7.4548300353784702</v>
      </c>
      <c r="J718">
        <v>5.2526593116552105</v>
      </c>
    </row>
    <row r="719" spans="1:10" x14ac:dyDescent="0.3">
      <c r="A719" t="s">
        <v>56</v>
      </c>
      <c r="B719">
        <v>5.1769440184548596</v>
      </c>
      <c r="C719" t="s">
        <v>10</v>
      </c>
      <c r="D719">
        <v>2</v>
      </c>
      <c r="E719" t="b">
        <v>1</v>
      </c>
      <c r="F719">
        <v>3.8632254905215699E-2</v>
      </c>
      <c r="G719">
        <v>1.53760619373764E-3</v>
      </c>
      <c r="H719">
        <v>400100</v>
      </c>
      <c r="I719">
        <v>5.1383117635496438</v>
      </c>
      <c r="J719">
        <v>5.1754064122611219</v>
      </c>
    </row>
    <row r="720" spans="1:10" x14ac:dyDescent="0.3">
      <c r="A720" t="s">
        <v>56</v>
      </c>
      <c r="B720">
        <v>15.239587439208499</v>
      </c>
      <c r="C720" t="s">
        <v>10</v>
      </c>
      <c r="D720">
        <v>10</v>
      </c>
      <c r="E720" t="b">
        <v>0</v>
      </c>
      <c r="F720">
        <v>9.1489265583855506</v>
      </c>
      <c r="G720">
        <v>13.6038279955907</v>
      </c>
      <c r="H720">
        <v>570830</v>
      </c>
      <c r="I720">
        <v>6.0906608808229485</v>
      </c>
      <c r="J720">
        <v>1.6357594436177987</v>
      </c>
    </row>
    <row r="721" spans="1:10" x14ac:dyDescent="0.3">
      <c r="A721" t="s">
        <v>57</v>
      </c>
      <c r="B721">
        <v>10.4197853363032</v>
      </c>
      <c r="C721" t="s">
        <v>10</v>
      </c>
      <c r="D721">
        <v>10</v>
      </c>
      <c r="E721" t="b">
        <v>0</v>
      </c>
      <c r="F721">
        <v>3.3207846140904</v>
      </c>
      <c r="G721">
        <v>2.6954007859509299</v>
      </c>
      <c r="H721">
        <v>827350</v>
      </c>
      <c r="I721">
        <v>7.0990007222128</v>
      </c>
      <c r="J721">
        <v>7.7243845503522692</v>
      </c>
    </row>
    <row r="722" spans="1:10" x14ac:dyDescent="0.3">
      <c r="A722" t="s">
        <v>57</v>
      </c>
      <c r="B722">
        <v>3.2623579224174901</v>
      </c>
      <c r="C722" t="s">
        <v>10</v>
      </c>
      <c r="D722">
        <v>1</v>
      </c>
      <c r="E722" t="b">
        <v>1</v>
      </c>
      <c r="F722">
        <v>1.5217773658202399E-2</v>
      </c>
      <c r="G722">
        <v>1.5217773658202399E-2</v>
      </c>
      <c r="H722">
        <v>434400</v>
      </c>
      <c r="I722">
        <v>3.2471401487592879</v>
      </c>
      <c r="J722">
        <v>3.2471401487592879</v>
      </c>
    </row>
    <row r="723" spans="1:10" x14ac:dyDescent="0.3">
      <c r="A723" t="s">
        <v>58</v>
      </c>
      <c r="B723">
        <v>9.4409400036046005</v>
      </c>
      <c r="C723" t="s">
        <v>10</v>
      </c>
      <c r="D723">
        <v>2</v>
      </c>
      <c r="E723" t="b">
        <v>1</v>
      </c>
      <c r="F723">
        <v>2.7792919850543302E-2</v>
      </c>
      <c r="G723">
        <v>1.25029493135671E-3</v>
      </c>
      <c r="H723">
        <v>717350</v>
      </c>
      <c r="I723">
        <v>9.4131470837540565</v>
      </c>
      <c r="J723">
        <v>9.4396897086732441</v>
      </c>
    </row>
    <row r="724" spans="1:10" x14ac:dyDescent="0.3">
      <c r="A724" t="s">
        <v>58</v>
      </c>
      <c r="B724">
        <v>19.196842288083701</v>
      </c>
      <c r="C724" t="s">
        <v>10</v>
      </c>
      <c r="D724">
        <v>10</v>
      </c>
      <c r="E724" t="b">
        <v>0</v>
      </c>
      <c r="F724">
        <v>7.4107082611681303</v>
      </c>
      <c r="G724">
        <v>8.0605447496892602</v>
      </c>
      <c r="H724">
        <v>589860</v>
      </c>
      <c r="I724">
        <v>11.786134026915571</v>
      </c>
      <c r="J724">
        <v>11.136297538394441</v>
      </c>
    </row>
    <row r="725" spans="1:10" x14ac:dyDescent="0.3">
      <c r="A725" t="s">
        <v>58</v>
      </c>
      <c r="B725">
        <v>13.4576078325978</v>
      </c>
      <c r="C725" t="s">
        <v>10</v>
      </c>
      <c r="D725">
        <v>10</v>
      </c>
      <c r="E725" t="b">
        <v>0</v>
      </c>
      <c r="F725">
        <v>4.7278277731909997</v>
      </c>
      <c r="G725">
        <v>10.2758816552724</v>
      </c>
      <c r="H725">
        <v>573600</v>
      </c>
      <c r="I725">
        <v>8.7297800594067994</v>
      </c>
      <c r="J725">
        <v>3.1817261773254</v>
      </c>
    </row>
    <row r="726" spans="1:10" x14ac:dyDescent="0.3">
      <c r="A726" t="s">
        <v>59</v>
      </c>
      <c r="B726">
        <v>7.8976025701969004</v>
      </c>
      <c r="C726" t="s">
        <v>10</v>
      </c>
      <c r="D726">
        <v>10</v>
      </c>
      <c r="E726" t="b">
        <v>0</v>
      </c>
      <c r="F726">
        <v>1.4386765982365699</v>
      </c>
      <c r="G726">
        <v>1.4372073161954499</v>
      </c>
      <c r="H726">
        <v>597890</v>
      </c>
      <c r="I726">
        <v>6.4589259719603307</v>
      </c>
      <c r="J726">
        <v>6.4603952540014502</v>
      </c>
    </row>
    <row r="727" spans="1:10" x14ac:dyDescent="0.3">
      <c r="A727" t="s">
        <v>59</v>
      </c>
      <c r="B727">
        <v>8.4502290422138895</v>
      </c>
      <c r="C727" t="s">
        <v>10</v>
      </c>
      <c r="D727">
        <v>10</v>
      </c>
      <c r="E727" t="b">
        <v>0</v>
      </c>
      <c r="F727">
        <v>4.1652802280827004</v>
      </c>
      <c r="G727">
        <v>8.7446129901525307</v>
      </c>
      <c r="H727">
        <v>656110</v>
      </c>
      <c r="I727">
        <v>4.2849488141311891</v>
      </c>
      <c r="J727">
        <v>-0.2943839479386412</v>
      </c>
    </row>
    <row r="728" spans="1:10" x14ac:dyDescent="0.3">
      <c r="A728" t="s">
        <v>59</v>
      </c>
      <c r="B728">
        <v>13.913340468161101</v>
      </c>
      <c r="C728" t="s">
        <v>10</v>
      </c>
      <c r="D728">
        <v>10</v>
      </c>
      <c r="E728" t="b">
        <v>0</v>
      </c>
      <c r="F728">
        <v>3.74708379185217</v>
      </c>
      <c r="G728">
        <v>3.7429566484125001</v>
      </c>
      <c r="H728">
        <v>570090</v>
      </c>
      <c r="I728">
        <v>10.166256676308931</v>
      </c>
      <c r="J728">
        <v>10.170383819748601</v>
      </c>
    </row>
    <row r="729" spans="1:10" x14ac:dyDescent="0.3">
      <c r="A729" t="s">
        <v>60</v>
      </c>
      <c r="B729">
        <v>15.2628176338944</v>
      </c>
      <c r="C729" t="s">
        <v>10</v>
      </c>
      <c r="D729">
        <v>10</v>
      </c>
      <c r="E729" t="b">
        <v>0</v>
      </c>
      <c r="F729">
        <v>3.8189082887881201</v>
      </c>
      <c r="G729">
        <v>8.4559459189612696</v>
      </c>
      <c r="H729">
        <v>516740</v>
      </c>
      <c r="I729">
        <v>11.443909345106281</v>
      </c>
      <c r="J729">
        <v>6.8068717149331306</v>
      </c>
    </row>
    <row r="730" spans="1:10" x14ac:dyDescent="0.3">
      <c r="A730" t="s">
        <v>60</v>
      </c>
      <c r="B730">
        <v>3.1771794858351199</v>
      </c>
      <c r="C730" t="s">
        <v>10</v>
      </c>
      <c r="D730">
        <v>10</v>
      </c>
      <c r="E730" t="b">
        <v>0</v>
      </c>
      <c r="F730">
        <v>8.2338670072941493</v>
      </c>
      <c r="G730">
        <v>8.1907287027150808</v>
      </c>
      <c r="H730">
        <v>425150</v>
      </c>
      <c r="I730">
        <v>-5.056687521459029</v>
      </c>
      <c r="J730">
        <v>-5.0135492168799605</v>
      </c>
    </row>
    <row r="731" spans="1:10" x14ac:dyDescent="0.3">
      <c r="A731" t="s">
        <v>61</v>
      </c>
      <c r="B731">
        <v>15.4933953230264</v>
      </c>
      <c r="C731" t="s">
        <v>10</v>
      </c>
      <c r="D731">
        <v>10</v>
      </c>
      <c r="E731" t="b">
        <v>0</v>
      </c>
      <c r="F731">
        <v>8.4286502363429605</v>
      </c>
      <c r="G731">
        <v>8.3952898555053803</v>
      </c>
      <c r="H731">
        <v>790170</v>
      </c>
      <c r="I731">
        <v>7.0647450866834394</v>
      </c>
      <c r="J731">
        <v>7.0981054675210196</v>
      </c>
    </row>
    <row r="732" spans="1:10" x14ac:dyDescent="0.3">
      <c r="A732" t="s">
        <v>62</v>
      </c>
      <c r="B732">
        <v>11.170717511124</v>
      </c>
      <c r="C732" t="s">
        <v>10</v>
      </c>
      <c r="D732">
        <v>10</v>
      </c>
      <c r="E732" t="b">
        <v>0</v>
      </c>
      <c r="F732">
        <v>3.57229513352654</v>
      </c>
      <c r="G732">
        <v>13.965509638337601</v>
      </c>
      <c r="H732">
        <v>335630</v>
      </c>
      <c r="I732">
        <v>7.5984223775974602</v>
      </c>
      <c r="J732">
        <v>-2.7947921272136007</v>
      </c>
    </row>
    <row r="733" spans="1:10" x14ac:dyDescent="0.3">
      <c r="A733" t="s">
        <v>62</v>
      </c>
      <c r="B733">
        <v>11.1953165891344</v>
      </c>
      <c r="C733" t="s">
        <v>10</v>
      </c>
      <c r="D733">
        <v>10</v>
      </c>
      <c r="E733" t="b">
        <v>0</v>
      </c>
      <c r="F733">
        <v>1.3548715607344499</v>
      </c>
      <c r="G733">
        <v>3.03715058754978</v>
      </c>
      <c r="H733">
        <v>421060</v>
      </c>
      <c r="I733">
        <v>9.8404450283999498</v>
      </c>
      <c r="J733">
        <v>8.15816600158462</v>
      </c>
    </row>
    <row r="734" spans="1:10" x14ac:dyDescent="0.3">
      <c r="A734" t="s">
        <v>62</v>
      </c>
      <c r="B734">
        <v>3.7301470877552299</v>
      </c>
      <c r="C734" t="s">
        <v>10</v>
      </c>
      <c r="D734">
        <v>10</v>
      </c>
      <c r="E734" t="b">
        <v>0</v>
      </c>
      <c r="F734">
        <v>2.4407780237924999</v>
      </c>
      <c r="G734">
        <v>2.55226508161874</v>
      </c>
      <c r="H734">
        <v>604640</v>
      </c>
      <c r="I734">
        <v>1.28936906396273</v>
      </c>
      <c r="J734">
        <v>1.1778820061364899</v>
      </c>
    </row>
    <row r="735" spans="1:10" x14ac:dyDescent="0.3">
      <c r="A735" t="s">
        <v>63</v>
      </c>
      <c r="B735">
        <v>16.127351108140601</v>
      </c>
      <c r="C735" t="s">
        <v>10</v>
      </c>
      <c r="D735">
        <v>2</v>
      </c>
      <c r="E735" t="b">
        <v>1</v>
      </c>
      <c r="F735">
        <v>0.101551603871664</v>
      </c>
      <c r="G735">
        <v>2.5330668884694699E-3</v>
      </c>
      <c r="H735">
        <v>400300</v>
      </c>
      <c r="I735">
        <v>16.025799504268939</v>
      </c>
      <c r="J735">
        <v>16.124818041252134</v>
      </c>
    </row>
    <row r="736" spans="1:10" x14ac:dyDescent="0.3">
      <c r="A736" t="s">
        <v>63</v>
      </c>
      <c r="B736">
        <v>17.1872566210548</v>
      </c>
      <c r="C736" t="s">
        <v>10</v>
      </c>
      <c r="D736">
        <v>2</v>
      </c>
      <c r="E736" t="b">
        <v>1</v>
      </c>
      <c r="F736">
        <v>9.2435934598639496E-2</v>
      </c>
      <c r="G736">
        <v>2.3587192480553302E-3</v>
      </c>
      <c r="H736">
        <v>513150</v>
      </c>
      <c r="I736">
        <v>17.09482068645616</v>
      </c>
      <c r="J736">
        <v>17.184897901806746</v>
      </c>
    </row>
    <row r="737" spans="1:10" x14ac:dyDescent="0.3">
      <c r="A737" t="s">
        <v>63</v>
      </c>
      <c r="B737">
        <v>20.785997646672801</v>
      </c>
      <c r="C737" t="s">
        <v>10</v>
      </c>
      <c r="D737">
        <v>10</v>
      </c>
      <c r="E737" t="b">
        <v>0</v>
      </c>
      <c r="F737">
        <v>16.775973240584101</v>
      </c>
      <c r="G737">
        <v>17.639736295557899</v>
      </c>
      <c r="H737">
        <v>385730</v>
      </c>
      <c r="I737">
        <v>4.0100244060887</v>
      </c>
      <c r="J737">
        <v>3.1462613511149016</v>
      </c>
    </row>
    <row r="738" spans="1:10" x14ac:dyDescent="0.3">
      <c r="A738" t="s">
        <v>64</v>
      </c>
      <c r="B738">
        <v>16.960321147064199</v>
      </c>
      <c r="C738" t="s">
        <v>10</v>
      </c>
      <c r="D738">
        <v>2</v>
      </c>
      <c r="E738" t="b">
        <v>1</v>
      </c>
      <c r="F738">
        <v>3.4739633266961202E-2</v>
      </c>
      <c r="G738">
        <v>1.47937591037421E-3</v>
      </c>
      <c r="H738">
        <v>490350</v>
      </c>
      <c r="I738">
        <v>16.925581513797237</v>
      </c>
      <c r="J738">
        <v>16.958841771153825</v>
      </c>
    </row>
    <row r="739" spans="1:10" x14ac:dyDescent="0.3">
      <c r="A739" t="s">
        <v>65</v>
      </c>
      <c r="B739">
        <v>13.6090616678299</v>
      </c>
      <c r="C739" t="s">
        <v>10</v>
      </c>
      <c r="D739">
        <v>10</v>
      </c>
      <c r="E739" t="b">
        <v>0</v>
      </c>
      <c r="F739">
        <v>1.0544020957214399</v>
      </c>
      <c r="G739">
        <v>2.34971131279922</v>
      </c>
      <c r="H739">
        <v>885830</v>
      </c>
      <c r="I739">
        <v>12.554659572108461</v>
      </c>
      <c r="J739">
        <v>11.25935035503068</v>
      </c>
    </row>
    <row r="740" spans="1:10" x14ac:dyDescent="0.3">
      <c r="A740" t="s">
        <v>65</v>
      </c>
      <c r="B740">
        <v>8.8301082728106497</v>
      </c>
      <c r="C740" t="s">
        <v>10</v>
      </c>
      <c r="D740">
        <v>10</v>
      </c>
      <c r="E740" t="b">
        <v>0</v>
      </c>
      <c r="F740">
        <v>13.4944294497742</v>
      </c>
      <c r="G740">
        <v>28.224548817733002</v>
      </c>
      <c r="H740">
        <v>298610</v>
      </c>
      <c r="I740">
        <v>-4.6643211769635506</v>
      </c>
      <c r="J740">
        <v>-19.394440544922354</v>
      </c>
    </row>
    <row r="741" spans="1:10" x14ac:dyDescent="0.3">
      <c r="A741" t="e">
        <v>#NAME?</v>
      </c>
      <c r="B741">
        <v>16.044321372827</v>
      </c>
      <c r="C741" t="s">
        <v>10</v>
      </c>
      <c r="D741">
        <v>10</v>
      </c>
      <c r="E741" t="b">
        <v>0</v>
      </c>
      <c r="F741">
        <v>4.7505235885735999</v>
      </c>
      <c r="G741">
        <v>4.7763380880067503</v>
      </c>
      <c r="H741">
        <v>555720</v>
      </c>
      <c r="I741">
        <v>11.2937977842534</v>
      </c>
      <c r="J741">
        <v>11.26798328482025</v>
      </c>
    </row>
    <row r="742" spans="1:10" x14ac:dyDescent="0.3">
      <c r="A742" t="s">
        <v>66</v>
      </c>
      <c r="B742">
        <v>5.7298857722512402</v>
      </c>
      <c r="C742" t="s">
        <v>10</v>
      </c>
      <c r="D742">
        <v>10</v>
      </c>
      <c r="E742" t="b">
        <v>0</v>
      </c>
      <c r="F742">
        <v>7.1179837919542797</v>
      </c>
      <c r="G742">
        <v>7.1179837919542797</v>
      </c>
      <c r="H742">
        <v>491910</v>
      </c>
      <c r="I742">
        <v>-1.3880980197030395</v>
      </c>
      <c r="J742">
        <v>-1.3880980197030395</v>
      </c>
    </row>
    <row r="743" spans="1:10" x14ac:dyDescent="0.3">
      <c r="A743" t="s">
        <v>66</v>
      </c>
      <c r="B743">
        <v>0.70769643258584802</v>
      </c>
      <c r="C743" t="s">
        <v>10</v>
      </c>
      <c r="D743">
        <v>1</v>
      </c>
      <c r="E743" t="b">
        <v>1</v>
      </c>
      <c r="F743">
        <v>7.3757954587196596E-3</v>
      </c>
      <c r="G743">
        <v>7.3757954587196596E-3</v>
      </c>
      <c r="H743">
        <v>435000</v>
      </c>
      <c r="I743">
        <v>0.70032063712712833</v>
      </c>
      <c r="J743">
        <v>0.70032063712712833</v>
      </c>
    </row>
    <row r="744" spans="1:10" x14ac:dyDescent="0.3">
      <c r="A744" t="s">
        <v>67</v>
      </c>
      <c r="B744">
        <v>14.7291220513571</v>
      </c>
      <c r="C744" t="s">
        <v>10</v>
      </c>
      <c r="D744">
        <v>10</v>
      </c>
      <c r="E744" t="b">
        <v>0</v>
      </c>
      <c r="F744">
        <v>6.3823912019018101</v>
      </c>
      <c r="G744">
        <v>6.4125789283680703</v>
      </c>
      <c r="H744">
        <v>460650</v>
      </c>
      <c r="I744">
        <v>8.346730849455291</v>
      </c>
      <c r="J744">
        <v>8.3165431229890299</v>
      </c>
    </row>
    <row r="745" spans="1:10" x14ac:dyDescent="0.3">
      <c r="A745" t="e">
        <v>#NAME?</v>
      </c>
      <c r="B745">
        <v>4.4632472420065703</v>
      </c>
      <c r="C745" t="s">
        <v>10</v>
      </c>
      <c r="D745">
        <v>10</v>
      </c>
      <c r="E745" t="b">
        <v>0</v>
      </c>
      <c r="F745">
        <v>8.1158732749037199</v>
      </c>
      <c r="G745">
        <v>8.1158663014332699</v>
      </c>
      <c r="H745">
        <v>526180</v>
      </c>
      <c r="I745">
        <v>-3.6526260328971496</v>
      </c>
      <c r="J745">
        <v>-3.6526190594266996</v>
      </c>
    </row>
    <row r="746" spans="1:10" x14ac:dyDescent="0.3">
      <c r="A746" t="s">
        <v>68</v>
      </c>
      <c r="B746">
        <v>14.8776165487821</v>
      </c>
      <c r="C746" t="s">
        <v>10</v>
      </c>
      <c r="D746">
        <v>2</v>
      </c>
      <c r="E746" t="b">
        <v>1</v>
      </c>
      <c r="F746">
        <v>4.3988513509600403E-2</v>
      </c>
      <c r="G746">
        <v>1.6511755354515799E-3</v>
      </c>
      <c r="H746">
        <v>450350</v>
      </c>
      <c r="I746">
        <v>14.833628035272501</v>
      </c>
      <c r="J746">
        <v>14.875965373246649</v>
      </c>
    </row>
    <row r="747" spans="1:10" x14ac:dyDescent="0.3">
      <c r="A747" t="s">
        <v>69</v>
      </c>
      <c r="B747">
        <v>11.6743055690832</v>
      </c>
      <c r="C747" t="s">
        <v>10</v>
      </c>
      <c r="D747">
        <v>2</v>
      </c>
      <c r="E747" t="b">
        <v>1</v>
      </c>
      <c r="F747">
        <v>5.9055310236275499E-2</v>
      </c>
      <c r="G747">
        <v>1.93142312078043E-3</v>
      </c>
      <c r="H747">
        <v>545250</v>
      </c>
      <c r="I747">
        <v>11.615250258846926</v>
      </c>
      <c r="J747">
        <v>11.67237414596242</v>
      </c>
    </row>
    <row r="748" spans="1:10" x14ac:dyDescent="0.3">
      <c r="A748" t="s">
        <v>69</v>
      </c>
      <c r="B748">
        <v>8.6682449534248196</v>
      </c>
      <c r="C748" t="s">
        <v>10</v>
      </c>
      <c r="D748">
        <v>10</v>
      </c>
      <c r="E748" t="b">
        <v>0</v>
      </c>
      <c r="F748">
        <v>1.05090891596228</v>
      </c>
      <c r="G748">
        <v>2.08463918393974</v>
      </c>
      <c r="H748">
        <v>487040</v>
      </c>
      <c r="I748">
        <v>7.6173360374625396</v>
      </c>
      <c r="J748">
        <v>6.5836057694850796</v>
      </c>
    </row>
    <row r="749" spans="1:10" x14ac:dyDescent="0.3">
      <c r="A749" t="s">
        <v>71</v>
      </c>
      <c r="B749">
        <v>2.6831165176721199</v>
      </c>
      <c r="C749" t="s">
        <v>10</v>
      </c>
      <c r="D749">
        <v>10</v>
      </c>
      <c r="E749" t="b">
        <v>0</v>
      </c>
      <c r="F749">
        <v>0.772072196480871</v>
      </c>
      <c r="G749">
        <v>1.5711218227491801</v>
      </c>
      <c r="H749">
        <v>383150</v>
      </c>
      <c r="I749">
        <v>1.9110443211912489</v>
      </c>
      <c r="J749">
        <v>1.1119946949229398</v>
      </c>
    </row>
    <row r="750" spans="1:10" x14ac:dyDescent="0.3">
      <c r="A750" t="s">
        <v>71</v>
      </c>
      <c r="B750">
        <v>9.5196011391581905</v>
      </c>
      <c r="C750" t="s">
        <v>10</v>
      </c>
      <c r="D750">
        <v>2</v>
      </c>
      <c r="E750" t="b">
        <v>1</v>
      </c>
      <c r="F750">
        <v>5.2154277487659897E-2</v>
      </c>
      <c r="G750">
        <v>1.78161235922188E-3</v>
      </c>
      <c r="H750">
        <v>520250</v>
      </c>
      <c r="I750">
        <v>9.4674468616705312</v>
      </c>
      <c r="J750">
        <v>9.5178195267989683</v>
      </c>
    </row>
    <row r="751" spans="1:10" x14ac:dyDescent="0.3">
      <c r="A751" t="s">
        <v>72</v>
      </c>
      <c r="B751">
        <v>8.2899163774568905</v>
      </c>
      <c r="C751" t="s">
        <v>10</v>
      </c>
      <c r="D751">
        <v>2</v>
      </c>
      <c r="E751" t="b">
        <v>1</v>
      </c>
      <c r="F751">
        <v>4.19571906415988E-2</v>
      </c>
      <c r="G751">
        <v>1.58124147666762E-3</v>
      </c>
      <c r="H751">
        <v>397850</v>
      </c>
      <c r="I751">
        <v>8.2479591868152919</v>
      </c>
      <c r="J751">
        <v>8.2883351359802226</v>
      </c>
    </row>
    <row r="752" spans="1:10" x14ac:dyDescent="0.3">
      <c r="A752" t="s">
        <v>72</v>
      </c>
      <c r="B752">
        <v>16.849271960223799</v>
      </c>
      <c r="C752" t="s">
        <v>10</v>
      </c>
      <c r="D752">
        <v>2</v>
      </c>
      <c r="E752" t="b">
        <v>1</v>
      </c>
      <c r="F752">
        <v>3.3855387919947001E-2</v>
      </c>
      <c r="G752">
        <v>1.3615305429286401E-3</v>
      </c>
      <c r="H752">
        <v>770250</v>
      </c>
      <c r="I752">
        <v>16.815416572303853</v>
      </c>
      <c r="J752">
        <v>16.847910429680869</v>
      </c>
    </row>
    <row r="753" spans="1:10" x14ac:dyDescent="0.3">
      <c r="A753" t="s">
        <v>73</v>
      </c>
      <c r="B753">
        <v>18.292446219746498</v>
      </c>
      <c r="C753" t="s">
        <v>10</v>
      </c>
      <c r="D753">
        <v>2</v>
      </c>
      <c r="E753" t="b">
        <v>1</v>
      </c>
      <c r="F753">
        <v>0.105809825730384</v>
      </c>
      <c r="G753">
        <v>2.6206167577647499E-3</v>
      </c>
      <c r="H753">
        <v>360200</v>
      </c>
      <c r="I753">
        <v>18.186636394016116</v>
      </c>
      <c r="J753">
        <v>18.289825602988735</v>
      </c>
    </row>
    <row r="754" spans="1:10" x14ac:dyDescent="0.3">
      <c r="A754" t="s">
        <v>73</v>
      </c>
      <c r="B754">
        <v>10.474617738914899</v>
      </c>
      <c r="C754" t="s">
        <v>10</v>
      </c>
      <c r="D754">
        <v>2</v>
      </c>
      <c r="E754" t="b">
        <v>1</v>
      </c>
      <c r="F754">
        <v>7.0549966513896806E-2</v>
      </c>
      <c r="G754">
        <v>2.11523871508197E-3</v>
      </c>
      <c r="H754">
        <v>667200</v>
      </c>
      <c r="I754">
        <v>10.404067772401003</v>
      </c>
      <c r="J754">
        <v>10.472502500199818</v>
      </c>
    </row>
    <row r="755" spans="1:10" x14ac:dyDescent="0.3">
      <c r="A755" t="s">
        <v>75</v>
      </c>
      <c r="B755">
        <v>11.985023009439301</v>
      </c>
      <c r="C755" t="s">
        <v>10</v>
      </c>
      <c r="D755">
        <v>2</v>
      </c>
      <c r="E755" t="b">
        <v>1</v>
      </c>
      <c r="F755">
        <v>8.7829417312068905E-2</v>
      </c>
      <c r="G755">
        <v>2.3104484872727401E-3</v>
      </c>
      <c r="H755">
        <v>411450</v>
      </c>
      <c r="I755">
        <v>11.897193592127232</v>
      </c>
      <c r="J755">
        <v>11.982712560952027</v>
      </c>
    </row>
    <row r="756" spans="1:10" x14ac:dyDescent="0.3">
      <c r="A756" t="s">
        <v>75</v>
      </c>
      <c r="B756">
        <v>15.5806535910219</v>
      </c>
      <c r="C756" t="s">
        <v>10</v>
      </c>
      <c r="D756">
        <v>2</v>
      </c>
      <c r="E756" t="b">
        <v>1</v>
      </c>
      <c r="F756">
        <v>6.5557936044792903E-2</v>
      </c>
      <c r="G756">
        <v>1.9729610403639202E-3</v>
      </c>
      <c r="H756">
        <v>299600</v>
      </c>
      <c r="I756">
        <v>15.515095654977106</v>
      </c>
      <c r="J756">
        <v>15.578680629981536</v>
      </c>
    </row>
    <row r="757" spans="1:10" x14ac:dyDescent="0.3">
      <c r="A757" t="s">
        <v>76</v>
      </c>
      <c r="B757">
        <v>21.0452221635895</v>
      </c>
      <c r="C757" t="s">
        <v>10</v>
      </c>
      <c r="D757">
        <v>2</v>
      </c>
      <c r="E757" t="b">
        <v>1</v>
      </c>
      <c r="F757">
        <v>0.11691619419414701</v>
      </c>
      <c r="G757">
        <v>2.75403516929484E-3</v>
      </c>
      <c r="H757">
        <v>812550</v>
      </c>
      <c r="I757">
        <v>20.928305969395353</v>
      </c>
      <c r="J757">
        <v>21.042468128420204</v>
      </c>
    </row>
    <row r="758" spans="1:10" x14ac:dyDescent="0.3">
      <c r="A758" t="s">
        <v>77</v>
      </c>
      <c r="B758">
        <v>6.0511832835955097</v>
      </c>
      <c r="C758" t="s">
        <v>10</v>
      </c>
      <c r="D758">
        <v>10</v>
      </c>
      <c r="E758" t="b">
        <v>0</v>
      </c>
      <c r="F758">
        <v>3.1496030414940899</v>
      </c>
      <c r="G758">
        <v>6.5089546474045896</v>
      </c>
      <c r="H758">
        <v>431220</v>
      </c>
      <c r="I758">
        <v>2.9015802421014198</v>
      </c>
      <c r="J758">
        <v>-0.4577713638090799</v>
      </c>
    </row>
    <row r="759" spans="1:10" x14ac:dyDescent="0.3">
      <c r="A759" t="s">
        <v>77</v>
      </c>
      <c r="B759">
        <v>10.363121633848699</v>
      </c>
      <c r="C759" t="s">
        <v>10</v>
      </c>
      <c r="D759">
        <v>10</v>
      </c>
      <c r="E759" t="b">
        <v>0</v>
      </c>
      <c r="F759">
        <v>10.1861173578133</v>
      </c>
      <c r="G759">
        <v>10.024476872946799</v>
      </c>
      <c r="H759">
        <v>428880</v>
      </c>
      <c r="I759">
        <v>0.17700427603539914</v>
      </c>
      <c r="J759">
        <v>0.3386447609019001</v>
      </c>
    </row>
    <row r="760" spans="1:10" x14ac:dyDescent="0.3">
      <c r="A760" t="s">
        <v>77</v>
      </c>
      <c r="B760">
        <v>6.41019539559296</v>
      </c>
      <c r="C760" t="s">
        <v>10</v>
      </c>
      <c r="D760">
        <v>2</v>
      </c>
      <c r="E760" t="b">
        <v>1</v>
      </c>
      <c r="F760">
        <v>2.3760645280698101E-2</v>
      </c>
      <c r="G760">
        <v>1.2219917688195199E-3</v>
      </c>
      <c r="H760">
        <v>405000</v>
      </c>
      <c r="I760">
        <v>6.3864347503122616</v>
      </c>
      <c r="J760">
        <v>6.4089734038241408</v>
      </c>
    </row>
    <row r="761" spans="1:10" x14ac:dyDescent="0.3">
      <c r="A761" t="s">
        <v>78</v>
      </c>
      <c r="B761">
        <v>3.59110708813225</v>
      </c>
      <c r="C761" t="s">
        <v>10</v>
      </c>
      <c r="D761">
        <v>10</v>
      </c>
      <c r="E761" t="b">
        <v>0</v>
      </c>
      <c r="F761">
        <v>2.8008514106212901</v>
      </c>
      <c r="G761">
        <v>2.8089801985023199</v>
      </c>
      <c r="H761">
        <v>475750</v>
      </c>
      <c r="I761">
        <v>0.79025567751095993</v>
      </c>
      <c r="J761">
        <v>0.78212688962993004</v>
      </c>
    </row>
    <row r="762" spans="1:10" x14ac:dyDescent="0.3">
      <c r="A762" t="s">
        <v>79</v>
      </c>
      <c r="B762">
        <v>2.8775213490879299</v>
      </c>
      <c r="C762" t="s">
        <v>10</v>
      </c>
      <c r="D762">
        <v>10</v>
      </c>
      <c r="E762" t="b">
        <v>0</v>
      </c>
      <c r="F762">
        <v>12.861930749179299</v>
      </c>
      <c r="G762">
        <v>12.9025276709674</v>
      </c>
      <c r="H762">
        <v>806670</v>
      </c>
      <c r="I762">
        <v>-9.9844094000913692</v>
      </c>
      <c r="J762">
        <v>-10.02500632187947</v>
      </c>
    </row>
    <row r="763" spans="1:10" x14ac:dyDescent="0.3">
      <c r="A763" t="s">
        <v>79</v>
      </c>
      <c r="B763">
        <v>5.1637992964904296</v>
      </c>
      <c r="C763" t="s">
        <v>10</v>
      </c>
      <c r="D763">
        <v>2</v>
      </c>
      <c r="E763" t="b">
        <v>1</v>
      </c>
      <c r="F763">
        <v>2.45952857410827E-2</v>
      </c>
      <c r="G763">
        <v>1.2005161568956701E-3</v>
      </c>
      <c r="H763">
        <v>427850</v>
      </c>
      <c r="I763">
        <v>5.1392040107493466</v>
      </c>
      <c r="J763">
        <v>5.1625987803335338</v>
      </c>
    </row>
    <row r="764" spans="1:10" x14ac:dyDescent="0.3">
      <c r="A764" t="s">
        <v>79</v>
      </c>
      <c r="B764">
        <v>18.9111982089394</v>
      </c>
      <c r="C764" t="s">
        <v>10</v>
      </c>
      <c r="D764">
        <v>2</v>
      </c>
      <c r="E764" t="b">
        <v>1</v>
      </c>
      <c r="F764">
        <v>3.6539954845322201E-2</v>
      </c>
      <c r="G764">
        <v>1.44463093948832E-3</v>
      </c>
      <c r="H764">
        <v>584300</v>
      </c>
      <c r="I764">
        <v>18.874658254094079</v>
      </c>
      <c r="J764">
        <v>18.909753577999911</v>
      </c>
    </row>
    <row r="765" spans="1:10" x14ac:dyDescent="0.3">
      <c r="A765" t="s">
        <v>80</v>
      </c>
      <c r="B765">
        <v>12.706784266588199</v>
      </c>
      <c r="C765" t="s">
        <v>10</v>
      </c>
      <c r="D765">
        <v>10</v>
      </c>
      <c r="E765" t="b">
        <v>0</v>
      </c>
      <c r="F765">
        <v>4.7192727031928703</v>
      </c>
      <c r="G765">
        <v>9.6238251698049009</v>
      </c>
      <c r="H765">
        <v>652890</v>
      </c>
      <c r="I765">
        <v>7.9875115633953291</v>
      </c>
      <c r="J765">
        <v>3.0829590967832985</v>
      </c>
    </row>
    <row r="766" spans="1:10" x14ac:dyDescent="0.3">
      <c r="A766" t="s">
        <v>81</v>
      </c>
      <c r="B766">
        <v>12.1448275250322</v>
      </c>
      <c r="C766" t="s">
        <v>10</v>
      </c>
      <c r="D766">
        <v>2</v>
      </c>
      <c r="E766" t="b">
        <v>1</v>
      </c>
      <c r="F766">
        <v>4.6564142075168798E-2</v>
      </c>
      <c r="G766">
        <v>1.6272839263200499E-3</v>
      </c>
      <c r="H766">
        <v>413900</v>
      </c>
      <c r="I766">
        <v>12.098263382957031</v>
      </c>
      <c r="J766">
        <v>12.14320024110588</v>
      </c>
    </row>
    <row r="767" spans="1:10" x14ac:dyDescent="0.3">
      <c r="A767" t="s">
        <v>82</v>
      </c>
      <c r="B767">
        <v>18.004856424632699</v>
      </c>
      <c r="C767" t="s">
        <v>10</v>
      </c>
      <c r="D767">
        <v>2</v>
      </c>
      <c r="E767" t="b">
        <v>1</v>
      </c>
      <c r="F767">
        <v>3.4624773966120202E-2</v>
      </c>
      <c r="G767">
        <v>1.4755032845225201E-3</v>
      </c>
      <c r="H767">
        <v>287200</v>
      </c>
      <c r="I767">
        <v>17.97023165066658</v>
      </c>
      <c r="J767">
        <v>18.003380921348178</v>
      </c>
    </row>
    <row r="768" spans="1:10" x14ac:dyDescent="0.3">
      <c r="A768" t="s">
        <v>82</v>
      </c>
      <c r="B768">
        <v>6.4368532258496902</v>
      </c>
      <c r="C768" t="s">
        <v>10</v>
      </c>
      <c r="D768">
        <v>10</v>
      </c>
      <c r="E768" t="b">
        <v>0</v>
      </c>
      <c r="F768">
        <v>5.5707643606044304</v>
      </c>
      <c r="G768">
        <v>6.6851574985123703</v>
      </c>
      <c r="H768">
        <v>616010</v>
      </c>
      <c r="I768">
        <v>0.86608886524525985</v>
      </c>
      <c r="J768">
        <v>-0.24830427266268007</v>
      </c>
    </row>
    <row r="769" spans="1:10" x14ac:dyDescent="0.3">
      <c r="A769" t="e">
        <v>#NAME?</v>
      </c>
      <c r="B769">
        <v>10.3831609438994</v>
      </c>
      <c r="C769" t="s">
        <v>10</v>
      </c>
      <c r="D769">
        <v>2</v>
      </c>
      <c r="E769" t="b">
        <v>1</v>
      </c>
      <c r="F769">
        <v>7.6088411056142002E-2</v>
      </c>
      <c r="G769">
        <v>2.1914507458069398E-3</v>
      </c>
      <c r="H769">
        <v>651700</v>
      </c>
      <c r="I769">
        <v>10.307072532843257</v>
      </c>
      <c r="J769">
        <v>10.380969493153593</v>
      </c>
    </row>
    <row r="770" spans="1:10" x14ac:dyDescent="0.3">
      <c r="A770" t="e">
        <v>#NAME?</v>
      </c>
      <c r="B770">
        <v>14.5354939159586</v>
      </c>
      <c r="C770" t="s">
        <v>10</v>
      </c>
      <c r="D770">
        <v>2</v>
      </c>
      <c r="E770" t="b">
        <v>1</v>
      </c>
      <c r="F770">
        <v>0.114576962732533</v>
      </c>
      <c r="G770">
        <v>2.7052756075575798E-3</v>
      </c>
      <c r="H770">
        <v>661500</v>
      </c>
      <c r="I770">
        <v>14.420916953226067</v>
      </c>
      <c r="J770">
        <v>14.532788640351043</v>
      </c>
    </row>
    <row r="771" spans="1:10" x14ac:dyDescent="0.3">
      <c r="A771" t="e">
        <v>#NAME?</v>
      </c>
      <c r="B771">
        <v>5.3689361647668301</v>
      </c>
      <c r="C771" t="s">
        <v>10</v>
      </c>
      <c r="D771">
        <v>10</v>
      </c>
      <c r="E771" t="b">
        <v>0</v>
      </c>
      <c r="F771">
        <v>2.9014767673940298</v>
      </c>
      <c r="G771">
        <v>5.9272906694961902</v>
      </c>
      <c r="H771">
        <v>751930</v>
      </c>
      <c r="I771">
        <v>2.4674593973728003</v>
      </c>
      <c r="J771">
        <v>-0.5583545047293601</v>
      </c>
    </row>
    <row r="772" spans="1:10" x14ac:dyDescent="0.3">
      <c r="A772" t="s">
        <v>83</v>
      </c>
      <c r="B772">
        <v>16.790721565470399</v>
      </c>
      <c r="C772" t="s">
        <v>10</v>
      </c>
      <c r="D772">
        <v>10</v>
      </c>
      <c r="E772" t="b">
        <v>0</v>
      </c>
      <c r="F772">
        <v>2.4445432258317998</v>
      </c>
      <c r="G772">
        <v>2.39593510030023</v>
      </c>
      <c r="H772">
        <v>502360</v>
      </c>
      <c r="I772">
        <v>14.346178339638598</v>
      </c>
      <c r="J772">
        <v>14.394786465170169</v>
      </c>
    </row>
    <row r="773" spans="1:10" x14ac:dyDescent="0.3">
      <c r="A773" t="s">
        <v>84</v>
      </c>
      <c r="B773">
        <v>15.4718467728413</v>
      </c>
      <c r="C773" t="s">
        <v>10</v>
      </c>
      <c r="D773">
        <v>2</v>
      </c>
      <c r="E773" t="b">
        <v>1</v>
      </c>
      <c r="F773">
        <v>0.106114102630485</v>
      </c>
      <c r="G773">
        <v>2.5671120928354501E-3</v>
      </c>
      <c r="H773">
        <v>454100</v>
      </c>
      <c r="I773">
        <v>15.365732670210814</v>
      </c>
      <c r="J773">
        <v>15.469279660748464</v>
      </c>
    </row>
    <row r="774" spans="1:10" x14ac:dyDescent="0.3">
      <c r="A774" t="s">
        <v>84</v>
      </c>
      <c r="B774">
        <v>8.0769235932868906</v>
      </c>
      <c r="C774" t="s">
        <v>10</v>
      </c>
      <c r="D774">
        <v>2</v>
      </c>
      <c r="E774" t="b">
        <v>1</v>
      </c>
      <c r="F774">
        <v>4.8340782322973001E-2</v>
      </c>
      <c r="G774">
        <v>1.74735410522573E-3</v>
      </c>
      <c r="H774">
        <v>297000</v>
      </c>
      <c r="I774">
        <v>8.0285828109639183</v>
      </c>
      <c r="J774">
        <v>8.0751762391816655</v>
      </c>
    </row>
    <row r="775" spans="1:10" x14ac:dyDescent="0.3">
      <c r="A775" t="s">
        <v>85</v>
      </c>
      <c r="B775">
        <v>12.206363664811199</v>
      </c>
      <c r="C775" t="s">
        <v>10</v>
      </c>
      <c r="D775">
        <v>10</v>
      </c>
      <c r="E775" t="b">
        <v>0</v>
      </c>
      <c r="F775">
        <v>14.020013607594599</v>
      </c>
      <c r="G775">
        <v>15.733697829992</v>
      </c>
      <c r="H775">
        <v>310820</v>
      </c>
      <c r="I775">
        <v>-1.8136499427833996</v>
      </c>
      <c r="J775">
        <v>-3.5273341651808003</v>
      </c>
    </row>
    <row r="776" spans="1:10" x14ac:dyDescent="0.3">
      <c r="A776" t="s">
        <v>85</v>
      </c>
      <c r="B776">
        <v>6.7809743088921302</v>
      </c>
      <c r="C776" t="s">
        <v>10</v>
      </c>
      <c r="D776">
        <v>10</v>
      </c>
      <c r="E776" t="b">
        <v>0</v>
      </c>
      <c r="F776">
        <v>3.0809792905087598</v>
      </c>
      <c r="G776">
        <v>6.4340544548090097</v>
      </c>
      <c r="H776">
        <v>626450</v>
      </c>
      <c r="I776">
        <v>3.6999950183833703</v>
      </c>
      <c r="J776">
        <v>0.34691985408312043</v>
      </c>
    </row>
    <row r="777" spans="1:10" x14ac:dyDescent="0.3">
      <c r="A777" t="s">
        <v>86</v>
      </c>
      <c r="B777">
        <v>14.394717408645301</v>
      </c>
      <c r="C777" t="s">
        <v>10</v>
      </c>
      <c r="D777">
        <v>10</v>
      </c>
      <c r="E777" t="b">
        <v>0</v>
      </c>
      <c r="F777">
        <v>0.16973603848100199</v>
      </c>
      <c r="G777">
        <v>0.15179014336771199</v>
      </c>
      <c r="H777">
        <v>823920</v>
      </c>
      <c r="I777">
        <v>14.224981370164299</v>
      </c>
      <c r="J777">
        <v>14.242927265277588</v>
      </c>
    </row>
    <row r="778" spans="1:10" x14ac:dyDescent="0.3">
      <c r="A778" t="s">
        <v>86</v>
      </c>
      <c r="B778">
        <v>12.3531529937519</v>
      </c>
      <c r="C778" t="s">
        <v>10</v>
      </c>
      <c r="D778">
        <v>10</v>
      </c>
      <c r="E778" t="b">
        <v>0</v>
      </c>
      <c r="F778">
        <v>1.39172861776956</v>
      </c>
      <c r="G778">
        <v>1.39172861776956</v>
      </c>
      <c r="H778">
        <v>612780</v>
      </c>
      <c r="I778">
        <v>10.96142437598234</v>
      </c>
      <c r="J778">
        <v>10.96142437598234</v>
      </c>
    </row>
    <row r="779" spans="1:10" x14ac:dyDescent="0.3">
      <c r="A779" t="s">
        <v>87</v>
      </c>
      <c r="B779">
        <v>20.358171317845901</v>
      </c>
      <c r="C779" t="s">
        <v>10</v>
      </c>
      <c r="D779">
        <v>10</v>
      </c>
      <c r="E779" t="b">
        <v>0</v>
      </c>
      <c r="F779">
        <v>0.28142966553073101</v>
      </c>
      <c r="G779">
        <v>0.21681309303329799</v>
      </c>
      <c r="H779">
        <v>730950</v>
      </c>
      <c r="I779">
        <v>20.076741652315171</v>
      </c>
      <c r="J779">
        <v>20.141358224812603</v>
      </c>
    </row>
    <row r="780" spans="1:10" x14ac:dyDescent="0.3">
      <c r="A780" t="s">
        <v>87</v>
      </c>
      <c r="B780">
        <v>5.07975510112633</v>
      </c>
      <c r="C780" t="s">
        <v>10</v>
      </c>
      <c r="D780">
        <v>10</v>
      </c>
      <c r="E780" t="b">
        <v>0</v>
      </c>
      <c r="F780">
        <v>9.9750577811125201</v>
      </c>
      <c r="G780">
        <v>9.9426185525061399</v>
      </c>
      <c r="H780">
        <v>536130</v>
      </c>
      <c r="I780">
        <v>-4.8953026799861901</v>
      </c>
      <c r="J780">
        <v>-4.8628634513798099</v>
      </c>
    </row>
    <row r="781" spans="1:10" x14ac:dyDescent="0.3">
      <c r="A781" t="s">
        <v>87</v>
      </c>
      <c r="B781">
        <v>13.4019940164579</v>
      </c>
      <c r="C781" t="s">
        <v>10</v>
      </c>
      <c r="D781">
        <v>10</v>
      </c>
      <c r="E781" t="b">
        <v>0</v>
      </c>
      <c r="F781">
        <v>9.6592344794848</v>
      </c>
      <c r="G781">
        <v>9.4792105845014092</v>
      </c>
      <c r="H781">
        <v>499290</v>
      </c>
      <c r="I781">
        <v>3.7427595369731002</v>
      </c>
      <c r="J781">
        <v>3.9227834319564909</v>
      </c>
    </row>
    <row r="782" spans="1:10" x14ac:dyDescent="0.3">
      <c r="A782" t="e">
        <v>#NAME?</v>
      </c>
      <c r="B782">
        <v>5.98765711682685</v>
      </c>
      <c r="C782" t="s">
        <v>10</v>
      </c>
      <c r="D782">
        <v>10</v>
      </c>
      <c r="E782" t="b">
        <v>0</v>
      </c>
      <c r="F782">
        <v>7.91288966182581</v>
      </c>
      <c r="G782">
        <v>8.4155406345754606</v>
      </c>
      <c r="H782">
        <v>377330</v>
      </c>
      <c r="I782">
        <v>-1.92523254499896</v>
      </c>
      <c r="J782">
        <v>-2.4278835177486107</v>
      </c>
    </row>
    <row r="783" spans="1:10" x14ac:dyDescent="0.3">
      <c r="A783" t="e">
        <v>#NAME?</v>
      </c>
      <c r="B783">
        <v>13.6867797056741</v>
      </c>
      <c r="C783" t="s">
        <v>10</v>
      </c>
      <c r="D783">
        <v>2</v>
      </c>
      <c r="E783" t="b">
        <v>1</v>
      </c>
      <c r="F783">
        <v>9.9354324261799506E-2</v>
      </c>
      <c r="G783">
        <v>2.47515704499565E-3</v>
      </c>
      <c r="H783">
        <v>411150</v>
      </c>
      <c r="I783">
        <v>13.5874253814123</v>
      </c>
      <c r="J783">
        <v>13.684304548629104</v>
      </c>
    </row>
    <row r="784" spans="1:10" x14ac:dyDescent="0.3">
      <c r="A784" t="s">
        <v>88</v>
      </c>
      <c r="B784">
        <v>7.1210968326650104</v>
      </c>
      <c r="C784" t="s">
        <v>10</v>
      </c>
      <c r="D784">
        <v>2</v>
      </c>
      <c r="E784" t="b">
        <v>1</v>
      </c>
      <c r="F784">
        <v>7.9182936212269794E-2</v>
      </c>
      <c r="G784">
        <v>2.10366419530413E-3</v>
      </c>
      <c r="H784">
        <v>403150</v>
      </c>
      <c r="I784">
        <v>7.0419138964527406</v>
      </c>
      <c r="J784">
        <v>7.1189931684697063</v>
      </c>
    </row>
    <row r="785" spans="1:10" x14ac:dyDescent="0.3">
      <c r="A785" t="s">
        <v>88</v>
      </c>
      <c r="B785">
        <v>11.4772232953105</v>
      </c>
      <c r="C785" t="s">
        <v>10</v>
      </c>
      <c r="D785">
        <v>2</v>
      </c>
      <c r="E785" t="b">
        <v>1</v>
      </c>
      <c r="F785">
        <v>7.7748344012444501E-2</v>
      </c>
      <c r="G785">
        <v>2.1649067802055901E-3</v>
      </c>
      <c r="H785">
        <v>724500</v>
      </c>
      <c r="I785">
        <v>11.399474951298055</v>
      </c>
      <c r="J785">
        <v>11.475058388530295</v>
      </c>
    </row>
    <row r="786" spans="1:10" x14ac:dyDescent="0.3">
      <c r="A786" t="s">
        <v>89</v>
      </c>
      <c r="B786">
        <v>15.2707745241336</v>
      </c>
      <c r="C786" t="s">
        <v>10</v>
      </c>
      <c r="D786">
        <v>2</v>
      </c>
      <c r="E786" t="b">
        <v>1</v>
      </c>
      <c r="F786">
        <v>4.6516325593133998E-2</v>
      </c>
      <c r="G786">
        <v>1.6209784075655099E-3</v>
      </c>
      <c r="H786">
        <v>530600</v>
      </c>
      <c r="I786">
        <v>15.224258198540467</v>
      </c>
      <c r="J786">
        <v>15.269153545726034</v>
      </c>
    </row>
    <row r="787" spans="1:10" x14ac:dyDescent="0.3">
      <c r="A787" t="s">
        <v>89</v>
      </c>
      <c r="B787">
        <v>0.40694005557815699</v>
      </c>
      <c r="C787" t="s">
        <v>10</v>
      </c>
      <c r="D787">
        <v>1</v>
      </c>
      <c r="E787" t="b">
        <v>1</v>
      </c>
      <c r="F787">
        <v>5.0977537211950698E-3</v>
      </c>
      <c r="G787">
        <v>5.0977537211950698E-3</v>
      </c>
      <c r="H787">
        <v>681600</v>
      </c>
      <c r="I787">
        <v>0.4018423018569619</v>
      </c>
      <c r="J787">
        <v>0.4018423018569619</v>
      </c>
    </row>
    <row r="788" spans="1:10" x14ac:dyDescent="0.3">
      <c r="A788" t="s">
        <v>91</v>
      </c>
      <c r="B788">
        <v>6.4871057131135101</v>
      </c>
      <c r="C788" t="s">
        <v>10</v>
      </c>
      <c r="D788">
        <v>10</v>
      </c>
      <c r="E788" t="b">
        <v>0</v>
      </c>
      <c r="F788">
        <v>6.65528162043669</v>
      </c>
      <c r="G788">
        <v>6.6582059688514201</v>
      </c>
      <c r="H788">
        <v>472190</v>
      </c>
      <c r="I788">
        <v>-0.16817590732317989</v>
      </c>
      <c r="J788">
        <v>-0.17110025573790999</v>
      </c>
    </row>
    <row r="789" spans="1:10" x14ac:dyDescent="0.3">
      <c r="A789" t="e">
        <v>#NAME?</v>
      </c>
      <c r="B789">
        <v>7.7276484863723898</v>
      </c>
      <c r="C789" t="s">
        <v>10</v>
      </c>
      <c r="D789">
        <v>10</v>
      </c>
      <c r="E789" t="b">
        <v>0</v>
      </c>
      <c r="F789">
        <v>5.11957489246464</v>
      </c>
      <c r="G789">
        <v>10.7701456095984</v>
      </c>
      <c r="H789">
        <v>600030</v>
      </c>
      <c r="I789">
        <v>2.6080735939077497</v>
      </c>
      <c r="J789">
        <v>-3.0424971232260098</v>
      </c>
    </row>
    <row r="790" spans="1:10" x14ac:dyDescent="0.3">
      <c r="A790" t="e">
        <v>#NAME?</v>
      </c>
      <c r="B790">
        <v>14.8600500030758</v>
      </c>
      <c r="C790" t="s">
        <v>10</v>
      </c>
      <c r="D790">
        <v>2</v>
      </c>
      <c r="E790" t="b">
        <v>1</v>
      </c>
      <c r="F790">
        <v>0.101877724999567</v>
      </c>
      <c r="G790">
        <v>2.4925155706014899E-3</v>
      </c>
      <c r="H790">
        <v>328100</v>
      </c>
      <c r="I790">
        <v>14.758172278076234</v>
      </c>
      <c r="J790">
        <v>14.857557487505199</v>
      </c>
    </row>
    <row r="791" spans="1:10" x14ac:dyDescent="0.3">
      <c r="A791" t="s">
        <v>92</v>
      </c>
      <c r="B791">
        <v>13.5267062342795</v>
      </c>
      <c r="C791" t="s">
        <v>10</v>
      </c>
      <c r="D791">
        <v>10</v>
      </c>
      <c r="E791" t="b">
        <v>0</v>
      </c>
      <c r="F791">
        <v>7.1950748021708604</v>
      </c>
      <c r="G791">
        <v>7.1376887611021704</v>
      </c>
      <c r="H791">
        <v>542860</v>
      </c>
      <c r="I791">
        <v>6.3316314321086393</v>
      </c>
      <c r="J791">
        <v>6.3890174731773293</v>
      </c>
    </row>
    <row r="792" spans="1:10" x14ac:dyDescent="0.3">
      <c r="A792" t="s">
        <v>92</v>
      </c>
      <c r="B792">
        <v>9.6740566978310696</v>
      </c>
      <c r="C792" t="s">
        <v>10</v>
      </c>
      <c r="D792">
        <v>10</v>
      </c>
      <c r="E792" t="b">
        <v>0</v>
      </c>
      <c r="F792">
        <v>1.55455864232352</v>
      </c>
      <c r="G792">
        <v>2.4458002041473099</v>
      </c>
      <c r="H792">
        <v>455360</v>
      </c>
      <c r="I792">
        <v>8.1194980555075489</v>
      </c>
      <c r="J792">
        <v>7.2282564936837597</v>
      </c>
    </row>
    <row r="793" spans="1:10" x14ac:dyDescent="0.3">
      <c r="A793" t="s">
        <v>92</v>
      </c>
      <c r="B793">
        <v>9.8573495144289893</v>
      </c>
      <c r="C793" t="s">
        <v>10</v>
      </c>
      <c r="D793">
        <v>10</v>
      </c>
      <c r="E793" t="b">
        <v>0</v>
      </c>
      <c r="F793">
        <v>2.9747995243219698</v>
      </c>
      <c r="G793">
        <v>2.97216205534238</v>
      </c>
      <c r="H793">
        <v>430550</v>
      </c>
      <c r="I793">
        <v>6.8825499901070195</v>
      </c>
      <c r="J793">
        <v>6.8851874590866089</v>
      </c>
    </row>
    <row r="794" spans="1:10" x14ac:dyDescent="0.3">
      <c r="A794" t="s">
        <v>93</v>
      </c>
      <c r="B794">
        <v>9.2111862322241596</v>
      </c>
      <c r="C794" t="s">
        <v>10</v>
      </c>
      <c r="D794">
        <v>10</v>
      </c>
      <c r="E794" t="b">
        <v>0</v>
      </c>
      <c r="F794">
        <v>2.0663758234027099</v>
      </c>
      <c r="G794">
        <v>2.06579255316736</v>
      </c>
      <c r="H794">
        <v>491310</v>
      </c>
      <c r="I794">
        <v>7.1448104088214492</v>
      </c>
      <c r="J794">
        <v>7.1453936790567996</v>
      </c>
    </row>
    <row r="795" spans="1:10" x14ac:dyDescent="0.3">
      <c r="A795" t="s">
        <v>94</v>
      </c>
      <c r="B795">
        <v>5.7290567159699402</v>
      </c>
      <c r="C795" t="s">
        <v>10</v>
      </c>
      <c r="D795">
        <v>10</v>
      </c>
      <c r="E795" t="b">
        <v>0</v>
      </c>
      <c r="F795">
        <v>5.6398087508532004</v>
      </c>
      <c r="G795">
        <v>5.6589667178365302</v>
      </c>
      <c r="H795">
        <v>728840</v>
      </c>
      <c r="I795">
        <v>8.9247965116739714E-2</v>
      </c>
      <c r="J795">
        <v>7.0089998133409992E-2</v>
      </c>
    </row>
    <row r="796" spans="1:10" x14ac:dyDescent="0.3">
      <c r="A796" t="s">
        <v>94</v>
      </c>
      <c r="B796">
        <v>9.8668221240849299</v>
      </c>
      <c r="C796" t="s">
        <v>10</v>
      </c>
      <c r="D796">
        <v>10</v>
      </c>
      <c r="E796" t="b">
        <v>0</v>
      </c>
      <c r="F796">
        <v>7.6414840517791296</v>
      </c>
      <c r="G796">
        <v>8.4434356301544593</v>
      </c>
      <c r="H796">
        <v>582730</v>
      </c>
      <c r="I796">
        <v>2.2253380723058003</v>
      </c>
      <c r="J796">
        <v>1.4233864939304706</v>
      </c>
    </row>
    <row r="797" spans="1:10" x14ac:dyDescent="0.3">
      <c r="A797" t="e">
        <v>#NAME?</v>
      </c>
      <c r="B797">
        <v>18.1786898682019</v>
      </c>
      <c r="C797" t="s">
        <v>10</v>
      </c>
      <c r="D797">
        <v>10</v>
      </c>
      <c r="E797" t="b">
        <v>0</v>
      </c>
      <c r="F797">
        <v>0.73308328129600198</v>
      </c>
      <c r="G797">
        <v>1.4535149037953501</v>
      </c>
      <c r="H797">
        <v>690770</v>
      </c>
      <c r="I797">
        <v>17.4456065869059</v>
      </c>
      <c r="J797">
        <v>16.725174964406548</v>
      </c>
    </row>
    <row r="798" spans="1:10" x14ac:dyDescent="0.3">
      <c r="A798" t="s">
        <v>95</v>
      </c>
      <c r="B798">
        <v>13.704879619074401</v>
      </c>
      <c r="C798" t="s">
        <v>10</v>
      </c>
      <c r="D798">
        <v>10</v>
      </c>
      <c r="E798" t="b">
        <v>0</v>
      </c>
      <c r="F798">
        <v>6.1581317548109098</v>
      </c>
      <c r="G798">
        <v>6.0293919423648203</v>
      </c>
      <c r="H798">
        <v>689180</v>
      </c>
      <c r="I798">
        <v>7.5467478642634909</v>
      </c>
      <c r="J798">
        <v>7.6754876767095803</v>
      </c>
    </row>
    <row r="799" spans="1:10" x14ac:dyDescent="0.3">
      <c r="A799" t="s">
        <v>95</v>
      </c>
      <c r="B799">
        <v>5.8067899993600998</v>
      </c>
      <c r="C799" t="s">
        <v>10</v>
      </c>
      <c r="D799">
        <v>2</v>
      </c>
      <c r="E799" t="b">
        <v>1</v>
      </c>
      <c r="F799">
        <v>4.1009566751792903E-2</v>
      </c>
      <c r="G799">
        <v>1.6156951750606601E-3</v>
      </c>
      <c r="H799">
        <v>521450</v>
      </c>
      <c r="I799">
        <v>5.7657804326083069</v>
      </c>
      <c r="J799">
        <v>5.805174304185039</v>
      </c>
    </row>
    <row r="800" spans="1:10" x14ac:dyDescent="0.3">
      <c r="A800" t="s">
        <v>96</v>
      </c>
      <c r="B800">
        <v>7.1419337102182396</v>
      </c>
      <c r="C800" t="s">
        <v>10</v>
      </c>
      <c r="D800">
        <v>10</v>
      </c>
      <c r="E800" t="b">
        <v>0</v>
      </c>
      <c r="F800">
        <v>1.13662991070102</v>
      </c>
      <c r="G800">
        <v>1.13600888847572</v>
      </c>
      <c r="H800">
        <v>592890</v>
      </c>
      <c r="I800">
        <v>6.00530379951722</v>
      </c>
      <c r="J800">
        <v>6.0059248217425196</v>
      </c>
    </row>
    <row r="801" spans="1:10" x14ac:dyDescent="0.3">
      <c r="A801" t="s">
        <v>97</v>
      </c>
      <c r="B801">
        <v>4.68143511126656</v>
      </c>
      <c r="C801" t="s">
        <v>10</v>
      </c>
      <c r="D801">
        <v>10</v>
      </c>
      <c r="E801" t="b">
        <v>0</v>
      </c>
      <c r="F801">
        <v>1.44112806080425</v>
      </c>
      <c r="G801">
        <v>2.90504385039146</v>
      </c>
      <c r="H801">
        <v>425990</v>
      </c>
      <c r="I801">
        <v>3.2403070504623099</v>
      </c>
      <c r="J801">
        <v>1.7763912608751</v>
      </c>
    </row>
    <row r="802" spans="1:10" x14ac:dyDescent="0.3">
      <c r="A802" t="s">
        <v>97</v>
      </c>
      <c r="B802">
        <v>14.718722886039901</v>
      </c>
      <c r="C802" t="s">
        <v>10</v>
      </c>
      <c r="D802">
        <v>2</v>
      </c>
      <c r="E802" t="b">
        <v>1</v>
      </c>
      <c r="F802">
        <v>3.4716952782030401E-2</v>
      </c>
      <c r="G802">
        <v>1.4883975196242E-3</v>
      </c>
      <c r="H802">
        <v>356550</v>
      </c>
      <c r="I802">
        <v>14.68400593325787</v>
      </c>
      <c r="J802">
        <v>14.717234488520276</v>
      </c>
    </row>
    <row r="803" spans="1:10" x14ac:dyDescent="0.3">
      <c r="A803" t="s">
        <v>98</v>
      </c>
      <c r="B803">
        <v>11.022662669529799</v>
      </c>
      <c r="C803" t="s">
        <v>10</v>
      </c>
      <c r="D803">
        <v>2</v>
      </c>
      <c r="E803" t="b">
        <v>1</v>
      </c>
      <c r="F803">
        <v>7.65689958955139E-2</v>
      </c>
      <c r="G803">
        <v>2.2115952911442201E-3</v>
      </c>
      <c r="H803">
        <v>366750</v>
      </c>
      <c r="I803">
        <v>10.946093673634286</v>
      </c>
      <c r="J803">
        <v>11.020451074238656</v>
      </c>
    </row>
    <row r="804" spans="1:10" x14ac:dyDescent="0.3">
      <c r="A804" t="s">
        <v>98</v>
      </c>
      <c r="B804">
        <v>6.2566985448478398</v>
      </c>
      <c r="C804" t="s">
        <v>10</v>
      </c>
      <c r="D804">
        <v>10</v>
      </c>
      <c r="E804" t="b">
        <v>0</v>
      </c>
      <c r="F804">
        <v>1.73346097038737</v>
      </c>
      <c r="G804">
        <v>1.54830995793602</v>
      </c>
      <c r="H804">
        <v>520950</v>
      </c>
      <c r="I804">
        <v>4.5232375744604703</v>
      </c>
      <c r="J804">
        <v>4.7083885869118198</v>
      </c>
    </row>
    <row r="805" spans="1:10" x14ac:dyDescent="0.3">
      <c r="A805" t="s">
        <v>99</v>
      </c>
      <c r="B805">
        <v>14.431651310340101</v>
      </c>
      <c r="C805" t="s">
        <v>10</v>
      </c>
      <c r="D805">
        <v>10</v>
      </c>
      <c r="E805" t="b">
        <v>0</v>
      </c>
      <c r="F805">
        <v>9.9237977748308595</v>
      </c>
      <c r="G805">
        <v>10.1597479896539</v>
      </c>
      <c r="H805">
        <v>447650</v>
      </c>
      <c r="I805">
        <v>4.5078535355092413</v>
      </c>
      <c r="J805">
        <v>4.2719033206862012</v>
      </c>
    </row>
    <row r="806" spans="1:10" x14ac:dyDescent="0.3">
      <c r="A806" t="s">
        <v>100</v>
      </c>
      <c r="B806">
        <v>6.7589774747739204</v>
      </c>
      <c r="C806" t="s">
        <v>10</v>
      </c>
      <c r="D806">
        <v>10</v>
      </c>
      <c r="E806" t="b">
        <v>0</v>
      </c>
      <c r="F806">
        <v>2.2934807048096499</v>
      </c>
      <c r="G806">
        <v>4.7214823716857</v>
      </c>
      <c r="H806">
        <v>325790</v>
      </c>
      <c r="I806">
        <v>4.46549676996427</v>
      </c>
      <c r="J806">
        <v>2.0374951030882205</v>
      </c>
    </row>
    <row r="807" spans="1:10" x14ac:dyDescent="0.3">
      <c r="A807" t="s">
        <v>101</v>
      </c>
      <c r="B807">
        <v>6.50189945797311</v>
      </c>
      <c r="C807" t="s">
        <v>10</v>
      </c>
      <c r="D807">
        <v>10</v>
      </c>
      <c r="E807" t="b">
        <v>0</v>
      </c>
      <c r="F807">
        <v>2.1806136894876298</v>
      </c>
      <c r="G807">
        <v>2.1790721156619601</v>
      </c>
      <c r="H807">
        <v>315180</v>
      </c>
      <c r="I807">
        <v>4.3212857684854802</v>
      </c>
      <c r="J807">
        <v>4.3228273423111503</v>
      </c>
    </row>
    <row r="808" spans="1:10" x14ac:dyDescent="0.3">
      <c r="A808" t="s">
        <v>102</v>
      </c>
      <c r="B808">
        <v>14.2328074848136</v>
      </c>
      <c r="C808" t="s">
        <v>10</v>
      </c>
      <c r="D808">
        <v>2</v>
      </c>
      <c r="E808" t="b">
        <v>1</v>
      </c>
      <c r="F808">
        <v>7.5670177225794097E-2</v>
      </c>
      <c r="G808">
        <v>2.21987483637817E-3</v>
      </c>
      <c r="H808">
        <v>533750</v>
      </c>
      <c r="I808">
        <v>14.157137307587806</v>
      </c>
      <c r="J808">
        <v>14.230587609977222</v>
      </c>
    </row>
    <row r="809" spans="1:10" x14ac:dyDescent="0.3">
      <c r="A809" t="s">
        <v>102</v>
      </c>
      <c r="B809">
        <v>6.0636658665446399</v>
      </c>
      <c r="C809" t="s">
        <v>10</v>
      </c>
      <c r="D809">
        <v>2</v>
      </c>
      <c r="E809" t="b">
        <v>1</v>
      </c>
      <c r="F809">
        <v>2.25510275875422E-2</v>
      </c>
      <c r="G809">
        <v>1.12666194112094E-3</v>
      </c>
      <c r="H809">
        <v>518700</v>
      </c>
      <c r="I809">
        <v>6.0411148389570979</v>
      </c>
      <c r="J809">
        <v>6.0625392046035191</v>
      </c>
    </row>
    <row r="810" spans="1:10" x14ac:dyDescent="0.3">
      <c r="A810" t="s">
        <v>103</v>
      </c>
      <c r="B810">
        <v>6.2173733371300903</v>
      </c>
      <c r="C810" t="s">
        <v>10</v>
      </c>
      <c r="D810">
        <v>10</v>
      </c>
      <c r="E810" t="b">
        <v>0</v>
      </c>
      <c r="F810">
        <v>4.6656887914816201</v>
      </c>
      <c r="G810">
        <v>7.5133978036079103</v>
      </c>
      <c r="H810">
        <v>642550</v>
      </c>
      <c r="I810">
        <v>1.5516845456484702</v>
      </c>
      <c r="J810">
        <v>-1.29602446647782</v>
      </c>
    </row>
    <row r="811" spans="1:10" x14ac:dyDescent="0.3">
      <c r="A811" t="s">
        <v>104</v>
      </c>
      <c r="B811">
        <v>5.5355411938207704</v>
      </c>
      <c r="C811" t="s">
        <v>10</v>
      </c>
      <c r="D811">
        <v>10</v>
      </c>
      <c r="E811" t="b">
        <v>0</v>
      </c>
      <c r="F811">
        <v>4.1630335928409403</v>
      </c>
      <c r="G811">
        <v>5.0518957807955296</v>
      </c>
      <c r="H811">
        <v>295700</v>
      </c>
      <c r="I811">
        <v>1.37250760097983</v>
      </c>
      <c r="J811">
        <v>0.48364541302524078</v>
      </c>
    </row>
    <row r="812" spans="1:10" x14ac:dyDescent="0.3">
      <c r="A812" t="s">
        <v>104</v>
      </c>
      <c r="B812">
        <v>15.204162633326501</v>
      </c>
      <c r="C812" t="s">
        <v>10</v>
      </c>
      <c r="D812">
        <v>10</v>
      </c>
      <c r="E812" t="b">
        <v>0</v>
      </c>
      <c r="F812">
        <v>1.3332020532578599</v>
      </c>
      <c r="G812">
        <v>3.0251550315158902</v>
      </c>
      <c r="H812">
        <v>523920</v>
      </c>
      <c r="I812">
        <v>13.87096058006864</v>
      </c>
      <c r="J812">
        <v>12.179007601810611</v>
      </c>
    </row>
    <row r="813" spans="1:10" x14ac:dyDescent="0.3">
      <c r="A813" t="s">
        <v>105</v>
      </c>
      <c r="B813">
        <v>13.007500946125999</v>
      </c>
      <c r="C813" t="s">
        <v>10</v>
      </c>
      <c r="D813">
        <v>10</v>
      </c>
      <c r="E813" t="b">
        <v>0</v>
      </c>
      <c r="F813">
        <v>3.7288171132327701</v>
      </c>
      <c r="G813">
        <v>3.7284363150692501</v>
      </c>
      <c r="H813">
        <v>148550</v>
      </c>
      <c r="I813">
        <v>9.2786838328932291</v>
      </c>
      <c r="J813">
        <v>9.2790646310567482</v>
      </c>
    </row>
    <row r="814" spans="1:10" x14ac:dyDescent="0.3">
      <c r="A814" t="s">
        <v>105</v>
      </c>
      <c r="B814">
        <v>18.463716890886801</v>
      </c>
      <c r="C814" t="s">
        <v>10</v>
      </c>
      <c r="D814">
        <v>10</v>
      </c>
      <c r="E814" t="b">
        <v>0</v>
      </c>
      <c r="F814">
        <v>2.0252511898310299</v>
      </c>
      <c r="G814">
        <v>4.37244762065228</v>
      </c>
      <c r="H814">
        <v>557280</v>
      </c>
      <c r="I814">
        <v>16.438465701055769</v>
      </c>
      <c r="J814">
        <v>14.09126927023452</v>
      </c>
    </row>
    <row r="815" spans="1:10" x14ac:dyDescent="0.3">
      <c r="A815" t="s">
        <v>106</v>
      </c>
      <c r="B815">
        <v>13.7601452595427</v>
      </c>
      <c r="C815" t="s">
        <v>10</v>
      </c>
      <c r="D815">
        <v>2</v>
      </c>
      <c r="E815" t="b">
        <v>1</v>
      </c>
      <c r="F815">
        <v>6.3371672072444304E-2</v>
      </c>
      <c r="G815">
        <v>2.0075499083286102E-3</v>
      </c>
      <c r="H815">
        <v>394150</v>
      </c>
      <c r="I815">
        <v>13.696773587470256</v>
      </c>
      <c r="J815">
        <v>13.75813770963437</v>
      </c>
    </row>
    <row r="816" spans="1:10" x14ac:dyDescent="0.3">
      <c r="A816" t="s">
        <v>106</v>
      </c>
      <c r="B816">
        <v>12.089221666616501</v>
      </c>
      <c r="C816" t="s">
        <v>10</v>
      </c>
      <c r="D816">
        <v>10</v>
      </c>
      <c r="E816" t="b">
        <v>0</v>
      </c>
      <c r="F816">
        <v>17.1065413141331</v>
      </c>
      <c r="G816">
        <v>17.096870653058598</v>
      </c>
      <c r="H816">
        <v>737140</v>
      </c>
      <c r="I816">
        <v>-5.0173196475165991</v>
      </c>
      <c r="J816">
        <v>-5.0076489864420974</v>
      </c>
    </row>
    <row r="817" spans="1:10" x14ac:dyDescent="0.3">
      <c r="A817" t="s">
        <v>107</v>
      </c>
      <c r="B817">
        <v>13.398322059485499</v>
      </c>
      <c r="C817" t="s">
        <v>10</v>
      </c>
      <c r="D817">
        <v>2</v>
      </c>
      <c r="E817" t="b">
        <v>1</v>
      </c>
      <c r="F817">
        <v>0.14019951992982499</v>
      </c>
      <c r="G817">
        <v>2.9670435913883202E-3</v>
      </c>
      <c r="H817">
        <v>423550</v>
      </c>
      <c r="I817">
        <v>13.258122539555675</v>
      </c>
      <c r="J817">
        <v>13.395355015894111</v>
      </c>
    </row>
    <row r="818" spans="1:10" x14ac:dyDescent="0.3">
      <c r="A818" t="s">
        <v>107</v>
      </c>
      <c r="B818">
        <v>2.5326787822819501</v>
      </c>
      <c r="C818" t="s">
        <v>10</v>
      </c>
      <c r="D818">
        <v>10</v>
      </c>
      <c r="E818" t="b">
        <v>0</v>
      </c>
      <c r="F818">
        <v>2.9166359950991798</v>
      </c>
      <c r="G818">
        <v>5.4034041463317202</v>
      </c>
      <c r="H818">
        <v>705870</v>
      </c>
      <c r="I818">
        <v>-0.38395721281722972</v>
      </c>
      <c r="J818">
        <v>-2.8707253640497701</v>
      </c>
    </row>
    <row r="819" spans="1:10" x14ac:dyDescent="0.3">
      <c r="A819" t="s">
        <v>107</v>
      </c>
      <c r="B819">
        <v>8.2942314783818905</v>
      </c>
      <c r="C819" t="s">
        <v>10</v>
      </c>
      <c r="D819">
        <v>10</v>
      </c>
      <c r="E819" t="b">
        <v>0</v>
      </c>
      <c r="F819">
        <v>8.0074800000317801</v>
      </c>
      <c r="G819">
        <v>8.0118241479952701</v>
      </c>
      <c r="H819">
        <v>546180</v>
      </c>
      <c r="I819">
        <v>0.28675147835011039</v>
      </c>
      <c r="J819">
        <v>0.28240733038662036</v>
      </c>
    </row>
    <row r="820" spans="1:10" x14ac:dyDescent="0.3">
      <c r="A820" t="s">
        <v>108</v>
      </c>
      <c r="B820">
        <v>1.21539764103921</v>
      </c>
      <c r="C820" t="s">
        <v>10</v>
      </c>
      <c r="D820">
        <v>1</v>
      </c>
      <c r="E820" t="b">
        <v>1</v>
      </c>
      <c r="F820">
        <v>8.8404732626762E-3</v>
      </c>
      <c r="G820">
        <v>8.8404732626762E-3</v>
      </c>
      <c r="H820">
        <v>747000</v>
      </c>
      <c r="I820">
        <v>1.2065571677765339</v>
      </c>
      <c r="J820">
        <v>1.2065571677765339</v>
      </c>
    </row>
    <row r="821" spans="1:10" x14ac:dyDescent="0.3">
      <c r="A821" t="s">
        <v>108</v>
      </c>
      <c r="B821">
        <v>21.894792187183398</v>
      </c>
      <c r="C821" t="s">
        <v>10</v>
      </c>
      <c r="D821">
        <v>2</v>
      </c>
      <c r="E821" t="b">
        <v>1</v>
      </c>
      <c r="F821">
        <v>0.115132774280977</v>
      </c>
      <c r="G821">
        <v>2.7770575749635701E-3</v>
      </c>
      <c r="H821">
        <v>524550</v>
      </c>
      <c r="I821">
        <v>21.779659412902422</v>
      </c>
      <c r="J821">
        <v>21.892015129608435</v>
      </c>
    </row>
    <row r="822" spans="1:10" x14ac:dyDescent="0.3">
      <c r="A822" t="s">
        <v>109</v>
      </c>
      <c r="B822">
        <v>9.0536873879696493</v>
      </c>
      <c r="C822" t="s">
        <v>10</v>
      </c>
      <c r="D822">
        <v>10</v>
      </c>
      <c r="E822" t="b">
        <v>0</v>
      </c>
      <c r="F822">
        <v>6.3796779269843302</v>
      </c>
      <c r="G822">
        <v>6.3808293411440697</v>
      </c>
      <c r="H822">
        <v>256920</v>
      </c>
      <c r="I822">
        <v>2.6740094609853191</v>
      </c>
      <c r="J822">
        <v>2.6728580468255796</v>
      </c>
    </row>
    <row r="823" spans="1:10" x14ac:dyDescent="0.3">
      <c r="A823" t="s">
        <v>109</v>
      </c>
      <c r="B823">
        <v>0.41818046487438398</v>
      </c>
      <c r="C823" t="s">
        <v>10</v>
      </c>
      <c r="D823">
        <v>1</v>
      </c>
      <c r="E823" t="b">
        <v>1</v>
      </c>
      <c r="F823">
        <v>5.4096902437611198E-3</v>
      </c>
      <c r="G823">
        <v>5.4096902437611198E-3</v>
      </c>
      <c r="H823">
        <v>524800</v>
      </c>
      <c r="I823">
        <v>0.41277077463062284</v>
      </c>
      <c r="J823">
        <v>0.41277077463062284</v>
      </c>
    </row>
    <row r="824" spans="1:10" x14ac:dyDescent="0.3">
      <c r="A824" t="s">
        <v>110</v>
      </c>
      <c r="B824">
        <v>6.5736836090570003</v>
      </c>
      <c r="C824" t="s">
        <v>10</v>
      </c>
      <c r="D824">
        <v>2</v>
      </c>
      <c r="E824" t="b">
        <v>1</v>
      </c>
      <c r="F824">
        <v>4.66962189122812E-2</v>
      </c>
      <c r="G824">
        <v>1.6306342190569099E-3</v>
      </c>
      <c r="H824">
        <v>841050</v>
      </c>
      <c r="I824">
        <v>6.5269873901447193</v>
      </c>
      <c r="J824">
        <v>6.572052974837943</v>
      </c>
    </row>
    <row r="825" spans="1:10" x14ac:dyDescent="0.3">
      <c r="A825" t="s">
        <v>111</v>
      </c>
      <c r="B825">
        <v>16.8606879909693</v>
      </c>
      <c r="C825" t="s">
        <v>10</v>
      </c>
      <c r="D825">
        <v>10</v>
      </c>
      <c r="E825" t="b">
        <v>0</v>
      </c>
      <c r="F825">
        <v>2.4999610844832199</v>
      </c>
      <c r="G825">
        <v>2.5825797733246398</v>
      </c>
      <c r="H825">
        <v>423640</v>
      </c>
      <c r="I825">
        <v>14.360726906486081</v>
      </c>
      <c r="J825">
        <v>14.278108217644661</v>
      </c>
    </row>
    <row r="826" spans="1:10" x14ac:dyDescent="0.3">
      <c r="A826" t="s">
        <v>111</v>
      </c>
      <c r="B826">
        <v>7.6688576002349</v>
      </c>
      <c r="C826" t="s">
        <v>10</v>
      </c>
      <c r="D826">
        <v>10</v>
      </c>
      <c r="E826" t="b">
        <v>0</v>
      </c>
      <c r="F826">
        <v>12.116303978874701</v>
      </c>
      <c r="G826">
        <v>12.3483870292152</v>
      </c>
      <c r="H826">
        <v>540010</v>
      </c>
      <c r="I826">
        <v>-4.4474463786398006</v>
      </c>
      <c r="J826">
        <v>-4.6795294289802998</v>
      </c>
    </row>
    <row r="827" spans="1:10" x14ac:dyDescent="0.3">
      <c r="A827" t="s">
        <v>112</v>
      </c>
      <c r="B827">
        <v>17.389497849585499</v>
      </c>
      <c r="C827" t="s">
        <v>10</v>
      </c>
      <c r="D827">
        <v>2</v>
      </c>
      <c r="E827" t="b">
        <v>1</v>
      </c>
      <c r="F827">
        <v>0.121978161698673</v>
      </c>
      <c r="G827">
        <v>2.77716300023501E-3</v>
      </c>
      <c r="H827">
        <v>350450</v>
      </c>
      <c r="I827">
        <v>17.267519687886825</v>
      </c>
      <c r="J827">
        <v>17.386720686585264</v>
      </c>
    </row>
    <row r="828" spans="1:10" x14ac:dyDescent="0.3">
      <c r="A828" t="s">
        <v>112</v>
      </c>
      <c r="B828">
        <v>11.5157478900657</v>
      </c>
      <c r="C828" t="s">
        <v>10</v>
      </c>
      <c r="D828">
        <v>10</v>
      </c>
      <c r="E828" t="b">
        <v>0</v>
      </c>
      <c r="F828">
        <v>0.64495350380129801</v>
      </c>
      <c r="G828">
        <v>0.71736325692598701</v>
      </c>
      <c r="H828">
        <v>427360</v>
      </c>
      <c r="I828">
        <v>10.870794386264402</v>
      </c>
      <c r="J828">
        <v>10.798384633139714</v>
      </c>
    </row>
    <row r="829" spans="1:10" x14ac:dyDescent="0.3">
      <c r="A829" t="s">
        <v>112</v>
      </c>
      <c r="B829">
        <v>17.787695830101399</v>
      </c>
      <c r="C829" t="s">
        <v>10</v>
      </c>
      <c r="D829">
        <v>2</v>
      </c>
      <c r="E829" t="b">
        <v>1</v>
      </c>
      <c r="F829">
        <v>0.122983881480092</v>
      </c>
      <c r="G829">
        <v>2.7270056671709199E-3</v>
      </c>
      <c r="H829">
        <v>647850</v>
      </c>
      <c r="I829">
        <v>17.664711948621306</v>
      </c>
      <c r="J829">
        <v>17.784968824434227</v>
      </c>
    </row>
    <row r="830" spans="1:10" x14ac:dyDescent="0.3">
      <c r="A830" t="s">
        <v>113</v>
      </c>
      <c r="B830">
        <v>11.8683563024065</v>
      </c>
      <c r="C830" t="s">
        <v>10</v>
      </c>
      <c r="D830">
        <v>10</v>
      </c>
      <c r="E830" t="b">
        <v>0</v>
      </c>
      <c r="F830">
        <v>1.8071610271076499</v>
      </c>
      <c r="G830">
        <v>1.8017099531067</v>
      </c>
      <c r="H830">
        <v>364380</v>
      </c>
      <c r="I830">
        <v>10.06119527529885</v>
      </c>
      <c r="J830">
        <v>10.0666463492998</v>
      </c>
    </row>
    <row r="831" spans="1:10" x14ac:dyDescent="0.3">
      <c r="A831" t="s">
        <v>113</v>
      </c>
      <c r="B831">
        <v>9.1610997548609703</v>
      </c>
      <c r="C831" t="s">
        <v>10</v>
      </c>
      <c r="D831">
        <v>2</v>
      </c>
      <c r="E831" t="b">
        <v>1</v>
      </c>
      <c r="F831">
        <v>4.7143457551795803E-2</v>
      </c>
      <c r="G831">
        <v>1.59067119307049E-3</v>
      </c>
      <c r="H831">
        <v>297250</v>
      </c>
      <c r="I831">
        <v>9.1139562973091746</v>
      </c>
      <c r="J831">
        <v>9.1595090836678992</v>
      </c>
    </row>
    <row r="832" spans="1:10" x14ac:dyDescent="0.3">
      <c r="A832" t="s">
        <v>113</v>
      </c>
      <c r="B832">
        <v>9.3486338868653895</v>
      </c>
      <c r="C832" t="s">
        <v>10</v>
      </c>
      <c r="D832">
        <v>10</v>
      </c>
      <c r="E832" t="b">
        <v>0</v>
      </c>
      <c r="F832">
        <v>3.15511849300889</v>
      </c>
      <c r="G832">
        <v>6.6099629025867701</v>
      </c>
      <c r="H832">
        <v>729230</v>
      </c>
      <c r="I832">
        <v>6.1935153938564991</v>
      </c>
      <c r="J832">
        <v>2.7386709842786194</v>
      </c>
    </row>
    <row r="833" spans="1:10" x14ac:dyDescent="0.3">
      <c r="A833" t="s">
        <v>114</v>
      </c>
      <c r="B833">
        <v>3.0461782863429598</v>
      </c>
      <c r="C833" t="s">
        <v>10</v>
      </c>
      <c r="D833">
        <v>10</v>
      </c>
      <c r="E833" t="b">
        <v>0</v>
      </c>
      <c r="F833">
        <v>8.6735191092814308</v>
      </c>
      <c r="G833">
        <v>8.6931840854916391</v>
      </c>
      <c r="H833">
        <v>710900</v>
      </c>
      <c r="I833">
        <v>-5.6273408229384714</v>
      </c>
      <c r="J833">
        <v>-5.6470057991486797</v>
      </c>
    </row>
    <row r="834" spans="1:10" x14ac:dyDescent="0.3">
      <c r="A834" t="s">
        <v>114</v>
      </c>
      <c r="B834">
        <v>19.274430392092</v>
      </c>
      <c r="C834" t="s">
        <v>10</v>
      </c>
      <c r="D834">
        <v>10</v>
      </c>
      <c r="E834" t="b">
        <v>0</v>
      </c>
      <c r="F834">
        <v>0.83643099548516697</v>
      </c>
      <c r="G834">
        <v>6.9773916823933702</v>
      </c>
      <c r="H834">
        <v>340350</v>
      </c>
      <c r="I834">
        <v>18.437999396606834</v>
      </c>
      <c r="J834">
        <v>12.297038709698629</v>
      </c>
    </row>
    <row r="835" spans="1:10" x14ac:dyDescent="0.3">
      <c r="A835" t="s">
        <v>114</v>
      </c>
      <c r="B835">
        <v>12.3986316264912</v>
      </c>
      <c r="C835" t="s">
        <v>10</v>
      </c>
      <c r="D835">
        <v>10</v>
      </c>
      <c r="E835" t="b">
        <v>0</v>
      </c>
      <c r="F835">
        <v>1.8708304088262599</v>
      </c>
      <c r="G835">
        <v>1.4371539278887</v>
      </c>
      <c r="H835">
        <v>379990</v>
      </c>
      <c r="I835">
        <v>10.52780121766494</v>
      </c>
      <c r="J835">
        <v>10.961477698602501</v>
      </c>
    </row>
    <row r="836" spans="1:10" x14ac:dyDescent="0.3">
      <c r="A836" t="s">
        <v>115</v>
      </c>
      <c r="B836">
        <v>12.1187888566234</v>
      </c>
      <c r="C836" t="s">
        <v>10</v>
      </c>
      <c r="D836">
        <v>10</v>
      </c>
      <c r="E836" t="b">
        <v>0</v>
      </c>
      <c r="F836">
        <v>1.5988955983444499</v>
      </c>
      <c r="G836">
        <v>3.4355142124205602</v>
      </c>
      <c r="H836">
        <v>412650</v>
      </c>
      <c r="I836">
        <v>10.51989325827895</v>
      </c>
      <c r="J836">
        <v>8.6832746442028395</v>
      </c>
    </row>
    <row r="837" spans="1:10" x14ac:dyDescent="0.3">
      <c r="A837" t="s">
        <v>115</v>
      </c>
      <c r="B837">
        <v>3.5763761641171898</v>
      </c>
      <c r="C837" t="s">
        <v>10</v>
      </c>
      <c r="D837">
        <v>2</v>
      </c>
      <c r="E837" t="b">
        <v>1</v>
      </c>
      <c r="F837">
        <v>2.0372020432307101E-2</v>
      </c>
      <c r="G837">
        <v>1.0508043595102599E-3</v>
      </c>
      <c r="H837">
        <v>651400</v>
      </c>
      <c r="I837">
        <v>3.5560041436848828</v>
      </c>
      <c r="J837">
        <v>3.5753253597576795</v>
      </c>
    </row>
    <row r="838" spans="1:10" x14ac:dyDescent="0.3">
      <c r="A838" t="s">
        <v>116</v>
      </c>
      <c r="B838">
        <v>8.6959436651006001</v>
      </c>
      <c r="C838" t="s">
        <v>10</v>
      </c>
      <c r="D838">
        <v>10</v>
      </c>
      <c r="E838" t="b">
        <v>0</v>
      </c>
      <c r="F838">
        <v>7.7351026480631804</v>
      </c>
      <c r="G838">
        <v>15.8030951412796</v>
      </c>
      <c r="H838">
        <v>300950</v>
      </c>
      <c r="I838">
        <v>0.96084101703741975</v>
      </c>
      <c r="J838">
        <v>-7.1071514761790002</v>
      </c>
    </row>
    <row r="839" spans="1:10" x14ac:dyDescent="0.3">
      <c r="A839" t="s">
        <v>116</v>
      </c>
      <c r="B839">
        <v>18.2053888235553</v>
      </c>
      <c r="C839" t="s">
        <v>10</v>
      </c>
      <c r="D839">
        <v>10</v>
      </c>
      <c r="E839" t="b">
        <v>0</v>
      </c>
      <c r="F839">
        <v>2.6108895553292202</v>
      </c>
      <c r="G839">
        <v>10.0941395909572</v>
      </c>
      <c r="H839">
        <v>482320</v>
      </c>
      <c r="I839">
        <v>15.59449926822608</v>
      </c>
      <c r="J839">
        <v>8.1112492325980998</v>
      </c>
    </row>
    <row r="840" spans="1:10" x14ac:dyDescent="0.3">
      <c r="A840" t="s">
        <v>117</v>
      </c>
      <c r="B840">
        <v>10.5876972253145</v>
      </c>
      <c r="C840" t="s">
        <v>10</v>
      </c>
      <c r="D840">
        <v>10</v>
      </c>
      <c r="E840" t="b">
        <v>0</v>
      </c>
      <c r="F840">
        <v>0.18034237986707299</v>
      </c>
      <c r="G840">
        <v>6.0813908880046998</v>
      </c>
      <c r="H840">
        <v>311600</v>
      </c>
      <c r="I840">
        <v>10.407354845447427</v>
      </c>
      <c r="J840">
        <v>4.5063063373098</v>
      </c>
    </row>
    <row r="841" spans="1:10" x14ac:dyDescent="0.3">
      <c r="A841" t="s">
        <v>117</v>
      </c>
      <c r="B841">
        <v>14.2099093215951</v>
      </c>
      <c r="C841" t="s">
        <v>10</v>
      </c>
      <c r="D841">
        <v>2</v>
      </c>
      <c r="E841" t="b">
        <v>1</v>
      </c>
      <c r="F841">
        <v>9.8757789846425498E-2</v>
      </c>
      <c r="G841">
        <v>2.5473026234493399E-3</v>
      </c>
      <c r="H841">
        <v>527250</v>
      </c>
      <c r="I841">
        <v>14.111151531748675</v>
      </c>
      <c r="J841">
        <v>14.207362018971651</v>
      </c>
    </row>
    <row r="842" spans="1:10" x14ac:dyDescent="0.3">
      <c r="A842" t="s">
        <v>118</v>
      </c>
      <c r="B842">
        <v>0.95382703060609597</v>
      </c>
      <c r="C842" t="s">
        <v>10</v>
      </c>
      <c r="D842">
        <v>10</v>
      </c>
      <c r="E842" t="b">
        <v>0</v>
      </c>
      <c r="F842">
        <v>2.16971429707784</v>
      </c>
      <c r="G842">
        <v>4.3277801288604296</v>
      </c>
      <c r="H842">
        <v>541460</v>
      </c>
      <c r="I842">
        <v>-1.2158872664717442</v>
      </c>
      <c r="J842">
        <v>-3.3739530982543338</v>
      </c>
    </row>
    <row r="843" spans="1:10" x14ac:dyDescent="0.3">
      <c r="A843" t="s">
        <v>120</v>
      </c>
      <c r="B843">
        <v>4.4173096894500299</v>
      </c>
      <c r="C843" t="s">
        <v>10</v>
      </c>
      <c r="D843">
        <v>10</v>
      </c>
      <c r="E843" t="b">
        <v>0</v>
      </c>
      <c r="F843">
        <v>2.8973068160928102</v>
      </c>
      <c r="G843">
        <v>5.91562555267158</v>
      </c>
      <c r="H843">
        <v>589270</v>
      </c>
      <c r="I843">
        <v>1.5200028733572197</v>
      </c>
      <c r="J843">
        <v>-1.4983158632215501</v>
      </c>
    </row>
    <row r="844" spans="1:10" x14ac:dyDescent="0.3">
      <c r="A844" t="e">
        <v>#NAME?</v>
      </c>
      <c r="B844">
        <v>12.7080835387615</v>
      </c>
      <c r="C844" t="s">
        <v>10</v>
      </c>
      <c r="D844">
        <v>2</v>
      </c>
      <c r="E844" t="b">
        <v>1</v>
      </c>
      <c r="F844">
        <v>6.9615899187500996E-2</v>
      </c>
      <c r="G844">
        <v>2.02078375570957E-3</v>
      </c>
      <c r="H844">
        <v>600800</v>
      </c>
      <c r="I844">
        <v>12.638467639573999</v>
      </c>
      <c r="J844">
        <v>12.706062755005791</v>
      </c>
    </row>
    <row r="845" spans="1:10" x14ac:dyDescent="0.3">
      <c r="A845" t="e">
        <v>#NAME?</v>
      </c>
      <c r="B845">
        <v>11.877991181311</v>
      </c>
      <c r="C845" t="s">
        <v>10</v>
      </c>
      <c r="D845">
        <v>10</v>
      </c>
      <c r="E845" t="b">
        <v>0</v>
      </c>
      <c r="F845">
        <v>2.5288561929658999</v>
      </c>
      <c r="G845">
        <v>4.9993272003743403</v>
      </c>
      <c r="H845">
        <v>734840</v>
      </c>
      <c r="I845">
        <v>9.3491349883450994</v>
      </c>
      <c r="J845">
        <v>6.8786639809366594</v>
      </c>
    </row>
    <row r="846" spans="1:10" x14ac:dyDescent="0.3">
      <c r="A846" t="e">
        <v>#NAME?</v>
      </c>
      <c r="B846">
        <v>15.237633731201599</v>
      </c>
      <c r="C846" t="s">
        <v>10</v>
      </c>
      <c r="D846">
        <v>2</v>
      </c>
      <c r="E846" t="b">
        <v>1</v>
      </c>
      <c r="F846">
        <v>0.110281913378908</v>
      </c>
      <c r="G846">
        <v>2.60370362114746E-3</v>
      </c>
      <c r="H846">
        <v>658000</v>
      </c>
      <c r="I846">
        <v>15.127351817822692</v>
      </c>
      <c r="J846">
        <v>15.235030027580452</v>
      </c>
    </row>
    <row r="847" spans="1:10" x14ac:dyDescent="0.3">
      <c r="A847" t="s">
        <v>121</v>
      </c>
      <c r="B847">
        <v>5.0196350818984703</v>
      </c>
      <c r="C847" t="s">
        <v>10</v>
      </c>
      <c r="D847">
        <v>10</v>
      </c>
      <c r="E847" t="b">
        <v>0</v>
      </c>
      <c r="F847">
        <v>6.8549955511998897E-2</v>
      </c>
      <c r="G847">
        <v>3.5070439416597101</v>
      </c>
      <c r="H847">
        <v>381910</v>
      </c>
      <c r="I847">
        <v>4.951085126386471</v>
      </c>
      <c r="J847">
        <v>1.5125911402387602</v>
      </c>
    </row>
    <row r="848" spans="1:10" x14ac:dyDescent="0.3">
      <c r="A848" t="s">
        <v>121</v>
      </c>
      <c r="B848">
        <v>10.5146496164671</v>
      </c>
      <c r="C848" t="s">
        <v>10</v>
      </c>
      <c r="D848">
        <v>10</v>
      </c>
      <c r="E848" t="b">
        <v>0</v>
      </c>
      <c r="F848">
        <v>1.0606127148687099</v>
      </c>
      <c r="G848">
        <v>1.0606127148687099</v>
      </c>
      <c r="H848">
        <v>602990</v>
      </c>
      <c r="I848">
        <v>9.4540369015983892</v>
      </c>
      <c r="J848">
        <v>9.4540369015983892</v>
      </c>
    </row>
    <row r="849" spans="1:10" x14ac:dyDescent="0.3">
      <c r="A849" t="s">
        <v>121</v>
      </c>
      <c r="B849">
        <v>12.310641852021501</v>
      </c>
      <c r="C849" t="s">
        <v>10</v>
      </c>
      <c r="D849">
        <v>10</v>
      </c>
      <c r="E849" t="b">
        <v>0</v>
      </c>
      <c r="F849">
        <v>4.1611335367991504</v>
      </c>
      <c r="G849">
        <v>8.82660082914275</v>
      </c>
      <c r="H849">
        <v>459250</v>
      </c>
      <c r="I849">
        <v>8.1495083152223504</v>
      </c>
      <c r="J849">
        <v>3.4840410228787508</v>
      </c>
    </row>
    <row r="850" spans="1:10" x14ac:dyDescent="0.3">
      <c r="A850" t="s">
        <v>122</v>
      </c>
      <c r="B850">
        <v>14.671107366745</v>
      </c>
      <c r="C850" t="s">
        <v>10</v>
      </c>
      <c r="D850">
        <v>10</v>
      </c>
      <c r="E850" t="b">
        <v>0</v>
      </c>
      <c r="F850">
        <v>3.41572092642678</v>
      </c>
      <c r="G850">
        <v>3.41572092642678</v>
      </c>
      <c r="H850">
        <v>682520</v>
      </c>
      <c r="I850">
        <v>11.255386440318219</v>
      </c>
      <c r="J850">
        <v>11.255386440318219</v>
      </c>
    </row>
    <row r="851" spans="1:10" x14ac:dyDescent="0.3">
      <c r="A851" t="s">
        <v>122</v>
      </c>
      <c r="B851">
        <v>0.96534078682645297</v>
      </c>
      <c r="C851" t="s">
        <v>10</v>
      </c>
      <c r="D851">
        <v>10</v>
      </c>
      <c r="E851" t="b">
        <v>0</v>
      </c>
      <c r="F851">
        <v>2.5448070211745</v>
      </c>
      <c r="G851">
        <v>2.5647402135001101</v>
      </c>
      <c r="H851">
        <v>513730</v>
      </c>
      <c r="I851">
        <v>-1.579466234348047</v>
      </c>
      <c r="J851">
        <v>-1.5993994266736571</v>
      </c>
    </row>
    <row r="852" spans="1:10" x14ac:dyDescent="0.3">
      <c r="A852" t="s">
        <v>122</v>
      </c>
      <c r="B852">
        <v>16.136872756390801</v>
      </c>
      <c r="C852" t="s">
        <v>10</v>
      </c>
      <c r="D852">
        <v>2</v>
      </c>
      <c r="E852" t="b">
        <v>1</v>
      </c>
      <c r="F852">
        <v>9.2113927933621303E-2</v>
      </c>
      <c r="G852">
        <v>2.3728746590056002E-3</v>
      </c>
      <c r="H852">
        <v>418950</v>
      </c>
      <c r="I852">
        <v>16.04475882845718</v>
      </c>
      <c r="J852">
        <v>16.134499881731795</v>
      </c>
    </row>
    <row r="853" spans="1:10" x14ac:dyDescent="0.3">
      <c r="A853" t="s">
        <v>123</v>
      </c>
      <c r="B853">
        <v>12.4365017859311</v>
      </c>
      <c r="C853" t="s">
        <v>10</v>
      </c>
      <c r="D853">
        <v>2</v>
      </c>
      <c r="E853" t="b">
        <v>1</v>
      </c>
      <c r="F853">
        <v>3.4985476885919201E-2</v>
      </c>
      <c r="G853">
        <v>1.47251029787718E-3</v>
      </c>
      <c r="H853">
        <v>468450</v>
      </c>
      <c r="I853">
        <v>12.40151630904518</v>
      </c>
      <c r="J853">
        <v>12.435029275633223</v>
      </c>
    </row>
    <row r="854" spans="1:10" x14ac:dyDescent="0.3">
      <c r="A854" t="s">
        <v>123</v>
      </c>
      <c r="B854">
        <v>5.1799536212118502</v>
      </c>
      <c r="C854" t="s">
        <v>10</v>
      </c>
      <c r="D854">
        <v>2</v>
      </c>
      <c r="E854" t="b">
        <v>1</v>
      </c>
      <c r="F854">
        <v>3.9430028599637498E-2</v>
      </c>
      <c r="G854">
        <v>1.5178258082910801E-3</v>
      </c>
      <c r="H854">
        <v>494450</v>
      </c>
      <c r="I854">
        <v>5.1405235926122126</v>
      </c>
      <c r="J854">
        <v>5.1784357954035594</v>
      </c>
    </row>
    <row r="855" spans="1:10" x14ac:dyDescent="0.3">
      <c r="A855" t="s">
        <v>124</v>
      </c>
      <c r="B855">
        <v>6.68189467645335</v>
      </c>
      <c r="C855" t="s">
        <v>10</v>
      </c>
      <c r="D855">
        <v>10</v>
      </c>
      <c r="E855" t="b">
        <v>0</v>
      </c>
      <c r="F855">
        <v>3.3596907273171701</v>
      </c>
      <c r="G855">
        <v>3.2861713751354702</v>
      </c>
      <c r="H855">
        <v>395670</v>
      </c>
      <c r="I855">
        <v>3.3222039491361799</v>
      </c>
      <c r="J855">
        <v>3.3957233013178798</v>
      </c>
    </row>
    <row r="856" spans="1:10" x14ac:dyDescent="0.3">
      <c r="A856" t="s">
        <v>124</v>
      </c>
      <c r="B856">
        <v>15.4564840744709</v>
      </c>
      <c r="C856" t="s">
        <v>10</v>
      </c>
      <c r="D856">
        <v>10</v>
      </c>
      <c r="E856" t="b">
        <v>0</v>
      </c>
      <c r="F856">
        <v>7.7696417491998897</v>
      </c>
      <c r="G856">
        <v>7.7540079085699896</v>
      </c>
      <c r="H856">
        <v>834790</v>
      </c>
      <c r="I856">
        <v>7.6868423252710105</v>
      </c>
      <c r="J856">
        <v>7.7024761659009107</v>
      </c>
    </row>
    <row r="857" spans="1:10" x14ac:dyDescent="0.3">
      <c r="A857" t="s">
        <v>124</v>
      </c>
      <c r="B857">
        <v>10.067091978799301</v>
      </c>
      <c r="C857" t="s">
        <v>10</v>
      </c>
      <c r="D857">
        <v>10</v>
      </c>
      <c r="E857" t="b">
        <v>0</v>
      </c>
      <c r="F857">
        <v>6.3711904864298798</v>
      </c>
      <c r="G857">
        <v>6.3668024237253498</v>
      </c>
      <c r="H857">
        <v>354320</v>
      </c>
      <c r="I857">
        <v>3.6959014923694209</v>
      </c>
      <c r="J857">
        <v>3.700289555073951</v>
      </c>
    </row>
    <row r="858" spans="1:10" x14ac:dyDescent="0.3">
      <c r="A858" t="s">
        <v>125</v>
      </c>
      <c r="B858">
        <v>6.1621465605482104</v>
      </c>
      <c r="C858" t="s">
        <v>10</v>
      </c>
      <c r="D858">
        <v>10</v>
      </c>
      <c r="E858" t="b">
        <v>0</v>
      </c>
      <c r="F858">
        <v>1.75198904782247</v>
      </c>
      <c r="G858">
        <v>3.55409929753288</v>
      </c>
      <c r="H858">
        <v>285110</v>
      </c>
      <c r="I858">
        <v>4.4101575127257409</v>
      </c>
      <c r="J858">
        <v>2.6080472630153304</v>
      </c>
    </row>
    <row r="859" spans="1:10" x14ac:dyDescent="0.3">
      <c r="A859" t="s">
        <v>125</v>
      </c>
      <c r="B859">
        <v>13.4056728767462</v>
      </c>
      <c r="C859" t="s">
        <v>10</v>
      </c>
      <c r="D859">
        <v>2</v>
      </c>
      <c r="E859" t="b">
        <v>1</v>
      </c>
      <c r="F859">
        <v>7.7670365674962397E-2</v>
      </c>
      <c r="G859">
        <v>2.1745268779292501E-3</v>
      </c>
      <c r="H859">
        <v>452150</v>
      </c>
      <c r="I859">
        <v>13.328002511071238</v>
      </c>
      <c r="J859">
        <v>13.40349834986827</v>
      </c>
    </row>
    <row r="860" spans="1:10" x14ac:dyDescent="0.3">
      <c r="A860" t="s">
        <v>126</v>
      </c>
      <c r="B860">
        <v>11.749341214763801</v>
      </c>
      <c r="C860" t="s">
        <v>10</v>
      </c>
      <c r="D860">
        <v>10</v>
      </c>
      <c r="E860" t="b">
        <v>0</v>
      </c>
      <c r="F860">
        <v>1.8132311059017201</v>
      </c>
      <c r="G860">
        <v>1.9335355725475301</v>
      </c>
      <c r="H860">
        <v>678490</v>
      </c>
      <c r="I860">
        <v>9.9361101088620813</v>
      </c>
      <c r="J860">
        <v>9.8158056422162705</v>
      </c>
    </row>
    <row r="861" spans="1:10" x14ac:dyDescent="0.3">
      <c r="A861" t="s">
        <v>126</v>
      </c>
      <c r="B861">
        <v>15.519874057645699</v>
      </c>
      <c r="C861" t="s">
        <v>10</v>
      </c>
      <c r="D861">
        <v>2</v>
      </c>
      <c r="E861" t="b">
        <v>1</v>
      </c>
      <c r="F861">
        <v>0.102725904658476</v>
      </c>
      <c r="G861">
        <v>2.4902427417560699E-3</v>
      </c>
      <c r="H861">
        <v>344900</v>
      </c>
      <c r="I861">
        <v>15.417148152987224</v>
      </c>
      <c r="J861">
        <v>15.517383814903944</v>
      </c>
    </row>
    <row r="862" spans="1:10" x14ac:dyDescent="0.3">
      <c r="A862" t="e">
        <v>#NAME?</v>
      </c>
      <c r="B862">
        <v>6.55071172408379</v>
      </c>
      <c r="C862" t="s">
        <v>10</v>
      </c>
      <c r="D862">
        <v>2</v>
      </c>
      <c r="E862" t="b">
        <v>1</v>
      </c>
      <c r="F862">
        <v>4.5802907944226402E-2</v>
      </c>
      <c r="G862">
        <v>1.6573511834402301E-3</v>
      </c>
      <c r="H862">
        <v>586450</v>
      </c>
      <c r="I862">
        <v>6.5049088161395634</v>
      </c>
      <c r="J862">
        <v>6.5490543729003496</v>
      </c>
    </row>
    <row r="863" spans="1:10" x14ac:dyDescent="0.3">
      <c r="A863" t="e">
        <v>#NAME?</v>
      </c>
      <c r="B863">
        <v>12.238879234209699</v>
      </c>
      <c r="C863" t="s">
        <v>10</v>
      </c>
      <c r="D863">
        <v>10</v>
      </c>
      <c r="E863" t="b">
        <v>0</v>
      </c>
      <c r="F863">
        <v>7.8513594080329199</v>
      </c>
      <c r="G863">
        <v>7.8944193503733402</v>
      </c>
      <c r="H863">
        <v>460330</v>
      </c>
      <c r="I863">
        <v>4.3875198261767796</v>
      </c>
      <c r="J863">
        <v>4.3444598838363593</v>
      </c>
    </row>
    <row r="864" spans="1:10" x14ac:dyDescent="0.3">
      <c r="A864" t="s">
        <v>127</v>
      </c>
      <c r="B864">
        <v>17.1872301188533</v>
      </c>
      <c r="C864" t="s">
        <v>10</v>
      </c>
      <c r="D864">
        <v>10</v>
      </c>
      <c r="E864" t="b">
        <v>0</v>
      </c>
      <c r="F864">
        <v>7.4831599142904199</v>
      </c>
      <c r="G864">
        <v>7.6533708282911199</v>
      </c>
      <c r="H864">
        <v>494970</v>
      </c>
      <c r="I864">
        <v>9.7040702045628802</v>
      </c>
      <c r="J864">
        <v>9.5338592905621802</v>
      </c>
    </row>
    <row r="865" spans="1:10" x14ac:dyDescent="0.3">
      <c r="A865" t="s">
        <v>127</v>
      </c>
      <c r="B865">
        <v>12.774548946856401</v>
      </c>
      <c r="C865" t="s">
        <v>10</v>
      </c>
      <c r="D865">
        <v>10</v>
      </c>
      <c r="E865" t="b">
        <v>0</v>
      </c>
      <c r="F865">
        <v>10.723922591148201</v>
      </c>
      <c r="G865">
        <v>10.2417772347734</v>
      </c>
      <c r="H865">
        <v>545480</v>
      </c>
      <c r="I865">
        <v>2.0506263557082001</v>
      </c>
      <c r="J865">
        <v>2.5327717120830009</v>
      </c>
    </row>
    <row r="866" spans="1:10" x14ac:dyDescent="0.3">
      <c r="A866" t="s">
        <v>128</v>
      </c>
      <c r="B866">
        <v>15.060288971188101</v>
      </c>
      <c r="C866" t="s">
        <v>10</v>
      </c>
      <c r="D866">
        <v>10</v>
      </c>
      <c r="E866" t="b">
        <v>0</v>
      </c>
      <c r="F866">
        <v>1.7354846183714101</v>
      </c>
      <c r="G866">
        <v>2.0878129594261399</v>
      </c>
      <c r="H866">
        <v>423230</v>
      </c>
      <c r="I866">
        <v>13.32480435281669</v>
      </c>
      <c r="J866">
        <v>12.972476011761961</v>
      </c>
    </row>
    <row r="867" spans="1:10" x14ac:dyDescent="0.3">
      <c r="A867" t="s">
        <v>128</v>
      </c>
      <c r="B867">
        <v>14.2309532098053</v>
      </c>
      <c r="C867" t="s">
        <v>10</v>
      </c>
      <c r="D867">
        <v>10</v>
      </c>
      <c r="E867" t="b">
        <v>0</v>
      </c>
      <c r="F867">
        <v>4.8233276923714596</v>
      </c>
      <c r="G867">
        <v>3.8417916480303198</v>
      </c>
      <c r="H867">
        <v>288290</v>
      </c>
      <c r="I867">
        <v>9.4076255174338392</v>
      </c>
      <c r="J867">
        <v>10.38916156177498</v>
      </c>
    </row>
    <row r="868" spans="1:10" x14ac:dyDescent="0.3">
      <c r="A868" t="s">
        <v>129</v>
      </c>
      <c r="B868">
        <v>10.730117708946899</v>
      </c>
      <c r="C868" t="s">
        <v>10</v>
      </c>
      <c r="D868">
        <v>2</v>
      </c>
      <c r="E868" t="b">
        <v>1</v>
      </c>
      <c r="F868">
        <v>7.57101594835555E-2</v>
      </c>
      <c r="G868">
        <v>2.1905200920610498E-3</v>
      </c>
      <c r="H868">
        <v>521750</v>
      </c>
      <c r="I868">
        <v>10.654407549463343</v>
      </c>
      <c r="J868">
        <v>10.727927188854839</v>
      </c>
    </row>
    <row r="869" spans="1:10" x14ac:dyDescent="0.3">
      <c r="A869" t="s">
        <v>129</v>
      </c>
      <c r="B869">
        <v>10.998075385758201</v>
      </c>
      <c r="C869" t="s">
        <v>10</v>
      </c>
      <c r="D869">
        <v>10</v>
      </c>
      <c r="E869" t="b">
        <v>0</v>
      </c>
      <c r="F869">
        <v>9.3920918732948007</v>
      </c>
      <c r="G869">
        <v>9.2220351455182001</v>
      </c>
      <c r="H869">
        <v>709310</v>
      </c>
      <c r="I869">
        <v>1.6059835124633999</v>
      </c>
      <c r="J869">
        <v>1.7760402402400004</v>
      </c>
    </row>
    <row r="870" spans="1:10" x14ac:dyDescent="0.3">
      <c r="A870" t="s">
        <v>129</v>
      </c>
      <c r="B870">
        <v>3.5980945968221199</v>
      </c>
      <c r="C870" t="s">
        <v>10</v>
      </c>
      <c r="D870">
        <v>3</v>
      </c>
      <c r="E870" t="b">
        <v>1</v>
      </c>
      <c r="F870">
        <v>6.6573666974456396</v>
      </c>
      <c r="G870">
        <v>1.60126134648633E-3</v>
      </c>
      <c r="H870">
        <v>557800</v>
      </c>
      <c r="I870">
        <v>-3.0592721006235197</v>
      </c>
      <c r="J870">
        <v>3.5964933354756337</v>
      </c>
    </row>
    <row r="871" spans="1:10" x14ac:dyDescent="0.3">
      <c r="A871" t="s">
        <v>130</v>
      </c>
      <c r="B871">
        <v>12.3893784385531</v>
      </c>
      <c r="C871" t="s">
        <v>10</v>
      </c>
      <c r="D871">
        <v>2</v>
      </c>
      <c r="E871" t="b">
        <v>1</v>
      </c>
      <c r="F871">
        <v>3.8871809510422302E-2</v>
      </c>
      <c r="G871">
        <v>1.52868771124863E-3</v>
      </c>
      <c r="H871">
        <v>325250</v>
      </c>
      <c r="I871">
        <v>12.350506629042679</v>
      </c>
      <c r="J871">
        <v>12.387849750841852</v>
      </c>
    </row>
    <row r="872" spans="1:10" x14ac:dyDescent="0.3">
      <c r="A872" t="s">
        <v>131</v>
      </c>
      <c r="B872">
        <v>5.6151648674506003</v>
      </c>
      <c r="C872" t="s">
        <v>10</v>
      </c>
      <c r="D872">
        <v>2</v>
      </c>
      <c r="E872" t="b">
        <v>1</v>
      </c>
      <c r="F872">
        <v>3.0404502604935799E-2</v>
      </c>
      <c r="G872">
        <v>1.3164158056141199E-3</v>
      </c>
      <c r="H872">
        <v>564250</v>
      </c>
      <c r="I872">
        <v>5.5847603648456641</v>
      </c>
      <c r="J872">
        <v>5.6138484516449862</v>
      </c>
    </row>
    <row r="873" spans="1:10" x14ac:dyDescent="0.3">
      <c r="A873" t="s">
        <v>132</v>
      </c>
      <c r="B873">
        <v>12.484561375928999</v>
      </c>
      <c r="C873" t="s">
        <v>10</v>
      </c>
      <c r="D873">
        <v>10</v>
      </c>
      <c r="E873" t="b">
        <v>0</v>
      </c>
      <c r="F873">
        <v>9.7339388501702899</v>
      </c>
      <c r="G873">
        <v>9.6825744492311099</v>
      </c>
      <c r="H873">
        <v>820580</v>
      </c>
      <c r="I873">
        <v>2.7506225257587094</v>
      </c>
      <c r="J873">
        <v>2.8019869266978894</v>
      </c>
    </row>
    <row r="874" spans="1:10" x14ac:dyDescent="0.3">
      <c r="A874" t="s">
        <v>132</v>
      </c>
      <c r="B874">
        <v>11.2459275217112</v>
      </c>
      <c r="C874" t="s">
        <v>10</v>
      </c>
      <c r="D874">
        <v>10</v>
      </c>
      <c r="E874" t="b">
        <v>0</v>
      </c>
      <c r="F874">
        <v>6.6572195439455797</v>
      </c>
      <c r="G874">
        <v>6.6572079021828197</v>
      </c>
      <c r="H874">
        <v>261760</v>
      </c>
      <c r="I874">
        <v>4.5887079777656208</v>
      </c>
      <c r="J874">
        <v>4.5887196195283808</v>
      </c>
    </row>
    <row r="875" spans="1:10" x14ac:dyDescent="0.3">
      <c r="A875" t="e">
        <v>#NAME?</v>
      </c>
      <c r="B875">
        <v>14.376242615748801</v>
      </c>
      <c r="C875" t="s">
        <v>10</v>
      </c>
      <c r="D875">
        <v>2</v>
      </c>
      <c r="E875" t="b">
        <v>1</v>
      </c>
      <c r="F875">
        <v>6.7049946378549302E-2</v>
      </c>
      <c r="G875">
        <v>2.0733481954212799E-3</v>
      </c>
      <c r="H875">
        <v>456400</v>
      </c>
      <c r="I875">
        <v>14.309192669370251</v>
      </c>
      <c r="J875">
        <v>14.374169267553379</v>
      </c>
    </row>
    <row r="876" spans="1:10" x14ac:dyDescent="0.3">
      <c r="A876" t="s">
        <v>133</v>
      </c>
      <c r="B876">
        <v>19.2497551093753</v>
      </c>
      <c r="C876" t="s">
        <v>10</v>
      </c>
      <c r="D876">
        <v>10</v>
      </c>
      <c r="E876" t="b">
        <v>0</v>
      </c>
      <c r="F876">
        <v>2.3911201976785499</v>
      </c>
      <c r="G876">
        <v>6.1602290388176799</v>
      </c>
      <c r="H876">
        <v>520050</v>
      </c>
      <c r="I876">
        <v>16.85863491169675</v>
      </c>
      <c r="J876">
        <v>13.089526070557621</v>
      </c>
    </row>
    <row r="877" spans="1:10" x14ac:dyDescent="0.3">
      <c r="A877" t="s">
        <v>134</v>
      </c>
      <c r="B877">
        <v>11.69941646895</v>
      </c>
      <c r="C877" t="s">
        <v>10</v>
      </c>
      <c r="D877">
        <v>10</v>
      </c>
      <c r="E877" t="b">
        <v>0</v>
      </c>
      <c r="F877">
        <v>4.4801283519836401</v>
      </c>
      <c r="G877">
        <v>4.4798933024095904</v>
      </c>
      <c r="H877">
        <v>435300</v>
      </c>
      <c r="I877">
        <v>7.2192881169663599</v>
      </c>
      <c r="J877">
        <v>7.2195231665404096</v>
      </c>
    </row>
    <row r="878" spans="1:10" x14ac:dyDescent="0.3">
      <c r="A878" t="s">
        <v>134</v>
      </c>
      <c r="B878">
        <v>12.697509441849499</v>
      </c>
      <c r="C878" t="s">
        <v>10</v>
      </c>
      <c r="D878">
        <v>2</v>
      </c>
      <c r="E878" t="b">
        <v>1</v>
      </c>
      <c r="F878">
        <v>9.2114606621952602E-2</v>
      </c>
      <c r="G878">
        <v>2.31578940266166E-3</v>
      </c>
      <c r="H878">
        <v>514100</v>
      </c>
      <c r="I878">
        <v>12.605394835227546</v>
      </c>
      <c r="J878">
        <v>12.695193652446838</v>
      </c>
    </row>
    <row r="879" spans="1:10" x14ac:dyDescent="0.3">
      <c r="A879" t="s">
        <v>134</v>
      </c>
      <c r="B879">
        <v>15.648082989071501</v>
      </c>
      <c r="C879" t="s">
        <v>10</v>
      </c>
      <c r="D879">
        <v>10</v>
      </c>
      <c r="E879" t="b">
        <v>0</v>
      </c>
      <c r="F879">
        <v>3.26117879092561</v>
      </c>
      <c r="G879">
        <v>6.8155406593726404</v>
      </c>
      <c r="H879">
        <v>356100</v>
      </c>
      <c r="I879">
        <v>12.38690419814589</v>
      </c>
      <c r="J879">
        <v>8.8325423296988603</v>
      </c>
    </row>
    <row r="880" spans="1:10" x14ac:dyDescent="0.3">
      <c r="A880" t="s">
        <v>135</v>
      </c>
      <c r="B880">
        <v>13.3902228957497</v>
      </c>
      <c r="C880" t="s">
        <v>10</v>
      </c>
      <c r="D880">
        <v>10</v>
      </c>
      <c r="E880" t="b">
        <v>0</v>
      </c>
      <c r="F880">
        <v>2.8541791263118999</v>
      </c>
      <c r="G880">
        <v>6.132688971915</v>
      </c>
      <c r="H880">
        <v>579000</v>
      </c>
      <c r="I880">
        <v>10.5360437694378</v>
      </c>
      <c r="J880">
        <v>7.2575339238346999</v>
      </c>
    </row>
    <row r="881" spans="1:10" x14ac:dyDescent="0.3">
      <c r="A881" t="s">
        <v>136</v>
      </c>
      <c r="B881">
        <v>16.253881724579401</v>
      </c>
      <c r="C881" t="s">
        <v>10</v>
      </c>
      <c r="D881">
        <v>10</v>
      </c>
      <c r="E881" t="b">
        <v>0</v>
      </c>
      <c r="F881">
        <v>2.5434111706374698</v>
      </c>
      <c r="G881">
        <v>2.5981696678558799</v>
      </c>
      <c r="H881">
        <v>707270</v>
      </c>
      <c r="I881">
        <v>13.710470553941931</v>
      </c>
      <c r="J881">
        <v>13.655712056723521</v>
      </c>
    </row>
    <row r="882" spans="1:10" x14ac:dyDescent="0.3">
      <c r="A882" t="s">
        <v>137</v>
      </c>
      <c r="B882">
        <v>7.8327547209089996</v>
      </c>
      <c r="C882" t="s">
        <v>10</v>
      </c>
      <c r="D882">
        <v>2</v>
      </c>
      <c r="E882" t="b">
        <v>1</v>
      </c>
      <c r="F882">
        <v>5.55264200639757E-2</v>
      </c>
      <c r="G882">
        <v>1.84845420498917E-3</v>
      </c>
      <c r="H882">
        <v>373100</v>
      </c>
      <c r="I882">
        <v>7.7772283008450236</v>
      </c>
      <c r="J882">
        <v>7.8309062667040106</v>
      </c>
    </row>
    <row r="883" spans="1:10" x14ac:dyDescent="0.3">
      <c r="A883" t="s">
        <v>137</v>
      </c>
      <c r="B883">
        <v>15.6745488591769</v>
      </c>
      <c r="C883" t="s">
        <v>10</v>
      </c>
      <c r="D883">
        <v>2</v>
      </c>
      <c r="E883" t="b">
        <v>1</v>
      </c>
      <c r="F883">
        <v>0.105370712753935</v>
      </c>
      <c r="G883">
        <v>2.5924577733105999E-3</v>
      </c>
      <c r="H883">
        <v>647750</v>
      </c>
      <c r="I883">
        <v>15.569178146422965</v>
      </c>
      <c r="J883">
        <v>15.671956401403589</v>
      </c>
    </row>
    <row r="884" spans="1:10" x14ac:dyDescent="0.3">
      <c r="A884" t="s">
        <v>137</v>
      </c>
      <c r="B884">
        <v>2.3505806485213898</v>
      </c>
      <c r="C884" t="s">
        <v>10</v>
      </c>
      <c r="D884">
        <v>10</v>
      </c>
      <c r="E884" t="b">
        <v>0</v>
      </c>
      <c r="F884">
        <v>4.0305874967871098</v>
      </c>
      <c r="G884">
        <v>4.01977450626537</v>
      </c>
      <c r="H884">
        <v>269790</v>
      </c>
      <c r="I884">
        <v>-1.68000684826572</v>
      </c>
      <c r="J884">
        <v>-1.6691938577439802</v>
      </c>
    </row>
    <row r="885" spans="1:10" x14ac:dyDescent="0.3">
      <c r="A885" t="s">
        <v>138</v>
      </c>
      <c r="B885">
        <v>3.4618018674465101</v>
      </c>
      <c r="C885" t="s">
        <v>10</v>
      </c>
      <c r="D885">
        <v>10</v>
      </c>
      <c r="E885" t="b">
        <v>0</v>
      </c>
      <c r="F885">
        <v>9.3595762563733995</v>
      </c>
      <c r="G885">
        <v>9.3600761249595799</v>
      </c>
      <c r="H885">
        <v>617780</v>
      </c>
      <c r="I885">
        <v>-5.897774388926889</v>
      </c>
      <c r="J885">
        <v>-5.8982742575130693</v>
      </c>
    </row>
    <row r="886" spans="1:10" x14ac:dyDescent="0.3">
      <c r="A886" t="s">
        <v>138</v>
      </c>
      <c r="B886">
        <v>7.9205440871324804</v>
      </c>
      <c r="C886" t="s">
        <v>10</v>
      </c>
      <c r="D886">
        <v>2</v>
      </c>
      <c r="E886" t="b">
        <v>1</v>
      </c>
      <c r="F886">
        <v>3.9403690408023599E-2</v>
      </c>
      <c r="G886">
        <v>1.50248500529668E-3</v>
      </c>
      <c r="H886">
        <v>540150</v>
      </c>
      <c r="I886">
        <v>7.8811403967244571</v>
      </c>
      <c r="J886">
        <v>7.9190416021271837</v>
      </c>
    </row>
    <row r="887" spans="1:10" x14ac:dyDescent="0.3">
      <c r="A887" t="s">
        <v>139</v>
      </c>
      <c r="B887">
        <v>4.3654430337290604</v>
      </c>
      <c r="C887" t="s">
        <v>10</v>
      </c>
      <c r="D887">
        <v>10</v>
      </c>
      <c r="E887" t="b">
        <v>0</v>
      </c>
      <c r="F887">
        <v>0.48553067215593199</v>
      </c>
      <c r="G887">
        <v>0.48445550190097703</v>
      </c>
      <c r="H887">
        <v>568790</v>
      </c>
      <c r="I887">
        <v>3.8799123615731284</v>
      </c>
      <c r="J887">
        <v>3.8809875318280835</v>
      </c>
    </row>
    <row r="888" spans="1:10" x14ac:dyDescent="0.3">
      <c r="A888" t="s">
        <v>139</v>
      </c>
      <c r="B888">
        <v>5.4550476538430397</v>
      </c>
      <c r="C888" t="s">
        <v>10</v>
      </c>
      <c r="D888">
        <v>10</v>
      </c>
      <c r="E888" t="b">
        <v>0</v>
      </c>
      <c r="F888">
        <v>0.873703267854123</v>
      </c>
      <c r="G888">
        <v>1.86876373302914</v>
      </c>
      <c r="H888">
        <v>331800</v>
      </c>
      <c r="I888">
        <v>4.5813443859889169</v>
      </c>
      <c r="J888">
        <v>3.5862839208138997</v>
      </c>
    </row>
    <row r="889" spans="1:10" x14ac:dyDescent="0.3">
      <c r="A889" t="s">
        <v>139</v>
      </c>
      <c r="B889">
        <v>2.07693770591561</v>
      </c>
      <c r="C889" t="s">
        <v>10</v>
      </c>
      <c r="D889">
        <v>10</v>
      </c>
      <c r="E889" t="b">
        <v>0</v>
      </c>
      <c r="F889">
        <v>4.4943127980841098</v>
      </c>
      <c r="G889">
        <v>4.4914842130137904</v>
      </c>
      <c r="H889">
        <v>551130</v>
      </c>
      <c r="I889">
        <v>-2.4173750921684998</v>
      </c>
      <c r="J889">
        <v>-2.4145465070981804</v>
      </c>
    </row>
    <row r="890" spans="1:10" x14ac:dyDescent="0.3">
      <c r="A890" t="s">
        <v>140</v>
      </c>
      <c r="B890">
        <v>0.19893781387188</v>
      </c>
      <c r="C890" t="s">
        <v>10</v>
      </c>
      <c r="D890">
        <v>1</v>
      </c>
      <c r="E890" t="b">
        <v>1</v>
      </c>
      <c r="F890">
        <v>3.7188099046894401E-3</v>
      </c>
      <c r="G890">
        <v>3.7188099046894401E-3</v>
      </c>
      <c r="H890">
        <v>423600</v>
      </c>
      <c r="I890">
        <v>0.19521900396719055</v>
      </c>
      <c r="J890">
        <v>0.19521900396719055</v>
      </c>
    </row>
    <row r="891" spans="1:10" x14ac:dyDescent="0.3">
      <c r="A891" t="s">
        <v>141</v>
      </c>
      <c r="B891">
        <v>14.4760821033365</v>
      </c>
      <c r="C891" t="s">
        <v>10</v>
      </c>
      <c r="D891">
        <v>10</v>
      </c>
      <c r="E891" t="b">
        <v>0</v>
      </c>
      <c r="F891">
        <v>3.9502768893154001</v>
      </c>
      <c r="G891">
        <v>4.1238402335264404</v>
      </c>
      <c r="H891">
        <v>775850</v>
      </c>
      <c r="I891">
        <v>10.5258052140211</v>
      </c>
      <c r="J891">
        <v>10.35224186981006</v>
      </c>
    </row>
    <row r="892" spans="1:10" x14ac:dyDescent="0.3">
      <c r="A892" t="s">
        <v>141</v>
      </c>
      <c r="B892">
        <v>2.4350953450938699</v>
      </c>
      <c r="C892" t="s">
        <v>10</v>
      </c>
      <c r="D892">
        <v>10</v>
      </c>
      <c r="E892" t="b">
        <v>0</v>
      </c>
      <c r="F892">
        <v>1.61161907979143</v>
      </c>
      <c r="G892">
        <v>1.6116531150940301</v>
      </c>
      <c r="H892">
        <v>542190</v>
      </c>
      <c r="I892">
        <v>0.82347626530243989</v>
      </c>
      <c r="J892">
        <v>0.82344222999983985</v>
      </c>
    </row>
    <row r="893" spans="1:10" x14ac:dyDescent="0.3">
      <c r="A893" t="s">
        <v>142</v>
      </c>
      <c r="B893">
        <v>18.511836258263401</v>
      </c>
      <c r="C893" t="s">
        <v>10</v>
      </c>
      <c r="D893">
        <v>2</v>
      </c>
      <c r="E893" t="b">
        <v>1</v>
      </c>
      <c r="F893">
        <v>0.15351994215439099</v>
      </c>
      <c r="G893">
        <v>3.1393955339321699E-3</v>
      </c>
      <c r="H893">
        <v>395900</v>
      </c>
      <c r="I893">
        <v>18.358316316109011</v>
      </c>
      <c r="J893">
        <v>18.508696862729469</v>
      </c>
    </row>
    <row r="894" spans="1:10" x14ac:dyDescent="0.3">
      <c r="A894" t="s">
        <v>143</v>
      </c>
      <c r="B894">
        <v>12.032280167601501</v>
      </c>
      <c r="C894" t="s">
        <v>10</v>
      </c>
      <c r="D894">
        <v>10</v>
      </c>
      <c r="E894" t="b">
        <v>0</v>
      </c>
      <c r="F894">
        <v>8.0383179410694705</v>
      </c>
      <c r="G894">
        <v>8.0458292583866307</v>
      </c>
      <c r="H894">
        <v>402670</v>
      </c>
      <c r="I894">
        <v>3.9939622265320303</v>
      </c>
      <c r="J894">
        <v>3.9864509092148701</v>
      </c>
    </row>
    <row r="895" spans="1:10" x14ac:dyDescent="0.3">
      <c r="A895" t="s">
        <v>143</v>
      </c>
      <c r="B895">
        <v>1.5590535011164299</v>
      </c>
      <c r="C895" t="s">
        <v>10</v>
      </c>
      <c r="D895">
        <v>1</v>
      </c>
      <c r="E895" t="b">
        <v>1</v>
      </c>
      <c r="F895">
        <v>1.22340827530289E-2</v>
      </c>
      <c r="G895">
        <v>1.22340827530289E-2</v>
      </c>
      <c r="H895">
        <v>453200</v>
      </c>
      <c r="I895">
        <v>1.546819418363401</v>
      </c>
      <c r="J895">
        <v>1.546819418363401</v>
      </c>
    </row>
    <row r="896" spans="1:10" x14ac:dyDescent="0.3">
      <c r="A896" t="s">
        <v>144</v>
      </c>
      <c r="B896">
        <v>8.8770307601085499</v>
      </c>
      <c r="C896" t="s">
        <v>10</v>
      </c>
      <c r="D896">
        <v>10</v>
      </c>
      <c r="E896" t="b">
        <v>0</v>
      </c>
      <c r="F896">
        <v>0.24087831818810601</v>
      </c>
      <c r="G896">
        <v>0.23639052621423101</v>
      </c>
      <c r="H896">
        <v>444160</v>
      </c>
      <c r="I896">
        <v>8.6361524419204443</v>
      </c>
      <c r="J896">
        <v>8.6406402338943185</v>
      </c>
    </row>
    <row r="897" spans="1:10" x14ac:dyDescent="0.3">
      <c r="A897" t="s">
        <v>145</v>
      </c>
      <c r="B897">
        <v>15.1913383071621</v>
      </c>
      <c r="C897" t="s">
        <v>10</v>
      </c>
      <c r="D897">
        <v>2</v>
      </c>
      <c r="E897" t="b">
        <v>1</v>
      </c>
      <c r="F897">
        <v>0.10987865034418801</v>
      </c>
      <c r="G897">
        <v>2.60376104230046E-3</v>
      </c>
      <c r="H897">
        <v>385800</v>
      </c>
      <c r="I897">
        <v>15.081459656817913</v>
      </c>
      <c r="J897">
        <v>15.1887345461198</v>
      </c>
    </row>
    <row r="898" spans="1:10" x14ac:dyDescent="0.3">
      <c r="A898" t="s">
        <v>145</v>
      </c>
      <c r="B898">
        <v>2.29550832597331</v>
      </c>
      <c r="C898" t="s">
        <v>10</v>
      </c>
      <c r="D898">
        <v>2</v>
      </c>
      <c r="E898" t="b">
        <v>1</v>
      </c>
      <c r="F898">
        <v>2.1294109107281502E-2</v>
      </c>
      <c r="G898">
        <v>1.1541862230430499E-3</v>
      </c>
      <c r="H898">
        <v>412800</v>
      </c>
      <c r="I898">
        <v>2.2742142168660284</v>
      </c>
      <c r="J898">
        <v>2.2943541397502671</v>
      </c>
    </row>
    <row r="899" spans="1:10" x14ac:dyDescent="0.3">
      <c r="A899" t="s">
        <v>146</v>
      </c>
      <c r="B899">
        <v>14.2032396324358</v>
      </c>
      <c r="C899" t="s">
        <v>10</v>
      </c>
      <c r="D899">
        <v>10</v>
      </c>
      <c r="E899" t="b">
        <v>0</v>
      </c>
      <c r="F899">
        <v>8.9883883906024806</v>
      </c>
      <c r="G899">
        <v>8.9799035753535197</v>
      </c>
      <c r="H899">
        <v>612010</v>
      </c>
      <c r="I899">
        <v>5.2148512418333191</v>
      </c>
      <c r="J899">
        <v>5.22333605708228</v>
      </c>
    </row>
    <row r="900" spans="1:10" x14ac:dyDescent="0.3">
      <c r="A900" t="s">
        <v>146</v>
      </c>
      <c r="B900">
        <v>19.0775625002446</v>
      </c>
      <c r="C900" t="s">
        <v>10</v>
      </c>
      <c r="D900">
        <v>10</v>
      </c>
      <c r="E900" t="b">
        <v>0</v>
      </c>
      <c r="F900">
        <v>12.0043340376956</v>
      </c>
      <c r="G900">
        <v>12.0481034351457</v>
      </c>
      <c r="H900">
        <v>458160</v>
      </c>
      <c r="I900">
        <v>7.0732284625490003</v>
      </c>
      <c r="J900">
        <v>7.0294590650988997</v>
      </c>
    </row>
    <row r="901" spans="1:10" x14ac:dyDescent="0.3">
      <c r="A901" t="s">
        <v>146</v>
      </c>
      <c r="B901">
        <v>3.4537904523959502</v>
      </c>
      <c r="C901" t="s">
        <v>10</v>
      </c>
      <c r="D901">
        <v>10</v>
      </c>
      <c r="E901" t="b">
        <v>0</v>
      </c>
      <c r="F901">
        <v>1.6735098587711099</v>
      </c>
      <c r="G901">
        <v>3.3962305089695999</v>
      </c>
      <c r="H901">
        <v>562950</v>
      </c>
      <c r="I901">
        <v>1.7802805936248403</v>
      </c>
      <c r="J901">
        <v>5.7559943426350291E-2</v>
      </c>
    </row>
    <row r="902" spans="1:10" x14ac:dyDescent="0.3">
      <c r="A902" t="s">
        <v>147</v>
      </c>
      <c r="B902">
        <v>13.509005003084299</v>
      </c>
      <c r="C902" t="s">
        <v>10</v>
      </c>
      <c r="D902">
        <v>10</v>
      </c>
      <c r="E902" t="b">
        <v>0</v>
      </c>
      <c r="F902">
        <v>7.6118507502325103</v>
      </c>
      <c r="G902">
        <v>7.8011607915559402</v>
      </c>
      <c r="H902">
        <v>465170</v>
      </c>
      <c r="I902">
        <v>5.8971542528517888</v>
      </c>
      <c r="J902">
        <v>5.707844211528359</v>
      </c>
    </row>
    <row r="903" spans="1:10" x14ac:dyDescent="0.3">
      <c r="A903" t="s">
        <v>147</v>
      </c>
      <c r="B903">
        <v>15.500512210730401</v>
      </c>
      <c r="C903" t="s">
        <v>10</v>
      </c>
      <c r="D903">
        <v>10</v>
      </c>
      <c r="E903" t="b">
        <v>0</v>
      </c>
      <c r="F903">
        <v>9.6533690076366199</v>
      </c>
      <c r="G903">
        <v>9.6679776238434396</v>
      </c>
      <c r="H903">
        <v>523200</v>
      </c>
      <c r="I903">
        <v>5.8471432030937809</v>
      </c>
      <c r="J903">
        <v>5.8325345868869611</v>
      </c>
    </row>
    <row r="904" spans="1:10" x14ac:dyDescent="0.3">
      <c r="A904" t="s">
        <v>150</v>
      </c>
      <c r="B904">
        <v>9.9021239052068903</v>
      </c>
      <c r="C904" t="s">
        <v>10</v>
      </c>
      <c r="D904">
        <v>10</v>
      </c>
      <c r="E904" t="b">
        <v>0</v>
      </c>
      <c r="F904">
        <v>8.2200910201668798</v>
      </c>
      <c r="G904">
        <v>8.2200910201668798</v>
      </c>
      <c r="H904">
        <v>384870</v>
      </c>
      <c r="I904">
        <v>1.6820328850400106</v>
      </c>
      <c r="J904">
        <v>1.6820328850400106</v>
      </c>
    </row>
    <row r="905" spans="1:10" x14ac:dyDescent="0.3">
      <c r="A905" t="s">
        <v>150</v>
      </c>
      <c r="B905">
        <v>11.8301062455678</v>
      </c>
      <c r="C905" t="s">
        <v>10</v>
      </c>
      <c r="D905">
        <v>10</v>
      </c>
      <c r="E905" t="b">
        <v>0</v>
      </c>
      <c r="F905">
        <v>2.4416380391583701</v>
      </c>
      <c r="G905">
        <v>5.2291559907957001</v>
      </c>
      <c r="H905">
        <v>683660</v>
      </c>
      <c r="I905">
        <v>9.3884682064094296</v>
      </c>
      <c r="J905">
        <v>6.6009502547720995</v>
      </c>
    </row>
    <row r="906" spans="1:10" x14ac:dyDescent="0.3">
      <c r="A906" t="s">
        <v>151</v>
      </c>
      <c r="B906">
        <v>17.7450570989764</v>
      </c>
      <c r="C906" t="s">
        <v>10</v>
      </c>
      <c r="D906">
        <v>10</v>
      </c>
      <c r="E906" t="b">
        <v>0</v>
      </c>
      <c r="F906">
        <v>7.3041341975678602</v>
      </c>
      <c r="G906">
        <v>0.68946070237710499</v>
      </c>
      <c r="H906">
        <v>481670</v>
      </c>
      <c r="I906">
        <v>10.440922901408539</v>
      </c>
      <c r="J906">
        <v>17.055596396599295</v>
      </c>
    </row>
    <row r="907" spans="1:10" x14ac:dyDescent="0.3">
      <c r="A907" t="s">
        <v>151</v>
      </c>
      <c r="B907">
        <v>4.8898919337857096</v>
      </c>
      <c r="C907" t="s">
        <v>10</v>
      </c>
      <c r="D907">
        <v>10</v>
      </c>
      <c r="E907" t="b">
        <v>0</v>
      </c>
      <c r="F907">
        <v>6.4068334932723099</v>
      </c>
      <c r="G907">
        <v>4.3907269640753501</v>
      </c>
      <c r="H907">
        <v>688040</v>
      </c>
      <c r="I907">
        <v>-1.5169415594866003</v>
      </c>
      <c r="J907">
        <v>0.49916496971035951</v>
      </c>
    </row>
    <row r="908" spans="1:10" x14ac:dyDescent="0.3">
      <c r="A908" t="s">
        <v>152</v>
      </c>
      <c r="B908">
        <v>3.8251941686510702</v>
      </c>
      <c r="C908" t="s">
        <v>10</v>
      </c>
      <c r="D908">
        <v>10</v>
      </c>
      <c r="E908" t="b">
        <v>0</v>
      </c>
      <c r="F908">
        <v>1.00667875667658</v>
      </c>
      <c r="G908">
        <v>2.0672941915709599</v>
      </c>
      <c r="H908">
        <v>414360</v>
      </c>
      <c r="I908">
        <v>2.8185154119744902</v>
      </c>
      <c r="J908">
        <v>1.7578999770801103</v>
      </c>
    </row>
    <row r="909" spans="1:10" x14ac:dyDescent="0.3">
      <c r="A909" t="s">
        <v>152</v>
      </c>
      <c r="B909">
        <v>19.351665009345702</v>
      </c>
      <c r="C909" t="s">
        <v>10</v>
      </c>
      <c r="D909">
        <v>10</v>
      </c>
      <c r="E909" t="b">
        <v>0</v>
      </c>
      <c r="F909">
        <v>5.70990248417381</v>
      </c>
      <c r="G909">
        <v>5.6456029782146402</v>
      </c>
      <c r="H909">
        <v>408700</v>
      </c>
      <c r="I909">
        <v>13.641762525171892</v>
      </c>
      <c r="J909">
        <v>13.706062031131061</v>
      </c>
    </row>
    <row r="910" spans="1:10" x14ac:dyDescent="0.3">
      <c r="A910" t="s">
        <v>152</v>
      </c>
      <c r="B910">
        <v>10.384057420129199</v>
      </c>
      <c r="C910" t="s">
        <v>10</v>
      </c>
      <c r="D910">
        <v>10</v>
      </c>
      <c r="E910" t="b">
        <v>0</v>
      </c>
      <c r="F910">
        <v>1.5987101865609299</v>
      </c>
      <c r="G910">
        <v>1.5987101865609299</v>
      </c>
      <c r="H910">
        <v>455290</v>
      </c>
      <c r="I910">
        <v>8.7853472335682703</v>
      </c>
      <c r="J910">
        <v>8.7853472335682703</v>
      </c>
    </row>
    <row r="911" spans="1:10" x14ac:dyDescent="0.3">
      <c r="A911" t="s">
        <v>153</v>
      </c>
      <c r="B911">
        <v>4.7272510395521099</v>
      </c>
      <c r="C911" t="s">
        <v>10</v>
      </c>
      <c r="D911">
        <v>10</v>
      </c>
      <c r="E911" t="b">
        <v>0</v>
      </c>
      <c r="F911">
        <v>2.5999220686415998</v>
      </c>
      <c r="G911">
        <v>2.7712381374125399</v>
      </c>
      <c r="H911">
        <v>370650</v>
      </c>
      <c r="I911">
        <v>2.1273289709105101</v>
      </c>
      <c r="J911">
        <v>1.95601290213957</v>
      </c>
    </row>
    <row r="912" spans="1:10" x14ac:dyDescent="0.3">
      <c r="A912" t="s">
        <v>153</v>
      </c>
      <c r="B912">
        <v>21.126528568248101</v>
      </c>
      <c r="C912" t="s">
        <v>10</v>
      </c>
      <c r="D912">
        <v>10</v>
      </c>
      <c r="E912" t="b">
        <v>0</v>
      </c>
      <c r="F912">
        <v>9.6253235580164098</v>
      </c>
      <c r="G912">
        <v>8.3172344908707601</v>
      </c>
      <c r="H912">
        <v>417410</v>
      </c>
      <c r="I912">
        <v>11.501205010231692</v>
      </c>
      <c r="J912">
        <v>12.809294077377341</v>
      </c>
    </row>
    <row r="913" spans="1:10" x14ac:dyDescent="0.3">
      <c r="A913" t="s">
        <v>153</v>
      </c>
      <c r="B913">
        <v>7.88498443498111</v>
      </c>
      <c r="C913" t="s">
        <v>10</v>
      </c>
      <c r="D913">
        <v>2</v>
      </c>
      <c r="E913" t="b">
        <v>1</v>
      </c>
      <c r="F913">
        <v>4.9836047993234003E-2</v>
      </c>
      <c r="G913">
        <v>1.6774944297862401E-3</v>
      </c>
      <c r="H913">
        <v>345450</v>
      </c>
      <c r="I913">
        <v>7.8351483869878757</v>
      </c>
      <c r="J913">
        <v>7.8833069405513241</v>
      </c>
    </row>
    <row r="914" spans="1:10" x14ac:dyDescent="0.3">
      <c r="A914" t="s">
        <v>154</v>
      </c>
      <c r="B914">
        <v>9.9840193968661897</v>
      </c>
      <c r="C914" t="s">
        <v>10</v>
      </c>
      <c r="D914">
        <v>10</v>
      </c>
      <c r="E914" t="b">
        <v>0</v>
      </c>
      <c r="F914">
        <v>0.51224404171439697</v>
      </c>
      <c r="G914">
        <v>0.51207923705751202</v>
      </c>
      <c r="H914">
        <v>327610</v>
      </c>
      <c r="I914">
        <v>9.4717753551517934</v>
      </c>
      <c r="J914">
        <v>9.4719401598086783</v>
      </c>
    </row>
    <row r="915" spans="1:10" x14ac:dyDescent="0.3">
      <c r="A915" t="s">
        <v>154</v>
      </c>
      <c r="B915">
        <v>3.2814599829827702</v>
      </c>
      <c r="C915" t="s">
        <v>10</v>
      </c>
      <c r="D915">
        <v>10</v>
      </c>
      <c r="E915" t="b">
        <v>0</v>
      </c>
      <c r="F915">
        <v>5.0363981424370401</v>
      </c>
      <c r="G915">
        <v>5.6252923827473804</v>
      </c>
      <c r="H915">
        <v>411070</v>
      </c>
      <c r="I915">
        <v>-1.7549381594542699</v>
      </c>
      <c r="J915">
        <v>-2.3438323997646102</v>
      </c>
    </row>
    <row r="916" spans="1:10" x14ac:dyDescent="0.3">
      <c r="A916" t="e">
        <v>#NAME?</v>
      </c>
      <c r="B916">
        <v>4.5372127531938196</v>
      </c>
      <c r="C916" t="s">
        <v>10</v>
      </c>
      <c r="D916">
        <v>10</v>
      </c>
      <c r="E916" t="b">
        <v>0</v>
      </c>
      <c r="F916">
        <v>1.0117266447700499</v>
      </c>
      <c r="G916">
        <v>2.12269219584886</v>
      </c>
      <c r="H916">
        <v>369070</v>
      </c>
      <c r="I916">
        <v>3.5254861084237694</v>
      </c>
      <c r="J916">
        <v>2.4145205573449595</v>
      </c>
    </row>
    <row r="917" spans="1:10" x14ac:dyDescent="0.3">
      <c r="A917" t="e">
        <v>#NAME?</v>
      </c>
      <c r="B917">
        <v>6.0302808362578304</v>
      </c>
      <c r="C917" t="s">
        <v>10</v>
      </c>
      <c r="D917">
        <v>10</v>
      </c>
      <c r="E917" t="b">
        <v>0</v>
      </c>
      <c r="F917">
        <v>6.7502499545490098</v>
      </c>
      <c r="G917">
        <v>6.6263818376337902</v>
      </c>
      <c r="H917">
        <v>323040</v>
      </c>
      <c r="I917">
        <v>-0.71996911829117938</v>
      </c>
      <c r="J917">
        <v>-0.59610100137595978</v>
      </c>
    </row>
    <row r="918" spans="1:10" x14ac:dyDescent="0.3">
      <c r="A918" t="s">
        <v>155</v>
      </c>
      <c r="B918">
        <v>12.8716095282117</v>
      </c>
      <c r="C918" t="s">
        <v>10</v>
      </c>
      <c r="D918">
        <v>2</v>
      </c>
      <c r="E918" t="b">
        <v>1</v>
      </c>
      <c r="F918">
        <v>7.3984321755373506E-2</v>
      </c>
      <c r="G918">
        <v>2.0834580890412898E-3</v>
      </c>
      <c r="H918">
        <v>524150</v>
      </c>
      <c r="I918">
        <v>12.797625206456326</v>
      </c>
      <c r="J918">
        <v>12.869526070122658</v>
      </c>
    </row>
    <row r="919" spans="1:10" x14ac:dyDescent="0.3">
      <c r="A919" t="s">
        <v>156</v>
      </c>
      <c r="B919">
        <v>13.2291049766366</v>
      </c>
      <c r="C919" t="s">
        <v>10</v>
      </c>
      <c r="D919">
        <v>10</v>
      </c>
      <c r="E919" t="b">
        <v>0</v>
      </c>
      <c r="F919">
        <v>7.6518725173141098</v>
      </c>
      <c r="G919">
        <v>7.6818061623563301</v>
      </c>
      <c r="H919">
        <v>438910</v>
      </c>
      <c r="I919">
        <v>5.5772324593224907</v>
      </c>
      <c r="J919">
        <v>5.5472988142802704</v>
      </c>
    </row>
    <row r="920" spans="1:10" x14ac:dyDescent="0.3">
      <c r="A920" t="s">
        <v>156</v>
      </c>
      <c r="B920">
        <v>16.7072706341234</v>
      </c>
      <c r="C920" t="s">
        <v>10</v>
      </c>
      <c r="D920">
        <v>10</v>
      </c>
      <c r="E920" t="b">
        <v>0</v>
      </c>
      <c r="F920">
        <v>35.031999998149203</v>
      </c>
      <c r="G920">
        <v>5.9995652975349696</v>
      </c>
      <c r="H920">
        <v>554240</v>
      </c>
      <c r="I920">
        <v>-18.324729364025803</v>
      </c>
      <c r="J920">
        <v>10.707705336588431</v>
      </c>
    </row>
    <row r="921" spans="1:10" x14ac:dyDescent="0.3">
      <c r="A921" t="s">
        <v>157</v>
      </c>
      <c r="B921">
        <v>2.6909238049542901</v>
      </c>
      <c r="C921" t="s">
        <v>10</v>
      </c>
      <c r="D921">
        <v>10</v>
      </c>
      <c r="E921" t="b">
        <v>0</v>
      </c>
      <c r="F921">
        <v>9.1904335023529899</v>
      </c>
      <c r="G921">
        <v>9.1908334256046107</v>
      </c>
      <c r="H921">
        <v>644670</v>
      </c>
      <c r="I921">
        <v>-6.4995096973987003</v>
      </c>
      <c r="J921">
        <v>-6.4999096206503211</v>
      </c>
    </row>
    <row r="922" spans="1:10" x14ac:dyDescent="0.3">
      <c r="A922" t="s">
        <v>157</v>
      </c>
      <c r="B922">
        <v>17.646483732507399</v>
      </c>
      <c r="C922" t="s">
        <v>10</v>
      </c>
      <c r="D922">
        <v>10</v>
      </c>
      <c r="E922" t="b">
        <v>0</v>
      </c>
      <c r="F922">
        <v>4.0536738652334403</v>
      </c>
      <c r="G922">
        <v>8.3530742044855497</v>
      </c>
      <c r="H922">
        <v>419700</v>
      </c>
      <c r="I922">
        <v>13.592809867273958</v>
      </c>
      <c r="J922">
        <v>9.2934095280218489</v>
      </c>
    </row>
    <row r="923" spans="1:10" x14ac:dyDescent="0.3">
      <c r="A923" t="s">
        <v>157</v>
      </c>
      <c r="B923">
        <v>8.5650285351350899</v>
      </c>
      <c r="C923" t="s">
        <v>10</v>
      </c>
      <c r="D923">
        <v>2</v>
      </c>
      <c r="E923" t="b">
        <v>1</v>
      </c>
      <c r="F923">
        <v>6.1617186497080603E-2</v>
      </c>
      <c r="G923">
        <v>1.8758183163255799E-3</v>
      </c>
      <c r="H923">
        <v>451000</v>
      </c>
      <c r="I923">
        <v>8.503411348638009</v>
      </c>
      <c r="J923">
        <v>8.5631527168187649</v>
      </c>
    </row>
    <row r="924" spans="1:10" x14ac:dyDescent="0.3">
      <c r="A924" t="s">
        <v>158</v>
      </c>
      <c r="B924">
        <v>14.842441096091999</v>
      </c>
      <c r="C924" t="s">
        <v>10</v>
      </c>
      <c r="D924">
        <v>2</v>
      </c>
      <c r="E924" t="b">
        <v>1</v>
      </c>
      <c r="F924">
        <v>3.4003715820085802E-2</v>
      </c>
      <c r="G924">
        <v>1.36021460383687E-3</v>
      </c>
      <c r="H924">
        <v>471150</v>
      </c>
      <c r="I924">
        <v>14.808437380271913</v>
      </c>
      <c r="J924">
        <v>14.841080881488162</v>
      </c>
    </row>
    <row r="925" spans="1:10" x14ac:dyDescent="0.3">
      <c r="A925" t="s">
        <v>158</v>
      </c>
      <c r="B925">
        <v>15.5794252960749</v>
      </c>
      <c r="C925" t="s">
        <v>10</v>
      </c>
      <c r="D925">
        <v>2</v>
      </c>
      <c r="E925" t="b">
        <v>1</v>
      </c>
      <c r="F925">
        <v>0.109131634888549</v>
      </c>
      <c r="G925">
        <v>2.67069921043092E-3</v>
      </c>
      <c r="H925">
        <v>519450</v>
      </c>
      <c r="I925">
        <v>15.470293661186352</v>
      </c>
      <c r="J925">
        <v>15.57675459686447</v>
      </c>
    </row>
    <row r="926" spans="1:10" x14ac:dyDescent="0.3">
      <c r="A926" t="s">
        <v>159</v>
      </c>
      <c r="B926">
        <v>12.2601163134724</v>
      </c>
      <c r="C926" t="s">
        <v>10</v>
      </c>
      <c r="D926">
        <v>2</v>
      </c>
      <c r="E926" t="b">
        <v>1</v>
      </c>
      <c r="F926">
        <v>0.25600372670242799</v>
      </c>
      <c r="G926">
        <v>4.1565049692237101E-3</v>
      </c>
      <c r="H926">
        <v>550550</v>
      </c>
      <c r="I926">
        <v>12.004112586769972</v>
      </c>
      <c r="J926">
        <v>12.255959808503176</v>
      </c>
    </row>
    <row r="927" spans="1:10" x14ac:dyDescent="0.3">
      <c r="A927" t="s">
        <v>159</v>
      </c>
      <c r="B927">
        <v>7.6315985194079898</v>
      </c>
      <c r="C927" t="s">
        <v>10</v>
      </c>
      <c r="D927">
        <v>10</v>
      </c>
      <c r="E927" t="b">
        <v>0</v>
      </c>
      <c r="F927">
        <v>0.60043765944543104</v>
      </c>
      <c r="G927">
        <v>0.70882830454867196</v>
      </c>
      <c r="H927">
        <v>636990</v>
      </c>
      <c r="I927">
        <v>7.0311608599625588</v>
      </c>
      <c r="J927">
        <v>6.9227702148593178</v>
      </c>
    </row>
    <row r="928" spans="1:10" x14ac:dyDescent="0.3">
      <c r="A928" t="s">
        <v>160</v>
      </c>
      <c r="B928">
        <v>6.02046841130805</v>
      </c>
      <c r="C928" t="s">
        <v>10</v>
      </c>
      <c r="D928">
        <v>10</v>
      </c>
      <c r="E928" t="b">
        <v>0</v>
      </c>
      <c r="F928">
        <v>4.8485430919645198</v>
      </c>
      <c r="G928">
        <v>4.8315181727820198</v>
      </c>
      <c r="H928">
        <v>629270</v>
      </c>
      <c r="I928">
        <v>1.1719253193435302</v>
      </c>
      <c r="J928">
        <v>1.1889502385260302</v>
      </c>
    </row>
    <row r="929" spans="1:10" x14ac:dyDescent="0.3">
      <c r="A929" t="s">
        <v>161</v>
      </c>
      <c r="B929">
        <v>11.817994756680299</v>
      </c>
      <c r="C929" t="s">
        <v>10</v>
      </c>
      <c r="D929">
        <v>10</v>
      </c>
      <c r="E929" t="b">
        <v>0</v>
      </c>
      <c r="F929">
        <v>2.0615699387394901</v>
      </c>
      <c r="G929">
        <v>4.3117561857414302</v>
      </c>
      <c r="H929">
        <v>474240</v>
      </c>
      <c r="I929">
        <v>9.7564248179408093</v>
      </c>
      <c r="J929">
        <v>7.5062385709388693</v>
      </c>
    </row>
    <row r="930" spans="1:10" x14ac:dyDescent="0.3">
      <c r="A930" t="s">
        <v>161</v>
      </c>
      <c r="B930">
        <v>6.4223313726834599</v>
      </c>
      <c r="C930" t="s">
        <v>10</v>
      </c>
      <c r="D930">
        <v>10</v>
      </c>
      <c r="E930" t="b">
        <v>0</v>
      </c>
      <c r="F930">
        <v>4.9640523192513202</v>
      </c>
      <c r="G930">
        <v>5.7923373542029699</v>
      </c>
      <c r="H930">
        <v>596070</v>
      </c>
      <c r="I930">
        <v>1.4582790534321397</v>
      </c>
      <c r="J930">
        <v>0.62999401848048997</v>
      </c>
    </row>
    <row r="931" spans="1:10" x14ac:dyDescent="0.3">
      <c r="A931" t="s">
        <v>162</v>
      </c>
      <c r="B931">
        <v>7.9815614536256998</v>
      </c>
      <c r="C931" t="s">
        <v>10</v>
      </c>
      <c r="D931">
        <v>10</v>
      </c>
      <c r="E931" t="b">
        <v>0</v>
      </c>
      <c r="F931">
        <v>4.5002859248017701</v>
      </c>
      <c r="G931">
        <v>5.3413068409443101</v>
      </c>
      <c r="H931">
        <v>619480</v>
      </c>
      <c r="I931">
        <v>3.4812755288239297</v>
      </c>
      <c r="J931">
        <v>2.6402546126813897</v>
      </c>
    </row>
    <row r="932" spans="1:10" x14ac:dyDescent="0.3">
      <c r="A932" t="s">
        <v>163</v>
      </c>
      <c r="B932">
        <v>9.1145933840232498</v>
      </c>
      <c r="C932" t="s">
        <v>10</v>
      </c>
      <c r="D932">
        <v>10</v>
      </c>
      <c r="E932" t="b">
        <v>0</v>
      </c>
      <c r="F932">
        <v>1.6210293257347701</v>
      </c>
      <c r="G932">
        <v>1.6775010564869099</v>
      </c>
      <c r="H932">
        <v>639700</v>
      </c>
      <c r="I932">
        <v>7.4935640582884799</v>
      </c>
      <c r="J932">
        <v>7.4370923275363401</v>
      </c>
    </row>
    <row r="933" spans="1:10" x14ac:dyDescent="0.3">
      <c r="A933" t="s">
        <v>163</v>
      </c>
      <c r="B933">
        <v>20.0402201573966</v>
      </c>
      <c r="C933" t="s">
        <v>10</v>
      </c>
      <c r="D933">
        <v>10</v>
      </c>
      <c r="E933" t="b">
        <v>0</v>
      </c>
      <c r="F933">
        <v>7.6227851303480696</v>
      </c>
      <c r="G933">
        <v>7.0179663640734997</v>
      </c>
      <c r="H933">
        <v>734470</v>
      </c>
      <c r="I933">
        <v>12.41743502704853</v>
      </c>
      <c r="J933">
        <v>13.022253793323101</v>
      </c>
    </row>
    <row r="934" spans="1:10" x14ac:dyDescent="0.3">
      <c r="A934" t="s">
        <v>164</v>
      </c>
      <c r="B934">
        <v>17.558857148604499</v>
      </c>
      <c r="C934" t="s">
        <v>10</v>
      </c>
      <c r="D934">
        <v>10</v>
      </c>
      <c r="E934" t="b">
        <v>0</v>
      </c>
      <c r="F934">
        <v>1.92394722039508</v>
      </c>
      <c r="G934">
        <v>1.9050786216345701</v>
      </c>
      <c r="H934">
        <v>345100</v>
      </c>
      <c r="I934">
        <v>15.634909928209419</v>
      </c>
      <c r="J934">
        <v>15.65377852696993</v>
      </c>
    </row>
    <row r="935" spans="1:10" x14ac:dyDescent="0.3">
      <c r="A935" t="s">
        <v>164</v>
      </c>
      <c r="B935">
        <v>10.488219766411699</v>
      </c>
      <c r="C935" t="s">
        <v>10</v>
      </c>
      <c r="D935">
        <v>10</v>
      </c>
      <c r="E935" t="b">
        <v>0</v>
      </c>
      <c r="F935">
        <v>1.37795128850448</v>
      </c>
      <c r="G935">
        <v>1.699922826928</v>
      </c>
      <c r="H935">
        <v>458380</v>
      </c>
      <c r="I935">
        <v>9.1102684779072192</v>
      </c>
      <c r="J935">
        <v>8.7882969394836987</v>
      </c>
    </row>
    <row r="936" spans="1:10" x14ac:dyDescent="0.3">
      <c r="A936" t="s">
        <v>165</v>
      </c>
      <c r="B936">
        <v>17.267165750923599</v>
      </c>
      <c r="C936" t="s">
        <v>10</v>
      </c>
      <c r="D936">
        <v>10</v>
      </c>
      <c r="E936" t="b">
        <v>0</v>
      </c>
      <c r="F936">
        <v>8.8465958046786497</v>
      </c>
      <c r="G936">
        <v>9.1645357154890998</v>
      </c>
      <c r="H936">
        <v>341140</v>
      </c>
      <c r="I936">
        <v>8.4205699462449495</v>
      </c>
      <c r="J936">
        <v>8.1026300354344993</v>
      </c>
    </row>
    <row r="937" spans="1:10" x14ac:dyDescent="0.3">
      <c r="A937" t="s">
        <v>165</v>
      </c>
      <c r="B937">
        <v>8.46601966006466</v>
      </c>
      <c r="C937" t="s">
        <v>10</v>
      </c>
      <c r="D937">
        <v>10</v>
      </c>
      <c r="E937" t="b">
        <v>0</v>
      </c>
      <c r="F937">
        <v>13.6196397630068</v>
      </c>
      <c r="G937">
        <v>15.8898079744777</v>
      </c>
      <c r="H937">
        <v>751890</v>
      </c>
      <c r="I937">
        <v>-5.1536201029421402</v>
      </c>
      <c r="J937">
        <v>-7.4237883144130397</v>
      </c>
    </row>
    <row r="938" spans="1:10" x14ac:dyDescent="0.3">
      <c r="A938" t="s">
        <v>166</v>
      </c>
      <c r="B938">
        <v>4.7530952136915596</v>
      </c>
      <c r="C938" t="s">
        <v>10</v>
      </c>
      <c r="D938">
        <v>1</v>
      </c>
      <c r="E938" t="b">
        <v>1</v>
      </c>
      <c r="F938">
        <v>1.7369137098760298E-2</v>
      </c>
      <c r="G938">
        <v>1.7369137098760298E-2</v>
      </c>
      <c r="H938">
        <v>403000</v>
      </c>
      <c r="I938">
        <v>4.7357260765927993</v>
      </c>
      <c r="J938">
        <v>4.7357260765927993</v>
      </c>
    </row>
    <row r="939" spans="1:10" x14ac:dyDescent="0.3">
      <c r="A939" t="e">
        <v>#NAME?</v>
      </c>
      <c r="B939">
        <v>18.7574111321251</v>
      </c>
      <c r="C939" t="s">
        <v>10</v>
      </c>
      <c r="D939">
        <v>10</v>
      </c>
      <c r="E939" t="b">
        <v>0</v>
      </c>
      <c r="F939">
        <v>11.2875753391891</v>
      </c>
      <c r="G939">
        <v>11.2947095090116</v>
      </c>
      <c r="H939">
        <v>659150</v>
      </c>
      <c r="I939">
        <v>7.4698357929359993</v>
      </c>
      <c r="J939">
        <v>7.4627016231134995</v>
      </c>
    </row>
    <row r="940" spans="1:10" x14ac:dyDescent="0.3">
      <c r="A940" t="s">
        <v>167</v>
      </c>
      <c r="B940">
        <v>4.8716326031750201</v>
      </c>
      <c r="C940" t="s">
        <v>10</v>
      </c>
      <c r="D940">
        <v>10</v>
      </c>
      <c r="E940" t="b">
        <v>0</v>
      </c>
      <c r="F940">
        <v>0.74367664516804299</v>
      </c>
      <c r="G940">
        <v>1.5013664232738599</v>
      </c>
      <c r="H940">
        <v>493040</v>
      </c>
      <c r="I940">
        <v>4.1279559580069769</v>
      </c>
      <c r="J940">
        <v>3.3702661799011602</v>
      </c>
    </row>
    <row r="941" spans="1:10" x14ac:dyDescent="0.3">
      <c r="A941" t="s">
        <v>168</v>
      </c>
      <c r="B941">
        <v>5.4800862379950601</v>
      </c>
      <c r="C941" t="s">
        <v>10</v>
      </c>
      <c r="D941">
        <v>10</v>
      </c>
      <c r="E941" t="b">
        <v>0</v>
      </c>
      <c r="F941">
        <v>1.5450567200273899</v>
      </c>
      <c r="G941">
        <v>3.1024658649605001</v>
      </c>
      <c r="H941">
        <v>396860</v>
      </c>
      <c r="I941">
        <v>3.9350295179676702</v>
      </c>
      <c r="J941">
        <v>2.37762037303456</v>
      </c>
    </row>
    <row r="942" spans="1:10" x14ac:dyDescent="0.3">
      <c r="A942" t="s">
        <v>168</v>
      </c>
      <c r="B942">
        <v>5.1288158049967496</v>
      </c>
      <c r="C942" t="s">
        <v>10</v>
      </c>
      <c r="D942">
        <v>10</v>
      </c>
      <c r="E942" t="b">
        <v>0</v>
      </c>
      <c r="F942">
        <v>6.3727752532871103</v>
      </c>
      <c r="G942">
        <v>6.87115614196839</v>
      </c>
      <c r="H942">
        <v>645590</v>
      </c>
      <c r="I942">
        <v>-1.2439594482903606</v>
      </c>
      <c r="J942">
        <v>-1.7423403369716404</v>
      </c>
    </row>
    <row r="943" spans="1:10" x14ac:dyDescent="0.3">
      <c r="A943" t="s">
        <v>169</v>
      </c>
      <c r="B943">
        <v>14.3761942471211</v>
      </c>
      <c r="C943" t="s">
        <v>10</v>
      </c>
      <c r="D943">
        <v>10</v>
      </c>
      <c r="E943" t="b">
        <v>0</v>
      </c>
      <c r="F943">
        <v>0.81703695982275204</v>
      </c>
      <c r="G943">
        <v>1.72765288888413</v>
      </c>
      <c r="H943">
        <v>477870</v>
      </c>
      <c r="I943">
        <v>13.559157287298348</v>
      </c>
      <c r="J943">
        <v>12.648541358236971</v>
      </c>
    </row>
    <row r="944" spans="1:10" x14ac:dyDescent="0.3">
      <c r="A944" t="s">
        <v>169</v>
      </c>
      <c r="B944">
        <v>9.6342466831257205</v>
      </c>
      <c r="C944" t="s">
        <v>10</v>
      </c>
      <c r="D944">
        <v>2</v>
      </c>
      <c r="E944" t="b">
        <v>1</v>
      </c>
      <c r="F944">
        <v>5.9949554067502998E-2</v>
      </c>
      <c r="G944">
        <v>1.9030641327795E-3</v>
      </c>
      <c r="H944">
        <v>622650</v>
      </c>
      <c r="I944">
        <v>9.5742971290582179</v>
      </c>
      <c r="J944">
        <v>9.632343618992941</v>
      </c>
    </row>
    <row r="945" spans="1:10" x14ac:dyDescent="0.3">
      <c r="A945" t="s">
        <v>170</v>
      </c>
      <c r="B945">
        <v>9.9473268880548709</v>
      </c>
      <c r="C945" t="s">
        <v>10</v>
      </c>
      <c r="D945">
        <v>10</v>
      </c>
      <c r="E945" t="b">
        <v>0</v>
      </c>
      <c r="F945">
        <v>5.7410665920509496</v>
      </c>
      <c r="G945">
        <v>11.6525237039455</v>
      </c>
      <c r="H945">
        <v>637140</v>
      </c>
      <c r="I945">
        <v>4.2062602960039213</v>
      </c>
      <c r="J945">
        <v>-1.7051968158906288</v>
      </c>
    </row>
    <row r="946" spans="1:10" x14ac:dyDescent="0.3">
      <c r="A946" t="s">
        <v>170</v>
      </c>
      <c r="B946">
        <v>15.344931312163601</v>
      </c>
      <c r="C946" t="s">
        <v>10</v>
      </c>
      <c r="D946">
        <v>10</v>
      </c>
      <c r="E946" t="b">
        <v>0</v>
      </c>
      <c r="F946">
        <v>3.7165641171911701</v>
      </c>
      <c r="G946">
        <v>8.12815659746623</v>
      </c>
      <c r="H946">
        <v>462650</v>
      </c>
      <c r="I946">
        <v>11.62836719497243</v>
      </c>
      <c r="J946">
        <v>7.2167747146973706</v>
      </c>
    </row>
    <row r="947" spans="1:10" x14ac:dyDescent="0.3">
      <c r="A947" t="s">
        <v>171</v>
      </c>
      <c r="B947">
        <v>8.0351082981038804</v>
      </c>
      <c r="C947" t="s">
        <v>10</v>
      </c>
      <c r="D947">
        <v>10</v>
      </c>
      <c r="E947" t="b">
        <v>0</v>
      </c>
      <c r="F947">
        <v>0.96030250063585998</v>
      </c>
      <c r="G947">
        <v>2.0037643729873702</v>
      </c>
      <c r="H947">
        <v>419250</v>
      </c>
      <c r="I947">
        <v>7.0748057974680201</v>
      </c>
      <c r="J947">
        <v>6.0313439251165102</v>
      </c>
    </row>
    <row r="948" spans="1:10" x14ac:dyDescent="0.3">
      <c r="A948" t="s">
        <v>171</v>
      </c>
      <c r="B948">
        <v>3.0213091363927802</v>
      </c>
      <c r="C948" t="s">
        <v>10</v>
      </c>
      <c r="D948">
        <v>10</v>
      </c>
      <c r="E948" t="b">
        <v>0</v>
      </c>
      <c r="F948">
        <v>9.6286758724705201</v>
      </c>
      <c r="G948">
        <v>9.6250406653436809</v>
      </c>
      <c r="H948">
        <v>465940</v>
      </c>
      <c r="I948">
        <v>-6.6073667360777399</v>
      </c>
      <c r="J948">
        <v>-6.6037315289509007</v>
      </c>
    </row>
    <row r="949" spans="1:10" x14ac:dyDescent="0.3">
      <c r="A949" t="s">
        <v>171</v>
      </c>
      <c r="B949">
        <v>13.4945405415825</v>
      </c>
      <c r="C949" t="s">
        <v>10</v>
      </c>
      <c r="D949">
        <v>2</v>
      </c>
      <c r="E949" t="b">
        <v>1</v>
      </c>
      <c r="F949">
        <v>9.8450102021252997E-2</v>
      </c>
      <c r="G949">
        <v>2.5267441336915401E-3</v>
      </c>
      <c r="H949">
        <v>431150</v>
      </c>
      <c r="I949">
        <v>13.396090439561247</v>
      </c>
      <c r="J949">
        <v>13.492013797448809</v>
      </c>
    </row>
    <row r="950" spans="1:10" x14ac:dyDescent="0.3">
      <c r="A950" t="s">
        <v>172</v>
      </c>
      <c r="B950">
        <v>3.1109448862567799</v>
      </c>
      <c r="C950" t="s">
        <v>10</v>
      </c>
      <c r="D950">
        <v>10</v>
      </c>
      <c r="E950" t="b">
        <v>0</v>
      </c>
      <c r="F950">
        <v>1.19040854776321</v>
      </c>
      <c r="G950">
        <v>2.3652975719520102</v>
      </c>
      <c r="H950">
        <v>604120</v>
      </c>
      <c r="I950">
        <v>1.9205363384935699</v>
      </c>
      <c r="J950">
        <v>0.74564731430476971</v>
      </c>
    </row>
    <row r="951" spans="1:10" x14ac:dyDescent="0.3">
      <c r="A951" t="s">
        <v>172</v>
      </c>
      <c r="B951">
        <v>15.8903391228418</v>
      </c>
      <c r="C951" t="s">
        <v>10</v>
      </c>
      <c r="D951">
        <v>2</v>
      </c>
      <c r="E951" t="b">
        <v>1</v>
      </c>
      <c r="F951">
        <v>4.2349575786851001E-2</v>
      </c>
      <c r="G951">
        <v>1.5894956540655899E-3</v>
      </c>
      <c r="H951">
        <v>510650</v>
      </c>
      <c r="I951">
        <v>15.847989547054949</v>
      </c>
      <c r="J951">
        <v>15.888749627187734</v>
      </c>
    </row>
    <row r="952" spans="1:10" x14ac:dyDescent="0.3">
      <c r="A952" t="s">
        <v>173</v>
      </c>
      <c r="B952">
        <v>5.9455676766070997</v>
      </c>
      <c r="C952" t="s">
        <v>10</v>
      </c>
      <c r="D952">
        <v>10</v>
      </c>
      <c r="E952" t="b">
        <v>0</v>
      </c>
      <c r="F952">
        <v>0.99590465840380404</v>
      </c>
      <c r="G952">
        <v>1.8510520241241499</v>
      </c>
      <c r="H952">
        <v>430450</v>
      </c>
      <c r="I952">
        <v>4.9496630182032959</v>
      </c>
      <c r="J952">
        <v>4.0945156524829498</v>
      </c>
    </row>
    <row r="953" spans="1:10" x14ac:dyDescent="0.3">
      <c r="A953" t="s">
        <v>173</v>
      </c>
      <c r="B953">
        <v>12.2994880950287</v>
      </c>
      <c r="C953" t="s">
        <v>10</v>
      </c>
      <c r="D953">
        <v>2</v>
      </c>
      <c r="E953" t="b">
        <v>1</v>
      </c>
      <c r="F953">
        <v>5.1439764875652799E-2</v>
      </c>
      <c r="G953">
        <v>1.7877109914928701E-3</v>
      </c>
      <c r="H953">
        <v>993800</v>
      </c>
      <c r="I953">
        <v>12.248048330153047</v>
      </c>
      <c r="J953">
        <v>12.297700384037206</v>
      </c>
    </row>
    <row r="954" spans="1:10" x14ac:dyDescent="0.3">
      <c r="A954" t="s">
        <v>173</v>
      </c>
      <c r="B954">
        <v>5.1241054519586999</v>
      </c>
      <c r="C954" t="s">
        <v>10</v>
      </c>
      <c r="D954">
        <v>2</v>
      </c>
      <c r="E954" t="b">
        <v>1</v>
      </c>
      <c r="F954">
        <v>2.3152772881591E-2</v>
      </c>
      <c r="G954">
        <v>1.09985846397017E-3</v>
      </c>
      <c r="H954">
        <v>686950</v>
      </c>
      <c r="I954">
        <v>5.1009526790771087</v>
      </c>
      <c r="J954">
        <v>5.1230055934947298</v>
      </c>
    </row>
    <row r="955" spans="1:10" x14ac:dyDescent="0.3">
      <c r="A955" t="s">
        <v>174</v>
      </c>
      <c r="B955">
        <v>21.7578313601738</v>
      </c>
      <c r="C955" t="s">
        <v>10</v>
      </c>
      <c r="D955">
        <v>2</v>
      </c>
      <c r="E955" t="b">
        <v>1</v>
      </c>
      <c r="F955">
        <v>4.7722295135658802E-2</v>
      </c>
      <c r="G955">
        <v>1.7477126953226499E-3</v>
      </c>
      <c r="H955">
        <v>593450</v>
      </c>
      <c r="I955">
        <v>21.710109065038139</v>
      </c>
      <c r="J955">
        <v>21.756083647478476</v>
      </c>
    </row>
    <row r="956" spans="1:10" x14ac:dyDescent="0.3">
      <c r="A956" t="s">
        <v>174</v>
      </c>
      <c r="B956">
        <v>18.760947590588099</v>
      </c>
      <c r="C956" t="s">
        <v>10</v>
      </c>
      <c r="D956">
        <v>10</v>
      </c>
      <c r="E956" t="b">
        <v>0</v>
      </c>
      <c r="F956">
        <v>0.71046456500639799</v>
      </c>
      <c r="G956">
        <v>1.3751193825705299</v>
      </c>
      <c r="H956">
        <v>678310</v>
      </c>
      <c r="I956">
        <v>18.050483025581702</v>
      </c>
      <c r="J956">
        <v>17.385828208017568</v>
      </c>
    </row>
    <row r="957" spans="1:10" x14ac:dyDescent="0.3">
      <c r="A957" t="s">
        <v>174</v>
      </c>
      <c r="B957">
        <v>5.5726274344995304</v>
      </c>
      <c r="C957" t="s">
        <v>10</v>
      </c>
      <c r="D957">
        <v>10</v>
      </c>
      <c r="E957" t="b">
        <v>0</v>
      </c>
      <c r="F957">
        <v>1.98906504562258</v>
      </c>
      <c r="G957">
        <v>0.60414407100804102</v>
      </c>
      <c r="H957">
        <v>387570</v>
      </c>
      <c r="I957">
        <v>3.5835623888769503</v>
      </c>
      <c r="J957">
        <v>4.9684833634914893</v>
      </c>
    </row>
    <row r="958" spans="1:10" x14ac:dyDescent="0.3">
      <c r="A958" t="s">
        <v>175</v>
      </c>
      <c r="B958">
        <v>15.3214453105942</v>
      </c>
      <c r="C958" t="s">
        <v>10</v>
      </c>
      <c r="D958">
        <v>2</v>
      </c>
      <c r="E958" t="b">
        <v>1</v>
      </c>
      <c r="F958">
        <v>0.116126760786357</v>
      </c>
      <c r="G958">
        <v>2.75518078884329E-3</v>
      </c>
      <c r="H958">
        <v>554100</v>
      </c>
      <c r="I958">
        <v>15.205318549807842</v>
      </c>
      <c r="J958">
        <v>15.318690129805356</v>
      </c>
    </row>
    <row r="959" spans="1:10" x14ac:dyDescent="0.3">
      <c r="A959" t="s">
        <v>175</v>
      </c>
      <c r="B959">
        <v>4.4050115428080003</v>
      </c>
      <c r="C959" t="s">
        <v>10</v>
      </c>
      <c r="D959">
        <v>10</v>
      </c>
      <c r="E959" t="b">
        <v>0</v>
      </c>
      <c r="F959">
        <v>7.28328536307348</v>
      </c>
      <c r="G959">
        <v>7.2594131031230402</v>
      </c>
      <c r="H959">
        <v>580050</v>
      </c>
      <c r="I959">
        <v>-2.8782738202654796</v>
      </c>
      <c r="J959">
        <v>-2.8544015603150399</v>
      </c>
    </row>
    <row r="960" spans="1:10" x14ac:dyDescent="0.3">
      <c r="A960" t="s">
        <v>175</v>
      </c>
      <c r="B960">
        <v>14.2354949538621</v>
      </c>
      <c r="C960" t="s">
        <v>10</v>
      </c>
      <c r="D960">
        <v>2</v>
      </c>
      <c r="E960" t="b">
        <v>1</v>
      </c>
      <c r="F960">
        <v>7.92122178946148E-2</v>
      </c>
      <c r="G960">
        <v>2.2930331434696601E-3</v>
      </c>
      <c r="H960">
        <v>296050</v>
      </c>
      <c r="I960">
        <v>14.156282735967485</v>
      </c>
      <c r="J960">
        <v>14.23320192071863</v>
      </c>
    </row>
    <row r="961" spans="1:10" x14ac:dyDescent="0.3">
      <c r="A961" t="s">
        <v>176</v>
      </c>
      <c r="B961">
        <v>9.4112430225602193</v>
      </c>
      <c r="C961" t="s">
        <v>10</v>
      </c>
      <c r="D961">
        <v>10</v>
      </c>
      <c r="E961" t="b">
        <v>0</v>
      </c>
      <c r="F961">
        <v>5.2989312807653999</v>
      </c>
      <c r="G961">
        <v>5.5914436510127796</v>
      </c>
      <c r="H961">
        <v>476210</v>
      </c>
      <c r="I961">
        <v>4.1123117417948194</v>
      </c>
      <c r="J961">
        <v>3.8197993715474396</v>
      </c>
    </row>
    <row r="962" spans="1:10" x14ac:dyDescent="0.3">
      <c r="A962" t="s">
        <v>176</v>
      </c>
      <c r="B962">
        <v>4.6820150151161197</v>
      </c>
      <c r="C962" t="s">
        <v>10</v>
      </c>
      <c r="D962">
        <v>10</v>
      </c>
      <c r="E962" t="b">
        <v>0</v>
      </c>
      <c r="F962">
        <v>1.77864384891731</v>
      </c>
      <c r="G962">
        <v>3.6541265305646902</v>
      </c>
      <c r="H962">
        <v>628660</v>
      </c>
      <c r="I962">
        <v>2.9033711661988097</v>
      </c>
      <c r="J962">
        <v>1.0278884845514296</v>
      </c>
    </row>
    <row r="963" spans="1:10" x14ac:dyDescent="0.3">
      <c r="A963" t="s">
        <v>177</v>
      </c>
      <c r="B963">
        <v>8.2395742200883202</v>
      </c>
      <c r="C963" t="s">
        <v>10</v>
      </c>
      <c r="D963">
        <v>10</v>
      </c>
      <c r="E963" t="b">
        <v>0</v>
      </c>
      <c r="F963">
        <v>4.98200491260374</v>
      </c>
      <c r="G963">
        <v>14.4118164704661</v>
      </c>
      <c r="H963">
        <v>310960</v>
      </c>
      <c r="I963">
        <v>3.2575693074845802</v>
      </c>
      <c r="J963">
        <v>-6.1722422503777796</v>
      </c>
    </row>
    <row r="964" spans="1:10" x14ac:dyDescent="0.3">
      <c r="A964" t="s">
        <v>178</v>
      </c>
      <c r="B964">
        <v>16.2289961455159</v>
      </c>
      <c r="C964" t="s">
        <v>10</v>
      </c>
      <c r="D964">
        <v>2</v>
      </c>
      <c r="E964" t="b">
        <v>1</v>
      </c>
      <c r="F964">
        <v>0.11659942882968199</v>
      </c>
      <c r="G964">
        <v>2.6804993340781898E-3</v>
      </c>
      <c r="H964">
        <v>407100</v>
      </c>
      <c r="I964">
        <v>16.112396716686217</v>
      </c>
      <c r="J964">
        <v>16.226315646181821</v>
      </c>
    </row>
    <row r="965" spans="1:10" x14ac:dyDescent="0.3">
      <c r="A965" t="s">
        <v>178</v>
      </c>
      <c r="B965">
        <v>10.3817850523585</v>
      </c>
      <c r="C965" t="s">
        <v>10</v>
      </c>
      <c r="D965">
        <v>10</v>
      </c>
      <c r="E965" t="b">
        <v>0</v>
      </c>
      <c r="F965">
        <v>0.72952971129566602</v>
      </c>
      <c r="G965">
        <v>1.6520314433880601</v>
      </c>
      <c r="H965">
        <v>345440</v>
      </c>
      <c r="I965">
        <v>9.6522553410628351</v>
      </c>
      <c r="J965">
        <v>8.7297536089704408</v>
      </c>
    </row>
    <row r="966" spans="1:10" x14ac:dyDescent="0.3">
      <c r="A966" t="s">
        <v>179</v>
      </c>
      <c r="B966">
        <v>8.5770954644333202</v>
      </c>
      <c r="C966" t="s">
        <v>10</v>
      </c>
      <c r="D966">
        <v>2</v>
      </c>
      <c r="E966" t="b">
        <v>1</v>
      </c>
      <c r="F966">
        <v>6.3871506630476901E-2</v>
      </c>
      <c r="G966">
        <v>1.9922186282806602E-3</v>
      </c>
      <c r="H966">
        <v>329200</v>
      </c>
      <c r="I966">
        <v>8.5132239578028432</v>
      </c>
      <c r="J966">
        <v>8.5751032458050389</v>
      </c>
    </row>
    <row r="967" spans="1:10" x14ac:dyDescent="0.3">
      <c r="A967" t="s">
        <v>179</v>
      </c>
      <c r="B967">
        <v>19.0569632917516</v>
      </c>
      <c r="C967" t="s">
        <v>10</v>
      </c>
      <c r="D967">
        <v>10</v>
      </c>
      <c r="E967" t="b">
        <v>0</v>
      </c>
      <c r="F967">
        <v>7.7760522809543797</v>
      </c>
      <c r="G967">
        <v>7.80824619128121</v>
      </c>
      <c r="H967">
        <v>679950</v>
      </c>
      <c r="I967">
        <v>11.280911010797221</v>
      </c>
      <c r="J967">
        <v>11.24871710047039</v>
      </c>
    </row>
    <row r="968" spans="1:10" x14ac:dyDescent="0.3">
      <c r="A968" t="s">
        <v>180</v>
      </c>
      <c r="B968">
        <v>16.855185094226801</v>
      </c>
      <c r="C968" t="s">
        <v>10</v>
      </c>
      <c r="D968">
        <v>10</v>
      </c>
      <c r="E968" t="b">
        <v>0</v>
      </c>
      <c r="F968">
        <v>2.5435410181667302</v>
      </c>
      <c r="G968">
        <v>5.2805083442844101</v>
      </c>
      <c r="H968">
        <v>659870</v>
      </c>
      <c r="I968">
        <v>14.311644076060071</v>
      </c>
      <c r="J968">
        <v>11.574676749942391</v>
      </c>
    </row>
    <row r="969" spans="1:10" x14ac:dyDescent="0.3">
      <c r="A969" t="s">
        <v>180</v>
      </c>
      <c r="B969">
        <v>7.5072989927590497</v>
      </c>
      <c r="C969" t="s">
        <v>10</v>
      </c>
      <c r="D969">
        <v>2</v>
      </c>
      <c r="E969" t="b">
        <v>1</v>
      </c>
      <c r="F969">
        <v>3.1910391607224101E-2</v>
      </c>
      <c r="G969">
        <v>1.421092330658E-3</v>
      </c>
      <c r="H969">
        <v>344450</v>
      </c>
      <c r="I969">
        <v>7.4753886011518258</v>
      </c>
      <c r="J969">
        <v>7.5058779004283913</v>
      </c>
    </row>
    <row r="970" spans="1:10" x14ac:dyDescent="0.3">
      <c r="A970" t="s">
        <v>180</v>
      </c>
      <c r="B970">
        <v>11.043688401058199</v>
      </c>
      <c r="C970" t="s">
        <v>10</v>
      </c>
      <c r="D970">
        <v>2</v>
      </c>
      <c r="E970" t="b">
        <v>1</v>
      </c>
      <c r="F970">
        <v>6.9986379090690207E-2</v>
      </c>
      <c r="G970">
        <v>2.0312647248933199E-3</v>
      </c>
      <c r="H970">
        <v>457100</v>
      </c>
      <c r="I970">
        <v>10.97370202196751</v>
      </c>
      <c r="J970">
        <v>11.041657136333306</v>
      </c>
    </row>
    <row r="971" spans="1:10" x14ac:dyDescent="0.3">
      <c r="A971" t="s">
        <v>181</v>
      </c>
      <c r="B971">
        <v>8.4992584955741695</v>
      </c>
      <c r="C971" t="s">
        <v>10</v>
      </c>
      <c r="D971">
        <v>2</v>
      </c>
      <c r="E971" t="b">
        <v>1</v>
      </c>
      <c r="F971">
        <v>2.61321326030199E-2</v>
      </c>
      <c r="G971">
        <v>1.2882250422332499E-3</v>
      </c>
      <c r="H971">
        <v>519450</v>
      </c>
      <c r="I971">
        <v>8.4731263629711489</v>
      </c>
      <c r="J971">
        <v>8.4979702705319369</v>
      </c>
    </row>
    <row r="972" spans="1:10" x14ac:dyDescent="0.3">
      <c r="A972" t="s">
        <v>181</v>
      </c>
      <c r="B972">
        <v>14.4563999391578</v>
      </c>
      <c r="C972" t="s">
        <v>10</v>
      </c>
      <c r="D972">
        <v>10</v>
      </c>
      <c r="E972" t="b">
        <v>0</v>
      </c>
      <c r="F972">
        <v>4.9066705024928696</v>
      </c>
      <c r="G972">
        <v>4.9389819009815401</v>
      </c>
      <c r="H972">
        <v>380630</v>
      </c>
      <c r="I972">
        <v>9.5497294366649292</v>
      </c>
      <c r="J972">
        <v>9.5174180381762596</v>
      </c>
    </row>
    <row r="973" spans="1:10" x14ac:dyDescent="0.3">
      <c r="A973" t="s">
        <v>181</v>
      </c>
      <c r="B973">
        <v>9.2343881316351393</v>
      </c>
      <c r="C973" t="s">
        <v>10</v>
      </c>
      <c r="D973">
        <v>10</v>
      </c>
      <c r="E973" t="b">
        <v>0</v>
      </c>
      <c r="F973">
        <v>1.4389285455510299</v>
      </c>
      <c r="G973">
        <v>1.4374413297056201</v>
      </c>
      <c r="H973">
        <v>377890</v>
      </c>
      <c r="I973">
        <v>7.7954595860841094</v>
      </c>
      <c r="J973">
        <v>7.7969468019295194</v>
      </c>
    </row>
    <row r="974" spans="1:10" x14ac:dyDescent="0.3">
      <c r="A974" t="s">
        <v>182</v>
      </c>
      <c r="B974">
        <v>7.8819232187187502</v>
      </c>
      <c r="C974" t="s">
        <v>10</v>
      </c>
      <c r="D974">
        <v>2</v>
      </c>
      <c r="E974" t="b">
        <v>1</v>
      </c>
      <c r="F974">
        <v>5.9015889399881803E-2</v>
      </c>
      <c r="G974">
        <v>1.91082075190208E-3</v>
      </c>
      <c r="H974">
        <v>605450</v>
      </c>
      <c r="I974">
        <v>7.822907329318868</v>
      </c>
      <c r="J974">
        <v>7.8800123979668477</v>
      </c>
    </row>
    <row r="975" spans="1:10" x14ac:dyDescent="0.3">
      <c r="A975" t="s">
        <v>183</v>
      </c>
      <c r="B975">
        <v>1.7762630165234801</v>
      </c>
      <c r="C975" t="s">
        <v>10</v>
      </c>
      <c r="D975">
        <v>10</v>
      </c>
      <c r="E975" t="b">
        <v>0</v>
      </c>
      <c r="F975">
        <v>1.8478218552321699</v>
      </c>
      <c r="G975">
        <v>1.8469810893244001</v>
      </c>
      <c r="H975">
        <v>691770</v>
      </c>
      <c r="I975">
        <v>-7.1558838708689843E-2</v>
      </c>
      <c r="J975">
        <v>-7.0718072800920018E-2</v>
      </c>
    </row>
    <row r="976" spans="1:10" x14ac:dyDescent="0.3">
      <c r="A976" t="s">
        <v>184</v>
      </c>
      <c r="B976">
        <v>4.9633183047826801</v>
      </c>
      <c r="C976" t="s">
        <v>10</v>
      </c>
      <c r="D976">
        <v>2</v>
      </c>
      <c r="E976" t="b">
        <v>1</v>
      </c>
      <c r="F976">
        <v>3.5772842944344699E-2</v>
      </c>
      <c r="G976">
        <v>1.4607113918199E-3</v>
      </c>
      <c r="H976">
        <v>570400</v>
      </c>
      <c r="I976">
        <v>4.927545461838335</v>
      </c>
      <c r="J976">
        <v>4.9618575933908602</v>
      </c>
    </row>
    <row r="977" spans="1:10" x14ac:dyDescent="0.3">
      <c r="A977" t="s">
        <v>184</v>
      </c>
      <c r="B977">
        <v>16.7634679344416</v>
      </c>
      <c r="C977" t="s">
        <v>10</v>
      </c>
      <c r="D977">
        <v>10</v>
      </c>
      <c r="E977" t="b">
        <v>0</v>
      </c>
      <c r="F977">
        <v>0.62417793599190996</v>
      </c>
      <c r="G977">
        <v>0.70803846391136505</v>
      </c>
      <c r="H977">
        <v>746110</v>
      </c>
      <c r="I977">
        <v>16.139289998449691</v>
      </c>
      <c r="J977">
        <v>16.055429470530235</v>
      </c>
    </row>
    <row r="978" spans="1:10" x14ac:dyDescent="0.3">
      <c r="A978" t="s">
        <v>185</v>
      </c>
      <c r="B978">
        <v>5.7268153207447998</v>
      </c>
      <c r="C978" t="s">
        <v>10</v>
      </c>
      <c r="D978">
        <v>10</v>
      </c>
      <c r="E978" t="b">
        <v>0</v>
      </c>
      <c r="F978">
        <v>2.81694120005871</v>
      </c>
      <c r="G978">
        <v>1.1163060182759701</v>
      </c>
      <c r="H978">
        <v>348790</v>
      </c>
      <c r="I978">
        <v>2.9098741206860899</v>
      </c>
      <c r="J978">
        <v>4.61050930246883</v>
      </c>
    </row>
    <row r="979" spans="1:10" x14ac:dyDescent="0.3">
      <c r="A979" t="s">
        <v>185</v>
      </c>
      <c r="B979">
        <v>16.918905667569501</v>
      </c>
      <c r="C979" t="s">
        <v>10</v>
      </c>
      <c r="D979">
        <v>2</v>
      </c>
      <c r="E979" t="b">
        <v>1</v>
      </c>
      <c r="F979">
        <v>0.104968244229001</v>
      </c>
      <c r="G979">
        <v>2.6134294951079798E-3</v>
      </c>
      <c r="H979">
        <v>323450</v>
      </c>
      <c r="I979">
        <v>16.813937423340498</v>
      </c>
      <c r="J979">
        <v>16.916292238074394</v>
      </c>
    </row>
    <row r="980" spans="1:10" x14ac:dyDescent="0.3">
      <c r="A980" t="s">
        <v>186</v>
      </c>
      <c r="B980">
        <v>8.0712006681424402</v>
      </c>
      <c r="C980" t="s">
        <v>10</v>
      </c>
      <c r="D980">
        <v>10</v>
      </c>
      <c r="E980" t="b">
        <v>0</v>
      </c>
      <c r="F980">
        <v>2.0696194596366899</v>
      </c>
      <c r="G980">
        <v>4.2026053681751199</v>
      </c>
      <c r="H980">
        <v>561950</v>
      </c>
      <c r="I980">
        <v>6.0015812085057503</v>
      </c>
      <c r="J980">
        <v>3.8685952999673203</v>
      </c>
    </row>
    <row r="981" spans="1:10" x14ac:dyDescent="0.3">
      <c r="A981" t="s">
        <v>186</v>
      </c>
      <c r="B981">
        <v>15.333030735729499</v>
      </c>
      <c r="C981" t="s">
        <v>10</v>
      </c>
      <c r="D981">
        <v>10</v>
      </c>
      <c r="E981" t="b">
        <v>0</v>
      </c>
      <c r="F981">
        <v>4.1976061367209798</v>
      </c>
      <c r="G981">
        <v>8.9974289205329896</v>
      </c>
      <c r="H981">
        <v>439030</v>
      </c>
      <c r="I981">
        <v>11.13542459900852</v>
      </c>
      <c r="J981">
        <v>6.3356018151965099</v>
      </c>
    </row>
    <row r="982" spans="1:10" x14ac:dyDescent="0.3">
      <c r="A982" t="s">
        <v>186</v>
      </c>
      <c r="B982">
        <v>13.0949476694728</v>
      </c>
      <c r="C982" t="s">
        <v>10</v>
      </c>
      <c r="D982">
        <v>10</v>
      </c>
      <c r="E982" t="b">
        <v>0</v>
      </c>
      <c r="F982">
        <v>37.305625149254098</v>
      </c>
      <c r="G982">
        <v>37.595253571920402</v>
      </c>
      <c r="H982">
        <v>234310</v>
      </c>
      <c r="I982">
        <v>-24.210677479781296</v>
      </c>
      <c r="J982">
        <v>-24.5003059024476</v>
      </c>
    </row>
    <row r="983" spans="1:10" x14ac:dyDescent="0.3">
      <c r="A983" t="s">
        <v>187</v>
      </c>
      <c r="B983">
        <v>19.277636245823398</v>
      </c>
      <c r="C983" t="s">
        <v>10</v>
      </c>
      <c r="D983">
        <v>10</v>
      </c>
      <c r="E983" t="b">
        <v>0</v>
      </c>
      <c r="F983">
        <v>1.68380846325119</v>
      </c>
      <c r="G983">
        <v>2.9771954445928799</v>
      </c>
      <c r="H983">
        <v>555720</v>
      </c>
      <c r="I983">
        <v>17.593827782572209</v>
      </c>
      <c r="J983">
        <v>16.300440801230518</v>
      </c>
    </row>
    <row r="984" spans="1:10" x14ac:dyDescent="0.3">
      <c r="A984" t="s">
        <v>187</v>
      </c>
      <c r="B984">
        <v>19.8151594277331</v>
      </c>
      <c r="C984" t="s">
        <v>10</v>
      </c>
      <c r="D984">
        <v>10</v>
      </c>
      <c r="E984" t="b">
        <v>0</v>
      </c>
      <c r="F984">
        <v>7.66598068696252</v>
      </c>
      <c r="G984">
        <v>7.5625190678744296</v>
      </c>
      <c r="H984">
        <v>501830</v>
      </c>
      <c r="I984">
        <v>12.14917874077058</v>
      </c>
      <c r="J984">
        <v>12.25264035985867</v>
      </c>
    </row>
    <row r="985" spans="1:10" x14ac:dyDescent="0.3">
      <c r="A985" t="s">
        <v>188</v>
      </c>
      <c r="B985">
        <v>11.9161958409862</v>
      </c>
      <c r="C985" t="s">
        <v>10</v>
      </c>
      <c r="D985">
        <v>2</v>
      </c>
      <c r="E985" t="b">
        <v>1</v>
      </c>
      <c r="F985">
        <v>8.4776327815359195E-2</v>
      </c>
      <c r="G985">
        <v>2.30418791845367E-3</v>
      </c>
      <c r="H985">
        <v>497900</v>
      </c>
      <c r="I985">
        <v>11.831419513170841</v>
      </c>
      <c r="J985">
        <v>11.913891653067747</v>
      </c>
    </row>
    <row r="986" spans="1:10" x14ac:dyDescent="0.3">
      <c r="A986" t="s">
        <v>188</v>
      </c>
      <c r="B986">
        <v>8.1485956111235591</v>
      </c>
      <c r="C986" t="s">
        <v>10</v>
      </c>
      <c r="D986">
        <v>2</v>
      </c>
      <c r="E986" t="b">
        <v>1</v>
      </c>
      <c r="F986">
        <v>4.9315513981006302E-2</v>
      </c>
      <c r="G986">
        <v>1.6891472788779401E-3</v>
      </c>
      <c r="H986">
        <v>333950</v>
      </c>
      <c r="I986">
        <v>8.099280097142552</v>
      </c>
      <c r="J986">
        <v>8.1469064638446813</v>
      </c>
    </row>
    <row r="987" spans="1:10" x14ac:dyDescent="0.3">
      <c r="A987" t="s">
        <v>188</v>
      </c>
      <c r="B987">
        <v>6.5829406313055197</v>
      </c>
      <c r="C987" t="s">
        <v>10</v>
      </c>
      <c r="D987">
        <v>10</v>
      </c>
      <c r="E987" t="b">
        <v>0</v>
      </c>
      <c r="F987">
        <v>3.5231016250532199</v>
      </c>
      <c r="G987">
        <v>3.7127499865013398</v>
      </c>
      <c r="H987">
        <v>594530</v>
      </c>
      <c r="I987">
        <v>3.0598390062522998</v>
      </c>
      <c r="J987">
        <v>2.8701906448041798</v>
      </c>
    </row>
    <row r="988" spans="1:10" x14ac:dyDescent="0.3">
      <c r="A988" t="s">
        <v>189</v>
      </c>
      <c r="B988">
        <v>14.499482680208599</v>
      </c>
      <c r="C988" t="s">
        <v>10</v>
      </c>
      <c r="D988">
        <v>2</v>
      </c>
      <c r="E988" t="b">
        <v>1</v>
      </c>
      <c r="F988">
        <v>5.7378107878954497E-2</v>
      </c>
      <c r="G988">
        <v>1.81838342708233E-3</v>
      </c>
      <c r="H988">
        <v>332550</v>
      </c>
      <c r="I988">
        <v>14.442104572329646</v>
      </c>
      <c r="J988">
        <v>14.497664296781517</v>
      </c>
    </row>
    <row r="989" spans="1:10" x14ac:dyDescent="0.3">
      <c r="A989" t="s">
        <v>190</v>
      </c>
      <c r="B989">
        <v>7.1689835623420102</v>
      </c>
      <c r="C989" t="s">
        <v>10</v>
      </c>
      <c r="D989">
        <v>10</v>
      </c>
      <c r="E989" t="b">
        <v>0</v>
      </c>
      <c r="F989">
        <v>5.7291862969046896</v>
      </c>
      <c r="G989">
        <v>5.7042447881165597</v>
      </c>
      <c r="H989">
        <v>570280</v>
      </c>
      <c r="I989">
        <v>1.4397972654373206</v>
      </c>
      <c r="J989">
        <v>1.4647387742254505</v>
      </c>
    </row>
    <row r="990" spans="1:10" x14ac:dyDescent="0.3">
      <c r="A990" t="s">
        <v>190</v>
      </c>
      <c r="B990">
        <v>17.729448338494201</v>
      </c>
      <c r="C990" t="s">
        <v>10</v>
      </c>
      <c r="D990">
        <v>2</v>
      </c>
      <c r="E990" t="b">
        <v>1</v>
      </c>
      <c r="F990">
        <v>8.8848928728745905E-2</v>
      </c>
      <c r="G990">
        <v>2.4149639481136102E-3</v>
      </c>
      <c r="H990">
        <v>666100</v>
      </c>
      <c r="I990">
        <v>17.640599409765457</v>
      </c>
      <c r="J990">
        <v>17.727033374546089</v>
      </c>
    </row>
    <row r="991" spans="1:10" x14ac:dyDescent="0.3">
      <c r="A991" t="s">
        <v>190</v>
      </c>
      <c r="B991">
        <v>3.5259108791870899</v>
      </c>
      <c r="C991" t="s">
        <v>10</v>
      </c>
      <c r="D991">
        <v>2</v>
      </c>
      <c r="E991" t="b">
        <v>1</v>
      </c>
      <c r="F991">
        <v>3.1522039408350501E-2</v>
      </c>
      <c r="G991">
        <v>1.4177859537866399E-3</v>
      </c>
      <c r="H991">
        <v>634200</v>
      </c>
      <c r="I991">
        <v>3.4943888397787393</v>
      </c>
      <c r="J991">
        <v>3.5244930932333034</v>
      </c>
    </row>
    <row r="992" spans="1:10" x14ac:dyDescent="0.3">
      <c r="A992" t="s">
        <v>191</v>
      </c>
      <c r="B992">
        <v>5.7301365129737496</v>
      </c>
      <c r="C992" t="s">
        <v>10</v>
      </c>
      <c r="D992">
        <v>10</v>
      </c>
      <c r="E992" t="b">
        <v>0</v>
      </c>
      <c r="F992">
        <v>9.1029646258494807</v>
      </c>
      <c r="G992">
        <v>9.0460068990420499</v>
      </c>
      <c r="H992">
        <v>545760</v>
      </c>
      <c r="I992">
        <v>-3.3728281128757311</v>
      </c>
      <c r="J992">
        <v>-3.3158703860683003</v>
      </c>
    </row>
    <row r="993" spans="1:10" x14ac:dyDescent="0.3">
      <c r="A993" t="s">
        <v>191</v>
      </c>
      <c r="B993">
        <v>17.258162983068399</v>
      </c>
      <c r="C993" t="s">
        <v>10</v>
      </c>
      <c r="D993">
        <v>2</v>
      </c>
      <c r="E993" t="b">
        <v>1</v>
      </c>
      <c r="F993">
        <v>0.107015511150299</v>
      </c>
      <c r="G993">
        <v>2.58679732050987E-3</v>
      </c>
      <c r="H993">
        <v>531650</v>
      </c>
      <c r="I993">
        <v>17.151147471918101</v>
      </c>
      <c r="J993">
        <v>17.255576185747888</v>
      </c>
    </row>
    <row r="994" spans="1:10" x14ac:dyDescent="0.3">
      <c r="A994" t="s">
        <v>192</v>
      </c>
      <c r="B994">
        <v>4.9817017987133196</v>
      </c>
      <c r="C994" t="s">
        <v>10</v>
      </c>
      <c r="D994">
        <v>10</v>
      </c>
      <c r="E994" t="b">
        <v>0</v>
      </c>
      <c r="F994">
        <v>2.55200486480804</v>
      </c>
      <c r="G994">
        <v>3.4219745062902902</v>
      </c>
      <c r="H994">
        <v>453870</v>
      </c>
      <c r="I994">
        <v>2.4296969339052796</v>
      </c>
      <c r="J994">
        <v>1.5597272924230294</v>
      </c>
    </row>
    <row r="995" spans="1:10" x14ac:dyDescent="0.3">
      <c r="A995" t="s">
        <v>192</v>
      </c>
      <c r="B995">
        <v>17.643788160335902</v>
      </c>
      <c r="C995" t="s">
        <v>10</v>
      </c>
      <c r="D995">
        <v>10</v>
      </c>
      <c r="E995" t="b">
        <v>0</v>
      </c>
      <c r="F995">
        <v>4.80859239216867</v>
      </c>
      <c r="G995">
        <v>6.2584356945408599</v>
      </c>
      <c r="H995">
        <v>409110</v>
      </c>
      <c r="I995">
        <v>12.835195768167232</v>
      </c>
      <c r="J995">
        <v>11.385352465795041</v>
      </c>
    </row>
    <row r="996" spans="1:10" x14ac:dyDescent="0.3">
      <c r="A996" t="s">
        <v>193</v>
      </c>
      <c r="B996">
        <v>12.0103193646605</v>
      </c>
      <c r="C996" t="s">
        <v>10</v>
      </c>
      <c r="D996">
        <v>10</v>
      </c>
      <c r="E996" t="b">
        <v>0</v>
      </c>
      <c r="F996">
        <v>10.6095466877834</v>
      </c>
      <c r="G996">
        <v>10.5222814294464</v>
      </c>
      <c r="H996">
        <v>422270</v>
      </c>
      <c r="I996">
        <v>1.4007726768771001</v>
      </c>
      <c r="J996">
        <v>1.4880379352141002</v>
      </c>
    </row>
    <row r="997" spans="1:10" x14ac:dyDescent="0.3">
      <c r="A997" t="s">
        <v>193</v>
      </c>
      <c r="B997">
        <v>2.24747657564799</v>
      </c>
      <c r="C997" t="s">
        <v>10</v>
      </c>
      <c r="D997">
        <v>10</v>
      </c>
      <c r="E997" t="b">
        <v>0</v>
      </c>
      <c r="F997">
        <v>5.0799370044430701</v>
      </c>
      <c r="G997">
        <v>5.0790664751545096</v>
      </c>
      <c r="H997">
        <v>586100</v>
      </c>
      <c r="I997">
        <v>-2.8324604287950801</v>
      </c>
      <c r="J997">
        <v>-2.8315898995065196</v>
      </c>
    </row>
    <row r="998" spans="1:10" x14ac:dyDescent="0.3">
      <c r="A998" t="s">
        <v>194</v>
      </c>
      <c r="B998">
        <v>12.9792747551995</v>
      </c>
      <c r="C998" t="s">
        <v>10</v>
      </c>
      <c r="D998">
        <v>10</v>
      </c>
      <c r="E998" t="b">
        <v>0</v>
      </c>
      <c r="F998">
        <v>7.1847617714888701</v>
      </c>
      <c r="G998">
        <v>7.1847332710963201</v>
      </c>
      <c r="H998">
        <v>540920</v>
      </c>
      <c r="I998">
        <v>5.7945129837106295</v>
      </c>
      <c r="J998">
        <v>5.7945414841031795</v>
      </c>
    </row>
    <row r="999" spans="1:10" x14ac:dyDescent="0.3">
      <c r="A999" t="s">
        <v>194</v>
      </c>
      <c r="B999">
        <v>15.198978719418699</v>
      </c>
      <c r="C999" t="s">
        <v>10</v>
      </c>
      <c r="D999">
        <v>2</v>
      </c>
      <c r="E999" t="b">
        <v>1</v>
      </c>
      <c r="F999">
        <v>0.109647196380698</v>
      </c>
      <c r="G999">
        <v>2.61749861382765E-3</v>
      </c>
      <c r="H999">
        <v>1073450</v>
      </c>
      <c r="I999">
        <v>15.089331523038002</v>
      </c>
      <c r="J999">
        <v>15.196361220804871</v>
      </c>
    </row>
    <row r="1000" spans="1:10" x14ac:dyDescent="0.3">
      <c r="A1000" t="s">
        <v>195</v>
      </c>
      <c r="B1000">
        <v>11.2857704923798</v>
      </c>
      <c r="C1000" t="s">
        <v>10</v>
      </c>
      <c r="D1000">
        <v>2</v>
      </c>
      <c r="E1000" t="b">
        <v>1</v>
      </c>
      <c r="F1000">
        <v>7.3191019720126205E-2</v>
      </c>
      <c r="G1000">
        <v>2.10372466790104E-3</v>
      </c>
      <c r="H1000">
        <v>548300</v>
      </c>
      <c r="I1000">
        <v>11.212579472659675</v>
      </c>
      <c r="J1000">
        <v>11.2836667677119</v>
      </c>
    </row>
    <row r="1001" spans="1:10" x14ac:dyDescent="0.3">
      <c r="A1001" t="s">
        <v>195</v>
      </c>
      <c r="B1001">
        <v>14.5088249091589</v>
      </c>
      <c r="C1001" t="s">
        <v>10</v>
      </c>
      <c r="D1001">
        <v>2</v>
      </c>
      <c r="E1001" t="b">
        <v>1</v>
      </c>
      <c r="F1001">
        <v>0.101755647028503</v>
      </c>
      <c r="G1001">
        <v>2.50698425435468E-3</v>
      </c>
      <c r="H1001">
        <v>257000</v>
      </c>
      <c r="I1001">
        <v>14.407069262130397</v>
      </c>
      <c r="J1001">
        <v>14.506317924904545</v>
      </c>
    </row>
    <row r="1002" spans="1:10" x14ac:dyDescent="0.3">
      <c r="A1002" t="s">
        <v>195</v>
      </c>
      <c r="B1002">
        <v>16.4433724448178</v>
      </c>
      <c r="C1002" t="s">
        <v>10</v>
      </c>
      <c r="D1002">
        <v>2</v>
      </c>
      <c r="E1002" t="b">
        <v>1</v>
      </c>
      <c r="F1002">
        <v>0.10132473295569799</v>
      </c>
      <c r="G1002">
        <v>2.5248010145396699E-3</v>
      </c>
      <c r="H1002">
        <v>327400</v>
      </c>
      <c r="I1002">
        <v>16.342047711862101</v>
      </c>
      <c r="J1002">
        <v>16.440847643803259</v>
      </c>
    </row>
    <row r="1003" spans="1:10" x14ac:dyDescent="0.3">
      <c r="A1003" t="s">
        <v>196</v>
      </c>
      <c r="B1003">
        <v>8.4131775995652909</v>
      </c>
      <c r="C1003" t="s">
        <v>10</v>
      </c>
      <c r="D1003">
        <v>2</v>
      </c>
      <c r="E1003" t="b">
        <v>1</v>
      </c>
      <c r="F1003">
        <v>6.2357408162979203E-2</v>
      </c>
      <c r="G1003">
        <v>2.0115211250009901E-3</v>
      </c>
      <c r="H1003">
        <v>629150</v>
      </c>
      <c r="I1003">
        <v>8.3508201914023115</v>
      </c>
      <c r="J1003">
        <v>8.4111660784402904</v>
      </c>
    </row>
    <row r="1004" spans="1:10" x14ac:dyDescent="0.3">
      <c r="A1004" t="s">
        <v>196</v>
      </c>
      <c r="B1004">
        <v>14.525069650031201</v>
      </c>
      <c r="C1004" t="s">
        <v>10</v>
      </c>
      <c r="D1004">
        <v>10</v>
      </c>
      <c r="E1004" t="b">
        <v>0</v>
      </c>
      <c r="F1004">
        <v>8.0693874608475404</v>
      </c>
      <c r="G1004">
        <v>8.0657721794094108</v>
      </c>
      <c r="H1004">
        <v>225810</v>
      </c>
      <c r="I1004">
        <v>6.4556821891836602</v>
      </c>
      <c r="J1004">
        <v>6.4592974706217898</v>
      </c>
    </row>
    <row r="1005" spans="1:10" x14ac:dyDescent="0.3">
      <c r="A1005" t="s">
        <v>197</v>
      </c>
      <c r="B1005">
        <v>10.768172358472301</v>
      </c>
      <c r="C1005" t="s">
        <v>10</v>
      </c>
      <c r="D1005">
        <v>2</v>
      </c>
      <c r="E1005" t="b">
        <v>1</v>
      </c>
      <c r="F1005">
        <v>4.8969054414505997E-2</v>
      </c>
      <c r="G1005">
        <v>1.72472108784636E-3</v>
      </c>
      <c r="H1005">
        <v>361350</v>
      </c>
      <c r="I1005">
        <v>10.719203304057794</v>
      </c>
      <c r="J1005">
        <v>10.766447637384454</v>
      </c>
    </row>
    <row r="1006" spans="1:10" x14ac:dyDescent="0.3">
      <c r="A1006" t="s">
        <v>197</v>
      </c>
      <c r="B1006">
        <v>2.8997120589073901</v>
      </c>
      <c r="C1006" t="s">
        <v>10</v>
      </c>
      <c r="D1006">
        <v>10</v>
      </c>
      <c r="E1006" t="b">
        <v>0</v>
      </c>
      <c r="F1006">
        <v>2.0616643798676701</v>
      </c>
      <c r="G1006">
        <v>1.8720469357309</v>
      </c>
      <c r="H1006">
        <v>513970</v>
      </c>
      <c r="I1006">
        <v>0.83804767903971999</v>
      </c>
      <c r="J1006">
        <v>1.0276651231764902</v>
      </c>
    </row>
    <row r="1007" spans="1:10" x14ac:dyDescent="0.3">
      <c r="A1007" t="s">
        <v>198</v>
      </c>
      <c r="B1007">
        <v>4.0096013984585701</v>
      </c>
      <c r="C1007" t="s">
        <v>10</v>
      </c>
      <c r="D1007">
        <v>1</v>
      </c>
      <c r="E1007" t="b">
        <v>1</v>
      </c>
      <c r="F1007">
        <v>1.6008169347604101E-2</v>
      </c>
      <c r="G1007">
        <v>1.6008169347604101E-2</v>
      </c>
      <c r="H1007">
        <v>504400</v>
      </c>
      <c r="I1007">
        <v>3.9935932291109659</v>
      </c>
      <c r="J1007">
        <v>3.9935932291109659</v>
      </c>
    </row>
    <row r="1008" spans="1:10" x14ac:dyDescent="0.3">
      <c r="A1008" t="s">
        <v>198</v>
      </c>
      <c r="B1008">
        <v>7.0619333707846499</v>
      </c>
      <c r="C1008" t="s">
        <v>10</v>
      </c>
      <c r="D1008">
        <v>10</v>
      </c>
      <c r="E1008" t="b">
        <v>0</v>
      </c>
      <c r="F1008">
        <v>3.9717446198586002</v>
      </c>
      <c r="G1008">
        <v>3.9146376373910798</v>
      </c>
      <c r="H1008">
        <v>329600</v>
      </c>
      <c r="I1008">
        <v>3.0901887509260497</v>
      </c>
      <c r="J1008">
        <v>3.14729573339357</v>
      </c>
    </row>
    <row r="1009" spans="1:10" x14ac:dyDescent="0.3">
      <c r="A1009" t="s">
        <v>198</v>
      </c>
      <c r="B1009">
        <v>15.3936749788844</v>
      </c>
      <c r="C1009" t="s">
        <v>10</v>
      </c>
      <c r="D1009">
        <v>10</v>
      </c>
      <c r="E1009" t="b">
        <v>0</v>
      </c>
      <c r="F1009">
        <v>5.0488494438391198</v>
      </c>
      <c r="G1009">
        <v>4.8217169726249196</v>
      </c>
      <c r="H1009">
        <v>399080</v>
      </c>
      <c r="I1009">
        <v>10.344825535045281</v>
      </c>
      <c r="J1009">
        <v>10.57195800625948</v>
      </c>
    </row>
    <row r="1010" spans="1:10" x14ac:dyDescent="0.3">
      <c r="A1010" t="s">
        <v>199</v>
      </c>
      <c r="B1010">
        <v>11.585486486782999</v>
      </c>
      <c r="C1010" t="s">
        <v>10</v>
      </c>
      <c r="D1010">
        <v>10</v>
      </c>
      <c r="E1010" t="b">
        <v>0</v>
      </c>
      <c r="F1010">
        <v>8.1089609386867707</v>
      </c>
      <c r="G1010">
        <v>8.0905744436086806</v>
      </c>
      <c r="H1010">
        <v>604780</v>
      </c>
      <c r="I1010">
        <v>3.4765255480962285</v>
      </c>
      <c r="J1010">
        <v>3.4949120431743186</v>
      </c>
    </row>
    <row r="1011" spans="1:10" x14ac:dyDescent="0.3">
      <c r="A1011" t="s">
        <v>199</v>
      </c>
      <c r="B1011">
        <v>3.0313150702324498</v>
      </c>
      <c r="C1011" t="s">
        <v>10</v>
      </c>
      <c r="D1011">
        <v>10</v>
      </c>
      <c r="E1011" t="b">
        <v>0</v>
      </c>
      <c r="F1011">
        <v>12.317225400263601</v>
      </c>
      <c r="G1011">
        <v>12.744556914264001</v>
      </c>
      <c r="H1011">
        <v>517790</v>
      </c>
      <c r="I1011">
        <v>-9.2859103300311503</v>
      </c>
      <c r="J1011">
        <v>-9.7132418440315504</v>
      </c>
    </row>
    <row r="1012" spans="1:10" x14ac:dyDescent="0.3">
      <c r="A1012" t="s">
        <v>201</v>
      </c>
      <c r="B1012">
        <v>16.903800935860001</v>
      </c>
      <c r="C1012" t="s">
        <v>10</v>
      </c>
      <c r="D1012">
        <v>2</v>
      </c>
      <c r="E1012" t="b">
        <v>1</v>
      </c>
      <c r="F1012">
        <v>0.105807202386515</v>
      </c>
      <c r="G1012">
        <v>2.6006747141567202E-3</v>
      </c>
      <c r="H1012">
        <v>566900</v>
      </c>
      <c r="I1012">
        <v>16.797993733473486</v>
      </c>
      <c r="J1012">
        <v>16.901200261145846</v>
      </c>
    </row>
    <row r="1013" spans="1:10" x14ac:dyDescent="0.3">
      <c r="A1013" t="s">
        <v>201</v>
      </c>
      <c r="B1013">
        <v>5.8811478116316103</v>
      </c>
      <c r="C1013" t="s">
        <v>10</v>
      </c>
      <c r="D1013">
        <v>10</v>
      </c>
      <c r="E1013" t="b">
        <v>0</v>
      </c>
      <c r="F1013">
        <v>4.0768279399963001</v>
      </c>
      <c r="G1013">
        <v>8.3783601547767397</v>
      </c>
      <c r="H1013">
        <v>497030</v>
      </c>
      <c r="I1013">
        <v>1.8043198716353102</v>
      </c>
      <c r="J1013">
        <v>-2.4972123431451294</v>
      </c>
    </row>
    <row r="1014" spans="1:10" x14ac:dyDescent="0.3">
      <c r="A1014" t="s">
        <v>202</v>
      </c>
      <c r="B1014">
        <v>8.1083853243095696</v>
      </c>
      <c r="C1014" t="s">
        <v>10</v>
      </c>
      <c r="D1014">
        <v>2</v>
      </c>
      <c r="E1014" t="b">
        <v>1</v>
      </c>
      <c r="F1014">
        <v>3.5368089398107802E-2</v>
      </c>
      <c r="G1014">
        <v>1.47415861678078E-3</v>
      </c>
      <c r="H1014">
        <v>393800</v>
      </c>
      <c r="I1014">
        <v>8.0730172349114611</v>
      </c>
      <c r="J1014">
        <v>8.1069111656927895</v>
      </c>
    </row>
    <row r="1015" spans="1:10" x14ac:dyDescent="0.3">
      <c r="A1015" t="e">
        <v>#NAME?</v>
      </c>
      <c r="B1015">
        <v>7.1335290504993596</v>
      </c>
      <c r="C1015" t="s">
        <v>10</v>
      </c>
      <c r="D1015">
        <v>10</v>
      </c>
      <c r="E1015" t="b">
        <v>0</v>
      </c>
      <c r="F1015">
        <v>6.1051287602426596</v>
      </c>
      <c r="G1015">
        <v>10.044582987761199</v>
      </c>
      <c r="H1015">
        <v>367150</v>
      </c>
      <c r="I1015">
        <v>1.0284002902567</v>
      </c>
      <c r="J1015">
        <v>-2.9110539372618396</v>
      </c>
    </row>
    <row r="1016" spans="1:10" x14ac:dyDescent="0.3">
      <c r="A1016" t="e">
        <v>#NAME?</v>
      </c>
      <c r="B1016">
        <v>12.838215613598001</v>
      </c>
      <c r="C1016" t="s">
        <v>10</v>
      </c>
      <c r="D1016">
        <v>10</v>
      </c>
      <c r="E1016" t="b">
        <v>0</v>
      </c>
      <c r="F1016">
        <v>3.9573165012138101</v>
      </c>
      <c r="G1016">
        <v>3.7761127964686101</v>
      </c>
      <c r="H1016">
        <v>448320</v>
      </c>
      <c r="I1016">
        <v>8.8808991123841903</v>
      </c>
      <c r="J1016">
        <v>9.0621028171293911</v>
      </c>
    </row>
    <row r="1017" spans="1:10" x14ac:dyDescent="0.3">
      <c r="A1017" t="e">
        <v>#NAME?</v>
      </c>
      <c r="B1017">
        <v>17.911156109598899</v>
      </c>
      <c r="C1017" t="s">
        <v>10</v>
      </c>
      <c r="D1017">
        <v>2</v>
      </c>
      <c r="E1017" t="b">
        <v>1</v>
      </c>
      <c r="F1017">
        <v>0.12934541956387199</v>
      </c>
      <c r="G1017">
        <v>2.7513960046746098E-3</v>
      </c>
      <c r="H1017">
        <v>387050</v>
      </c>
      <c r="I1017">
        <v>17.781810690035027</v>
      </c>
      <c r="J1017">
        <v>17.908404713594223</v>
      </c>
    </row>
    <row r="1018" spans="1:10" x14ac:dyDescent="0.3">
      <c r="A1018" t="s">
        <v>203</v>
      </c>
      <c r="B1018">
        <v>6.2425373914879101</v>
      </c>
      <c r="C1018" t="s">
        <v>10</v>
      </c>
      <c r="D1018">
        <v>2</v>
      </c>
      <c r="E1018" t="b">
        <v>1</v>
      </c>
      <c r="F1018">
        <v>2.1172980641839E-2</v>
      </c>
      <c r="G1018">
        <v>1.16080032329636E-3</v>
      </c>
      <c r="H1018">
        <v>447450</v>
      </c>
      <c r="I1018">
        <v>6.2213644108460713</v>
      </c>
      <c r="J1018">
        <v>6.241376591164614</v>
      </c>
    </row>
    <row r="1019" spans="1:10" x14ac:dyDescent="0.3">
      <c r="A1019" t="s">
        <v>203</v>
      </c>
      <c r="B1019">
        <v>17.994394586642201</v>
      </c>
      <c r="C1019" t="s">
        <v>10</v>
      </c>
      <c r="D1019">
        <v>10</v>
      </c>
      <c r="E1019" t="b">
        <v>0</v>
      </c>
      <c r="F1019">
        <v>5.4621217348995303</v>
      </c>
      <c r="G1019">
        <v>5.8189690214732801</v>
      </c>
      <c r="H1019">
        <v>683150</v>
      </c>
      <c r="I1019">
        <v>12.532272851742672</v>
      </c>
      <c r="J1019">
        <v>12.175425565168922</v>
      </c>
    </row>
    <row r="1020" spans="1:10" x14ac:dyDescent="0.3">
      <c r="A1020" t="s">
        <v>204</v>
      </c>
      <c r="B1020">
        <v>11.3740694042184</v>
      </c>
      <c r="C1020" t="s">
        <v>10</v>
      </c>
      <c r="D1020">
        <v>10</v>
      </c>
      <c r="E1020" t="b">
        <v>0</v>
      </c>
      <c r="F1020">
        <v>7.4703536781284399</v>
      </c>
      <c r="G1020">
        <v>7.42929165034524</v>
      </c>
      <c r="H1020">
        <v>456170</v>
      </c>
      <c r="I1020">
        <v>3.9037157260899598</v>
      </c>
      <c r="J1020">
        <v>3.9447777538731597</v>
      </c>
    </row>
    <row r="1021" spans="1:10" x14ac:dyDescent="0.3">
      <c r="A1021" t="s">
        <v>204</v>
      </c>
      <c r="B1021">
        <v>16.6558397813412</v>
      </c>
      <c r="C1021" t="s">
        <v>10</v>
      </c>
      <c r="D1021">
        <v>2</v>
      </c>
      <c r="E1021" t="b">
        <v>1</v>
      </c>
      <c r="F1021">
        <v>0.11739568163589401</v>
      </c>
      <c r="G1021">
        <v>2.6999871597995499E-3</v>
      </c>
      <c r="H1021">
        <v>601750</v>
      </c>
      <c r="I1021">
        <v>16.538444099705305</v>
      </c>
      <c r="J1021">
        <v>16.653139794181399</v>
      </c>
    </row>
    <row r="1022" spans="1:10" x14ac:dyDescent="0.3">
      <c r="A1022" t="s">
        <v>204</v>
      </c>
      <c r="B1022">
        <v>4.4314496712605402</v>
      </c>
      <c r="C1022" t="s">
        <v>10</v>
      </c>
      <c r="D1022">
        <v>10</v>
      </c>
      <c r="E1022" t="b">
        <v>0</v>
      </c>
      <c r="F1022">
        <v>2.7097170026497599</v>
      </c>
      <c r="G1022">
        <v>5.3721804699262101</v>
      </c>
      <c r="H1022">
        <v>463580</v>
      </c>
      <c r="I1022">
        <v>1.7217326686107803</v>
      </c>
      <c r="J1022">
        <v>-0.94073079866566989</v>
      </c>
    </row>
    <row r="1023" spans="1:10" x14ac:dyDescent="0.3">
      <c r="A1023" t="s">
        <v>206</v>
      </c>
      <c r="B1023">
        <v>14.3313237517175</v>
      </c>
      <c r="C1023" t="s">
        <v>10</v>
      </c>
      <c r="D1023">
        <v>10</v>
      </c>
      <c r="E1023" t="b">
        <v>0</v>
      </c>
      <c r="F1023">
        <v>3.4087799436532298</v>
      </c>
      <c r="G1023">
        <v>1.78812294718415</v>
      </c>
      <c r="H1023">
        <v>381820</v>
      </c>
      <c r="I1023">
        <v>10.922543808064271</v>
      </c>
      <c r="J1023">
        <v>12.543200804533351</v>
      </c>
    </row>
    <row r="1024" spans="1:10" x14ac:dyDescent="0.3">
      <c r="A1024" t="s">
        <v>206</v>
      </c>
      <c r="B1024">
        <v>13.8644869111743</v>
      </c>
      <c r="C1024" t="s">
        <v>10</v>
      </c>
      <c r="D1024">
        <v>10</v>
      </c>
      <c r="E1024" t="b">
        <v>0</v>
      </c>
      <c r="F1024">
        <v>1.3638152769924501</v>
      </c>
      <c r="G1024">
        <v>0.298200666366645</v>
      </c>
      <c r="H1024">
        <v>390270</v>
      </c>
      <c r="I1024">
        <v>12.500671634181849</v>
      </c>
      <c r="J1024">
        <v>13.566286244807655</v>
      </c>
    </row>
    <row r="1025" spans="1:10" x14ac:dyDescent="0.3">
      <c r="A1025" t="s">
        <v>207</v>
      </c>
      <c r="B1025">
        <v>20.474552810044901</v>
      </c>
      <c r="C1025" t="s">
        <v>10</v>
      </c>
      <c r="D1025">
        <v>2</v>
      </c>
      <c r="E1025" t="b">
        <v>1</v>
      </c>
      <c r="F1025">
        <v>0.18104074160094499</v>
      </c>
      <c r="G1025">
        <v>3.42597811438956E-3</v>
      </c>
      <c r="H1025">
        <v>488150</v>
      </c>
      <c r="I1025">
        <v>20.293512068443956</v>
      </c>
      <c r="J1025">
        <v>20.471126831930512</v>
      </c>
    </row>
    <row r="1026" spans="1:10" x14ac:dyDescent="0.3">
      <c r="A1026" t="s">
        <v>207</v>
      </c>
      <c r="B1026">
        <v>9.9799102301011207</v>
      </c>
      <c r="C1026" t="s">
        <v>10</v>
      </c>
      <c r="D1026">
        <v>2</v>
      </c>
      <c r="E1026" t="b">
        <v>1</v>
      </c>
      <c r="F1026">
        <v>4.59886149209012E-2</v>
      </c>
      <c r="G1026">
        <v>1.64593734228591E-3</v>
      </c>
      <c r="H1026">
        <v>455150</v>
      </c>
      <c r="I1026">
        <v>9.9339216151802194</v>
      </c>
      <c r="J1026">
        <v>9.9782642927588352</v>
      </c>
    </row>
    <row r="1027" spans="1:10" x14ac:dyDescent="0.3">
      <c r="A1027" t="s">
        <v>208</v>
      </c>
      <c r="B1027">
        <v>4.4174695985597801</v>
      </c>
      <c r="C1027" t="s">
        <v>10</v>
      </c>
      <c r="D1027">
        <v>2</v>
      </c>
      <c r="E1027" t="b">
        <v>1</v>
      </c>
      <c r="F1027">
        <v>2.0978165254422199E-2</v>
      </c>
      <c r="G1027">
        <v>1.02576807046971E-3</v>
      </c>
      <c r="H1027">
        <v>370750</v>
      </c>
      <c r="I1027">
        <v>4.396491433305358</v>
      </c>
      <c r="J1027">
        <v>4.4164438304893103</v>
      </c>
    </row>
    <row r="1028" spans="1:10" x14ac:dyDescent="0.3">
      <c r="A1028" t="s">
        <v>208</v>
      </c>
      <c r="B1028">
        <v>10.6192839992739</v>
      </c>
      <c r="C1028" t="s">
        <v>10</v>
      </c>
      <c r="D1028">
        <v>10</v>
      </c>
      <c r="E1028" t="b">
        <v>0</v>
      </c>
      <c r="F1028">
        <v>0.31344024290000599</v>
      </c>
      <c r="G1028">
        <v>0.31345759526158201</v>
      </c>
      <c r="H1028">
        <v>409870</v>
      </c>
      <c r="I1028">
        <v>10.305843756373894</v>
      </c>
      <c r="J1028">
        <v>10.305826404012318</v>
      </c>
    </row>
    <row r="1029" spans="1:10" x14ac:dyDescent="0.3">
      <c r="A1029" t="s">
        <v>208</v>
      </c>
      <c r="B1029">
        <v>6.9063643443120499</v>
      </c>
      <c r="C1029" t="s">
        <v>10</v>
      </c>
      <c r="D1029">
        <v>10</v>
      </c>
      <c r="E1029" t="b">
        <v>0</v>
      </c>
      <c r="F1029">
        <v>0.50049239171551096</v>
      </c>
      <c r="G1029">
        <v>0.50049239171551096</v>
      </c>
      <c r="H1029">
        <v>667270</v>
      </c>
      <c r="I1029">
        <v>6.4058719525965389</v>
      </c>
      <c r="J1029">
        <v>6.4058719525965389</v>
      </c>
    </row>
    <row r="1030" spans="1:10" x14ac:dyDescent="0.3">
      <c r="A1030" t="s">
        <v>209</v>
      </c>
      <c r="B1030">
        <v>16.637078150097999</v>
      </c>
      <c r="C1030" t="s">
        <v>10</v>
      </c>
      <c r="D1030">
        <v>2</v>
      </c>
      <c r="E1030" t="b">
        <v>1</v>
      </c>
      <c r="F1030">
        <v>0.12370232901957701</v>
      </c>
      <c r="G1030">
        <v>2.7173405212932E-3</v>
      </c>
      <c r="H1030">
        <v>571250</v>
      </c>
      <c r="I1030">
        <v>16.513375821078423</v>
      </c>
      <c r="J1030">
        <v>16.634360809576705</v>
      </c>
    </row>
    <row r="1031" spans="1:10" x14ac:dyDescent="0.3">
      <c r="A1031" t="s">
        <v>209</v>
      </c>
      <c r="B1031">
        <v>4.7276590619151397</v>
      </c>
      <c r="C1031" t="s">
        <v>10</v>
      </c>
      <c r="D1031">
        <v>2</v>
      </c>
      <c r="E1031" t="b">
        <v>1</v>
      </c>
      <c r="F1031">
        <v>2.0034265711214399E-2</v>
      </c>
      <c r="G1031">
        <v>1.0695840402780001E-3</v>
      </c>
      <c r="H1031">
        <v>553050</v>
      </c>
      <c r="I1031">
        <v>4.707624796203925</v>
      </c>
      <c r="J1031">
        <v>4.7265894778748621</v>
      </c>
    </row>
    <row r="1032" spans="1:10" x14ac:dyDescent="0.3">
      <c r="A1032" t="e">
        <v>#NAME?</v>
      </c>
      <c r="B1032">
        <v>16.657560660193798</v>
      </c>
      <c r="C1032" t="s">
        <v>10</v>
      </c>
      <c r="D1032">
        <v>2</v>
      </c>
      <c r="E1032" t="b">
        <v>1</v>
      </c>
      <c r="F1032">
        <v>6.2912091438787093E-2</v>
      </c>
      <c r="G1032">
        <v>1.99584449382981E-3</v>
      </c>
      <c r="H1032">
        <v>413550</v>
      </c>
      <c r="I1032">
        <v>16.594648568755012</v>
      </c>
      <c r="J1032">
        <v>16.655564815699968</v>
      </c>
    </row>
    <row r="1033" spans="1:10" x14ac:dyDescent="0.3">
      <c r="A1033" t="s">
        <v>210</v>
      </c>
      <c r="B1033">
        <v>8.8746826964706997</v>
      </c>
      <c r="C1033" t="s">
        <v>10</v>
      </c>
      <c r="D1033">
        <v>10</v>
      </c>
      <c r="E1033" t="b">
        <v>0</v>
      </c>
      <c r="F1033">
        <v>3.51952454526907</v>
      </c>
      <c r="G1033">
        <v>7.0051585471374098</v>
      </c>
      <c r="H1033">
        <v>547460</v>
      </c>
      <c r="I1033">
        <v>5.3551581512016302</v>
      </c>
      <c r="J1033">
        <v>1.8695241493332899</v>
      </c>
    </row>
    <row r="1034" spans="1:10" x14ac:dyDescent="0.3">
      <c r="A1034" t="s">
        <v>211</v>
      </c>
      <c r="B1034">
        <v>16.412250643792099</v>
      </c>
      <c r="C1034" t="s">
        <v>10</v>
      </c>
      <c r="D1034">
        <v>10</v>
      </c>
      <c r="E1034" t="b">
        <v>0</v>
      </c>
      <c r="F1034">
        <v>1.31672342063054</v>
      </c>
      <c r="G1034">
        <v>1.4262357766362901</v>
      </c>
      <c r="H1034">
        <v>378710</v>
      </c>
      <c r="I1034">
        <v>15.095527223161559</v>
      </c>
      <c r="J1034">
        <v>14.986014867155809</v>
      </c>
    </row>
    <row r="1035" spans="1:10" x14ac:dyDescent="0.3">
      <c r="A1035" t="s">
        <v>211</v>
      </c>
      <c r="B1035">
        <v>15.767584065188</v>
      </c>
      <c r="C1035" t="s">
        <v>10</v>
      </c>
      <c r="D1035">
        <v>2</v>
      </c>
      <c r="E1035" t="b">
        <v>1</v>
      </c>
      <c r="F1035">
        <v>0.117017485946238</v>
      </c>
      <c r="G1035">
        <v>2.6403779310529602E-3</v>
      </c>
      <c r="H1035">
        <v>326500</v>
      </c>
      <c r="I1035">
        <v>15.650566579241762</v>
      </c>
      <c r="J1035">
        <v>15.764943687256947</v>
      </c>
    </row>
    <row r="1036" spans="1:10" x14ac:dyDescent="0.3">
      <c r="A1036" t="s">
        <v>211</v>
      </c>
      <c r="B1036">
        <v>9.7806010102358805</v>
      </c>
      <c r="C1036" t="s">
        <v>10</v>
      </c>
      <c r="D1036">
        <v>2</v>
      </c>
      <c r="E1036" t="b">
        <v>1</v>
      </c>
      <c r="F1036">
        <v>7.1144657516811094E-2</v>
      </c>
      <c r="G1036">
        <v>2.10606186614968E-3</v>
      </c>
      <c r="H1036">
        <v>413350</v>
      </c>
      <c r="I1036">
        <v>9.7094563527190694</v>
      </c>
      <c r="J1036">
        <v>9.7784949483697314</v>
      </c>
    </row>
    <row r="1037" spans="1:10" x14ac:dyDescent="0.3">
      <c r="A1037" t="s">
        <v>212</v>
      </c>
      <c r="B1037">
        <v>13.080565448264901</v>
      </c>
      <c r="C1037" t="s">
        <v>10</v>
      </c>
      <c r="D1037">
        <v>10</v>
      </c>
      <c r="E1037" t="b">
        <v>0</v>
      </c>
      <c r="F1037">
        <v>3.5898075988809102</v>
      </c>
      <c r="G1037">
        <v>4.9840106253900096</v>
      </c>
      <c r="H1037">
        <v>402200</v>
      </c>
      <c r="I1037">
        <v>9.490757849383991</v>
      </c>
      <c r="J1037">
        <v>8.0965548228748911</v>
      </c>
    </row>
    <row r="1038" spans="1:10" x14ac:dyDescent="0.3">
      <c r="A1038" t="s">
        <v>212</v>
      </c>
      <c r="B1038">
        <v>2.6831246813423002</v>
      </c>
      <c r="C1038" t="s">
        <v>10</v>
      </c>
      <c r="D1038">
        <v>10</v>
      </c>
      <c r="E1038" t="b">
        <v>0</v>
      </c>
      <c r="F1038">
        <v>8.3302342106323692</v>
      </c>
      <c r="G1038">
        <v>8.3260683583512503</v>
      </c>
      <c r="H1038">
        <v>627710</v>
      </c>
      <c r="I1038">
        <v>-5.647109529290069</v>
      </c>
      <c r="J1038">
        <v>-5.6429436770089501</v>
      </c>
    </row>
    <row r="1039" spans="1:10" x14ac:dyDescent="0.3">
      <c r="A1039" t="s">
        <v>213</v>
      </c>
      <c r="B1039">
        <v>13.6345217828054</v>
      </c>
      <c r="C1039" t="s">
        <v>10</v>
      </c>
      <c r="D1039">
        <v>2</v>
      </c>
      <c r="E1039" t="b">
        <v>1</v>
      </c>
      <c r="F1039">
        <v>6.7078773943063302E-2</v>
      </c>
      <c r="G1039">
        <v>2.0816654211978998E-3</v>
      </c>
      <c r="H1039">
        <v>493800</v>
      </c>
      <c r="I1039">
        <v>13.567443008862337</v>
      </c>
      <c r="J1039">
        <v>13.632440117384203</v>
      </c>
    </row>
    <row r="1040" spans="1:10" x14ac:dyDescent="0.3">
      <c r="A1040" t="s">
        <v>213</v>
      </c>
      <c r="B1040">
        <v>14.3428599932436</v>
      </c>
      <c r="C1040" t="s">
        <v>10</v>
      </c>
      <c r="D1040">
        <v>10</v>
      </c>
      <c r="E1040" t="b">
        <v>0</v>
      </c>
      <c r="F1040">
        <v>1.8847101232185199</v>
      </c>
      <c r="G1040">
        <v>3.8540001921959899</v>
      </c>
      <c r="H1040">
        <v>471890</v>
      </c>
      <c r="I1040">
        <v>12.45814987002508</v>
      </c>
      <c r="J1040">
        <v>10.48885980104761</v>
      </c>
    </row>
    <row r="1041" spans="1:10" x14ac:dyDescent="0.3">
      <c r="A1041" t="s">
        <v>214</v>
      </c>
      <c r="B1041">
        <v>20.028679594156301</v>
      </c>
      <c r="C1041" t="s">
        <v>10</v>
      </c>
      <c r="D1041">
        <v>2</v>
      </c>
      <c r="E1041" t="b">
        <v>1</v>
      </c>
      <c r="F1041">
        <v>7.6624948589293904E-2</v>
      </c>
      <c r="G1041">
        <v>2.1967803632280099E-3</v>
      </c>
      <c r="H1041">
        <v>745200</v>
      </c>
      <c r="I1041">
        <v>19.952054645567006</v>
      </c>
      <c r="J1041">
        <v>20.026482813793073</v>
      </c>
    </row>
    <row r="1042" spans="1:10" x14ac:dyDescent="0.3">
      <c r="A1042" t="s">
        <v>214</v>
      </c>
      <c r="B1042">
        <v>5.7692218027991302</v>
      </c>
      <c r="C1042" t="s">
        <v>10</v>
      </c>
      <c r="D1042">
        <v>10</v>
      </c>
      <c r="E1042" t="b">
        <v>0</v>
      </c>
      <c r="F1042">
        <v>3.4779887505230098</v>
      </c>
      <c r="G1042">
        <v>3.4777085898579898</v>
      </c>
      <c r="H1042">
        <v>578440</v>
      </c>
      <c r="I1042">
        <v>2.2912330522761204</v>
      </c>
      <c r="J1042">
        <v>2.2915132129411404</v>
      </c>
    </row>
    <row r="1043" spans="1:10" x14ac:dyDescent="0.3">
      <c r="A1043" t="s">
        <v>215</v>
      </c>
      <c r="B1043">
        <v>12.452338741023301</v>
      </c>
      <c r="C1043" t="s">
        <v>10</v>
      </c>
      <c r="D1043">
        <v>2</v>
      </c>
      <c r="E1043" t="b">
        <v>1</v>
      </c>
      <c r="F1043">
        <v>4.0031461025594101E-2</v>
      </c>
      <c r="G1043">
        <v>1.4972275756512301E-3</v>
      </c>
      <c r="H1043">
        <v>952750</v>
      </c>
      <c r="I1043">
        <v>12.412307279997707</v>
      </c>
      <c r="J1043">
        <v>12.450841513447649</v>
      </c>
    </row>
    <row r="1044" spans="1:10" x14ac:dyDescent="0.3">
      <c r="A1044" t="s">
        <v>215</v>
      </c>
      <c r="B1044">
        <v>13.792936599295301</v>
      </c>
      <c r="C1044" t="s">
        <v>10</v>
      </c>
      <c r="D1044">
        <v>2</v>
      </c>
      <c r="E1044" t="b">
        <v>1</v>
      </c>
      <c r="F1044">
        <v>9.4624555510545202E-2</v>
      </c>
      <c r="G1044">
        <v>2.4451731883036198E-3</v>
      </c>
      <c r="H1044">
        <v>235400</v>
      </c>
      <c r="I1044">
        <v>13.698312043784755</v>
      </c>
      <c r="J1044">
        <v>13.790491426106996</v>
      </c>
    </row>
    <row r="1045" spans="1:10" x14ac:dyDescent="0.3">
      <c r="A1045" t="s">
        <v>215</v>
      </c>
      <c r="B1045">
        <v>9.1471951391377395</v>
      </c>
      <c r="C1045" t="s">
        <v>10</v>
      </c>
      <c r="D1045">
        <v>10</v>
      </c>
      <c r="E1045" t="b">
        <v>0</v>
      </c>
      <c r="F1045">
        <v>3.4064748933465099</v>
      </c>
      <c r="G1045">
        <v>3.4015861062983102</v>
      </c>
      <c r="H1045">
        <v>493790</v>
      </c>
      <c r="I1045">
        <v>5.7407202457912296</v>
      </c>
      <c r="J1045">
        <v>5.7456090328394289</v>
      </c>
    </row>
    <row r="1046" spans="1:10" x14ac:dyDescent="0.3">
      <c r="A1046" t="e">
        <v>#NAME?</v>
      </c>
      <c r="B1046">
        <v>2.89441546102011</v>
      </c>
      <c r="C1046" t="s">
        <v>10</v>
      </c>
      <c r="D1046">
        <v>10</v>
      </c>
      <c r="E1046" t="b">
        <v>0</v>
      </c>
      <c r="F1046">
        <v>2.2418596897614802</v>
      </c>
      <c r="G1046">
        <v>2.2409612538897701</v>
      </c>
      <c r="H1046">
        <v>480460</v>
      </c>
      <c r="I1046">
        <v>0.65255577125862985</v>
      </c>
      <c r="J1046">
        <v>0.65345420713033997</v>
      </c>
    </row>
    <row r="1047" spans="1:10" x14ac:dyDescent="0.3">
      <c r="A1047" t="e">
        <v>#NAME?</v>
      </c>
      <c r="B1047">
        <v>9.4764678168708603</v>
      </c>
      <c r="C1047" t="s">
        <v>10</v>
      </c>
      <c r="D1047">
        <v>2</v>
      </c>
      <c r="E1047" t="b">
        <v>1</v>
      </c>
      <c r="F1047">
        <v>3.7526669966845103E-2</v>
      </c>
      <c r="G1047">
        <v>1.54338113072806E-3</v>
      </c>
      <c r="H1047">
        <v>365700</v>
      </c>
      <c r="I1047">
        <v>9.4389411469040159</v>
      </c>
      <c r="J1047">
        <v>9.4749244357401317</v>
      </c>
    </row>
    <row r="1048" spans="1:10" x14ac:dyDescent="0.3">
      <c r="A1048" t="e">
        <v>#NAME?</v>
      </c>
      <c r="B1048">
        <v>12.978303194886401</v>
      </c>
      <c r="C1048" t="s">
        <v>10</v>
      </c>
      <c r="D1048">
        <v>2</v>
      </c>
      <c r="E1048" t="b">
        <v>1</v>
      </c>
      <c r="F1048">
        <v>8.6518205940924298E-2</v>
      </c>
      <c r="G1048">
        <v>2.3304433458238602E-3</v>
      </c>
      <c r="H1048">
        <v>514750</v>
      </c>
      <c r="I1048">
        <v>12.891784988945476</v>
      </c>
      <c r="J1048">
        <v>12.975972751540576</v>
      </c>
    </row>
    <row r="1049" spans="1:10" x14ac:dyDescent="0.3">
      <c r="A1049" t="s">
        <v>216</v>
      </c>
      <c r="B1049">
        <v>18.051117310217901</v>
      </c>
      <c r="C1049" t="s">
        <v>10</v>
      </c>
      <c r="D1049">
        <v>2</v>
      </c>
      <c r="E1049" t="b">
        <v>1</v>
      </c>
      <c r="F1049">
        <v>0.12667353734651399</v>
      </c>
      <c r="G1049">
        <v>2.8470976116478802E-3</v>
      </c>
      <c r="H1049">
        <v>757550</v>
      </c>
      <c r="I1049">
        <v>17.924443772871388</v>
      </c>
      <c r="J1049">
        <v>18.048270212606251</v>
      </c>
    </row>
    <row r="1050" spans="1:10" x14ac:dyDescent="0.3">
      <c r="A1050" t="s">
        <v>216</v>
      </c>
      <c r="B1050">
        <v>13.3513999373834</v>
      </c>
      <c r="C1050" t="s">
        <v>10</v>
      </c>
      <c r="D1050">
        <v>10</v>
      </c>
      <c r="E1050" t="b">
        <v>0</v>
      </c>
      <c r="F1050">
        <v>2.78388665326561E-2</v>
      </c>
      <c r="G1050">
        <v>2.6941242837281498E-2</v>
      </c>
      <c r="H1050">
        <v>396070</v>
      </c>
      <c r="I1050">
        <v>13.323561070850744</v>
      </c>
      <c r="J1050">
        <v>13.324458694546118</v>
      </c>
    </row>
    <row r="1051" spans="1:10" x14ac:dyDescent="0.3">
      <c r="A1051" t="s">
        <v>216</v>
      </c>
      <c r="B1051">
        <v>11.4319313460083</v>
      </c>
      <c r="C1051" t="s">
        <v>10</v>
      </c>
      <c r="D1051">
        <v>10</v>
      </c>
      <c r="E1051" t="b">
        <v>0</v>
      </c>
      <c r="F1051">
        <v>7.9512492398320296</v>
      </c>
      <c r="G1051">
        <v>7.92707061989144</v>
      </c>
      <c r="H1051">
        <v>384380</v>
      </c>
      <c r="I1051">
        <v>3.4806821061762703</v>
      </c>
      <c r="J1051">
        <v>3.5048607261168598</v>
      </c>
    </row>
    <row r="1052" spans="1:10" x14ac:dyDescent="0.3">
      <c r="A1052" t="s">
        <v>217</v>
      </c>
      <c r="B1052">
        <v>11.7249604796828</v>
      </c>
      <c r="C1052" t="s">
        <v>10</v>
      </c>
      <c r="D1052">
        <v>10</v>
      </c>
      <c r="E1052" t="b">
        <v>0</v>
      </c>
      <c r="F1052">
        <v>4.7738187803799796</v>
      </c>
      <c r="G1052">
        <v>7.0674652886862601</v>
      </c>
      <c r="H1052">
        <v>305200</v>
      </c>
      <c r="I1052">
        <v>6.9511416993028199</v>
      </c>
      <c r="J1052">
        <v>4.6574951909965394</v>
      </c>
    </row>
    <row r="1053" spans="1:10" x14ac:dyDescent="0.3">
      <c r="A1053" t="s">
        <v>217</v>
      </c>
      <c r="B1053">
        <v>11.351057903080999</v>
      </c>
      <c r="C1053" t="s">
        <v>10</v>
      </c>
      <c r="D1053">
        <v>2</v>
      </c>
      <c r="E1053" t="b">
        <v>1</v>
      </c>
      <c r="F1053">
        <v>5.6798993208107003E-2</v>
      </c>
      <c r="G1053">
        <v>1.8470156647675299E-3</v>
      </c>
      <c r="H1053">
        <v>632950</v>
      </c>
      <c r="I1053">
        <v>11.294258909872893</v>
      </c>
      <c r="J1053">
        <v>11.349210887416232</v>
      </c>
    </row>
    <row r="1054" spans="1:10" x14ac:dyDescent="0.3">
      <c r="A1054" t="s">
        <v>218</v>
      </c>
      <c r="B1054">
        <v>7.88278804112469</v>
      </c>
      <c r="C1054" t="s">
        <v>10</v>
      </c>
      <c r="D1054">
        <v>2</v>
      </c>
      <c r="E1054" t="b">
        <v>1</v>
      </c>
      <c r="F1054">
        <v>2.77639539955368E-2</v>
      </c>
      <c r="G1054">
        <v>1.24024475979907E-3</v>
      </c>
      <c r="H1054">
        <v>294750</v>
      </c>
      <c r="I1054">
        <v>7.855024087129153</v>
      </c>
      <c r="J1054">
        <v>7.8815477963648908</v>
      </c>
    </row>
    <row r="1055" spans="1:10" x14ac:dyDescent="0.3">
      <c r="A1055" t="s">
        <v>218</v>
      </c>
      <c r="B1055">
        <v>13.261755664885801</v>
      </c>
      <c r="C1055" t="s">
        <v>10</v>
      </c>
      <c r="D1055">
        <v>10</v>
      </c>
      <c r="E1055" t="b">
        <v>0</v>
      </c>
      <c r="F1055">
        <v>6.6219758391430403</v>
      </c>
      <c r="G1055">
        <v>6.5416489742426096</v>
      </c>
      <c r="H1055">
        <v>585910</v>
      </c>
      <c r="I1055">
        <v>6.6397798257427603</v>
      </c>
      <c r="J1055">
        <v>6.720106690643191</v>
      </c>
    </row>
    <row r="1056" spans="1:10" x14ac:dyDescent="0.3">
      <c r="A1056" t="s">
        <v>219</v>
      </c>
      <c r="B1056">
        <v>6.9379980333620503</v>
      </c>
      <c r="C1056" t="s">
        <v>10</v>
      </c>
      <c r="D1056">
        <v>2</v>
      </c>
      <c r="E1056" t="b">
        <v>1</v>
      </c>
      <c r="F1056">
        <v>4.7532981123247102E-2</v>
      </c>
      <c r="G1056">
        <v>1.73035157065648E-3</v>
      </c>
      <c r="H1056">
        <v>629050</v>
      </c>
      <c r="I1056">
        <v>6.8904650522388033</v>
      </c>
      <c r="J1056">
        <v>6.936267681791394</v>
      </c>
    </row>
    <row r="1057" spans="1:10" x14ac:dyDescent="0.3">
      <c r="A1057" t="s">
        <v>220</v>
      </c>
      <c r="B1057">
        <v>13.059513945616301</v>
      </c>
      <c r="C1057" t="s">
        <v>10</v>
      </c>
      <c r="D1057">
        <v>10</v>
      </c>
      <c r="E1057" t="b">
        <v>0</v>
      </c>
      <c r="F1057">
        <v>39.342759135321998</v>
      </c>
      <c r="G1057">
        <v>40.409688554558898</v>
      </c>
      <c r="H1057">
        <v>300450</v>
      </c>
      <c r="I1057">
        <v>-26.283245189705696</v>
      </c>
      <c r="J1057">
        <v>-27.350174608942595</v>
      </c>
    </row>
    <row r="1058" spans="1:10" x14ac:dyDescent="0.3">
      <c r="A1058" t="s">
        <v>221</v>
      </c>
      <c r="B1058">
        <v>4.9770766793099304</v>
      </c>
      <c r="C1058" t="s">
        <v>10</v>
      </c>
      <c r="D1058">
        <v>2</v>
      </c>
      <c r="E1058" t="b">
        <v>1</v>
      </c>
      <c r="F1058">
        <v>3.2136741096120601E-2</v>
      </c>
      <c r="G1058">
        <v>1.4112521467317301E-3</v>
      </c>
      <c r="H1058">
        <v>381500</v>
      </c>
      <c r="I1058">
        <v>4.9449399382138095</v>
      </c>
      <c r="J1058">
        <v>4.9756654271631984</v>
      </c>
    </row>
    <row r="1059" spans="1:10" x14ac:dyDescent="0.3">
      <c r="A1059" t="s">
        <v>222</v>
      </c>
      <c r="B1059">
        <v>4.05997404537026</v>
      </c>
      <c r="C1059" t="s">
        <v>10</v>
      </c>
      <c r="D1059">
        <v>1</v>
      </c>
      <c r="E1059" t="b">
        <v>1</v>
      </c>
      <c r="F1059">
        <v>1.7346289310140098E-2</v>
      </c>
      <c r="G1059">
        <v>1.7346289310140098E-2</v>
      </c>
      <c r="H1059">
        <v>322400</v>
      </c>
      <c r="I1059">
        <v>4.0426277560601198</v>
      </c>
      <c r="J1059">
        <v>4.0426277560601198</v>
      </c>
    </row>
    <row r="1060" spans="1:10" x14ac:dyDescent="0.3">
      <c r="A1060" t="s">
        <v>222</v>
      </c>
      <c r="B1060">
        <v>15.0263354815567</v>
      </c>
      <c r="C1060" t="s">
        <v>10</v>
      </c>
      <c r="D1060">
        <v>10</v>
      </c>
      <c r="E1060" t="b">
        <v>0</v>
      </c>
      <c r="F1060">
        <v>6.1881869395062798</v>
      </c>
      <c r="G1060">
        <v>6.4574769749808896</v>
      </c>
      <c r="H1060">
        <v>631110</v>
      </c>
      <c r="I1060">
        <v>8.8381485420504191</v>
      </c>
      <c r="J1060">
        <v>8.5688585065758112</v>
      </c>
    </row>
    <row r="1061" spans="1:10" x14ac:dyDescent="0.3">
      <c r="A1061" t="s">
        <v>222</v>
      </c>
      <c r="B1061">
        <v>13.1223389359885</v>
      </c>
      <c r="C1061" t="s">
        <v>10</v>
      </c>
      <c r="D1061">
        <v>10</v>
      </c>
      <c r="E1061" t="b">
        <v>0</v>
      </c>
      <c r="F1061">
        <v>9.4433912314366193</v>
      </c>
      <c r="G1061">
        <v>9.2995817039376103</v>
      </c>
      <c r="H1061">
        <v>359340</v>
      </c>
      <c r="I1061">
        <v>3.6789477045518808</v>
      </c>
      <c r="J1061">
        <v>3.8227572320508898</v>
      </c>
    </row>
    <row r="1062" spans="1:10" x14ac:dyDescent="0.3">
      <c r="A1062" t="s">
        <v>223</v>
      </c>
      <c r="B1062">
        <v>2.6768308819836202</v>
      </c>
      <c r="C1062" t="s">
        <v>10</v>
      </c>
      <c r="D1062">
        <v>10</v>
      </c>
      <c r="E1062" t="b">
        <v>0</v>
      </c>
      <c r="F1062">
        <v>9.0104672297915904</v>
      </c>
      <c r="G1062">
        <v>9.0862454962216699</v>
      </c>
      <c r="H1062">
        <v>602750</v>
      </c>
      <c r="I1062">
        <v>-6.3336363478079702</v>
      </c>
      <c r="J1062">
        <v>-6.4094146142380497</v>
      </c>
    </row>
    <row r="1063" spans="1:10" x14ac:dyDescent="0.3">
      <c r="A1063" t="s">
        <v>224</v>
      </c>
      <c r="B1063">
        <v>12.0887519896804</v>
      </c>
      <c r="C1063" t="s">
        <v>10</v>
      </c>
      <c r="D1063">
        <v>2</v>
      </c>
      <c r="E1063" t="b">
        <v>1</v>
      </c>
      <c r="F1063">
        <v>8.7722796254868604E-2</v>
      </c>
      <c r="G1063">
        <v>2.2681163253177698E-3</v>
      </c>
      <c r="H1063">
        <v>430600</v>
      </c>
      <c r="I1063">
        <v>12.001029193425531</v>
      </c>
      <c r="J1063">
        <v>12.086483873355082</v>
      </c>
    </row>
    <row r="1064" spans="1:10" x14ac:dyDescent="0.3">
      <c r="A1064" t="s">
        <v>224</v>
      </c>
      <c r="B1064">
        <v>5.7056995146587797</v>
      </c>
      <c r="C1064" t="s">
        <v>10</v>
      </c>
      <c r="D1064">
        <v>10</v>
      </c>
      <c r="E1064" t="b">
        <v>0</v>
      </c>
      <c r="F1064">
        <v>5.3802644591312898</v>
      </c>
      <c r="G1064">
        <v>5.3696961995443697</v>
      </c>
      <c r="H1064">
        <v>357340</v>
      </c>
      <c r="I1064">
        <v>0.32543505552748986</v>
      </c>
      <c r="J1064">
        <v>0.33600331511440995</v>
      </c>
    </row>
    <row r="1065" spans="1:10" x14ac:dyDescent="0.3">
      <c r="A1065" t="s">
        <v>224</v>
      </c>
      <c r="B1065">
        <v>19.128180087094002</v>
      </c>
      <c r="C1065" t="s">
        <v>10</v>
      </c>
      <c r="D1065">
        <v>10</v>
      </c>
      <c r="E1065" t="b">
        <v>0</v>
      </c>
      <c r="F1065">
        <v>10.416973630443</v>
      </c>
      <c r="G1065">
        <v>9.4507229828335095</v>
      </c>
      <c r="H1065">
        <v>314950</v>
      </c>
      <c r="I1065">
        <v>8.7112064566510021</v>
      </c>
      <c r="J1065">
        <v>9.6774571042604922</v>
      </c>
    </row>
    <row r="1066" spans="1:10" x14ac:dyDescent="0.3">
      <c r="A1066" t="s">
        <v>225</v>
      </c>
      <c r="B1066">
        <v>3.8092903485296499</v>
      </c>
      <c r="C1066" t="s">
        <v>10</v>
      </c>
      <c r="D1066">
        <v>2</v>
      </c>
      <c r="E1066" t="b">
        <v>1</v>
      </c>
      <c r="F1066">
        <v>2.5673692066230901E-2</v>
      </c>
      <c r="G1066">
        <v>1.1639441116382599E-3</v>
      </c>
      <c r="H1066">
        <v>322950</v>
      </c>
      <c r="I1066">
        <v>3.783616656463419</v>
      </c>
      <c r="J1066">
        <v>3.8081264044180116</v>
      </c>
    </row>
    <row r="1067" spans="1:10" x14ac:dyDescent="0.3">
      <c r="A1067" t="s">
        <v>225</v>
      </c>
      <c r="B1067">
        <v>16.600612763447</v>
      </c>
      <c r="C1067" t="s">
        <v>10</v>
      </c>
      <c r="D1067">
        <v>10</v>
      </c>
      <c r="E1067" t="b">
        <v>0</v>
      </c>
      <c r="F1067">
        <v>0.44189638855140501</v>
      </c>
      <c r="G1067">
        <v>0.42409109493077202</v>
      </c>
      <c r="H1067">
        <v>442240</v>
      </c>
      <c r="I1067">
        <v>16.158716374895594</v>
      </c>
      <c r="J1067">
        <v>16.176521668516227</v>
      </c>
    </row>
    <row r="1068" spans="1:10" x14ac:dyDescent="0.3">
      <c r="A1068" t="s">
        <v>225</v>
      </c>
      <c r="B1068">
        <v>2.1949945864086802</v>
      </c>
      <c r="C1068" t="s">
        <v>10</v>
      </c>
      <c r="D1068">
        <v>1</v>
      </c>
      <c r="E1068" t="b">
        <v>1</v>
      </c>
      <c r="F1068">
        <v>1.3264242774593401E-2</v>
      </c>
      <c r="G1068">
        <v>1.3264242774593401E-2</v>
      </c>
      <c r="H1068">
        <v>461200</v>
      </c>
      <c r="I1068">
        <v>2.1817303436340869</v>
      </c>
      <c r="J1068">
        <v>2.1817303436340869</v>
      </c>
    </row>
    <row r="1069" spans="1:10" x14ac:dyDescent="0.3">
      <c r="A1069" t="s">
        <v>226</v>
      </c>
      <c r="B1069">
        <v>14.153467611842499</v>
      </c>
      <c r="C1069" t="s">
        <v>10</v>
      </c>
      <c r="D1069">
        <v>2</v>
      </c>
      <c r="E1069" t="b">
        <v>1</v>
      </c>
      <c r="F1069">
        <v>9.7967351636378E-2</v>
      </c>
      <c r="G1069">
        <v>2.39076782931043E-3</v>
      </c>
      <c r="H1069">
        <v>434950</v>
      </c>
      <c r="I1069">
        <v>14.055500260206122</v>
      </c>
      <c r="J1069">
        <v>14.15107684401319</v>
      </c>
    </row>
    <row r="1070" spans="1:10" x14ac:dyDescent="0.3">
      <c r="A1070" t="s">
        <v>227</v>
      </c>
      <c r="B1070">
        <v>19.300396435294701</v>
      </c>
      <c r="C1070" t="s">
        <v>10</v>
      </c>
      <c r="D1070">
        <v>2</v>
      </c>
      <c r="E1070" t="b">
        <v>1</v>
      </c>
      <c r="F1070">
        <v>0.119185712466073</v>
      </c>
      <c r="G1070">
        <v>2.7079640653661398E-3</v>
      </c>
      <c r="H1070">
        <v>270750</v>
      </c>
      <c r="I1070">
        <v>19.181210722828627</v>
      </c>
      <c r="J1070">
        <v>19.297688471229336</v>
      </c>
    </row>
    <row r="1071" spans="1:10" x14ac:dyDescent="0.3">
      <c r="A1071" t="s">
        <v>227</v>
      </c>
      <c r="B1071">
        <v>4.2142991133087602</v>
      </c>
      <c r="C1071" t="s">
        <v>10</v>
      </c>
      <c r="D1071">
        <v>2</v>
      </c>
      <c r="E1071" t="b">
        <v>1</v>
      </c>
      <c r="F1071">
        <v>3.3648602800422499E-2</v>
      </c>
      <c r="G1071">
        <v>1.3746603288724299E-3</v>
      </c>
      <c r="H1071">
        <v>341450</v>
      </c>
      <c r="I1071">
        <v>4.1806505105083378</v>
      </c>
      <c r="J1071">
        <v>4.2129244529798875</v>
      </c>
    </row>
    <row r="1072" spans="1:10" x14ac:dyDescent="0.3">
      <c r="A1072" t="s">
        <v>228</v>
      </c>
      <c r="B1072">
        <v>19.629402936628701</v>
      </c>
      <c r="C1072" t="s">
        <v>10</v>
      </c>
      <c r="D1072">
        <v>10</v>
      </c>
      <c r="E1072" t="b">
        <v>0</v>
      </c>
      <c r="F1072">
        <v>5.7025027269980004</v>
      </c>
      <c r="G1072">
        <v>5.63507856565493</v>
      </c>
      <c r="H1072">
        <v>466950</v>
      </c>
      <c r="I1072">
        <v>13.9269002096307</v>
      </c>
      <c r="J1072">
        <v>13.994324370973771</v>
      </c>
    </row>
    <row r="1073" spans="1:10" x14ac:dyDescent="0.3">
      <c r="A1073" t="s">
        <v>229</v>
      </c>
      <c r="B1073">
        <v>11.6064090938054</v>
      </c>
      <c r="C1073" t="s">
        <v>10</v>
      </c>
      <c r="D1073">
        <v>2</v>
      </c>
      <c r="E1073" t="b">
        <v>1</v>
      </c>
      <c r="F1073">
        <v>5.1739719553442101E-2</v>
      </c>
      <c r="G1073">
        <v>1.8051984552630901E-3</v>
      </c>
      <c r="H1073">
        <v>462300</v>
      </c>
      <c r="I1073">
        <v>11.554669374251958</v>
      </c>
      <c r="J1073">
        <v>11.604603895350136</v>
      </c>
    </row>
    <row r="1074" spans="1:10" x14ac:dyDescent="0.3">
      <c r="A1074" t="s">
        <v>229</v>
      </c>
      <c r="B1074">
        <v>7.63297941421561</v>
      </c>
      <c r="C1074" t="s">
        <v>10</v>
      </c>
      <c r="D1074">
        <v>10</v>
      </c>
      <c r="E1074" t="b">
        <v>0</v>
      </c>
      <c r="F1074">
        <v>0.62882189246098597</v>
      </c>
      <c r="G1074">
        <v>0.58911721894683999</v>
      </c>
      <c r="H1074">
        <v>568800</v>
      </c>
      <c r="I1074">
        <v>7.0041575217546237</v>
      </c>
      <c r="J1074">
        <v>7.0438621952687699</v>
      </c>
    </row>
    <row r="1075" spans="1:10" x14ac:dyDescent="0.3">
      <c r="A1075" t="s">
        <v>229</v>
      </c>
      <c r="B1075">
        <v>25.949874188309401</v>
      </c>
      <c r="C1075" t="s">
        <v>10</v>
      </c>
      <c r="D1075">
        <v>10</v>
      </c>
      <c r="E1075" t="b">
        <v>0</v>
      </c>
      <c r="F1075">
        <v>1.0258627012447601</v>
      </c>
      <c r="G1075">
        <v>2.2153515982425098</v>
      </c>
      <c r="H1075">
        <v>595260</v>
      </c>
      <c r="I1075">
        <v>24.924011487064639</v>
      </c>
      <c r="J1075">
        <v>23.734522590066891</v>
      </c>
    </row>
    <row r="1076" spans="1:10" x14ac:dyDescent="0.3">
      <c r="A1076" t="e">
        <v>#NAME?</v>
      </c>
      <c r="B1076">
        <v>13.4476756535311</v>
      </c>
      <c r="C1076" t="s">
        <v>10</v>
      </c>
      <c r="D1076">
        <v>10</v>
      </c>
      <c r="E1076" t="b">
        <v>0</v>
      </c>
      <c r="F1076">
        <v>6.5028026432233297</v>
      </c>
      <c r="G1076">
        <v>7.0004544623444396</v>
      </c>
      <c r="H1076">
        <v>442200</v>
      </c>
      <c r="I1076">
        <v>6.94487301030777</v>
      </c>
      <c r="J1076">
        <v>6.4472211911866601</v>
      </c>
    </row>
    <row r="1077" spans="1:10" x14ac:dyDescent="0.3">
      <c r="A1077" t="e">
        <v>#NAME?</v>
      </c>
      <c r="B1077">
        <v>4.4786084267648398</v>
      </c>
      <c r="C1077" t="s">
        <v>10</v>
      </c>
      <c r="D1077">
        <v>10</v>
      </c>
      <c r="E1077" t="b">
        <v>0</v>
      </c>
      <c r="F1077">
        <v>7.9398788460064598</v>
      </c>
      <c r="G1077">
        <v>7.9392584604564203</v>
      </c>
      <c r="H1077">
        <v>316620</v>
      </c>
      <c r="I1077">
        <v>-3.4612704192416199</v>
      </c>
      <c r="J1077">
        <v>-3.4606500336915804</v>
      </c>
    </row>
    <row r="1078" spans="1:10" x14ac:dyDescent="0.3">
      <c r="A1078" t="e">
        <v>#NAME?</v>
      </c>
      <c r="B1078">
        <v>7.2431732459454503</v>
      </c>
      <c r="C1078" t="s">
        <v>10</v>
      </c>
      <c r="D1078">
        <v>10</v>
      </c>
      <c r="E1078" t="b">
        <v>0</v>
      </c>
      <c r="F1078">
        <v>7.6378625168562797</v>
      </c>
      <c r="G1078">
        <v>10.917503882039499</v>
      </c>
      <c r="H1078">
        <v>701850</v>
      </c>
      <c r="I1078">
        <v>-0.39468927091082939</v>
      </c>
      <c r="J1078">
        <v>-3.6743306360940489</v>
      </c>
    </row>
    <row r="1079" spans="1:10" x14ac:dyDescent="0.3">
      <c r="A1079" t="s">
        <v>231</v>
      </c>
      <c r="B1079">
        <v>10.9101610553417</v>
      </c>
      <c r="C1079" t="s">
        <v>10</v>
      </c>
      <c r="D1079">
        <v>10</v>
      </c>
      <c r="E1079" t="b">
        <v>0</v>
      </c>
      <c r="F1079">
        <v>0.73963334895191202</v>
      </c>
      <c r="G1079">
        <v>1.4088582025846901</v>
      </c>
      <c r="H1079">
        <v>608070</v>
      </c>
      <c r="I1079">
        <v>10.170527706389787</v>
      </c>
      <c r="J1079">
        <v>9.5013028527570089</v>
      </c>
    </row>
    <row r="1080" spans="1:10" x14ac:dyDescent="0.3">
      <c r="A1080" t="s">
        <v>232</v>
      </c>
      <c r="B1080">
        <v>18.1704555664213</v>
      </c>
      <c r="C1080" t="s">
        <v>10</v>
      </c>
      <c r="D1080">
        <v>10</v>
      </c>
      <c r="E1080" t="b">
        <v>0</v>
      </c>
      <c r="F1080">
        <v>4.5023675203313802</v>
      </c>
      <c r="G1080">
        <v>7.5880459282542203</v>
      </c>
      <c r="H1080">
        <v>413520</v>
      </c>
      <c r="I1080">
        <v>13.66808804608992</v>
      </c>
      <c r="J1080">
        <v>10.582409638167078</v>
      </c>
    </row>
    <row r="1081" spans="1:10" x14ac:dyDescent="0.3">
      <c r="A1081" t="s">
        <v>232</v>
      </c>
      <c r="B1081">
        <v>16.3474675574966</v>
      </c>
      <c r="C1081" t="s">
        <v>10</v>
      </c>
      <c r="D1081">
        <v>10</v>
      </c>
      <c r="E1081" t="b">
        <v>0</v>
      </c>
      <c r="F1081">
        <v>9.6641598366560508</v>
      </c>
      <c r="G1081">
        <v>9.6185019905203308</v>
      </c>
      <c r="H1081">
        <v>573270</v>
      </c>
      <c r="I1081">
        <v>6.6833077208405491</v>
      </c>
      <c r="J1081">
        <v>6.7289655669762691</v>
      </c>
    </row>
    <row r="1082" spans="1:10" x14ac:dyDescent="0.3">
      <c r="A1082" t="s">
        <v>232</v>
      </c>
      <c r="B1082">
        <v>14.637069968731501</v>
      </c>
      <c r="C1082" t="s">
        <v>10</v>
      </c>
      <c r="D1082">
        <v>10</v>
      </c>
      <c r="E1082" t="b">
        <v>0</v>
      </c>
      <c r="F1082">
        <v>3.13806739648598</v>
      </c>
      <c r="G1082">
        <v>3.1370164539369401</v>
      </c>
      <c r="H1082">
        <v>563150</v>
      </c>
      <c r="I1082">
        <v>11.499002572245521</v>
      </c>
      <c r="J1082">
        <v>11.50005351479456</v>
      </c>
    </row>
    <row r="1083" spans="1:10" x14ac:dyDescent="0.3">
      <c r="A1083" t="e">
        <v>#NAME?</v>
      </c>
      <c r="B1083">
        <v>18.736235634425899</v>
      </c>
      <c r="C1083" t="s">
        <v>10</v>
      </c>
      <c r="D1083">
        <v>10</v>
      </c>
      <c r="E1083" t="b">
        <v>0</v>
      </c>
      <c r="F1083">
        <v>0.793337697699949</v>
      </c>
      <c r="G1083">
        <v>1.9938341961671999</v>
      </c>
      <c r="H1083">
        <v>310350</v>
      </c>
      <c r="I1083">
        <v>17.942897936725949</v>
      </c>
      <c r="J1083">
        <v>16.7424014382587</v>
      </c>
    </row>
    <row r="1084" spans="1:10" x14ac:dyDescent="0.3">
      <c r="A1084" t="e">
        <v>#NAME?</v>
      </c>
      <c r="B1084">
        <v>16.0876611610298</v>
      </c>
      <c r="C1084" t="s">
        <v>10</v>
      </c>
      <c r="D1084">
        <v>2</v>
      </c>
      <c r="E1084" t="b">
        <v>1</v>
      </c>
      <c r="F1084">
        <v>6.9021613884279201E-2</v>
      </c>
      <c r="G1084">
        <v>2.0385882185773199E-3</v>
      </c>
      <c r="H1084">
        <v>404550</v>
      </c>
      <c r="I1084">
        <v>16.018639547145522</v>
      </c>
      <c r="J1084">
        <v>16.085622572811221</v>
      </c>
    </row>
    <row r="1085" spans="1:10" x14ac:dyDescent="0.3">
      <c r="A1085" t="s">
        <v>233</v>
      </c>
      <c r="B1085">
        <v>8.4148792611845007</v>
      </c>
      <c r="C1085" t="s">
        <v>10</v>
      </c>
      <c r="D1085">
        <v>10</v>
      </c>
      <c r="E1085" t="b">
        <v>0</v>
      </c>
      <c r="F1085">
        <v>1.1961546985865099</v>
      </c>
      <c r="G1085">
        <v>2.09682100055596</v>
      </c>
      <c r="H1085">
        <v>579270</v>
      </c>
      <c r="I1085">
        <v>7.2187245625979912</v>
      </c>
      <c r="J1085">
        <v>6.3180582606285407</v>
      </c>
    </row>
    <row r="1086" spans="1:10" x14ac:dyDescent="0.3">
      <c r="A1086" t="s">
        <v>234</v>
      </c>
      <c r="B1086">
        <v>8.9980084242408491</v>
      </c>
      <c r="C1086" t="s">
        <v>10</v>
      </c>
      <c r="D1086">
        <v>10</v>
      </c>
      <c r="E1086" t="b">
        <v>0</v>
      </c>
      <c r="F1086">
        <v>2.07865238944196</v>
      </c>
      <c r="G1086">
        <v>2.8511682882752298</v>
      </c>
      <c r="H1086">
        <v>440750</v>
      </c>
      <c r="I1086">
        <v>6.9193560347988896</v>
      </c>
      <c r="J1086">
        <v>6.1468401359656193</v>
      </c>
    </row>
    <row r="1087" spans="1:10" x14ac:dyDescent="0.3">
      <c r="A1087" t="s">
        <v>234</v>
      </c>
      <c r="B1087">
        <v>6.7263464102039503</v>
      </c>
      <c r="C1087" t="s">
        <v>10</v>
      </c>
      <c r="D1087">
        <v>2</v>
      </c>
      <c r="E1087" t="b">
        <v>1</v>
      </c>
      <c r="F1087">
        <v>2.0790007064008E-2</v>
      </c>
      <c r="G1087">
        <v>1.0297965499491901E-3</v>
      </c>
      <c r="H1087">
        <v>416000</v>
      </c>
      <c r="I1087">
        <v>6.7055564031399424</v>
      </c>
      <c r="J1087">
        <v>6.7253166136540008</v>
      </c>
    </row>
    <row r="1088" spans="1:10" x14ac:dyDescent="0.3">
      <c r="A1088" t="s">
        <v>236</v>
      </c>
      <c r="B1088">
        <v>12.077652426441199</v>
      </c>
      <c r="C1088" t="s">
        <v>10</v>
      </c>
      <c r="D1088">
        <v>2</v>
      </c>
      <c r="E1088" t="b">
        <v>1</v>
      </c>
      <c r="F1088">
        <v>2.79300765453417E-2</v>
      </c>
      <c r="G1088">
        <v>1.23924130687675E-3</v>
      </c>
      <c r="H1088">
        <v>452800</v>
      </c>
      <c r="I1088">
        <v>12.049722349895857</v>
      </c>
      <c r="J1088">
        <v>12.076413185134323</v>
      </c>
    </row>
    <row r="1089" spans="1:10" x14ac:dyDescent="0.3">
      <c r="A1089" t="s">
        <v>237</v>
      </c>
      <c r="B1089">
        <v>2.0783137618648002</v>
      </c>
      <c r="C1089" t="s">
        <v>10</v>
      </c>
      <c r="D1089">
        <v>10</v>
      </c>
      <c r="E1089" t="b">
        <v>0</v>
      </c>
      <c r="F1089">
        <v>0.927649793677502</v>
      </c>
      <c r="G1089">
        <v>1.7364563847888601</v>
      </c>
      <c r="H1089">
        <v>466660</v>
      </c>
      <c r="I1089">
        <v>1.1506639681872981</v>
      </c>
      <c r="J1089">
        <v>0.34185737707594011</v>
      </c>
    </row>
    <row r="1090" spans="1:10" x14ac:dyDescent="0.3">
      <c r="A1090" t="s">
        <v>237</v>
      </c>
      <c r="B1090">
        <v>9.49340961228922</v>
      </c>
      <c r="C1090" t="s">
        <v>10</v>
      </c>
      <c r="D1090">
        <v>10</v>
      </c>
      <c r="E1090" t="b">
        <v>0</v>
      </c>
      <c r="F1090">
        <v>2.45991539047973</v>
      </c>
      <c r="G1090">
        <v>5.1839998824345299</v>
      </c>
      <c r="H1090">
        <v>540030</v>
      </c>
      <c r="I1090">
        <v>7.03349422180949</v>
      </c>
      <c r="J1090">
        <v>4.3094097298546901</v>
      </c>
    </row>
    <row r="1091" spans="1:10" x14ac:dyDescent="0.3">
      <c r="A1091" t="s">
        <v>238</v>
      </c>
      <c r="B1091">
        <v>3.0464007567159799</v>
      </c>
      <c r="C1091" t="s">
        <v>10</v>
      </c>
      <c r="D1091">
        <v>10</v>
      </c>
      <c r="E1091" t="b">
        <v>0</v>
      </c>
      <c r="F1091">
        <v>3.7474831874316399</v>
      </c>
      <c r="G1091">
        <v>3.7461895164763801</v>
      </c>
      <c r="H1091">
        <v>292660</v>
      </c>
      <c r="I1091">
        <v>-0.70108243071566001</v>
      </c>
      <c r="J1091">
        <v>-0.69978875976040023</v>
      </c>
    </row>
    <row r="1092" spans="1:10" x14ac:dyDescent="0.3">
      <c r="A1092" t="s">
        <v>238</v>
      </c>
      <c r="B1092">
        <v>12.7883028356871</v>
      </c>
      <c r="C1092" t="s">
        <v>10</v>
      </c>
      <c r="D1092">
        <v>2</v>
      </c>
      <c r="E1092" t="b">
        <v>1</v>
      </c>
      <c r="F1092">
        <v>3.1275209397329799E-2</v>
      </c>
      <c r="G1092">
        <v>1.2861008928388899E-3</v>
      </c>
      <c r="H1092">
        <v>614900</v>
      </c>
      <c r="I1092">
        <v>12.757027626289769</v>
      </c>
      <c r="J1092">
        <v>12.78701673479426</v>
      </c>
    </row>
    <row r="1093" spans="1:10" x14ac:dyDescent="0.3">
      <c r="A1093" t="s">
        <v>239</v>
      </c>
      <c r="B1093">
        <v>10.026435563700399</v>
      </c>
      <c r="C1093" t="s">
        <v>10</v>
      </c>
      <c r="D1093">
        <v>10</v>
      </c>
      <c r="E1093" t="b">
        <v>0</v>
      </c>
      <c r="F1093">
        <v>0.59516513426399997</v>
      </c>
      <c r="G1093">
        <v>1.1715153491087</v>
      </c>
      <c r="H1093">
        <v>314250</v>
      </c>
      <c r="I1093">
        <v>9.4312704294363989</v>
      </c>
      <c r="J1093">
        <v>8.854920214591699</v>
      </c>
    </row>
    <row r="1094" spans="1:10" x14ac:dyDescent="0.3">
      <c r="A1094" t="s">
        <v>239</v>
      </c>
      <c r="B1094">
        <v>2.4898175808835998</v>
      </c>
      <c r="C1094" t="s">
        <v>10</v>
      </c>
      <c r="D1094">
        <v>2</v>
      </c>
      <c r="E1094" t="b">
        <v>1</v>
      </c>
      <c r="F1094">
        <v>2.11186940633112E-2</v>
      </c>
      <c r="G1094">
        <v>1.1588453713362199E-3</v>
      </c>
      <c r="H1094">
        <v>447000</v>
      </c>
      <c r="I1094">
        <v>2.4686988868202886</v>
      </c>
      <c r="J1094">
        <v>2.4886587355122636</v>
      </c>
    </row>
    <row r="1095" spans="1:10" x14ac:dyDescent="0.3">
      <c r="A1095" t="s">
        <v>239</v>
      </c>
      <c r="B1095">
        <v>11.8319462956721</v>
      </c>
      <c r="C1095" t="s">
        <v>10</v>
      </c>
      <c r="D1095">
        <v>10</v>
      </c>
      <c r="E1095" t="b">
        <v>0</v>
      </c>
      <c r="F1095">
        <v>6.7245178041748996</v>
      </c>
      <c r="G1095">
        <v>6.84293809600823</v>
      </c>
      <c r="H1095">
        <v>600660</v>
      </c>
      <c r="I1095">
        <v>5.1074284914972008</v>
      </c>
      <c r="J1095">
        <v>4.9890081996638704</v>
      </c>
    </row>
    <row r="1096" spans="1:10" x14ac:dyDescent="0.3">
      <c r="A1096" t="s">
        <v>240</v>
      </c>
      <c r="B1096">
        <v>11.1536924684189</v>
      </c>
      <c r="C1096" t="s">
        <v>10</v>
      </c>
      <c r="D1096">
        <v>2</v>
      </c>
      <c r="E1096" t="b">
        <v>1</v>
      </c>
      <c r="F1096">
        <v>3.7814063515528101E-2</v>
      </c>
      <c r="G1096">
        <v>1.53951011454852E-3</v>
      </c>
      <c r="H1096">
        <v>333950</v>
      </c>
      <c r="I1096">
        <v>11.115878404903372</v>
      </c>
      <c r="J1096">
        <v>11.152152958304351</v>
      </c>
    </row>
    <row r="1097" spans="1:10" x14ac:dyDescent="0.3">
      <c r="A1097" t="s">
        <v>240</v>
      </c>
      <c r="B1097">
        <v>5.9501058888856297</v>
      </c>
      <c r="C1097" t="s">
        <v>10</v>
      </c>
      <c r="D1097">
        <v>10</v>
      </c>
      <c r="E1097" t="b">
        <v>0</v>
      </c>
      <c r="F1097">
        <v>2.73287409086414</v>
      </c>
      <c r="G1097">
        <v>3.6717339779262801</v>
      </c>
      <c r="H1097">
        <v>500150</v>
      </c>
      <c r="I1097">
        <v>3.2172317980214897</v>
      </c>
      <c r="J1097">
        <v>2.2783719109593497</v>
      </c>
    </row>
    <row r="1098" spans="1:10" x14ac:dyDescent="0.3">
      <c r="A1098" t="s">
        <v>240</v>
      </c>
      <c r="B1098">
        <v>12.0723082334805</v>
      </c>
      <c r="C1098" t="s">
        <v>10</v>
      </c>
      <c r="D1098">
        <v>10</v>
      </c>
      <c r="E1098" t="b">
        <v>0</v>
      </c>
      <c r="F1098">
        <v>3.2179234159821202</v>
      </c>
      <c r="G1098">
        <v>3.2080597539023001</v>
      </c>
      <c r="H1098">
        <v>531480</v>
      </c>
      <c r="I1098">
        <v>8.8543848174983797</v>
      </c>
      <c r="J1098">
        <v>8.8642484795782011</v>
      </c>
    </row>
    <row r="1099" spans="1:10" x14ac:dyDescent="0.3">
      <c r="A1099" t="s">
        <v>241</v>
      </c>
      <c r="B1099">
        <v>10.663969377313601</v>
      </c>
      <c r="C1099" t="s">
        <v>10</v>
      </c>
      <c r="D1099">
        <v>2</v>
      </c>
      <c r="E1099" t="b">
        <v>1</v>
      </c>
      <c r="F1099">
        <v>7.1931104965749601E-2</v>
      </c>
      <c r="G1099">
        <v>2.1036384446828202E-3</v>
      </c>
      <c r="H1099">
        <v>552650</v>
      </c>
      <c r="I1099">
        <v>10.592038272347851</v>
      </c>
      <c r="J1099">
        <v>10.661865738868919</v>
      </c>
    </row>
    <row r="1100" spans="1:10" x14ac:dyDescent="0.3">
      <c r="A1100" t="s">
        <v>241</v>
      </c>
      <c r="B1100">
        <v>15.422303400289399</v>
      </c>
      <c r="C1100" t="s">
        <v>10</v>
      </c>
      <c r="D1100">
        <v>10</v>
      </c>
      <c r="E1100" t="b">
        <v>0</v>
      </c>
      <c r="F1100">
        <v>9.4182769310079895</v>
      </c>
      <c r="G1100">
        <v>9.2771671024893791</v>
      </c>
      <c r="H1100">
        <v>571140</v>
      </c>
      <c r="I1100">
        <v>6.0040264692814098</v>
      </c>
      <c r="J1100">
        <v>6.1451362978000201</v>
      </c>
    </row>
    <row r="1101" spans="1:10" x14ac:dyDescent="0.3">
      <c r="A1101" t="s">
        <v>241</v>
      </c>
      <c r="B1101">
        <v>3.5856094327806098</v>
      </c>
      <c r="C1101" t="s">
        <v>10</v>
      </c>
      <c r="D1101">
        <v>10</v>
      </c>
      <c r="E1101" t="b">
        <v>0</v>
      </c>
      <c r="F1101">
        <v>10.347601933788599</v>
      </c>
      <c r="G1101">
        <v>1.73363658899818</v>
      </c>
      <c r="H1101">
        <v>291970</v>
      </c>
      <c r="I1101">
        <v>-6.76199250100799</v>
      </c>
      <c r="J1101">
        <v>1.8519728437824299</v>
      </c>
    </row>
    <row r="1102" spans="1:10" x14ac:dyDescent="0.3">
      <c r="A1102" t="s">
        <v>242</v>
      </c>
      <c r="B1102">
        <v>8.4450786404279103</v>
      </c>
      <c r="C1102" t="s">
        <v>10</v>
      </c>
      <c r="D1102">
        <v>10</v>
      </c>
      <c r="E1102" t="b">
        <v>0</v>
      </c>
      <c r="F1102">
        <v>3.67506772180095</v>
      </c>
      <c r="G1102">
        <v>7.4806771730839898</v>
      </c>
      <c r="H1102">
        <v>605830</v>
      </c>
      <c r="I1102">
        <v>4.7700109186269604</v>
      </c>
      <c r="J1102">
        <v>0.96440146734392052</v>
      </c>
    </row>
    <row r="1103" spans="1:10" x14ac:dyDescent="0.3">
      <c r="A1103" t="s">
        <v>243</v>
      </c>
      <c r="B1103">
        <v>10.307900741254</v>
      </c>
      <c r="C1103" t="s">
        <v>10</v>
      </c>
      <c r="D1103">
        <v>2</v>
      </c>
      <c r="E1103" t="b">
        <v>1</v>
      </c>
      <c r="F1103">
        <v>6.3062700328740895E-2</v>
      </c>
      <c r="G1103">
        <v>2.0159365143696899E-3</v>
      </c>
      <c r="H1103">
        <v>318800</v>
      </c>
      <c r="I1103">
        <v>10.244838040925259</v>
      </c>
      <c r="J1103">
        <v>10.30588480473963</v>
      </c>
    </row>
    <row r="1104" spans="1:10" x14ac:dyDescent="0.3">
      <c r="A1104" t="s">
        <v>244</v>
      </c>
      <c r="B1104">
        <v>23.0453135018948</v>
      </c>
      <c r="C1104" t="s">
        <v>10</v>
      </c>
      <c r="D1104">
        <v>2</v>
      </c>
      <c r="E1104" t="b">
        <v>1</v>
      </c>
      <c r="F1104">
        <v>8.83927261436082E-2</v>
      </c>
      <c r="G1104">
        <v>2.2872462177350502E-3</v>
      </c>
      <c r="H1104">
        <v>381800</v>
      </c>
      <c r="I1104">
        <v>22.95692077575119</v>
      </c>
      <c r="J1104">
        <v>23.043026255677063</v>
      </c>
    </row>
    <row r="1105" spans="1:10" x14ac:dyDescent="0.3">
      <c r="A1105" t="s">
        <v>245</v>
      </c>
      <c r="B1105">
        <v>0.81515760002544202</v>
      </c>
      <c r="C1105" t="s">
        <v>10</v>
      </c>
      <c r="D1105">
        <v>10</v>
      </c>
      <c r="E1105" t="b">
        <v>0</v>
      </c>
      <c r="F1105">
        <v>3.1137099722136101</v>
      </c>
      <c r="G1105">
        <v>3.1125090163876798</v>
      </c>
      <c r="H1105">
        <v>457290</v>
      </c>
      <c r="I1105">
        <v>-2.2985523721881682</v>
      </c>
      <c r="J1105">
        <v>-2.2973514163622379</v>
      </c>
    </row>
    <row r="1106" spans="1:10" x14ac:dyDescent="0.3">
      <c r="A1106" t="s">
        <v>245</v>
      </c>
      <c r="B1106">
        <v>12.745517367561099</v>
      </c>
      <c r="C1106" t="s">
        <v>10</v>
      </c>
      <c r="D1106">
        <v>2</v>
      </c>
      <c r="E1106" t="b">
        <v>1</v>
      </c>
      <c r="F1106">
        <v>8.3450873940085199E-2</v>
      </c>
      <c r="G1106">
        <v>2.2285316578793801E-3</v>
      </c>
      <c r="H1106">
        <v>481100</v>
      </c>
      <c r="I1106">
        <v>12.662066493621014</v>
      </c>
      <c r="J1106">
        <v>12.74328883590322</v>
      </c>
    </row>
    <row r="1107" spans="1:10" x14ac:dyDescent="0.3">
      <c r="A1107" t="s">
        <v>246</v>
      </c>
      <c r="B1107">
        <v>7.5421260904268603</v>
      </c>
      <c r="C1107" t="s">
        <v>10</v>
      </c>
      <c r="D1107">
        <v>10</v>
      </c>
      <c r="E1107" t="b">
        <v>0</v>
      </c>
      <c r="F1107">
        <v>1.69126754889029</v>
      </c>
      <c r="G1107">
        <v>3.5943021771548298</v>
      </c>
      <c r="H1107">
        <v>436200</v>
      </c>
      <c r="I1107">
        <v>5.8508585415365708</v>
      </c>
      <c r="J1107">
        <v>3.9478239132720305</v>
      </c>
    </row>
    <row r="1108" spans="1:10" x14ac:dyDescent="0.3">
      <c r="A1108" t="s">
        <v>247</v>
      </c>
      <c r="B1108">
        <v>8.7483472061599095</v>
      </c>
      <c r="C1108" t="s">
        <v>10</v>
      </c>
      <c r="D1108">
        <v>2</v>
      </c>
      <c r="E1108" t="b">
        <v>1</v>
      </c>
      <c r="F1108">
        <v>0.174708190716623</v>
      </c>
      <c r="G1108">
        <v>5.8189158564346298E-3</v>
      </c>
      <c r="H1108">
        <v>401550</v>
      </c>
      <c r="I1108">
        <v>8.5736390154432858</v>
      </c>
      <c r="J1108">
        <v>8.7425282903034756</v>
      </c>
    </row>
    <row r="1109" spans="1:10" x14ac:dyDescent="0.3">
      <c r="A1109" t="s">
        <v>247</v>
      </c>
      <c r="B1109">
        <v>9.24780087997466</v>
      </c>
      <c r="C1109" t="s">
        <v>10</v>
      </c>
      <c r="D1109">
        <v>10</v>
      </c>
      <c r="E1109" t="b">
        <v>0</v>
      </c>
      <c r="F1109">
        <v>5.2242840541416298</v>
      </c>
      <c r="G1109">
        <v>5.22429964050104</v>
      </c>
      <c r="H1109">
        <v>527470</v>
      </c>
      <c r="I1109">
        <v>4.0235168258330303</v>
      </c>
      <c r="J1109">
        <v>4.02350123947362</v>
      </c>
    </row>
    <row r="1110" spans="1:10" x14ac:dyDescent="0.3">
      <c r="A1110" t="s">
        <v>248</v>
      </c>
      <c r="B1110">
        <v>5.4741337778582304</v>
      </c>
      <c r="C1110" t="s">
        <v>10</v>
      </c>
      <c r="D1110">
        <v>10</v>
      </c>
      <c r="E1110" t="b">
        <v>0</v>
      </c>
      <c r="F1110">
        <v>3.3129572472178999</v>
      </c>
      <c r="G1110">
        <v>3.3086145732035699</v>
      </c>
      <c r="H1110">
        <v>850270</v>
      </c>
      <c r="I1110">
        <v>2.1611765306403306</v>
      </c>
      <c r="J1110">
        <v>2.1655192046546605</v>
      </c>
    </row>
    <row r="1111" spans="1:10" x14ac:dyDescent="0.3">
      <c r="A1111" t="s">
        <v>248</v>
      </c>
      <c r="B1111">
        <v>11.0128058409221</v>
      </c>
      <c r="C1111" t="s">
        <v>10</v>
      </c>
      <c r="D1111">
        <v>10</v>
      </c>
      <c r="E1111" t="b">
        <v>0</v>
      </c>
      <c r="F1111">
        <v>10.94624462004</v>
      </c>
      <c r="G1111">
        <v>5.5384151714146501</v>
      </c>
      <c r="H1111">
        <v>431130</v>
      </c>
      <c r="I1111">
        <v>6.6561220882100258E-2</v>
      </c>
      <c r="J1111">
        <v>5.47439066950745</v>
      </c>
    </row>
    <row r="1112" spans="1:10" x14ac:dyDescent="0.3">
      <c r="A1112" t="s">
        <v>248</v>
      </c>
      <c r="B1112">
        <v>12.5225471052104</v>
      </c>
      <c r="C1112" t="s">
        <v>10</v>
      </c>
      <c r="D1112">
        <v>10</v>
      </c>
      <c r="E1112" t="b">
        <v>0</v>
      </c>
      <c r="F1112">
        <v>16.062518201625998</v>
      </c>
      <c r="G1112">
        <v>14.8064090413581</v>
      </c>
      <c r="H1112">
        <v>737630</v>
      </c>
      <c r="I1112">
        <v>-3.5399710964155986</v>
      </c>
      <c r="J1112">
        <v>-2.2838619361476997</v>
      </c>
    </row>
    <row r="1113" spans="1:10" x14ac:dyDescent="0.3">
      <c r="A1113" t="s">
        <v>249</v>
      </c>
      <c r="B1113">
        <v>12.4671170776006</v>
      </c>
      <c r="C1113" t="s">
        <v>10</v>
      </c>
      <c r="D1113">
        <v>2</v>
      </c>
      <c r="E1113" t="b">
        <v>1</v>
      </c>
      <c r="F1113">
        <v>3.4233643155556902E-2</v>
      </c>
      <c r="G1113">
        <v>1.3483458786750001E-3</v>
      </c>
      <c r="H1113">
        <v>538550</v>
      </c>
      <c r="I1113">
        <v>12.432883434445042</v>
      </c>
      <c r="J1113">
        <v>12.465768731721925</v>
      </c>
    </row>
    <row r="1114" spans="1:10" x14ac:dyDescent="0.3">
      <c r="A1114" t="s">
        <v>249</v>
      </c>
      <c r="B1114">
        <v>13.3092482404795</v>
      </c>
      <c r="C1114" t="s">
        <v>10</v>
      </c>
      <c r="D1114">
        <v>10</v>
      </c>
      <c r="E1114" t="b">
        <v>0</v>
      </c>
      <c r="F1114">
        <v>4.80851163334858</v>
      </c>
      <c r="G1114">
        <v>6.5033037435759597</v>
      </c>
      <c r="H1114">
        <v>474640</v>
      </c>
      <c r="I1114">
        <v>8.5007366071309196</v>
      </c>
      <c r="J1114">
        <v>6.8059444969035399</v>
      </c>
    </row>
    <row r="1115" spans="1:10" x14ac:dyDescent="0.3">
      <c r="A1115" t="s">
        <v>250</v>
      </c>
      <c r="B1115">
        <v>4.77967437693815</v>
      </c>
      <c r="C1115" t="s">
        <v>10</v>
      </c>
      <c r="D1115">
        <v>10</v>
      </c>
      <c r="E1115" t="b">
        <v>0</v>
      </c>
      <c r="F1115">
        <v>5.77521363310826</v>
      </c>
      <c r="G1115">
        <v>5.8301471839444696</v>
      </c>
      <c r="H1115">
        <v>594330</v>
      </c>
      <c r="I1115">
        <v>-0.99553925617010997</v>
      </c>
      <c r="J1115">
        <v>-1.0504728070063196</v>
      </c>
    </row>
    <row r="1116" spans="1:10" x14ac:dyDescent="0.3">
      <c r="A1116" t="s">
        <v>252</v>
      </c>
      <c r="B1116">
        <v>10.941566085165499</v>
      </c>
      <c r="C1116" t="s">
        <v>10</v>
      </c>
      <c r="D1116">
        <v>10</v>
      </c>
      <c r="E1116" t="b">
        <v>0</v>
      </c>
      <c r="F1116">
        <v>1.74378602299743</v>
      </c>
      <c r="G1116">
        <v>1.7231683619496301</v>
      </c>
      <c r="H1116">
        <v>498720</v>
      </c>
      <c r="I1116">
        <v>9.1977800621680696</v>
      </c>
      <c r="J1116">
        <v>9.2183977232158689</v>
      </c>
    </row>
    <row r="1117" spans="1:10" x14ac:dyDescent="0.3">
      <c r="A1117" t="s">
        <v>252</v>
      </c>
      <c r="B1117">
        <v>12.5598882358225</v>
      </c>
      <c r="C1117" t="s">
        <v>10</v>
      </c>
      <c r="D1117">
        <v>2</v>
      </c>
      <c r="E1117" t="b">
        <v>1</v>
      </c>
      <c r="F1117">
        <v>9.3606351599130999E-2</v>
      </c>
      <c r="G1117">
        <v>2.4358316665431998E-3</v>
      </c>
      <c r="H1117">
        <v>743250</v>
      </c>
      <c r="I1117">
        <v>12.466281884223369</v>
      </c>
      <c r="J1117">
        <v>12.557452404155956</v>
      </c>
    </row>
    <row r="1118" spans="1:10" x14ac:dyDescent="0.3">
      <c r="A1118" t="s">
        <v>252</v>
      </c>
      <c r="B1118">
        <v>22.375278347508299</v>
      </c>
      <c r="C1118" t="s">
        <v>10</v>
      </c>
      <c r="D1118">
        <v>2</v>
      </c>
      <c r="E1118" t="b">
        <v>1</v>
      </c>
      <c r="F1118">
        <v>5.6699306090721401E-2</v>
      </c>
      <c r="G1118">
        <v>1.82998802625397E-3</v>
      </c>
      <c r="H1118">
        <v>331000</v>
      </c>
      <c r="I1118">
        <v>22.318579041417578</v>
      </c>
      <c r="J1118">
        <v>22.373448359482044</v>
      </c>
    </row>
    <row r="1119" spans="1:10" x14ac:dyDescent="0.3">
      <c r="A1119" t="s">
        <v>253</v>
      </c>
      <c r="B1119">
        <v>10.396008704433299</v>
      </c>
      <c r="C1119" t="s">
        <v>10</v>
      </c>
      <c r="D1119">
        <v>10</v>
      </c>
      <c r="E1119" t="b">
        <v>0</v>
      </c>
      <c r="F1119">
        <v>2.3238866702483101</v>
      </c>
      <c r="G1119">
        <v>4.6767678323193298</v>
      </c>
      <c r="H1119">
        <v>332790</v>
      </c>
      <c r="I1119">
        <v>8.0721220341849893</v>
      </c>
      <c r="J1119">
        <v>5.7192408721139696</v>
      </c>
    </row>
    <row r="1120" spans="1:10" x14ac:dyDescent="0.3">
      <c r="A1120" t="s">
        <v>254</v>
      </c>
      <c r="B1120">
        <v>7.83007312274633</v>
      </c>
      <c r="C1120" t="s">
        <v>10</v>
      </c>
      <c r="D1120">
        <v>10</v>
      </c>
      <c r="E1120" t="b">
        <v>0</v>
      </c>
      <c r="F1120">
        <v>9.0417188986106503</v>
      </c>
      <c r="G1120">
        <v>0.31831398900555002</v>
      </c>
      <c r="H1120">
        <v>446860</v>
      </c>
      <c r="I1120">
        <v>-1.2116457758643202</v>
      </c>
      <c r="J1120">
        <v>7.5117591337407799</v>
      </c>
    </row>
    <row r="1121" spans="1:10" x14ac:dyDescent="0.3">
      <c r="A1121" t="s">
        <v>254</v>
      </c>
      <c r="B1121">
        <v>1.7405783052441699</v>
      </c>
      <c r="C1121" t="s">
        <v>10</v>
      </c>
      <c r="D1121">
        <v>10</v>
      </c>
      <c r="E1121" t="b">
        <v>0</v>
      </c>
      <c r="F1121">
        <v>3.0893540346696402</v>
      </c>
      <c r="G1121">
        <v>6.1901608548426497</v>
      </c>
      <c r="H1121">
        <v>470230</v>
      </c>
      <c r="I1121">
        <v>-1.3487757294254703</v>
      </c>
      <c r="J1121">
        <v>-4.44958254959848</v>
      </c>
    </row>
    <row r="1122" spans="1:10" x14ac:dyDescent="0.3">
      <c r="A1122" t="s">
        <v>255</v>
      </c>
      <c r="B1122">
        <v>14.2458864568862</v>
      </c>
      <c r="C1122" t="s">
        <v>10</v>
      </c>
      <c r="D1122">
        <v>10</v>
      </c>
      <c r="E1122" t="b">
        <v>0</v>
      </c>
      <c r="F1122">
        <v>6.9225449369142096</v>
      </c>
      <c r="G1122">
        <v>4.8218074328972502</v>
      </c>
      <c r="H1122">
        <v>742010</v>
      </c>
      <c r="I1122">
        <v>7.3233415199719909</v>
      </c>
      <c r="J1122">
        <v>9.4240790239889503</v>
      </c>
    </row>
    <row r="1123" spans="1:10" x14ac:dyDescent="0.3">
      <c r="A1123" t="s">
        <v>256</v>
      </c>
      <c r="B1123">
        <v>4.90806226623575</v>
      </c>
      <c r="C1123" t="s">
        <v>10</v>
      </c>
      <c r="D1123">
        <v>2</v>
      </c>
      <c r="E1123" t="b">
        <v>1</v>
      </c>
      <c r="F1123">
        <v>3.00181898586292E-2</v>
      </c>
      <c r="G1123">
        <v>1.3300144873070901E-3</v>
      </c>
      <c r="H1123">
        <v>454350</v>
      </c>
      <c r="I1123">
        <v>4.8780440763771207</v>
      </c>
      <c r="J1123">
        <v>4.9067322517484433</v>
      </c>
    </row>
    <row r="1124" spans="1:10" x14ac:dyDescent="0.3">
      <c r="A1124" t="s">
        <v>256</v>
      </c>
      <c r="B1124">
        <v>4.9587201999903199</v>
      </c>
      <c r="C1124" t="s">
        <v>10</v>
      </c>
      <c r="D1124">
        <v>2</v>
      </c>
      <c r="E1124" t="b">
        <v>1</v>
      </c>
      <c r="F1124">
        <v>3.1928145018201702E-2</v>
      </c>
      <c r="G1124">
        <v>1.4141198545942501E-3</v>
      </c>
      <c r="H1124">
        <v>339850</v>
      </c>
      <c r="I1124">
        <v>4.9267920549721183</v>
      </c>
      <c r="J1124">
        <v>4.9573060801357256</v>
      </c>
    </row>
    <row r="1125" spans="1:10" x14ac:dyDescent="0.3">
      <c r="A1125" t="s">
        <v>256</v>
      </c>
      <c r="B1125">
        <v>12.5012312815931</v>
      </c>
      <c r="C1125" t="s">
        <v>10</v>
      </c>
      <c r="D1125">
        <v>10</v>
      </c>
      <c r="E1125" t="b">
        <v>0</v>
      </c>
      <c r="F1125">
        <v>2.6079294515112998</v>
      </c>
      <c r="G1125">
        <v>2.42538199843219</v>
      </c>
      <c r="H1125">
        <v>656320</v>
      </c>
      <c r="I1125">
        <v>9.8933018300817999</v>
      </c>
      <c r="J1125">
        <v>10.07584928316091</v>
      </c>
    </row>
    <row r="1126" spans="1:10" x14ac:dyDescent="0.3">
      <c r="A1126" t="s">
        <v>257</v>
      </c>
      <c r="B1126">
        <v>10.418673751220499</v>
      </c>
      <c r="C1126" t="s">
        <v>10</v>
      </c>
      <c r="D1126">
        <v>10</v>
      </c>
      <c r="E1126" t="b">
        <v>0</v>
      </c>
      <c r="F1126">
        <v>0.88258120668821505</v>
      </c>
      <c r="G1126">
        <v>1.9057515277675099</v>
      </c>
      <c r="H1126">
        <v>334010</v>
      </c>
      <c r="I1126">
        <v>9.5360925445322842</v>
      </c>
      <c r="J1126">
        <v>8.5129222234529891</v>
      </c>
    </row>
    <row r="1127" spans="1:10" x14ac:dyDescent="0.3">
      <c r="A1127" t="s">
        <v>257</v>
      </c>
      <c r="B1127">
        <v>14.715215281747399</v>
      </c>
      <c r="C1127" t="s">
        <v>10</v>
      </c>
      <c r="D1127">
        <v>2</v>
      </c>
      <c r="E1127" t="b">
        <v>1</v>
      </c>
      <c r="F1127">
        <v>3.1574207776821801E-2</v>
      </c>
      <c r="G1127">
        <v>1.4147247492319901E-3</v>
      </c>
      <c r="H1127">
        <v>339850</v>
      </c>
      <c r="I1127">
        <v>14.683641073970577</v>
      </c>
      <c r="J1127">
        <v>14.713800556998168</v>
      </c>
    </row>
    <row r="1128" spans="1:10" x14ac:dyDescent="0.3">
      <c r="A1128" t="s">
        <v>257</v>
      </c>
      <c r="B1128">
        <v>8.3303881144134202</v>
      </c>
      <c r="C1128" t="s">
        <v>10</v>
      </c>
      <c r="D1128">
        <v>10</v>
      </c>
      <c r="E1128" t="b">
        <v>0</v>
      </c>
      <c r="F1128">
        <v>3.9430093400446702</v>
      </c>
      <c r="G1128">
        <v>4.0106936399260604</v>
      </c>
      <c r="H1128">
        <v>463240</v>
      </c>
      <c r="I1128">
        <v>4.3873787743687505</v>
      </c>
      <c r="J1128">
        <v>4.3196944744873598</v>
      </c>
    </row>
    <row r="1129" spans="1:10" x14ac:dyDescent="0.3">
      <c r="A1129" t="e">
        <v>#NAME?</v>
      </c>
      <c r="B1129">
        <v>14.032815055563001</v>
      </c>
      <c r="C1129" t="s">
        <v>10</v>
      </c>
      <c r="D1129">
        <v>10</v>
      </c>
      <c r="E1129" t="b">
        <v>0</v>
      </c>
      <c r="F1129">
        <v>5.0255744019401902</v>
      </c>
      <c r="G1129">
        <v>11.254591667523499</v>
      </c>
      <c r="H1129">
        <v>537250</v>
      </c>
      <c r="I1129">
        <v>9.0072406536228105</v>
      </c>
      <c r="J1129">
        <v>2.7782233880395015</v>
      </c>
    </row>
    <row r="1130" spans="1:10" x14ac:dyDescent="0.3">
      <c r="A1130" t="e">
        <v>#NAME?</v>
      </c>
      <c r="B1130">
        <v>11.5801566960524</v>
      </c>
      <c r="C1130" t="s">
        <v>10</v>
      </c>
      <c r="D1130">
        <v>10</v>
      </c>
      <c r="E1130" t="b">
        <v>0</v>
      </c>
      <c r="F1130">
        <v>1.7637614859645101</v>
      </c>
      <c r="G1130">
        <v>3.1867032363601302</v>
      </c>
      <c r="H1130">
        <v>414300</v>
      </c>
      <c r="I1130">
        <v>9.8163952100878902</v>
      </c>
      <c r="J1130">
        <v>8.393453459692271</v>
      </c>
    </row>
    <row r="1131" spans="1:10" x14ac:dyDescent="0.3">
      <c r="A1131" t="s">
        <v>258</v>
      </c>
      <c r="B1131">
        <v>4.8713541434070899</v>
      </c>
      <c r="C1131" t="s">
        <v>10</v>
      </c>
      <c r="D1131">
        <v>10</v>
      </c>
      <c r="E1131" t="b">
        <v>0</v>
      </c>
      <c r="F1131">
        <v>4.9739696427118698</v>
      </c>
      <c r="G1131">
        <v>5.2066265222386097</v>
      </c>
      <c r="H1131">
        <v>424350</v>
      </c>
      <c r="I1131">
        <v>-0.10261549930477987</v>
      </c>
      <c r="J1131">
        <v>-0.33527237883151972</v>
      </c>
    </row>
    <row r="1132" spans="1:10" x14ac:dyDescent="0.3">
      <c r="A1132" t="s">
        <v>258</v>
      </c>
      <c r="B1132">
        <v>9.3585225461567205</v>
      </c>
      <c r="C1132" t="s">
        <v>10</v>
      </c>
      <c r="D1132">
        <v>10</v>
      </c>
      <c r="E1132" t="b">
        <v>0</v>
      </c>
      <c r="F1132">
        <v>1.7092730347330201</v>
      </c>
      <c r="G1132">
        <v>1.69840027231778</v>
      </c>
      <c r="H1132">
        <v>582900</v>
      </c>
      <c r="I1132">
        <v>7.6492495114237009</v>
      </c>
      <c r="J1132">
        <v>7.6601222738389403</v>
      </c>
    </row>
    <row r="1133" spans="1:10" x14ac:dyDescent="0.3">
      <c r="A1133" t="s">
        <v>259</v>
      </c>
      <c r="B1133">
        <v>12.4035526928637</v>
      </c>
      <c r="C1133" t="s">
        <v>10</v>
      </c>
      <c r="D1133">
        <v>2</v>
      </c>
      <c r="E1133" t="b">
        <v>1</v>
      </c>
      <c r="F1133">
        <v>8.3185337950256497E-2</v>
      </c>
      <c r="G1133">
        <v>2.2348733667467602E-3</v>
      </c>
      <c r="H1133">
        <v>241500</v>
      </c>
      <c r="I1133">
        <v>12.320367354913444</v>
      </c>
      <c r="J1133">
        <v>12.401317819496953</v>
      </c>
    </row>
    <row r="1134" spans="1:10" x14ac:dyDescent="0.3">
      <c r="A1134" t="s">
        <v>259</v>
      </c>
      <c r="B1134">
        <v>21.8144609370169</v>
      </c>
      <c r="C1134" t="s">
        <v>10</v>
      </c>
      <c r="D1134">
        <v>10</v>
      </c>
      <c r="E1134" t="b">
        <v>0</v>
      </c>
      <c r="F1134">
        <v>1.56870224102617</v>
      </c>
      <c r="G1134">
        <v>3.3629010735864</v>
      </c>
      <c r="H1134">
        <v>392860</v>
      </c>
      <c r="I1134">
        <v>20.24575869599073</v>
      </c>
      <c r="J1134">
        <v>18.4515598634305</v>
      </c>
    </row>
    <row r="1135" spans="1:10" x14ac:dyDescent="0.3">
      <c r="A1135" t="s">
        <v>260</v>
      </c>
      <c r="B1135">
        <v>16.695339433776699</v>
      </c>
      <c r="C1135" t="s">
        <v>10</v>
      </c>
      <c r="D1135">
        <v>10</v>
      </c>
      <c r="E1135" t="b">
        <v>0</v>
      </c>
      <c r="F1135">
        <v>0.523247007695267</v>
      </c>
      <c r="G1135">
        <v>0.80233330821798299</v>
      </c>
      <c r="H1135">
        <v>229960</v>
      </c>
      <c r="I1135">
        <v>16.172092426081431</v>
      </c>
      <c r="J1135">
        <v>15.893006125558715</v>
      </c>
    </row>
    <row r="1136" spans="1:10" x14ac:dyDescent="0.3">
      <c r="A1136" t="s">
        <v>260</v>
      </c>
      <c r="B1136">
        <v>5.7393534827783004</v>
      </c>
      <c r="C1136" t="s">
        <v>10</v>
      </c>
      <c r="D1136">
        <v>10</v>
      </c>
      <c r="E1136" t="b">
        <v>0</v>
      </c>
      <c r="F1136">
        <v>1.47479904977201</v>
      </c>
      <c r="G1136">
        <v>3.0260176267665502</v>
      </c>
      <c r="H1136">
        <v>567810</v>
      </c>
      <c r="I1136">
        <v>4.2645544330062908</v>
      </c>
      <c r="J1136">
        <v>2.7133358560117502</v>
      </c>
    </row>
    <row r="1137" spans="1:10" x14ac:dyDescent="0.3">
      <c r="A1137" t="s">
        <v>261</v>
      </c>
      <c r="B1137">
        <v>1.26997587177731</v>
      </c>
      <c r="C1137" t="s">
        <v>10</v>
      </c>
      <c r="D1137">
        <v>10</v>
      </c>
      <c r="E1137" t="b">
        <v>0</v>
      </c>
      <c r="F1137">
        <v>0.36613353110809999</v>
      </c>
      <c r="G1137">
        <v>0.36590864010672097</v>
      </c>
      <c r="H1137">
        <v>694050</v>
      </c>
      <c r="I1137">
        <v>0.90384234066920999</v>
      </c>
      <c r="J1137">
        <v>0.904067231670589</v>
      </c>
    </row>
    <row r="1138" spans="1:10" x14ac:dyDescent="0.3">
      <c r="A1138" t="s">
        <v>261</v>
      </c>
      <c r="B1138">
        <v>5.7319285280941301</v>
      </c>
      <c r="C1138" t="s">
        <v>10</v>
      </c>
      <c r="D1138">
        <v>10</v>
      </c>
      <c r="E1138" t="b">
        <v>0</v>
      </c>
      <c r="F1138">
        <v>2.2074148457815199</v>
      </c>
      <c r="G1138">
        <v>4.4859486840743399</v>
      </c>
      <c r="H1138">
        <v>671200</v>
      </c>
      <c r="I1138">
        <v>3.5245136823126102</v>
      </c>
      <c r="J1138">
        <v>1.2459798440197902</v>
      </c>
    </row>
    <row r="1139" spans="1:10" x14ac:dyDescent="0.3">
      <c r="A1139" t="s">
        <v>261</v>
      </c>
      <c r="B1139">
        <v>3.95177368110518</v>
      </c>
      <c r="C1139" t="s">
        <v>10</v>
      </c>
      <c r="D1139">
        <v>2</v>
      </c>
      <c r="E1139" t="b">
        <v>1</v>
      </c>
      <c r="F1139">
        <v>3.1203987284942999E-2</v>
      </c>
      <c r="G1139">
        <v>1.29022356874532E-3</v>
      </c>
      <c r="H1139">
        <v>693100</v>
      </c>
      <c r="I1139">
        <v>3.9205696938202372</v>
      </c>
      <c r="J1139">
        <v>3.9504834575364347</v>
      </c>
    </row>
    <row r="1140" spans="1:10" x14ac:dyDescent="0.3">
      <c r="A1140" t="s">
        <v>262</v>
      </c>
      <c r="B1140">
        <v>17.111374199247901</v>
      </c>
      <c r="C1140" t="s">
        <v>10</v>
      </c>
      <c r="D1140">
        <v>2</v>
      </c>
      <c r="E1140" t="b">
        <v>1</v>
      </c>
      <c r="F1140">
        <v>0.112372178657227</v>
      </c>
      <c r="G1140">
        <v>2.6529404860101899E-3</v>
      </c>
      <c r="H1140">
        <v>375550</v>
      </c>
      <c r="I1140">
        <v>16.999002020590673</v>
      </c>
      <c r="J1140">
        <v>17.108721258761893</v>
      </c>
    </row>
    <row r="1141" spans="1:10" x14ac:dyDescent="0.3">
      <c r="A1141" t="s">
        <v>262</v>
      </c>
      <c r="B1141">
        <v>3.99435007732388</v>
      </c>
      <c r="C1141" t="s">
        <v>10</v>
      </c>
      <c r="D1141">
        <v>2</v>
      </c>
      <c r="E1141" t="b">
        <v>1</v>
      </c>
      <c r="F1141">
        <v>3.1976479835229797E-2</v>
      </c>
      <c r="G1141">
        <v>1.4172975785669299E-3</v>
      </c>
      <c r="H1141">
        <v>393050</v>
      </c>
      <c r="I1141">
        <v>3.96237359748865</v>
      </c>
      <c r="J1141">
        <v>3.9929327797453129</v>
      </c>
    </row>
    <row r="1142" spans="1:10" x14ac:dyDescent="0.3">
      <c r="A1142" t="s">
        <v>263</v>
      </c>
      <c r="B1142">
        <v>13.3420141558178</v>
      </c>
      <c r="C1142" t="s">
        <v>10</v>
      </c>
      <c r="D1142">
        <v>10</v>
      </c>
      <c r="E1142" t="b">
        <v>0</v>
      </c>
      <c r="F1142">
        <v>2.6300765434455999</v>
      </c>
      <c r="G1142">
        <v>6.0564409516699298</v>
      </c>
      <c r="H1142">
        <v>366280</v>
      </c>
      <c r="I1142">
        <v>10.7119376123722</v>
      </c>
      <c r="J1142">
        <v>7.2855732041478705</v>
      </c>
    </row>
    <row r="1143" spans="1:10" x14ac:dyDescent="0.3">
      <c r="A1143" t="s">
        <v>263</v>
      </c>
      <c r="B1143">
        <v>13.7812754868889</v>
      </c>
      <c r="C1143" t="s">
        <v>10</v>
      </c>
      <c r="D1143">
        <v>10</v>
      </c>
      <c r="E1143" t="b">
        <v>0</v>
      </c>
      <c r="F1143">
        <v>9.5565920122764396</v>
      </c>
      <c r="G1143">
        <v>9.2405947876538104</v>
      </c>
      <c r="H1143">
        <v>659390</v>
      </c>
      <c r="I1143">
        <v>4.2246834746124602</v>
      </c>
      <c r="J1143">
        <v>4.5406806992350894</v>
      </c>
    </row>
    <row r="1144" spans="1:10" x14ac:dyDescent="0.3">
      <c r="A1144" t="s">
        <v>263</v>
      </c>
      <c r="B1144">
        <v>15.224583983447999</v>
      </c>
      <c r="C1144" t="s">
        <v>10</v>
      </c>
      <c r="D1144">
        <v>10</v>
      </c>
      <c r="E1144" t="b">
        <v>0</v>
      </c>
      <c r="F1144">
        <v>3.5155843225124799</v>
      </c>
      <c r="G1144">
        <v>7.2821956476437704</v>
      </c>
      <c r="H1144">
        <v>272080</v>
      </c>
      <c r="I1144">
        <v>11.70899966093552</v>
      </c>
      <c r="J1144">
        <v>7.9423883358042291</v>
      </c>
    </row>
    <row r="1145" spans="1:10" x14ac:dyDescent="0.3">
      <c r="A1145" t="s">
        <v>264</v>
      </c>
      <c r="B1145">
        <v>12.2327913979956</v>
      </c>
      <c r="C1145" t="s">
        <v>10</v>
      </c>
      <c r="D1145">
        <v>10</v>
      </c>
      <c r="E1145" t="b">
        <v>0</v>
      </c>
      <c r="F1145">
        <v>12.4441101935946</v>
      </c>
      <c r="G1145">
        <v>12.0881943546499</v>
      </c>
      <c r="H1145">
        <v>716130</v>
      </c>
      <c r="I1145">
        <v>-0.21131879559900035</v>
      </c>
      <c r="J1145">
        <v>0.14459704334569956</v>
      </c>
    </row>
    <row r="1146" spans="1:10" x14ac:dyDescent="0.3">
      <c r="A1146" t="s">
        <v>264</v>
      </c>
      <c r="B1146">
        <v>10.782453988137901</v>
      </c>
      <c r="C1146" t="s">
        <v>10</v>
      </c>
      <c r="D1146">
        <v>10</v>
      </c>
      <c r="E1146" t="b">
        <v>0</v>
      </c>
      <c r="F1146">
        <v>3.1356142986261899</v>
      </c>
      <c r="G1146">
        <v>6.6705540770050096</v>
      </c>
      <c r="H1146">
        <v>497150</v>
      </c>
      <c r="I1146">
        <v>7.6468396895117108</v>
      </c>
      <c r="J1146">
        <v>4.1118999111328911</v>
      </c>
    </row>
    <row r="1147" spans="1:10" x14ac:dyDescent="0.3">
      <c r="A1147" t="e">
        <v>#NAME?</v>
      </c>
      <c r="B1147">
        <v>13.1451996063913</v>
      </c>
      <c r="C1147" t="s">
        <v>10</v>
      </c>
      <c r="D1147">
        <v>10</v>
      </c>
      <c r="E1147" t="b">
        <v>0</v>
      </c>
      <c r="F1147">
        <v>7.5282663568119697</v>
      </c>
      <c r="G1147">
        <v>7.5036193255591597</v>
      </c>
      <c r="H1147">
        <v>366720</v>
      </c>
      <c r="I1147">
        <v>5.61693324957933</v>
      </c>
      <c r="J1147">
        <v>5.64158028083214</v>
      </c>
    </row>
    <row r="1148" spans="1:10" x14ac:dyDescent="0.3">
      <c r="A1148" t="e">
        <v>#NAME?</v>
      </c>
      <c r="B1148">
        <v>3.7194753995382799</v>
      </c>
      <c r="C1148" t="s">
        <v>10</v>
      </c>
      <c r="D1148">
        <v>10</v>
      </c>
      <c r="E1148" t="b">
        <v>0</v>
      </c>
      <c r="F1148">
        <v>2.7296191202644899</v>
      </c>
      <c r="G1148">
        <v>5.5308642016448903</v>
      </c>
      <c r="H1148">
        <v>420750</v>
      </c>
      <c r="I1148">
        <v>0.98985627927378994</v>
      </c>
      <c r="J1148">
        <v>-1.8113888021066105</v>
      </c>
    </row>
    <row r="1149" spans="1:10" x14ac:dyDescent="0.3">
      <c r="A1149" t="e">
        <v>#NAME?</v>
      </c>
      <c r="B1149">
        <v>10.952110337098199</v>
      </c>
      <c r="C1149" t="s">
        <v>10</v>
      </c>
      <c r="D1149">
        <v>2</v>
      </c>
      <c r="E1149" t="b">
        <v>1</v>
      </c>
      <c r="F1149">
        <v>6.4764931812434798E-2</v>
      </c>
      <c r="G1149">
        <v>1.98943512391454E-3</v>
      </c>
      <c r="H1149">
        <v>499100</v>
      </c>
      <c r="I1149">
        <v>10.887345405285764</v>
      </c>
      <c r="J1149">
        <v>10.950120901974286</v>
      </c>
    </row>
    <row r="1150" spans="1:10" x14ac:dyDescent="0.3">
      <c r="A1150" t="e">
        <v>#NAME?</v>
      </c>
      <c r="B1150">
        <v>8.2179634328497109</v>
      </c>
      <c r="C1150" t="s">
        <v>10</v>
      </c>
      <c r="D1150">
        <v>10</v>
      </c>
      <c r="E1150" t="b">
        <v>0</v>
      </c>
      <c r="F1150">
        <v>1.8063663919792901</v>
      </c>
      <c r="G1150">
        <v>3.7397846106374799</v>
      </c>
      <c r="H1150">
        <v>559650</v>
      </c>
      <c r="I1150">
        <v>6.4115970408704204</v>
      </c>
      <c r="J1150">
        <v>4.4781788222122305</v>
      </c>
    </row>
    <row r="1151" spans="1:10" x14ac:dyDescent="0.3">
      <c r="A1151" t="s">
        <v>265</v>
      </c>
      <c r="B1151">
        <v>12.532747298079499</v>
      </c>
      <c r="C1151" t="s">
        <v>10</v>
      </c>
      <c r="D1151">
        <v>10</v>
      </c>
      <c r="E1151" t="b">
        <v>0</v>
      </c>
      <c r="F1151">
        <v>0.52939092249477404</v>
      </c>
      <c r="G1151">
        <v>1.3375561798742499</v>
      </c>
      <c r="H1151">
        <v>436750</v>
      </c>
      <c r="I1151">
        <v>12.003356375584726</v>
      </c>
      <c r="J1151">
        <v>11.195191118205249</v>
      </c>
    </row>
    <row r="1152" spans="1:10" x14ac:dyDescent="0.3">
      <c r="A1152" t="s">
        <v>265</v>
      </c>
      <c r="B1152">
        <v>13.3780666942947</v>
      </c>
      <c r="C1152" t="s">
        <v>10</v>
      </c>
      <c r="D1152">
        <v>2</v>
      </c>
      <c r="E1152" t="b">
        <v>1</v>
      </c>
      <c r="F1152">
        <v>7.4023188474045404E-2</v>
      </c>
      <c r="G1152">
        <v>2.08084471292517E-3</v>
      </c>
      <c r="H1152">
        <v>225800</v>
      </c>
      <c r="I1152">
        <v>13.304043505820655</v>
      </c>
      <c r="J1152">
        <v>13.375985849581776</v>
      </c>
    </row>
    <row r="1153" spans="1:10" x14ac:dyDescent="0.3">
      <c r="A1153" t="s">
        <v>266</v>
      </c>
      <c r="B1153">
        <v>9.6951602385517095</v>
      </c>
      <c r="C1153" t="s">
        <v>10</v>
      </c>
      <c r="D1153">
        <v>2</v>
      </c>
      <c r="E1153" t="b">
        <v>1</v>
      </c>
      <c r="F1153">
        <v>7.1075976196169899E-2</v>
      </c>
      <c r="G1153">
        <v>2.1407430022077601E-3</v>
      </c>
      <c r="H1153">
        <v>833200</v>
      </c>
      <c r="I1153">
        <v>9.6240842623555398</v>
      </c>
      <c r="J1153">
        <v>9.6930194955495015</v>
      </c>
    </row>
    <row r="1154" spans="1:10" x14ac:dyDescent="0.3">
      <c r="A1154" t="s">
        <v>266</v>
      </c>
      <c r="B1154">
        <v>11.9829432948017</v>
      </c>
      <c r="C1154" t="s">
        <v>10</v>
      </c>
      <c r="D1154">
        <v>10</v>
      </c>
      <c r="E1154" t="b">
        <v>0</v>
      </c>
      <c r="F1154">
        <v>5.52614062295034</v>
      </c>
      <c r="G1154">
        <v>5.9678201670856899</v>
      </c>
      <c r="H1154">
        <v>313980</v>
      </c>
      <c r="I1154">
        <v>6.45680267185136</v>
      </c>
      <c r="J1154">
        <v>6.0151231277160102</v>
      </c>
    </row>
    <row r="1155" spans="1:10" x14ac:dyDescent="0.3">
      <c r="A1155" t="s">
        <v>267</v>
      </c>
      <c r="B1155">
        <v>14.4887886978801</v>
      </c>
      <c r="C1155" t="s">
        <v>10</v>
      </c>
      <c r="D1155">
        <v>2</v>
      </c>
      <c r="E1155" t="b">
        <v>1</v>
      </c>
      <c r="F1155">
        <v>0.249536619724568</v>
      </c>
      <c r="G1155">
        <v>4.2643138712552204E-3</v>
      </c>
      <c r="H1155">
        <v>237400</v>
      </c>
      <c r="I1155">
        <v>14.239252078155532</v>
      </c>
      <c r="J1155">
        <v>14.484524384008845</v>
      </c>
    </row>
    <row r="1156" spans="1:10" x14ac:dyDescent="0.3">
      <c r="A1156" t="s">
        <v>268</v>
      </c>
      <c r="B1156">
        <v>11.694079222134899</v>
      </c>
      <c r="C1156" t="s">
        <v>10</v>
      </c>
      <c r="D1156">
        <v>2</v>
      </c>
      <c r="E1156" t="b">
        <v>1</v>
      </c>
      <c r="F1156">
        <v>7.6955196990598398E-2</v>
      </c>
      <c r="G1156">
        <v>2.17037895004188E-3</v>
      </c>
      <c r="H1156">
        <v>345600</v>
      </c>
      <c r="I1156">
        <v>11.617124025144301</v>
      </c>
      <c r="J1156">
        <v>11.691908843184857</v>
      </c>
    </row>
    <row r="1157" spans="1:10" x14ac:dyDescent="0.3">
      <c r="A1157" t="s">
        <v>268</v>
      </c>
      <c r="B1157">
        <v>11.6069028452073</v>
      </c>
      <c r="C1157" t="s">
        <v>10</v>
      </c>
      <c r="D1157">
        <v>2</v>
      </c>
      <c r="E1157" t="b">
        <v>1</v>
      </c>
      <c r="F1157">
        <v>7.7005201880238794E-2</v>
      </c>
      <c r="G1157">
        <v>2.1696609963538101E-3</v>
      </c>
      <c r="H1157">
        <v>264300</v>
      </c>
      <c r="I1157">
        <v>11.529897643327061</v>
      </c>
      <c r="J1157">
        <v>11.604733184210946</v>
      </c>
    </row>
    <row r="1158" spans="1:10" x14ac:dyDescent="0.3">
      <c r="A1158" t="s">
        <v>269</v>
      </c>
      <c r="B1158">
        <v>11.613188886413001</v>
      </c>
      <c r="C1158" t="s">
        <v>10</v>
      </c>
      <c r="D1158">
        <v>10</v>
      </c>
      <c r="E1158" t="b">
        <v>0</v>
      </c>
      <c r="F1158">
        <v>2.5062819076246701</v>
      </c>
      <c r="G1158">
        <v>5.0297666407620598</v>
      </c>
      <c r="H1158">
        <v>459990</v>
      </c>
      <c r="I1158">
        <v>9.1069069787883308</v>
      </c>
      <c r="J1158">
        <v>6.583422245650941</v>
      </c>
    </row>
    <row r="1159" spans="1:10" x14ac:dyDescent="0.3">
      <c r="A1159" t="s">
        <v>269</v>
      </c>
      <c r="B1159">
        <v>14.3084402727868</v>
      </c>
      <c r="C1159" t="s">
        <v>10</v>
      </c>
      <c r="D1159">
        <v>2</v>
      </c>
      <c r="E1159" t="b">
        <v>1</v>
      </c>
      <c r="F1159">
        <v>0.103990342662693</v>
      </c>
      <c r="G1159">
        <v>2.54554056480393E-3</v>
      </c>
      <c r="H1159">
        <v>269450</v>
      </c>
      <c r="I1159">
        <v>14.204449930124108</v>
      </c>
      <c r="J1159">
        <v>14.305894732221997</v>
      </c>
    </row>
    <row r="1160" spans="1:10" x14ac:dyDescent="0.3">
      <c r="A1160" t="s">
        <v>270</v>
      </c>
      <c r="B1160">
        <v>18.952328394568202</v>
      </c>
      <c r="C1160" t="s">
        <v>10</v>
      </c>
      <c r="D1160">
        <v>10</v>
      </c>
      <c r="E1160" t="b">
        <v>0</v>
      </c>
      <c r="F1160">
        <v>5.2773969255468396</v>
      </c>
      <c r="G1160">
        <v>5.28346499600329</v>
      </c>
      <c r="H1160">
        <v>479020</v>
      </c>
      <c r="I1160">
        <v>13.674931469021363</v>
      </c>
      <c r="J1160">
        <v>13.668863398564913</v>
      </c>
    </row>
    <row r="1161" spans="1:10" x14ac:dyDescent="0.3">
      <c r="A1161" t="s">
        <v>270</v>
      </c>
      <c r="B1161">
        <v>17.061860435572999</v>
      </c>
      <c r="C1161" t="s">
        <v>10</v>
      </c>
      <c r="D1161">
        <v>2</v>
      </c>
      <c r="E1161" t="b">
        <v>1</v>
      </c>
      <c r="F1161">
        <v>9.2916255846144699E-2</v>
      </c>
      <c r="G1161">
        <v>2.3612432576588E-3</v>
      </c>
      <c r="H1161">
        <v>501300</v>
      </c>
      <c r="I1161">
        <v>16.968944179726854</v>
      </c>
      <c r="J1161">
        <v>17.059499192315339</v>
      </c>
    </row>
    <row r="1162" spans="1:10" x14ac:dyDescent="0.3">
      <c r="A1162" t="s">
        <v>270</v>
      </c>
      <c r="B1162">
        <v>10.989591350986</v>
      </c>
      <c r="C1162" t="s">
        <v>10</v>
      </c>
      <c r="D1162">
        <v>10</v>
      </c>
      <c r="E1162" t="b">
        <v>0</v>
      </c>
      <c r="F1162">
        <v>5.0509246360894204</v>
      </c>
      <c r="G1162">
        <v>4.5810100169821704</v>
      </c>
      <c r="H1162">
        <v>625650</v>
      </c>
      <c r="I1162">
        <v>5.9386667148965797</v>
      </c>
      <c r="J1162">
        <v>6.4085813340038298</v>
      </c>
    </row>
    <row r="1163" spans="1:10" x14ac:dyDescent="0.3">
      <c r="A1163" t="s">
        <v>271</v>
      </c>
      <c r="B1163">
        <v>14.975703812315899</v>
      </c>
      <c r="C1163" t="s">
        <v>10</v>
      </c>
      <c r="D1163">
        <v>2</v>
      </c>
      <c r="E1163" t="b">
        <v>1</v>
      </c>
      <c r="F1163">
        <v>8.7829890545872299E-2</v>
      </c>
      <c r="G1163">
        <v>2.3090417211357002E-3</v>
      </c>
      <c r="H1163">
        <v>527950</v>
      </c>
      <c r="I1163">
        <v>14.887873921770026</v>
      </c>
      <c r="J1163">
        <v>14.973394770594764</v>
      </c>
    </row>
    <row r="1164" spans="1:10" x14ac:dyDescent="0.3">
      <c r="A1164" t="s">
        <v>271</v>
      </c>
      <c r="B1164">
        <v>16.769777153311999</v>
      </c>
      <c r="C1164" t="s">
        <v>10</v>
      </c>
      <c r="D1164">
        <v>10</v>
      </c>
      <c r="E1164" t="b">
        <v>0</v>
      </c>
      <c r="F1164">
        <v>8.5737825361203903</v>
      </c>
      <c r="G1164">
        <v>4.4471024759186504</v>
      </c>
      <c r="H1164">
        <v>542100</v>
      </c>
      <c r="I1164">
        <v>8.1959946171916087</v>
      </c>
      <c r="J1164">
        <v>12.322674677393348</v>
      </c>
    </row>
    <row r="1165" spans="1:10" x14ac:dyDescent="0.3">
      <c r="A1165" t="e">
        <v>#NAME?</v>
      </c>
      <c r="B1165">
        <v>11.0985014976337</v>
      </c>
      <c r="C1165" t="s">
        <v>10</v>
      </c>
      <c r="D1165">
        <v>10</v>
      </c>
      <c r="E1165" t="b">
        <v>0</v>
      </c>
      <c r="F1165">
        <v>12.6318682260094</v>
      </c>
      <c r="G1165">
        <v>3.8887933255217999E-2</v>
      </c>
      <c r="H1165">
        <v>413510</v>
      </c>
      <c r="I1165">
        <v>-1.5333667283757002</v>
      </c>
      <c r="J1165">
        <v>11.059613564378482</v>
      </c>
    </row>
    <row r="1166" spans="1:10" x14ac:dyDescent="0.3">
      <c r="A1166" t="e">
        <v>#NAME?</v>
      </c>
      <c r="B1166">
        <v>1.17412998312787</v>
      </c>
      <c r="C1166" t="s">
        <v>10</v>
      </c>
      <c r="D1166">
        <v>10</v>
      </c>
      <c r="E1166" t="b">
        <v>0</v>
      </c>
      <c r="F1166">
        <v>1.8206783570156599</v>
      </c>
      <c r="G1166">
        <v>3.6427432938436599</v>
      </c>
      <c r="H1166">
        <v>492250</v>
      </c>
      <c r="I1166">
        <v>-0.64654837388778996</v>
      </c>
      <c r="J1166">
        <v>-2.4686133107157899</v>
      </c>
    </row>
    <row r="1167" spans="1:10" x14ac:dyDescent="0.3">
      <c r="A1167" t="s">
        <v>272</v>
      </c>
      <c r="B1167">
        <v>11.450107184902301</v>
      </c>
      <c r="C1167" t="s">
        <v>10</v>
      </c>
      <c r="D1167">
        <v>10</v>
      </c>
      <c r="E1167" t="b">
        <v>0</v>
      </c>
      <c r="F1167">
        <v>0.441509216104643</v>
      </c>
      <c r="G1167">
        <v>1.15542446752454</v>
      </c>
      <c r="H1167">
        <v>406940</v>
      </c>
      <c r="I1167">
        <v>11.008597968797657</v>
      </c>
      <c r="J1167">
        <v>10.294682717377761</v>
      </c>
    </row>
    <row r="1168" spans="1:10" x14ac:dyDescent="0.3">
      <c r="A1168" t="s">
        <v>272</v>
      </c>
      <c r="B1168">
        <v>18.218547226523</v>
      </c>
      <c r="C1168" t="s">
        <v>10</v>
      </c>
      <c r="D1168">
        <v>10</v>
      </c>
      <c r="E1168" t="b">
        <v>0</v>
      </c>
      <c r="F1168">
        <v>1.6598861606534501</v>
      </c>
      <c r="G1168">
        <v>3.8153708670634998</v>
      </c>
      <c r="H1168">
        <v>631810</v>
      </c>
      <c r="I1168">
        <v>16.558661065869551</v>
      </c>
      <c r="J1168">
        <v>14.403176359459501</v>
      </c>
    </row>
    <row r="1169" spans="1:10" x14ac:dyDescent="0.3">
      <c r="A1169" t="s">
        <v>273</v>
      </c>
      <c r="B1169">
        <v>8.6902641916847703</v>
      </c>
      <c r="C1169" t="s">
        <v>10</v>
      </c>
      <c r="D1169">
        <v>10</v>
      </c>
      <c r="E1169" t="b">
        <v>0</v>
      </c>
      <c r="F1169">
        <v>0.79881586168258001</v>
      </c>
      <c r="G1169">
        <v>0.68765153111222999</v>
      </c>
      <c r="H1169">
        <v>343310</v>
      </c>
      <c r="I1169">
        <v>7.8914483300021905</v>
      </c>
      <c r="J1169">
        <v>8.0026126605725398</v>
      </c>
    </row>
    <row r="1170" spans="1:10" x14ac:dyDescent="0.3">
      <c r="A1170" t="s">
        <v>275</v>
      </c>
      <c r="B1170">
        <v>14.302730076143201</v>
      </c>
      <c r="C1170" t="s">
        <v>10</v>
      </c>
      <c r="D1170">
        <v>10</v>
      </c>
      <c r="E1170" t="b">
        <v>0</v>
      </c>
      <c r="F1170">
        <v>7.1222468572714401</v>
      </c>
      <c r="G1170">
        <v>7.1911871870178201</v>
      </c>
      <c r="H1170">
        <v>560970</v>
      </c>
      <c r="I1170">
        <v>7.1804832188717604</v>
      </c>
      <c r="J1170">
        <v>7.1115428891253805</v>
      </c>
    </row>
    <row r="1171" spans="1:10" x14ac:dyDescent="0.3">
      <c r="A1171" t="s">
        <v>275</v>
      </c>
      <c r="B1171">
        <v>10.2383938344763</v>
      </c>
      <c r="C1171" t="s">
        <v>10</v>
      </c>
      <c r="D1171">
        <v>2</v>
      </c>
      <c r="E1171" t="b">
        <v>1</v>
      </c>
      <c r="F1171">
        <v>3.5468755923347597E-2</v>
      </c>
      <c r="G1171">
        <v>1.4696609056538E-3</v>
      </c>
      <c r="H1171">
        <v>768900</v>
      </c>
      <c r="I1171">
        <v>10.202925078552953</v>
      </c>
      <c r="J1171">
        <v>10.236924173570646</v>
      </c>
    </row>
    <row r="1172" spans="1:10" x14ac:dyDescent="0.3">
      <c r="A1172" t="s">
        <v>276</v>
      </c>
      <c r="B1172">
        <v>14.337279536246299</v>
      </c>
      <c r="C1172" t="s">
        <v>10</v>
      </c>
      <c r="D1172">
        <v>10</v>
      </c>
      <c r="E1172" t="b">
        <v>0</v>
      </c>
      <c r="F1172">
        <v>6.1511042037784396</v>
      </c>
      <c r="G1172">
        <v>5.8369699274729401</v>
      </c>
      <c r="H1172">
        <v>796260</v>
      </c>
      <c r="I1172">
        <v>8.1861753324678599</v>
      </c>
      <c r="J1172">
        <v>8.5003096087733603</v>
      </c>
    </row>
    <row r="1173" spans="1:10" x14ac:dyDescent="0.3">
      <c r="A1173" t="s">
        <v>276</v>
      </c>
      <c r="B1173">
        <v>4.3687929716604703</v>
      </c>
      <c r="C1173" t="s">
        <v>10</v>
      </c>
      <c r="D1173">
        <v>2</v>
      </c>
      <c r="E1173" t="b">
        <v>1</v>
      </c>
      <c r="F1173">
        <v>2.04217787015183E-2</v>
      </c>
      <c r="G1173">
        <v>1.0586828495981E-3</v>
      </c>
      <c r="H1173">
        <v>578800</v>
      </c>
      <c r="I1173">
        <v>4.3483711929589521</v>
      </c>
      <c r="J1173">
        <v>4.3677342888108726</v>
      </c>
    </row>
    <row r="1174" spans="1:10" x14ac:dyDescent="0.3">
      <c r="A1174" t="s">
        <v>276</v>
      </c>
      <c r="B1174">
        <v>5.84830219893154</v>
      </c>
      <c r="C1174" t="s">
        <v>10</v>
      </c>
      <c r="D1174">
        <v>2</v>
      </c>
      <c r="E1174" t="b">
        <v>1</v>
      </c>
      <c r="F1174">
        <v>3.5148069989239597E-2</v>
      </c>
      <c r="G1174">
        <v>1.4698247356916101E-3</v>
      </c>
      <c r="H1174">
        <v>287250</v>
      </c>
      <c r="I1174">
        <v>5.8131541289423003</v>
      </c>
      <c r="J1174">
        <v>5.8468323741958486</v>
      </c>
    </row>
    <row r="1175" spans="1:10" x14ac:dyDescent="0.3">
      <c r="A1175" t="s">
        <v>277</v>
      </c>
      <c r="B1175">
        <v>10.6469961866724</v>
      </c>
      <c r="C1175" t="s">
        <v>10</v>
      </c>
      <c r="D1175">
        <v>2</v>
      </c>
      <c r="E1175" t="b">
        <v>1</v>
      </c>
      <c r="F1175">
        <v>6.4351068054514696E-2</v>
      </c>
      <c r="G1175">
        <v>1.9656108051060699E-3</v>
      </c>
      <c r="H1175">
        <v>409350</v>
      </c>
      <c r="I1175">
        <v>10.582645118617885</v>
      </c>
      <c r="J1175">
        <v>10.645030575867294</v>
      </c>
    </row>
    <row r="1176" spans="1:10" x14ac:dyDescent="0.3">
      <c r="A1176" t="s">
        <v>277</v>
      </c>
      <c r="B1176">
        <v>10.0700468781978</v>
      </c>
      <c r="C1176" t="s">
        <v>10</v>
      </c>
      <c r="D1176">
        <v>10</v>
      </c>
      <c r="E1176" t="b">
        <v>0</v>
      </c>
      <c r="F1176">
        <v>3.5075760518413799</v>
      </c>
      <c r="G1176">
        <v>3.47611089003018</v>
      </c>
      <c r="H1176">
        <v>340390</v>
      </c>
      <c r="I1176">
        <v>6.5624708263564209</v>
      </c>
      <c r="J1176">
        <v>6.5939359881676207</v>
      </c>
    </row>
    <row r="1177" spans="1:10" x14ac:dyDescent="0.3">
      <c r="A1177" t="s">
        <v>277</v>
      </c>
      <c r="B1177">
        <v>10.369508130257699</v>
      </c>
      <c r="C1177" t="s">
        <v>10</v>
      </c>
      <c r="D1177">
        <v>2</v>
      </c>
      <c r="E1177" t="b">
        <v>1</v>
      </c>
      <c r="F1177">
        <v>6.1239959465543302E-2</v>
      </c>
      <c r="G1177">
        <v>1.8917682287116599E-3</v>
      </c>
      <c r="H1177">
        <v>439850</v>
      </c>
      <c r="I1177">
        <v>10.308268170792156</v>
      </c>
      <c r="J1177">
        <v>10.367616362028988</v>
      </c>
    </row>
    <row r="1178" spans="1:10" x14ac:dyDescent="0.3">
      <c r="A1178" t="s">
        <v>278</v>
      </c>
      <c r="B1178">
        <v>9.7570791525333007</v>
      </c>
      <c r="C1178" t="s">
        <v>10</v>
      </c>
      <c r="D1178">
        <v>10</v>
      </c>
      <c r="E1178" t="b">
        <v>0</v>
      </c>
      <c r="F1178">
        <v>9.4514138040342299</v>
      </c>
      <c r="G1178">
        <v>9.4508476265868104</v>
      </c>
      <c r="H1178">
        <v>407590</v>
      </c>
      <c r="I1178">
        <v>0.30566534849907079</v>
      </c>
      <c r="J1178">
        <v>0.30623152594649028</v>
      </c>
    </row>
    <row r="1179" spans="1:10" x14ac:dyDescent="0.3">
      <c r="A1179" t="s">
        <v>278</v>
      </c>
      <c r="B1179">
        <v>9.9265543920518802</v>
      </c>
      <c r="C1179" t="s">
        <v>10</v>
      </c>
      <c r="D1179">
        <v>2</v>
      </c>
      <c r="E1179" t="b">
        <v>1</v>
      </c>
      <c r="F1179">
        <v>3.6664509187611501E-2</v>
      </c>
      <c r="G1179">
        <v>1.4468006816129001E-3</v>
      </c>
      <c r="H1179">
        <v>465600</v>
      </c>
      <c r="I1179">
        <v>9.889889882864269</v>
      </c>
      <c r="J1179">
        <v>9.9251075913702671</v>
      </c>
    </row>
    <row r="1180" spans="1:10" x14ac:dyDescent="0.3">
      <c r="A1180" t="s">
        <v>279</v>
      </c>
      <c r="B1180">
        <v>13.0419665296169</v>
      </c>
      <c r="C1180" t="s">
        <v>10</v>
      </c>
      <c r="D1180">
        <v>2</v>
      </c>
      <c r="E1180" t="b">
        <v>1</v>
      </c>
      <c r="F1180">
        <v>3.9588510908392001E-2</v>
      </c>
      <c r="G1180">
        <v>1.5106447219376299E-3</v>
      </c>
      <c r="H1180">
        <v>381200</v>
      </c>
      <c r="I1180">
        <v>13.002378018708509</v>
      </c>
      <c r="J1180">
        <v>13.040455884894962</v>
      </c>
    </row>
    <row r="1181" spans="1:10" x14ac:dyDescent="0.3">
      <c r="A1181" t="s">
        <v>279</v>
      </c>
      <c r="B1181">
        <v>14.2522316261288</v>
      </c>
      <c r="C1181" t="s">
        <v>10</v>
      </c>
      <c r="D1181">
        <v>10</v>
      </c>
      <c r="E1181" t="b">
        <v>0</v>
      </c>
      <c r="F1181">
        <v>4.14395497587231</v>
      </c>
      <c r="G1181">
        <v>4.1437092367583501</v>
      </c>
      <c r="H1181">
        <v>556840</v>
      </c>
      <c r="I1181">
        <v>10.10827665025649</v>
      </c>
      <c r="J1181">
        <v>10.108522389370449</v>
      </c>
    </row>
    <row r="1182" spans="1:10" x14ac:dyDescent="0.3">
      <c r="A1182" t="s">
        <v>279</v>
      </c>
      <c r="B1182">
        <v>9.0210704939667092</v>
      </c>
      <c r="C1182" t="s">
        <v>10</v>
      </c>
      <c r="D1182">
        <v>10</v>
      </c>
      <c r="E1182" t="b">
        <v>0</v>
      </c>
      <c r="F1182">
        <v>12.2433131662678</v>
      </c>
      <c r="G1182">
        <v>12.243450040762999</v>
      </c>
      <c r="H1182">
        <v>465400</v>
      </c>
      <c r="I1182">
        <v>-3.2222426723010908</v>
      </c>
      <c r="J1182">
        <v>-3.2223795467962901</v>
      </c>
    </row>
    <row r="1183" spans="1:10" x14ac:dyDescent="0.3">
      <c r="A1183" t="e">
        <v>#NAME?</v>
      </c>
      <c r="B1183">
        <v>18.1773189872277</v>
      </c>
      <c r="C1183" t="s">
        <v>10</v>
      </c>
      <c r="D1183">
        <v>10</v>
      </c>
      <c r="E1183" t="b">
        <v>0</v>
      </c>
      <c r="F1183">
        <v>3.2537408860672699</v>
      </c>
      <c r="G1183">
        <v>7.2941275033521604</v>
      </c>
      <c r="H1183">
        <v>558570</v>
      </c>
      <c r="I1183">
        <v>14.92357810116043</v>
      </c>
      <c r="J1183">
        <v>10.883191483875539</v>
      </c>
    </row>
    <row r="1184" spans="1:10" x14ac:dyDescent="0.3">
      <c r="A1184" t="e">
        <v>#NAME?</v>
      </c>
      <c r="B1184">
        <v>6.22492151914199</v>
      </c>
      <c r="C1184" t="s">
        <v>10</v>
      </c>
      <c r="D1184">
        <v>2</v>
      </c>
      <c r="E1184" t="b">
        <v>1</v>
      </c>
      <c r="F1184">
        <v>4.4546828093959601E-2</v>
      </c>
      <c r="G1184">
        <v>1.68033359960113E-3</v>
      </c>
      <c r="H1184">
        <v>206250</v>
      </c>
      <c r="I1184">
        <v>6.1803746910480299</v>
      </c>
      <c r="J1184">
        <v>6.2232411855423893</v>
      </c>
    </row>
    <row r="1185" spans="1:10" x14ac:dyDescent="0.3">
      <c r="A1185" t="e">
        <v>#NAME?</v>
      </c>
      <c r="B1185">
        <v>3.0277162497732002</v>
      </c>
      <c r="C1185" t="s">
        <v>10</v>
      </c>
      <c r="D1185">
        <v>10</v>
      </c>
      <c r="E1185" t="b">
        <v>0</v>
      </c>
      <c r="F1185">
        <v>8.4768162958724194</v>
      </c>
      <c r="G1185">
        <v>8.6791661806096805</v>
      </c>
      <c r="H1185">
        <v>418810</v>
      </c>
      <c r="I1185">
        <v>-5.4491000460992192</v>
      </c>
      <c r="J1185">
        <v>-5.6514499308364803</v>
      </c>
    </row>
    <row r="1186" spans="1:10" x14ac:dyDescent="0.3">
      <c r="A1186" t="s">
        <v>280</v>
      </c>
      <c r="B1186">
        <v>1.3064701189749199</v>
      </c>
      <c r="C1186" t="s">
        <v>10</v>
      </c>
      <c r="D1186">
        <v>10</v>
      </c>
      <c r="E1186" t="b">
        <v>0</v>
      </c>
      <c r="F1186">
        <v>1.2819238818522101</v>
      </c>
      <c r="G1186">
        <v>1.2816265419152999</v>
      </c>
      <c r="H1186">
        <v>477240</v>
      </c>
      <c r="I1186">
        <v>2.4546237122709869E-2</v>
      </c>
      <c r="J1186">
        <v>2.4843577059620037E-2</v>
      </c>
    </row>
    <row r="1187" spans="1:10" x14ac:dyDescent="0.3">
      <c r="A1187" t="s">
        <v>280</v>
      </c>
      <c r="B1187">
        <v>9.6686520345537801</v>
      </c>
      <c r="C1187" t="s">
        <v>10</v>
      </c>
      <c r="D1187">
        <v>10</v>
      </c>
      <c r="E1187" t="b">
        <v>0</v>
      </c>
      <c r="F1187">
        <v>0.683288817424342</v>
      </c>
      <c r="G1187">
        <v>0.80482098410967595</v>
      </c>
      <c r="H1187">
        <v>478080</v>
      </c>
      <c r="I1187">
        <v>8.9853632171294375</v>
      </c>
      <c r="J1187">
        <v>8.8638310504441034</v>
      </c>
    </row>
    <row r="1188" spans="1:10" x14ac:dyDescent="0.3">
      <c r="A1188" t="s">
        <v>280</v>
      </c>
      <c r="B1188">
        <v>12.822961890120499</v>
      </c>
      <c r="C1188" t="s">
        <v>10</v>
      </c>
      <c r="D1188">
        <v>10</v>
      </c>
      <c r="E1188" t="b">
        <v>0</v>
      </c>
      <c r="F1188">
        <v>0.56021653622066903</v>
      </c>
      <c r="G1188">
        <v>1.3447262414313199</v>
      </c>
      <c r="H1188">
        <v>610850</v>
      </c>
      <c r="I1188">
        <v>12.262745353899831</v>
      </c>
      <c r="J1188">
        <v>11.478235648689179</v>
      </c>
    </row>
    <row r="1189" spans="1:10" x14ac:dyDescent="0.3">
      <c r="A1189" t="s">
        <v>281</v>
      </c>
      <c r="B1189">
        <v>16.247870089610199</v>
      </c>
      <c r="C1189" t="s">
        <v>10</v>
      </c>
      <c r="D1189">
        <v>10</v>
      </c>
      <c r="E1189" t="b">
        <v>0</v>
      </c>
      <c r="F1189">
        <v>9.1124962857930498</v>
      </c>
      <c r="G1189">
        <v>9.0721294137313002</v>
      </c>
      <c r="H1189">
        <v>542460</v>
      </c>
      <c r="I1189">
        <v>7.1353738038171493</v>
      </c>
      <c r="J1189">
        <v>7.1757406758788989</v>
      </c>
    </row>
    <row r="1190" spans="1:10" x14ac:dyDescent="0.3">
      <c r="A1190" t="s">
        <v>281</v>
      </c>
      <c r="B1190">
        <v>10.1900343289178</v>
      </c>
      <c r="C1190" t="s">
        <v>10</v>
      </c>
      <c r="D1190">
        <v>10</v>
      </c>
      <c r="E1190" t="b">
        <v>0</v>
      </c>
      <c r="F1190">
        <v>1.2791752599216899</v>
      </c>
      <c r="G1190">
        <v>2.63764305033382</v>
      </c>
      <c r="H1190">
        <v>635330</v>
      </c>
      <c r="I1190">
        <v>8.9108590689961105</v>
      </c>
      <c r="J1190">
        <v>7.5523912785839808</v>
      </c>
    </row>
    <row r="1191" spans="1:10" x14ac:dyDescent="0.3">
      <c r="A1191" t="s">
        <v>282</v>
      </c>
      <c r="B1191">
        <v>18.252541547043698</v>
      </c>
      <c r="C1191" t="s">
        <v>10</v>
      </c>
      <c r="D1191">
        <v>10</v>
      </c>
      <c r="E1191" t="b">
        <v>0</v>
      </c>
      <c r="F1191">
        <v>1.0869325008010899</v>
      </c>
      <c r="G1191">
        <v>1.0864289342712501</v>
      </c>
      <c r="H1191">
        <v>630560</v>
      </c>
      <c r="I1191">
        <v>17.165609046242608</v>
      </c>
      <c r="J1191">
        <v>17.166112612772448</v>
      </c>
    </row>
    <row r="1192" spans="1:10" x14ac:dyDescent="0.3">
      <c r="A1192" t="s">
        <v>282</v>
      </c>
      <c r="B1192">
        <v>6.3292599010741997</v>
      </c>
      <c r="C1192" t="s">
        <v>10</v>
      </c>
      <c r="D1192">
        <v>10</v>
      </c>
      <c r="E1192" t="b">
        <v>0</v>
      </c>
      <c r="F1192">
        <v>2.053026079711</v>
      </c>
      <c r="G1192">
        <v>4.2229212358266501</v>
      </c>
      <c r="H1192">
        <v>477020</v>
      </c>
      <c r="I1192">
        <v>4.2762338213631992</v>
      </c>
      <c r="J1192">
        <v>2.1063386652475495</v>
      </c>
    </row>
    <row r="1193" spans="1:10" x14ac:dyDescent="0.3">
      <c r="A1193" t="s">
        <v>283</v>
      </c>
      <c r="B1193">
        <v>14.0955379109215</v>
      </c>
      <c r="C1193" t="s">
        <v>10</v>
      </c>
      <c r="D1193">
        <v>2</v>
      </c>
      <c r="E1193" t="b">
        <v>1</v>
      </c>
      <c r="F1193">
        <v>4.1603036131140698E-2</v>
      </c>
      <c r="G1193">
        <v>1.6082614785502801E-3</v>
      </c>
      <c r="H1193">
        <v>412350</v>
      </c>
      <c r="I1193">
        <v>14.053934874790359</v>
      </c>
      <c r="J1193">
        <v>14.09392964944295</v>
      </c>
    </row>
    <row r="1194" spans="1:10" x14ac:dyDescent="0.3">
      <c r="A1194" t="s">
        <v>283</v>
      </c>
      <c r="B1194">
        <v>10.4728764521714</v>
      </c>
      <c r="C1194" t="s">
        <v>10</v>
      </c>
      <c r="D1194">
        <v>10</v>
      </c>
      <c r="E1194" t="b">
        <v>0</v>
      </c>
      <c r="F1194">
        <v>4.5488077707032701</v>
      </c>
      <c r="G1194">
        <v>4.5419761167414796</v>
      </c>
      <c r="H1194">
        <v>491650</v>
      </c>
      <c r="I1194">
        <v>5.92406868146813</v>
      </c>
      <c r="J1194">
        <v>5.9309003354299206</v>
      </c>
    </row>
    <row r="1195" spans="1:10" x14ac:dyDescent="0.3">
      <c r="A1195" t="s">
        <v>284</v>
      </c>
      <c r="B1195">
        <v>8.8689374200813802</v>
      </c>
      <c r="C1195" t="s">
        <v>10</v>
      </c>
      <c r="D1195">
        <v>2</v>
      </c>
      <c r="E1195" t="b">
        <v>1</v>
      </c>
      <c r="F1195">
        <v>6.4609933675255499E-2</v>
      </c>
      <c r="G1195">
        <v>1.98507173090681E-3</v>
      </c>
      <c r="H1195">
        <v>395300</v>
      </c>
      <c r="I1195">
        <v>8.8043274864061249</v>
      </c>
      <c r="J1195">
        <v>8.8669523483504733</v>
      </c>
    </row>
    <row r="1196" spans="1:10" x14ac:dyDescent="0.3">
      <c r="A1196" t="e">
        <v>#NAME?</v>
      </c>
      <c r="B1196">
        <v>8.0177628249292301</v>
      </c>
      <c r="C1196" t="s">
        <v>10</v>
      </c>
      <c r="D1196">
        <v>10</v>
      </c>
      <c r="E1196" t="b">
        <v>0</v>
      </c>
      <c r="F1196">
        <v>6.7353710533818898</v>
      </c>
      <c r="G1196">
        <v>6.8035178987493898</v>
      </c>
      <c r="H1196">
        <v>644680</v>
      </c>
      <c r="I1196">
        <v>1.2823917715473403</v>
      </c>
      <c r="J1196">
        <v>1.2142449261798403</v>
      </c>
    </row>
    <row r="1197" spans="1:10" x14ac:dyDescent="0.3">
      <c r="A1197" t="e">
        <v>#NAME?</v>
      </c>
      <c r="B1197">
        <v>11.7130835481472</v>
      </c>
      <c r="C1197" t="s">
        <v>10</v>
      </c>
      <c r="D1197">
        <v>2</v>
      </c>
      <c r="E1197" t="b">
        <v>1</v>
      </c>
      <c r="F1197">
        <v>6.6266554602227995E-2</v>
      </c>
      <c r="G1197">
        <v>2.0599322012033699E-3</v>
      </c>
      <c r="H1197">
        <v>741950</v>
      </c>
      <c r="I1197">
        <v>11.646816993544972</v>
      </c>
      <c r="J1197">
        <v>11.711023615945997</v>
      </c>
    </row>
    <row r="1198" spans="1:10" x14ac:dyDescent="0.3">
      <c r="A1198" t="s">
        <v>285</v>
      </c>
      <c r="B1198">
        <v>18.4165832168297</v>
      </c>
      <c r="C1198" t="s">
        <v>10</v>
      </c>
      <c r="D1198">
        <v>2</v>
      </c>
      <c r="E1198" t="b">
        <v>1</v>
      </c>
      <c r="F1198">
        <v>0.12220277385205899</v>
      </c>
      <c r="G1198">
        <v>2.8018981072709202E-3</v>
      </c>
      <c r="H1198">
        <v>381700</v>
      </c>
      <c r="I1198">
        <v>18.294380442977641</v>
      </c>
      <c r="J1198">
        <v>18.413781318722428</v>
      </c>
    </row>
    <row r="1199" spans="1:10" x14ac:dyDescent="0.3">
      <c r="A1199" t="s">
        <v>285</v>
      </c>
      <c r="B1199">
        <v>16.8899347762666</v>
      </c>
      <c r="C1199" t="s">
        <v>10</v>
      </c>
      <c r="D1199">
        <v>2</v>
      </c>
      <c r="E1199" t="b">
        <v>1</v>
      </c>
      <c r="F1199">
        <v>0.50457516000968305</v>
      </c>
      <c r="G1199">
        <v>6.4505881209976903E-3</v>
      </c>
      <c r="H1199">
        <v>314500</v>
      </c>
      <c r="I1199">
        <v>16.385359616256917</v>
      </c>
      <c r="J1199">
        <v>16.883484188145601</v>
      </c>
    </row>
    <row r="1200" spans="1:10" x14ac:dyDescent="0.3">
      <c r="A1200" t="s">
        <v>285</v>
      </c>
      <c r="B1200">
        <v>13.1988620456973</v>
      </c>
      <c r="C1200" t="s">
        <v>10</v>
      </c>
      <c r="D1200">
        <v>2</v>
      </c>
      <c r="E1200" t="b">
        <v>1</v>
      </c>
      <c r="F1200">
        <v>3.09806879767064E-2</v>
      </c>
      <c r="G1200">
        <v>1.2920408902441301E-3</v>
      </c>
      <c r="H1200">
        <v>325750</v>
      </c>
      <c r="I1200">
        <v>13.167881357720594</v>
      </c>
      <c r="J1200">
        <v>13.197570004807057</v>
      </c>
    </row>
    <row r="1201" spans="1:10" x14ac:dyDescent="0.3">
      <c r="A1201" t="s">
        <v>286</v>
      </c>
      <c r="B1201">
        <v>3.0601252818282698</v>
      </c>
      <c r="C1201" t="s">
        <v>10</v>
      </c>
      <c r="D1201">
        <v>10</v>
      </c>
      <c r="E1201" t="b">
        <v>0</v>
      </c>
      <c r="F1201">
        <v>14.6795347611449</v>
      </c>
      <c r="G1201">
        <v>14.7011348226231</v>
      </c>
      <c r="H1201">
        <v>828860</v>
      </c>
      <c r="I1201">
        <v>-11.61940947931663</v>
      </c>
      <c r="J1201">
        <v>-11.64100954079483</v>
      </c>
    </row>
    <row r="1202" spans="1:10" x14ac:dyDescent="0.3">
      <c r="A1202" t="s">
        <v>287</v>
      </c>
      <c r="B1202">
        <v>10.2420263916959</v>
      </c>
      <c r="C1202" t="s">
        <v>10</v>
      </c>
      <c r="D1202">
        <v>2</v>
      </c>
      <c r="E1202" t="b">
        <v>1</v>
      </c>
      <c r="F1202">
        <v>4.7273890409959898E-2</v>
      </c>
      <c r="G1202">
        <v>1.7454242674241E-3</v>
      </c>
      <c r="H1202">
        <v>532600</v>
      </c>
      <c r="I1202">
        <v>10.19475250128594</v>
      </c>
      <c r="J1202">
        <v>10.240280967428475</v>
      </c>
    </row>
    <row r="1203" spans="1:10" x14ac:dyDescent="0.3">
      <c r="A1203" t="e">
        <v>#NAME?</v>
      </c>
      <c r="B1203">
        <v>8.0571652489331296</v>
      </c>
      <c r="C1203" t="s">
        <v>10</v>
      </c>
      <c r="D1203">
        <v>10</v>
      </c>
      <c r="E1203" t="b">
        <v>0</v>
      </c>
      <c r="F1203">
        <v>1.5509452701253299</v>
      </c>
      <c r="G1203">
        <v>1.5518440770361399</v>
      </c>
      <c r="H1203">
        <v>334240</v>
      </c>
      <c r="I1203">
        <v>6.5062199788077999</v>
      </c>
      <c r="J1203">
        <v>6.5053211718969894</v>
      </c>
    </row>
    <row r="1204" spans="1:10" x14ac:dyDescent="0.3">
      <c r="A1204" t="e">
        <v>#NAME?</v>
      </c>
      <c r="B1204">
        <v>15.2957072058745</v>
      </c>
      <c r="C1204" t="s">
        <v>10</v>
      </c>
      <c r="D1204">
        <v>10</v>
      </c>
      <c r="E1204" t="b">
        <v>0</v>
      </c>
      <c r="F1204">
        <v>3.1859156367803898</v>
      </c>
      <c r="G1204">
        <v>6.8155758512073303</v>
      </c>
      <c r="H1204">
        <v>636420</v>
      </c>
      <c r="I1204">
        <v>12.10979156909411</v>
      </c>
      <c r="J1204">
        <v>8.4801313546671686</v>
      </c>
    </row>
    <row r="1205" spans="1:10" x14ac:dyDescent="0.3">
      <c r="A1205" t="s">
        <v>288</v>
      </c>
      <c r="B1205">
        <v>8.25809438287056</v>
      </c>
      <c r="C1205" t="s">
        <v>10</v>
      </c>
      <c r="D1205">
        <v>10</v>
      </c>
      <c r="E1205" t="b">
        <v>0</v>
      </c>
      <c r="F1205">
        <v>9.5497795860004508</v>
      </c>
      <c r="G1205">
        <v>9.5299159517103895</v>
      </c>
      <c r="H1205">
        <v>233940</v>
      </c>
      <c r="I1205">
        <v>-1.2916852031298909</v>
      </c>
      <c r="J1205">
        <v>-1.2718215688398296</v>
      </c>
    </row>
    <row r="1206" spans="1:10" x14ac:dyDescent="0.3">
      <c r="A1206" t="s">
        <v>288</v>
      </c>
      <c r="B1206">
        <v>4.2244322832113701</v>
      </c>
      <c r="C1206" t="s">
        <v>10</v>
      </c>
      <c r="D1206">
        <v>2</v>
      </c>
      <c r="E1206" t="b">
        <v>1</v>
      </c>
      <c r="F1206">
        <v>2.07380300270237E-2</v>
      </c>
      <c r="G1206">
        <v>1.03785907798976E-3</v>
      </c>
      <c r="H1206">
        <v>290250</v>
      </c>
      <c r="I1206">
        <v>4.203694253184346</v>
      </c>
      <c r="J1206">
        <v>4.2233944241333807</v>
      </c>
    </row>
    <row r="1207" spans="1:10" x14ac:dyDescent="0.3">
      <c r="A1207" t="s">
        <v>289</v>
      </c>
      <c r="B1207">
        <v>6.0640713265594801</v>
      </c>
      <c r="C1207" t="s">
        <v>10</v>
      </c>
      <c r="D1207">
        <v>2</v>
      </c>
      <c r="E1207" t="b">
        <v>1</v>
      </c>
      <c r="F1207">
        <v>3.8284656053615203E-2</v>
      </c>
      <c r="G1207">
        <v>1.5398426730504199E-3</v>
      </c>
      <c r="H1207">
        <v>455150</v>
      </c>
      <c r="I1207">
        <v>6.0257866705058651</v>
      </c>
      <c r="J1207">
        <v>6.0625314838864295</v>
      </c>
    </row>
    <row r="1208" spans="1:10" x14ac:dyDescent="0.3">
      <c r="A1208" t="s">
        <v>290</v>
      </c>
      <c r="B1208">
        <v>12.0536508400017</v>
      </c>
      <c r="C1208" t="s">
        <v>10</v>
      </c>
      <c r="D1208">
        <v>2</v>
      </c>
      <c r="E1208" t="b">
        <v>1</v>
      </c>
      <c r="F1208">
        <v>0.10016575971526299</v>
      </c>
      <c r="G1208">
        <v>2.5281219293951198E-3</v>
      </c>
      <c r="H1208">
        <v>335050</v>
      </c>
      <c r="I1208">
        <v>11.953485080286436</v>
      </c>
      <c r="J1208">
        <v>12.051122718072305</v>
      </c>
    </row>
    <row r="1209" spans="1:10" x14ac:dyDescent="0.3">
      <c r="A1209" t="s">
        <v>292</v>
      </c>
      <c r="B1209">
        <v>4.1899698863524497</v>
      </c>
      <c r="C1209" t="s">
        <v>10</v>
      </c>
      <c r="D1209">
        <v>10</v>
      </c>
      <c r="E1209" t="b">
        <v>0</v>
      </c>
      <c r="F1209">
        <v>8.0151895295290601</v>
      </c>
      <c r="G1209">
        <v>9.0735288273227095</v>
      </c>
      <c r="H1209">
        <v>580280</v>
      </c>
      <c r="I1209">
        <v>-3.8252196431766103</v>
      </c>
      <c r="J1209">
        <v>-4.8835589409702598</v>
      </c>
    </row>
    <row r="1210" spans="1:10" x14ac:dyDescent="0.3">
      <c r="A1210" t="s">
        <v>294</v>
      </c>
      <c r="B1210">
        <v>8.7693935551756503</v>
      </c>
      <c r="C1210" t="s">
        <v>10</v>
      </c>
      <c r="D1210">
        <v>10</v>
      </c>
      <c r="E1210" t="b">
        <v>0</v>
      </c>
      <c r="F1210">
        <v>17.108546600446999</v>
      </c>
      <c r="G1210">
        <v>11.8833355745176</v>
      </c>
      <c r="H1210">
        <v>282970</v>
      </c>
      <c r="I1210">
        <v>-8.3391530452713489</v>
      </c>
      <c r="J1210">
        <v>-3.11394201934195</v>
      </c>
    </row>
    <row r="1211" spans="1:10" x14ac:dyDescent="0.3">
      <c r="A1211" t="s">
        <v>294</v>
      </c>
      <c r="B1211">
        <v>14.100980652154799</v>
      </c>
      <c r="C1211" t="s">
        <v>10</v>
      </c>
      <c r="D1211">
        <v>2</v>
      </c>
      <c r="E1211" t="b">
        <v>1</v>
      </c>
      <c r="F1211">
        <v>7.4196883940098102E-2</v>
      </c>
      <c r="G1211">
        <v>2.1054604020839499E-3</v>
      </c>
      <c r="H1211">
        <v>399750</v>
      </c>
      <c r="I1211">
        <v>14.026783768214701</v>
      </c>
      <c r="J1211">
        <v>14.098875191752715</v>
      </c>
    </row>
    <row r="1212" spans="1:10" x14ac:dyDescent="0.3">
      <c r="A1212" t="s">
        <v>295</v>
      </c>
      <c r="B1212">
        <v>9.0745980223275602</v>
      </c>
      <c r="C1212" t="s">
        <v>10</v>
      </c>
      <c r="D1212">
        <v>10</v>
      </c>
      <c r="E1212" t="b">
        <v>0</v>
      </c>
      <c r="F1212">
        <v>13.2085482510213</v>
      </c>
      <c r="G1212">
        <v>13.5516058259315</v>
      </c>
      <c r="H1212">
        <v>234350</v>
      </c>
      <c r="I1212">
        <v>-4.13395022869374</v>
      </c>
      <c r="J1212">
        <v>-4.4770078036039394</v>
      </c>
    </row>
    <row r="1213" spans="1:10" x14ac:dyDescent="0.3">
      <c r="A1213" t="s">
        <v>296</v>
      </c>
      <c r="B1213">
        <v>13.159455744377</v>
      </c>
      <c r="C1213" t="s">
        <v>10</v>
      </c>
      <c r="D1213">
        <v>10</v>
      </c>
      <c r="E1213" t="b">
        <v>0</v>
      </c>
      <c r="F1213">
        <v>6.3267962412018299</v>
      </c>
      <c r="G1213">
        <v>6.4625173654500303</v>
      </c>
      <c r="H1213">
        <v>568190</v>
      </c>
      <c r="I1213">
        <v>6.8326595031751705</v>
      </c>
      <c r="J1213">
        <v>6.6969383789269701</v>
      </c>
    </row>
    <row r="1214" spans="1:10" x14ac:dyDescent="0.3">
      <c r="A1214" t="s">
        <v>297</v>
      </c>
      <c r="B1214">
        <v>8.5185959254306898</v>
      </c>
      <c r="C1214" t="s">
        <v>10</v>
      </c>
      <c r="D1214">
        <v>2</v>
      </c>
      <c r="E1214" t="b">
        <v>1</v>
      </c>
      <c r="F1214">
        <v>3.28086516823261E-2</v>
      </c>
      <c r="G1214">
        <v>1.4106604690988999E-3</v>
      </c>
      <c r="H1214">
        <v>494700</v>
      </c>
      <c r="I1214">
        <v>8.4857872737483628</v>
      </c>
      <c r="J1214">
        <v>8.51718526496159</v>
      </c>
    </row>
    <row r="1215" spans="1:10" x14ac:dyDescent="0.3">
      <c r="A1215" t="s">
        <v>297</v>
      </c>
      <c r="B1215">
        <v>8.6251879166017602</v>
      </c>
      <c r="C1215" t="s">
        <v>10</v>
      </c>
      <c r="D1215">
        <v>10</v>
      </c>
      <c r="E1215" t="b">
        <v>0</v>
      </c>
      <c r="F1215">
        <v>4.4436851483051596</v>
      </c>
      <c r="G1215">
        <v>4.4421417080992498</v>
      </c>
      <c r="H1215">
        <v>420270</v>
      </c>
      <c r="I1215">
        <v>4.1815027682966006</v>
      </c>
      <c r="J1215">
        <v>4.1830462085025104</v>
      </c>
    </row>
    <row r="1216" spans="1:10" x14ac:dyDescent="0.3">
      <c r="A1216" t="s">
        <v>298</v>
      </c>
      <c r="B1216">
        <v>7.3336458287301696</v>
      </c>
      <c r="C1216" t="s">
        <v>10</v>
      </c>
      <c r="D1216">
        <v>10</v>
      </c>
      <c r="E1216" t="b">
        <v>0</v>
      </c>
      <c r="F1216">
        <v>0.89532344685770704</v>
      </c>
      <c r="G1216">
        <v>1.7588241314717299</v>
      </c>
      <c r="H1216">
        <v>633750</v>
      </c>
      <c r="I1216">
        <v>6.4383223818724629</v>
      </c>
      <c r="J1216">
        <v>5.5748216972584395</v>
      </c>
    </row>
    <row r="1217" spans="1:10" x14ac:dyDescent="0.3">
      <c r="A1217" t="s">
        <v>298</v>
      </c>
      <c r="B1217">
        <v>3.4732919895855598</v>
      </c>
      <c r="C1217" t="s">
        <v>10</v>
      </c>
      <c r="D1217">
        <v>10</v>
      </c>
      <c r="E1217" t="b">
        <v>0</v>
      </c>
      <c r="F1217">
        <v>10.5287687315176</v>
      </c>
      <c r="G1217">
        <v>10.547929383383799</v>
      </c>
      <c r="H1217">
        <v>504240</v>
      </c>
      <c r="I1217">
        <v>-7.0554767419320399</v>
      </c>
      <c r="J1217">
        <v>-7.0746373937982394</v>
      </c>
    </row>
    <row r="1218" spans="1:10" x14ac:dyDescent="0.3">
      <c r="A1218" t="s">
        <v>299</v>
      </c>
      <c r="B1218">
        <v>7.5406756108802799</v>
      </c>
      <c r="C1218" t="s">
        <v>10</v>
      </c>
      <c r="D1218">
        <v>10</v>
      </c>
      <c r="E1218" t="b">
        <v>0</v>
      </c>
      <c r="F1218">
        <v>11.9414604959976</v>
      </c>
      <c r="G1218">
        <v>12.2277534392676</v>
      </c>
      <c r="H1218">
        <v>436170</v>
      </c>
      <c r="I1218">
        <v>-4.4007848851173197</v>
      </c>
      <c r="J1218">
        <v>-4.68707782838732</v>
      </c>
    </row>
    <row r="1219" spans="1:10" x14ac:dyDescent="0.3">
      <c r="A1219" t="s">
        <v>299</v>
      </c>
      <c r="B1219">
        <v>8.1431493181185299</v>
      </c>
      <c r="C1219" t="s">
        <v>10</v>
      </c>
      <c r="D1219">
        <v>10</v>
      </c>
      <c r="E1219" t="b">
        <v>0</v>
      </c>
      <c r="F1219">
        <v>3.2380787681016798</v>
      </c>
      <c r="G1219">
        <v>6.6905427058646101</v>
      </c>
      <c r="H1219">
        <v>559520</v>
      </c>
      <c r="I1219">
        <v>4.9050705500168501</v>
      </c>
      <c r="J1219">
        <v>1.4526066122539198</v>
      </c>
    </row>
    <row r="1220" spans="1:10" x14ac:dyDescent="0.3">
      <c r="A1220" t="s">
        <v>299</v>
      </c>
      <c r="B1220">
        <v>8.10592306484617</v>
      </c>
      <c r="C1220" t="s">
        <v>10</v>
      </c>
      <c r="D1220">
        <v>10</v>
      </c>
      <c r="E1220" t="b">
        <v>0</v>
      </c>
      <c r="F1220">
        <v>8.06082410183196</v>
      </c>
      <c r="G1220">
        <v>9.1473298694712799</v>
      </c>
      <c r="H1220">
        <v>871870</v>
      </c>
      <c r="I1220">
        <v>4.5098963014210014E-2</v>
      </c>
      <c r="J1220">
        <v>-1.0414068046251099</v>
      </c>
    </row>
    <row r="1221" spans="1:10" x14ac:dyDescent="0.3">
      <c r="A1221" t="e">
        <v>#NAME?</v>
      </c>
      <c r="B1221">
        <v>13.8289722075602</v>
      </c>
      <c r="C1221" t="s">
        <v>10</v>
      </c>
      <c r="D1221">
        <v>2</v>
      </c>
      <c r="E1221" t="b">
        <v>1</v>
      </c>
      <c r="F1221">
        <v>9.3849775842323901E-2</v>
      </c>
      <c r="G1221">
        <v>2.45794284649426E-3</v>
      </c>
      <c r="H1221">
        <v>509950</v>
      </c>
      <c r="I1221">
        <v>13.735122431717876</v>
      </c>
      <c r="J1221">
        <v>13.826514264713706</v>
      </c>
    </row>
    <row r="1222" spans="1:10" x14ac:dyDescent="0.3">
      <c r="A1222" t="e">
        <v>#NAME?</v>
      </c>
      <c r="B1222">
        <v>11.707621690055401</v>
      </c>
      <c r="C1222" t="s">
        <v>10</v>
      </c>
      <c r="D1222">
        <v>2</v>
      </c>
      <c r="E1222" t="b">
        <v>1</v>
      </c>
      <c r="F1222">
        <v>9.0745060269467395E-2</v>
      </c>
      <c r="G1222">
        <v>2.4051666212514299E-3</v>
      </c>
      <c r="H1222">
        <v>600050</v>
      </c>
      <c r="I1222">
        <v>11.616876629785933</v>
      </c>
      <c r="J1222">
        <v>11.705216523434149</v>
      </c>
    </row>
    <row r="1223" spans="1:10" x14ac:dyDescent="0.3">
      <c r="A1223" t="e">
        <v>#NAME?</v>
      </c>
      <c r="B1223">
        <v>10.0906647703206</v>
      </c>
      <c r="C1223" t="s">
        <v>10</v>
      </c>
      <c r="D1223">
        <v>10</v>
      </c>
      <c r="E1223" t="b">
        <v>0</v>
      </c>
      <c r="F1223">
        <v>11.760528544523901</v>
      </c>
      <c r="G1223">
        <v>12.925189166807</v>
      </c>
      <c r="H1223">
        <v>806940</v>
      </c>
      <c r="I1223">
        <v>-1.6698637742033</v>
      </c>
      <c r="J1223">
        <v>-2.8345243964863993</v>
      </c>
    </row>
    <row r="1224" spans="1:10" x14ac:dyDescent="0.3">
      <c r="A1224" t="s">
        <v>300</v>
      </c>
      <c r="B1224">
        <v>6.1810708073192</v>
      </c>
      <c r="C1224" t="s">
        <v>10</v>
      </c>
      <c r="D1224">
        <v>10</v>
      </c>
      <c r="E1224" t="b">
        <v>0</v>
      </c>
      <c r="F1224">
        <v>4.8698565936930196</v>
      </c>
      <c r="G1224">
        <v>10.3055595818436</v>
      </c>
      <c r="H1224">
        <v>308310</v>
      </c>
      <c r="I1224">
        <v>1.3112142136261804</v>
      </c>
      <c r="J1224">
        <v>-4.1244887745243997</v>
      </c>
    </row>
    <row r="1225" spans="1:10" x14ac:dyDescent="0.3">
      <c r="A1225" t="s">
        <v>300</v>
      </c>
      <c r="B1225">
        <v>11.449562641112401</v>
      </c>
      <c r="C1225" t="s">
        <v>10</v>
      </c>
      <c r="D1225">
        <v>10</v>
      </c>
      <c r="E1225" t="b">
        <v>0</v>
      </c>
      <c r="F1225">
        <v>8.5537729180898392</v>
      </c>
      <c r="G1225">
        <v>8.0505422121232293</v>
      </c>
      <c r="H1225">
        <v>625470</v>
      </c>
      <c r="I1225">
        <v>2.8957897230225615</v>
      </c>
      <c r="J1225">
        <v>3.3990204289891714</v>
      </c>
    </row>
    <row r="1226" spans="1:10" x14ac:dyDescent="0.3">
      <c r="A1226" t="s">
        <v>300</v>
      </c>
      <c r="B1226">
        <v>1.5360695264978399</v>
      </c>
      <c r="C1226" t="s">
        <v>10</v>
      </c>
      <c r="D1226">
        <v>10</v>
      </c>
      <c r="E1226" t="b">
        <v>0</v>
      </c>
      <c r="F1226">
        <v>4.3816057414932503</v>
      </c>
      <c r="G1226">
        <v>4.44260684014482</v>
      </c>
      <c r="H1226">
        <v>440590</v>
      </c>
      <c r="I1226">
        <v>-2.8455362149954104</v>
      </c>
      <c r="J1226">
        <v>-2.9065373136469801</v>
      </c>
    </row>
    <row r="1227" spans="1:10" x14ac:dyDescent="0.3">
      <c r="A1227" t="s">
        <v>301</v>
      </c>
      <c r="B1227">
        <v>2.8534966295539399</v>
      </c>
      <c r="C1227" t="s">
        <v>10</v>
      </c>
      <c r="D1227">
        <v>3</v>
      </c>
      <c r="E1227" t="b">
        <v>1</v>
      </c>
      <c r="F1227">
        <v>0.79943102478767603</v>
      </c>
      <c r="G1227">
        <v>3.65104550363702E-3</v>
      </c>
      <c r="H1227">
        <v>675000</v>
      </c>
      <c r="I1227">
        <v>2.0540656047662638</v>
      </c>
      <c r="J1227">
        <v>2.849845584050303</v>
      </c>
    </row>
    <row r="1228" spans="1:10" x14ac:dyDescent="0.3">
      <c r="A1228" t="s">
        <v>301</v>
      </c>
      <c r="B1228">
        <v>11.457119242138001</v>
      </c>
      <c r="C1228" t="s">
        <v>10</v>
      </c>
      <c r="D1228">
        <v>10</v>
      </c>
      <c r="E1228" t="b">
        <v>0</v>
      </c>
      <c r="F1228">
        <v>6.9233332438011903</v>
      </c>
      <c r="G1228">
        <v>6.9921811877171001</v>
      </c>
      <c r="H1228">
        <v>281020</v>
      </c>
      <c r="I1228">
        <v>4.5337859983368105</v>
      </c>
      <c r="J1228">
        <v>4.4649380544209007</v>
      </c>
    </row>
    <row r="1229" spans="1:10" x14ac:dyDescent="0.3">
      <c r="A1229" t="s">
        <v>301</v>
      </c>
      <c r="B1229">
        <v>6.1140137502662801</v>
      </c>
      <c r="C1229" t="s">
        <v>10</v>
      </c>
      <c r="D1229">
        <v>10</v>
      </c>
      <c r="E1229" t="b">
        <v>0</v>
      </c>
      <c r="F1229">
        <v>15.689505556827299</v>
      </c>
      <c r="G1229">
        <v>17.848414105021501</v>
      </c>
      <c r="H1229">
        <v>544070</v>
      </c>
      <c r="I1229">
        <v>-9.5754918065610184</v>
      </c>
      <c r="J1229">
        <v>-11.73440035475522</v>
      </c>
    </row>
    <row r="1230" spans="1:10" x14ac:dyDescent="0.3">
      <c r="A1230" t="s">
        <v>302</v>
      </c>
      <c r="B1230">
        <v>7.51995367494058</v>
      </c>
      <c r="C1230" t="s">
        <v>10</v>
      </c>
      <c r="D1230">
        <v>10</v>
      </c>
      <c r="E1230" t="b">
        <v>0</v>
      </c>
      <c r="F1230">
        <v>8.3227778085427495</v>
      </c>
      <c r="G1230">
        <v>8.2581418222649194</v>
      </c>
      <c r="H1230">
        <v>393840</v>
      </c>
      <c r="I1230">
        <v>-0.80282413360216953</v>
      </c>
      <c r="J1230">
        <v>-0.73818814732433946</v>
      </c>
    </row>
    <row r="1231" spans="1:10" x14ac:dyDescent="0.3">
      <c r="A1231" t="s">
        <v>302</v>
      </c>
      <c r="B1231">
        <v>9.04321101820282</v>
      </c>
      <c r="C1231" t="s">
        <v>10</v>
      </c>
      <c r="D1231">
        <v>2</v>
      </c>
      <c r="E1231" t="b">
        <v>1</v>
      </c>
      <c r="F1231">
        <v>3.9104224968882197E-2</v>
      </c>
      <c r="G1231">
        <v>1.5074095538985201E-3</v>
      </c>
      <c r="H1231">
        <v>283850</v>
      </c>
      <c r="I1231">
        <v>9.0041067932339374</v>
      </c>
      <c r="J1231">
        <v>9.0417036086489215</v>
      </c>
    </row>
    <row r="1232" spans="1:10" x14ac:dyDescent="0.3">
      <c r="A1232" t="s">
        <v>303</v>
      </c>
      <c r="B1232">
        <v>9.5872150373304201</v>
      </c>
      <c r="C1232" t="s">
        <v>10</v>
      </c>
      <c r="D1232">
        <v>2</v>
      </c>
      <c r="E1232" t="b">
        <v>1</v>
      </c>
      <c r="F1232">
        <v>4.4519592231040399E-2</v>
      </c>
      <c r="G1232">
        <v>1.65463190851035E-3</v>
      </c>
      <c r="H1232">
        <v>325750</v>
      </c>
      <c r="I1232">
        <v>9.5426954450993797</v>
      </c>
      <c r="J1232">
        <v>9.5855604054219103</v>
      </c>
    </row>
    <row r="1233" spans="1:10" x14ac:dyDescent="0.3">
      <c r="A1233" t="s">
        <v>303</v>
      </c>
      <c r="B1233">
        <v>4.9755121707214904</v>
      </c>
      <c r="C1233" t="s">
        <v>10</v>
      </c>
      <c r="D1233">
        <v>2</v>
      </c>
      <c r="E1233" t="b">
        <v>1</v>
      </c>
      <c r="F1233">
        <v>3.16393666490399E-2</v>
      </c>
      <c r="G1233">
        <v>1.42217150340911E-3</v>
      </c>
      <c r="H1233">
        <v>331650</v>
      </c>
      <c r="I1233">
        <v>4.9438728040724502</v>
      </c>
      <c r="J1233">
        <v>4.9740899992180809</v>
      </c>
    </row>
    <row r="1234" spans="1:10" x14ac:dyDescent="0.3">
      <c r="A1234" t="s">
        <v>303</v>
      </c>
      <c r="B1234">
        <v>2.5388334772337098</v>
      </c>
      <c r="C1234" t="s">
        <v>10</v>
      </c>
      <c r="D1234">
        <v>10</v>
      </c>
      <c r="E1234" t="b">
        <v>0</v>
      </c>
      <c r="F1234">
        <v>3.8575375634640601</v>
      </c>
      <c r="G1234">
        <v>3.7719601716679398</v>
      </c>
      <c r="H1234">
        <v>570070</v>
      </c>
      <c r="I1234">
        <v>-1.3187040862303503</v>
      </c>
      <c r="J1234">
        <v>-1.2331266944342301</v>
      </c>
    </row>
    <row r="1235" spans="1:10" x14ac:dyDescent="0.3">
      <c r="A1235" t="s">
        <v>304</v>
      </c>
      <c r="B1235">
        <v>13.9716681044317</v>
      </c>
      <c r="C1235" t="s">
        <v>10</v>
      </c>
      <c r="D1235">
        <v>2</v>
      </c>
      <c r="E1235" t="b">
        <v>1</v>
      </c>
      <c r="F1235">
        <v>7.6251870214286005E-2</v>
      </c>
      <c r="G1235">
        <v>2.2154122129394598E-3</v>
      </c>
      <c r="H1235">
        <v>268750</v>
      </c>
      <c r="I1235">
        <v>13.895416234217414</v>
      </c>
      <c r="J1235">
        <v>13.969452692218761</v>
      </c>
    </row>
    <row r="1236" spans="1:10" x14ac:dyDescent="0.3">
      <c r="A1236" t="s">
        <v>304</v>
      </c>
      <c r="B1236">
        <v>9.8474004784781108</v>
      </c>
      <c r="C1236" t="s">
        <v>10</v>
      </c>
      <c r="D1236">
        <v>10</v>
      </c>
      <c r="E1236" t="b">
        <v>0</v>
      </c>
      <c r="F1236">
        <v>0.27445406482333201</v>
      </c>
      <c r="G1236">
        <v>6.7637311840512707E-2</v>
      </c>
      <c r="H1236">
        <v>382470</v>
      </c>
      <c r="I1236">
        <v>9.5729464136547797</v>
      </c>
      <c r="J1236">
        <v>9.7797631666375988</v>
      </c>
    </row>
    <row r="1237" spans="1:10" x14ac:dyDescent="0.3">
      <c r="A1237" t="s">
        <v>304</v>
      </c>
      <c r="B1237">
        <v>11.9308903381991</v>
      </c>
      <c r="C1237" t="s">
        <v>10</v>
      </c>
      <c r="D1237">
        <v>10</v>
      </c>
      <c r="E1237" t="b">
        <v>0</v>
      </c>
      <c r="F1237">
        <v>4.5552402887507704</v>
      </c>
      <c r="G1237">
        <v>9.2882162537276205</v>
      </c>
      <c r="H1237">
        <v>456370</v>
      </c>
      <c r="I1237">
        <v>7.3756500494483301</v>
      </c>
      <c r="J1237">
        <v>2.64267408447148</v>
      </c>
    </row>
    <row r="1238" spans="1:10" x14ac:dyDescent="0.3">
      <c r="A1238" t="s">
        <v>305</v>
      </c>
      <c r="B1238">
        <v>3.56583215266977</v>
      </c>
      <c r="C1238" t="s">
        <v>10</v>
      </c>
      <c r="D1238">
        <v>10</v>
      </c>
      <c r="E1238" t="b">
        <v>0</v>
      </c>
      <c r="F1238">
        <v>2.7463602237864202</v>
      </c>
      <c r="G1238">
        <v>3.0711794975075999</v>
      </c>
      <c r="H1238">
        <v>632870</v>
      </c>
      <c r="I1238">
        <v>0.81947192888334985</v>
      </c>
      <c r="J1238">
        <v>0.49465265516217016</v>
      </c>
    </row>
    <row r="1239" spans="1:10" x14ac:dyDescent="0.3">
      <c r="A1239" t="s">
        <v>305</v>
      </c>
      <c r="B1239">
        <v>10.136694835265301</v>
      </c>
      <c r="C1239" t="s">
        <v>10</v>
      </c>
      <c r="D1239">
        <v>10</v>
      </c>
      <c r="E1239" t="b">
        <v>0</v>
      </c>
      <c r="F1239">
        <v>4.3094754757942297</v>
      </c>
      <c r="G1239">
        <v>8.7137154145847404</v>
      </c>
      <c r="H1239">
        <v>388580</v>
      </c>
      <c r="I1239">
        <v>5.8272193594710711</v>
      </c>
      <c r="J1239">
        <v>1.4229794206805604</v>
      </c>
    </row>
    <row r="1240" spans="1:10" x14ac:dyDescent="0.3">
      <c r="A1240" t="s">
        <v>305</v>
      </c>
      <c r="B1240">
        <v>15.9866204978462</v>
      </c>
      <c r="C1240" t="s">
        <v>10</v>
      </c>
      <c r="D1240">
        <v>2</v>
      </c>
      <c r="E1240" t="b">
        <v>1</v>
      </c>
      <c r="F1240">
        <v>0.38079127790251199</v>
      </c>
      <c r="G1240">
        <v>5.4027820784783697E-3</v>
      </c>
      <c r="H1240">
        <v>477600</v>
      </c>
      <c r="I1240">
        <v>15.605829219943688</v>
      </c>
      <c r="J1240">
        <v>15.981217715767722</v>
      </c>
    </row>
    <row r="1241" spans="1:10" x14ac:dyDescent="0.3">
      <c r="A1241" t="s">
        <v>306</v>
      </c>
      <c r="B1241">
        <v>7.1592735351185803</v>
      </c>
      <c r="C1241" t="s">
        <v>10</v>
      </c>
      <c r="D1241">
        <v>10</v>
      </c>
      <c r="E1241" t="b">
        <v>0</v>
      </c>
      <c r="F1241">
        <v>5.10565862828207</v>
      </c>
      <c r="G1241">
        <v>6.6128184403588604</v>
      </c>
      <c r="H1241">
        <v>216780</v>
      </c>
      <c r="I1241">
        <v>2.0536149068365104</v>
      </c>
      <c r="J1241">
        <v>0.54645509475971998</v>
      </c>
    </row>
    <row r="1242" spans="1:10" x14ac:dyDescent="0.3">
      <c r="A1242" t="s">
        <v>306</v>
      </c>
      <c r="B1242">
        <v>11.462593423840101</v>
      </c>
      <c r="C1242" t="s">
        <v>10</v>
      </c>
      <c r="D1242">
        <v>2</v>
      </c>
      <c r="E1242" t="b">
        <v>1</v>
      </c>
      <c r="F1242">
        <v>0.113309836445252</v>
      </c>
      <c r="G1242">
        <v>2.54781968852287E-3</v>
      </c>
      <c r="H1242">
        <v>302950</v>
      </c>
      <c r="I1242">
        <v>11.349283587394849</v>
      </c>
      <c r="J1242">
        <v>11.460045604151578</v>
      </c>
    </row>
    <row r="1243" spans="1:10" x14ac:dyDescent="0.3">
      <c r="A1243" t="s">
        <v>307</v>
      </c>
      <c r="B1243">
        <v>8.2048080571064297</v>
      </c>
      <c r="C1243" t="s">
        <v>10</v>
      </c>
      <c r="D1243">
        <v>2</v>
      </c>
      <c r="E1243" t="b">
        <v>1</v>
      </c>
      <c r="F1243">
        <v>5.2469220557291897E-2</v>
      </c>
      <c r="G1243">
        <v>1.8218975054944901E-3</v>
      </c>
      <c r="H1243">
        <v>374750</v>
      </c>
      <c r="I1243">
        <v>8.1523388365491378</v>
      </c>
      <c r="J1243">
        <v>8.2029861596009344</v>
      </c>
    </row>
    <row r="1244" spans="1:10" x14ac:dyDescent="0.3">
      <c r="A1244" t="s">
        <v>307</v>
      </c>
      <c r="B1244">
        <v>14.9737678234935</v>
      </c>
      <c r="C1244" t="s">
        <v>10</v>
      </c>
      <c r="D1244">
        <v>10</v>
      </c>
      <c r="E1244" t="b">
        <v>0</v>
      </c>
      <c r="F1244">
        <v>4.8593440928585201</v>
      </c>
      <c r="G1244">
        <v>4.8570164513489198</v>
      </c>
      <c r="H1244">
        <v>289840</v>
      </c>
      <c r="I1244">
        <v>10.114423730634979</v>
      </c>
      <c r="J1244">
        <v>10.116751372144581</v>
      </c>
    </row>
    <row r="1245" spans="1:10" x14ac:dyDescent="0.3">
      <c r="A1245" t="e">
        <v>#NAME?</v>
      </c>
      <c r="B1245">
        <v>9.8452124050330401</v>
      </c>
      <c r="C1245" t="s">
        <v>10</v>
      </c>
      <c r="D1245">
        <v>10</v>
      </c>
      <c r="E1245" t="b">
        <v>0</v>
      </c>
      <c r="F1245">
        <v>5.5245185887361297</v>
      </c>
      <c r="G1245">
        <v>5.3744242608309198</v>
      </c>
      <c r="H1245">
        <v>437990</v>
      </c>
      <c r="I1245">
        <v>4.3206938162969104</v>
      </c>
      <c r="J1245">
        <v>4.4707881442021202</v>
      </c>
    </row>
    <row r="1246" spans="1:10" x14ac:dyDescent="0.3">
      <c r="A1246" t="e">
        <v>#NAME?</v>
      </c>
      <c r="B1246">
        <v>6.8258929104744297</v>
      </c>
      <c r="C1246" t="s">
        <v>10</v>
      </c>
      <c r="D1246">
        <v>10</v>
      </c>
      <c r="E1246" t="b">
        <v>0</v>
      </c>
      <c r="F1246">
        <v>10.3561579046931</v>
      </c>
      <c r="G1246">
        <v>9.0435160786084108</v>
      </c>
      <c r="H1246">
        <v>735040</v>
      </c>
      <c r="I1246">
        <v>-3.5302649942186708</v>
      </c>
      <c r="J1246">
        <v>-2.2176231681339811</v>
      </c>
    </row>
    <row r="1247" spans="1:10" x14ac:dyDescent="0.3">
      <c r="A1247" t="s">
        <v>308</v>
      </c>
      <c r="B1247">
        <v>11.121667289974599</v>
      </c>
      <c r="C1247" t="s">
        <v>10</v>
      </c>
      <c r="D1247">
        <v>10</v>
      </c>
      <c r="E1247" t="b">
        <v>0</v>
      </c>
      <c r="F1247">
        <v>3.8871043999951902</v>
      </c>
      <c r="G1247">
        <v>7.3180473795365701</v>
      </c>
      <c r="H1247">
        <v>297280</v>
      </c>
      <c r="I1247">
        <v>7.2345628899794097</v>
      </c>
      <c r="J1247">
        <v>3.8036199104380293</v>
      </c>
    </row>
    <row r="1248" spans="1:10" x14ac:dyDescent="0.3">
      <c r="A1248" t="s">
        <v>309</v>
      </c>
      <c r="B1248">
        <v>14.063155113532799</v>
      </c>
      <c r="C1248" t="s">
        <v>10</v>
      </c>
      <c r="D1248">
        <v>2</v>
      </c>
      <c r="E1248" t="b">
        <v>1</v>
      </c>
      <c r="F1248">
        <v>3.21529536348635E-2</v>
      </c>
      <c r="G1248">
        <v>1.41077186738596E-3</v>
      </c>
      <c r="H1248">
        <v>387900</v>
      </c>
      <c r="I1248">
        <v>14.031002159897936</v>
      </c>
      <c r="J1248">
        <v>14.061744341665413</v>
      </c>
    </row>
    <row r="1249" spans="1:10" x14ac:dyDescent="0.3">
      <c r="A1249" t="s">
        <v>309</v>
      </c>
      <c r="B1249">
        <v>9.6234064455912005</v>
      </c>
      <c r="C1249" t="s">
        <v>10</v>
      </c>
      <c r="D1249">
        <v>2</v>
      </c>
      <c r="E1249" t="b">
        <v>1</v>
      </c>
      <c r="F1249">
        <v>3.3633169942073E-2</v>
      </c>
      <c r="G1249">
        <v>1.37244311036151E-3</v>
      </c>
      <c r="H1249">
        <v>486650</v>
      </c>
      <c r="I1249">
        <v>9.5897732756491276</v>
      </c>
      <c r="J1249">
        <v>9.6220340024808397</v>
      </c>
    </row>
    <row r="1250" spans="1:10" x14ac:dyDescent="0.3">
      <c r="A1250" t="s">
        <v>310</v>
      </c>
      <c r="B1250">
        <v>8.7816999390020207</v>
      </c>
      <c r="C1250" t="s">
        <v>10</v>
      </c>
      <c r="D1250">
        <v>2</v>
      </c>
      <c r="E1250" t="b">
        <v>1</v>
      </c>
      <c r="F1250">
        <v>6.3999640476473399E-2</v>
      </c>
      <c r="G1250">
        <v>1.9982317993023501E-3</v>
      </c>
      <c r="H1250">
        <v>327450</v>
      </c>
      <c r="I1250">
        <v>8.7177002985255481</v>
      </c>
      <c r="J1250">
        <v>8.7797017072027188</v>
      </c>
    </row>
    <row r="1251" spans="1:10" x14ac:dyDescent="0.3">
      <c r="A1251" t="s">
        <v>310</v>
      </c>
      <c r="B1251">
        <v>5.5130804510047602</v>
      </c>
      <c r="C1251" t="s">
        <v>10</v>
      </c>
      <c r="D1251">
        <v>10</v>
      </c>
      <c r="E1251" t="b">
        <v>0</v>
      </c>
      <c r="F1251">
        <v>1.21902111303051</v>
      </c>
      <c r="G1251">
        <v>2.7047988246738699</v>
      </c>
      <c r="H1251">
        <v>322250</v>
      </c>
      <c r="I1251">
        <v>4.2940593379742502</v>
      </c>
      <c r="J1251">
        <v>2.8082816263308903</v>
      </c>
    </row>
    <row r="1252" spans="1:10" x14ac:dyDescent="0.3">
      <c r="A1252" t="s">
        <v>311</v>
      </c>
      <c r="B1252">
        <v>11.742604398421101</v>
      </c>
      <c r="C1252" t="s">
        <v>10</v>
      </c>
      <c r="D1252">
        <v>2</v>
      </c>
      <c r="E1252" t="b">
        <v>1</v>
      </c>
      <c r="F1252">
        <v>7.7916554073982805E-2</v>
      </c>
      <c r="G1252">
        <v>2.18470048521846E-3</v>
      </c>
      <c r="H1252">
        <v>364300</v>
      </c>
      <c r="I1252">
        <v>11.664687844347117</v>
      </c>
      <c r="J1252">
        <v>11.740419697935883</v>
      </c>
    </row>
    <row r="1253" spans="1:10" x14ac:dyDescent="0.3">
      <c r="A1253" t="s">
        <v>312</v>
      </c>
      <c r="B1253">
        <v>7.5910383084597504</v>
      </c>
      <c r="C1253" t="s">
        <v>10</v>
      </c>
      <c r="D1253">
        <v>10</v>
      </c>
      <c r="E1253" t="b">
        <v>0</v>
      </c>
      <c r="F1253">
        <v>2.7168745367917602</v>
      </c>
      <c r="G1253">
        <v>2.4655534728982902</v>
      </c>
      <c r="H1253">
        <v>469290</v>
      </c>
      <c r="I1253">
        <v>4.8741637716679902</v>
      </c>
      <c r="J1253">
        <v>5.1254848355614602</v>
      </c>
    </row>
    <row r="1254" spans="1:10" x14ac:dyDescent="0.3">
      <c r="A1254" t="s">
        <v>312</v>
      </c>
      <c r="B1254">
        <v>4.7761554614167796</v>
      </c>
      <c r="C1254" t="s">
        <v>10</v>
      </c>
      <c r="D1254">
        <v>10</v>
      </c>
      <c r="E1254" t="b">
        <v>0</v>
      </c>
      <c r="F1254">
        <v>3.0018974002303098</v>
      </c>
      <c r="G1254">
        <v>0.16163714506092799</v>
      </c>
      <c r="H1254">
        <v>614870</v>
      </c>
      <c r="I1254">
        <v>1.7742580611864698</v>
      </c>
      <c r="J1254">
        <v>4.6145183163558512</v>
      </c>
    </row>
    <row r="1255" spans="1:10" x14ac:dyDescent="0.3">
      <c r="A1255" t="s">
        <v>313</v>
      </c>
      <c r="B1255">
        <v>16.056906873696001</v>
      </c>
      <c r="C1255" t="s">
        <v>10</v>
      </c>
      <c r="D1255">
        <v>10</v>
      </c>
      <c r="E1255" t="b">
        <v>0</v>
      </c>
      <c r="F1255">
        <v>7.8752414474854202</v>
      </c>
      <c r="G1255">
        <v>7.8011288810483901</v>
      </c>
      <c r="H1255">
        <v>349660</v>
      </c>
      <c r="I1255">
        <v>8.1816654262105803</v>
      </c>
      <c r="J1255">
        <v>8.2557779926476105</v>
      </c>
    </row>
    <row r="1256" spans="1:10" x14ac:dyDescent="0.3">
      <c r="A1256" t="s">
        <v>314</v>
      </c>
      <c r="B1256">
        <v>2.1253109924316602</v>
      </c>
      <c r="C1256" t="s">
        <v>10</v>
      </c>
      <c r="D1256">
        <v>1</v>
      </c>
      <c r="E1256" t="b">
        <v>1</v>
      </c>
      <c r="F1256">
        <v>1.6860139774897399E-2</v>
      </c>
      <c r="G1256">
        <v>1.6860139774897399E-2</v>
      </c>
      <c r="H1256">
        <v>516200</v>
      </c>
      <c r="I1256">
        <v>2.1084508526567629</v>
      </c>
      <c r="J1256">
        <v>2.1084508526567629</v>
      </c>
    </row>
    <row r="1257" spans="1:10" x14ac:dyDescent="0.3">
      <c r="A1257" t="s">
        <v>314</v>
      </c>
      <c r="B1257">
        <v>16.728761215010799</v>
      </c>
      <c r="C1257" t="s">
        <v>10</v>
      </c>
      <c r="D1257">
        <v>10</v>
      </c>
      <c r="E1257" t="b">
        <v>0</v>
      </c>
      <c r="F1257">
        <v>7.2461301681262498</v>
      </c>
      <c r="G1257">
        <v>7.1569196039291203</v>
      </c>
      <c r="H1257">
        <v>464510</v>
      </c>
      <c r="I1257">
        <v>9.4826310468845492</v>
      </c>
      <c r="J1257">
        <v>9.5718416110816786</v>
      </c>
    </row>
    <row r="1258" spans="1:10" x14ac:dyDescent="0.3">
      <c r="B1258">
        <f>SUBTOTAL(1,B2:B1256)</f>
        <v>10.627932692900753</v>
      </c>
      <c r="D1258">
        <f>SUBTOTAL(1,D2:D1256)</f>
        <v>6.9848605577689247</v>
      </c>
      <c r="H1258">
        <f>SUBTOTAL(1,H2:H1256)</f>
        <v>496777.56972111552</v>
      </c>
      <c r="I1258">
        <f>SUBTOTAL(1,I2:I1256)</f>
        <v>7.4803152640073156</v>
      </c>
      <c r="J1258">
        <f>SUBTOTAL(1,J2:J1256)</f>
        <v>7.0185686356136721</v>
      </c>
    </row>
  </sheetData>
  <autoFilter ref="A1:J1257" xr:uid="{001BFB68-AF75-448B-B367-8BBB95C3EC17}"/>
  <conditionalFormatting sqref="B1:H125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{7715D01C-BD0B-42DB-8613-A5452EA661B1}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715D01C-BD0B-42DB-8613-A5452EA661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B1:H1257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4D454-423C-498E-9987-6EEB22AF64EB}">
  <sheetPr filterMode="1"/>
  <dimension ref="A1:J2001"/>
  <sheetViews>
    <sheetView topLeftCell="A1988" workbookViewId="0">
      <selection sqref="A1:J2001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939</v>
      </c>
      <c r="J1" t="s">
        <v>940</v>
      </c>
    </row>
    <row r="2" spans="1:10" x14ac:dyDescent="0.3">
      <c r="A2" t="s">
        <v>8</v>
      </c>
      <c r="B2">
        <v>5.4908694631922303</v>
      </c>
      <c r="C2" t="s">
        <v>9</v>
      </c>
      <c r="D2">
        <v>10</v>
      </c>
      <c r="E2" t="b">
        <v>0</v>
      </c>
      <c r="F2">
        <v>5.4908694631922303</v>
      </c>
      <c r="G2">
        <v>5.4908694631922303</v>
      </c>
      <c r="H2">
        <v>14030</v>
      </c>
      <c r="I2">
        <f>B2-F2</f>
        <v>0</v>
      </c>
      <c r="J2">
        <f>B2-G2</f>
        <v>0</v>
      </c>
    </row>
    <row r="3" spans="1:10" x14ac:dyDescent="0.3">
      <c r="A3" t="s">
        <v>8</v>
      </c>
      <c r="B3">
        <v>11.823949201922799</v>
      </c>
      <c r="C3" t="s">
        <v>9</v>
      </c>
      <c r="D3">
        <v>3</v>
      </c>
      <c r="E3" t="b">
        <v>1</v>
      </c>
      <c r="F3">
        <v>3.4415433000196298</v>
      </c>
      <c r="G3">
        <v>1.7944531645302301E-2</v>
      </c>
      <c r="H3">
        <v>4884300</v>
      </c>
      <c r="I3">
        <f>B3-F3</f>
        <v>8.3824059019031694</v>
      </c>
      <c r="J3">
        <f>B3-G3</f>
        <v>11.806004670277497</v>
      </c>
    </row>
    <row r="4" spans="1:10" x14ac:dyDescent="0.3">
      <c r="A4" t="s">
        <v>8</v>
      </c>
      <c r="B4">
        <v>3.0363802678441298</v>
      </c>
      <c r="C4" t="s">
        <v>9</v>
      </c>
      <c r="D4">
        <v>10</v>
      </c>
      <c r="E4" t="b">
        <v>0</v>
      </c>
      <c r="F4">
        <v>0.94838467312000796</v>
      </c>
      <c r="G4">
        <v>0.88375773022936099</v>
      </c>
      <c r="H4">
        <v>16670</v>
      </c>
      <c r="I4">
        <f t="shared" ref="I4:I67" si="0">B4-F4</f>
        <v>2.0879955947241218</v>
      </c>
      <c r="J4">
        <f t="shared" ref="J4:J67" si="1">B4-G4</f>
        <v>2.1526225376147687</v>
      </c>
    </row>
    <row r="5" spans="1:10" x14ac:dyDescent="0.3">
      <c r="A5" t="s">
        <v>12</v>
      </c>
      <c r="B5">
        <v>2.2845874007078901</v>
      </c>
      <c r="C5" t="s">
        <v>9</v>
      </c>
      <c r="D5">
        <v>10</v>
      </c>
      <c r="E5" t="b">
        <v>0</v>
      </c>
      <c r="F5">
        <v>3.3972988586459199</v>
      </c>
      <c r="G5">
        <v>4.9235810467191401</v>
      </c>
      <c r="H5">
        <v>14210</v>
      </c>
      <c r="I5">
        <f t="shared" si="0"/>
        <v>-1.1127114579380297</v>
      </c>
      <c r="J5">
        <f t="shared" si="1"/>
        <v>-2.63899364601125</v>
      </c>
    </row>
    <row r="6" spans="1:10" x14ac:dyDescent="0.3">
      <c r="A6" t="s">
        <v>12</v>
      </c>
      <c r="B6">
        <v>2.0964157594292101</v>
      </c>
      <c r="C6" t="s">
        <v>9</v>
      </c>
      <c r="D6">
        <v>10</v>
      </c>
      <c r="E6" t="b">
        <v>0</v>
      </c>
      <c r="F6">
        <v>8.8942154932049693</v>
      </c>
      <c r="G6">
        <v>8.9500507895360109</v>
      </c>
      <c r="H6">
        <v>17430</v>
      </c>
      <c r="I6">
        <f t="shared" si="0"/>
        <v>-6.7977997337757596</v>
      </c>
      <c r="J6">
        <f t="shared" si="1"/>
        <v>-6.8536350301068012</v>
      </c>
    </row>
    <row r="7" spans="1:10" x14ac:dyDescent="0.3">
      <c r="A7" t="s">
        <v>12</v>
      </c>
      <c r="B7">
        <v>11.1706962596406</v>
      </c>
      <c r="C7" t="s">
        <v>9</v>
      </c>
      <c r="D7">
        <v>10</v>
      </c>
      <c r="E7" t="b">
        <v>0</v>
      </c>
      <c r="F7">
        <v>6.1839794811568902</v>
      </c>
      <c r="G7">
        <v>5.6727974571291702</v>
      </c>
      <c r="H7">
        <v>16910</v>
      </c>
      <c r="I7">
        <f t="shared" si="0"/>
        <v>4.9867167784837099</v>
      </c>
      <c r="J7">
        <f t="shared" si="1"/>
        <v>5.4978988025114299</v>
      </c>
    </row>
    <row r="8" spans="1:10" hidden="1" x14ac:dyDescent="0.3">
      <c r="A8" t="s">
        <v>13</v>
      </c>
      <c r="B8">
        <v>4.6015417402303598</v>
      </c>
      <c r="C8" t="s">
        <v>9</v>
      </c>
      <c r="D8">
        <v>10</v>
      </c>
      <c r="E8" t="b">
        <v>0</v>
      </c>
      <c r="F8" t="s">
        <v>17</v>
      </c>
      <c r="G8" t="s">
        <v>17</v>
      </c>
      <c r="H8">
        <v>23460</v>
      </c>
      <c r="I8" t="e">
        <f t="shared" si="0"/>
        <v>#VALUE!</v>
      </c>
      <c r="J8" t="e">
        <f t="shared" si="1"/>
        <v>#VALUE!</v>
      </c>
    </row>
    <row r="9" spans="1:10" hidden="1" x14ac:dyDescent="0.3">
      <c r="A9" t="s">
        <v>13</v>
      </c>
      <c r="B9">
        <v>14.5812695989326</v>
      </c>
      <c r="C9" t="s">
        <v>9</v>
      </c>
      <c r="D9">
        <v>10</v>
      </c>
      <c r="E9" t="b">
        <v>0</v>
      </c>
      <c r="F9" s="1">
        <v>1.7219286041478801E+34</v>
      </c>
      <c r="G9" s="1">
        <v>1.7219286041478801E+34</v>
      </c>
      <c r="H9">
        <v>8600</v>
      </c>
      <c r="I9">
        <f t="shared" si="0"/>
        <v>-1.7219286041478801E+34</v>
      </c>
      <c r="J9">
        <f t="shared" si="1"/>
        <v>-1.7219286041478801E+34</v>
      </c>
    </row>
    <row r="10" spans="1:10" x14ac:dyDescent="0.3">
      <c r="A10" t="s">
        <v>13</v>
      </c>
      <c r="B10">
        <v>2.5959557585969701</v>
      </c>
      <c r="C10" t="s">
        <v>9</v>
      </c>
      <c r="D10">
        <v>10</v>
      </c>
      <c r="E10" t="b">
        <v>0</v>
      </c>
      <c r="F10">
        <v>2.0778082262431501</v>
      </c>
      <c r="G10">
        <v>3.3968555389213302</v>
      </c>
      <c r="H10">
        <v>13930</v>
      </c>
      <c r="I10">
        <f t="shared" si="0"/>
        <v>0.51814753235382005</v>
      </c>
      <c r="J10">
        <f t="shared" si="1"/>
        <v>-0.80089978032436004</v>
      </c>
    </row>
    <row r="11" spans="1:10" x14ac:dyDescent="0.3">
      <c r="A11" t="e">
        <f>-0.00144086094629862 * y ^ 1 - 0.00472591043837464 * y ^ 1 + 10</f>
        <v>#NAME?</v>
      </c>
      <c r="B11">
        <v>17.465116651489101</v>
      </c>
      <c r="C11" t="s">
        <v>9</v>
      </c>
      <c r="D11">
        <v>10</v>
      </c>
      <c r="E11" t="b">
        <v>0</v>
      </c>
      <c r="F11">
        <v>5.9043464983750704</v>
      </c>
      <c r="G11">
        <v>3.6043063226376102</v>
      </c>
      <c r="H11">
        <v>10480</v>
      </c>
      <c r="I11">
        <f t="shared" si="0"/>
        <v>11.560770153114031</v>
      </c>
      <c r="J11">
        <f t="shared" si="1"/>
        <v>13.860810328851491</v>
      </c>
    </row>
    <row r="12" spans="1:10" x14ac:dyDescent="0.3">
      <c r="A12" t="e">
        <f>-0.00144086094629862 * y ^ 1 - 0.00472591043837464 * y ^ 1 + 10</f>
        <v>#NAME?</v>
      </c>
      <c r="B12">
        <v>3.8451547083700199</v>
      </c>
      <c r="C12" t="s">
        <v>9</v>
      </c>
      <c r="D12">
        <v>10</v>
      </c>
      <c r="E12" t="b">
        <v>0</v>
      </c>
      <c r="F12">
        <v>7.4448744952791497</v>
      </c>
      <c r="G12">
        <v>5.96077417017736</v>
      </c>
      <c r="H12">
        <v>8210</v>
      </c>
      <c r="I12">
        <f t="shared" si="0"/>
        <v>-3.5997197869091297</v>
      </c>
      <c r="J12">
        <f t="shared" si="1"/>
        <v>-2.1156194618073401</v>
      </c>
    </row>
    <row r="13" spans="1:10" x14ac:dyDescent="0.3">
      <c r="A13" t="e">
        <f>-0.00144086094629862 * y ^ 1 - 0.00472591043837464 * y ^ 1 + 10</f>
        <v>#NAME?</v>
      </c>
      <c r="B13">
        <v>6.9027259805988503</v>
      </c>
      <c r="C13" t="s">
        <v>9</v>
      </c>
      <c r="D13">
        <v>3</v>
      </c>
      <c r="E13" t="b">
        <v>1</v>
      </c>
      <c r="F13">
        <v>1.5887641758769899</v>
      </c>
      <c r="G13">
        <v>3.7802845953346302E-3</v>
      </c>
      <c r="H13">
        <v>57400</v>
      </c>
      <c r="I13">
        <f t="shared" si="0"/>
        <v>5.3139618047218606</v>
      </c>
      <c r="J13">
        <f t="shared" si="1"/>
        <v>6.8989456960035156</v>
      </c>
    </row>
    <row r="14" spans="1:10" x14ac:dyDescent="0.3">
      <c r="A14" t="s">
        <v>14</v>
      </c>
      <c r="B14">
        <v>10.5906906259791</v>
      </c>
      <c r="C14" t="s">
        <v>9</v>
      </c>
      <c r="D14">
        <v>3</v>
      </c>
      <c r="E14" t="b">
        <v>1</v>
      </c>
      <c r="F14">
        <v>2.7731448024629399</v>
      </c>
      <c r="G14">
        <v>1.56908897477579E-2</v>
      </c>
      <c r="H14">
        <v>14733.333333333299</v>
      </c>
      <c r="I14">
        <f t="shared" si="0"/>
        <v>7.8175458235161601</v>
      </c>
      <c r="J14">
        <f t="shared" si="1"/>
        <v>10.574999736231343</v>
      </c>
    </row>
    <row r="15" spans="1:10" x14ac:dyDescent="0.3">
      <c r="A15" t="s">
        <v>14</v>
      </c>
      <c r="B15">
        <v>5.4944386146997797</v>
      </c>
      <c r="C15" t="s">
        <v>9</v>
      </c>
      <c r="D15">
        <v>10</v>
      </c>
      <c r="E15" t="b">
        <v>0</v>
      </c>
      <c r="F15">
        <v>1.9058566174417899</v>
      </c>
      <c r="G15">
        <v>1.64534841159184</v>
      </c>
      <c r="H15">
        <v>21290</v>
      </c>
      <c r="I15">
        <f t="shared" si="0"/>
        <v>3.5885819972579895</v>
      </c>
      <c r="J15">
        <f t="shared" si="1"/>
        <v>3.8490902031079397</v>
      </c>
    </row>
    <row r="16" spans="1:10" x14ac:dyDescent="0.3">
      <c r="A16" t="s">
        <v>14</v>
      </c>
      <c r="B16">
        <v>13.8326211793621</v>
      </c>
      <c r="C16" t="s">
        <v>9</v>
      </c>
      <c r="D16">
        <v>10</v>
      </c>
      <c r="E16" t="b">
        <v>0</v>
      </c>
      <c r="F16">
        <v>4.8687315167481398</v>
      </c>
      <c r="G16">
        <v>4.9763951409995597</v>
      </c>
      <c r="H16">
        <v>10220</v>
      </c>
      <c r="I16">
        <f t="shared" si="0"/>
        <v>8.9638896626139601</v>
      </c>
      <c r="J16">
        <f t="shared" si="1"/>
        <v>8.8562260383625393</v>
      </c>
    </row>
    <row r="17" spans="1:10" x14ac:dyDescent="0.3">
      <c r="A17" t="s">
        <v>15</v>
      </c>
      <c r="B17">
        <v>16.607048103042601</v>
      </c>
      <c r="C17" t="s">
        <v>9</v>
      </c>
      <c r="D17">
        <v>10</v>
      </c>
      <c r="E17" t="b">
        <v>0</v>
      </c>
      <c r="F17">
        <v>4.6197216652490001</v>
      </c>
      <c r="G17">
        <v>0.71481405238309603</v>
      </c>
      <c r="H17">
        <v>7770</v>
      </c>
      <c r="I17">
        <f t="shared" si="0"/>
        <v>11.987326437793602</v>
      </c>
      <c r="J17">
        <f t="shared" si="1"/>
        <v>15.892234050659505</v>
      </c>
    </row>
    <row r="18" spans="1:10" hidden="1" x14ac:dyDescent="0.3">
      <c r="A18" t="s">
        <v>15</v>
      </c>
      <c r="B18">
        <v>6.2043673572170501</v>
      </c>
      <c r="C18" t="s">
        <v>9</v>
      </c>
      <c r="D18">
        <v>10</v>
      </c>
      <c r="E18" t="b">
        <v>0</v>
      </c>
      <c r="F18" s="1">
        <v>1.19953676224123E+41</v>
      </c>
      <c r="G18" s="1">
        <v>1.19953676224123E+41</v>
      </c>
      <c r="H18">
        <v>16130</v>
      </c>
      <c r="I18">
        <f t="shared" si="0"/>
        <v>-1.19953676224123E+41</v>
      </c>
      <c r="J18">
        <f t="shared" si="1"/>
        <v>-1.19953676224123E+41</v>
      </c>
    </row>
    <row r="19" spans="1:10" x14ac:dyDescent="0.3">
      <c r="A19" t="s">
        <v>15</v>
      </c>
      <c r="B19">
        <v>2.4143060968066199</v>
      </c>
      <c r="C19" t="s">
        <v>9</v>
      </c>
      <c r="D19">
        <v>10</v>
      </c>
      <c r="E19" t="b">
        <v>0</v>
      </c>
      <c r="F19">
        <v>2.9073154020971299</v>
      </c>
      <c r="G19">
        <v>4.2673686620760503</v>
      </c>
      <c r="H19">
        <v>8350</v>
      </c>
      <c r="I19">
        <f t="shared" si="0"/>
        <v>-0.49300930529051001</v>
      </c>
      <c r="J19">
        <f t="shared" si="1"/>
        <v>-1.8530625652694304</v>
      </c>
    </row>
    <row r="20" spans="1:10" hidden="1" x14ac:dyDescent="0.3">
      <c r="A20" t="s">
        <v>16</v>
      </c>
      <c r="B20">
        <v>12.056078100575499</v>
      </c>
      <c r="C20" t="s">
        <v>9</v>
      </c>
      <c r="D20">
        <v>10</v>
      </c>
      <c r="E20" t="b">
        <v>0</v>
      </c>
      <c r="F20" t="s">
        <v>17</v>
      </c>
      <c r="G20" t="s">
        <v>17</v>
      </c>
      <c r="H20">
        <v>8800</v>
      </c>
      <c r="I20" t="e">
        <f t="shared" si="0"/>
        <v>#VALUE!</v>
      </c>
      <c r="J20" t="e">
        <f t="shared" si="1"/>
        <v>#VALUE!</v>
      </c>
    </row>
    <row r="21" spans="1:10" x14ac:dyDescent="0.3">
      <c r="A21" t="s">
        <v>16</v>
      </c>
      <c r="B21">
        <v>4.8756170553269698</v>
      </c>
      <c r="C21" t="s">
        <v>9</v>
      </c>
      <c r="D21">
        <v>10</v>
      </c>
      <c r="E21" t="b">
        <v>0</v>
      </c>
      <c r="F21">
        <v>6.5497489249722998</v>
      </c>
      <c r="G21">
        <v>4.5196328311519602</v>
      </c>
      <c r="H21">
        <v>8140</v>
      </c>
      <c r="I21">
        <f t="shared" si="0"/>
        <v>-1.67413186964533</v>
      </c>
      <c r="J21">
        <f t="shared" si="1"/>
        <v>0.35598422417500952</v>
      </c>
    </row>
    <row r="22" spans="1:10" x14ac:dyDescent="0.3">
      <c r="A22" t="s">
        <v>16</v>
      </c>
      <c r="B22">
        <v>15.685479986596899</v>
      </c>
      <c r="C22" t="s">
        <v>9</v>
      </c>
      <c r="D22">
        <v>10</v>
      </c>
      <c r="E22" t="b">
        <v>0</v>
      </c>
      <c r="F22">
        <v>15.685479986596899</v>
      </c>
      <c r="G22">
        <v>15.685479986596899</v>
      </c>
      <c r="H22">
        <v>1850</v>
      </c>
      <c r="I22">
        <f t="shared" si="0"/>
        <v>0</v>
      </c>
      <c r="J22">
        <f t="shared" si="1"/>
        <v>0</v>
      </c>
    </row>
    <row r="23" spans="1:10" x14ac:dyDescent="0.3">
      <c r="A23" t="s">
        <v>18</v>
      </c>
      <c r="B23">
        <v>9.3215748952908406</v>
      </c>
      <c r="C23" t="s">
        <v>9</v>
      </c>
      <c r="D23">
        <v>3</v>
      </c>
      <c r="E23" t="b">
        <v>1</v>
      </c>
      <c r="F23">
        <v>0.73512372478143195</v>
      </c>
      <c r="G23">
        <v>1.05976718116844E-2</v>
      </c>
      <c r="H23">
        <v>7066.6666666666597</v>
      </c>
      <c r="I23">
        <f t="shared" si="0"/>
        <v>8.5864511705094095</v>
      </c>
      <c r="J23">
        <f t="shared" si="1"/>
        <v>9.3109772234791564</v>
      </c>
    </row>
    <row r="24" spans="1:10" x14ac:dyDescent="0.3">
      <c r="A24" t="s">
        <v>18</v>
      </c>
      <c r="B24">
        <v>11.058809164043501</v>
      </c>
      <c r="C24" t="s">
        <v>9</v>
      </c>
      <c r="D24">
        <v>10</v>
      </c>
      <c r="E24" t="b">
        <v>0</v>
      </c>
      <c r="F24">
        <v>2.7288223946216501</v>
      </c>
      <c r="G24">
        <v>1.4440696087004301</v>
      </c>
      <c r="H24">
        <v>6900</v>
      </c>
      <c r="I24">
        <f t="shared" si="0"/>
        <v>8.3299867694218506</v>
      </c>
      <c r="J24">
        <f t="shared" si="1"/>
        <v>9.6147395553430712</v>
      </c>
    </row>
    <row r="25" spans="1:10" x14ac:dyDescent="0.3">
      <c r="A25" t="s">
        <v>18</v>
      </c>
      <c r="B25">
        <v>6.86201598087428</v>
      </c>
      <c r="C25" t="s">
        <v>9</v>
      </c>
      <c r="D25">
        <v>10</v>
      </c>
      <c r="E25" t="b">
        <v>0</v>
      </c>
      <c r="F25">
        <v>6.86201598087428</v>
      </c>
      <c r="G25">
        <v>6.86201598087428</v>
      </c>
      <c r="H25">
        <v>10020</v>
      </c>
      <c r="I25">
        <f t="shared" si="0"/>
        <v>0</v>
      </c>
      <c r="J25">
        <f t="shared" si="1"/>
        <v>0</v>
      </c>
    </row>
    <row r="26" spans="1:10" x14ac:dyDescent="0.3">
      <c r="A26" t="s">
        <v>19</v>
      </c>
      <c r="B26">
        <v>16.008949347459701</v>
      </c>
      <c r="C26" t="s">
        <v>9</v>
      </c>
      <c r="D26">
        <v>3</v>
      </c>
      <c r="E26" t="b">
        <v>1</v>
      </c>
      <c r="F26">
        <v>4.0008559256430702</v>
      </c>
      <c r="G26">
        <v>4.6533815474852098E-3</v>
      </c>
      <c r="H26">
        <v>29233.333333333299</v>
      </c>
      <c r="I26">
        <f t="shared" si="0"/>
        <v>12.008093421816632</v>
      </c>
      <c r="J26">
        <f t="shared" si="1"/>
        <v>16.004295965912217</v>
      </c>
    </row>
    <row r="27" spans="1:10" x14ac:dyDescent="0.3">
      <c r="A27" t="s">
        <v>19</v>
      </c>
      <c r="B27">
        <v>15.203003114873001</v>
      </c>
      <c r="C27" t="s">
        <v>9</v>
      </c>
      <c r="D27">
        <v>10</v>
      </c>
      <c r="E27" t="b">
        <v>0</v>
      </c>
      <c r="F27">
        <v>5.4174299150510601</v>
      </c>
      <c r="G27">
        <v>7.2335914807810502</v>
      </c>
      <c r="H27">
        <v>8270</v>
      </c>
      <c r="I27">
        <f t="shared" si="0"/>
        <v>9.7855731998219397</v>
      </c>
      <c r="J27">
        <f t="shared" si="1"/>
        <v>7.9694116340919505</v>
      </c>
    </row>
    <row r="28" spans="1:10" x14ac:dyDescent="0.3">
      <c r="A28" t="s">
        <v>19</v>
      </c>
      <c r="B28">
        <v>13.1476562663218</v>
      </c>
      <c r="C28" t="s">
        <v>9</v>
      </c>
      <c r="D28">
        <v>10</v>
      </c>
      <c r="E28" t="b">
        <v>0</v>
      </c>
      <c r="F28">
        <v>7.5630727510236699</v>
      </c>
      <c r="G28">
        <v>7.80265304811393</v>
      </c>
      <c r="H28">
        <v>8360</v>
      </c>
      <c r="I28">
        <f t="shared" si="0"/>
        <v>5.5845835152981298</v>
      </c>
      <c r="J28">
        <f t="shared" si="1"/>
        <v>5.3450032182078697</v>
      </c>
    </row>
    <row r="29" spans="1:10" x14ac:dyDescent="0.3">
      <c r="A29" t="s">
        <v>20</v>
      </c>
      <c r="B29">
        <v>3.9879042306021901</v>
      </c>
      <c r="C29" t="s">
        <v>9</v>
      </c>
      <c r="D29">
        <v>10</v>
      </c>
      <c r="E29" t="b">
        <v>0</v>
      </c>
      <c r="F29">
        <v>2.9668439291304698</v>
      </c>
      <c r="G29">
        <v>3.1068585313984598</v>
      </c>
      <c r="H29">
        <v>6590</v>
      </c>
      <c r="I29">
        <f t="shared" si="0"/>
        <v>1.0210603014717203</v>
      </c>
      <c r="J29">
        <f t="shared" si="1"/>
        <v>0.88104569920373033</v>
      </c>
    </row>
    <row r="30" spans="1:10" x14ac:dyDescent="0.3">
      <c r="A30" t="s">
        <v>20</v>
      </c>
      <c r="B30">
        <v>13.975102646876</v>
      </c>
      <c r="C30" t="s">
        <v>9</v>
      </c>
      <c r="D30">
        <v>10</v>
      </c>
      <c r="E30" t="b">
        <v>0</v>
      </c>
      <c r="F30">
        <v>13.975102646876</v>
      </c>
      <c r="G30">
        <v>13.975102646876</v>
      </c>
      <c r="H30">
        <v>26420</v>
      </c>
      <c r="I30">
        <f t="shared" si="0"/>
        <v>0</v>
      </c>
      <c r="J30">
        <f t="shared" si="1"/>
        <v>0</v>
      </c>
    </row>
    <row r="31" spans="1:10" x14ac:dyDescent="0.3">
      <c r="A31" t="s">
        <v>20</v>
      </c>
      <c r="B31">
        <v>13.0632546209983</v>
      </c>
      <c r="C31" t="s">
        <v>9</v>
      </c>
      <c r="D31">
        <v>10</v>
      </c>
      <c r="E31" t="b">
        <v>0</v>
      </c>
      <c r="F31">
        <v>5.41779673355631</v>
      </c>
      <c r="G31">
        <v>1.13388636069392</v>
      </c>
      <c r="H31">
        <v>6160</v>
      </c>
      <c r="I31">
        <f t="shared" si="0"/>
        <v>7.6454578874419905</v>
      </c>
      <c r="J31">
        <f t="shared" si="1"/>
        <v>11.929368260304381</v>
      </c>
    </row>
    <row r="32" spans="1:10" x14ac:dyDescent="0.3">
      <c r="A32" t="s">
        <v>21</v>
      </c>
      <c r="B32">
        <v>5.38268881535204</v>
      </c>
      <c r="C32" t="s">
        <v>9</v>
      </c>
      <c r="D32">
        <v>2</v>
      </c>
      <c r="E32" t="b">
        <v>1</v>
      </c>
      <c r="F32">
        <v>0.106960831954999</v>
      </c>
      <c r="G32">
        <v>8.1645961299946102E-3</v>
      </c>
      <c r="H32">
        <v>8650</v>
      </c>
      <c r="I32">
        <f t="shared" si="0"/>
        <v>5.275727983397041</v>
      </c>
      <c r="J32">
        <f t="shared" si="1"/>
        <v>5.374524219222045</v>
      </c>
    </row>
    <row r="33" spans="1:10" x14ac:dyDescent="0.3">
      <c r="A33" t="s">
        <v>21</v>
      </c>
      <c r="B33">
        <v>8.7985389153934808</v>
      </c>
      <c r="C33" t="s">
        <v>9</v>
      </c>
      <c r="D33">
        <v>5</v>
      </c>
      <c r="E33" t="b">
        <v>1</v>
      </c>
      <c r="F33">
        <v>1.3479879826016901</v>
      </c>
      <c r="G33">
        <v>6.6046700859763397E-3</v>
      </c>
      <c r="H33">
        <v>1880</v>
      </c>
      <c r="I33">
        <f t="shared" si="0"/>
        <v>7.4505509327917903</v>
      </c>
      <c r="J33">
        <f t="shared" si="1"/>
        <v>8.7919342453075036</v>
      </c>
    </row>
    <row r="34" spans="1:10" x14ac:dyDescent="0.3">
      <c r="A34" t="s">
        <v>21</v>
      </c>
      <c r="B34">
        <v>6.9009212826953004</v>
      </c>
      <c r="C34" t="s">
        <v>9</v>
      </c>
      <c r="D34">
        <v>10</v>
      </c>
      <c r="E34" t="b">
        <v>0</v>
      </c>
      <c r="F34">
        <v>5.4691869449789996</v>
      </c>
      <c r="G34">
        <v>8.3893945770969598</v>
      </c>
      <c r="H34">
        <v>12780</v>
      </c>
      <c r="I34">
        <f t="shared" si="0"/>
        <v>1.4317343377163008</v>
      </c>
      <c r="J34">
        <f t="shared" si="1"/>
        <v>-1.4884732944016594</v>
      </c>
    </row>
    <row r="35" spans="1:10" x14ac:dyDescent="0.3">
      <c r="A35" t="s">
        <v>22</v>
      </c>
      <c r="B35">
        <v>14.8664600963303</v>
      </c>
      <c r="C35" t="s">
        <v>9</v>
      </c>
      <c r="D35">
        <v>10</v>
      </c>
      <c r="E35" t="b">
        <v>0</v>
      </c>
      <c r="F35">
        <v>14.8664600963303</v>
      </c>
      <c r="G35">
        <v>14.8664600963303</v>
      </c>
      <c r="H35">
        <v>2470</v>
      </c>
      <c r="I35">
        <f t="shared" si="0"/>
        <v>0</v>
      </c>
      <c r="J35">
        <f t="shared" si="1"/>
        <v>0</v>
      </c>
    </row>
    <row r="36" spans="1:10" x14ac:dyDescent="0.3">
      <c r="A36" t="s">
        <v>22</v>
      </c>
      <c r="B36">
        <v>8.9745386464928298</v>
      </c>
      <c r="C36" t="s">
        <v>9</v>
      </c>
      <c r="D36">
        <v>10</v>
      </c>
      <c r="E36" t="b">
        <v>0</v>
      </c>
      <c r="F36">
        <v>8.9745386464928298</v>
      </c>
      <c r="G36">
        <v>8.9745386464928298</v>
      </c>
      <c r="H36">
        <v>2450</v>
      </c>
      <c r="I36">
        <f t="shared" si="0"/>
        <v>0</v>
      </c>
      <c r="J36">
        <f t="shared" si="1"/>
        <v>0</v>
      </c>
    </row>
    <row r="37" spans="1:10" x14ac:dyDescent="0.3">
      <c r="A37" t="s">
        <v>22</v>
      </c>
      <c r="B37">
        <v>7.7012127885746597</v>
      </c>
      <c r="C37" t="s">
        <v>9</v>
      </c>
      <c r="D37">
        <v>2</v>
      </c>
      <c r="E37" t="b">
        <v>1</v>
      </c>
      <c r="F37">
        <v>0.66515082151703497</v>
      </c>
      <c r="G37">
        <v>7.5102155557853498E-3</v>
      </c>
      <c r="H37">
        <v>5300</v>
      </c>
      <c r="I37">
        <f t="shared" si="0"/>
        <v>7.0360619670576252</v>
      </c>
      <c r="J37">
        <f t="shared" si="1"/>
        <v>7.6937025730188742</v>
      </c>
    </row>
    <row r="38" spans="1:10" x14ac:dyDescent="0.3">
      <c r="A38" t="s">
        <v>23</v>
      </c>
      <c r="B38">
        <v>10.450009680941299</v>
      </c>
      <c r="C38" t="s">
        <v>9</v>
      </c>
      <c r="D38">
        <v>10</v>
      </c>
      <c r="E38" t="b">
        <v>0</v>
      </c>
      <c r="F38">
        <v>10.450009680941299</v>
      </c>
      <c r="G38">
        <v>10.450009680941299</v>
      </c>
      <c r="H38">
        <v>2830</v>
      </c>
      <c r="I38">
        <f t="shared" si="0"/>
        <v>0</v>
      </c>
      <c r="J38">
        <f t="shared" si="1"/>
        <v>0</v>
      </c>
    </row>
    <row r="39" spans="1:10" x14ac:dyDescent="0.3">
      <c r="A39" t="s">
        <v>23</v>
      </c>
      <c r="B39">
        <v>18.869597144842199</v>
      </c>
      <c r="C39" t="s">
        <v>9</v>
      </c>
      <c r="D39">
        <v>10</v>
      </c>
      <c r="E39" t="b">
        <v>0</v>
      </c>
      <c r="F39">
        <v>18.869597144842199</v>
      </c>
      <c r="G39">
        <v>18.869597144842199</v>
      </c>
      <c r="H39">
        <v>1840</v>
      </c>
      <c r="I39">
        <f t="shared" si="0"/>
        <v>0</v>
      </c>
      <c r="J39">
        <f t="shared" si="1"/>
        <v>0</v>
      </c>
    </row>
    <row r="40" spans="1:10" x14ac:dyDescent="0.3">
      <c r="A40" t="s">
        <v>23</v>
      </c>
      <c r="B40">
        <v>10.5228252490244</v>
      </c>
      <c r="C40" t="s">
        <v>9</v>
      </c>
      <c r="D40">
        <v>10</v>
      </c>
      <c r="E40" t="b">
        <v>0</v>
      </c>
      <c r="F40">
        <v>10.5228252490244</v>
      </c>
      <c r="G40">
        <v>10.5228252490244</v>
      </c>
      <c r="H40">
        <v>850</v>
      </c>
      <c r="I40">
        <f t="shared" si="0"/>
        <v>0</v>
      </c>
      <c r="J40">
        <f t="shared" si="1"/>
        <v>0</v>
      </c>
    </row>
    <row r="41" spans="1:10" x14ac:dyDescent="0.3">
      <c r="A41" t="s">
        <v>24</v>
      </c>
      <c r="B41">
        <v>12.3171493560311</v>
      </c>
      <c r="C41" t="s">
        <v>9</v>
      </c>
      <c r="D41">
        <v>3</v>
      </c>
      <c r="E41" t="b">
        <v>1</v>
      </c>
      <c r="F41">
        <v>1.61676264530133</v>
      </c>
      <c r="G41">
        <v>4.7393285297500304E-3</v>
      </c>
      <c r="H41">
        <v>4433.3333333333303</v>
      </c>
      <c r="I41">
        <f t="shared" si="0"/>
        <v>10.70038671072977</v>
      </c>
      <c r="J41">
        <f t="shared" si="1"/>
        <v>12.31241002750135</v>
      </c>
    </row>
    <row r="42" spans="1:10" x14ac:dyDescent="0.3">
      <c r="A42" t="s">
        <v>24</v>
      </c>
      <c r="B42">
        <v>4.9964452093585203</v>
      </c>
      <c r="C42" t="s">
        <v>9</v>
      </c>
      <c r="D42">
        <v>10</v>
      </c>
      <c r="E42" t="b">
        <v>0</v>
      </c>
      <c r="F42">
        <v>7.5158841728491304</v>
      </c>
      <c r="G42">
        <v>4.0493915930742101</v>
      </c>
      <c r="H42">
        <v>4090</v>
      </c>
      <c r="I42">
        <f t="shared" si="0"/>
        <v>-2.51943896349061</v>
      </c>
      <c r="J42">
        <f t="shared" si="1"/>
        <v>0.94705361628431017</v>
      </c>
    </row>
    <row r="43" spans="1:10" x14ac:dyDescent="0.3">
      <c r="A43" t="s">
        <v>24</v>
      </c>
      <c r="B43">
        <v>17.078765040914899</v>
      </c>
      <c r="C43" t="s">
        <v>9</v>
      </c>
      <c r="D43">
        <v>10</v>
      </c>
      <c r="E43" t="b">
        <v>0</v>
      </c>
      <c r="F43">
        <v>3.0646675532125101</v>
      </c>
      <c r="G43">
        <v>2.19294585951274</v>
      </c>
      <c r="H43">
        <v>2970</v>
      </c>
      <c r="I43">
        <f t="shared" si="0"/>
        <v>14.014097487702388</v>
      </c>
      <c r="J43">
        <f t="shared" si="1"/>
        <v>14.885819181402159</v>
      </c>
    </row>
    <row r="44" spans="1:10" x14ac:dyDescent="0.3">
      <c r="A44" t="s">
        <v>25</v>
      </c>
      <c r="B44">
        <v>10.4401517725143</v>
      </c>
      <c r="C44" t="s">
        <v>9</v>
      </c>
      <c r="D44">
        <v>10</v>
      </c>
      <c r="E44" t="b">
        <v>0</v>
      </c>
      <c r="F44">
        <v>5.8647457261167197</v>
      </c>
      <c r="G44">
        <v>5.4086835997526901</v>
      </c>
      <c r="H44">
        <v>4920</v>
      </c>
      <c r="I44">
        <f t="shared" si="0"/>
        <v>4.5754060463975801</v>
      </c>
      <c r="J44">
        <f t="shared" si="1"/>
        <v>5.0314681727616097</v>
      </c>
    </row>
    <row r="45" spans="1:10" x14ac:dyDescent="0.3">
      <c r="A45" t="s">
        <v>25</v>
      </c>
      <c r="B45">
        <v>14.2901860152796</v>
      </c>
      <c r="C45" t="s">
        <v>9</v>
      </c>
      <c r="D45">
        <v>10</v>
      </c>
      <c r="E45" t="b">
        <v>0</v>
      </c>
      <c r="F45">
        <v>14.2901860152796</v>
      </c>
      <c r="G45">
        <v>14.2901860152796</v>
      </c>
      <c r="H45">
        <v>3710</v>
      </c>
      <c r="I45">
        <f t="shared" si="0"/>
        <v>0</v>
      </c>
      <c r="J45">
        <f t="shared" si="1"/>
        <v>0</v>
      </c>
    </row>
    <row r="46" spans="1:10" x14ac:dyDescent="0.3">
      <c r="A46" t="s">
        <v>25</v>
      </c>
      <c r="B46">
        <v>12.6280875279061</v>
      </c>
      <c r="C46" t="s">
        <v>9</v>
      </c>
      <c r="D46">
        <v>10</v>
      </c>
      <c r="E46" t="b">
        <v>0</v>
      </c>
      <c r="F46">
        <v>3.4009947632654201</v>
      </c>
      <c r="G46">
        <v>2.0911600342877499</v>
      </c>
      <c r="H46">
        <v>3110</v>
      </c>
      <c r="I46">
        <f t="shared" si="0"/>
        <v>9.2270927646406804</v>
      </c>
      <c r="J46">
        <f t="shared" si="1"/>
        <v>10.53692749361835</v>
      </c>
    </row>
    <row r="47" spans="1:10" x14ac:dyDescent="0.3">
      <c r="A47" t="s">
        <v>26</v>
      </c>
      <c r="B47">
        <v>17.601256236241099</v>
      </c>
      <c r="C47" t="s">
        <v>9</v>
      </c>
      <c r="D47">
        <v>10</v>
      </c>
      <c r="E47" t="b">
        <v>0</v>
      </c>
      <c r="F47">
        <v>2.5973654098568502</v>
      </c>
      <c r="G47">
        <v>2.3569100693124998</v>
      </c>
      <c r="H47">
        <v>3230</v>
      </c>
      <c r="I47">
        <f t="shared" si="0"/>
        <v>15.003890826384248</v>
      </c>
      <c r="J47">
        <f t="shared" si="1"/>
        <v>15.244346166928599</v>
      </c>
    </row>
    <row r="48" spans="1:10" x14ac:dyDescent="0.3">
      <c r="A48" t="s">
        <v>26</v>
      </c>
      <c r="B48">
        <v>3.7984860908840501</v>
      </c>
      <c r="C48" t="s">
        <v>9</v>
      </c>
      <c r="D48">
        <v>10</v>
      </c>
      <c r="E48" t="b">
        <v>0</v>
      </c>
      <c r="F48">
        <v>7.2917291322646101</v>
      </c>
      <c r="G48">
        <v>10.8151783300919</v>
      </c>
      <c r="H48">
        <v>4570</v>
      </c>
      <c r="I48">
        <f t="shared" si="0"/>
        <v>-3.49324304138056</v>
      </c>
      <c r="J48">
        <f t="shared" si="1"/>
        <v>-7.0166922392078499</v>
      </c>
    </row>
    <row r="49" spans="1:10" x14ac:dyDescent="0.3">
      <c r="A49" t="s">
        <v>26</v>
      </c>
      <c r="B49">
        <v>13.7874829937049</v>
      </c>
      <c r="C49" t="s">
        <v>9</v>
      </c>
      <c r="D49">
        <v>10</v>
      </c>
      <c r="E49" t="b">
        <v>0</v>
      </c>
      <c r="F49">
        <v>13.7874829937049</v>
      </c>
      <c r="G49">
        <v>13.7874829937049</v>
      </c>
      <c r="H49">
        <v>3270</v>
      </c>
      <c r="I49">
        <f t="shared" si="0"/>
        <v>0</v>
      </c>
      <c r="J49">
        <f t="shared" si="1"/>
        <v>0</v>
      </c>
    </row>
    <row r="50" spans="1:10" x14ac:dyDescent="0.3">
      <c r="A50" t="s">
        <v>27</v>
      </c>
      <c r="B50">
        <v>15.2701662502438</v>
      </c>
      <c r="C50" t="s">
        <v>9</v>
      </c>
      <c r="D50">
        <v>3</v>
      </c>
      <c r="E50" t="b">
        <v>1</v>
      </c>
      <c r="F50">
        <v>2.78070208854697</v>
      </c>
      <c r="G50">
        <v>5.5444603689993599E-3</v>
      </c>
      <c r="H50">
        <v>2266.6666666666601</v>
      </c>
      <c r="I50">
        <f t="shared" si="0"/>
        <v>12.48946416169683</v>
      </c>
      <c r="J50">
        <f t="shared" si="1"/>
        <v>15.264621789874802</v>
      </c>
    </row>
    <row r="51" spans="1:10" x14ac:dyDescent="0.3">
      <c r="A51" t="s">
        <v>27</v>
      </c>
      <c r="B51">
        <v>11.616394104450899</v>
      </c>
      <c r="C51" t="s">
        <v>9</v>
      </c>
      <c r="D51">
        <v>10</v>
      </c>
      <c r="E51" t="b">
        <v>0</v>
      </c>
      <c r="F51">
        <v>17.852853339225401</v>
      </c>
      <c r="G51">
        <v>23.566637576018099</v>
      </c>
      <c r="H51">
        <v>2890</v>
      </c>
      <c r="I51">
        <f t="shared" si="0"/>
        <v>-6.236459234774502</v>
      </c>
      <c r="J51">
        <f t="shared" si="1"/>
        <v>-11.9502434715672</v>
      </c>
    </row>
    <row r="52" spans="1:10" x14ac:dyDescent="0.3">
      <c r="A52" t="s">
        <v>27</v>
      </c>
      <c r="B52">
        <v>8.1893415156251805</v>
      </c>
      <c r="C52" t="s">
        <v>9</v>
      </c>
      <c r="D52">
        <v>3</v>
      </c>
      <c r="E52" t="b">
        <v>1</v>
      </c>
      <c r="F52">
        <v>2.1313536743321801</v>
      </c>
      <c r="G52">
        <v>3.6027302779037501E-3</v>
      </c>
      <c r="H52">
        <v>1566.6666666666599</v>
      </c>
      <c r="I52">
        <f t="shared" si="0"/>
        <v>6.0579878412930004</v>
      </c>
      <c r="J52">
        <f t="shared" si="1"/>
        <v>8.1857387853472776</v>
      </c>
    </row>
    <row r="53" spans="1:10" x14ac:dyDescent="0.3">
      <c r="A53" t="s">
        <v>28</v>
      </c>
      <c r="B53">
        <v>13.7511908678652</v>
      </c>
      <c r="C53" t="s">
        <v>9</v>
      </c>
      <c r="D53">
        <v>3</v>
      </c>
      <c r="E53" t="b">
        <v>1</v>
      </c>
      <c r="F53">
        <v>1.6858612122808401</v>
      </c>
      <c r="G53">
        <v>4.8391455052884998E-3</v>
      </c>
      <c r="H53">
        <v>1566.6666666666599</v>
      </c>
      <c r="I53">
        <f t="shared" si="0"/>
        <v>12.06532965558436</v>
      </c>
      <c r="J53">
        <f t="shared" si="1"/>
        <v>13.746351722359911</v>
      </c>
    </row>
    <row r="54" spans="1:10" x14ac:dyDescent="0.3">
      <c r="A54" t="s">
        <v>28</v>
      </c>
      <c r="B54">
        <v>20.803076208763599</v>
      </c>
      <c r="C54" t="s">
        <v>9</v>
      </c>
      <c r="D54">
        <v>10</v>
      </c>
      <c r="E54" t="b">
        <v>0</v>
      </c>
      <c r="F54">
        <v>7.2731438311311303</v>
      </c>
      <c r="G54">
        <v>8.5125421974914097</v>
      </c>
      <c r="H54">
        <v>3050</v>
      </c>
      <c r="I54">
        <f t="shared" si="0"/>
        <v>13.52993237763247</v>
      </c>
      <c r="J54">
        <f t="shared" si="1"/>
        <v>12.290534011272189</v>
      </c>
    </row>
    <row r="55" spans="1:10" x14ac:dyDescent="0.3">
      <c r="A55" t="s">
        <v>28</v>
      </c>
      <c r="B55">
        <v>12.408964721101899</v>
      </c>
      <c r="C55" t="s">
        <v>9</v>
      </c>
      <c r="D55">
        <v>3</v>
      </c>
      <c r="E55" t="b">
        <v>1</v>
      </c>
      <c r="F55">
        <v>1.8430558968222699</v>
      </c>
      <c r="G55">
        <v>5.0080679261113297E-3</v>
      </c>
      <c r="H55">
        <v>2600</v>
      </c>
      <c r="I55">
        <f t="shared" si="0"/>
        <v>10.56590882427963</v>
      </c>
      <c r="J55">
        <f t="shared" si="1"/>
        <v>12.403956653175788</v>
      </c>
    </row>
    <row r="56" spans="1:10" x14ac:dyDescent="0.3">
      <c r="A56" t="s">
        <v>29</v>
      </c>
      <c r="B56">
        <v>6.7897176377365804</v>
      </c>
      <c r="C56" t="s">
        <v>9</v>
      </c>
      <c r="D56">
        <v>10</v>
      </c>
      <c r="E56" t="b">
        <v>0</v>
      </c>
      <c r="F56">
        <v>6.7897176377365804</v>
      </c>
      <c r="G56">
        <v>6.7897176377365804</v>
      </c>
      <c r="H56">
        <v>2960</v>
      </c>
      <c r="I56">
        <f t="shared" si="0"/>
        <v>0</v>
      </c>
      <c r="J56">
        <f t="shared" si="1"/>
        <v>0</v>
      </c>
    </row>
    <row r="57" spans="1:10" x14ac:dyDescent="0.3">
      <c r="A57" t="s">
        <v>29</v>
      </c>
      <c r="B57">
        <v>7.6901034206430001</v>
      </c>
      <c r="C57" t="s">
        <v>9</v>
      </c>
      <c r="D57">
        <v>10</v>
      </c>
      <c r="E57" t="b">
        <v>0</v>
      </c>
      <c r="F57">
        <v>7.6901034206430001</v>
      </c>
      <c r="G57">
        <v>7.6901034206430001</v>
      </c>
      <c r="H57">
        <v>2700</v>
      </c>
      <c r="I57">
        <f t="shared" si="0"/>
        <v>0</v>
      </c>
      <c r="J57">
        <f t="shared" si="1"/>
        <v>0</v>
      </c>
    </row>
    <row r="58" spans="1:10" x14ac:dyDescent="0.3">
      <c r="A58" t="s">
        <v>29</v>
      </c>
      <c r="B58">
        <v>21.185040181413399</v>
      </c>
      <c r="C58" t="s">
        <v>9</v>
      </c>
      <c r="D58">
        <v>10</v>
      </c>
      <c r="E58" t="b">
        <v>0</v>
      </c>
      <c r="F58">
        <v>4.1649648628593701</v>
      </c>
      <c r="G58">
        <v>2.2729453294212201</v>
      </c>
      <c r="H58">
        <v>3270</v>
      </c>
      <c r="I58">
        <f t="shared" si="0"/>
        <v>17.020075318554028</v>
      </c>
      <c r="J58">
        <f t="shared" si="1"/>
        <v>18.91209485199218</v>
      </c>
    </row>
    <row r="59" spans="1:10" x14ac:dyDescent="0.3">
      <c r="A59" t="s">
        <v>30</v>
      </c>
      <c r="B59">
        <v>9.4231449571885495</v>
      </c>
      <c r="C59" t="s">
        <v>9</v>
      </c>
      <c r="D59">
        <v>10</v>
      </c>
      <c r="E59" t="b">
        <v>0</v>
      </c>
      <c r="F59">
        <v>9.4231449571885495</v>
      </c>
      <c r="G59">
        <v>9.4231449571885495</v>
      </c>
      <c r="H59">
        <v>1410</v>
      </c>
      <c r="I59">
        <f t="shared" si="0"/>
        <v>0</v>
      </c>
      <c r="J59">
        <f t="shared" si="1"/>
        <v>0</v>
      </c>
    </row>
    <row r="60" spans="1:10" x14ac:dyDescent="0.3">
      <c r="A60" t="s">
        <v>30</v>
      </c>
      <c r="B60">
        <v>11.622940021987301</v>
      </c>
      <c r="C60" t="s">
        <v>9</v>
      </c>
      <c r="D60">
        <v>10</v>
      </c>
      <c r="E60" t="b">
        <v>0</v>
      </c>
      <c r="F60">
        <v>11.622940021987301</v>
      </c>
      <c r="G60">
        <v>11.622940021987301</v>
      </c>
      <c r="H60">
        <v>3070</v>
      </c>
      <c r="I60">
        <f t="shared" si="0"/>
        <v>0</v>
      </c>
      <c r="J60">
        <f t="shared" si="1"/>
        <v>0</v>
      </c>
    </row>
    <row r="61" spans="1:10" x14ac:dyDescent="0.3">
      <c r="A61" t="s">
        <v>30</v>
      </c>
      <c r="B61">
        <v>18.655346784275501</v>
      </c>
      <c r="C61" t="s">
        <v>9</v>
      </c>
      <c r="D61">
        <v>10</v>
      </c>
      <c r="E61" t="b">
        <v>0</v>
      </c>
      <c r="F61">
        <v>6.1834740558350099</v>
      </c>
      <c r="G61">
        <v>1.52585728914357</v>
      </c>
      <c r="H61">
        <v>3440</v>
      </c>
      <c r="I61">
        <f t="shared" si="0"/>
        <v>12.471872728440491</v>
      </c>
      <c r="J61">
        <f t="shared" si="1"/>
        <v>17.129489495131931</v>
      </c>
    </row>
    <row r="62" spans="1:10" x14ac:dyDescent="0.3">
      <c r="A62" t="s">
        <v>31</v>
      </c>
      <c r="B62">
        <v>9.5607691943965794</v>
      </c>
      <c r="C62" t="s">
        <v>9</v>
      </c>
      <c r="D62">
        <v>10</v>
      </c>
      <c r="E62" t="b">
        <v>0</v>
      </c>
      <c r="F62">
        <v>9.5607691943965794</v>
      </c>
      <c r="G62">
        <v>9.5607691943965794</v>
      </c>
      <c r="H62">
        <v>1180</v>
      </c>
      <c r="I62">
        <f t="shared" si="0"/>
        <v>0</v>
      </c>
      <c r="J62">
        <f t="shared" si="1"/>
        <v>0</v>
      </c>
    </row>
    <row r="63" spans="1:10" x14ac:dyDescent="0.3">
      <c r="A63" t="s">
        <v>31</v>
      </c>
      <c r="B63">
        <v>12.034380784173701</v>
      </c>
      <c r="C63" t="s">
        <v>9</v>
      </c>
      <c r="D63">
        <v>2</v>
      </c>
      <c r="E63" t="b">
        <v>1</v>
      </c>
      <c r="F63">
        <v>0.54167036568394999</v>
      </c>
      <c r="G63">
        <v>9.9941887039478698E-3</v>
      </c>
      <c r="H63">
        <v>1200</v>
      </c>
      <c r="I63">
        <f t="shared" si="0"/>
        <v>11.49271041848975</v>
      </c>
      <c r="J63">
        <f t="shared" si="1"/>
        <v>12.024386595469753</v>
      </c>
    </row>
    <row r="64" spans="1:10" x14ac:dyDescent="0.3">
      <c r="A64" t="s">
        <v>31</v>
      </c>
      <c r="B64">
        <v>9.5687726781463702</v>
      </c>
      <c r="C64" t="s">
        <v>9</v>
      </c>
      <c r="D64">
        <v>10</v>
      </c>
      <c r="E64" t="b">
        <v>0</v>
      </c>
      <c r="F64">
        <v>2.90418516993511</v>
      </c>
      <c r="G64">
        <v>2.6724478105213398</v>
      </c>
      <c r="H64">
        <v>3000</v>
      </c>
      <c r="I64">
        <f t="shared" si="0"/>
        <v>6.6645875082112607</v>
      </c>
      <c r="J64">
        <f t="shared" si="1"/>
        <v>6.8963248676250304</v>
      </c>
    </row>
    <row r="65" spans="1:10" x14ac:dyDescent="0.3">
      <c r="A65" t="s">
        <v>32</v>
      </c>
      <c r="B65">
        <v>10.5739893874849</v>
      </c>
      <c r="C65" t="s">
        <v>9</v>
      </c>
      <c r="D65">
        <v>10</v>
      </c>
      <c r="E65" t="b">
        <v>0</v>
      </c>
      <c r="F65">
        <v>10.5739893874849</v>
      </c>
      <c r="G65">
        <v>10.5739893874849</v>
      </c>
      <c r="H65">
        <v>1320</v>
      </c>
      <c r="I65">
        <f t="shared" si="0"/>
        <v>0</v>
      </c>
      <c r="J65">
        <f t="shared" si="1"/>
        <v>0</v>
      </c>
    </row>
    <row r="66" spans="1:10" x14ac:dyDescent="0.3">
      <c r="A66" t="s">
        <v>32</v>
      </c>
      <c r="B66">
        <v>15.181258629483199</v>
      </c>
      <c r="C66" t="s">
        <v>9</v>
      </c>
      <c r="D66">
        <v>10</v>
      </c>
      <c r="E66" t="b">
        <v>0</v>
      </c>
      <c r="F66">
        <v>15.181258629483199</v>
      </c>
      <c r="G66">
        <v>15.181258629483199</v>
      </c>
      <c r="H66">
        <v>860</v>
      </c>
      <c r="I66">
        <f t="shared" si="0"/>
        <v>0</v>
      </c>
      <c r="J66">
        <f t="shared" si="1"/>
        <v>0</v>
      </c>
    </row>
    <row r="67" spans="1:10" x14ac:dyDescent="0.3">
      <c r="A67" t="s">
        <v>32</v>
      </c>
      <c r="B67">
        <v>6.3840685189239998</v>
      </c>
      <c r="C67" t="s">
        <v>9</v>
      </c>
      <c r="D67">
        <v>10</v>
      </c>
      <c r="E67" t="b">
        <v>0</v>
      </c>
      <c r="F67">
        <v>6.3840685189239998</v>
      </c>
      <c r="G67">
        <v>6.3840685189239998</v>
      </c>
      <c r="H67">
        <v>890</v>
      </c>
      <c r="I67">
        <f t="shared" si="0"/>
        <v>0</v>
      </c>
      <c r="J67">
        <f t="shared" si="1"/>
        <v>0</v>
      </c>
    </row>
    <row r="68" spans="1:10" hidden="1" x14ac:dyDescent="0.3">
      <c r="A68" t="e">
        <f>-0.00386993203118844 * x ^ 1 * -0.00363863177613754 * x ^ 1 - 0.0029381823102286 * x ^ 1 + 0.000941614967573372 * x ^ 1 + 10</f>
        <v>#NAME?</v>
      </c>
      <c r="B68">
        <v>15.7413812704248</v>
      </c>
      <c r="C68" t="s">
        <v>9</v>
      </c>
      <c r="D68">
        <v>10</v>
      </c>
      <c r="E68" t="b">
        <v>0</v>
      </c>
      <c r="F68" t="s">
        <v>17</v>
      </c>
      <c r="G68" t="s">
        <v>17</v>
      </c>
      <c r="H68">
        <v>3250</v>
      </c>
      <c r="I68" t="e">
        <f t="shared" ref="I68:I131" si="2">B68-F68</f>
        <v>#VALUE!</v>
      </c>
      <c r="J68" t="e">
        <f t="shared" ref="J68:J131" si="3">B68-G68</f>
        <v>#VALUE!</v>
      </c>
    </row>
    <row r="69" spans="1:10" x14ac:dyDescent="0.3">
      <c r="A69" t="e">
        <f>-0.00386993203118844 * x ^ 1 * -0.00363863177613754 * x ^ 1 - 0.0029381823102286 * x ^ 1 + 0.000941614967573372 * x ^ 1 + 10</f>
        <v>#NAME?</v>
      </c>
      <c r="B69">
        <v>11.586452064768601</v>
      </c>
      <c r="C69" t="s">
        <v>9</v>
      </c>
      <c r="D69">
        <v>3</v>
      </c>
      <c r="E69" t="b">
        <v>1</v>
      </c>
      <c r="F69">
        <v>1.2685656009341799</v>
      </c>
      <c r="G69">
        <v>4.1405605598672998E-3</v>
      </c>
      <c r="H69">
        <v>1466.6666666666599</v>
      </c>
      <c r="I69">
        <f t="shared" si="2"/>
        <v>10.317886463834421</v>
      </c>
      <c r="J69">
        <f t="shared" si="3"/>
        <v>11.582311504208734</v>
      </c>
    </row>
    <row r="70" spans="1:10" x14ac:dyDescent="0.3">
      <c r="A70" t="e">
        <f>-0.00386993203118844 * x ^ 1 * -0.00363863177613754 * x ^ 1 - 0.0029381823102286 * x ^ 1 + 0.000941614967573372 * x ^ 1 + 10</f>
        <v>#NAME?</v>
      </c>
      <c r="B70">
        <v>7.6196713581978299</v>
      </c>
      <c r="C70" t="s">
        <v>9</v>
      </c>
      <c r="D70">
        <v>10</v>
      </c>
      <c r="E70" t="b">
        <v>0</v>
      </c>
      <c r="F70">
        <v>3.2909905834925701</v>
      </c>
      <c r="G70">
        <v>6.0197083972992802</v>
      </c>
      <c r="H70">
        <v>3080</v>
      </c>
      <c r="I70">
        <f t="shared" si="2"/>
        <v>4.3286807747052602</v>
      </c>
      <c r="J70">
        <f t="shared" si="3"/>
        <v>1.5999629608985497</v>
      </c>
    </row>
    <row r="71" spans="1:10" x14ac:dyDescent="0.3">
      <c r="A71" t="s">
        <v>33</v>
      </c>
      <c r="B71">
        <v>12.2862425011105</v>
      </c>
      <c r="C71" t="s">
        <v>9</v>
      </c>
      <c r="D71">
        <v>10</v>
      </c>
      <c r="E71" t="b">
        <v>0</v>
      </c>
      <c r="F71">
        <v>8.1697655532929492</v>
      </c>
      <c r="G71">
        <v>12.246484291685499</v>
      </c>
      <c r="H71">
        <v>3770</v>
      </c>
      <c r="I71">
        <f t="shared" si="2"/>
        <v>4.1164769478175511</v>
      </c>
      <c r="J71">
        <f t="shared" si="3"/>
        <v>3.9758209425000857E-2</v>
      </c>
    </row>
    <row r="72" spans="1:10" x14ac:dyDescent="0.3">
      <c r="A72" t="s">
        <v>33</v>
      </c>
      <c r="B72">
        <v>9.4135587121248196</v>
      </c>
      <c r="C72" t="s">
        <v>9</v>
      </c>
      <c r="D72">
        <v>4</v>
      </c>
      <c r="E72" t="b">
        <v>1</v>
      </c>
      <c r="F72">
        <v>2.7559950092310999</v>
      </c>
      <c r="G72">
        <v>2.41025878634626E-3</v>
      </c>
      <c r="H72">
        <v>1150</v>
      </c>
      <c r="I72">
        <f t="shared" si="2"/>
        <v>6.6575637028937198</v>
      </c>
      <c r="J72">
        <f t="shared" si="3"/>
        <v>9.4111484533384733</v>
      </c>
    </row>
    <row r="73" spans="1:10" x14ac:dyDescent="0.3">
      <c r="A73" t="s">
        <v>33</v>
      </c>
      <c r="B73">
        <v>8.8312255936885506</v>
      </c>
      <c r="C73" t="s">
        <v>9</v>
      </c>
      <c r="D73">
        <v>10</v>
      </c>
      <c r="E73" t="b">
        <v>0</v>
      </c>
      <c r="F73">
        <v>2.7692421624157801</v>
      </c>
      <c r="G73">
        <v>3.3599345373633001</v>
      </c>
      <c r="H73">
        <v>3120</v>
      </c>
      <c r="I73">
        <f t="shared" si="2"/>
        <v>6.0619834312727701</v>
      </c>
      <c r="J73">
        <f t="shared" si="3"/>
        <v>5.471291056325251</v>
      </c>
    </row>
    <row r="74" spans="1:10" x14ac:dyDescent="0.3">
      <c r="A74" t="s">
        <v>34</v>
      </c>
      <c r="B74">
        <v>8.0500267478414305</v>
      </c>
      <c r="C74" t="s">
        <v>9</v>
      </c>
      <c r="D74">
        <v>10</v>
      </c>
      <c r="E74" t="b">
        <v>0</v>
      </c>
      <c r="F74">
        <v>9.9930510173918101</v>
      </c>
      <c r="G74">
        <v>6.0985582168573904</v>
      </c>
      <c r="H74">
        <v>3050</v>
      </c>
      <c r="I74">
        <f t="shared" si="2"/>
        <v>-1.9430242695503797</v>
      </c>
      <c r="J74">
        <f t="shared" si="3"/>
        <v>1.9514685309840401</v>
      </c>
    </row>
    <row r="75" spans="1:10" x14ac:dyDescent="0.3">
      <c r="A75" t="s">
        <v>34</v>
      </c>
      <c r="B75">
        <v>3.4620327806046198</v>
      </c>
      <c r="C75" t="s">
        <v>9</v>
      </c>
      <c r="D75">
        <v>10</v>
      </c>
      <c r="E75" t="b">
        <v>0</v>
      </c>
      <c r="F75">
        <v>3.4620327806046198</v>
      </c>
      <c r="G75">
        <v>3.4620327806046198</v>
      </c>
      <c r="H75">
        <v>2610</v>
      </c>
      <c r="I75">
        <f t="shared" si="2"/>
        <v>0</v>
      </c>
      <c r="J75">
        <f t="shared" si="3"/>
        <v>0</v>
      </c>
    </row>
    <row r="76" spans="1:10" x14ac:dyDescent="0.3">
      <c r="A76" t="s">
        <v>34</v>
      </c>
      <c r="B76">
        <v>15.262970870449699</v>
      </c>
      <c r="C76" t="s">
        <v>9</v>
      </c>
      <c r="D76">
        <v>10</v>
      </c>
      <c r="E76" t="b">
        <v>0</v>
      </c>
      <c r="F76">
        <v>4.1422641980658303</v>
      </c>
      <c r="G76">
        <v>1.4731678847382701</v>
      </c>
      <c r="H76">
        <v>3120</v>
      </c>
      <c r="I76">
        <f t="shared" si="2"/>
        <v>11.120706672383868</v>
      </c>
      <c r="J76">
        <f t="shared" si="3"/>
        <v>13.789802985711429</v>
      </c>
    </row>
    <row r="77" spans="1:10" x14ac:dyDescent="0.3">
      <c r="A77" t="s">
        <v>35</v>
      </c>
      <c r="B77">
        <v>15.870094964834699</v>
      </c>
      <c r="C77" t="s">
        <v>9</v>
      </c>
      <c r="D77">
        <v>2</v>
      </c>
      <c r="E77" t="b">
        <v>1</v>
      </c>
      <c r="F77">
        <v>0.75773037067971405</v>
      </c>
      <c r="G77">
        <v>9.5591017951683604E-3</v>
      </c>
      <c r="H77">
        <v>2850</v>
      </c>
      <c r="I77">
        <f t="shared" si="2"/>
        <v>15.112364594154986</v>
      </c>
      <c r="J77">
        <f t="shared" si="3"/>
        <v>15.86053586303953</v>
      </c>
    </row>
    <row r="78" spans="1:10" x14ac:dyDescent="0.3">
      <c r="A78" t="s">
        <v>35</v>
      </c>
      <c r="B78">
        <v>3.2597823304801801</v>
      </c>
      <c r="C78" t="s">
        <v>9</v>
      </c>
      <c r="D78">
        <v>10</v>
      </c>
      <c r="E78" t="b">
        <v>0</v>
      </c>
      <c r="F78">
        <v>3.2597823304801801</v>
      </c>
      <c r="G78">
        <v>3.2597823304801801</v>
      </c>
      <c r="H78">
        <v>1050</v>
      </c>
      <c r="I78">
        <f t="shared" si="2"/>
        <v>0</v>
      </c>
      <c r="J78">
        <f t="shared" si="3"/>
        <v>0</v>
      </c>
    </row>
    <row r="79" spans="1:10" x14ac:dyDescent="0.3">
      <c r="A79" t="s">
        <v>35</v>
      </c>
      <c r="B79">
        <v>13.0941631751777</v>
      </c>
      <c r="C79" t="s">
        <v>9</v>
      </c>
      <c r="D79">
        <v>3</v>
      </c>
      <c r="E79" t="b">
        <v>1</v>
      </c>
      <c r="F79">
        <v>0.95286889770194105</v>
      </c>
      <c r="G79">
        <v>3.2581103811680201E-3</v>
      </c>
      <c r="H79">
        <v>1366.6666666666599</v>
      </c>
      <c r="I79">
        <f t="shared" si="2"/>
        <v>12.141294277475758</v>
      </c>
      <c r="J79">
        <f t="shared" si="3"/>
        <v>13.090905064796532</v>
      </c>
    </row>
    <row r="80" spans="1:10" hidden="1" x14ac:dyDescent="0.3">
      <c r="A80" t="s">
        <v>36</v>
      </c>
      <c r="B80">
        <v>8.5424669297929103</v>
      </c>
      <c r="C80" t="s">
        <v>9</v>
      </c>
      <c r="D80">
        <v>10</v>
      </c>
      <c r="E80" t="b">
        <v>0</v>
      </c>
      <c r="F80">
        <v>16.1685051616546</v>
      </c>
      <c r="G80">
        <v>502.019808607914</v>
      </c>
      <c r="H80">
        <v>2820</v>
      </c>
      <c r="I80">
        <f t="shared" si="2"/>
        <v>-7.6260382318616902</v>
      </c>
      <c r="J80">
        <f t="shared" si="3"/>
        <v>-493.47734167812109</v>
      </c>
    </row>
    <row r="81" spans="1:10" x14ac:dyDescent="0.3">
      <c r="A81" t="s">
        <v>36</v>
      </c>
      <c r="B81">
        <v>12.109255110602099</v>
      </c>
      <c r="C81" t="s">
        <v>9</v>
      </c>
      <c r="D81">
        <v>10</v>
      </c>
      <c r="E81" t="b">
        <v>0</v>
      </c>
      <c r="F81">
        <v>12.109255110602099</v>
      </c>
      <c r="G81">
        <v>12.109255110602099</v>
      </c>
      <c r="H81">
        <v>760</v>
      </c>
      <c r="I81">
        <f t="shared" si="2"/>
        <v>0</v>
      </c>
      <c r="J81">
        <f t="shared" si="3"/>
        <v>0</v>
      </c>
    </row>
    <row r="82" spans="1:10" x14ac:dyDescent="0.3">
      <c r="A82" t="s">
        <v>36</v>
      </c>
      <c r="B82">
        <v>3.3099742551783402</v>
      </c>
      <c r="C82" t="s">
        <v>9</v>
      </c>
      <c r="D82">
        <v>10</v>
      </c>
      <c r="E82" t="b">
        <v>0</v>
      </c>
      <c r="F82">
        <v>2.5864601196340198</v>
      </c>
      <c r="G82">
        <v>1.7331104534689901</v>
      </c>
      <c r="H82">
        <v>4200</v>
      </c>
      <c r="I82">
        <f t="shared" si="2"/>
        <v>0.72351413554432042</v>
      </c>
      <c r="J82">
        <f t="shared" si="3"/>
        <v>1.5768638017093501</v>
      </c>
    </row>
    <row r="83" spans="1:10" x14ac:dyDescent="0.3">
      <c r="A83" t="s">
        <v>37</v>
      </c>
      <c r="B83">
        <v>12.7114712181548</v>
      </c>
      <c r="C83" t="s">
        <v>9</v>
      </c>
      <c r="D83">
        <v>3</v>
      </c>
      <c r="E83" t="b">
        <v>1</v>
      </c>
      <c r="F83">
        <v>3.6109440138106201</v>
      </c>
      <c r="G83">
        <v>1.1704603239592101E-2</v>
      </c>
      <c r="H83">
        <v>1900</v>
      </c>
      <c r="I83">
        <f t="shared" si="2"/>
        <v>9.1005272043441803</v>
      </c>
      <c r="J83">
        <f t="shared" si="3"/>
        <v>12.699766614915209</v>
      </c>
    </row>
    <row r="84" spans="1:10" x14ac:dyDescent="0.3">
      <c r="A84" t="s">
        <v>37</v>
      </c>
      <c r="B84">
        <v>8.3991852051725502</v>
      </c>
      <c r="C84" t="s">
        <v>9</v>
      </c>
      <c r="D84">
        <v>10</v>
      </c>
      <c r="E84" t="b">
        <v>0</v>
      </c>
      <c r="F84">
        <v>5.5500575571280697</v>
      </c>
      <c r="G84">
        <v>9.5495232030497199</v>
      </c>
      <c r="H84">
        <v>3270</v>
      </c>
      <c r="I84">
        <f t="shared" si="2"/>
        <v>2.8491276480444805</v>
      </c>
      <c r="J84">
        <f t="shared" si="3"/>
        <v>-1.1503379978771697</v>
      </c>
    </row>
    <row r="85" spans="1:10" x14ac:dyDescent="0.3">
      <c r="A85" t="s">
        <v>37</v>
      </c>
      <c r="B85">
        <v>12.594728316847</v>
      </c>
      <c r="C85" t="s">
        <v>9</v>
      </c>
      <c r="D85">
        <v>10</v>
      </c>
      <c r="E85" t="b">
        <v>0</v>
      </c>
      <c r="F85">
        <v>12.594728316847</v>
      </c>
      <c r="G85">
        <v>12.594728316847</v>
      </c>
      <c r="H85">
        <v>1340</v>
      </c>
      <c r="I85">
        <f t="shared" si="2"/>
        <v>0</v>
      </c>
      <c r="J85">
        <f t="shared" si="3"/>
        <v>0</v>
      </c>
    </row>
    <row r="86" spans="1:10" x14ac:dyDescent="0.3">
      <c r="A86" t="s">
        <v>38</v>
      </c>
      <c r="B86">
        <v>11.1897376671955</v>
      </c>
      <c r="C86" t="s">
        <v>9</v>
      </c>
      <c r="D86">
        <v>10</v>
      </c>
      <c r="E86" t="b">
        <v>0</v>
      </c>
      <c r="F86">
        <v>4.3222246027603104</v>
      </c>
      <c r="G86">
        <v>4.8230652640824596</v>
      </c>
      <c r="H86">
        <v>3440</v>
      </c>
      <c r="I86">
        <f t="shared" si="2"/>
        <v>6.8675130644351894</v>
      </c>
      <c r="J86">
        <f t="shared" si="3"/>
        <v>6.3666724031130402</v>
      </c>
    </row>
    <row r="87" spans="1:10" x14ac:dyDescent="0.3">
      <c r="A87" t="s">
        <v>38</v>
      </c>
      <c r="B87">
        <v>4.6189587815482103</v>
      </c>
      <c r="C87" t="s">
        <v>9</v>
      </c>
      <c r="D87">
        <v>2</v>
      </c>
      <c r="E87" t="b">
        <v>1</v>
      </c>
      <c r="F87">
        <v>0.28062307038683898</v>
      </c>
      <c r="G87">
        <v>8.95622925828095E-3</v>
      </c>
      <c r="H87">
        <v>2850</v>
      </c>
      <c r="I87">
        <f t="shared" si="2"/>
        <v>4.3383357111613714</v>
      </c>
      <c r="J87">
        <f t="shared" si="3"/>
        <v>4.6100025522899291</v>
      </c>
    </row>
    <row r="88" spans="1:10" x14ac:dyDescent="0.3">
      <c r="A88" t="s">
        <v>38</v>
      </c>
      <c r="B88">
        <v>4.3522954090966799</v>
      </c>
      <c r="C88" t="s">
        <v>9</v>
      </c>
      <c r="D88">
        <v>10</v>
      </c>
      <c r="E88" t="b">
        <v>0</v>
      </c>
      <c r="F88">
        <v>4.3522954090966799</v>
      </c>
      <c r="G88">
        <v>4.3522954090966799</v>
      </c>
      <c r="H88">
        <v>710</v>
      </c>
      <c r="I88">
        <f t="shared" si="2"/>
        <v>0</v>
      </c>
      <c r="J88">
        <f t="shared" si="3"/>
        <v>0</v>
      </c>
    </row>
    <row r="89" spans="1:10" x14ac:dyDescent="0.3">
      <c r="A89" t="s">
        <v>39</v>
      </c>
      <c r="B89">
        <v>20.106099756503699</v>
      </c>
      <c r="C89" t="s">
        <v>9</v>
      </c>
      <c r="D89">
        <v>10</v>
      </c>
      <c r="E89" t="b">
        <v>0</v>
      </c>
      <c r="F89">
        <v>20.106099756503699</v>
      </c>
      <c r="G89">
        <v>20.106099756503699</v>
      </c>
      <c r="H89">
        <v>2720</v>
      </c>
      <c r="I89">
        <f t="shared" si="2"/>
        <v>0</v>
      </c>
      <c r="J89">
        <f t="shared" si="3"/>
        <v>0</v>
      </c>
    </row>
    <row r="90" spans="1:10" x14ac:dyDescent="0.3">
      <c r="A90" t="s">
        <v>39</v>
      </c>
      <c r="B90">
        <v>13.5421911183987</v>
      </c>
      <c r="C90" t="s">
        <v>9</v>
      </c>
      <c r="D90">
        <v>10</v>
      </c>
      <c r="E90" t="b">
        <v>0</v>
      </c>
      <c r="F90">
        <v>2.0104440052860899</v>
      </c>
      <c r="G90">
        <v>2.6798997033319298</v>
      </c>
      <c r="H90">
        <v>3190</v>
      </c>
      <c r="I90">
        <f t="shared" si="2"/>
        <v>11.53174711311261</v>
      </c>
      <c r="J90">
        <f t="shared" si="3"/>
        <v>10.862291415066769</v>
      </c>
    </row>
    <row r="91" spans="1:10" x14ac:dyDescent="0.3">
      <c r="A91" t="s">
        <v>39</v>
      </c>
      <c r="B91">
        <v>15.1931048803518</v>
      </c>
      <c r="C91" t="s">
        <v>9</v>
      </c>
      <c r="D91">
        <v>10</v>
      </c>
      <c r="E91" t="b">
        <v>0</v>
      </c>
      <c r="F91">
        <v>15.1931048803518</v>
      </c>
      <c r="G91">
        <v>15.1931048803518</v>
      </c>
      <c r="H91">
        <v>980</v>
      </c>
      <c r="I91">
        <f t="shared" si="2"/>
        <v>0</v>
      </c>
      <c r="J91">
        <f t="shared" si="3"/>
        <v>0</v>
      </c>
    </row>
    <row r="92" spans="1:10" x14ac:dyDescent="0.3">
      <c r="A92" t="s">
        <v>40</v>
      </c>
      <c r="B92">
        <v>11.4055426487548</v>
      </c>
      <c r="C92" t="s">
        <v>9</v>
      </c>
      <c r="D92">
        <v>10</v>
      </c>
      <c r="E92" t="b">
        <v>0</v>
      </c>
      <c r="F92">
        <v>11.4055426487548</v>
      </c>
      <c r="G92">
        <v>11.4055426487548</v>
      </c>
      <c r="H92">
        <v>1080</v>
      </c>
      <c r="I92">
        <f t="shared" si="2"/>
        <v>0</v>
      </c>
      <c r="J92">
        <f t="shared" si="3"/>
        <v>0</v>
      </c>
    </row>
    <row r="93" spans="1:10" x14ac:dyDescent="0.3">
      <c r="A93" t="s">
        <v>40</v>
      </c>
      <c r="B93">
        <v>10.7506207080403</v>
      </c>
      <c r="C93" t="s">
        <v>9</v>
      </c>
      <c r="D93">
        <v>10</v>
      </c>
      <c r="E93" t="b">
        <v>0</v>
      </c>
      <c r="F93">
        <v>10.7506207080403</v>
      </c>
      <c r="G93">
        <v>10.7506207080403</v>
      </c>
      <c r="H93">
        <v>1090</v>
      </c>
      <c r="I93">
        <f t="shared" si="2"/>
        <v>0</v>
      </c>
      <c r="J93">
        <f t="shared" si="3"/>
        <v>0</v>
      </c>
    </row>
    <row r="94" spans="1:10" x14ac:dyDescent="0.3">
      <c r="A94" t="s">
        <v>40</v>
      </c>
      <c r="B94">
        <v>8.8602289904156208</v>
      </c>
      <c r="C94" t="s">
        <v>9</v>
      </c>
      <c r="D94">
        <v>10</v>
      </c>
      <c r="E94" t="b">
        <v>0</v>
      </c>
      <c r="F94">
        <v>3.8166217036775199</v>
      </c>
      <c r="G94">
        <v>2.6009860552162398</v>
      </c>
      <c r="H94">
        <v>3390</v>
      </c>
      <c r="I94">
        <f t="shared" si="2"/>
        <v>5.0436072867381014</v>
      </c>
      <c r="J94">
        <f t="shared" si="3"/>
        <v>6.2592429351993815</v>
      </c>
    </row>
    <row r="95" spans="1:10" x14ac:dyDescent="0.3">
      <c r="A95" t="s">
        <v>41</v>
      </c>
      <c r="B95">
        <v>14.0822230598049</v>
      </c>
      <c r="C95" t="s">
        <v>9</v>
      </c>
      <c r="D95">
        <v>2</v>
      </c>
      <c r="E95" t="b">
        <v>1</v>
      </c>
      <c r="F95">
        <v>0.30549315047086301</v>
      </c>
      <c r="G95">
        <v>6.47412832160329E-3</v>
      </c>
      <c r="H95">
        <v>1850</v>
      </c>
      <c r="I95">
        <f t="shared" si="2"/>
        <v>13.776729909334037</v>
      </c>
      <c r="J95">
        <f t="shared" si="3"/>
        <v>14.075748931483297</v>
      </c>
    </row>
    <row r="96" spans="1:10" x14ac:dyDescent="0.3">
      <c r="A96" t="s">
        <v>41</v>
      </c>
      <c r="B96">
        <v>10.422669534643999</v>
      </c>
      <c r="C96" t="s">
        <v>9</v>
      </c>
      <c r="D96">
        <v>10</v>
      </c>
      <c r="E96" t="b">
        <v>0</v>
      </c>
      <c r="F96">
        <v>3.0875659067626202</v>
      </c>
      <c r="G96">
        <v>1.4727392495475999</v>
      </c>
      <c r="H96">
        <v>3410</v>
      </c>
      <c r="I96">
        <f t="shared" si="2"/>
        <v>7.335103627881379</v>
      </c>
      <c r="J96">
        <f t="shared" si="3"/>
        <v>8.9499302850964</v>
      </c>
    </row>
    <row r="97" spans="1:10" x14ac:dyDescent="0.3">
      <c r="A97" t="s">
        <v>41</v>
      </c>
      <c r="B97">
        <v>16.926077293956901</v>
      </c>
      <c r="C97" t="s">
        <v>9</v>
      </c>
      <c r="D97">
        <v>10</v>
      </c>
      <c r="E97" t="b">
        <v>0</v>
      </c>
      <c r="F97">
        <v>4.9142707958040202</v>
      </c>
      <c r="G97">
        <v>5.7971986474172699</v>
      </c>
      <c r="H97">
        <v>3230</v>
      </c>
      <c r="I97">
        <f t="shared" si="2"/>
        <v>12.011806498152881</v>
      </c>
      <c r="J97">
        <f t="shared" si="3"/>
        <v>11.128878646539631</v>
      </c>
    </row>
    <row r="98" spans="1:10" x14ac:dyDescent="0.3">
      <c r="A98" t="s">
        <v>42</v>
      </c>
      <c r="B98">
        <v>9.8718017317893896</v>
      </c>
      <c r="C98" t="s">
        <v>9</v>
      </c>
      <c r="D98">
        <v>10</v>
      </c>
      <c r="E98" t="b">
        <v>0</v>
      </c>
      <c r="F98">
        <v>9.8718017317893896</v>
      </c>
      <c r="G98">
        <v>9.8718017317893896</v>
      </c>
      <c r="H98">
        <v>1250</v>
      </c>
      <c r="I98">
        <f t="shared" si="2"/>
        <v>0</v>
      </c>
      <c r="J98">
        <f t="shared" si="3"/>
        <v>0</v>
      </c>
    </row>
    <row r="99" spans="1:10" x14ac:dyDescent="0.3">
      <c r="A99" t="s">
        <v>42</v>
      </c>
      <c r="B99">
        <v>7.3127403459714397</v>
      </c>
      <c r="C99" t="s">
        <v>9</v>
      </c>
      <c r="D99">
        <v>10</v>
      </c>
      <c r="E99" t="b">
        <v>0</v>
      </c>
      <c r="F99">
        <v>1.0174309604957199</v>
      </c>
      <c r="G99">
        <v>2.0878616304949098</v>
      </c>
      <c r="H99">
        <v>3220</v>
      </c>
      <c r="I99">
        <f t="shared" si="2"/>
        <v>6.2953093854757203</v>
      </c>
      <c r="J99">
        <f t="shared" si="3"/>
        <v>5.2248787154765299</v>
      </c>
    </row>
    <row r="100" spans="1:10" x14ac:dyDescent="0.3">
      <c r="A100" t="s">
        <v>42</v>
      </c>
      <c r="B100">
        <v>8.3268596973489295</v>
      </c>
      <c r="C100" t="s">
        <v>9</v>
      </c>
      <c r="D100">
        <v>10</v>
      </c>
      <c r="E100" t="b">
        <v>0</v>
      </c>
      <c r="F100">
        <v>6.6020498968891399</v>
      </c>
      <c r="G100">
        <v>6.4713560106340102</v>
      </c>
      <c r="H100">
        <v>3090</v>
      </c>
      <c r="I100">
        <f t="shared" si="2"/>
        <v>1.7248098004597896</v>
      </c>
      <c r="J100">
        <f t="shared" si="3"/>
        <v>1.8555036867149193</v>
      </c>
    </row>
    <row r="101" spans="1:10" x14ac:dyDescent="0.3">
      <c r="A101" t="s">
        <v>43</v>
      </c>
      <c r="B101">
        <v>13.5776095849772</v>
      </c>
      <c r="C101" t="s">
        <v>9</v>
      </c>
      <c r="D101">
        <v>10</v>
      </c>
      <c r="E101" t="b">
        <v>0</v>
      </c>
      <c r="F101">
        <v>7.0998433234973399</v>
      </c>
      <c r="G101">
        <v>13.896242677940601</v>
      </c>
      <c r="H101">
        <v>3340</v>
      </c>
      <c r="I101">
        <f t="shared" si="2"/>
        <v>6.4777662614798599</v>
      </c>
      <c r="J101">
        <f t="shared" si="3"/>
        <v>-0.3186330929634007</v>
      </c>
    </row>
    <row r="102" spans="1:10" x14ac:dyDescent="0.3">
      <c r="A102" t="s">
        <v>43</v>
      </c>
      <c r="B102">
        <v>14.3064944629716</v>
      </c>
      <c r="C102" t="s">
        <v>9</v>
      </c>
      <c r="D102">
        <v>10</v>
      </c>
      <c r="E102" t="b">
        <v>0</v>
      </c>
      <c r="F102">
        <v>14.3064944629716</v>
      </c>
      <c r="G102">
        <v>14.3064944629716</v>
      </c>
      <c r="H102">
        <v>1010</v>
      </c>
      <c r="I102">
        <f t="shared" si="2"/>
        <v>0</v>
      </c>
      <c r="J102">
        <f t="shared" si="3"/>
        <v>0</v>
      </c>
    </row>
    <row r="103" spans="1:10" x14ac:dyDescent="0.3">
      <c r="A103" t="s">
        <v>43</v>
      </c>
      <c r="B103">
        <v>4.5905686054218702</v>
      </c>
      <c r="C103" t="s">
        <v>9</v>
      </c>
      <c r="D103">
        <v>10</v>
      </c>
      <c r="E103" t="b">
        <v>0</v>
      </c>
      <c r="F103">
        <v>4.5905686054218702</v>
      </c>
      <c r="G103">
        <v>4.5905686054218702</v>
      </c>
      <c r="H103">
        <v>730</v>
      </c>
      <c r="I103">
        <f t="shared" si="2"/>
        <v>0</v>
      </c>
      <c r="J103">
        <f t="shared" si="3"/>
        <v>0</v>
      </c>
    </row>
    <row r="104" spans="1:10" x14ac:dyDescent="0.3">
      <c r="A104" t="s">
        <v>44</v>
      </c>
      <c r="B104">
        <v>8.3927681183519809</v>
      </c>
      <c r="C104" t="s">
        <v>9</v>
      </c>
      <c r="D104">
        <v>10</v>
      </c>
      <c r="E104" t="b">
        <v>0</v>
      </c>
      <c r="F104">
        <v>4.7361072834432099</v>
      </c>
      <c r="G104">
        <v>4.4981688845505703</v>
      </c>
      <c r="H104">
        <v>2890</v>
      </c>
      <c r="I104">
        <f t="shared" si="2"/>
        <v>3.656660834908771</v>
      </c>
      <c r="J104">
        <f t="shared" si="3"/>
        <v>3.8945992338014106</v>
      </c>
    </row>
    <row r="105" spans="1:10" x14ac:dyDescent="0.3">
      <c r="A105" t="s">
        <v>44</v>
      </c>
      <c r="B105">
        <v>4.9900973462779703</v>
      </c>
      <c r="C105" t="s">
        <v>9</v>
      </c>
      <c r="D105">
        <v>4</v>
      </c>
      <c r="E105" t="b">
        <v>1</v>
      </c>
      <c r="F105">
        <v>1.4673440552225501</v>
      </c>
      <c r="G105">
        <v>2.0676564467298399E-3</v>
      </c>
      <c r="H105">
        <v>1850</v>
      </c>
      <c r="I105">
        <f t="shared" si="2"/>
        <v>3.5227532910554205</v>
      </c>
      <c r="J105">
        <f t="shared" si="3"/>
        <v>4.9880296898312402</v>
      </c>
    </row>
    <row r="106" spans="1:10" x14ac:dyDescent="0.3">
      <c r="A106" t="s">
        <v>44</v>
      </c>
      <c r="B106">
        <v>15.686945310559899</v>
      </c>
      <c r="C106" t="s">
        <v>9</v>
      </c>
      <c r="D106">
        <v>10</v>
      </c>
      <c r="E106" t="b">
        <v>0</v>
      </c>
      <c r="F106">
        <v>12.162431642799</v>
      </c>
      <c r="G106">
        <v>12.898827278215499</v>
      </c>
      <c r="H106">
        <v>3020</v>
      </c>
      <c r="I106">
        <f t="shared" si="2"/>
        <v>3.5245136677608997</v>
      </c>
      <c r="J106">
        <f t="shared" si="3"/>
        <v>2.7881180323443999</v>
      </c>
    </row>
    <row r="107" spans="1:10" x14ac:dyDescent="0.3">
      <c r="A107" t="s">
        <v>45</v>
      </c>
      <c r="B107">
        <v>16.255199496922</v>
      </c>
      <c r="C107" t="s">
        <v>9</v>
      </c>
      <c r="D107">
        <v>4</v>
      </c>
      <c r="E107" t="b">
        <v>1</v>
      </c>
      <c r="F107">
        <v>4.7078672791867699</v>
      </c>
      <c r="G107">
        <v>2.95615148095362E-3</v>
      </c>
      <c r="H107">
        <v>1400</v>
      </c>
      <c r="I107">
        <f t="shared" si="2"/>
        <v>11.54733221773523</v>
      </c>
      <c r="J107">
        <f t="shared" si="3"/>
        <v>16.252243345441045</v>
      </c>
    </row>
    <row r="108" spans="1:10" x14ac:dyDescent="0.3">
      <c r="A108" t="s">
        <v>45</v>
      </c>
      <c r="B108">
        <v>5.87298600559871</v>
      </c>
      <c r="C108" t="s">
        <v>9</v>
      </c>
      <c r="D108">
        <v>10</v>
      </c>
      <c r="E108" t="b">
        <v>0</v>
      </c>
      <c r="F108">
        <v>5.87298600559871</v>
      </c>
      <c r="G108">
        <v>5.87298600559871</v>
      </c>
      <c r="H108">
        <v>830</v>
      </c>
      <c r="I108">
        <f t="shared" si="2"/>
        <v>0</v>
      </c>
      <c r="J108">
        <f t="shared" si="3"/>
        <v>0</v>
      </c>
    </row>
    <row r="109" spans="1:10" x14ac:dyDescent="0.3">
      <c r="A109" t="s">
        <v>45</v>
      </c>
      <c r="B109">
        <v>5.1707701905420098</v>
      </c>
      <c r="C109" t="s">
        <v>9</v>
      </c>
      <c r="D109">
        <v>10</v>
      </c>
      <c r="E109" t="b">
        <v>0</v>
      </c>
      <c r="F109">
        <v>5.1707701905420098</v>
      </c>
      <c r="G109">
        <v>5.1707701905420098</v>
      </c>
      <c r="H109">
        <v>2050</v>
      </c>
      <c r="I109">
        <f t="shared" si="2"/>
        <v>0</v>
      </c>
      <c r="J109">
        <f t="shared" si="3"/>
        <v>0</v>
      </c>
    </row>
    <row r="110" spans="1:10" hidden="1" x14ac:dyDescent="0.3">
      <c r="A110" t="s">
        <v>46</v>
      </c>
      <c r="B110">
        <v>15.9007235192639</v>
      </c>
      <c r="C110" t="s">
        <v>9</v>
      </c>
      <c r="D110">
        <v>10</v>
      </c>
      <c r="E110" t="b">
        <v>0</v>
      </c>
      <c r="F110" t="s">
        <v>17</v>
      </c>
      <c r="G110" t="s">
        <v>17</v>
      </c>
      <c r="H110">
        <v>2880</v>
      </c>
      <c r="I110" t="e">
        <f t="shared" si="2"/>
        <v>#VALUE!</v>
      </c>
      <c r="J110" t="e">
        <f t="shared" si="3"/>
        <v>#VALUE!</v>
      </c>
    </row>
    <row r="111" spans="1:10" x14ac:dyDescent="0.3">
      <c r="A111" t="s">
        <v>46</v>
      </c>
      <c r="B111">
        <v>11.1311254329718</v>
      </c>
      <c r="C111" t="s">
        <v>9</v>
      </c>
      <c r="D111">
        <v>2</v>
      </c>
      <c r="E111" t="b">
        <v>1</v>
      </c>
      <c r="F111">
        <v>0.93870091247175602</v>
      </c>
      <c r="G111">
        <v>8.7546721520569901E-3</v>
      </c>
      <c r="H111">
        <v>1750</v>
      </c>
      <c r="I111">
        <f t="shared" si="2"/>
        <v>10.192424520500044</v>
      </c>
      <c r="J111">
        <f t="shared" si="3"/>
        <v>11.122370760819743</v>
      </c>
    </row>
    <row r="112" spans="1:10" x14ac:dyDescent="0.3">
      <c r="A112" t="s">
        <v>46</v>
      </c>
      <c r="B112">
        <v>19.6487218223753</v>
      </c>
      <c r="C112" t="s">
        <v>9</v>
      </c>
      <c r="D112">
        <v>3</v>
      </c>
      <c r="E112" t="b">
        <v>1</v>
      </c>
      <c r="F112">
        <v>2.5582714629150298</v>
      </c>
      <c r="G112">
        <v>5.7319716245846303E-3</v>
      </c>
      <c r="H112">
        <v>1333.3333333333301</v>
      </c>
      <c r="I112">
        <f t="shared" si="2"/>
        <v>17.09045035946027</v>
      </c>
      <c r="J112">
        <f t="shared" si="3"/>
        <v>19.642989850750716</v>
      </c>
    </row>
    <row r="113" spans="1:10" x14ac:dyDescent="0.3">
      <c r="A113" t="s">
        <v>47</v>
      </c>
      <c r="B113">
        <v>3.8048306273276</v>
      </c>
      <c r="C113" t="s">
        <v>9</v>
      </c>
      <c r="D113">
        <v>10</v>
      </c>
      <c r="E113" t="b">
        <v>0</v>
      </c>
      <c r="F113">
        <v>3.8048306273276</v>
      </c>
      <c r="G113">
        <v>3.8048306273276</v>
      </c>
      <c r="H113">
        <v>1850</v>
      </c>
      <c r="I113">
        <f t="shared" si="2"/>
        <v>0</v>
      </c>
      <c r="J113">
        <f t="shared" si="3"/>
        <v>0</v>
      </c>
    </row>
    <row r="114" spans="1:10" x14ac:dyDescent="0.3">
      <c r="A114" t="s">
        <v>47</v>
      </c>
      <c r="B114">
        <v>6.9058714006848501</v>
      </c>
      <c r="C114" t="s">
        <v>9</v>
      </c>
      <c r="D114">
        <v>10</v>
      </c>
      <c r="E114" t="b">
        <v>0</v>
      </c>
      <c r="F114">
        <v>3.5669580243841801</v>
      </c>
      <c r="G114">
        <v>8.2882568085331307</v>
      </c>
      <c r="H114">
        <v>2940</v>
      </c>
      <c r="I114">
        <f t="shared" si="2"/>
        <v>3.33891337630067</v>
      </c>
      <c r="J114">
        <f t="shared" si="3"/>
        <v>-1.3823854078482807</v>
      </c>
    </row>
    <row r="115" spans="1:10" x14ac:dyDescent="0.3">
      <c r="A115" t="s">
        <v>47</v>
      </c>
      <c r="B115">
        <v>13.611952664718901</v>
      </c>
      <c r="C115" t="s">
        <v>9</v>
      </c>
      <c r="D115">
        <v>10</v>
      </c>
      <c r="E115" t="b">
        <v>0</v>
      </c>
      <c r="F115">
        <v>13.611952664718901</v>
      </c>
      <c r="G115">
        <v>13.611952664718901</v>
      </c>
      <c r="H115">
        <v>960</v>
      </c>
      <c r="I115">
        <f t="shared" si="2"/>
        <v>0</v>
      </c>
      <c r="J115">
        <f t="shared" si="3"/>
        <v>0</v>
      </c>
    </row>
    <row r="116" spans="1:10" x14ac:dyDescent="0.3">
      <c r="A116" t="e">
        <f>-0.00784060971602961 * x ^ 1 - 0.00159997453512599 * x ^ 2 + 0.00211802855374032 * x ^ 3 ^ 3 + -0.00228172183373023 * y ^ 3 + 10</f>
        <v>#NAME?</v>
      </c>
      <c r="B116">
        <v>12.114523858327001</v>
      </c>
      <c r="C116" t="s">
        <v>9</v>
      </c>
      <c r="D116">
        <v>3</v>
      </c>
      <c r="E116" t="b">
        <v>1</v>
      </c>
      <c r="F116">
        <v>3.4108823216130899</v>
      </c>
      <c r="G116">
        <v>9.4256641777057705E-3</v>
      </c>
      <c r="H116">
        <v>1333.3333333333301</v>
      </c>
      <c r="I116">
        <f t="shared" si="2"/>
        <v>8.7036415367139099</v>
      </c>
      <c r="J116">
        <f t="shared" si="3"/>
        <v>12.105098194149296</v>
      </c>
    </row>
    <row r="117" spans="1:10" hidden="1" x14ac:dyDescent="0.3">
      <c r="A117" t="e">
        <f>-0.00784060971602961 * x ^ 1 - 0.00159997453512599 * x ^ 2 + 0.00211802855374032 * x ^ 3 ^ 3 + -0.00228172183373023 * y ^ 3 + 10</f>
        <v>#NAME?</v>
      </c>
      <c r="B117">
        <v>10.410156668643699</v>
      </c>
      <c r="C117" t="s">
        <v>9</v>
      </c>
      <c r="D117">
        <v>10</v>
      </c>
      <c r="E117" t="b">
        <v>0</v>
      </c>
      <c r="F117" s="1">
        <v>1.68253172233133E+22</v>
      </c>
      <c r="G117" s="1">
        <v>1.68253172233133E+22</v>
      </c>
      <c r="H117">
        <v>3630</v>
      </c>
      <c r="I117">
        <f t="shared" si="2"/>
        <v>-1.68253172233133E+22</v>
      </c>
      <c r="J117">
        <f t="shared" si="3"/>
        <v>-1.68253172233133E+22</v>
      </c>
    </row>
    <row r="118" spans="1:10" x14ac:dyDescent="0.3">
      <c r="A118" t="e">
        <f>-0.00784060971602961 * x ^ 1 - 0.00159997453512599 * x ^ 2 + 0.00211802855374032 * x ^ 3 ^ 3 + -0.00228172183373023 * y ^ 3 + 10</f>
        <v>#NAME?</v>
      </c>
      <c r="B118">
        <v>15.0024062485763</v>
      </c>
      <c r="C118" t="s">
        <v>9</v>
      </c>
      <c r="D118">
        <v>10</v>
      </c>
      <c r="E118" t="b">
        <v>0</v>
      </c>
      <c r="F118">
        <v>5.3778692034317901</v>
      </c>
      <c r="G118">
        <v>9.5477014117122803</v>
      </c>
      <c r="H118">
        <v>3050</v>
      </c>
      <c r="I118">
        <f t="shared" si="2"/>
        <v>9.6245370451445105</v>
      </c>
      <c r="J118">
        <f t="shared" si="3"/>
        <v>5.4547048368640194</v>
      </c>
    </row>
    <row r="119" spans="1:10" x14ac:dyDescent="0.3">
      <c r="A119" t="s">
        <v>48</v>
      </c>
      <c r="B119">
        <v>7.3242238253516803</v>
      </c>
      <c r="C119" t="s">
        <v>9</v>
      </c>
      <c r="D119">
        <v>3</v>
      </c>
      <c r="E119" t="b">
        <v>1</v>
      </c>
      <c r="F119">
        <v>1.49192786575014</v>
      </c>
      <c r="G119">
        <v>4.1489099274273702E-3</v>
      </c>
      <c r="H119">
        <v>1000</v>
      </c>
      <c r="I119">
        <f t="shared" si="2"/>
        <v>5.8322959596015398</v>
      </c>
      <c r="J119">
        <f t="shared" si="3"/>
        <v>7.3200749154242528</v>
      </c>
    </row>
    <row r="120" spans="1:10" x14ac:dyDescent="0.3">
      <c r="A120" t="s">
        <v>48</v>
      </c>
      <c r="B120">
        <v>9.5183194213167095</v>
      </c>
      <c r="C120" t="s">
        <v>9</v>
      </c>
      <c r="D120">
        <v>10</v>
      </c>
      <c r="E120" t="b">
        <v>0</v>
      </c>
      <c r="F120">
        <v>9.5183194213167095</v>
      </c>
      <c r="G120">
        <v>9.5183194213167095</v>
      </c>
      <c r="H120">
        <v>720</v>
      </c>
      <c r="I120">
        <f t="shared" si="2"/>
        <v>0</v>
      </c>
      <c r="J120">
        <f t="shared" si="3"/>
        <v>0</v>
      </c>
    </row>
    <row r="121" spans="1:10" x14ac:dyDescent="0.3">
      <c r="A121" t="s">
        <v>48</v>
      </c>
      <c r="B121">
        <v>17.2583501511854</v>
      </c>
      <c r="C121" t="s">
        <v>9</v>
      </c>
      <c r="D121">
        <v>10</v>
      </c>
      <c r="E121" t="b">
        <v>0</v>
      </c>
      <c r="F121">
        <v>17.2583501511854</v>
      </c>
      <c r="G121">
        <v>17.2583501511854</v>
      </c>
      <c r="H121">
        <v>1550</v>
      </c>
      <c r="I121">
        <f t="shared" si="2"/>
        <v>0</v>
      </c>
      <c r="J121">
        <f t="shared" si="3"/>
        <v>0</v>
      </c>
    </row>
    <row r="122" spans="1:10" hidden="1" x14ac:dyDescent="0.3">
      <c r="A122" t="s">
        <v>49</v>
      </c>
      <c r="B122">
        <v>11.6456757990063</v>
      </c>
      <c r="C122" t="s">
        <v>9</v>
      </c>
      <c r="D122">
        <v>10</v>
      </c>
      <c r="E122" t="b">
        <v>0</v>
      </c>
      <c r="F122">
        <v>44.965651355155302</v>
      </c>
      <c r="G122">
        <v>7.3323337955584797</v>
      </c>
      <c r="H122">
        <v>3070</v>
      </c>
      <c r="I122">
        <f t="shared" si="2"/>
        <v>-33.319975556149004</v>
      </c>
      <c r="J122">
        <f t="shared" si="3"/>
        <v>4.3133420034478203</v>
      </c>
    </row>
    <row r="123" spans="1:10" x14ac:dyDescent="0.3">
      <c r="A123" t="s">
        <v>49</v>
      </c>
      <c r="B123">
        <v>5.4606181351862197</v>
      </c>
      <c r="C123" t="s">
        <v>9</v>
      </c>
      <c r="D123">
        <v>10</v>
      </c>
      <c r="E123" t="b">
        <v>0</v>
      </c>
      <c r="F123">
        <v>5.4606181351862197</v>
      </c>
      <c r="G123">
        <v>5.4606181351862197</v>
      </c>
      <c r="H123">
        <v>3300</v>
      </c>
      <c r="I123">
        <f t="shared" si="2"/>
        <v>0</v>
      </c>
      <c r="J123">
        <f t="shared" si="3"/>
        <v>0</v>
      </c>
    </row>
    <row r="124" spans="1:10" hidden="1" x14ac:dyDescent="0.3">
      <c r="A124" t="s">
        <v>49</v>
      </c>
      <c r="B124">
        <v>5.7301225469880404</v>
      </c>
      <c r="C124" t="s">
        <v>9</v>
      </c>
      <c r="D124">
        <v>10</v>
      </c>
      <c r="E124" t="b">
        <v>0</v>
      </c>
      <c r="F124" t="s">
        <v>17</v>
      </c>
      <c r="G124" t="s">
        <v>17</v>
      </c>
      <c r="H124">
        <v>2880</v>
      </c>
      <c r="I124" t="e">
        <f t="shared" si="2"/>
        <v>#VALUE!</v>
      </c>
      <c r="J124" t="e">
        <f t="shared" si="3"/>
        <v>#VALUE!</v>
      </c>
    </row>
    <row r="125" spans="1:10" x14ac:dyDescent="0.3">
      <c r="A125" t="s">
        <v>50</v>
      </c>
      <c r="B125">
        <v>13.022185181033301</v>
      </c>
      <c r="C125" t="s">
        <v>9</v>
      </c>
      <c r="D125">
        <v>4</v>
      </c>
      <c r="E125" t="b">
        <v>1</v>
      </c>
      <c r="F125">
        <v>5.3661715256002598</v>
      </c>
      <c r="G125">
        <v>3.3886227194544999E-3</v>
      </c>
      <c r="H125">
        <v>1350</v>
      </c>
      <c r="I125">
        <f t="shared" si="2"/>
        <v>7.6560136554330409</v>
      </c>
      <c r="J125">
        <f t="shared" si="3"/>
        <v>13.018796558313847</v>
      </c>
    </row>
    <row r="126" spans="1:10" hidden="1" x14ac:dyDescent="0.3">
      <c r="A126" t="s">
        <v>50</v>
      </c>
      <c r="B126">
        <v>15.032452755402799</v>
      </c>
      <c r="C126" t="s">
        <v>9</v>
      </c>
      <c r="D126">
        <v>10</v>
      </c>
      <c r="E126" t="b">
        <v>0</v>
      </c>
      <c r="F126">
        <v>4367.1993076396202</v>
      </c>
      <c r="G126" s="1">
        <v>208324859.36601299</v>
      </c>
      <c r="H126">
        <v>3080</v>
      </c>
      <c r="I126">
        <f t="shared" si="2"/>
        <v>-4352.1668548842172</v>
      </c>
      <c r="J126">
        <f t="shared" si="3"/>
        <v>-208324844.33356023</v>
      </c>
    </row>
    <row r="127" spans="1:10" x14ac:dyDescent="0.3">
      <c r="A127" t="s">
        <v>50</v>
      </c>
      <c r="B127">
        <v>19.301245053274499</v>
      </c>
      <c r="C127" t="s">
        <v>9</v>
      </c>
      <c r="D127">
        <v>10</v>
      </c>
      <c r="E127" t="b">
        <v>0</v>
      </c>
      <c r="F127">
        <v>6.1538734276785396</v>
      </c>
      <c r="G127">
        <v>5.7183127954027402</v>
      </c>
      <c r="H127">
        <v>3100</v>
      </c>
      <c r="I127">
        <f t="shared" si="2"/>
        <v>13.147371625595959</v>
      </c>
      <c r="J127">
        <f t="shared" si="3"/>
        <v>13.582932257871759</v>
      </c>
    </row>
    <row r="128" spans="1:10" x14ac:dyDescent="0.3">
      <c r="A128" t="s">
        <v>51</v>
      </c>
      <c r="B128">
        <v>8.7092957251342895</v>
      </c>
      <c r="C128" t="s">
        <v>9</v>
      </c>
      <c r="D128">
        <v>10</v>
      </c>
      <c r="E128" t="b">
        <v>0</v>
      </c>
      <c r="F128">
        <v>5.93164160646044</v>
      </c>
      <c r="G128">
        <v>5.8676453100699097</v>
      </c>
      <c r="H128">
        <v>3140</v>
      </c>
      <c r="I128">
        <f t="shared" si="2"/>
        <v>2.7776541186738495</v>
      </c>
      <c r="J128">
        <f t="shared" si="3"/>
        <v>2.8416504150643798</v>
      </c>
    </row>
    <row r="129" spans="1:10" x14ac:dyDescent="0.3">
      <c r="A129" t="s">
        <v>51</v>
      </c>
      <c r="B129">
        <v>6.0588260564379697</v>
      </c>
      <c r="C129" t="s">
        <v>9</v>
      </c>
      <c r="D129">
        <v>10</v>
      </c>
      <c r="E129" t="b">
        <v>0</v>
      </c>
      <c r="F129">
        <v>6.0588260564379697</v>
      </c>
      <c r="G129">
        <v>6.0588260564379697</v>
      </c>
      <c r="H129">
        <v>1030</v>
      </c>
      <c r="I129">
        <f t="shared" si="2"/>
        <v>0</v>
      </c>
      <c r="J129">
        <f t="shared" si="3"/>
        <v>0</v>
      </c>
    </row>
    <row r="130" spans="1:10" x14ac:dyDescent="0.3">
      <c r="A130" t="s">
        <v>51</v>
      </c>
      <c r="B130">
        <v>19.853823887967</v>
      </c>
      <c r="C130" t="s">
        <v>9</v>
      </c>
      <c r="D130">
        <v>10</v>
      </c>
      <c r="E130" t="b">
        <v>0</v>
      </c>
      <c r="F130">
        <v>19.853823887967</v>
      </c>
      <c r="G130">
        <v>19.853823887967</v>
      </c>
      <c r="H130">
        <v>1380</v>
      </c>
      <c r="I130">
        <f t="shared" si="2"/>
        <v>0</v>
      </c>
      <c r="J130">
        <f t="shared" si="3"/>
        <v>0</v>
      </c>
    </row>
    <row r="131" spans="1:10" x14ac:dyDescent="0.3">
      <c r="A131" t="s">
        <v>52</v>
      </c>
      <c r="B131">
        <v>2.8229680032391902</v>
      </c>
      <c r="C131" t="s">
        <v>9</v>
      </c>
      <c r="D131">
        <v>10</v>
      </c>
      <c r="E131" t="b">
        <v>0</v>
      </c>
      <c r="F131">
        <v>2.8229680032391902</v>
      </c>
      <c r="G131">
        <v>2.8229680032391902</v>
      </c>
      <c r="H131">
        <v>930</v>
      </c>
      <c r="I131">
        <f t="shared" si="2"/>
        <v>0</v>
      </c>
      <c r="J131">
        <f t="shared" si="3"/>
        <v>0</v>
      </c>
    </row>
    <row r="132" spans="1:10" x14ac:dyDescent="0.3">
      <c r="A132" t="s">
        <v>52</v>
      </c>
      <c r="B132">
        <v>14.761006793984601</v>
      </c>
      <c r="C132" t="s">
        <v>9</v>
      </c>
      <c r="D132">
        <v>10</v>
      </c>
      <c r="E132" t="b">
        <v>0</v>
      </c>
      <c r="F132">
        <v>3.14005533342733</v>
      </c>
      <c r="G132">
        <v>1.83585040997632</v>
      </c>
      <c r="H132">
        <v>3000</v>
      </c>
      <c r="I132">
        <f t="shared" ref="I132:I195" si="4">B132-F132</f>
        <v>11.62095146055727</v>
      </c>
      <c r="J132">
        <f t="shared" ref="J132:J195" si="5">B132-G132</f>
        <v>12.925156384008281</v>
      </c>
    </row>
    <row r="133" spans="1:10" x14ac:dyDescent="0.3">
      <c r="A133" t="s">
        <v>52</v>
      </c>
      <c r="B133">
        <v>1.9467232655633899</v>
      </c>
      <c r="C133" t="s">
        <v>9</v>
      </c>
      <c r="D133">
        <v>10</v>
      </c>
      <c r="E133" t="b">
        <v>0</v>
      </c>
      <c r="F133">
        <v>10.0452090130971</v>
      </c>
      <c r="G133">
        <v>7.1772357126769597</v>
      </c>
      <c r="H133">
        <v>2770</v>
      </c>
      <c r="I133">
        <f t="shared" si="4"/>
        <v>-8.0984857475337098</v>
      </c>
      <c r="J133">
        <f t="shared" si="5"/>
        <v>-5.2305124471135702</v>
      </c>
    </row>
    <row r="134" spans="1:10" x14ac:dyDescent="0.3">
      <c r="A134" t="s">
        <v>53</v>
      </c>
      <c r="B134">
        <v>8.3322280952941199</v>
      </c>
      <c r="C134" t="s">
        <v>9</v>
      </c>
      <c r="D134">
        <v>2</v>
      </c>
      <c r="E134" t="b">
        <v>1</v>
      </c>
      <c r="F134">
        <v>0.231183271460394</v>
      </c>
      <c r="G134">
        <v>6.8411915142957101E-3</v>
      </c>
      <c r="H134">
        <v>1750</v>
      </c>
      <c r="I134">
        <f t="shared" si="4"/>
        <v>8.1010448238337265</v>
      </c>
      <c r="J134">
        <f t="shared" si="5"/>
        <v>8.3253869037798243</v>
      </c>
    </row>
    <row r="135" spans="1:10" x14ac:dyDescent="0.3">
      <c r="A135" t="s">
        <v>53</v>
      </c>
      <c r="B135">
        <v>11.7532320329484</v>
      </c>
      <c r="C135" t="s">
        <v>9</v>
      </c>
      <c r="D135">
        <v>10</v>
      </c>
      <c r="E135" t="b">
        <v>0</v>
      </c>
      <c r="F135">
        <v>5.3127976319330203</v>
      </c>
      <c r="G135">
        <v>1.33818575518037</v>
      </c>
      <c r="H135">
        <v>2870</v>
      </c>
      <c r="I135">
        <f t="shared" si="4"/>
        <v>6.4404344010153798</v>
      </c>
      <c r="J135">
        <f t="shared" si="5"/>
        <v>10.415046277768031</v>
      </c>
    </row>
    <row r="136" spans="1:10" x14ac:dyDescent="0.3">
      <c r="A136" t="s">
        <v>53</v>
      </c>
      <c r="B136">
        <v>4.3652103352177498</v>
      </c>
      <c r="C136" t="s">
        <v>9</v>
      </c>
      <c r="D136">
        <v>3</v>
      </c>
      <c r="E136" t="b">
        <v>1</v>
      </c>
      <c r="F136">
        <v>0.66221854472855801</v>
      </c>
      <c r="G136">
        <v>3.1472384780329098E-3</v>
      </c>
      <c r="H136">
        <v>1700</v>
      </c>
      <c r="I136">
        <f t="shared" si="4"/>
        <v>3.7029917904891918</v>
      </c>
      <c r="J136">
        <f t="shared" si="5"/>
        <v>4.3620630967397167</v>
      </c>
    </row>
    <row r="137" spans="1:10" x14ac:dyDescent="0.3">
      <c r="A137" t="s">
        <v>54</v>
      </c>
      <c r="B137">
        <v>5.9006093073721599</v>
      </c>
      <c r="C137" t="s">
        <v>9</v>
      </c>
      <c r="D137">
        <v>10</v>
      </c>
      <c r="E137" t="b">
        <v>0</v>
      </c>
      <c r="F137">
        <v>4.1523991049125302</v>
      </c>
      <c r="G137">
        <v>3.5839786532436699</v>
      </c>
      <c r="H137">
        <v>3410</v>
      </c>
      <c r="I137">
        <f t="shared" si="4"/>
        <v>1.7482102024596298</v>
      </c>
      <c r="J137">
        <f t="shared" si="5"/>
        <v>2.31663065412849</v>
      </c>
    </row>
    <row r="138" spans="1:10" x14ac:dyDescent="0.3">
      <c r="A138" t="s">
        <v>54</v>
      </c>
      <c r="B138">
        <v>10.9491712289466</v>
      </c>
      <c r="C138" t="s">
        <v>9</v>
      </c>
      <c r="D138">
        <v>10</v>
      </c>
      <c r="E138" t="b">
        <v>0</v>
      </c>
      <c r="F138">
        <v>3.3166201248734302</v>
      </c>
      <c r="G138">
        <v>1.5000429067382199</v>
      </c>
      <c r="H138">
        <v>3160</v>
      </c>
      <c r="I138">
        <f t="shared" si="4"/>
        <v>7.6325511040731699</v>
      </c>
      <c r="J138">
        <f t="shared" si="5"/>
        <v>9.4491283222083808</v>
      </c>
    </row>
    <row r="139" spans="1:10" x14ac:dyDescent="0.3">
      <c r="A139" t="s">
        <v>54</v>
      </c>
      <c r="B139">
        <v>5.1348048647086904</v>
      </c>
      <c r="C139" t="s">
        <v>9</v>
      </c>
      <c r="D139">
        <v>10</v>
      </c>
      <c r="E139" t="b">
        <v>0</v>
      </c>
      <c r="F139">
        <v>6.5264297800498898</v>
      </c>
      <c r="G139">
        <v>6.5264297800498898</v>
      </c>
      <c r="H139">
        <v>2860</v>
      </c>
      <c r="I139">
        <f t="shared" si="4"/>
        <v>-1.3916249153411995</v>
      </c>
      <c r="J139">
        <f t="shared" si="5"/>
        <v>-1.3916249153411995</v>
      </c>
    </row>
    <row r="140" spans="1:10" x14ac:dyDescent="0.3">
      <c r="A140" t="s">
        <v>55</v>
      </c>
      <c r="B140">
        <v>9.0425322513878008</v>
      </c>
      <c r="C140" t="s">
        <v>9</v>
      </c>
      <c r="D140">
        <v>3</v>
      </c>
      <c r="E140" t="b">
        <v>1</v>
      </c>
      <c r="F140">
        <v>1.99616851800467</v>
      </c>
      <c r="G140">
        <v>4.3205275919219804E-3</v>
      </c>
      <c r="H140">
        <v>2966.6666666666601</v>
      </c>
      <c r="I140">
        <f t="shared" si="4"/>
        <v>7.0463637333831306</v>
      </c>
      <c r="J140">
        <f t="shared" si="5"/>
        <v>9.0382117237958788</v>
      </c>
    </row>
    <row r="141" spans="1:10" x14ac:dyDescent="0.3">
      <c r="A141" t="s">
        <v>55</v>
      </c>
      <c r="B141">
        <v>11.20112932532</v>
      </c>
      <c r="C141" t="s">
        <v>9</v>
      </c>
      <c r="D141">
        <v>10</v>
      </c>
      <c r="E141" t="b">
        <v>0</v>
      </c>
      <c r="F141">
        <v>2.4853542368639898</v>
      </c>
      <c r="G141">
        <v>0.99440080458310598</v>
      </c>
      <c r="H141">
        <v>3080</v>
      </c>
      <c r="I141">
        <f t="shared" si="4"/>
        <v>8.7157750884560095</v>
      </c>
      <c r="J141">
        <f t="shared" si="5"/>
        <v>10.206728520736894</v>
      </c>
    </row>
    <row r="142" spans="1:10" x14ac:dyDescent="0.3">
      <c r="A142" t="s">
        <v>55</v>
      </c>
      <c r="B142">
        <v>7.7827395178264602</v>
      </c>
      <c r="C142" t="s">
        <v>9</v>
      </c>
      <c r="D142">
        <v>3</v>
      </c>
      <c r="E142" t="b">
        <v>1</v>
      </c>
      <c r="F142">
        <v>1.6172249872245701</v>
      </c>
      <c r="G142">
        <v>4.2505022808034401E-3</v>
      </c>
      <c r="H142">
        <v>1600</v>
      </c>
      <c r="I142">
        <f t="shared" si="4"/>
        <v>6.1655145306018904</v>
      </c>
      <c r="J142">
        <f t="shared" si="5"/>
        <v>7.7784890155456567</v>
      </c>
    </row>
    <row r="143" spans="1:10" x14ac:dyDescent="0.3">
      <c r="A143" t="s">
        <v>56</v>
      </c>
      <c r="B143">
        <v>9.5167060386464701</v>
      </c>
      <c r="C143" t="s">
        <v>9</v>
      </c>
      <c r="D143">
        <v>10</v>
      </c>
      <c r="E143" t="b">
        <v>0</v>
      </c>
      <c r="F143">
        <v>2.2635896913658899</v>
      </c>
      <c r="G143">
        <v>2.7984398838854299</v>
      </c>
      <c r="H143">
        <v>3060</v>
      </c>
      <c r="I143">
        <f t="shared" si="4"/>
        <v>7.2531163472805797</v>
      </c>
      <c r="J143">
        <f t="shared" si="5"/>
        <v>6.7182661547610403</v>
      </c>
    </row>
    <row r="144" spans="1:10" x14ac:dyDescent="0.3">
      <c r="A144" t="s">
        <v>56</v>
      </c>
      <c r="B144">
        <v>5.1769440184548596</v>
      </c>
      <c r="C144" t="s">
        <v>9</v>
      </c>
      <c r="D144">
        <v>3</v>
      </c>
      <c r="E144" t="b">
        <v>1</v>
      </c>
      <c r="F144">
        <v>1.4311519034054101</v>
      </c>
      <c r="G144">
        <v>3.35210319021123E-3</v>
      </c>
      <c r="H144">
        <v>1500</v>
      </c>
      <c r="I144">
        <f t="shared" si="4"/>
        <v>3.7457921150494498</v>
      </c>
      <c r="J144">
        <f t="shared" si="5"/>
        <v>5.1735919152646481</v>
      </c>
    </row>
    <row r="145" spans="1:10" x14ac:dyDescent="0.3">
      <c r="A145" t="s">
        <v>56</v>
      </c>
      <c r="B145">
        <v>15.239587439208499</v>
      </c>
      <c r="C145" t="s">
        <v>9</v>
      </c>
      <c r="D145">
        <v>10</v>
      </c>
      <c r="E145" t="b">
        <v>0</v>
      </c>
      <c r="F145">
        <v>14.6455381591486</v>
      </c>
      <c r="G145">
        <v>12.6139302803806</v>
      </c>
      <c r="H145">
        <v>3110</v>
      </c>
      <c r="I145">
        <f t="shared" si="4"/>
        <v>0.59404928005989888</v>
      </c>
      <c r="J145">
        <f t="shared" si="5"/>
        <v>2.6256571588278987</v>
      </c>
    </row>
    <row r="146" spans="1:10" x14ac:dyDescent="0.3">
      <c r="A146" t="s">
        <v>57</v>
      </c>
      <c r="B146">
        <v>10.4197853363032</v>
      </c>
      <c r="C146" t="s">
        <v>9</v>
      </c>
      <c r="D146">
        <v>10</v>
      </c>
      <c r="E146" t="b">
        <v>0</v>
      </c>
      <c r="F146">
        <v>2.9947138197206402</v>
      </c>
      <c r="G146">
        <v>2.2571828184616498</v>
      </c>
      <c r="H146">
        <v>3240</v>
      </c>
      <c r="I146">
        <f t="shared" si="4"/>
        <v>7.4250715165825589</v>
      </c>
      <c r="J146">
        <f t="shared" si="5"/>
        <v>8.1626025178415489</v>
      </c>
    </row>
    <row r="147" spans="1:10" x14ac:dyDescent="0.3">
      <c r="A147" t="s">
        <v>57</v>
      </c>
      <c r="B147">
        <v>3.2623579224174901</v>
      </c>
      <c r="C147" t="s">
        <v>9</v>
      </c>
      <c r="D147">
        <v>2</v>
      </c>
      <c r="E147" t="b">
        <v>1</v>
      </c>
      <c r="F147">
        <v>0.13970330876565501</v>
      </c>
      <c r="G147">
        <v>6.2142294498831203E-3</v>
      </c>
      <c r="H147">
        <v>2150</v>
      </c>
      <c r="I147">
        <f t="shared" si="4"/>
        <v>3.1226546136518349</v>
      </c>
      <c r="J147">
        <f t="shared" si="5"/>
        <v>3.2561436929676071</v>
      </c>
    </row>
    <row r="148" spans="1:10" x14ac:dyDescent="0.3">
      <c r="A148" t="s">
        <v>57</v>
      </c>
      <c r="B148">
        <v>7.8856015431031103</v>
      </c>
      <c r="C148" t="s">
        <v>9</v>
      </c>
      <c r="D148">
        <v>10</v>
      </c>
      <c r="E148" t="b">
        <v>0</v>
      </c>
      <c r="F148">
        <v>7.8856015431031103</v>
      </c>
      <c r="G148">
        <v>7.8856015431031103</v>
      </c>
      <c r="H148">
        <v>2350</v>
      </c>
      <c r="I148">
        <f t="shared" si="4"/>
        <v>0</v>
      </c>
      <c r="J148">
        <f t="shared" si="5"/>
        <v>0</v>
      </c>
    </row>
    <row r="149" spans="1:10" x14ac:dyDescent="0.3">
      <c r="A149" t="s">
        <v>58</v>
      </c>
      <c r="B149">
        <v>9.4409400036046005</v>
      </c>
      <c r="C149" t="s">
        <v>9</v>
      </c>
      <c r="D149">
        <v>2</v>
      </c>
      <c r="E149" t="b">
        <v>1</v>
      </c>
      <c r="F149">
        <v>0.34242202830915103</v>
      </c>
      <c r="G149">
        <v>9.7808554607764706E-3</v>
      </c>
      <c r="H149">
        <v>2700</v>
      </c>
      <c r="I149">
        <f t="shared" si="4"/>
        <v>9.098517975295449</v>
      </c>
      <c r="J149">
        <f t="shared" si="5"/>
        <v>9.4311591481438235</v>
      </c>
    </row>
    <row r="150" spans="1:10" x14ac:dyDescent="0.3">
      <c r="A150" t="s">
        <v>58</v>
      </c>
      <c r="B150">
        <v>19.196842288083701</v>
      </c>
      <c r="C150" t="s">
        <v>9</v>
      </c>
      <c r="D150">
        <v>10</v>
      </c>
      <c r="E150" t="b">
        <v>0</v>
      </c>
      <c r="F150">
        <v>6.6617375280554798</v>
      </c>
      <c r="G150">
        <v>6.5205463481030899</v>
      </c>
      <c r="H150">
        <v>3270</v>
      </c>
      <c r="I150">
        <f t="shared" si="4"/>
        <v>12.535104760028222</v>
      </c>
      <c r="J150">
        <f t="shared" si="5"/>
        <v>12.676295939980612</v>
      </c>
    </row>
    <row r="151" spans="1:10" x14ac:dyDescent="0.3">
      <c r="A151" t="s">
        <v>58</v>
      </c>
      <c r="B151">
        <v>13.4576078325978</v>
      </c>
      <c r="C151" t="s">
        <v>9</v>
      </c>
      <c r="D151">
        <v>10</v>
      </c>
      <c r="E151" t="b">
        <v>0</v>
      </c>
      <c r="F151">
        <v>4.6090126350487397</v>
      </c>
      <c r="G151">
        <v>13.842504117157</v>
      </c>
      <c r="H151">
        <v>3280</v>
      </c>
      <c r="I151">
        <f t="shared" si="4"/>
        <v>8.8485951975490593</v>
      </c>
      <c r="J151">
        <f t="shared" si="5"/>
        <v>-0.38489628455920055</v>
      </c>
    </row>
    <row r="152" spans="1:10" x14ac:dyDescent="0.3">
      <c r="A152" t="s">
        <v>59</v>
      </c>
      <c r="B152">
        <v>7.8976025701969004</v>
      </c>
      <c r="C152" t="s">
        <v>9</v>
      </c>
      <c r="D152">
        <v>10</v>
      </c>
      <c r="E152" t="b">
        <v>0</v>
      </c>
      <c r="F152">
        <v>1.45486704282374</v>
      </c>
      <c r="G152">
        <v>1.4506179476080101</v>
      </c>
      <c r="H152">
        <v>3200</v>
      </c>
      <c r="I152">
        <f t="shared" si="4"/>
        <v>6.4427355273731601</v>
      </c>
      <c r="J152">
        <f t="shared" si="5"/>
        <v>6.4469846225888903</v>
      </c>
    </row>
    <row r="153" spans="1:10" x14ac:dyDescent="0.3">
      <c r="A153" t="s">
        <v>59</v>
      </c>
      <c r="B153">
        <v>8.4502290422138895</v>
      </c>
      <c r="C153" t="s">
        <v>9</v>
      </c>
      <c r="D153">
        <v>10</v>
      </c>
      <c r="E153" t="b">
        <v>0</v>
      </c>
      <c r="F153">
        <v>6.8701209079847896</v>
      </c>
      <c r="G153">
        <v>19.431050532965799</v>
      </c>
      <c r="H153">
        <v>3110</v>
      </c>
      <c r="I153">
        <f t="shared" si="4"/>
        <v>1.5801081342290999</v>
      </c>
      <c r="J153">
        <f t="shared" si="5"/>
        <v>-10.980821490751909</v>
      </c>
    </row>
    <row r="154" spans="1:10" x14ac:dyDescent="0.3">
      <c r="A154" t="s">
        <v>59</v>
      </c>
      <c r="B154">
        <v>13.913340468161101</v>
      </c>
      <c r="C154" t="s">
        <v>9</v>
      </c>
      <c r="D154">
        <v>10</v>
      </c>
      <c r="E154" t="b">
        <v>0</v>
      </c>
      <c r="F154">
        <v>3.7436101339913299</v>
      </c>
      <c r="G154">
        <v>3.77539347751559</v>
      </c>
      <c r="H154">
        <v>4430</v>
      </c>
      <c r="I154">
        <f t="shared" si="4"/>
        <v>10.16973033416977</v>
      </c>
      <c r="J154">
        <f t="shared" si="5"/>
        <v>10.13794699064551</v>
      </c>
    </row>
    <row r="155" spans="1:10" x14ac:dyDescent="0.3">
      <c r="A155" t="s">
        <v>60</v>
      </c>
      <c r="B155">
        <v>15.2628176338944</v>
      </c>
      <c r="C155" t="s">
        <v>9</v>
      </c>
      <c r="D155">
        <v>10</v>
      </c>
      <c r="E155" t="b">
        <v>0</v>
      </c>
      <c r="F155">
        <v>6.22094976985258</v>
      </c>
      <c r="G155">
        <v>5.4535377116313501</v>
      </c>
      <c r="H155">
        <v>3670</v>
      </c>
      <c r="I155">
        <f t="shared" si="4"/>
        <v>9.0418678640418193</v>
      </c>
      <c r="J155">
        <f t="shared" si="5"/>
        <v>9.80927992226305</v>
      </c>
    </row>
    <row r="156" spans="1:10" x14ac:dyDescent="0.3">
      <c r="A156" t="s">
        <v>60</v>
      </c>
      <c r="B156">
        <v>6.60562654510729</v>
      </c>
      <c r="C156" t="s">
        <v>9</v>
      </c>
      <c r="D156">
        <v>10</v>
      </c>
      <c r="E156" t="b">
        <v>0</v>
      </c>
      <c r="F156">
        <v>6.60562654510729</v>
      </c>
      <c r="G156">
        <v>6.60562654510729</v>
      </c>
      <c r="H156">
        <v>1320</v>
      </c>
      <c r="I156">
        <f t="shared" si="4"/>
        <v>0</v>
      </c>
      <c r="J156">
        <f t="shared" si="5"/>
        <v>0</v>
      </c>
    </row>
    <row r="157" spans="1:10" x14ac:dyDescent="0.3">
      <c r="A157" t="s">
        <v>60</v>
      </c>
      <c r="B157">
        <v>3.1771794858351199</v>
      </c>
      <c r="C157" t="s">
        <v>9</v>
      </c>
      <c r="D157">
        <v>10</v>
      </c>
      <c r="E157" t="b">
        <v>0</v>
      </c>
      <c r="F157">
        <v>4.9082568664161901</v>
      </c>
      <c r="G157">
        <v>10.805380773539101</v>
      </c>
      <c r="H157">
        <v>3270</v>
      </c>
      <c r="I157">
        <f t="shared" si="4"/>
        <v>-1.7310773805810702</v>
      </c>
      <c r="J157">
        <f t="shared" si="5"/>
        <v>-7.6282012877039804</v>
      </c>
    </row>
    <row r="158" spans="1:10" x14ac:dyDescent="0.3">
      <c r="A158" t="s">
        <v>61</v>
      </c>
      <c r="B158">
        <v>14.4604599354809</v>
      </c>
      <c r="C158" t="s">
        <v>9</v>
      </c>
      <c r="D158">
        <v>10</v>
      </c>
      <c r="E158" t="b">
        <v>0</v>
      </c>
      <c r="F158">
        <v>14.4604599354809</v>
      </c>
      <c r="G158">
        <v>14.4604599354809</v>
      </c>
      <c r="H158">
        <v>1280</v>
      </c>
      <c r="I158">
        <f t="shared" si="4"/>
        <v>0</v>
      </c>
      <c r="J158">
        <f t="shared" si="5"/>
        <v>0</v>
      </c>
    </row>
    <row r="159" spans="1:10" x14ac:dyDescent="0.3">
      <c r="A159" t="s">
        <v>61</v>
      </c>
      <c r="B159">
        <v>2.0259205530053301</v>
      </c>
      <c r="C159" t="s">
        <v>9</v>
      </c>
      <c r="D159">
        <v>10</v>
      </c>
      <c r="E159" t="b">
        <v>0</v>
      </c>
      <c r="F159">
        <v>2.0259205530053301</v>
      </c>
      <c r="G159">
        <v>2.0259205530053301</v>
      </c>
      <c r="H159">
        <v>3000</v>
      </c>
      <c r="I159">
        <f t="shared" si="4"/>
        <v>0</v>
      </c>
      <c r="J159">
        <f t="shared" si="5"/>
        <v>0</v>
      </c>
    </row>
    <row r="160" spans="1:10" x14ac:dyDescent="0.3">
      <c r="A160" t="s">
        <v>61</v>
      </c>
      <c r="B160">
        <v>15.4933953230264</v>
      </c>
      <c r="C160" t="s">
        <v>9</v>
      </c>
      <c r="D160">
        <v>10</v>
      </c>
      <c r="E160" t="b">
        <v>0</v>
      </c>
      <c r="F160">
        <v>3.9599062609003601</v>
      </c>
      <c r="G160">
        <v>9.8392645217401409</v>
      </c>
      <c r="H160">
        <v>3220</v>
      </c>
      <c r="I160">
        <f t="shared" si="4"/>
        <v>11.533489062126041</v>
      </c>
      <c r="J160">
        <f t="shared" si="5"/>
        <v>5.654130801286259</v>
      </c>
    </row>
    <row r="161" spans="1:10" x14ac:dyDescent="0.3">
      <c r="A161" t="s">
        <v>62</v>
      </c>
      <c r="B161">
        <v>11.170717511124</v>
      </c>
      <c r="C161" t="s">
        <v>9</v>
      </c>
      <c r="D161">
        <v>10</v>
      </c>
      <c r="E161" t="b">
        <v>0</v>
      </c>
      <c r="F161">
        <v>2.3764322696584999</v>
      </c>
      <c r="G161">
        <v>4.1353623035085603</v>
      </c>
      <c r="H161">
        <v>2830</v>
      </c>
      <c r="I161">
        <f t="shared" si="4"/>
        <v>8.7942852414655004</v>
      </c>
      <c r="J161">
        <f t="shared" si="5"/>
        <v>7.0353552076154395</v>
      </c>
    </row>
    <row r="162" spans="1:10" x14ac:dyDescent="0.3">
      <c r="A162" t="s">
        <v>62</v>
      </c>
      <c r="B162">
        <v>11.1953165891344</v>
      </c>
      <c r="C162" t="s">
        <v>9</v>
      </c>
      <c r="D162">
        <v>10</v>
      </c>
      <c r="E162" t="b">
        <v>0</v>
      </c>
      <c r="F162">
        <v>2.0339891128400498</v>
      </c>
      <c r="G162">
        <v>2.0020754791724999</v>
      </c>
      <c r="H162">
        <v>3400</v>
      </c>
      <c r="I162">
        <f t="shared" si="4"/>
        <v>9.1613274762943497</v>
      </c>
      <c r="J162">
        <f t="shared" si="5"/>
        <v>9.1932411099618996</v>
      </c>
    </row>
    <row r="163" spans="1:10" x14ac:dyDescent="0.3">
      <c r="A163" t="s">
        <v>62</v>
      </c>
      <c r="B163">
        <v>3.7301470877552299</v>
      </c>
      <c r="C163" t="s">
        <v>9</v>
      </c>
      <c r="D163">
        <v>10</v>
      </c>
      <c r="E163" t="b">
        <v>0</v>
      </c>
      <c r="F163">
        <v>2.3673203045019102</v>
      </c>
      <c r="G163">
        <v>2.5818015632801798</v>
      </c>
      <c r="H163">
        <v>3160</v>
      </c>
      <c r="I163">
        <f t="shared" si="4"/>
        <v>1.3628267832533196</v>
      </c>
      <c r="J163">
        <f t="shared" si="5"/>
        <v>1.14834552447505</v>
      </c>
    </row>
    <row r="164" spans="1:10" x14ac:dyDescent="0.3">
      <c r="A164" t="s">
        <v>63</v>
      </c>
      <c r="B164">
        <v>16.127351108140601</v>
      </c>
      <c r="C164" t="s">
        <v>9</v>
      </c>
      <c r="D164">
        <v>4</v>
      </c>
      <c r="E164" t="b">
        <v>1</v>
      </c>
      <c r="F164">
        <v>4.6687558037504404</v>
      </c>
      <c r="G164">
        <v>3.0274188251479301E-3</v>
      </c>
      <c r="H164">
        <v>1200</v>
      </c>
      <c r="I164">
        <f t="shared" si="4"/>
        <v>11.458595304390162</v>
      </c>
      <c r="J164">
        <f t="shared" si="5"/>
        <v>16.124323689315453</v>
      </c>
    </row>
    <row r="165" spans="1:10" x14ac:dyDescent="0.3">
      <c r="A165" t="s">
        <v>63</v>
      </c>
      <c r="B165">
        <v>17.1872566210548</v>
      </c>
      <c r="C165" t="s">
        <v>9</v>
      </c>
      <c r="D165">
        <v>3</v>
      </c>
      <c r="E165" t="b">
        <v>1</v>
      </c>
      <c r="F165">
        <v>2.29810573513342</v>
      </c>
      <c r="G165">
        <v>5.5308069515652598E-3</v>
      </c>
      <c r="H165">
        <v>1966.6666666666599</v>
      </c>
      <c r="I165">
        <f t="shared" si="4"/>
        <v>14.88915088592138</v>
      </c>
      <c r="J165">
        <f t="shared" si="5"/>
        <v>17.181725814103235</v>
      </c>
    </row>
    <row r="166" spans="1:10" x14ac:dyDescent="0.3">
      <c r="A166" t="s">
        <v>63</v>
      </c>
      <c r="B166">
        <v>20.785997646672801</v>
      </c>
      <c r="C166" t="s">
        <v>9</v>
      </c>
      <c r="D166">
        <v>10</v>
      </c>
      <c r="E166" t="b">
        <v>0</v>
      </c>
      <c r="F166">
        <v>16.6354629803355</v>
      </c>
      <c r="G166">
        <v>22.390253513503701</v>
      </c>
      <c r="H166">
        <v>2770</v>
      </c>
      <c r="I166">
        <f t="shared" si="4"/>
        <v>4.1505346663373004</v>
      </c>
      <c r="J166">
        <f t="shared" si="5"/>
        <v>-1.6042558668309006</v>
      </c>
    </row>
    <row r="167" spans="1:10" x14ac:dyDescent="0.3">
      <c r="A167" t="s">
        <v>64</v>
      </c>
      <c r="B167">
        <v>16.960321147064199</v>
      </c>
      <c r="C167" t="s">
        <v>9</v>
      </c>
      <c r="D167">
        <v>2</v>
      </c>
      <c r="E167" t="b">
        <v>1</v>
      </c>
      <c r="F167">
        <v>0.31440687224936598</v>
      </c>
      <c r="G167">
        <v>1.53265698695063E-2</v>
      </c>
      <c r="H167">
        <v>2750</v>
      </c>
      <c r="I167">
        <f t="shared" si="4"/>
        <v>16.645914274814835</v>
      </c>
      <c r="J167">
        <f t="shared" si="5"/>
        <v>16.944994577194691</v>
      </c>
    </row>
    <row r="168" spans="1:10" x14ac:dyDescent="0.3">
      <c r="A168" t="s">
        <v>64</v>
      </c>
      <c r="B168">
        <v>11.7060723357108</v>
      </c>
      <c r="C168" t="s">
        <v>9</v>
      </c>
      <c r="D168">
        <v>10</v>
      </c>
      <c r="E168" t="b">
        <v>0</v>
      </c>
      <c r="F168">
        <v>11.7060723357108</v>
      </c>
      <c r="G168">
        <v>11.7060723357108</v>
      </c>
      <c r="H168">
        <v>1050</v>
      </c>
      <c r="I168">
        <f t="shared" si="4"/>
        <v>0</v>
      </c>
      <c r="J168">
        <f t="shared" si="5"/>
        <v>0</v>
      </c>
    </row>
    <row r="169" spans="1:10" hidden="1" x14ac:dyDescent="0.3">
      <c r="A169" t="s">
        <v>64</v>
      </c>
      <c r="B169">
        <v>5.5544129534422702</v>
      </c>
      <c r="C169" t="s">
        <v>9</v>
      </c>
      <c r="D169">
        <v>10</v>
      </c>
      <c r="E169" t="b">
        <v>0</v>
      </c>
      <c r="F169" t="s">
        <v>17</v>
      </c>
      <c r="G169" t="s">
        <v>17</v>
      </c>
      <c r="H169">
        <v>3320</v>
      </c>
      <c r="I169" t="e">
        <f t="shared" si="4"/>
        <v>#VALUE!</v>
      </c>
      <c r="J169" t="e">
        <f t="shared" si="5"/>
        <v>#VALUE!</v>
      </c>
    </row>
    <row r="170" spans="1:10" x14ac:dyDescent="0.3">
      <c r="A170" t="s">
        <v>65</v>
      </c>
      <c r="B170">
        <v>13.6090616678299</v>
      </c>
      <c r="C170" t="s">
        <v>9</v>
      </c>
      <c r="D170">
        <v>10</v>
      </c>
      <c r="E170" t="b">
        <v>0</v>
      </c>
      <c r="F170">
        <v>0.61404927167366796</v>
      </c>
      <c r="G170">
        <v>2.67513904660525</v>
      </c>
      <c r="H170">
        <v>3400</v>
      </c>
      <c r="I170">
        <f t="shared" si="4"/>
        <v>12.995012396156232</v>
      </c>
      <c r="J170">
        <f t="shared" si="5"/>
        <v>10.933922621224649</v>
      </c>
    </row>
    <row r="171" spans="1:10" x14ac:dyDescent="0.3">
      <c r="A171" t="s">
        <v>65</v>
      </c>
      <c r="B171">
        <v>8.8301082728106497</v>
      </c>
      <c r="C171" t="s">
        <v>9</v>
      </c>
      <c r="D171">
        <v>10</v>
      </c>
      <c r="E171" t="b">
        <v>0</v>
      </c>
      <c r="F171">
        <v>6.0168673908149799</v>
      </c>
      <c r="G171">
        <v>6.0168673908149799</v>
      </c>
      <c r="H171">
        <v>2860</v>
      </c>
      <c r="I171">
        <f t="shared" si="4"/>
        <v>2.8132408819956698</v>
      </c>
      <c r="J171">
        <f t="shared" si="5"/>
        <v>2.8132408819956698</v>
      </c>
    </row>
    <row r="172" spans="1:10" hidden="1" x14ac:dyDescent="0.3">
      <c r="A172" t="s">
        <v>65</v>
      </c>
      <c r="B172">
        <v>11.869833229049901</v>
      </c>
      <c r="C172" t="s">
        <v>9</v>
      </c>
      <c r="D172">
        <v>10</v>
      </c>
      <c r="E172" t="b">
        <v>0</v>
      </c>
      <c r="F172" s="1">
        <v>1.6087440351399101E+26</v>
      </c>
      <c r="G172" s="1">
        <v>1.6087440351399101E+26</v>
      </c>
      <c r="H172">
        <v>3380</v>
      </c>
      <c r="I172">
        <f t="shared" si="4"/>
        <v>-1.6087440351399101E+26</v>
      </c>
      <c r="J172">
        <f t="shared" si="5"/>
        <v>-1.6087440351399101E+26</v>
      </c>
    </row>
    <row r="173" spans="1:10" x14ac:dyDescent="0.3">
      <c r="A173" t="e">
        <f>-0.00679193359110227 * y ^ 1 ^ 2 + 0.00722195771952869 * y ^ 2 - 0.00630731377887806 * x ^ 6 + 10</f>
        <v>#NAME?</v>
      </c>
      <c r="B173">
        <v>9.2983496609301302</v>
      </c>
      <c r="C173" t="s">
        <v>9</v>
      </c>
      <c r="D173">
        <v>10</v>
      </c>
      <c r="E173" t="b">
        <v>0</v>
      </c>
      <c r="F173">
        <v>9.2983496609301302</v>
      </c>
      <c r="G173">
        <v>9.2983496609301302</v>
      </c>
      <c r="H173">
        <v>1420</v>
      </c>
      <c r="I173">
        <f t="shared" si="4"/>
        <v>0</v>
      </c>
      <c r="J173">
        <f t="shared" si="5"/>
        <v>0</v>
      </c>
    </row>
    <row r="174" spans="1:10" x14ac:dyDescent="0.3">
      <c r="A174" t="e">
        <f>-0.00679193359110227 * y ^ 1 ^ 2 + 0.00722195771952869 * y ^ 2 - 0.00630731377887806 * x ^ 6 + 10</f>
        <v>#NAME?</v>
      </c>
      <c r="B174">
        <v>16.044321372827</v>
      </c>
      <c r="C174" t="s">
        <v>9</v>
      </c>
      <c r="D174">
        <v>10</v>
      </c>
      <c r="E174" t="b">
        <v>0</v>
      </c>
      <c r="F174">
        <v>5.9334150167140303</v>
      </c>
      <c r="G174">
        <v>5.3053226957156499</v>
      </c>
      <c r="H174">
        <v>3030</v>
      </c>
      <c r="I174">
        <f t="shared" si="4"/>
        <v>10.11090635611297</v>
      </c>
      <c r="J174">
        <f t="shared" si="5"/>
        <v>10.738998677111351</v>
      </c>
    </row>
    <row r="175" spans="1:10" x14ac:dyDescent="0.3">
      <c r="A175" t="e">
        <f>-0.00679193359110227 * y ^ 1 ^ 2 + 0.00722195771952869 * y ^ 2 - 0.00630731377887806 * x ^ 6 + 10</f>
        <v>#NAME?</v>
      </c>
      <c r="B175">
        <v>7.3077863750184697</v>
      </c>
      <c r="C175" t="s">
        <v>9</v>
      </c>
      <c r="D175">
        <v>10</v>
      </c>
      <c r="E175" t="b">
        <v>0</v>
      </c>
      <c r="F175">
        <v>7.3077863750184697</v>
      </c>
      <c r="G175">
        <v>7.3077863750184697</v>
      </c>
      <c r="H175">
        <v>2140</v>
      </c>
      <c r="I175">
        <f t="shared" si="4"/>
        <v>0</v>
      </c>
      <c r="J175">
        <f t="shared" si="5"/>
        <v>0</v>
      </c>
    </row>
    <row r="176" spans="1:10" x14ac:dyDescent="0.3">
      <c r="A176" t="s">
        <v>66</v>
      </c>
      <c r="B176">
        <v>3.7961689482617</v>
      </c>
      <c r="C176" t="s">
        <v>9</v>
      </c>
      <c r="D176">
        <v>10</v>
      </c>
      <c r="E176" t="b">
        <v>0</v>
      </c>
      <c r="F176">
        <v>3.7961689482617</v>
      </c>
      <c r="G176">
        <v>3.7961689482617</v>
      </c>
      <c r="H176">
        <v>1160</v>
      </c>
      <c r="I176">
        <f t="shared" si="4"/>
        <v>0</v>
      </c>
      <c r="J176">
        <f t="shared" si="5"/>
        <v>0</v>
      </c>
    </row>
    <row r="177" spans="1:10" x14ac:dyDescent="0.3">
      <c r="A177" t="s">
        <v>66</v>
      </c>
      <c r="B177">
        <v>5.7298857722512402</v>
      </c>
      <c r="C177" t="s">
        <v>9</v>
      </c>
      <c r="D177">
        <v>10</v>
      </c>
      <c r="E177" t="b">
        <v>0</v>
      </c>
      <c r="F177">
        <v>4.1569920393371396</v>
      </c>
      <c r="G177">
        <v>4.1727772342142799</v>
      </c>
      <c r="H177">
        <v>3190</v>
      </c>
      <c r="I177">
        <f t="shared" si="4"/>
        <v>1.5728937329141006</v>
      </c>
      <c r="J177">
        <f t="shared" si="5"/>
        <v>1.5571085380369603</v>
      </c>
    </row>
    <row r="178" spans="1:10" x14ac:dyDescent="0.3">
      <c r="A178" t="s">
        <v>66</v>
      </c>
      <c r="B178">
        <v>0.70769643258584802</v>
      </c>
      <c r="C178" t="s">
        <v>9</v>
      </c>
      <c r="D178">
        <v>2</v>
      </c>
      <c r="E178" t="b">
        <v>1</v>
      </c>
      <c r="F178">
        <v>8.5199576483734094E-2</v>
      </c>
      <c r="G178">
        <v>2.3372174349959298E-3</v>
      </c>
      <c r="H178">
        <v>1350</v>
      </c>
      <c r="I178">
        <f t="shared" si="4"/>
        <v>0.62249685610211392</v>
      </c>
      <c r="J178">
        <f t="shared" si="5"/>
        <v>0.70535921515085209</v>
      </c>
    </row>
    <row r="179" spans="1:10" x14ac:dyDescent="0.3">
      <c r="A179" t="s">
        <v>67</v>
      </c>
      <c r="B179">
        <v>10.694862746946599</v>
      </c>
      <c r="C179" t="s">
        <v>9</v>
      </c>
      <c r="D179">
        <v>10</v>
      </c>
      <c r="E179" t="b">
        <v>0</v>
      </c>
      <c r="F179">
        <v>10.694862746946599</v>
      </c>
      <c r="G179">
        <v>10.694862746946599</v>
      </c>
      <c r="H179">
        <v>1240</v>
      </c>
      <c r="I179">
        <f t="shared" si="4"/>
        <v>0</v>
      </c>
      <c r="J179">
        <f t="shared" si="5"/>
        <v>0</v>
      </c>
    </row>
    <row r="180" spans="1:10" x14ac:dyDescent="0.3">
      <c r="A180" t="s">
        <v>67</v>
      </c>
      <c r="B180">
        <v>6.6297680876721197</v>
      </c>
      <c r="C180" t="s">
        <v>9</v>
      </c>
      <c r="D180">
        <v>10</v>
      </c>
      <c r="E180" t="b">
        <v>0</v>
      </c>
      <c r="F180">
        <v>6.6297680876721197</v>
      </c>
      <c r="G180">
        <v>6.6297680876721197</v>
      </c>
      <c r="H180">
        <v>910</v>
      </c>
      <c r="I180">
        <f t="shared" si="4"/>
        <v>0</v>
      </c>
      <c r="J180">
        <f t="shared" si="5"/>
        <v>0</v>
      </c>
    </row>
    <row r="181" spans="1:10" x14ac:dyDescent="0.3">
      <c r="A181" t="s">
        <v>67</v>
      </c>
      <c r="B181">
        <v>14.7291220513571</v>
      </c>
      <c r="C181" t="s">
        <v>9</v>
      </c>
      <c r="D181">
        <v>10</v>
      </c>
      <c r="E181" t="b">
        <v>0</v>
      </c>
      <c r="F181">
        <v>6.7746631900785399</v>
      </c>
      <c r="G181">
        <v>6.8215563857691599</v>
      </c>
      <c r="H181">
        <v>3080</v>
      </c>
      <c r="I181">
        <f t="shared" si="4"/>
        <v>7.9544588612785603</v>
      </c>
      <c r="J181">
        <f t="shared" si="5"/>
        <v>7.9075656655879403</v>
      </c>
    </row>
    <row r="182" spans="1:10" x14ac:dyDescent="0.3">
      <c r="A182" t="e">
        <f>-0.00807210696413477 * y ^ 1 ^ 3 + 0.00877845744706432 * y ^ 5 * -0.00593809715141732 * y ^ 1 - -0.00738112575556506 * x ^ 1 + 10</f>
        <v>#NAME?</v>
      </c>
      <c r="B182">
        <v>4.4632472420065703</v>
      </c>
      <c r="C182" t="s">
        <v>9</v>
      </c>
      <c r="D182">
        <v>10</v>
      </c>
      <c r="E182" t="b">
        <v>0</v>
      </c>
      <c r="F182">
        <v>4.4632472420065703</v>
      </c>
      <c r="G182">
        <v>4.4632472420065703</v>
      </c>
      <c r="H182">
        <v>2230</v>
      </c>
      <c r="I182">
        <f t="shared" si="4"/>
        <v>0</v>
      </c>
      <c r="J182">
        <f t="shared" si="5"/>
        <v>0</v>
      </c>
    </row>
    <row r="183" spans="1:10" x14ac:dyDescent="0.3">
      <c r="A183" t="e">
        <f>-0.00807210696413477 * y ^ 1 ^ 3 + 0.00877845744706432 * y ^ 5 * -0.00593809715141732 * y ^ 1 - -0.00738112575556506 * x ^ 1 + 10</f>
        <v>#NAME?</v>
      </c>
      <c r="B183">
        <v>9.2829622288707601</v>
      </c>
      <c r="C183" t="s">
        <v>9</v>
      </c>
      <c r="D183">
        <v>10</v>
      </c>
      <c r="E183" t="b">
        <v>0</v>
      </c>
      <c r="F183">
        <v>7.5469784056526903</v>
      </c>
      <c r="G183">
        <v>7.5838900194578702</v>
      </c>
      <c r="H183">
        <v>3020</v>
      </c>
      <c r="I183">
        <f t="shared" si="4"/>
        <v>1.7359838232180698</v>
      </c>
      <c r="J183">
        <f t="shared" si="5"/>
        <v>1.6990722094128898</v>
      </c>
    </row>
    <row r="184" spans="1:10" x14ac:dyDescent="0.3">
      <c r="A184" t="e">
        <f>-0.00807210696413477 * y ^ 1 ^ 3 + 0.00877845744706432 * y ^ 5 * -0.00593809715141732 * y ^ 1 - -0.00738112575556506 * x ^ 1 + 10</f>
        <v>#NAME?</v>
      </c>
      <c r="B184">
        <v>0.73021532192747896</v>
      </c>
      <c r="C184" t="s">
        <v>9</v>
      </c>
      <c r="D184">
        <v>10</v>
      </c>
      <c r="E184" t="b">
        <v>0</v>
      </c>
      <c r="F184">
        <v>0.73021532192747896</v>
      </c>
      <c r="G184">
        <v>0.73021532192747896</v>
      </c>
      <c r="H184">
        <v>1110</v>
      </c>
      <c r="I184">
        <f t="shared" si="4"/>
        <v>0</v>
      </c>
      <c r="J184">
        <f t="shared" si="5"/>
        <v>0</v>
      </c>
    </row>
    <row r="185" spans="1:10" x14ac:dyDescent="0.3">
      <c r="A185" t="s">
        <v>68</v>
      </c>
      <c r="B185">
        <v>14.8776165487821</v>
      </c>
      <c r="C185" t="s">
        <v>9</v>
      </c>
      <c r="D185">
        <v>2</v>
      </c>
      <c r="E185" t="b">
        <v>1</v>
      </c>
      <c r="F185">
        <v>4.2081081395182102E-2</v>
      </c>
      <c r="G185">
        <v>3.7721020302611701E-3</v>
      </c>
      <c r="H185">
        <v>1050</v>
      </c>
      <c r="I185">
        <f t="shared" si="4"/>
        <v>14.835535467386919</v>
      </c>
      <c r="J185">
        <f t="shared" si="5"/>
        <v>14.873844446751839</v>
      </c>
    </row>
    <row r="186" spans="1:10" hidden="1" x14ac:dyDescent="0.3">
      <c r="A186" t="s">
        <v>68</v>
      </c>
      <c r="B186">
        <v>7.0612855155307201</v>
      </c>
      <c r="C186" t="s">
        <v>9</v>
      </c>
      <c r="D186">
        <v>10</v>
      </c>
      <c r="E186" t="b">
        <v>0</v>
      </c>
      <c r="F186" t="s">
        <v>17</v>
      </c>
      <c r="G186" t="s">
        <v>17</v>
      </c>
      <c r="H186">
        <v>3360</v>
      </c>
      <c r="I186" t="e">
        <f t="shared" si="4"/>
        <v>#VALUE!</v>
      </c>
      <c r="J186" t="e">
        <f t="shared" si="5"/>
        <v>#VALUE!</v>
      </c>
    </row>
    <row r="187" spans="1:10" x14ac:dyDescent="0.3">
      <c r="A187" t="s">
        <v>68</v>
      </c>
      <c r="B187">
        <v>12.4587063404042</v>
      </c>
      <c r="C187" t="s">
        <v>9</v>
      </c>
      <c r="D187">
        <v>10</v>
      </c>
      <c r="E187" t="b">
        <v>0</v>
      </c>
      <c r="F187">
        <v>12.4587063404042</v>
      </c>
      <c r="G187">
        <v>12.4587063404042</v>
      </c>
      <c r="H187">
        <v>760</v>
      </c>
      <c r="I187">
        <f t="shared" si="4"/>
        <v>0</v>
      </c>
      <c r="J187">
        <f t="shared" si="5"/>
        <v>0</v>
      </c>
    </row>
    <row r="188" spans="1:10" x14ac:dyDescent="0.3">
      <c r="A188" t="s">
        <v>69</v>
      </c>
      <c r="B188">
        <v>11.670418622886499</v>
      </c>
      <c r="C188" t="s">
        <v>9</v>
      </c>
      <c r="D188">
        <v>10</v>
      </c>
      <c r="E188" t="b">
        <v>0</v>
      </c>
      <c r="F188">
        <v>11.670418622886499</v>
      </c>
      <c r="G188">
        <v>11.670418622886499</v>
      </c>
      <c r="H188">
        <v>1900</v>
      </c>
      <c r="I188">
        <f t="shared" si="4"/>
        <v>0</v>
      </c>
      <c r="J188">
        <f t="shared" si="5"/>
        <v>0</v>
      </c>
    </row>
    <row r="189" spans="1:10" x14ac:dyDescent="0.3">
      <c r="A189" t="s">
        <v>69</v>
      </c>
      <c r="B189">
        <v>11.6743055690832</v>
      </c>
      <c r="C189" t="s">
        <v>9</v>
      </c>
      <c r="D189">
        <v>3</v>
      </c>
      <c r="E189" t="b">
        <v>1</v>
      </c>
      <c r="F189">
        <v>1.0182096441501201</v>
      </c>
      <c r="G189">
        <v>3.54463677122258E-3</v>
      </c>
      <c r="H189">
        <v>1433.3333333333301</v>
      </c>
      <c r="I189">
        <f t="shared" si="4"/>
        <v>10.65609592493308</v>
      </c>
      <c r="J189">
        <f t="shared" si="5"/>
        <v>11.670760932311978</v>
      </c>
    </row>
    <row r="190" spans="1:10" x14ac:dyDescent="0.3">
      <c r="A190" t="s">
        <v>69</v>
      </c>
      <c r="B190">
        <v>8.6682449534248196</v>
      </c>
      <c r="C190" t="s">
        <v>9</v>
      </c>
      <c r="D190">
        <v>10</v>
      </c>
      <c r="E190" t="b">
        <v>0</v>
      </c>
      <c r="F190">
        <v>2.6336005889548799</v>
      </c>
      <c r="G190">
        <v>1.3807515710933</v>
      </c>
      <c r="H190">
        <v>3100</v>
      </c>
      <c r="I190">
        <f t="shared" si="4"/>
        <v>6.0346443644699397</v>
      </c>
      <c r="J190">
        <f t="shared" si="5"/>
        <v>7.2874933823315198</v>
      </c>
    </row>
    <row r="191" spans="1:10" x14ac:dyDescent="0.3">
      <c r="A191" t="s">
        <v>70</v>
      </c>
      <c r="B191">
        <v>14.156256043075899</v>
      </c>
      <c r="C191" t="s">
        <v>9</v>
      </c>
      <c r="D191">
        <v>10</v>
      </c>
      <c r="E191" t="b">
        <v>0</v>
      </c>
      <c r="F191">
        <v>14.156256043075899</v>
      </c>
      <c r="G191">
        <v>14.156256043075899</v>
      </c>
      <c r="H191">
        <v>790</v>
      </c>
      <c r="I191">
        <f t="shared" si="4"/>
        <v>0</v>
      </c>
      <c r="J191">
        <f t="shared" si="5"/>
        <v>0</v>
      </c>
    </row>
    <row r="192" spans="1:10" x14ac:dyDescent="0.3">
      <c r="A192" t="s">
        <v>70</v>
      </c>
      <c r="B192">
        <v>14.2673931104987</v>
      </c>
      <c r="C192" t="s">
        <v>9</v>
      </c>
      <c r="D192">
        <v>10</v>
      </c>
      <c r="E192" t="b">
        <v>0</v>
      </c>
      <c r="F192">
        <v>14.2673931104987</v>
      </c>
      <c r="G192">
        <v>14.2673931104987</v>
      </c>
      <c r="H192">
        <v>1230</v>
      </c>
      <c r="I192">
        <f t="shared" si="4"/>
        <v>0</v>
      </c>
      <c r="J192">
        <f t="shared" si="5"/>
        <v>0</v>
      </c>
    </row>
    <row r="193" spans="1:10" x14ac:dyDescent="0.3">
      <c r="A193" t="s">
        <v>70</v>
      </c>
      <c r="B193">
        <v>13.492129192774099</v>
      </c>
      <c r="C193" t="s">
        <v>9</v>
      </c>
      <c r="D193">
        <v>10</v>
      </c>
      <c r="E193" t="b">
        <v>0</v>
      </c>
      <c r="F193">
        <v>13.492129192774099</v>
      </c>
      <c r="G193">
        <v>13.492129192774099</v>
      </c>
      <c r="H193">
        <v>870</v>
      </c>
      <c r="I193">
        <f t="shared" si="4"/>
        <v>0</v>
      </c>
      <c r="J193">
        <f t="shared" si="5"/>
        <v>0</v>
      </c>
    </row>
    <row r="194" spans="1:10" x14ac:dyDescent="0.3">
      <c r="A194" t="s">
        <v>71</v>
      </c>
      <c r="B194">
        <v>2.6831165176721199</v>
      </c>
      <c r="C194" t="s">
        <v>9</v>
      </c>
      <c r="D194">
        <v>10</v>
      </c>
      <c r="E194" t="b">
        <v>0</v>
      </c>
      <c r="F194">
        <v>1.30303058558601</v>
      </c>
      <c r="G194">
        <v>0.99219644014492803</v>
      </c>
      <c r="H194">
        <v>2920</v>
      </c>
      <c r="I194">
        <f t="shared" si="4"/>
        <v>1.3800859320861099</v>
      </c>
      <c r="J194">
        <f t="shared" si="5"/>
        <v>1.690920077527192</v>
      </c>
    </row>
    <row r="195" spans="1:10" x14ac:dyDescent="0.3">
      <c r="A195" t="s">
        <v>71</v>
      </c>
      <c r="B195">
        <v>9.5196011391581905</v>
      </c>
      <c r="C195" t="s">
        <v>9</v>
      </c>
      <c r="D195">
        <v>3</v>
      </c>
      <c r="E195" t="b">
        <v>1</v>
      </c>
      <c r="F195">
        <v>1.2877366229923599</v>
      </c>
      <c r="G195">
        <v>4.2553290051776998E-3</v>
      </c>
      <c r="H195">
        <v>1600</v>
      </c>
      <c r="I195">
        <f t="shared" si="4"/>
        <v>8.2318645161658299</v>
      </c>
      <c r="J195">
        <f t="shared" si="5"/>
        <v>9.5153458101530131</v>
      </c>
    </row>
    <row r="196" spans="1:10" x14ac:dyDescent="0.3">
      <c r="A196" t="s">
        <v>71</v>
      </c>
      <c r="B196">
        <v>2.9747812424178801</v>
      </c>
      <c r="C196" t="s">
        <v>9</v>
      </c>
      <c r="D196">
        <v>10</v>
      </c>
      <c r="E196" t="b">
        <v>0</v>
      </c>
      <c r="F196">
        <v>2.9747812424178801</v>
      </c>
      <c r="G196">
        <v>2.9747812424178801</v>
      </c>
      <c r="H196">
        <v>1550</v>
      </c>
      <c r="I196">
        <f t="shared" ref="I196:I259" si="6">B196-F196</f>
        <v>0</v>
      </c>
      <c r="J196">
        <f t="shared" ref="J196:J259" si="7">B196-G196</f>
        <v>0</v>
      </c>
    </row>
    <row r="197" spans="1:10" x14ac:dyDescent="0.3">
      <c r="A197" t="s">
        <v>72</v>
      </c>
      <c r="B197">
        <v>8.2899163774568905</v>
      </c>
      <c r="C197" t="s">
        <v>9</v>
      </c>
      <c r="D197">
        <v>3</v>
      </c>
      <c r="E197" t="b">
        <v>1</v>
      </c>
      <c r="F197">
        <v>1.03075731253224</v>
      </c>
      <c r="G197">
        <v>3.7317291968055402E-3</v>
      </c>
      <c r="H197">
        <v>1000</v>
      </c>
      <c r="I197">
        <f t="shared" si="6"/>
        <v>7.2591590649246509</v>
      </c>
      <c r="J197">
        <f t="shared" si="7"/>
        <v>8.2861846482600843</v>
      </c>
    </row>
    <row r="198" spans="1:10" x14ac:dyDescent="0.3">
      <c r="A198" t="s">
        <v>72</v>
      </c>
      <c r="B198">
        <v>16.849271960223799</v>
      </c>
      <c r="C198" t="s">
        <v>9</v>
      </c>
      <c r="D198">
        <v>3</v>
      </c>
      <c r="E198" t="b">
        <v>1</v>
      </c>
      <c r="F198">
        <v>8.527115077038E-2</v>
      </c>
      <c r="G198">
        <v>1.41602375321641E-3</v>
      </c>
      <c r="H198">
        <v>1933.3333333333301</v>
      </c>
      <c r="I198">
        <f t="shared" si="6"/>
        <v>16.764000809453417</v>
      </c>
      <c r="J198">
        <f t="shared" si="7"/>
        <v>16.847855936470584</v>
      </c>
    </row>
    <row r="199" spans="1:10" x14ac:dyDescent="0.3">
      <c r="A199" t="s">
        <v>72</v>
      </c>
      <c r="B199">
        <v>8.1651852550001198</v>
      </c>
      <c r="C199" t="s">
        <v>9</v>
      </c>
      <c r="D199">
        <v>10</v>
      </c>
      <c r="E199" t="b">
        <v>0</v>
      </c>
      <c r="F199">
        <v>8.1651852550001198</v>
      </c>
      <c r="G199">
        <v>8.1651852550001198</v>
      </c>
      <c r="H199">
        <v>2050</v>
      </c>
      <c r="I199">
        <f t="shared" si="6"/>
        <v>0</v>
      </c>
      <c r="J199">
        <f t="shared" si="7"/>
        <v>0</v>
      </c>
    </row>
    <row r="200" spans="1:10" x14ac:dyDescent="0.3">
      <c r="A200" t="s">
        <v>73</v>
      </c>
      <c r="B200">
        <v>18.292446219746498</v>
      </c>
      <c r="C200" t="s">
        <v>9</v>
      </c>
      <c r="D200">
        <v>4</v>
      </c>
      <c r="E200" t="b">
        <v>1</v>
      </c>
      <c r="F200">
        <v>5.3688804120712801</v>
      </c>
      <c r="G200">
        <v>3.5315353439376702E-3</v>
      </c>
      <c r="H200">
        <v>950</v>
      </c>
      <c r="I200">
        <f t="shared" si="6"/>
        <v>12.923565807675217</v>
      </c>
      <c r="J200">
        <f t="shared" si="7"/>
        <v>18.28891468440256</v>
      </c>
    </row>
    <row r="201" spans="1:10" x14ac:dyDescent="0.3">
      <c r="A201" t="s">
        <v>73</v>
      </c>
      <c r="B201">
        <v>3.5761092041742799</v>
      </c>
      <c r="C201" t="s">
        <v>9</v>
      </c>
      <c r="D201">
        <v>10</v>
      </c>
      <c r="E201" t="b">
        <v>0</v>
      </c>
      <c r="F201">
        <v>3.5761092041742799</v>
      </c>
      <c r="G201">
        <v>3.5761092041742799</v>
      </c>
      <c r="H201">
        <v>1210</v>
      </c>
      <c r="I201">
        <f t="shared" si="6"/>
        <v>0</v>
      </c>
      <c r="J201">
        <f t="shared" si="7"/>
        <v>0</v>
      </c>
    </row>
    <row r="202" spans="1:10" x14ac:dyDescent="0.3">
      <c r="A202" t="s">
        <v>73</v>
      </c>
      <c r="B202">
        <v>10.474617738914899</v>
      </c>
      <c r="C202" t="s">
        <v>9</v>
      </c>
      <c r="D202">
        <v>3</v>
      </c>
      <c r="E202" t="b">
        <v>1</v>
      </c>
      <c r="F202">
        <v>2.0835792183153901</v>
      </c>
      <c r="G202">
        <v>4.8010746171859601E-3</v>
      </c>
      <c r="H202">
        <v>1966.6666666666599</v>
      </c>
      <c r="I202">
        <f t="shared" si="6"/>
        <v>8.3910385205995084</v>
      </c>
      <c r="J202">
        <f t="shared" si="7"/>
        <v>10.469816664297714</v>
      </c>
    </row>
    <row r="203" spans="1:10" x14ac:dyDescent="0.3">
      <c r="A203" t="s">
        <v>74</v>
      </c>
      <c r="B203">
        <v>12.119223160170799</v>
      </c>
      <c r="C203" t="s">
        <v>9</v>
      </c>
      <c r="D203">
        <v>10</v>
      </c>
      <c r="E203" t="b">
        <v>0</v>
      </c>
      <c r="F203">
        <v>7.8760813354210901</v>
      </c>
      <c r="G203">
        <v>7.8483551190389598</v>
      </c>
      <c r="H203">
        <v>3190</v>
      </c>
      <c r="I203">
        <f t="shared" si="6"/>
        <v>4.243141824749709</v>
      </c>
      <c r="J203">
        <f t="shared" si="7"/>
        <v>4.2708680411318394</v>
      </c>
    </row>
    <row r="204" spans="1:10" hidden="1" x14ac:dyDescent="0.3">
      <c r="A204" t="s">
        <v>74</v>
      </c>
      <c r="B204">
        <v>11.004702909788399</v>
      </c>
      <c r="C204" t="s">
        <v>9</v>
      </c>
      <c r="D204">
        <v>10</v>
      </c>
      <c r="E204" t="b">
        <v>0</v>
      </c>
      <c r="F204" t="s">
        <v>17</v>
      </c>
      <c r="G204" t="s">
        <v>17</v>
      </c>
      <c r="H204">
        <v>3170</v>
      </c>
      <c r="I204" t="e">
        <f t="shared" si="6"/>
        <v>#VALUE!</v>
      </c>
      <c r="J204" t="e">
        <f t="shared" si="7"/>
        <v>#VALUE!</v>
      </c>
    </row>
    <row r="205" spans="1:10" x14ac:dyDescent="0.3">
      <c r="A205" t="s">
        <v>74</v>
      </c>
      <c r="B205">
        <v>8.5486416920852406</v>
      </c>
      <c r="C205" t="s">
        <v>9</v>
      </c>
      <c r="D205">
        <v>10</v>
      </c>
      <c r="E205" t="b">
        <v>0</v>
      </c>
      <c r="F205">
        <v>8.5486416920852406</v>
      </c>
      <c r="G205">
        <v>8.5486416920852406</v>
      </c>
      <c r="H205">
        <v>1190</v>
      </c>
      <c r="I205">
        <f t="shared" si="6"/>
        <v>0</v>
      </c>
      <c r="J205">
        <f t="shared" si="7"/>
        <v>0</v>
      </c>
    </row>
    <row r="206" spans="1:10" x14ac:dyDescent="0.3">
      <c r="A206" t="s">
        <v>75</v>
      </c>
      <c r="B206">
        <v>11.985023009439301</v>
      </c>
      <c r="C206" t="s">
        <v>9</v>
      </c>
      <c r="D206">
        <v>10</v>
      </c>
      <c r="E206" t="b">
        <v>0</v>
      </c>
      <c r="F206">
        <v>11.985023009439301</v>
      </c>
      <c r="G206">
        <v>11.985023009439301</v>
      </c>
      <c r="H206">
        <v>870</v>
      </c>
      <c r="I206">
        <f t="shared" si="6"/>
        <v>0</v>
      </c>
      <c r="J206">
        <f t="shared" si="7"/>
        <v>0</v>
      </c>
    </row>
    <row r="207" spans="1:10" x14ac:dyDescent="0.3">
      <c r="A207" t="s">
        <v>75</v>
      </c>
      <c r="B207">
        <v>15.5806535910219</v>
      </c>
      <c r="C207" t="s">
        <v>9</v>
      </c>
      <c r="D207">
        <v>3</v>
      </c>
      <c r="E207" t="b">
        <v>1</v>
      </c>
      <c r="F207">
        <v>4.9482468489776199</v>
      </c>
      <c r="G207">
        <v>6.8421629167458604E-3</v>
      </c>
      <c r="H207">
        <v>1533.3333333333301</v>
      </c>
      <c r="I207">
        <f t="shared" si="6"/>
        <v>10.63240674204428</v>
      </c>
      <c r="J207">
        <f t="shared" si="7"/>
        <v>15.573811428105154</v>
      </c>
    </row>
    <row r="208" spans="1:10" x14ac:dyDescent="0.3">
      <c r="A208" t="s">
        <v>75</v>
      </c>
      <c r="B208">
        <v>8.1441783566110093</v>
      </c>
      <c r="C208" t="s">
        <v>9</v>
      </c>
      <c r="D208">
        <v>10</v>
      </c>
      <c r="E208" t="b">
        <v>0</v>
      </c>
      <c r="F208">
        <v>3.8326678119839599</v>
      </c>
      <c r="G208">
        <v>3.1361212096343598</v>
      </c>
      <c r="H208">
        <v>7010</v>
      </c>
      <c r="I208">
        <f t="shared" si="6"/>
        <v>4.3115105446270494</v>
      </c>
      <c r="J208">
        <f t="shared" si="7"/>
        <v>5.0080571469766495</v>
      </c>
    </row>
    <row r="209" spans="1:10" x14ac:dyDescent="0.3">
      <c r="A209" t="s">
        <v>76</v>
      </c>
      <c r="B209">
        <v>21.0452221635895</v>
      </c>
      <c r="C209" t="s">
        <v>9</v>
      </c>
      <c r="D209">
        <v>3</v>
      </c>
      <c r="E209" t="b">
        <v>1</v>
      </c>
      <c r="F209">
        <v>3.3589954803626498</v>
      </c>
      <c r="G209">
        <v>6.3524267087884901E-3</v>
      </c>
      <c r="H209">
        <v>2400</v>
      </c>
      <c r="I209">
        <f t="shared" si="6"/>
        <v>17.686226683226849</v>
      </c>
      <c r="J209">
        <f t="shared" si="7"/>
        <v>21.038869736880713</v>
      </c>
    </row>
    <row r="210" spans="1:10" hidden="1" x14ac:dyDescent="0.3">
      <c r="A210" t="s">
        <v>76</v>
      </c>
      <c r="B210">
        <v>15.842331366280201</v>
      </c>
      <c r="C210" t="s">
        <v>9</v>
      </c>
      <c r="D210">
        <v>10</v>
      </c>
      <c r="E210" t="b">
        <v>0</v>
      </c>
      <c r="F210" s="1">
        <v>1.8449609663089899E+35</v>
      </c>
      <c r="G210" s="1">
        <v>1.8449609663089899E+35</v>
      </c>
      <c r="H210">
        <v>3350</v>
      </c>
      <c r="I210">
        <f t="shared" si="6"/>
        <v>-1.8449609663089899E+35</v>
      </c>
      <c r="J210">
        <f t="shared" si="7"/>
        <v>-1.8449609663089899E+35</v>
      </c>
    </row>
    <row r="211" spans="1:10" hidden="1" x14ac:dyDescent="0.3">
      <c r="A211" t="s">
        <v>76</v>
      </c>
      <c r="B211">
        <v>18.107602979488298</v>
      </c>
      <c r="C211" t="s">
        <v>9</v>
      </c>
      <c r="D211">
        <v>10</v>
      </c>
      <c r="E211" t="b">
        <v>0</v>
      </c>
      <c r="F211" t="s">
        <v>17</v>
      </c>
      <c r="G211" t="s">
        <v>17</v>
      </c>
      <c r="H211">
        <v>3020</v>
      </c>
      <c r="I211" t="e">
        <f t="shared" si="6"/>
        <v>#VALUE!</v>
      </c>
      <c r="J211" t="e">
        <f t="shared" si="7"/>
        <v>#VALUE!</v>
      </c>
    </row>
    <row r="212" spans="1:10" x14ac:dyDescent="0.3">
      <c r="A212" t="s">
        <v>77</v>
      </c>
      <c r="B212">
        <v>6.0511832835955097</v>
      </c>
      <c r="C212" t="s">
        <v>9</v>
      </c>
      <c r="D212">
        <v>10</v>
      </c>
      <c r="E212" t="b">
        <v>0</v>
      </c>
      <c r="F212">
        <v>2.9372880368671299</v>
      </c>
      <c r="G212">
        <v>8.28006004288752</v>
      </c>
      <c r="H212">
        <v>3310</v>
      </c>
      <c r="I212">
        <f t="shared" si="6"/>
        <v>3.1138952467283798</v>
      </c>
      <c r="J212">
        <f t="shared" si="7"/>
        <v>-2.2288767592920102</v>
      </c>
    </row>
    <row r="213" spans="1:10" x14ac:dyDescent="0.3">
      <c r="A213" t="s">
        <v>77</v>
      </c>
      <c r="B213">
        <v>10.363121633848699</v>
      </c>
      <c r="C213" t="s">
        <v>9</v>
      </c>
      <c r="D213">
        <v>10</v>
      </c>
      <c r="E213" t="b">
        <v>0</v>
      </c>
      <c r="F213">
        <v>10.4456259257641</v>
      </c>
      <c r="G213">
        <v>9.90619392852674</v>
      </c>
      <c r="H213">
        <v>3180</v>
      </c>
      <c r="I213">
        <f t="shared" si="6"/>
        <v>-8.250429191540043E-2</v>
      </c>
      <c r="J213">
        <f t="shared" si="7"/>
        <v>0.45692770532195937</v>
      </c>
    </row>
    <row r="214" spans="1:10" x14ac:dyDescent="0.3">
      <c r="A214" t="s">
        <v>77</v>
      </c>
      <c r="B214">
        <v>6.41019539559296</v>
      </c>
      <c r="C214" t="s">
        <v>9</v>
      </c>
      <c r="D214">
        <v>2</v>
      </c>
      <c r="E214" t="b">
        <v>1</v>
      </c>
      <c r="F214">
        <v>0.359924870786892</v>
      </c>
      <c r="G214">
        <v>6.5542859760535496E-3</v>
      </c>
      <c r="H214">
        <v>2050</v>
      </c>
      <c r="I214">
        <f t="shared" si="6"/>
        <v>6.0502705248060682</v>
      </c>
      <c r="J214">
        <f t="shared" si="7"/>
        <v>6.4036411096169061</v>
      </c>
    </row>
    <row r="215" spans="1:10" x14ac:dyDescent="0.3">
      <c r="A215" t="s">
        <v>78</v>
      </c>
      <c r="B215">
        <v>3.59110708813225</v>
      </c>
      <c r="C215" t="s">
        <v>9</v>
      </c>
      <c r="D215">
        <v>10</v>
      </c>
      <c r="E215" t="b">
        <v>0</v>
      </c>
      <c r="F215">
        <v>3.0135088008816502</v>
      </c>
      <c r="G215">
        <v>3.3080496848743102</v>
      </c>
      <c r="H215">
        <v>3400</v>
      </c>
      <c r="I215">
        <f t="shared" si="6"/>
        <v>0.57759828725059981</v>
      </c>
      <c r="J215">
        <f t="shared" si="7"/>
        <v>0.28305740325793982</v>
      </c>
    </row>
    <row r="216" spans="1:10" hidden="1" x14ac:dyDescent="0.3">
      <c r="A216" t="s">
        <v>78</v>
      </c>
      <c r="B216">
        <v>5.5908876916297103</v>
      </c>
      <c r="C216" t="s">
        <v>9</v>
      </c>
      <c r="D216">
        <v>10</v>
      </c>
      <c r="E216" t="b">
        <v>0</v>
      </c>
      <c r="F216" t="s">
        <v>17</v>
      </c>
      <c r="G216" t="s">
        <v>17</v>
      </c>
      <c r="H216">
        <v>3190</v>
      </c>
      <c r="I216" t="e">
        <f t="shared" si="6"/>
        <v>#VALUE!</v>
      </c>
      <c r="J216" t="e">
        <f t="shared" si="7"/>
        <v>#VALUE!</v>
      </c>
    </row>
    <row r="217" spans="1:10" x14ac:dyDescent="0.3">
      <c r="A217" t="s">
        <v>78</v>
      </c>
      <c r="B217">
        <v>10.1001009783137</v>
      </c>
      <c r="C217" t="s">
        <v>9</v>
      </c>
      <c r="D217">
        <v>10</v>
      </c>
      <c r="E217" t="b">
        <v>0</v>
      </c>
      <c r="F217">
        <v>10.1001009783137</v>
      </c>
      <c r="G217">
        <v>10.1001009783137</v>
      </c>
      <c r="H217">
        <v>1410</v>
      </c>
      <c r="I217">
        <f t="shared" si="6"/>
        <v>0</v>
      </c>
      <c r="J217">
        <f t="shared" si="7"/>
        <v>0</v>
      </c>
    </row>
    <row r="218" spans="1:10" x14ac:dyDescent="0.3">
      <c r="A218" t="s">
        <v>79</v>
      </c>
      <c r="B218">
        <v>2.8775213490879299</v>
      </c>
      <c r="C218" t="s">
        <v>9</v>
      </c>
      <c r="D218">
        <v>10</v>
      </c>
      <c r="E218" t="b">
        <v>0</v>
      </c>
      <c r="F218">
        <v>12.7117915661856</v>
      </c>
      <c r="G218">
        <v>10.5926128777758</v>
      </c>
      <c r="H218">
        <v>3440</v>
      </c>
      <c r="I218">
        <f t="shared" si="6"/>
        <v>-9.8342702170976697</v>
      </c>
      <c r="J218">
        <f t="shared" si="7"/>
        <v>-7.7150915286878696</v>
      </c>
    </row>
    <row r="219" spans="1:10" x14ac:dyDescent="0.3">
      <c r="A219" t="s">
        <v>79</v>
      </c>
      <c r="B219">
        <v>5.1637992964904296</v>
      </c>
      <c r="C219" t="s">
        <v>9</v>
      </c>
      <c r="D219">
        <v>4</v>
      </c>
      <c r="E219" t="b">
        <v>1</v>
      </c>
      <c r="F219">
        <v>1.52081071615744</v>
      </c>
      <c r="G219">
        <v>2.0792018777015899E-3</v>
      </c>
      <c r="H219">
        <v>1100</v>
      </c>
      <c r="I219">
        <f t="shared" si="6"/>
        <v>3.6429885803329896</v>
      </c>
      <c r="J219">
        <f t="shared" si="7"/>
        <v>5.1617200946127282</v>
      </c>
    </row>
    <row r="220" spans="1:10" x14ac:dyDescent="0.3">
      <c r="A220" t="s">
        <v>79</v>
      </c>
      <c r="B220">
        <v>18.9111982089394</v>
      </c>
      <c r="C220" t="s">
        <v>9</v>
      </c>
      <c r="D220">
        <v>3</v>
      </c>
      <c r="E220" t="b">
        <v>1</v>
      </c>
      <c r="F220">
        <v>1.6596478102043399</v>
      </c>
      <c r="G220">
        <v>4.5974844897106598E-3</v>
      </c>
      <c r="H220">
        <v>1800</v>
      </c>
      <c r="I220">
        <f t="shared" si="6"/>
        <v>17.251550398735059</v>
      </c>
      <c r="J220">
        <f t="shared" si="7"/>
        <v>18.906600724449689</v>
      </c>
    </row>
    <row r="221" spans="1:10" x14ac:dyDescent="0.3">
      <c r="A221" t="s">
        <v>80</v>
      </c>
      <c r="B221">
        <v>17.661756283665099</v>
      </c>
      <c r="C221" t="s">
        <v>9</v>
      </c>
      <c r="D221">
        <v>10</v>
      </c>
      <c r="E221" t="b">
        <v>0</v>
      </c>
      <c r="F221">
        <v>17.661756283665099</v>
      </c>
      <c r="G221">
        <v>17.661756283665099</v>
      </c>
      <c r="H221">
        <v>680</v>
      </c>
      <c r="I221">
        <f t="shared" si="6"/>
        <v>0</v>
      </c>
      <c r="J221">
        <f t="shared" si="7"/>
        <v>0</v>
      </c>
    </row>
    <row r="222" spans="1:10" x14ac:dyDescent="0.3">
      <c r="A222" t="s">
        <v>80</v>
      </c>
      <c r="B222">
        <v>12.706784266588199</v>
      </c>
      <c r="C222" t="s">
        <v>9</v>
      </c>
      <c r="D222">
        <v>10</v>
      </c>
      <c r="E222" t="b">
        <v>0</v>
      </c>
      <c r="F222">
        <v>10.6674671294522</v>
      </c>
      <c r="G222">
        <v>11.1351070073245</v>
      </c>
      <c r="H222">
        <v>3090</v>
      </c>
      <c r="I222">
        <f t="shared" si="6"/>
        <v>2.039317137135999</v>
      </c>
      <c r="J222">
        <f t="shared" si="7"/>
        <v>1.5716772592636996</v>
      </c>
    </row>
    <row r="223" spans="1:10" hidden="1" x14ac:dyDescent="0.3">
      <c r="A223" t="s">
        <v>80</v>
      </c>
      <c r="B223">
        <v>7.7378757604555499</v>
      </c>
      <c r="C223" t="s">
        <v>9</v>
      </c>
      <c r="D223">
        <v>10</v>
      </c>
      <c r="E223" t="b">
        <v>0</v>
      </c>
      <c r="F223" t="s">
        <v>17</v>
      </c>
      <c r="G223" t="s">
        <v>17</v>
      </c>
      <c r="H223">
        <v>2860</v>
      </c>
      <c r="I223" t="e">
        <f t="shared" si="6"/>
        <v>#VALUE!</v>
      </c>
      <c r="J223" t="e">
        <f t="shared" si="7"/>
        <v>#VALUE!</v>
      </c>
    </row>
    <row r="224" spans="1:10" hidden="1" x14ac:dyDescent="0.3">
      <c r="A224" t="s">
        <v>81</v>
      </c>
      <c r="B224">
        <v>4.1672503423983098</v>
      </c>
      <c r="C224" t="s">
        <v>9</v>
      </c>
      <c r="D224">
        <v>10</v>
      </c>
      <c r="E224" t="b">
        <v>0</v>
      </c>
      <c r="F224" t="s">
        <v>17</v>
      </c>
      <c r="G224" t="s">
        <v>17</v>
      </c>
      <c r="H224">
        <v>3070</v>
      </c>
      <c r="I224" t="e">
        <f t="shared" si="6"/>
        <v>#VALUE!</v>
      </c>
      <c r="J224" t="e">
        <f t="shared" si="7"/>
        <v>#VALUE!</v>
      </c>
    </row>
    <row r="225" spans="1:10" hidden="1" x14ac:dyDescent="0.3">
      <c r="A225" t="s">
        <v>81</v>
      </c>
      <c r="B225">
        <v>7.2515763521753804</v>
      </c>
      <c r="C225" t="s">
        <v>9</v>
      </c>
      <c r="D225">
        <v>10</v>
      </c>
      <c r="E225" t="b">
        <v>0</v>
      </c>
      <c r="F225" t="s">
        <v>17</v>
      </c>
      <c r="G225" t="s">
        <v>17</v>
      </c>
      <c r="H225">
        <v>3020</v>
      </c>
      <c r="I225" t="e">
        <f t="shared" si="6"/>
        <v>#VALUE!</v>
      </c>
      <c r="J225" t="e">
        <f t="shared" si="7"/>
        <v>#VALUE!</v>
      </c>
    </row>
    <row r="226" spans="1:10" x14ac:dyDescent="0.3">
      <c r="A226" t="s">
        <v>81</v>
      </c>
      <c r="B226">
        <v>12.1448275250322</v>
      </c>
      <c r="C226" t="s">
        <v>9</v>
      </c>
      <c r="D226">
        <v>4</v>
      </c>
      <c r="E226" t="b">
        <v>1</v>
      </c>
      <c r="F226">
        <v>3.36647175391216</v>
      </c>
      <c r="G226">
        <v>2.98313442542227E-3</v>
      </c>
      <c r="H226">
        <v>1100</v>
      </c>
      <c r="I226">
        <f t="shared" si="6"/>
        <v>8.7783557711200402</v>
      </c>
      <c r="J226">
        <f t="shared" si="7"/>
        <v>12.141844390606778</v>
      </c>
    </row>
    <row r="227" spans="1:10" x14ac:dyDescent="0.3">
      <c r="A227" t="s">
        <v>82</v>
      </c>
      <c r="B227">
        <v>12.5082551562266</v>
      </c>
      <c r="C227" t="s">
        <v>9</v>
      </c>
      <c r="D227">
        <v>10</v>
      </c>
      <c r="E227" t="b">
        <v>0</v>
      </c>
      <c r="F227">
        <v>12.5082551562266</v>
      </c>
      <c r="G227">
        <v>12.5082551562266</v>
      </c>
      <c r="H227">
        <v>1340</v>
      </c>
      <c r="I227">
        <f t="shared" si="6"/>
        <v>0</v>
      </c>
      <c r="J227">
        <f t="shared" si="7"/>
        <v>0</v>
      </c>
    </row>
    <row r="228" spans="1:10" x14ac:dyDescent="0.3">
      <c r="A228" t="s">
        <v>82</v>
      </c>
      <c r="B228">
        <v>18.004856424632699</v>
      </c>
      <c r="C228" t="s">
        <v>9</v>
      </c>
      <c r="D228">
        <v>3</v>
      </c>
      <c r="E228" t="b">
        <v>1</v>
      </c>
      <c r="F228">
        <v>0.669137657106609</v>
      </c>
      <c r="G228">
        <v>3.0242153228948001E-3</v>
      </c>
      <c r="H228">
        <v>766.66666666666595</v>
      </c>
      <c r="I228">
        <f t="shared" si="6"/>
        <v>17.335718767526089</v>
      </c>
      <c r="J228">
        <f t="shared" si="7"/>
        <v>18.001832209309804</v>
      </c>
    </row>
    <row r="229" spans="1:10" x14ac:dyDescent="0.3">
      <c r="A229" t="s">
        <v>82</v>
      </c>
      <c r="B229">
        <v>6.4368532258496902</v>
      </c>
      <c r="C229" t="s">
        <v>9</v>
      </c>
      <c r="D229">
        <v>10</v>
      </c>
      <c r="E229" t="b">
        <v>0</v>
      </c>
      <c r="F229">
        <v>2.0504672604199099</v>
      </c>
      <c r="G229">
        <v>8.4376783048290402</v>
      </c>
      <c r="H229">
        <v>3310</v>
      </c>
      <c r="I229">
        <f t="shared" si="6"/>
        <v>4.3863859654297803</v>
      </c>
      <c r="J229">
        <f t="shared" si="7"/>
        <v>-2.00082507897935</v>
      </c>
    </row>
    <row r="230" spans="1:10" x14ac:dyDescent="0.3">
      <c r="A230" t="e">
        <f>-0.00426945769852173 * y ^ 3 ^ 2 + 0.00526189751035327 * y ^ 3 + 10</f>
        <v>#NAME?</v>
      </c>
      <c r="B230">
        <v>10.3831609438994</v>
      </c>
      <c r="C230" t="s">
        <v>9</v>
      </c>
      <c r="D230">
        <v>3</v>
      </c>
      <c r="E230" t="b">
        <v>1</v>
      </c>
      <c r="F230">
        <v>2.6680155105822001</v>
      </c>
      <c r="G230">
        <v>3.9808839563160899E-3</v>
      </c>
      <c r="H230">
        <v>1300</v>
      </c>
      <c r="I230">
        <f t="shared" si="6"/>
        <v>7.7151454333171996</v>
      </c>
      <c r="J230">
        <f t="shared" si="7"/>
        <v>10.379180059943083</v>
      </c>
    </row>
    <row r="231" spans="1:10" x14ac:dyDescent="0.3">
      <c r="A231" t="e">
        <f>-0.00426945769852173 * y ^ 3 ^ 2 + 0.00526189751035327 * y ^ 3 + 10</f>
        <v>#NAME?</v>
      </c>
      <c r="B231">
        <v>14.5354939159586</v>
      </c>
      <c r="C231" t="s">
        <v>9</v>
      </c>
      <c r="D231">
        <v>3</v>
      </c>
      <c r="E231" t="b">
        <v>1</v>
      </c>
      <c r="F231">
        <v>3.4926667931430502</v>
      </c>
      <c r="G231">
        <v>4.6939706498039802E-3</v>
      </c>
      <c r="H231">
        <v>2033.3333333333301</v>
      </c>
      <c r="I231">
        <f t="shared" si="6"/>
        <v>11.042827122815551</v>
      </c>
      <c r="J231">
        <f t="shared" si="7"/>
        <v>14.530799945308797</v>
      </c>
    </row>
    <row r="232" spans="1:10" x14ac:dyDescent="0.3">
      <c r="A232" t="e">
        <f>-0.00426945769852173 * y ^ 3 ^ 2 + 0.00526189751035327 * y ^ 3 + 10</f>
        <v>#NAME?</v>
      </c>
      <c r="B232">
        <v>5.3689361647668301</v>
      </c>
      <c r="C232" t="s">
        <v>9</v>
      </c>
      <c r="D232">
        <v>10</v>
      </c>
      <c r="E232" t="b">
        <v>0</v>
      </c>
      <c r="F232">
        <v>6.3342905400382703</v>
      </c>
      <c r="G232">
        <v>3.8839574169882698</v>
      </c>
      <c r="H232">
        <v>3090</v>
      </c>
      <c r="I232">
        <f t="shared" si="6"/>
        <v>-0.96535437527144019</v>
      </c>
      <c r="J232">
        <f t="shared" si="7"/>
        <v>1.4849787477785603</v>
      </c>
    </row>
    <row r="233" spans="1:10" x14ac:dyDescent="0.3">
      <c r="A233" t="s">
        <v>83</v>
      </c>
      <c r="B233">
        <v>10.5771712963484</v>
      </c>
      <c r="C233" t="s">
        <v>9</v>
      </c>
      <c r="D233">
        <v>10</v>
      </c>
      <c r="E233" t="b">
        <v>0</v>
      </c>
      <c r="F233">
        <v>10.5771712963484</v>
      </c>
      <c r="G233">
        <v>10.5771712963484</v>
      </c>
      <c r="H233">
        <v>980</v>
      </c>
      <c r="I233">
        <f t="shared" si="6"/>
        <v>0</v>
      </c>
      <c r="J233">
        <f t="shared" si="7"/>
        <v>0</v>
      </c>
    </row>
    <row r="234" spans="1:10" x14ac:dyDescent="0.3">
      <c r="A234" t="s">
        <v>83</v>
      </c>
      <c r="B234">
        <v>16.790721565470399</v>
      </c>
      <c r="C234" t="s">
        <v>9</v>
      </c>
      <c r="D234">
        <v>10</v>
      </c>
      <c r="E234" t="b">
        <v>0</v>
      </c>
      <c r="F234">
        <v>3.80658321019262</v>
      </c>
      <c r="G234">
        <v>2.94075436110474</v>
      </c>
      <c r="H234">
        <v>3430</v>
      </c>
      <c r="I234">
        <f t="shared" si="6"/>
        <v>12.984138355277778</v>
      </c>
      <c r="J234">
        <f t="shared" si="7"/>
        <v>13.849967204365658</v>
      </c>
    </row>
    <row r="235" spans="1:10" x14ac:dyDescent="0.3">
      <c r="A235" t="s">
        <v>83</v>
      </c>
      <c r="B235">
        <v>4.4573170244967804</v>
      </c>
      <c r="C235" t="s">
        <v>9</v>
      </c>
      <c r="D235">
        <v>10</v>
      </c>
      <c r="E235" t="b">
        <v>0</v>
      </c>
      <c r="F235">
        <v>4.4573170244967804</v>
      </c>
      <c r="G235">
        <v>4.4573170244967804</v>
      </c>
      <c r="H235">
        <v>1190</v>
      </c>
      <c r="I235">
        <f t="shared" si="6"/>
        <v>0</v>
      </c>
      <c r="J235">
        <f t="shared" si="7"/>
        <v>0</v>
      </c>
    </row>
    <row r="236" spans="1:10" x14ac:dyDescent="0.3">
      <c r="A236" t="s">
        <v>84</v>
      </c>
      <c r="B236">
        <v>14.714804865705</v>
      </c>
      <c r="C236" t="s">
        <v>9</v>
      </c>
      <c r="D236">
        <v>10</v>
      </c>
      <c r="E236" t="b">
        <v>0</v>
      </c>
      <c r="F236">
        <v>14.714804865705</v>
      </c>
      <c r="G236">
        <v>14.714804865705</v>
      </c>
      <c r="H236">
        <v>1320</v>
      </c>
      <c r="I236">
        <f t="shared" si="6"/>
        <v>0</v>
      </c>
      <c r="J236">
        <f t="shared" si="7"/>
        <v>0</v>
      </c>
    </row>
    <row r="237" spans="1:10" x14ac:dyDescent="0.3">
      <c r="A237" t="s">
        <v>84</v>
      </c>
      <c r="B237">
        <v>15.4718467728413</v>
      </c>
      <c r="C237" t="s">
        <v>9</v>
      </c>
      <c r="D237">
        <v>3</v>
      </c>
      <c r="E237" t="b">
        <v>1</v>
      </c>
      <c r="F237">
        <v>3.4170274533114999</v>
      </c>
      <c r="G237">
        <v>5.0371327489241802E-3</v>
      </c>
      <c r="H237">
        <v>1533.3333333333301</v>
      </c>
      <c r="I237">
        <f t="shared" si="6"/>
        <v>12.0548193195298</v>
      </c>
      <c r="J237">
        <f t="shared" si="7"/>
        <v>15.466809640092375</v>
      </c>
    </row>
    <row r="238" spans="1:10" x14ac:dyDescent="0.3">
      <c r="A238" t="s">
        <v>84</v>
      </c>
      <c r="B238">
        <v>8.0769235932868906</v>
      </c>
      <c r="C238" t="s">
        <v>9</v>
      </c>
      <c r="D238">
        <v>3</v>
      </c>
      <c r="E238" t="b">
        <v>1</v>
      </c>
      <c r="F238">
        <v>2.0309038255287102</v>
      </c>
      <c r="G238">
        <v>3.5160283016528E-3</v>
      </c>
      <c r="H238">
        <v>1033.3333333333301</v>
      </c>
      <c r="I238">
        <f t="shared" si="6"/>
        <v>6.04601976775818</v>
      </c>
      <c r="J238">
        <f t="shared" si="7"/>
        <v>8.0734075649852386</v>
      </c>
    </row>
    <row r="239" spans="1:10" x14ac:dyDescent="0.3">
      <c r="A239" t="s">
        <v>85</v>
      </c>
      <c r="B239">
        <v>12.206363664811199</v>
      </c>
      <c r="C239" t="s">
        <v>9</v>
      </c>
      <c r="D239">
        <v>10</v>
      </c>
      <c r="E239" t="b">
        <v>0</v>
      </c>
      <c r="F239">
        <v>15.9134745419559</v>
      </c>
      <c r="G239">
        <v>16.290523546738399</v>
      </c>
      <c r="H239">
        <v>2990</v>
      </c>
      <c r="I239">
        <f t="shared" si="6"/>
        <v>-3.7071108771447001</v>
      </c>
      <c r="J239">
        <f t="shared" si="7"/>
        <v>-4.0841598819271994</v>
      </c>
    </row>
    <row r="240" spans="1:10" x14ac:dyDescent="0.3">
      <c r="A240" t="s">
        <v>85</v>
      </c>
      <c r="B240">
        <v>18.9835830770744</v>
      </c>
      <c r="C240" t="s">
        <v>9</v>
      </c>
      <c r="D240">
        <v>10</v>
      </c>
      <c r="E240" t="b">
        <v>0</v>
      </c>
      <c r="F240">
        <v>18.9835830770744</v>
      </c>
      <c r="G240">
        <v>18.9835830770744</v>
      </c>
      <c r="H240">
        <v>830</v>
      </c>
      <c r="I240">
        <f t="shared" si="6"/>
        <v>0</v>
      </c>
      <c r="J240">
        <f t="shared" si="7"/>
        <v>0</v>
      </c>
    </row>
    <row r="241" spans="1:10" x14ac:dyDescent="0.3">
      <c r="A241" t="s">
        <v>85</v>
      </c>
      <c r="B241">
        <v>6.7809743088921302</v>
      </c>
      <c r="C241" t="s">
        <v>9</v>
      </c>
      <c r="D241">
        <v>10</v>
      </c>
      <c r="E241" t="b">
        <v>0</v>
      </c>
      <c r="F241">
        <v>2.6564983266729199</v>
      </c>
      <c r="G241">
        <v>7.4078399132243398</v>
      </c>
      <c r="H241">
        <v>3000</v>
      </c>
      <c r="I241">
        <f t="shared" si="6"/>
        <v>4.1244759822192103</v>
      </c>
      <c r="J241">
        <f t="shared" si="7"/>
        <v>-0.62686560433220961</v>
      </c>
    </row>
    <row r="242" spans="1:10" x14ac:dyDescent="0.3">
      <c r="A242" t="s">
        <v>86</v>
      </c>
      <c r="B242">
        <v>14.394717408645301</v>
      </c>
      <c r="C242" t="s">
        <v>9</v>
      </c>
      <c r="D242">
        <v>10</v>
      </c>
      <c r="E242" t="b">
        <v>0</v>
      </c>
      <c r="F242">
        <v>1.46405031691429</v>
      </c>
      <c r="G242">
        <v>0.166425512380521</v>
      </c>
      <c r="H242">
        <v>3300</v>
      </c>
      <c r="I242">
        <f t="shared" si="6"/>
        <v>12.93066709173101</v>
      </c>
      <c r="J242">
        <f t="shared" si="7"/>
        <v>14.22829189626478</v>
      </c>
    </row>
    <row r="243" spans="1:10" x14ac:dyDescent="0.3">
      <c r="A243" t="s">
        <v>86</v>
      </c>
      <c r="B243">
        <v>19.060292189592602</v>
      </c>
      <c r="C243" t="s">
        <v>9</v>
      </c>
      <c r="D243">
        <v>10</v>
      </c>
      <c r="E243" t="b">
        <v>0</v>
      </c>
      <c r="F243">
        <v>19.060292189592602</v>
      </c>
      <c r="G243">
        <v>19.060292189592602</v>
      </c>
      <c r="H243">
        <v>970</v>
      </c>
      <c r="I243">
        <f t="shared" si="6"/>
        <v>0</v>
      </c>
      <c r="J243">
        <f t="shared" si="7"/>
        <v>0</v>
      </c>
    </row>
    <row r="244" spans="1:10" x14ac:dyDescent="0.3">
      <c r="A244" t="s">
        <v>86</v>
      </c>
      <c r="B244">
        <v>12.3531529937519</v>
      </c>
      <c r="C244" t="s">
        <v>9</v>
      </c>
      <c r="D244">
        <v>10</v>
      </c>
      <c r="E244" t="b">
        <v>0</v>
      </c>
      <c r="F244">
        <v>12.3531529937519</v>
      </c>
      <c r="G244">
        <v>12.3531529937519</v>
      </c>
      <c r="H244">
        <v>1160</v>
      </c>
      <c r="I244">
        <f t="shared" si="6"/>
        <v>0</v>
      </c>
      <c r="J244">
        <f t="shared" si="7"/>
        <v>0</v>
      </c>
    </row>
    <row r="245" spans="1:10" x14ac:dyDescent="0.3">
      <c r="A245" t="s">
        <v>87</v>
      </c>
      <c r="B245">
        <v>20.358171317845901</v>
      </c>
      <c r="C245" t="s">
        <v>9</v>
      </c>
      <c r="D245">
        <v>10</v>
      </c>
      <c r="E245" t="b">
        <v>0</v>
      </c>
      <c r="F245">
        <v>1.09054825575073</v>
      </c>
      <c r="G245">
        <v>0.21906148742495299</v>
      </c>
      <c r="H245">
        <v>3290</v>
      </c>
      <c r="I245">
        <f t="shared" si="6"/>
        <v>19.267623062095172</v>
      </c>
      <c r="J245">
        <f t="shared" si="7"/>
        <v>20.139109830420949</v>
      </c>
    </row>
    <row r="246" spans="1:10" x14ac:dyDescent="0.3">
      <c r="A246" t="s">
        <v>87</v>
      </c>
      <c r="B246">
        <v>5.07975510112633</v>
      </c>
      <c r="C246" t="s">
        <v>9</v>
      </c>
      <c r="D246">
        <v>10</v>
      </c>
      <c r="E246" t="b">
        <v>0</v>
      </c>
      <c r="F246">
        <v>9.94491929974558</v>
      </c>
      <c r="G246">
        <v>10.0109362957056</v>
      </c>
      <c r="H246">
        <v>3080</v>
      </c>
      <c r="I246">
        <f t="shared" si="6"/>
        <v>-4.86516419861925</v>
      </c>
      <c r="J246">
        <f t="shared" si="7"/>
        <v>-4.9311811945792696</v>
      </c>
    </row>
    <row r="247" spans="1:10" x14ac:dyDescent="0.3">
      <c r="A247" t="s">
        <v>87</v>
      </c>
      <c r="B247">
        <v>13.4019940164579</v>
      </c>
      <c r="C247" t="s">
        <v>9</v>
      </c>
      <c r="D247">
        <v>10</v>
      </c>
      <c r="E247" t="b">
        <v>0</v>
      </c>
      <c r="F247">
        <v>13.4019940164579</v>
      </c>
      <c r="G247">
        <v>13.4019940164579</v>
      </c>
      <c r="H247">
        <v>1050</v>
      </c>
      <c r="I247">
        <f t="shared" si="6"/>
        <v>0</v>
      </c>
      <c r="J247">
        <f t="shared" si="7"/>
        <v>0</v>
      </c>
    </row>
    <row r="248" spans="1:10" x14ac:dyDescent="0.3">
      <c r="A248" t="e">
        <f>-0.00703070444397957 * x ^ 1 ^ 4 + -0.000518287888221465 * x ^ 1 + -0.0012586376719294 * y ^ 1 + 10</f>
        <v>#NAME?</v>
      </c>
      <c r="B248">
        <v>5.98765711682685</v>
      </c>
      <c r="C248" t="s">
        <v>9</v>
      </c>
      <c r="D248">
        <v>10</v>
      </c>
      <c r="E248" t="b">
        <v>0</v>
      </c>
      <c r="F248">
        <v>3.6415518814101602</v>
      </c>
      <c r="G248">
        <v>10.856287052368399</v>
      </c>
      <c r="H248">
        <v>2950</v>
      </c>
      <c r="I248">
        <f t="shared" si="6"/>
        <v>2.3461052354166898</v>
      </c>
      <c r="J248">
        <f t="shared" si="7"/>
        <v>-4.8686299355415494</v>
      </c>
    </row>
    <row r="249" spans="1:10" x14ac:dyDescent="0.3">
      <c r="A249" t="e">
        <f>-0.00703070444397957 * x ^ 1 ^ 4 + -0.000518287888221465 * x ^ 1 + -0.0012586376719294 * y ^ 1 + 10</f>
        <v>#NAME?</v>
      </c>
      <c r="B249">
        <v>13.6867797056741</v>
      </c>
      <c r="C249" t="s">
        <v>9</v>
      </c>
      <c r="D249">
        <v>3</v>
      </c>
      <c r="E249" t="b">
        <v>1</v>
      </c>
      <c r="F249">
        <v>3.3543579180512002</v>
      </c>
      <c r="G249">
        <v>4.3709565858838203E-3</v>
      </c>
      <c r="H249">
        <v>1633.3333333333301</v>
      </c>
      <c r="I249">
        <f t="shared" si="6"/>
        <v>10.3324217876229</v>
      </c>
      <c r="J249">
        <f t="shared" si="7"/>
        <v>13.682408749088216</v>
      </c>
    </row>
    <row r="250" spans="1:10" x14ac:dyDescent="0.3">
      <c r="A250" t="e">
        <f>-0.00703070444397957 * x ^ 1 ^ 4 + -0.000518287888221465 * x ^ 1 + -0.0012586376719294 * y ^ 1 + 10</f>
        <v>#NAME?</v>
      </c>
      <c r="B250">
        <v>6.6030118877005197</v>
      </c>
      <c r="C250" t="s">
        <v>9</v>
      </c>
      <c r="D250">
        <v>10</v>
      </c>
      <c r="E250" t="b">
        <v>0</v>
      </c>
      <c r="F250">
        <v>6.6030118877005197</v>
      </c>
      <c r="G250">
        <v>6.6030118877005197</v>
      </c>
      <c r="H250">
        <v>550</v>
      </c>
      <c r="I250">
        <f t="shared" si="6"/>
        <v>0</v>
      </c>
      <c r="J250">
        <f t="shared" si="7"/>
        <v>0</v>
      </c>
    </row>
    <row r="251" spans="1:10" x14ac:dyDescent="0.3">
      <c r="A251" t="s">
        <v>88</v>
      </c>
      <c r="B251">
        <v>7.1210968326650104</v>
      </c>
      <c r="C251" t="s">
        <v>9</v>
      </c>
      <c r="D251">
        <v>3</v>
      </c>
      <c r="E251" t="b">
        <v>1</v>
      </c>
      <c r="F251">
        <v>0.89276853164712899</v>
      </c>
      <c r="G251">
        <v>1.1260063789764799E-2</v>
      </c>
      <c r="H251">
        <v>1833.3333333333301</v>
      </c>
      <c r="I251">
        <f t="shared" si="6"/>
        <v>6.2283283010178812</v>
      </c>
      <c r="J251">
        <f t="shared" si="7"/>
        <v>7.1098367688752457</v>
      </c>
    </row>
    <row r="252" spans="1:10" x14ac:dyDescent="0.3">
      <c r="A252" t="s">
        <v>88</v>
      </c>
      <c r="B252">
        <v>11.4772232953105</v>
      </c>
      <c r="C252" t="s">
        <v>9</v>
      </c>
      <c r="D252">
        <v>3</v>
      </c>
      <c r="E252" t="b">
        <v>1</v>
      </c>
      <c r="F252">
        <v>2.11609017162229</v>
      </c>
      <c r="G252">
        <v>4.9372048774271498E-3</v>
      </c>
      <c r="H252">
        <v>1833.3333333333301</v>
      </c>
      <c r="I252">
        <f t="shared" si="6"/>
        <v>9.3611331236882105</v>
      </c>
      <c r="J252">
        <f t="shared" si="7"/>
        <v>11.472286090433073</v>
      </c>
    </row>
    <row r="253" spans="1:10" x14ac:dyDescent="0.3">
      <c r="A253" t="s">
        <v>88</v>
      </c>
      <c r="B253">
        <v>17.281548576672499</v>
      </c>
      <c r="C253" t="s">
        <v>9</v>
      </c>
      <c r="D253">
        <v>10</v>
      </c>
      <c r="E253" t="b">
        <v>0</v>
      </c>
      <c r="F253">
        <v>17.281548576672499</v>
      </c>
      <c r="G253">
        <v>17.281548576672499</v>
      </c>
      <c r="H253">
        <v>3010</v>
      </c>
      <c r="I253">
        <f t="shared" si="6"/>
        <v>0</v>
      </c>
      <c r="J253">
        <f t="shared" si="7"/>
        <v>0</v>
      </c>
    </row>
    <row r="254" spans="1:10" x14ac:dyDescent="0.3">
      <c r="A254" t="s">
        <v>89</v>
      </c>
      <c r="B254">
        <v>15.2707745241336</v>
      </c>
      <c r="C254" t="s">
        <v>9</v>
      </c>
      <c r="D254">
        <v>4</v>
      </c>
      <c r="E254" t="b">
        <v>1</v>
      </c>
      <c r="F254">
        <v>17.367210450563199</v>
      </c>
      <c r="G254">
        <v>8.4696195748715907E-3</v>
      </c>
      <c r="H254">
        <v>1050</v>
      </c>
      <c r="I254">
        <f t="shared" si="6"/>
        <v>-2.0964359264295993</v>
      </c>
      <c r="J254">
        <f t="shared" si="7"/>
        <v>15.262304904558729</v>
      </c>
    </row>
    <row r="255" spans="1:10" x14ac:dyDescent="0.3">
      <c r="A255" t="s">
        <v>89</v>
      </c>
      <c r="B255">
        <v>0.40694005557815699</v>
      </c>
      <c r="C255" t="s">
        <v>9</v>
      </c>
      <c r="D255">
        <v>1</v>
      </c>
      <c r="E255" t="b">
        <v>1</v>
      </c>
      <c r="F255">
        <v>1.6524017884279801E-2</v>
      </c>
      <c r="G255">
        <v>1.6524017884279801E-2</v>
      </c>
      <c r="H255">
        <v>3800</v>
      </c>
      <c r="I255">
        <f t="shared" si="6"/>
        <v>0.39041603769387717</v>
      </c>
      <c r="J255">
        <f t="shared" si="7"/>
        <v>0.39041603769387717</v>
      </c>
    </row>
    <row r="256" spans="1:10" x14ac:dyDescent="0.3">
      <c r="A256" t="s">
        <v>89</v>
      </c>
      <c r="B256">
        <v>7.72530959180932</v>
      </c>
      <c r="C256" t="s">
        <v>9</v>
      </c>
      <c r="D256">
        <v>10</v>
      </c>
      <c r="E256" t="b">
        <v>0</v>
      </c>
      <c r="F256">
        <v>10.293851224257001</v>
      </c>
      <c r="G256">
        <v>10.2845426266601</v>
      </c>
      <c r="H256">
        <v>2890</v>
      </c>
      <c r="I256">
        <f t="shared" si="6"/>
        <v>-2.5685416324476806</v>
      </c>
      <c r="J256">
        <f t="shared" si="7"/>
        <v>-2.5592330348507799</v>
      </c>
    </row>
    <row r="257" spans="1:10" x14ac:dyDescent="0.3">
      <c r="A257" t="s">
        <v>90</v>
      </c>
      <c r="B257">
        <v>7.9899894933966804</v>
      </c>
      <c r="C257" t="s">
        <v>9</v>
      </c>
      <c r="D257">
        <v>10</v>
      </c>
      <c r="E257" t="b">
        <v>0</v>
      </c>
      <c r="F257">
        <v>9.3595456029764996</v>
      </c>
      <c r="G257">
        <v>8.9476767145202292</v>
      </c>
      <c r="H257">
        <v>1220</v>
      </c>
      <c r="I257">
        <f t="shared" si="6"/>
        <v>-1.3695561095798192</v>
      </c>
      <c r="J257">
        <f t="shared" si="7"/>
        <v>-0.95768722112354876</v>
      </c>
    </row>
    <row r="258" spans="1:10" x14ac:dyDescent="0.3">
      <c r="A258" t="s">
        <v>90</v>
      </c>
      <c r="B258">
        <v>14.873926475606099</v>
      </c>
      <c r="C258" t="s">
        <v>9</v>
      </c>
      <c r="D258">
        <v>10</v>
      </c>
      <c r="E258" t="b">
        <v>0</v>
      </c>
      <c r="F258">
        <v>14.873926475606099</v>
      </c>
      <c r="G258">
        <v>14.873926475606099</v>
      </c>
      <c r="H258">
        <v>1090</v>
      </c>
      <c r="I258">
        <f t="shared" si="6"/>
        <v>0</v>
      </c>
      <c r="J258">
        <f t="shared" si="7"/>
        <v>0</v>
      </c>
    </row>
    <row r="259" spans="1:10" x14ac:dyDescent="0.3">
      <c r="A259" t="s">
        <v>90</v>
      </c>
      <c r="B259">
        <v>10.3228802788328</v>
      </c>
      <c r="C259" t="s">
        <v>9</v>
      </c>
      <c r="D259">
        <v>10</v>
      </c>
      <c r="E259" t="b">
        <v>0</v>
      </c>
      <c r="F259">
        <v>10.3228802788328</v>
      </c>
      <c r="G259">
        <v>10.3228802788328</v>
      </c>
      <c r="H259">
        <v>3270</v>
      </c>
      <c r="I259">
        <f t="shared" si="6"/>
        <v>0</v>
      </c>
      <c r="J259">
        <f t="shared" si="7"/>
        <v>0</v>
      </c>
    </row>
    <row r="260" spans="1:10" x14ac:dyDescent="0.3">
      <c r="A260" t="s">
        <v>91</v>
      </c>
      <c r="B260">
        <v>8.6197764595272108</v>
      </c>
      <c r="C260" t="s">
        <v>9</v>
      </c>
      <c r="D260">
        <v>10</v>
      </c>
      <c r="E260" t="b">
        <v>0</v>
      </c>
      <c r="F260">
        <v>8.6197764595272108</v>
      </c>
      <c r="G260">
        <v>8.6197764595272108</v>
      </c>
      <c r="H260">
        <v>2660</v>
      </c>
      <c r="I260">
        <f t="shared" ref="I260:I323" si="8">B260-F260</f>
        <v>0</v>
      </c>
      <c r="J260">
        <f t="shared" ref="J260:J323" si="9">B260-G260</f>
        <v>0</v>
      </c>
    </row>
    <row r="261" spans="1:10" x14ac:dyDescent="0.3">
      <c r="A261" t="s">
        <v>91</v>
      </c>
      <c r="B261">
        <v>11.4530342520922</v>
      </c>
      <c r="C261" t="s">
        <v>9</v>
      </c>
      <c r="D261">
        <v>10</v>
      </c>
      <c r="E261" t="b">
        <v>0</v>
      </c>
      <c r="F261">
        <v>3.6924681595140099</v>
      </c>
      <c r="G261">
        <v>3.5671625419098101</v>
      </c>
      <c r="H261">
        <v>3060</v>
      </c>
      <c r="I261">
        <f t="shared" si="8"/>
        <v>7.7605660925781903</v>
      </c>
      <c r="J261">
        <f t="shared" si="9"/>
        <v>7.8858717101823901</v>
      </c>
    </row>
    <row r="262" spans="1:10" x14ac:dyDescent="0.3">
      <c r="A262" t="s">
        <v>91</v>
      </c>
      <c r="B262">
        <v>6.4871057131135101</v>
      </c>
      <c r="C262" t="s">
        <v>9</v>
      </c>
      <c r="D262">
        <v>10</v>
      </c>
      <c r="E262" t="b">
        <v>0</v>
      </c>
      <c r="F262">
        <v>8.0003990490743995</v>
      </c>
      <c r="G262">
        <v>8.8515894593766493</v>
      </c>
      <c r="H262">
        <v>3200</v>
      </c>
      <c r="I262">
        <f t="shared" si="8"/>
        <v>-1.5132933359608893</v>
      </c>
      <c r="J262">
        <f t="shared" si="9"/>
        <v>-2.3644837462631392</v>
      </c>
    </row>
    <row r="263" spans="1:10" x14ac:dyDescent="0.3">
      <c r="A263" t="e">
        <f>-0.00324406886853855 * x ^ 2 - -0.00767185024300392 * x ^ 1 - 0.00229854375420405 * y ^ 1 + 10</f>
        <v>#NAME?</v>
      </c>
      <c r="B263">
        <v>7.7276484863723898</v>
      </c>
      <c r="C263" t="s">
        <v>9</v>
      </c>
      <c r="D263">
        <v>10</v>
      </c>
      <c r="E263" t="b">
        <v>0</v>
      </c>
      <c r="F263">
        <v>8.3837493144941302</v>
      </c>
      <c r="G263">
        <v>6.2691794827659297</v>
      </c>
      <c r="H263">
        <v>3340</v>
      </c>
      <c r="I263">
        <f t="shared" si="8"/>
        <v>-0.65610082812174042</v>
      </c>
      <c r="J263">
        <f t="shared" si="9"/>
        <v>1.45846900360646</v>
      </c>
    </row>
    <row r="264" spans="1:10" x14ac:dyDescent="0.3">
      <c r="A264" t="e">
        <f>-0.00324406886853855 * x ^ 2 - -0.00767185024300392 * x ^ 1 - 0.00229854375420405 * y ^ 1 + 10</f>
        <v>#NAME?</v>
      </c>
      <c r="B264">
        <v>18.9265361990741</v>
      </c>
      <c r="C264" t="s">
        <v>9</v>
      </c>
      <c r="D264">
        <v>10</v>
      </c>
      <c r="E264" t="b">
        <v>0</v>
      </c>
      <c r="F264">
        <v>18.9265361990741</v>
      </c>
      <c r="G264">
        <v>18.9265361990741</v>
      </c>
      <c r="H264">
        <v>550</v>
      </c>
      <c r="I264">
        <f t="shared" si="8"/>
        <v>0</v>
      </c>
      <c r="J264">
        <f t="shared" si="9"/>
        <v>0</v>
      </c>
    </row>
    <row r="265" spans="1:10" x14ac:dyDescent="0.3">
      <c r="A265" t="e">
        <f>-0.00324406886853855 * x ^ 2 - -0.00767185024300392 * x ^ 1 - 0.00229854375420405 * y ^ 1 + 10</f>
        <v>#NAME?</v>
      </c>
      <c r="B265">
        <v>14.8600500030758</v>
      </c>
      <c r="C265" t="s">
        <v>9</v>
      </c>
      <c r="D265">
        <v>3</v>
      </c>
      <c r="E265" t="b">
        <v>1</v>
      </c>
      <c r="F265">
        <v>3.1480650005819801</v>
      </c>
      <c r="G265">
        <v>5.1801589121574197E-3</v>
      </c>
      <c r="H265">
        <v>733.33333333333303</v>
      </c>
      <c r="I265">
        <f t="shared" si="8"/>
        <v>11.711985002493821</v>
      </c>
      <c r="J265">
        <f t="shared" si="9"/>
        <v>14.854869844163643</v>
      </c>
    </row>
    <row r="266" spans="1:10" x14ac:dyDescent="0.3">
      <c r="A266" t="s">
        <v>92</v>
      </c>
      <c r="B266">
        <v>13.5267062342795</v>
      </c>
      <c r="C266" t="s">
        <v>9</v>
      </c>
      <c r="D266">
        <v>10</v>
      </c>
      <c r="E266" t="b">
        <v>0</v>
      </c>
      <c r="F266">
        <v>3.30014200441207</v>
      </c>
      <c r="G266">
        <v>9.1501970312430299</v>
      </c>
      <c r="H266">
        <v>3360</v>
      </c>
      <c r="I266">
        <f t="shared" si="8"/>
        <v>10.22656422986743</v>
      </c>
      <c r="J266">
        <f t="shared" si="9"/>
        <v>4.3765092030364698</v>
      </c>
    </row>
    <row r="267" spans="1:10" x14ac:dyDescent="0.3">
      <c r="A267" t="s">
        <v>92</v>
      </c>
      <c r="B267">
        <v>9.6740566978310696</v>
      </c>
      <c r="C267" t="s">
        <v>9</v>
      </c>
      <c r="D267">
        <v>10</v>
      </c>
      <c r="E267" t="b">
        <v>0</v>
      </c>
      <c r="F267">
        <v>2.5707775130782502</v>
      </c>
      <c r="G267">
        <v>2.5781777140831501</v>
      </c>
      <c r="H267">
        <v>3350</v>
      </c>
      <c r="I267">
        <f t="shared" si="8"/>
        <v>7.1032791847528198</v>
      </c>
      <c r="J267">
        <f t="shared" si="9"/>
        <v>7.0958789837479195</v>
      </c>
    </row>
    <row r="268" spans="1:10" x14ac:dyDescent="0.3">
      <c r="A268" t="s">
        <v>92</v>
      </c>
      <c r="B268">
        <v>9.8573495144289893</v>
      </c>
      <c r="C268" t="s">
        <v>9</v>
      </c>
      <c r="D268">
        <v>10</v>
      </c>
      <c r="E268" t="b">
        <v>0</v>
      </c>
      <c r="F268">
        <v>3.80746929587561</v>
      </c>
      <c r="G268">
        <v>2.1363210075892698</v>
      </c>
      <c r="H268">
        <v>3140</v>
      </c>
      <c r="I268">
        <f t="shared" si="8"/>
        <v>6.0498802185533798</v>
      </c>
      <c r="J268">
        <f t="shared" si="9"/>
        <v>7.7210285068397191</v>
      </c>
    </row>
    <row r="269" spans="1:10" x14ac:dyDescent="0.3">
      <c r="A269" t="s">
        <v>93</v>
      </c>
      <c r="B269">
        <v>7.7382424758525596</v>
      </c>
      <c r="C269" t="s">
        <v>9</v>
      </c>
      <c r="D269">
        <v>10</v>
      </c>
      <c r="E269" t="b">
        <v>0</v>
      </c>
      <c r="F269">
        <v>6.3286037335689604</v>
      </c>
      <c r="G269">
        <v>6.3286037335689604</v>
      </c>
      <c r="H269">
        <v>1230</v>
      </c>
      <c r="I269">
        <f t="shared" si="8"/>
        <v>1.4096387422835992</v>
      </c>
      <c r="J269">
        <f t="shared" si="9"/>
        <v>1.4096387422835992</v>
      </c>
    </row>
    <row r="270" spans="1:10" x14ac:dyDescent="0.3">
      <c r="A270" t="s">
        <v>93</v>
      </c>
      <c r="B270">
        <v>9.2111862322241596</v>
      </c>
      <c r="C270" t="s">
        <v>9</v>
      </c>
      <c r="D270">
        <v>10</v>
      </c>
      <c r="E270" t="b">
        <v>0</v>
      </c>
      <c r="F270">
        <v>2.9175327149785502</v>
      </c>
      <c r="G270">
        <v>2.0865001100451899</v>
      </c>
      <c r="H270">
        <v>2980</v>
      </c>
      <c r="I270">
        <f t="shared" si="8"/>
        <v>6.293653517245609</v>
      </c>
      <c r="J270">
        <f t="shared" si="9"/>
        <v>7.1246861221789697</v>
      </c>
    </row>
    <row r="271" spans="1:10" hidden="1" x14ac:dyDescent="0.3">
      <c r="A271" t="s">
        <v>93</v>
      </c>
      <c r="B271">
        <v>7.11335343544848</v>
      </c>
      <c r="C271" t="s">
        <v>9</v>
      </c>
      <c r="D271">
        <v>10</v>
      </c>
      <c r="E271" t="b">
        <v>0</v>
      </c>
      <c r="F271">
        <v>7004.5632573029598</v>
      </c>
      <c r="G271">
        <v>98.117446792311597</v>
      </c>
      <c r="H271">
        <v>3360</v>
      </c>
      <c r="I271">
        <f t="shared" si="8"/>
        <v>-6997.4499038675112</v>
      </c>
      <c r="J271">
        <f t="shared" si="9"/>
        <v>-91.004093356863123</v>
      </c>
    </row>
    <row r="272" spans="1:10" x14ac:dyDescent="0.3">
      <c r="A272" t="s">
        <v>94</v>
      </c>
      <c r="B272">
        <v>5.7290567159699402</v>
      </c>
      <c r="C272" t="s">
        <v>9</v>
      </c>
      <c r="D272">
        <v>10</v>
      </c>
      <c r="E272" t="b">
        <v>0</v>
      </c>
      <c r="F272">
        <v>5.8008042748070299</v>
      </c>
      <c r="G272">
        <v>5.7144770018528801</v>
      </c>
      <c r="H272">
        <v>4330</v>
      </c>
      <c r="I272">
        <f t="shared" si="8"/>
        <v>-7.174755883708972E-2</v>
      </c>
      <c r="J272">
        <f t="shared" si="9"/>
        <v>1.457971411706005E-2</v>
      </c>
    </row>
    <row r="273" spans="1:10" x14ac:dyDescent="0.3">
      <c r="A273" t="s">
        <v>94</v>
      </c>
      <c r="B273">
        <v>6.19283631547958</v>
      </c>
      <c r="C273" t="s">
        <v>9</v>
      </c>
      <c r="D273">
        <v>10</v>
      </c>
      <c r="E273" t="b">
        <v>0</v>
      </c>
      <c r="F273">
        <v>6.19283631547958</v>
      </c>
      <c r="G273">
        <v>6.19283631547958</v>
      </c>
      <c r="H273">
        <v>4480</v>
      </c>
      <c r="I273">
        <f t="shared" si="8"/>
        <v>0</v>
      </c>
      <c r="J273">
        <f t="shared" si="9"/>
        <v>0</v>
      </c>
    </row>
    <row r="274" spans="1:10" x14ac:dyDescent="0.3">
      <c r="A274" t="s">
        <v>94</v>
      </c>
      <c r="B274">
        <v>9.8668221240849299</v>
      </c>
      <c r="C274" t="s">
        <v>9</v>
      </c>
      <c r="D274">
        <v>10</v>
      </c>
      <c r="E274" t="b">
        <v>0</v>
      </c>
      <c r="F274">
        <v>7.0512617361669498</v>
      </c>
      <c r="G274">
        <v>7.9947872451954698</v>
      </c>
      <c r="H274">
        <v>3070</v>
      </c>
      <c r="I274">
        <f t="shared" si="8"/>
        <v>2.81556038791798</v>
      </c>
      <c r="J274">
        <f t="shared" si="9"/>
        <v>1.8720348788894601</v>
      </c>
    </row>
    <row r="275" spans="1:10" x14ac:dyDescent="0.3">
      <c r="A275" t="e">
        <f>-0.00274507348842993 * x ^ 1 ^ 2 + -0.00903220779424145 * x ^ 2 - 0.00259524382895552 * y ^ 4 * -0.00506415733717122 * y ^ 1 + 10</f>
        <v>#NAME?</v>
      </c>
      <c r="B275">
        <v>18.1786898682019</v>
      </c>
      <c r="C275" t="s">
        <v>9</v>
      </c>
      <c r="D275">
        <v>10</v>
      </c>
      <c r="E275" t="b">
        <v>0</v>
      </c>
      <c r="F275">
        <v>18.1786898682019</v>
      </c>
      <c r="G275">
        <v>18.1786898682019</v>
      </c>
      <c r="H275">
        <v>3310</v>
      </c>
      <c r="I275">
        <f t="shared" si="8"/>
        <v>0</v>
      </c>
      <c r="J275">
        <f t="shared" si="9"/>
        <v>0</v>
      </c>
    </row>
    <row r="276" spans="1:10" hidden="1" x14ac:dyDescent="0.3">
      <c r="A276" t="e">
        <f>-0.00274507348842993 * x ^ 1 ^ 2 + -0.00903220779424145 * x ^ 2 - 0.00259524382895552 * y ^ 4 * -0.00506415733717122 * y ^ 1 + 10</f>
        <v>#NAME?</v>
      </c>
      <c r="B276">
        <v>17.187616745851798</v>
      </c>
      <c r="C276" t="s">
        <v>9</v>
      </c>
      <c r="D276">
        <v>10</v>
      </c>
      <c r="E276" t="b">
        <v>0</v>
      </c>
      <c r="F276" s="1">
        <v>8.8458213121216304E+25</v>
      </c>
      <c r="G276" s="1">
        <v>8.8458213121216304E+25</v>
      </c>
      <c r="H276">
        <v>3940</v>
      </c>
      <c r="I276">
        <f t="shared" si="8"/>
        <v>-8.8458213121216304E+25</v>
      </c>
      <c r="J276">
        <f t="shared" si="9"/>
        <v>-8.8458213121216304E+25</v>
      </c>
    </row>
    <row r="277" spans="1:10" x14ac:dyDescent="0.3">
      <c r="A277" t="e">
        <f>-0.00274507348842993 * x ^ 1 ^ 2 + -0.00903220779424145 * x ^ 2 - 0.00259524382895552 * y ^ 4 * -0.00506415733717122 * y ^ 1 + 10</f>
        <v>#NAME?</v>
      </c>
      <c r="B277">
        <v>15.900231620731001</v>
      </c>
      <c r="C277" t="s">
        <v>9</v>
      </c>
      <c r="D277">
        <v>10</v>
      </c>
      <c r="E277" t="b">
        <v>0</v>
      </c>
      <c r="F277">
        <v>3.16447517308035</v>
      </c>
      <c r="G277">
        <v>3.16447517308035</v>
      </c>
      <c r="H277">
        <v>2810</v>
      </c>
      <c r="I277">
        <f t="shared" si="8"/>
        <v>12.735756447650651</v>
      </c>
      <c r="J277">
        <f t="shared" si="9"/>
        <v>12.735756447650651</v>
      </c>
    </row>
    <row r="278" spans="1:10" hidden="1" x14ac:dyDescent="0.3">
      <c r="A278" t="s">
        <v>95</v>
      </c>
      <c r="B278">
        <v>8.0638160551848195</v>
      </c>
      <c r="C278" t="s">
        <v>9</v>
      </c>
      <c r="D278">
        <v>10</v>
      </c>
      <c r="E278" t="b">
        <v>0</v>
      </c>
      <c r="F278">
        <v>48.4363699308322</v>
      </c>
      <c r="G278">
        <v>7.2605403817312704</v>
      </c>
      <c r="H278">
        <v>3030</v>
      </c>
      <c r="I278">
        <f t="shared" si="8"/>
        <v>-40.372553875647384</v>
      </c>
      <c r="J278">
        <f t="shared" si="9"/>
        <v>0.80327567345354911</v>
      </c>
    </row>
    <row r="279" spans="1:10" x14ac:dyDescent="0.3">
      <c r="A279" t="s">
        <v>95</v>
      </c>
      <c r="B279">
        <v>13.704879619074401</v>
      </c>
      <c r="C279" t="s">
        <v>9</v>
      </c>
      <c r="D279">
        <v>10</v>
      </c>
      <c r="E279" t="b">
        <v>0</v>
      </c>
      <c r="F279">
        <v>6.2528103846026104</v>
      </c>
      <c r="G279">
        <v>6.6366438017064402</v>
      </c>
      <c r="H279">
        <v>3170</v>
      </c>
      <c r="I279">
        <f t="shared" si="8"/>
        <v>7.4520692344717903</v>
      </c>
      <c r="J279">
        <f t="shared" si="9"/>
        <v>7.0682358173679605</v>
      </c>
    </row>
    <row r="280" spans="1:10" x14ac:dyDescent="0.3">
      <c r="A280" t="s">
        <v>95</v>
      </c>
      <c r="B280">
        <v>5.8067899993600998</v>
      </c>
      <c r="C280" t="s">
        <v>9</v>
      </c>
      <c r="D280">
        <v>3</v>
      </c>
      <c r="E280" t="b">
        <v>1</v>
      </c>
      <c r="F280">
        <v>1.6452654059979099</v>
      </c>
      <c r="G280">
        <v>4.5881392333984002E-3</v>
      </c>
      <c r="H280">
        <v>1400</v>
      </c>
      <c r="I280">
        <f t="shared" si="8"/>
        <v>4.1615245933621896</v>
      </c>
      <c r="J280">
        <f t="shared" si="9"/>
        <v>5.8022018601267016</v>
      </c>
    </row>
    <row r="281" spans="1:10" x14ac:dyDescent="0.3">
      <c r="A281" t="s">
        <v>96</v>
      </c>
      <c r="B281">
        <v>8.1906379963539298</v>
      </c>
      <c r="C281" t="s">
        <v>9</v>
      </c>
      <c r="D281">
        <v>10</v>
      </c>
      <c r="E281" t="b">
        <v>0</v>
      </c>
      <c r="F281">
        <v>4.1972533656947402</v>
      </c>
      <c r="G281">
        <v>5.1907073771857801</v>
      </c>
      <c r="H281">
        <v>2850</v>
      </c>
      <c r="I281">
        <f t="shared" si="8"/>
        <v>3.9933846306591896</v>
      </c>
      <c r="J281">
        <f t="shared" si="9"/>
        <v>2.9999306191681496</v>
      </c>
    </row>
    <row r="282" spans="1:10" x14ac:dyDescent="0.3">
      <c r="A282" t="s">
        <v>96</v>
      </c>
      <c r="B282">
        <v>17.221453920308299</v>
      </c>
      <c r="C282" t="s">
        <v>9</v>
      </c>
      <c r="D282">
        <v>10</v>
      </c>
      <c r="E282" t="b">
        <v>0</v>
      </c>
      <c r="F282">
        <v>17.221453920308299</v>
      </c>
      <c r="G282">
        <v>17.221453920308299</v>
      </c>
      <c r="H282">
        <v>1300</v>
      </c>
      <c r="I282">
        <f t="shared" si="8"/>
        <v>0</v>
      </c>
      <c r="J282">
        <f t="shared" si="9"/>
        <v>0</v>
      </c>
    </row>
    <row r="283" spans="1:10" x14ac:dyDescent="0.3">
      <c r="A283" t="s">
        <v>96</v>
      </c>
      <c r="B283">
        <v>7.1419337102182396</v>
      </c>
      <c r="C283" t="s">
        <v>9</v>
      </c>
      <c r="D283">
        <v>10</v>
      </c>
      <c r="E283" t="b">
        <v>0</v>
      </c>
      <c r="F283">
        <v>3.1966653472264199</v>
      </c>
      <c r="G283">
        <v>1.4345191246717901</v>
      </c>
      <c r="H283">
        <v>3010</v>
      </c>
      <c r="I283">
        <f t="shared" si="8"/>
        <v>3.9452683629918197</v>
      </c>
      <c r="J283">
        <f t="shared" si="9"/>
        <v>5.7074145855464495</v>
      </c>
    </row>
    <row r="284" spans="1:10" x14ac:dyDescent="0.3">
      <c r="A284" t="s">
        <v>97</v>
      </c>
      <c r="B284">
        <v>4.68143511126656</v>
      </c>
      <c r="C284" t="s">
        <v>9</v>
      </c>
      <c r="D284">
        <v>10</v>
      </c>
      <c r="E284" t="b">
        <v>0</v>
      </c>
      <c r="F284">
        <v>1.5558035634292899</v>
      </c>
      <c r="G284">
        <v>3.6835840144839098</v>
      </c>
      <c r="H284">
        <v>3410</v>
      </c>
      <c r="I284">
        <f t="shared" si="8"/>
        <v>3.12563154783727</v>
      </c>
      <c r="J284">
        <f t="shared" si="9"/>
        <v>0.99785109678265016</v>
      </c>
    </row>
    <row r="285" spans="1:10" x14ac:dyDescent="0.3">
      <c r="A285" t="s">
        <v>97</v>
      </c>
      <c r="B285">
        <v>14.718722886039901</v>
      </c>
      <c r="C285" t="s">
        <v>9</v>
      </c>
      <c r="D285">
        <v>2</v>
      </c>
      <c r="E285" t="b">
        <v>1</v>
      </c>
      <c r="F285">
        <v>0.22937039512507301</v>
      </c>
      <c r="G285">
        <v>1.8752934940800499E-2</v>
      </c>
      <c r="H285">
        <v>2100</v>
      </c>
      <c r="I285">
        <f t="shared" si="8"/>
        <v>14.489352490914827</v>
      </c>
      <c r="J285">
        <f t="shared" si="9"/>
        <v>14.699969951099099</v>
      </c>
    </row>
    <row r="286" spans="1:10" x14ac:dyDescent="0.3">
      <c r="A286" t="s">
        <v>97</v>
      </c>
      <c r="B286">
        <v>20.3832902065325</v>
      </c>
      <c r="C286" t="s">
        <v>9</v>
      </c>
      <c r="D286">
        <v>10</v>
      </c>
      <c r="E286" t="b">
        <v>0</v>
      </c>
      <c r="F286">
        <v>20.3832902065325</v>
      </c>
      <c r="G286">
        <v>20.3832902065325</v>
      </c>
      <c r="H286">
        <v>900</v>
      </c>
      <c r="I286">
        <f t="shared" si="8"/>
        <v>0</v>
      </c>
      <c r="J286">
        <f t="shared" si="9"/>
        <v>0</v>
      </c>
    </row>
    <row r="287" spans="1:10" x14ac:dyDescent="0.3">
      <c r="A287" t="s">
        <v>98</v>
      </c>
      <c r="B287">
        <v>11.022662669529799</v>
      </c>
      <c r="C287" t="s">
        <v>9</v>
      </c>
      <c r="D287">
        <v>4</v>
      </c>
      <c r="E287" t="b">
        <v>1</v>
      </c>
      <c r="F287">
        <v>3.0282217698133498</v>
      </c>
      <c r="G287">
        <v>2.5220387177323301E-3</v>
      </c>
      <c r="H287">
        <v>1800</v>
      </c>
      <c r="I287">
        <f t="shared" si="8"/>
        <v>7.9944408997164498</v>
      </c>
      <c r="J287">
        <f t="shared" si="9"/>
        <v>11.020140630812067</v>
      </c>
    </row>
    <row r="288" spans="1:10" x14ac:dyDescent="0.3">
      <c r="A288" t="s">
        <v>98</v>
      </c>
      <c r="B288">
        <v>6.2566985448478398</v>
      </c>
      <c r="C288" t="s">
        <v>9</v>
      </c>
      <c r="D288">
        <v>10</v>
      </c>
      <c r="E288" t="b">
        <v>0</v>
      </c>
      <c r="F288">
        <v>3.5801365914568399</v>
      </c>
      <c r="G288">
        <v>1.55763008921131</v>
      </c>
      <c r="H288">
        <v>3110</v>
      </c>
      <c r="I288">
        <f t="shared" si="8"/>
        <v>2.6765619533909999</v>
      </c>
      <c r="J288">
        <f t="shared" si="9"/>
        <v>4.6990684556365299</v>
      </c>
    </row>
    <row r="289" spans="1:10" x14ac:dyDescent="0.3">
      <c r="A289" t="s">
        <v>98</v>
      </c>
      <c r="B289">
        <v>8.3590774439905005</v>
      </c>
      <c r="C289" t="s">
        <v>9</v>
      </c>
      <c r="D289">
        <v>10</v>
      </c>
      <c r="E289" t="b">
        <v>0</v>
      </c>
      <c r="F289">
        <v>8.3590774439905005</v>
      </c>
      <c r="G289">
        <v>8.3590774439905005</v>
      </c>
      <c r="H289">
        <v>800</v>
      </c>
      <c r="I289">
        <f t="shared" si="8"/>
        <v>0</v>
      </c>
      <c r="J289">
        <f t="shared" si="9"/>
        <v>0</v>
      </c>
    </row>
    <row r="290" spans="1:10" x14ac:dyDescent="0.3">
      <c r="A290" t="s">
        <v>99</v>
      </c>
      <c r="B290">
        <v>14.431651310340101</v>
      </c>
      <c r="C290" t="s">
        <v>9</v>
      </c>
      <c r="D290">
        <v>10</v>
      </c>
      <c r="E290" t="b">
        <v>0</v>
      </c>
      <c r="F290">
        <v>6.6002065349218997</v>
      </c>
      <c r="G290">
        <v>12.799920952671499</v>
      </c>
      <c r="H290">
        <v>3170</v>
      </c>
      <c r="I290">
        <f t="shared" si="8"/>
        <v>7.8314447754182011</v>
      </c>
      <c r="J290">
        <f t="shared" si="9"/>
        <v>1.6317303576686015</v>
      </c>
    </row>
    <row r="291" spans="1:10" x14ac:dyDescent="0.3">
      <c r="A291" t="s">
        <v>99</v>
      </c>
      <c r="B291">
        <v>10.4723261810454</v>
      </c>
      <c r="C291" t="s">
        <v>9</v>
      </c>
      <c r="D291">
        <v>10</v>
      </c>
      <c r="E291" t="b">
        <v>0</v>
      </c>
      <c r="F291">
        <v>10.4723261810454</v>
      </c>
      <c r="G291">
        <v>10.4723261810454</v>
      </c>
      <c r="H291">
        <v>740</v>
      </c>
      <c r="I291">
        <f t="shared" si="8"/>
        <v>0</v>
      </c>
      <c r="J291">
        <f t="shared" si="9"/>
        <v>0</v>
      </c>
    </row>
    <row r="292" spans="1:10" x14ac:dyDescent="0.3">
      <c r="A292" t="s">
        <v>99</v>
      </c>
      <c r="B292">
        <v>13.308199877023601</v>
      </c>
      <c r="C292" t="s">
        <v>9</v>
      </c>
      <c r="D292">
        <v>10</v>
      </c>
      <c r="E292" t="b">
        <v>0</v>
      </c>
      <c r="F292">
        <v>13.308199877023601</v>
      </c>
      <c r="G292">
        <v>13.308199877023601</v>
      </c>
      <c r="H292">
        <v>820</v>
      </c>
      <c r="I292">
        <f t="shared" si="8"/>
        <v>0</v>
      </c>
      <c r="J292">
        <f t="shared" si="9"/>
        <v>0</v>
      </c>
    </row>
    <row r="293" spans="1:10" x14ac:dyDescent="0.3">
      <c r="A293" t="s">
        <v>100</v>
      </c>
      <c r="B293">
        <v>9.4838168749536607</v>
      </c>
      <c r="C293" t="s">
        <v>9</v>
      </c>
      <c r="D293">
        <v>10</v>
      </c>
      <c r="E293" t="b">
        <v>0</v>
      </c>
      <c r="F293">
        <v>9.4838168749536607</v>
      </c>
      <c r="G293">
        <v>9.4838168749536607</v>
      </c>
      <c r="H293">
        <v>750</v>
      </c>
      <c r="I293">
        <f t="shared" si="8"/>
        <v>0</v>
      </c>
      <c r="J293">
        <f t="shared" si="9"/>
        <v>0</v>
      </c>
    </row>
    <row r="294" spans="1:10" x14ac:dyDescent="0.3">
      <c r="A294" t="s">
        <v>100</v>
      </c>
      <c r="B294">
        <v>6.7589774747739204</v>
      </c>
      <c r="C294" t="s">
        <v>9</v>
      </c>
      <c r="D294">
        <v>10</v>
      </c>
      <c r="E294" t="b">
        <v>0</v>
      </c>
      <c r="F294">
        <v>2.3465005074192899</v>
      </c>
      <c r="G294">
        <v>3.1033468237756701</v>
      </c>
      <c r="H294">
        <v>3910</v>
      </c>
      <c r="I294">
        <f t="shared" si="8"/>
        <v>4.41247696735463</v>
      </c>
      <c r="J294">
        <f t="shared" si="9"/>
        <v>3.6556306509982504</v>
      </c>
    </row>
    <row r="295" spans="1:10" x14ac:dyDescent="0.3">
      <c r="A295" t="s">
        <v>100</v>
      </c>
      <c r="B295">
        <v>15.5292493576149</v>
      </c>
      <c r="C295" t="s">
        <v>9</v>
      </c>
      <c r="D295">
        <v>10</v>
      </c>
      <c r="E295" t="b">
        <v>0</v>
      </c>
      <c r="F295">
        <v>8.6540307168447104</v>
      </c>
      <c r="G295">
        <v>8.6727280585511402</v>
      </c>
      <c r="H295">
        <v>3740</v>
      </c>
      <c r="I295">
        <f t="shared" si="8"/>
        <v>6.8752186407701892</v>
      </c>
      <c r="J295">
        <f t="shared" si="9"/>
        <v>6.8565212990637594</v>
      </c>
    </row>
    <row r="296" spans="1:10" x14ac:dyDescent="0.3">
      <c r="A296" t="s">
        <v>101</v>
      </c>
      <c r="B296">
        <v>12.312229676241399</v>
      </c>
      <c r="C296" t="s">
        <v>9</v>
      </c>
      <c r="D296">
        <v>10</v>
      </c>
      <c r="E296" t="b">
        <v>0</v>
      </c>
      <c r="F296">
        <v>12.312229676241399</v>
      </c>
      <c r="G296">
        <v>12.312229676241399</v>
      </c>
      <c r="H296">
        <v>1160</v>
      </c>
      <c r="I296">
        <f t="shared" si="8"/>
        <v>0</v>
      </c>
      <c r="J296">
        <f t="shared" si="9"/>
        <v>0</v>
      </c>
    </row>
    <row r="297" spans="1:10" x14ac:dyDescent="0.3">
      <c r="A297" t="s">
        <v>101</v>
      </c>
      <c r="B297">
        <v>6.50189945797311</v>
      </c>
      <c r="C297" t="s">
        <v>9</v>
      </c>
      <c r="D297">
        <v>10</v>
      </c>
      <c r="E297" t="b">
        <v>0</v>
      </c>
      <c r="F297">
        <v>2.3084749630668102</v>
      </c>
      <c r="G297">
        <v>2.1990694514076998</v>
      </c>
      <c r="H297">
        <v>2980</v>
      </c>
      <c r="I297">
        <f t="shared" si="8"/>
        <v>4.1934244949062993</v>
      </c>
      <c r="J297">
        <f t="shared" si="9"/>
        <v>4.3028300065654097</v>
      </c>
    </row>
    <row r="298" spans="1:10" x14ac:dyDescent="0.3">
      <c r="A298" t="s">
        <v>101</v>
      </c>
      <c r="B298">
        <v>14.4821775258304</v>
      </c>
      <c r="C298" t="s">
        <v>9</v>
      </c>
      <c r="D298">
        <v>10</v>
      </c>
      <c r="E298" t="b">
        <v>0</v>
      </c>
      <c r="F298">
        <v>14.4821775258304</v>
      </c>
      <c r="G298">
        <v>14.4821775258304</v>
      </c>
      <c r="H298">
        <v>1000</v>
      </c>
      <c r="I298">
        <f t="shared" si="8"/>
        <v>0</v>
      </c>
      <c r="J298">
        <f t="shared" si="9"/>
        <v>0</v>
      </c>
    </row>
    <row r="299" spans="1:10" x14ac:dyDescent="0.3">
      <c r="A299" t="s">
        <v>102</v>
      </c>
      <c r="B299">
        <v>14.2328074848136</v>
      </c>
      <c r="C299" t="s">
        <v>9</v>
      </c>
      <c r="D299">
        <v>4</v>
      </c>
      <c r="E299" t="b">
        <v>1</v>
      </c>
      <c r="F299">
        <v>4.2020317282460402</v>
      </c>
      <c r="G299">
        <v>3.22838494874606E-3</v>
      </c>
      <c r="H299">
        <v>1375</v>
      </c>
      <c r="I299">
        <f t="shared" si="8"/>
        <v>10.030775756567561</v>
      </c>
      <c r="J299">
        <f t="shared" si="9"/>
        <v>14.229579099864853</v>
      </c>
    </row>
    <row r="300" spans="1:10" x14ac:dyDescent="0.3">
      <c r="A300" t="s">
        <v>102</v>
      </c>
      <c r="B300">
        <v>6.0636658665446399</v>
      </c>
      <c r="C300" t="s">
        <v>9</v>
      </c>
      <c r="D300">
        <v>2</v>
      </c>
      <c r="E300" t="b">
        <v>1</v>
      </c>
      <c r="F300">
        <v>0.32677295880998602</v>
      </c>
      <c r="G300">
        <v>6.9464132130319604E-3</v>
      </c>
      <c r="H300">
        <v>2100</v>
      </c>
      <c r="I300">
        <f t="shared" si="8"/>
        <v>5.7368929077346538</v>
      </c>
      <c r="J300">
        <f t="shared" si="9"/>
        <v>6.056719453331608</v>
      </c>
    </row>
    <row r="301" spans="1:10" x14ac:dyDescent="0.3">
      <c r="A301" t="s">
        <v>102</v>
      </c>
      <c r="B301">
        <v>5.1287373201699404</v>
      </c>
      <c r="C301" t="s">
        <v>9</v>
      </c>
      <c r="D301">
        <v>10</v>
      </c>
      <c r="E301" t="b">
        <v>0</v>
      </c>
      <c r="F301">
        <v>5.1287373201699404</v>
      </c>
      <c r="G301">
        <v>5.1287373201699404</v>
      </c>
      <c r="H301">
        <v>2800</v>
      </c>
      <c r="I301">
        <f t="shared" si="8"/>
        <v>0</v>
      </c>
      <c r="J301">
        <f t="shared" si="9"/>
        <v>0</v>
      </c>
    </row>
    <row r="302" spans="1:10" x14ac:dyDescent="0.3">
      <c r="A302" t="s">
        <v>103</v>
      </c>
      <c r="B302">
        <v>13.238788518570299</v>
      </c>
      <c r="C302" t="s">
        <v>9</v>
      </c>
      <c r="D302">
        <v>10</v>
      </c>
      <c r="E302" t="b">
        <v>0</v>
      </c>
      <c r="F302">
        <v>4.0779633457791098</v>
      </c>
      <c r="G302">
        <v>4.0779633457791098</v>
      </c>
      <c r="H302">
        <v>2660</v>
      </c>
      <c r="I302">
        <f t="shared" si="8"/>
        <v>9.1608251727911885</v>
      </c>
      <c r="J302">
        <f t="shared" si="9"/>
        <v>9.1608251727911885</v>
      </c>
    </row>
    <row r="303" spans="1:10" x14ac:dyDescent="0.3">
      <c r="A303" t="s">
        <v>103</v>
      </c>
      <c r="B303">
        <v>7.17624876775995</v>
      </c>
      <c r="C303" t="s">
        <v>9</v>
      </c>
      <c r="D303">
        <v>10</v>
      </c>
      <c r="E303" t="b">
        <v>0</v>
      </c>
      <c r="F303">
        <v>7.17624876775995</v>
      </c>
      <c r="G303">
        <v>7.17624876775995</v>
      </c>
      <c r="H303">
        <v>990</v>
      </c>
      <c r="I303">
        <f t="shared" si="8"/>
        <v>0</v>
      </c>
      <c r="J303">
        <f t="shared" si="9"/>
        <v>0</v>
      </c>
    </row>
    <row r="304" spans="1:10" x14ac:dyDescent="0.3">
      <c r="A304" t="s">
        <v>103</v>
      </c>
      <c r="B304">
        <v>6.2173733371300903</v>
      </c>
      <c r="C304" t="s">
        <v>9</v>
      </c>
      <c r="D304">
        <v>10</v>
      </c>
      <c r="E304" t="b">
        <v>0</v>
      </c>
      <c r="F304">
        <v>7.5844968668162798</v>
      </c>
      <c r="G304">
        <v>5.8854086470586902</v>
      </c>
      <c r="H304">
        <v>3100</v>
      </c>
      <c r="I304">
        <f t="shared" si="8"/>
        <v>-1.3671235296861894</v>
      </c>
      <c r="J304">
        <f t="shared" si="9"/>
        <v>0.33196469007140017</v>
      </c>
    </row>
    <row r="305" spans="1:10" x14ac:dyDescent="0.3">
      <c r="A305" t="s">
        <v>104</v>
      </c>
      <c r="B305">
        <v>5.5355411938207704</v>
      </c>
      <c r="C305" t="s">
        <v>9</v>
      </c>
      <c r="D305">
        <v>10</v>
      </c>
      <c r="E305" t="b">
        <v>0</v>
      </c>
      <c r="F305">
        <v>5.3520182555032996</v>
      </c>
      <c r="G305">
        <v>5.1591744483651301</v>
      </c>
      <c r="H305">
        <v>3080</v>
      </c>
      <c r="I305">
        <f t="shared" si="8"/>
        <v>0.1835229383174708</v>
      </c>
      <c r="J305">
        <f t="shared" si="9"/>
        <v>0.37636674545564031</v>
      </c>
    </row>
    <row r="306" spans="1:10" x14ac:dyDescent="0.3">
      <c r="A306" t="s">
        <v>104</v>
      </c>
      <c r="B306">
        <v>12.316526127853599</v>
      </c>
      <c r="C306" t="s">
        <v>9</v>
      </c>
      <c r="D306">
        <v>10</v>
      </c>
      <c r="E306" t="b">
        <v>0</v>
      </c>
      <c r="F306">
        <v>12.316526127853599</v>
      </c>
      <c r="G306">
        <v>12.316526127853599</v>
      </c>
      <c r="H306">
        <v>3250</v>
      </c>
      <c r="I306">
        <f t="shared" si="8"/>
        <v>0</v>
      </c>
      <c r="J306">
        <f t="shared" si="9"/>
        <v>0</v>
      </c>
    </row>
    <row r="307" spans="1:10" x14ac:dyDescent="0.3">
      <c r="A307" t="s">
        <v>104</v>
      </c>
      <c r="B307">
        <v>15.204162633326501</v>
      </c>
      <c r="C307" t="s">
        <v>9</v>
      </c>
      <c r="D307">
        <v>10</v>
      </c>
      <c r="E307" t="b">
        <v>0</v>
      </c>
      <c r="F307">
        <v>7.6222423204817096</v>
      </c>
      <c r="G307">
        <v>4.5628927331947198</v>
      </c>
      <c r="H307">
        <v>3010</v>
      </c>
      <c r="I307">
        <f t="shared" si="8"/>
        <v>7.5819203128447912</v>
      </c>
      <c r="J307">
        <f t="shared" si="9"/>
        <v>10.641269900131782</v>
      </c>
    </row>
    <row r="308" spans="1:10" x14ac:dyDescent="0.3">
      <c r="A308" t="s">
        <v>105</v>
      </c>
      <c r="B308">
        <v>13.007500946125999</v>
      </c>
      <c r="C308" t="s">
        <v>9</v>
      </c>
      <c r="D308">
        <v>10</v>
      </c>
      <c r="E308" t="b">
        <v>0</v>
      </c>
      <c r="F308">
        <v>6.6906766100366104</v>
      </c>
      <c r="G308">
        <v>3.7598860721017702</v>
      </c>
      <c r="H308">
        <v>2820</v>
      </c>
      <c r="I308">
        <f t="shared" si="8"/>
        <v>6.3168243360893888</v>
      </c>
      <c r="J308">
        <f t="shared" si="9"/>
        <v>9.2476148740242294</v>
      </c>
    </row>
    <row r="309" spans="1:10" x14ac:dyDescent="0.3">
      <c r="A309" t="s">
        <v>105</v>
      </c>
      <c r="B309">
        <v>18.463716890886801</v>
      </c>
      <c r="C309" t="s">
        <v>9</v>
      </c>
      <c r="D309">
        <v>10</v>
      </c>
      <c r="E309" t="b">
        <v>0</v>
      </c>
      <c r="F309">
        <v>2.0082697590035998</v>
      </c>
      <c r="G309">
        <v>2.88283731841942</v>
      </c>
      <c r="H309">
        <v>3560</v>
      </c>
      <c r="I309">
        <f t="shared" si="8"/>
        <v>16.455447131883201</v>
      </c>
      <c r="J309">
        <f t="shared" si="9"/>
        <v>15.580879572467381</v>
      </c>
    </row>
    <row r="310" spans="1:10" x14ac:dyDescent="0.3">
      <c r="A310" t="s">
        <v>105</v>
      </c>
      <c r="B310">
        <v>7.6844606977380296</v>
      </c>
      <c r="C310" t="s">
        <v>9</v>
      </c>
      <c r="D310">
        <v>10</v>
      </c>
      <c r="E310" t="b">
        <v>0</v>
      </c>
      <c r="F310">
        <v>7.6844606977380296</v>
      </c>
      <c r="G310">
        <v>7.6844606977380296</v>
      </c>
      <c r="H310">
        <v>1300</v>
      </c>
      <c r="I310">
        <f t="shared" si="8"/>
        <v>0</v>
      </c>
      <c r="J310">
        <f t="shared" si="9"/>
        <v>0</v>
      </c>
    </row>
    <row r="311" spans="1:10" x14ac:dyDescent="0.3">
      <c r="A311" t="s">
        <v>106</v>
      </c>
      <c r="B311">
        <v>13.7601452595427</v>
      </c>
      <c r="C311" t="s">
        <v>9</v>
      </c>
      <c r="D311">
        <v>4</v>
      </c>
      <c r="E311" t="b">
        <v>1</v>
      </c>
      <c r="F311">
        <v>4.0723880417439799</v>
      </c>
      <c r="G311">
        <v>3.2756025414205701E-3</v>
      </c>
      <c r="H311">
        <v>1275</v>
      </c>
      <c r="I311">
        <f t="shared" si="8"/>
        <v>9.687757217798719</v>
      </c>
      <c r="J311">
        <f t="shared" si="9"/>
        <v>13.75686965700128</v>
      </c>
    </row>
    <row r="312" spans="1:10" x14ac:dyDescent="0.3">
      <c r="A312" t="s">
        <v>106</v>
      </c>
      <c r="B312">
        <v>12.089221666616501</v>
      </c>
      <c r="C312" t="s">
        <v>9</v>
      </c>
      <c r="D312">
        <v>10</v>
      </c>
      <c r="E312" t="b">
        <v>0</v>
      </c>
      <c r="F312">
        <v>12.089221666616501</v>
      </c>
      <c r="G312">
        <v>12.089221666616501</v>
      </c>
      <c r="H312">
        <v>2450</v>
      </c>
      <c r="I312">
        <f t="shared" si="8"/>
        <v>0</v>
      </c>
      <c r="J312">
        <f t="shared" si="9"/>
        <v>0</v>
      </c>
    </row>
    <row r="313" spans="1:10" x14ac:dyDescent="0.3">
      <c r="A313" t="s">
        <v>106</v>
      </c>
      <c r="B313">
        <v>7.4387043923007203</v>
      </c>
      <c r="C313" t="s">
        <v>9</v>
      </c>
      <c r="D313">
        <v>10</v>
      </c>
      <c r="E313" t="b">
        <v>0</v>
      </c>
      <c r="F313">
        <v>7.4387043923007203</v>
      </c>
      <c r="G313">
        <v>7.4387043923007203</v>
      </c>
      <c r="H313">
        <v>880</v>
      </c>
      <c r="I313">
        <f t="shared" si="8"/>
        <v>0</v>
      </c>
      <c r="J313">
        <f t="shared" si="9"/>
        <v>0</v>
      </c>
    </row>
    <row r="314" spans="1:10" x14ac:dyDescent="0.3">
      <c r="A314" t="s">
        <v>107</v>
      </c>
      <c r="B314">
        <v>13.398322059485499</v>
      </c>
      <c r="C314" t="s">
        <v>9</v>
      </c>
      <c r="D314">
        <v>3</v>
      </c>
      <c r="E314" t="b">
        <v>1</v>
      </c>
      <c r="F314">
        <v>4.0869421287182996</v>
      </c>
      <c r="G314">
        <v>1.0915529762488999E-2</v>
      </c>
      <c r="H314">
        <v>1933.3333333333301</v>
      </c>
      <c r="I314">
        <f t="shared" si="8"/>
        <v>9.3113799307671989</v>
      </c>
      <c r="J314">
        <f t="shared" si="9"/>
        <v>13.387406529723011</v>
      </c>
    </row>
    <row r="315" spans="1:10" x14ac:dyDescent="0.3">
      <c r="A315" t="s">
        <v>107</v>
      </c>
      <c r="B315">
        <v>2.5326787822819501</v>
      </c>
      <c r="C315" t="s">
        <v>9</v>
      </c>
      <c r="D315">
        <v>10</v>
      </c>
      <c r="E315" t="b">
        <v>0</v>
      </c>
      <c r="F315">
        <v>2.9796062893696802</v>
      </c>
      <c r="G315">
        <v>6.3976009616991201</v>
      </c>
      <c r="H315">
        <v>3250</v>
      </c>
      <c r="I315">
        <f t="shared" si="8"/>
        <v>-0.4469275070877301</v>
      </c>
      <c r="J315">
        <f t="shared" si="9"/>
        <v>-3.86492217941717</v>
      </c>
    </row>
    <row r="316" spans="1:10" x14ac:dyDescent="0.3">
      <c r="A316" t="s">
        <v>107</v>
      </c>
      <c r="B316">
        <v>8.2942314783818905</v>
      </c>
      <c r="C316" t="s">
        <v>9</v>
      </c>
      <c r="D316">
        <v>10</v>
      </c>
      <c r="E316" t="b">
        <v>0</v>
      </c>
      <c r="F316">
        <v>5.7748484446682298</v>
      </c>
      <c r="G316">
        <v>10.487015288237099</v>
      </c>
      <c r="H316">
        <v>3290</v>
      </c>
      <c r="I316">
        <f t="shared" si="8"/>
        <v>2.5193830337136607</v>
      </c>
      <c r="J316">
        <f t="shared" si="9"/>
        <v>-2.192783809855209</v>
      </c>
    </row>
    <row r="317" spans="1:10" x14ac:dyDescent="0.3">
      <c r="A317" t="s">
        <v>108</v>
      </c>
      <c r="B317">
        <v>1.21539764103921</v>
      </c>
      <c r="C317" t="s">
        <v>9</v>
      </c>
      <c r="D317">
        <v>2</v>
      </c>
      <c r="E317" t="b">
        <v>1</v>
      </c>
      <c r="F317">
        <v>0.16243172353286101</v>
      </c>
      <c r="G317">
        <v>3.6403071971711099E-3</v>
      </c>
      <c r="H317">
        <v>2800</v>
      </c>
      <c r="I317">
        <f t="shared" si="8"/>
        <v>1.052965917506349</v>
      </c>
      <c r="J317">
        <f t="shared" si="9"/>
        <v>1.2117573338420389</v>
      </c>
    </row>
    <row r="318" spans="1:10" x14ac:dyDescent="0.3">
      <c r="A318" t="s">
        <v>108</v>
      </c>
      <c r="B318">
        <v>10.784996388226601</v>
      </c>
      <c r="C318" t="s">
        <v>9</v>
      </c>
      <c r="D318">
        <v>10</v>
      </c>
      <c r="E318" t="b">
        <v>0</v>
      </c>
      <c r="F318">
        <v>10.784996388226601</v>
      </c>
      <c r="G318">
        <v>10.784996388226601</v>
      </c>
      <c r="H318">
        <v>1640</v>
      </c>
      <c r="I318">
        <f t="shared" si="8"/>
        <v>0</v>
      </c>
      <c r="J318">
        <f t="shared" si="9"/>
        <v>0</v>
      </c>
    </row>
    <row r="319" spans="1:10" x14ac:dyDescent="0.3">
      <c r="A319" t="s">
        <v>108</v>
      </c>
      <c r="B319">
        <v>21.894792187183398</v>
      </c>
      <c r="C319" t="s">
        <v>9</v>
      </c>
      <c r="D319">
        <v>3</v>
      </c>
      <c r="E319" t="b">
        <v>1</v>
      </c>
      <c r="F319">
        <v>2.67783992352931</v>
      </c>
      <c r="G319">
        <v>5.5439044887335802E-3</v>
      </c>
      <c r="H319">
        <v>1466.6666666666599</v>
      </c>
      <c r="I319">
        <f t="shared" si="8"/>
        <v>19.21695226365409</v>
      </c>
      <c r="J319">
        <f t="shared" si="9"/>
        <v>21.889248282694666</v>
      </c>
    </row>
    <row r="320" spans="1:10" hidden="1" x14ac:dyDescent="0.3">
      <c r="A320" t="s">
        <v>109</v>
      </c>
      <c r="B320">
        <v>4.5239099099590403</v>
      </c>
      <c r="C320" t="s">
        <v>9</v>
      </c>
      <c r="D320">
        <v>10</v>
      </c>
      <c r="E320" t="b">
        <v>0</v>
      </c>
      <c r="F320" t="s">
        <v>17</v>
      </c>
      <c r="G320" t="s">
        <v>17</v>
      </c>
      <c r="H320">
        <v>3480</v>
      </c>
      <c r="I320" t="e">
        <f t="shared" si="8"/>
        <v>#VALUE!</v>
      </c>
      <c r="J320" t="e">
        <f t="shared" si="9"/>
        <v>#VALUE!</v>
      </c>
    </row>
    <row r="321" spans="1:10" x14ac:dyDescent="0.3">
      <c r="A321" t="s">
        <v>109</v>
      </c>
      <c r="B321">
        <v>9.0536873879696493</v>
      </c>
      <c r="C321" t="s">
        <v>9</v>
      </c>
      <c r="D321">
        <v>10</v>
      </c>
      <c r="E321" t="b">
        <v>0</v>
      </c>
      <c r="F321">
        <v>8.6082206258052398</v>
      </c>
      <c r="G321">
        <v>7.33433262468398</v>
      </c>
      <c r="H321">
        <v>2900</v>
      </c>
      <c r="I321">
        <f t="shared" si="8"/>
        <v>0.4454667621644095</v>
      </c>
      <c r="J321">
        <f t="shared" si="9"/>
        <v>1.7193547632856694</v>
      </c>
    </row>
    <row r="322" spans="1:10" x14ac:dyDescent="0.3">
      <c r="A322" t="s">
        <v>109</v>
      </c>
      <c r="B322">
        <v>0.41818046487438398</v>
      </c>
      <c r="C322" t="s">
        <v>9</v>
      </c>
      <c r="D322">
        <v>2</v>
      </c>
      <c r="E322" t="b">
        <v>1</v>
      </c>
      <c r="F322">
        <v>5.4453589119596503E-2</v>
      </c>
      <c r="G322">
        <v>1.9315380187397201E-3</v>
      </c>
      <c r="H322">
        <v>2850</v>
      </c>
      <c r="I322">
        <f t="shared" si="8"/>
        <v>0.36372687575478746</v>
      </c>
      <c r="J322">
        <f t="shared" si="9"/>
        <v>0.41624892685564424</v>
      </c>
    </row>
    <row r="323" spans="1:10" x14ac:dyDescent="0.3">
      <c r="A323" t="s">
        <v>110</v>
      </c>
      <c r="B323">
        <v>6.5736836090570003</v>
      </c>
      <c r="C323" t="s">
        <v>9</v>
      </c>
      <c r="D323">
        <v>3</v>
      </c>
      <c r="E323" t="b">
        <v>1</v>
      </c>
      <c r="F323">
        <v>1.7086016278971401</v>
      </c>
      <c r="G323">
        <v>3.3256252014870701E-3</v>
      </c>
      <c r="H323">
        <v>1566.6666666666599</v>
      </c>
      <c r="I323">
        <f t="shared" si="8"/>
        <v>4.86508198115986</v>
      </c>
      <c r="J323">
        <f t="shared" si="9"/>
        <v>6.5703579838555131</v>
      </c>
    </row>
    <row r="324" spans="1:10" hidden="1" x14ac:dyDescent="0.3">
      <c r="A324" t="s">
        <v>110</v>
      </c>
      <c r="B324">
        <v>5.9983915458556503</v>
      </c>
      <c r="C324" t="s">
        <v>9</v>
      </c>
      <c r="D324">
        <v>10</v>
      </c>
      <c r="E324" t="b">
        <v>0</v>
      </c>
      <c r="F324" t="s">
        <v>17</v>
      </c>
      <c r="G324" t="s">
        <v>17</v>
      </c>
      <c r="H324">
        <v>3000</v>
      </c>
      <c r="I324" t="e">
        <f t="shared" ref="I324:I387" si="10">B324-F324</f>
        <v>#VALUE!</v>
      </c>
      <c r="J324" t="e">
        <f t="shared" ref="J324:J387" si="11">B324-G324</f>
        <v>#VALUE!</v>
      </c>
    </row>
    <row r="325" spans="1:10" x14ac:dyDescent="0.3">
      <c r="A325" t="s">
        <v>110</v>
      </c>
      <c r="B325">
        <v>8.6597230203773403</v>
      </c>
      <c r="C325" t="s">
        <v>9</v>
      </c>
      <c r="D325">
        <v>10</v>
      </c>
      <c r="E325" t="b">
        <v>0</v>
      </c>
      <c r="F325">
        <v>8.6597230203773403</v>
      </c>
      <c r="G325">
        <v>8.6597230203773403</v>
      </c>
      <c r="H325">
        <v>3400</v>
      </c>
      <c r="I325">
        <f t="shared" si="10"/>
        <v>0</v>
      </c>
      <c r="J325">
        <f t="shared" si="11"/>
        <v>0</v>
      </c>
    </row>
    <row r="326" spans="1:10" x14ac:dyDescent="0.3">
      <c r="A326" t="s">
        <v>111</v>
      </c>
      <c r="B326">
        <v>16.8606879909693</v>
      </c>
      <c r="C326" t="s">
        <v>9</v>
      </c>
      <c r="D326">
        <v>10</v>
      </c>
      <c r="E326" t="b">
        <v>0</v>
      </c>
      <c r="F326">
        <v>7.29511247455663</v>
      </c>
      <c r="G326">
        <v>2.6105559628433999</v>
      </c>
      <c r="H326">
        <v>3220</v>
      </c>
      <c r="I326">
        <f t="shared" si="10"/>
        <v>9.5655755164126699</v>
      </c>
      <c r="J326">
        <f t="shared" si="11"/>
        <v>14.250132028125901</v>
      </c>
    </row>
    <row r="327" spans="1:10" x14ac:dyDescent="0.3">
      <c r="A327" t="s">
        <v>111</v>
      </c>
      <c r="B327">
        <v>13.9513787603744</v>
      </c>
      <c r="C327" t="s">
        <v>9</v>
      </c>
      <c r="D327">
        <v>10</v>
      </c>
      <c r="E327" t="b">
        <v>0</v>
      </c>
      <c r="F327">
        <v>13.9513787603744</v>
      </c>
      <c r="G327">
        <v>13.9513787603744</v>
      </c>
      <c r="H327">
        <v>2720</v>
      </c>
      <c r="I327">
        <f t="shared" si="10"/>
        <v>0</v>
      </c>
      <c r="J327">
        <f t="shared" si="11"/>
        <v>0</v>
      </c>
    </row>
    <row r="328" spans="1:10" x14ac:dyDescent="0.3">
      <c r="A328" t="s">
        <v>111</v>
      </c>
      <c r="B328">
        <v>7.6688576002349</v>
      </c>
      <c r="C328" t="s">
        <v>9</v>
      </c>
      <c r="D328">
        <v>10</v>
      </c>
      <c r="E328" t="b">
        <v>0</v>
      </c>
      <c r="F328">
        <v>12.5238618095966</v>
      </c>
      <c r="G328">
        <v>10.0352012530654</v>
      </c>
      <c r="H328">
        <v>3420</v>
      </c>
      <c r="I328">
        <f t="shared" si="10"/>
        <v>-4.8550042093616996</v>
      </c>
      <c r="J328">
        <f t="shared" si="11"/>
        <v>-2.3663436528305004</v>
      </c>
    </row>
    <row r="329" spans="1:10" x14ac:dyDescent="0.3">
      <c r="A329" t="s">
        <v>112</v>
      </c>
      <c r="B329">
        <v>17.389497849585499</v>
      </c>
      <c r="C329" t="s">
        <v>9</v>
      </c>
      <c r="D329">
        <v>3</v>
      </c>
      <c r="E329" t="b">
        <v>1</v>
      </c>
      <c r="F329">
        <v>4.7766271577668</v>
      </c>
      <c r="G329">
        <v>1.0312809013492101E-2</v>
      </c>
      <c r="H329">
        <v>1033.3333333333301</v>
      </c>
      <c r="I329">
        <f t="shared" si="10"/>
        <v>12.612870691818699</v>
      </c>
      <c r="J329">
        <f t="shared" si="11"/>
        <v>17.379185040572008</v>
      </c>
    </row>
    <row r="330" spans="1:10" x14ac:dyDescent="0.3">
      <c r="A330" t="s">
        <v>112</v>
      </c>
      <c r="B330">
        <v>11.5157478900657</v>
      </c>
      <c r="C330" t="s">
        <v>9</v>
      </c>
      <c r="D330">
        <v>10</v>
      </c>
      <c r="E330" t="b">
        <v>0</v>
      </c>
      <c r="F330">
        <v>3.3765981601561301</v>
      </c>
      <c r="G330">
        <v>0.67911853421263402</v>
      </c>
      <c r="H330">
        <v>2940</v>
      </c>
      <c r="I330">
        <f t="shared" si="10"/>
        <v>8.1391497299095708</v>
      </c>
      <c r="J330">
        <f t="shared" si="11"/>
        <v>10.836629355853066</v>
      </c>
    </row>
    <row r="331" spans="1:10" x14ac:dyDescent="0.3">
      <c r="A331" t="s">
        <v>112</v>
      </c>
      <c r="B331">
        <v>17.787695830101399</v>
      </c>
      <c r="C331" t="s">
        <v>9</v>
      </c>
      <c r="D331">
        <v>3</v>
      </c>
      <c r="E331" t="b">
        <v>1</v>
      </c>
      <c r="F331">
        <v>4.3398307900647302</v>
      </c>
      <c r="G331">
        <v>4.8105182428332003E-3</v>
      </c>
      <c r="H331">
        <v>2800</v>
      </c>
      <c r="I331">
        <f t="shared" si="10"/>
        <v>13.447865040036667</v>
      </c>
      <c r="J331">
        <f t="shared" si="11"/>
        <v>17.782885311858564</v>
      </c>
    </row>
    <row r="332" spans="1:10" x14ac:dyDescent="0.3">
      <c r="A332" t="s">
        <v>113</v>
      </c>
      <c r="B332">
        <v>11.8683563024065</v>
      </c>
      <c r="C332" t="s">
        <v>9</v>
      </c>
      <c r="D332">
        <v>10</v>
      </c>
      <c r="E332" t="b">
        <v>0</v>
      </c>
      <c r="F332">
        <v>2.7650027097705698</v>
      </c>
      <c r="G332">
        <v>1.81908235411592</v>
      </c>
      <c r="H332">
        <v>2950</v>
      </c>
      <c r="I332">
        <f t="shared" si="10"/>
        <v>9.1033535926359299</v>
      </c>
      <c r="J332">
        <f t="shared" si="11"/>
        <v>10.04927394829058</v>
      </c>
    </row>
    <row r="333" spans="1:10" x14ac:dyDescent="0.3">
      <c r="A333" t="s">
        <v>113</v>
      </c>
      <c r="B333">
        <v>9.1610997548609703</v>
      </c>
      <c r="C333" t="s">
        <v>9</v>
      </c>
      <c r="D333">
        <v>3</v>
      </c>
      <c r="E333" t="b">
        <v>1</v>
      </c>
      <c r="F333">
        <v>1.20077596543154</v>
      </c>
      <c r="G333">
        <v>6.7705450536781602E-3</v>
      </c>
      <c r="H333">
        <v>966.66666666666595</v>
      </c>
      <c r="I333">
        <f t="shared" si="10"/>
        <v>7.9603237894294301</v>
      </c>
      <c r="J333">
        <f t="shared" si="11"/>
        <v>9.1543292098072921</v>
      </c>
    </row>
    <row r="334" spans="1:10" x14ac:dyDescent="0.3">
      <c r="A334" t="s">
        <v>113</v>
      </c>
      <c r="B334">
        <v>9.3486338868653895</v>
      </c>
      <c r="C334" t="s">
        <v>9</v>
      </c>
      <c r="D334">
        <v>10</v>
      </c>
      <c r="E334" t="b">
        <v>0</v>
      </c>
      <c r="F334">
        <v>4.5811923419152496</v>
      </c>
      <c r="G334">
        <v>8.3564499702677999</v>
      </c>
      <c r="H334">
        <v>3250</v>
      </c>
      <c r="I334">
        <f t="shared" si="10"/>
        <v>4.7674415449501399</v>
      </c>
      <c r="J334">
        <f t="shared" si="11"/>
        <v>0.99218391659758964</v>
      </c>
    </row>
    <row r="335" spans="1:10" x14ac:dyDescent="0.3">
      <c r="A335" t="s">
        <v>114</v>
      </c>
      <c r="B335">
        <v>3.0461782863429598</v>
      </c>
      <c r="C335" t="s">
        <v>9</v>
      </c>
      <c r="D335">
        <v>10</v>
      </c>
      <c r="E335" t="b">
        <v>0</v>
      </c>
      <c r="F335">
        <v>8.4734633747172694</v>
      </c>
      <c r="G335">
        <v>7.1690752608618302</v>
      </c>
      <c r="H335">
        <v>3430</v>
      </c>
      <c r="I335">
        <f t="shared" si="10"/>
        <v>-5.42728508837431</v>
      </c>
      <c r="J335">
        <f t="shared" si="11"/>
        <v>-4.1228969745188699</v>
      </c>
    </row>
    <row r="336" spans="1:10" x14ac:dyDescent="0.3">
      <c r="A336" t="s">
        <v>114</v>
      </c>
      <c r="B336">
        <v>19.274430392092</v>
      </c>
      <c r="C336" t="s">
        <v>9</v>
      </c>
      <c r="D336">
        <v>10</v>
      </c>
      <c r="E336" t="b">
        <v>0</v>
      </c>
      <c r="F336">
        <v>7.97572034734109</v>
      </c>
      <c r="G336">
        <v>5.7440131168049504</v>
      </c>
      <c r="H336">
        <v>2870</v>
      </c>
      <c r="I336">
        <f t="shared" si="10"/>
        <v>11.29871004475091</v>
      </c>
      <c r="J336">
        <f t="shared" si="11"/>
        <v>13.53041727528705</v>
      </c>
    </row>
    <row r="337" spans="1:10" x14ac:dyDescent="0.3">
      <c r="A337" t="s">
        <v>114</v>
      </c>
      <c r="B337">
        <v>12.3986316264912</v>
      </c>
      <c r="C337" t="s">
        <v>9</v>
      </c>
      <c r="D337">
        <v>10</v>
      </c>
      <c r="E337" t="b">
        <v>0</v>
      </c>
      <c r="F337">
        <v>2.2057701695420699</v>
      </c>
      <c r="G337">
        <v>1.0015531871608701</v>
      </c>
      <c r="H337">
        <v>3200</v>
      </c>
      <c r="I337">
        <f t="shared" si="10"/>
        <v>10.19286145694913</v>
      </c>
      <c r="J337">
        <f t="shared" si="11"/>
        <v>11.397078439330331</v>
      </c>
    </row>
    <row r="338" spans="1:10" x14ac:dyDescent="0.3">
      <c r="A338" t="s">
        <v>115</v>
      </c>
      <c r="B338">
        <v>14.468726072870099</v>
      </c>
      <c r="C338" t="s">
        <v>9</v>
      </c>
      <c r="D338">
        <v>10</v>
      </c>
      <c r="E338" t="b">
        <v>0</v>
      </c>
      <c r="F338">
        <v>14.468726072870099</v>
      </c>
      <c r="G338">
        <v>14.468726072870099</v>
      </c>
      <c r="H338">
        <v>820</v>
      </c>
      <c r="I338">
        <f t="shared" si="10"/>
        <v>0</v>
      </c>
      <c r="J338">
        <f t="shared" si="11"/>
        <v>0</v>
      </c>
    </row>
    <row r="339" spans="1:10" x14ac:dyDescent="0.3">
      <c r="A339" t="s">
        <v>115</v>
      </c>
      <c r="B339">
        <v>12.1187888566234</v>
      </c>
      <c r="C339" t="s">
        <v>9</v>
      </c>
      <c r="D339">
        <v>10</v>
      </c>
      <c r="E339" t="b">
        <v>0</v>
      </c>
      <c r="F339">
        <v>1.53888943919065</v>
      </c>
      <c r="G339">
        <v>4.00207601556236</v>
      </c>
      <c r="H339">
        <v>3090</v>
      </c>
      <c r="I339">
        <f t="shared" si="10"/>
        <v>10.579899417432751</v>
      </c>
      <c r="J339">
        <f t="shared" si="11"/>
        <v>8.116712841061041</v>
      </c>
    </row>
    <row r="340" spans="1:10" x14ac:dyDescent="0.3">
      <c r="A340" t="s">
        <v>115</v>
      </c>
      <c r="B340">
        <v>3.5763761641171898</v>
      </c>
      <c r="C340" t="s">
        <v>9</v>
      </c>
      <c r="D340">
        <v>3</v>
      </c>
      <c r="E340" t="b">
        <v>1</v>
      </c>
      <c r="F340">
        <v>1.0531073485170901</v>
      </c>
      <c r="G340">
        <v>1.1170273528205101E-2</v>
      </c>
      <c r="H340">
        <v>1766.6666666666599</v>
      </c>
      <c r="I340">
        <f t="shared" si="10"/>
        <v>2.5232688156000997</v>
      </c>
      <c r="J340">
        <f t="shared" si="11"/>
        <v>3.5652058905889845</v>
      </c>
    </row>
    <row r="341" spans="1:10" x14ac:dyDescent="0.3">
      <c r="A341" t="s">
        <v>116</v>
      </c>
      <c r="B341">
        <v>18.865547239252699</v>
      </c>
      <c r="C341" t="s">
        <v>9</v>
      </c>
      <c r="D341">
        <v>10</v>
      </c>
      <c r="E341" t="b">
        <v>0</v>
      </c>
      <c r="F341">
        <v>18.865547239252699</v>
      </c>
      <c r="G341">
        <v>18.865547239252699</v>
      </c>
      <c r="H341">
        <v>1230</v>
      </c>
      <c r="I341">
        <f t="shared" si="10"/>
        <v>0</v>
      </c>
      <c r="J341">
        <f t="shared" si="11"/>
        <v>0</v>
      </c>
    </row>
    <row r="342" spans="1:10" x14ac:dyDescent="0.3">
      <c r="A342" t="s">
        <v>116</v>
      </c>
      <c r="B342">
        <v>8.6959436651006001</v>
      </c>
      <c r="C342" t="s">
        <v>9</v>
      </c>
      <c r="D342">
        <v>10</v>
      </c>
      <c r="E342" t="b">
        <v>0</v>
      </c>
      <c r="F342">
        <v>7.2055928317013196</v>
      </c>
      <c r="G342">
        <v>12.649809187458599</v>
      </c>
      <c r="H342">
        <v>2900</v>
      </c>
      <c r="I342">
        <f t="shared" si="10"/>
        <v>1.4903508333992805</v>
      </c>
      <c r="J342">
        <f t="shared" si="11"/>
        <v>-3.953865522357999</v>
      </c>
    </row>
    <row r="343" spans="1:10" x14ac:dyDescent="0.3">
      <c r="A343" t="s">
        <v>116</v>
      </c>
      <c r="B343">
        <v>18.2053888235553</v>
      </c>
      <c r="C343" t="s">
        <v>9</v>
      </c>
      <c r="D343">
        <v>10</v>
      </c>
      <c r="E343" t="b">
        <v>0</v>
      </c>
      <c r="F343">
        <v>4.9198027990543602</v>
      </c>
      <c r="G343">
        <v>3.19104134274325</v>
      </c>
      <c r="H343">
        <v>3270</v>
      </c>
      <c r="I343">
        <f t="shared" si="10"/>
        <v>13.28558602450094</v>
      </c>
      <c r="J343">
        <f t="shared" si="11"/>
        <v>15.014347480812049</v>
      </c>
    </row>
    <row r="344" spans="1:10" hidden="1" x14ac:dyDescent="0.3">
      <c r="A344" t="s">
        <v>117</v>
      </c>
      <c r="B344">
        <v>7.0196601262678797</v>
      </c>
      <c r="C344" t="s">
        <v>9</v>
      </c>
      <c r="D344">
        <v>10</v>
      </c>
      <c r="E344" t="b">
        <v>0</v>
      </c>
      <c r="F344" t="s">
        <v>17</v>
      </c>
      <c r="G344" t="s">
        <v>17</v>
      </c>
      <c r="H344">
        <v>3260</v>
      </c>
      <c r="I344" t="e">
        <f t="shared" si="10"/>
        <v>#VALUE!</v>
      </c>
      <c r="J344" t="e">
        <f t="shared" si="11"/>
        <v>#VALUE!</v>
      </c>
    </row>
    <row r="345" spans="1:10" x14ac:dyDescent="0.3">
      <c r="A345" t="s">
        <v>117</v>
      </c>
      <c r="B345">
        <v>10.5876972253145</v>
      </c>
      <c r="C345" t="s">
        <v>9</v>
      </c>
      <c r="D345">
        <v>10</v>
      </c>
      <c r="E345" t="b">
        <v>0</v>
      </c>
      <c r="F345">
        <v>4.04707665428624</v>
      </c>
      <c r="G345">
        <v>5.20908058057391</v>
      </c>
      <c r="H345">
        <v>3010</v>
      </c>
      <c r="I345">
        <f t="shared" si="10"/>
        <v>6.5406205710282599</v>
      </c>
      <c r="J345">
        <f t="shared" si="11"/>
        <v>5.3786166447405899</v>
      </c>
    </row>
    <row r="346" spans="1:10" x14ac:dyDescent="0.3">
      <c r="A346" t="s">
        <v>117</v>
      </c>
      <c r="B346">
        <v>14.2099093215951</v>
      </c>
      <c r="C346" t="s">
        <v>9</v>
      </c>
      <c r="D346">
        <v>3</v>
      </c>
      <c r="E346" t="b">
        <v>1</v>
      </c>
      <c r="F346">
        <v>3.8519748949938899</v>
      </c>
      <c r="G346">
        <v>8.1237418275589297E-3</v>
      </c>
      <c r="H346">
        <v>1666.6666666666599</v>
      </c>
      <c r="I346">
        <f t="shared" si="10"/>
        <v>10.357934426601211</v>
      </c>
      <c r="J346">
        <f t="shared" si="11"/>
        <v>14.201785579767542</v>
      </c>
    </row>
    <row r="347" spans="1:10" hidden="1" x14ac:dyDescent="0.3">
      <c r="A347" t="s">
        <v>118</v>
      </c>
      <c r="B347">
        <v>8.9087779716254598</v>
      </c>
      <c r="C347" t="s">
        <v>9</v>
      </c>
      <c r="D347">
        <v>10</v>
      </c>
      <c r="E347" t="b">
        <v>0</v>
      </c>
      <c r="F347" t="s">
        <v>17</v>
      </c>
      <c r="G347" t="s">
        <v>17</v>
      </c>
      <c r="H347">
        <v>3230</v>
      </c>
      <c r="I347" t="e">
        <f t="shared" si="10"/>
        <v>#VALUE!</v>
      </c>
      <c r="J347" t="e">
        <f t="shared" si="11"/>
        <v>#VALUE!</v>
      </c>
    </row>
    <row r="348" spans="1:10" x14ac:dyDescent="0.3">
      <c r="A348" t="s">
        <v>118</v>
      </c>
      <c r="B348">
        <v>5.4971907093133199</v>
      </c>
      <c r="C348" t="s">
        <v>9</v>
      </c>
      <c r="D348">
        <v>10</v>
      </c>
      <c r="E348" t="b">
        <v>0</v>
      </c>
      <c r="F348">
        <v>5.4971907093133199</v>
      </c>
      <c r="G348">
        <v>5.4971907093133199</v>
      </c>
      <c r="H348">
        <v>1270</v>
      </c>
      <c r="I348">
        <f t="shared" si="10"/>
        <v>0</v>
      </c>
      <c r="J348">
        <f t="shared" si="11"/>
        <v>0</v>
      </c>
    </row>
    <row r="349" spans="1:10" x14ac:dyDescent="0.3">
      <c r="A349" t="s">
        <v>118</v>
      </c>
      <c r="B349">
        <v>0.95382703060609597</v>
      </c>
      <c r="C349" t="s">
        <v>9</v>
      </c>
      <c r="D349">
        <v>10</v>
      </c>
      <c r="E349" t="b">
        <v>0</v>
      </c>
      <c r="F349">
        <v>2.1482827845763199</v>
      </c>
      <c r="G349">
        <v>2.8530817883985899</v>
      </c>
      <c r="H349">
        <v>2830</v>
      </c>
      <c r="I349">
        <f t="shared" si="10"/>
        <v>-1.1944557539702241</v>
      </c>
      <c r="J349">
        <f t="shared" si="11"/>
        <v>-1.8992547577924941</v>
      </c>
    </row>
    <row r="350" spans="1:10" x14ac:dyDescent="0.3">
      <c r="A350" t="s">
        <v>119</v>
      </c>
      <c r="B350">
        <v>11.8471994243976</v>
      </c>
      <c r="C350" t="s">
        <v>9</v>
      </c>
      <c r="D350">
        <v>10</v>
      </c>
      <c r="E350" t="b">
        <v>0</v>
      </c>
      <c r="F350">
        <v>11.8471994243976</v>
      </c>
      <c r="G350">
        <v>11.8471994243976</v>
      </c>
      <c r="H350">
        <v>1590</v>
      </c>
      <c r="I350">
        <f t="shared" si="10"/>
        <v>0</v>
      </c>
      <c r="J350">
        <f t="shared" si="11"/>
        <v>0</v>
      </c>
    </row>
    <row r="351" spans="1:10" x14ac:dyDescent="0.3">
      <c r="A351" t="s">
        <v>119</v>
      </c>
      <c r="B351">
        <v>14.110858375270301</v>
      </c>
      <c r="C351" t="s">
        <v>9</v>
      </c>
      <c r="D351">
        <v>10</v>
      </c>
      <c r="E351" t="b">
        <v>0</v>
      </c>
      <c r="F351">
        <v>14.110858375270301</v>
      </c>
      <c r="G351">
        <v>14.110858375270301</v>
      </c>
      <c r="H351">
        <v>1120</v>
      </c>
      <c r="I351">
        <f t="shared" si="10"/>
        <v>0</v>
      </c>
      <c r="J351">
        <f t="shared" si="11"/>
        <v>0</v>
      </c>
    </row>
    <row r="352" spans="1:10" x14ac:dyDescent="0.3">
      <c r="A352" t="s">
        <v>119</v>
      </c>
      <c r="B352">
        <v>8.3864704654025104</v>
      </c>
      <c r="C352" t="s">
        <v>9</v>
      </c>
      <c r="D352">
        <v>10</v>
      </c>
      <c r="E352" t="b">
        <v>0</v>
      </c>
      <c r="F352">
        <v>8.89516658970253</v>
      </c>
      <c r="G352">
        <v>8.9017662546572804</v>
      </c>
      <c r="H352">
        <v>3140</v>
      </c>
      <c r="I352">
        <f t="shared" si="10"/>
        <v>-0.50869612430001965</v>
      </c>
      <c r="J352">
        <f t="shared" si="11"/>
        <v>-0.51529578925477004</v>
      </c>
    </row>
    <row r="353" spans="1:10" x14ac:dyDescent="0.3">
      <c r="A353" t="s">
        <v>120</v>
      </c>
      <c r="B353">
        <v>4.4173096894500299</v>
      </c>
      <c r="C353" t="s">
        <v>9</v>
      </c>
      <c r="D353">
        <v>10</v>
      </c>
      <c r="E353" t="b">
        <v>0</v>
      </c>
      <c r="F353">
        <v>3.4764555879449701</v>
      </c>
      <c r="G353">
        <v>3.86938904033167</v>
      </c>
      <c r="H353">
        <v>3230</v>
      </c>
      <c r="I353">
        <f t="shared" si="10"/>
        <v>0.94085410150505977</v>
      </c>
      <c r="J353">
        <f t="shared" si="11"/>
        <v>0.54792064911835991</v>
      </c>
    </row>
    <row r="354" spans="1:10" hidden="1" x14ac:dyDescent="0.3">
      <c r="A354" t="s">
        <v>120</v>
      </c>
      <c r="B354">
        <v>14.073035297190099</v>
      </c>
      <c r="C354" t="s">
        <v>9</v>
      </c>
      <c r="D354">
        <v>10</v>
      </c>
      <c r="E354" t="b">
        <v>0</v>
      </c>
      <c r="F354" t="s">
        <v>17</v>
      </c>
      <c r="G354" t="s">
        <v>17</v>
      </c>
      <c r="H354">
        <v>3250</v>
      </c>
      <c r="I354" t="e">
        <f t="shared" si="10"/>
        <v>#VALUE!</v>
      </c>
      <c r="J354" t="e">
        <f t="shared" si="11"/>
        <v>#VALUE!</v>
      </c>
    </row>
    <row r="355" spans="1:10" x14ac:dyDescent="0.3">
      <c r="A355" t="s">
        <v>120</v>
      </c>
      <c r="B355">
        <v>6.4569314664775996</v>
      </c>
      <c r="C355" t="s">
        <v>9</v>
      </c>
      <c r="D355">
        <v>10</v>
      </c>
      <c r="E355" t="b">
        <v>0</v>
      </c>
      <c r="F355">
        <v>6.4569314664775996</v>
      </c>
      <c r="G355">
        <v>6.4569314664775996</v>
      </c>
      <c r="H355">
        <v>2830</v>
      </c>
      <c r="I355">
        <f t="shared" si="10"/>
        <v>0</v>
      </c>
      <c r="J355">
        <f t="shared" si="11"/>
        <v>0</v>
      </c>
    </row>
    <row r="356" spans="1:10" hidden="1" x14ac:dyDescent="0.3">
      <c r="A356" t="e">
        <f>-0.00119832462625867 * x ^ 2 ^ 2 + -0.000249027805778198 * y ^ 1 + 10</f>
        <v>#NAME?</v>
      </c>
      <c r="B356">
        <v>7.5058072035898498</v>
      </c>
      <c r="C356" t="s">
        <v>9</v>
      </c>
      <c r="D356">
        <v>10</v>
      </c>
      <c r="E356" t="b">
        <v>0</v>
      </c>
      <c r="F356" t="s">
        <v>17</v>
      </c>
      <c r="G356" t="s">
        <v>17</v>
      </c>
      <c r="H356">
        <v>3190</v>
      </c>
      <c r="I356" t="e">
        <f t="shared" si="10"/>
        <v>#VALUE!</v>
      </c>
      <c r="J356" t="e">
        <f t="shared" si="11"/>
        <v>#VALUE!</v>
      </c>
    </row>
    <row r="357" spans="1:10" x14ac:dyDescent="0.3">
      <c r="A357" t="e">
        <f>-0.00119832462625867 * x ^ 2 ^ 2 + -0.000249027805778198 * y ^ 1 + 10</f>
        <v>#NAME?</v>
      </c>
      <c r="B357">
        <v>9.2480937502769205</v>
      </c>
      <c r="C357" t="s">
        <v>9</v>
      </c>
      <c r="D357">
        <v>10</v>
      </c>
      <c r="E357" t="b">
        <v>0</v>
      </c>
      <c r="F357">
        <v>9.2480937502769205</v>
      </c>
      <c r="G357">
        <v>9.2480937502769205</v>
      </c>
      <c r="H357">
        <v>1110</v>
      </c>
      <c r="I357">
        <f t="shared" si="10"/>
        <v>0</v>
      </c>
      <c r="J357">
        <f t="shared" si="11"/>
        <v>0</v>
      </c>
    </row>
    <row r="358" spans="1:10" x14ac:dyDescent="0.3">
      <c r="A358" t="e">
        <f>-0.00119832462625867 * x ^ 2 ^ 2 + -0.000249027805778198 * y ^ 1 + 10</f>
        <v>#NAME?</v>
      </c>
      <c r="B358">
        <v>12.7080835387615</v>
      </c>
      <c r="C358" t="s">
        <v>9</v>
      </c>
      <c r="D358">
        <v>3</v>
      </c>
      <c r="E358" t="b">
        <v>1</v>
      </c>
      <c r="F358">
        <v>1.80872527520677</v>
      </c>
      <c r="G358">
        <v>4.8537757473334203E-3</v>
      </c>
      <c r="H358">
        <v>933.33333333333303</v>
      </c>
      <c r="I358">
        <f t="shared" si="10"/>
        <v>10.899358263554729</v>
      </c>
      <c r="J358">
        <f t="shared" si="11"/>
        <v>12.703229763014166</v>
      </c>
    </row>
    <row r="359" spans="1:10" x14ac:dyDescent="0.3">
      <c r="A359" t="e">
        <f>-0.00615394749686127 * x ^ 2 ^ 5 + 0.00623406081535013 * y ^ 1 - 0.00139635706219611 * x ^ 2 + 10</f>
        <v>#NAME?</v>
      </c>
      <c r="B359">
        <v>11.877991181311</v>
      </c>
      <c r="C359" t="s">
        <v>9</v>
      </c>
      <c r="D359">
        <v>10</v>
      </c>
      <c r="E359" t="b">
        <v>0</v>
      </c>
      <c r="F359">
        <v>3.77770743146923</v>
      </c>
      <c r="G359">
        <v>5.3936421926829299</v>
      </c>
      <c r="H359">
        <v>3550</v>
      </c>
      <c r="I359">
        <f t="shared" si="10"/>
        <v>8.1002837498417701</v>
      </c>
      <c r="J359">
        <f t="shared" si="11"/>
        <v>6.4843489886280699</v>
      </c>
    </row>
    <row r="360" spans="1:10" x14ac:dyDescent="0.3">
      <c r="A360" t="e">
        <f>-0.00615394749686127 * x ^ 2 ^ 5 + 0.00623406081535013 * y ^ 1 - 0.00139635706219611 * x ^ 2 + 10</f>
        <v>#NAME?</v>
      </c>
      <c r="B360">
        <v>12.3810182515215</v>
      </c>
      <c r="C360" t="s">
        <v>9</v>
      </c>
      <c r="D360">
        <v>10</v>
      </c>
      <c r="E360" t="b">
        <v>0</v>
      </c>
      <c r="F360">
        <v>12.3810182515215</v>
      </c>
      <c r="G360">
        <v>12.3810182515215</v>
      </c>
      <c r="H360">
        <v>880</v>
      </c>
      <c r="I360">
        <f t="shared" si="10"/>
        <v>0</v>
      </c>
      <c r="J360">
        <f t="shared" si="11"/>
        <v>0</v>
      </c>
    </row>
    <row r="361" spans="1:10" x14ac:dyDescent="0.3">
      <c r="A361" t="e">
        <f>-0.00615394749686127 * x ^ 2 ^ 5 + 0.00623406081535013 * y ^ 1 - 0.00139635706219611 * x ^ 2 + 10</f>
        <v>#NAME?</v>
      </c>
      <c r="B361">
        <v>15.237633731201599</v>
      </c>
      <c r="C361" t="s">
        <v>9</v>
      </c>
      <c r="D361">
        <v>3</v>
      </c>
      <c r="E361" t="b">
        <v>1</v>
      </c>
      <c r="F361">
        <v>3.7442971150454798</v>
      </c>
      <c r="G361">
        <v>4.54697258496014E-3</v>
      </c>
      <c r="H361">
        <v>1166.6666666666599</v>
      </c>
      <c r="I361">
        <f t="shared" si="10"/>
        <v>11.493336616156119</v>
      </c>
      <c r="J361">
        <f t="shared" si="11"/>
        <v>15.23308675861664</v>
      </c>
    </row>
    <row r="362" spans="1:10" x14ac:dyDescent="0.3">
      <c r="A362" t="s">
        <v>121</v>
      </c>
      <c r="B362">
        <v>5.0196350818984703</v>
      </c>
      <c r="C362" t="s">
        <v>9</v>
      </c>
      <c r="D362">
        <v>10</v>
      </c>
      <c r="E362" t="b">
        <v>0</v>
      </c>
      <c r="F362">
        <v>1.4703201053725801</v>
      </c>
      <c r="G362">
        <v>3.61743930910042</v>
      </c>
      <c r="H362">
        <v>3070</v>
      </c>
      <c r="I362">
        <f t="shared" si="10"/>
        <v>3.5493149765258902</v>
      </c>
      <c r="J362">
        <f t="shared" si="11"/>
        <v>1.4021957727980503</v>
      </c>
    </row>
    <row r="363" spans="1:10" x14ac:dyDescent="0.3">
      <c r="A363" t="s">
        <v>121</v>
      </c>
      <c r="B363">
        <v>10.5146496164671</v>
      </c>
      <c r="C363" t="s">
        <v>9</v>
      </c>
      <c r="D363">
        <v>10</v>
      </c>
      <c r="E363" t="b">
        <v>0</v>
      </c>
      <c r="F363">
        <v>10.5146496164671</v>
      </c>
      <c r="G363">
        <v>10.5146496164671</v>
      </c>
      <c r="H363">
        <v>3460</v>
      </c>
      <c r="I363">
        <f t="shared" si="10"/>
        <v>0</v>
      </c>
      <c r="J363">
        <f t="shared" si="11"/>
        <v>0</v>
      </c>
    </row>
    <row r="364" spans="1:10" x14ac:dyDescent="0.3">
      <c r="A364" t="s">
        <v>121</v>
      </c>
      <c r="B364">
        <v>12.310641852021501</v>
      </c>
      <c r="C364" t="s">
        <v>9</v>
      </c>
      <c r="D364">
        <v>10</v>
      </c>
      <c r="E364" t="b">
        <v>0</v>
      </c>
      <c r="F364">
        <v>7.7587831853279603</v>
      </c>
      <c r="G364">
        <v>7.2159097265075802</v>
      </c>
      <c r="H364">
        <v>3180</v>
      </c>
      <c r="I364">
        <f t="shared" si="10"/>
        <v>4.5518586666935406</v>
      </c>
      <c r="J364">
        <f t="shared" si="11"/>
        <v>5.0947321255139206</v>
      </c>
    </row>
    <row r="365" spans="1:10" x14ac:dyDescent="0.3">
      <c r="A365" t="s">
        <v>122</v>
      </c>
      <c r="B365">
        <v>14.671107366745</v>
      </c>
      <c r="C365" t="s">
        <v>9</v>
      </c>
      <c r="D365">
        <v>10</v>
      </c>
      <c r="E365" t="b">
        <v>0</v>
      </c>
      <c r="F365">
        <v>14.671107366745</v>
      </c>
      <c r="G365">
        <v>14.671107366745</v>
      </c>
      <c r="H365">
        <v>3190</v>
      </c>
      <c r="I365">
        <f t="shared" si="10"/>
        <v>0</v>
      </c>
      <c r="J365">
        <f t="shared" si="11"/>
        <v>0</v>
      </c>
    </row>
    <row r="366" spans="1:10" x14ac:dyDescent="0.3">
      <c r="A366" t="s">
        <v>122</v>
      </c>
      <c r="B366">
        <v>0.96534078682645297</v>
      </c>
      <c r="C366" t="s">
        <v>9</v>
      </c>
      <c r="D366">
        <v>10</v>
      </c>
      <c r="E366" t="b">
        <v>0</v>
      </c>
      <c r="F366">
        <v>2.5886548820053199</v>
      </c>
      <c r="G366">
        <v>2.63441448517723</v>
      </c>
      <c r="H366">
        <v>3560</v>
      </c>
      <c r="I366">
        <f t="shared" si="10"/>
        <v>-1.6233140951788669</v>
      </c>
      <c r="J366">
        <f t="shared" si="11"/>
        <v>-1.669073698350777</v>
      </c>
    </row>
    <row r="367" spans="1:10" x14ac:dyDescent="0.3">
      <c r="A367" t="s">
        <v>122</v>
      </c>
      <c r="B367">
        <v>16.136872756390801</v>
      </c>
      <c r="C367" t="s">
        <v>9</v>
      </c>
      <c r="D367">
        <v>3</v>
      </c>
      <c r="E367" t="b">
        <v>1</v>
      </c>
      <c r="F367">
        <v>2.7209544703502</v>
      </c>
      <c r="G367">
        <v>5.5067882653745499E-3</v>
      </c>
      <c r="H367">
        <v>1300</v>
      </c>
      <c r="I367">
        <f t="shared" si="10"/>
        <v>13.415918286040601</v>
      </c>
      <c r="J367">
        <f t="shared" si="11"/>
        <v>16.131365968125426</v>
      </c>
    </row>
    <row r="368" spans="1:10" x14ac:dyDescent="0.3">
      <c r="A368" t="s">
        <v>123</v>
      </c>
      <c r="B368">
        <v>12.4365017859311</v>
      </c>
      <c r="C368" t="s">
        <v>9</v>
      </c>
      <c r="D368">
        <v>2</v>
      </c>
      <c r="E368" t="b">
        <v>1</v>
      </c>
      <c r="F368">
        <v>0.112627501946549</v>
      </c>
      <c r="G368">
        <v>1.3422382391458701E-2</v>
      </c>
      <c r="H368">
        <v>1300</v>
      </c>
      <c r="I368">
        <f t="shared" si="10"/>
        <v>12.323874283984551</v>
      </c>
      <c r="J368">
        <f t="shared" si="11"/>
        <v>12.42307940353964</v>
      </c>
    </row>
    <row r="369" spans="1:10" x14ac:dyDescent="0.3">
      <c r="A369" t="s">
        <v>123</v>
      </c>
      <c r="B369">
        <v>5.1799536212118502</v>
      </c>
      <c r="C369" t="s">
        <v>9</v>
      </c>
      <c r="D369">
        <v>3</v>
      </c>
      <c r="E369" t="b">
        <v>1</v>
      </c>
      <c r="F369">
        <v>1.3993878401038899</v>
      </c>
      <c r="G369">
        <v>3.0774293254849198E-3</v>
      </c>
      <c r="H369">
        <v>2200</v>
      </c>
      <c r="I369">
        <f t="shared" si="10"/>
        <v>3.7805657811079603</v>
      </c>
      <c r="J369">
        <f t="shared" si="11"/>
        <v>5.1768761918863655</v>
      </c>
    </row>
    <row r="370" spans="1:10" x14ac:dyDescent="0.3">
      <c r="A370" t="s">
        <v>123</v>
      </c>
      <c r="B370">
        <v>8.3497987699345408</v>
      </c>
      <c r="C370" t="s">
        <v>9</v>
      </c>
      <c r="D370">
        <v>10</v>
      </c>
      <c r="E370" t="b">
        <v>0</v>
      </c>
      <c r="F370">
        <v>2.0746745918896301</v>
      </c>
      <c r="G370">
        <v>2.0746745918896301</v>
      </c>
      <c r="H370">
        <v>1260</v>
      </c>
      <c r="I370">
        <f t="shared" si="10"/>
        <v>6.2751241780449103</v>
      </c>
      <c r="J370">
        <f t="shared" si="11"/>
        <v>6.2751241780449103</v>
      </c>
    </row>
    <row r="371" spans="1:10" x14ac:dyDescent="0.3">
      <c r="A371" t="s">
        <v>124</v>
      </c>
      <c r="B371">
        <v>6.68189467645335</v>
      </c>
      <c r="C371" t="s">
        <v>9</v>
      </c>
      <c r="D371">
        <v>10</v>
      </c>
      <c r="E371" t="b">
        <v>0</v>
      </c>
      <c r="F371">
        <v>3.442093347983</v>
      </c>
      <c r="G371">
        <v>3.17310179376181</v>
      </c>
      <c r="H371">
        <v>3120</v>
      </c>
      <c r="I371">
        <f t="shared" si="10"/>
        <v>3.23980132847035</v>
      </c>
      <c r="J371">
        <f t="shared" si="11"/>
        <v>3.50879288269154</v>
      </c>
    </row>
    <row r="372" spans="1:10" x14ac:dyDescent="0.3">
      <c r="A372" t="s">
        <v>124</v>
      </c>
      <c r="B372">
        <v>15.4564840744709</v>
      </c>
      <c r="C372" t="s">
        <v>9</v>
      </c>
      <c r="D372">
        <v>10</v>
      </c>
      <c r="E372" t="b">
        <v>0</v>
      </c>
      <c r="F372">
        <v>8.0020164816814994</v>
      </c>
      <c r="G372">
        <v>7.8098884496654701</v>
      </c>
      <c r="H372">
        <v>3300</v>
      </c>
      <c r="I372">
        <f t="shared" si="10"/>
        <v>7.4544675927894009</v>
      </c>
      <c r="J372">
        <f t="shared" si="11"/>
        <v>7.6465956248054301</v>
      </c>
    </row>
    <row r="373" spans="1:10" x14ac:dyDescent="0.3">
      <c r="A373" t="s">
        <v>124</v>
      </c>
      <c r="B373">
        <v>10.067091978799301</v>
      </c>
      <c r="C373" t="s">
        <v>9</v>
      </c>
      <c r="D373">
        <v>10</v>
      </c>
      <c r="E373" t="b">
        <v>0</v>
      </c>
      <c r="F373">
        <v>6.2133671952753504</v>
      </c>
      <c r="G373">
        <v>6.4230820888508102</v>
      </c>
      <c r="H373">
        <v>2890</v>
      </c>
      <c r="I373">
        <f t="shared" si="10"/>
        <v>3.8537247835239503</v>
      </c>
      <c r="J373">
        <f t="shared" si="11"/>
        <v>3.6440098899484905</v>
      </c>
    </row>
    <row r="374" spans="1:10" x14ac:dyDescent="0.3">
      <c r="A374" t="s">
        <v>125</v>
      </c>
      <c r="B374">
        <v>6.1621465605482104</v>
      </c>
      <c r="C374" t="s">
        <v>9</v>
      </c>
      <c r="D374">
        <v>10</v>
      </c>
      <c r="E374" t="b">
        <v>0</v>
      </c>
      <c r="F374">
        <v>3.0100517726344198</v>
      </c>
      <c r="G374">
        <v>4.7597236633019797</v>
      </c>
      <c r="H374">
        <v>3380</v>
      </c>
      <c r="I374">
        <f t="shared" si="10"/>
        <v>3.1520947879137906</v>
      </c>
      <c r="J374">
        <f t="shared" si="11"/>
        <v>1.4024228972462307</v>
      </c>
    </row>
    <row r="375" spans="1:10" x14ac:dyDescent="0.3">
      <c r="A375" t="s">
        <v>125</v>
      </c>
      <c r="B375">
        <v>13.4056728767462</v>
      </c>
      <c r="C375" t="s">
        <v>9</v>
      </c>
      <c r="D375">
        <v>3</v>
      </c>
      <c r="E375" t="b">
        <v>1</v>
      </c>
      <c r="F375">
        <v>2.3436528436098598</v>
      </c>
      <c r="G375">
        <v>4.8058285635517598E-3</v>
      </c>
      <c r="H375">
        <v>2133.3333333333298</v>
      </c>
      <c r="I375">
        <f t="shared" si="10"/>
        <v>11.06202003313634</v>
      </c>
      <c r="J375">
        <f t="shared" si="11"/>
        <v>13.400867048182649</v>
      </c>
    </row>
    <row r="376" spans="1:10" x14ac:dyDescent="0.3">
      <c r="A376" t="s">
        <v>125</v>
      </c>
      <c r="B376">
        <v>16.545075374834699</v>
      </c>
      <c r="C376" t="s">
        <v>9</v>
      </c>
      <c r="D376">
        <v>10</v>
      </c>
      <c r="E376" t="b">
        <v>0</v>
      </c>
      <c r="F376">
        <v>16.545075374834699</v>
      </c>
      <c r="G376">
        <v>16.545075374834699</v>
      </c>
      <c r="H376">
        <v>890</v>
      </c>
      <c r="I376">
        <f t="shared" si="10"/>
        <v>0</v>
      </c>
      <c r="J376">
        <f t="shared" si="11"/>
        <v>0</v>
      </c>
    </row>
    <row r="377" spans="1:10" x14ac:dyDescent="0.3">
      <c r="A377" t="s">
        <v>126</v>
      </c>
      <c r="B377">
        <v>15.345050382624301</v>
      </c>
      <c r="C377" t="s">
        <v>9</v>
      </c>
      <c r="D377">
        <v>10</v>
      </c>
      <c r="E377" t="b">
        <v>0</v>
      </c>
      <c r="F377">
        <v>15.345050382624301</v>
      </c>
      <c r="G377">
        <v>15.345050382624301</v>
      </c>
      <c r="H377">
        <v>800</v>
      </c>
      <c r="I377">
        <f t="shared" si="10"/>
        <v>0</v>
      </c>
      <c r="J377">
        <f t="shared" si="11"/>
        <v>0</v>
      </c>
    </row>
    <row r="378" spans="1:10" x14ac:dyDescent="0.3">
      <c r="A378" t="s">
        <v>126</v>
      </c>
      <c r="B378">
        <v>11.749341214763801</v>
      </c>
      <c r="C378" t="s">
        <v>9</v>
      </c>
      <c r="D378">
        <v>10</v>
      </c>
      <c r="E378" t="b">
        <v>0</v>
      </c>
      <c r="F378">
        <v>3.4174400351859799</v>
      </c>
      <c r="G378">
        <v>2.21958671913761</v>
      </c>
      <c r="H378">
        <v>3110</v>
      </c>
      <c r="I378">
        <f t="shared" si="10"/>
        <v>8.3319011795778213</v>
      </c>
      <c r="J378">
        <f t="shared" si="11"/>
        <v>9.5297544956261913</v>
      </c>
    </row>
    <row r="379" spans="1:10" x14ac:dyDescent="0.3">
      <c r="A379" t="s">
        <v>126</v>
      </c>
      <c r="B379">
        <v>15.519874057645699</v>
      </c>
      <c r="C379" t="s">
        <v>9</v>
      </c>
      <c r="D379">
        <v>3</v>
      </c>
      <c r="E379" t="b">
        <v>1</v>
      </c>
      <c r="F379">
        <v>3.11548806564213</v>
      </c>
      <c r="G379">
        <v>5.4547103936415696E-3</v>
      </c>
      <c r="H379">
        <v>1266.6666666666599</v>
      </c>
      <c r="I379">
        <f t="shared" si="10"/>
        <v>12.404385992003569</v>
      </c>
      <c r="J379">
        <f t="shared" si="11"/>
        <v>15.514419347252058</v>
      </c>
    </row>
    <row r="380" spans="1:10" x14ac:dyDescent="0.3">
      <c r="A380" t="e">
        <f>-0.00987068994194386 * x ^ 4 * -0.00889723567312273 * x ^ 1 + -0.000699105742248362 * x ^ 2 + 10</f>
        <v>#NAME?</v>
      </c>
      <c r="B380">
        <v>6.55071172408379</v>
      </c>
      <c r="C380" t="s">
        <v>9</v>
      </c>
      <c r="D380">
        <v>3</v>
      </c>
      <c r="E380" t="b">
        <v>1</v>
      </c>
      <c r="F380">
        <v>1.86347718874493</v>
      </c>
      <c r="G380">
        <v>5.5946009228780699E-3</v>
      </c>
      <c r="H380">
        <v>1733.3333333333301</v>
      </c>
      <c r="I380">
        <f t="shared" si="10"/>
        <v>4.6872345353388596</v>
      </c>
      <c r="J380">
        <f t="shared" si="11"/>
        <v>6.545117123160912</v>
      </c>
    </row>
    <row r="381" spans="1:10" x14ac:dyDescent="0.3">
      <c r="A381" t="e">
        <f>-0.00987068994194386 * x ^ 4 * -0.00889723567312273 * x ^ 1 + -0.000699105742248362 * x ^ 2 + 10</f>
        <v>#NAME?</v>
      </c>
      <c r="B381">
        <v>14.204745694131701</v>
      </c>
      <c r="C381" t="s">
        <v>9</v>
      </c>
      <c r="D381">
        <v>10</v>
      </c>
      <c r="E381" t="b">
        <v>0</v>
      </c>
      <c r="F381">
        <v>14.204745694131701</v>
      </c>
      <c r="G381">
        <v>14.204745694131701</v>
      </c>
      <c r="H381">
        <v>780</v>
      </c>
      <c r="I381">
        <f t="shared" si="10"/>
        <v>0</v>
      </c>
      <c r="J381">
        <f t="shared" si="11"/>
        <v>0</v>
      </c>
    </row>
    <row r="382" spans="1:10" x14ac:dyDescent="0.3">
      <c r="A382" t="e">
        <f>-0.00987068994194386 * x ^ 4 * -0.00889723567312273 * x ^ 1 + -0.000699105742248362 * x ^ 2 + 10</f>
        <v>#NAME?</v>
      </c>
      <c r="B382">
        <v>12.238879234209699</v>
      </c>
      <c r="C382" t="s">
        <v>9</v>
      </c>
      <c r="D382">
        <v>10</v>
      </c>
      <c r="E382" t="b">
        <v>0</v>
      </c>
      <c r="F382">
        <v>6.7059992148342102</v>
      </c>
      <c r="G382">
        <v>6.45420589222672</v>
      </c>
      <c r="H382">
        <v>3090</v>
      </c>
      <c r="I382">
        <f t="shared" si="10"/>
        <v>5.5328800193754892</v>
      </c>
      <c r="J382">
        <f t="shared" si="11"/>
        <v>5.7846733419829794</v>
      </c>
    </row>
    <row r="383" spans="1:10" x14ac:dyDescent="0.3">
      <c r="A383" t="s">
        <v>127</v>
      </c>
      <c r="B383">
        <v>2.1160282305405902</v>
      </c>
      <c r="C383" t="s">
        <v>9</v>
      </c>
      <c r="D383">
        <v>10</v>
      </c>
      <c r="E383" t="b">
        <v>0</v>
      </c>
      <c r="F383">
        <v>2.1160282305405902</v>
      </c>
      <c r="G383">
        <v>2.1160282305405902</v>
      </c>
      <c r="H383">
        <v>1830</v>
      </c>
      <c r="I383">
        <f t="shared" si="10"/>
        <v>0</v>
      </c>
      <c r="J383">
        <f t="shared" si="11"/>
        <v>0</v>
      </c>
    </row>
    <row r="384" spans="1:10" x14ac:dyDescent="0.3">
      <c r="A384" t="s">
        <v>127</v>
      </c>
      <c r="B384">
        <v>17.1872301188533</v>
      </c>
      <c r="C384" t="s">
        <v>9</v>
      </c>
      <c r="D384">
        <v>10</v>
      </c>
      <c r="E384" t="b">
        <v>0</v>
      </c>
      <c r="F384">
        <v>2.3944694808379898</v>
      </c>
      <c r="G384">
        <v>6.3404684832050098</v>
      </c>
      <c r="H384">
        <v>3250</v>
      </c>
      <c r="I384">
        <f t="shared" si="10"/>
        <v>14.792760638015309</v>
      </c>
      <c r="J384">
        <f t="shared" si="11"/>
        <v>10.84676163564829</v>
      </c>
    </row>
    <row r="385" spans="1:10" x14ac:dyDescent="0.3">
      <c r="A385" t="s">
        <v>127</v>
      </c>
      <c r="B385">
        <v>12.774548946856401</v>
      </c>
      <c r="C385" t="s">
        <v>9</v>
      </c>
      <c r="D385">
        <v>10</v>
      </c>
      <c r="E385" t="b">
        <v>0</v>
      </c>
      <c r="F385">
        <v>10.319583824630801</v>
      </c>
      <c r="G385">
        <v>10.291122849136</v>
      </c>
      <c r="H385">
        <v>3710</v>
      </c>
      <c r="I385">
        <f t="shared" si="10"/>
        <v>2.4549651222255999</v>
      </c>
      <c r="J385">
        <f t="shared" si="11"/>
        <v>2.4834260977204003</v>
      </c>
    </row>
    <row r="386" spans="1:10" x14ac:dyDescent="0.3">
      <c r="A386" t="s">
        <v>128</v>
      </c>
      <c r="B386">
        <v>8.5460565905554606</v>
      </c>
      <c r="C386" t="s">
        <v>9</v>
      </c>
      <c r="D386">
        <v>10</v>
      </c>
      <c r="E386" t="b">
        <v>0</v>
      </c>
      <c r="F386">
        <v>8.5460565905554606</v>
      </c>
      <c r="G386">
        <v>8.5460565905554606</v>
      </c>
      <c r="H386">
        <v>1080</v>
      </c>
      <c r="I386">
        <f t="shared" si="10"/>
        <v>0</v>
      </c>
      <c r="J386">
        <f t="shared" si="11"/>
        <v>0</v>
      </c>
    </row>
    <row r="387" spans="1:10" x14ac:dyDescent="0.3">
      <c r="A387" t="s">
        <v>128</v>
      </c>
      <c r="B387">
        <v>15.060288971188101</v>
      </c>
      <c r="C387" t="s">
        <v>9</v>
      </c>
      <c r="D387">
        <v>10</v>
      </c>
      <c r="E387" t="b">
        <v>0</v>
      </c>
      <c r="F387">
        <v>3.2288274115159399</v>
      </c>
      <c r="G387">
        <v>2.3461161709245801</v>
      </c>
      <c r="H387">
        <v>3070</v>
      </c>
      <c r="I387">
        <f t="shared" si="10"/>
        <v>11.83146155967216</v>
      </c>
      <c r="J387">
        <f t="shared" si="11"/>
        <v>12.714172800263521</v>
      </c>
    </row>
    <row r="388" spans="1:10" x14ac:dyDescent="0.3">
      <c r="A388" t="s">
        <v>128</v>
      </c>
      <c r="B388">
        <v>14.2309532098053</v>
      </c>
      <c r="C388" t="s">
        <v>9</v>
      </c>
      <c r="D388">
        <v>10</v>
      </c>
      <c r="E388" t="b">
        <v>0</v>
      </c>
      <c r="F388">
        <v>14.2309532098053</v>
      </c>
      <c r="G388">
        <v>14.2309532098053</v>
      </c>
      <c r="H388">
        <v>650</v>
      </c>
      <c r="I388">
        <f t="shared" ref="I388:I451" si="12">B388-F388</f>
        <v>0</v>
      </c>
      <c r="J388">
        <f t="shared" ref="J388:J451" si="13">B388-G388</f>
        <v>0</v>
      </c>
    </row>
    <row r="389" spans="1:10" x14ac:dyDescent="0.3">
      <c r="A389" t="s">
        <v>129</v>
      </c>
      <c r="B389">
        <v>10.730117708946899</v>
      </c>
      <c r="C389" t="s">
        <v>9</v>
      </c>
      <c r="D389">
        <v>3</v>
      </c>
      <c r="E389" t="b">
        <v>1</v>
      </c>
      <c r="F389">
        <v>2.8322803774259699</v>
      </c>
      <c r="G389">
        <v>4.2902991418406998E-3</v>
      </c>
      <c r="H389">
        <v>1100</v>
      </c>
      <c r="I389">
        <f t="shared" si="12"/>
        <v>7.8978373315209289</v>
      </c>
      <c r="J389">
        <f t="shared" si="13"/>
        <v>10.725827409805058</v>
      </c>
    </row>
    <row r="390" spans="1:10" x14ac:dyDescent="0.3">
      <c r="A390" t="s">
        <v>129</v>
      </c>
      <c r="B390">
        <v>10.998075385758201</v>
      </c>
      <c r="C390" t="s">
        <v>9</v>
      </c>
      <c r="D390">
        <v>10</v>
      </c>
      <c r="E390" t="b">
        <v>0</v>
      </c>
      <c r="F390">
        <v>9.1260830129637505</v>
      </c>
      <c r="G390">
        <v>9.1003800308211709</v>
      </c>
      <c r="H390">
        <v>3310</v>
      </c>
      <c r="I390">
        <f t="shared" si="12"/>
        <v>1.8719923727944501</v>
      </c>
      <c r="J390">
        <f t="shared" si="13"/>
        <v>1.8976953549370297</v>
      </c>
    </row>
    <row r="391" spans="1:10" x14ac:dyDescent="0.3">
      <c r="A391" t="s">
        <v>129</v>
      </c>
      <c r="B391">
        <v>3.5980945968221199</v>
      </c>
      <c r="C391" t="s">
        <v>9</v>
      </c>
      <c r="D391">
        <v>4</v>
      </c>
      <c r="E391" t="b">
        <v>1</v>
      </c>
      <c r="F391">
        <v>0.72689621506875401</v>
      </c>
      <c r="G391">
        <v>8.6642509023632901E-3</v>
      </c>
      <c r="H391">
        <v>1475</v>
      </c>
      <c r="I391">
        <f t="shared" si="12"/>
        <v>2.8711983817533659</v>
      </c>
      <c r="J391">
        <f t="shared" si="13"/>
        <v>3.5894303459197565</v>
      </c>
    </row>
    <row r="392" spans="1:10" x14ac:dyDescent="0.3">
      <c r="A392" t="s">
        <v>130</v>
      </c>
      <c r="B392">
        <v>12.3893784385531</v>
      </c>
      <c r="C392" t="s">
        <v>9</v>
      </c>
      <c r="D392">
        <v>4</v>
      </c>
      <c r="E392" t="b">
        <v>1</v>
      </c>
      <c r="F392">
        <v>3.5937744979371802</v>
      </c>
      <c r="G392">
        <v>2.8066933887170701E-3</v>
      </c>
      <c r="H392">
        <v>750</v>
      </c>
      <c r="I392">
        <f t="shared" si="12"/>
        <v>8.7956039406159192</v>
      </c>
      <c r="J392">
        <f t="shared" si="13"/>
        <v>12.386571745164384</v>
      </c>
    </row>
    <row r="393" spans="1:10" x14ac:dyDescent="0.3">
      <c r="A393" t="s">
        <v>130</v>
      </c>
      <c r="B393">
        <v>14.0471762600434</v>
      </c>
      <c r="C393" t="s">
        <v>9</v>
      </c>
      <c r="D393">
        <v>10</v>
      </c>
      <c r="E393" t="b">
        <v>0</v>
      </c>
      <c r="F393">
        <v>14.0471762600434</v>
      </c>
      <c r="G393">
        <v>14.0471762600434</v>
      </c>
      <c r="H393">
        <v>1070</v>
      </c>
      <c r="I393">
        <f t="shared" si="12"/>
        <v>0</v>
      </c>
      <c r="J393">
        <f t="shared" si="13"/>
        <v>0</v>
      </c>
    </row>
    <row r="394" spans="1:10" x14ac:dyDescent="0.3">
      <c r="A394" t="s">
        <v>130</v>
      </c>
      <c r="B394">
        <v>3.1226798588062099</v>
      </c>
      <c r="C394" t="s">
        <v>9</v>
      </c>
      <c r="D394">
        <v>10</v>
      </c>
      <c r="E394" t="b">
        <v>0</v>
      </c>
      <c r="F394">
        <v>3.1226798588062099</v>
      </c>
      <c r="G394">
        <v>3.1226798588062099</v>
      </c>
      <c r="H394">
        <v>2750</v>
      </c>
      <c r="I394">
        <f t="shared" si="12"/>
        <v>0</v>
      </c>
      <c r="J394">
        <f t="shared" si="13"/>
        <v>0</v>
      </c>
    </row>
    <row r="395" spans="1:10" x14ac:dyDescent="0.3">
      <c r="A395" t="s">
        <v>131</v>
      </c>
      <c r="B395">
        <v>5.6151648674506003</v>
      </c>
      <c r="C395" t="s">
        <v>9</v>
      </c>
      <c r="D395">
        <v>2</v>
      </c>
      <c r="E395" t="b">
        <v>1</v>
      </c>
      <c r="F395">
        <v>0.68276005345724</v>
      </c>
      <c r="G395">
        <v>1.6055079645213001E-2</v>
      </c>
      <c r="H395">
        <v>1500</v>
      </c>
      <c r="I395">
        <f t="shared" si="12"/>
        <v>4.9324048139933598</v>
      </c>
      <c r="J395">
        <f t="shared" si="13"/>
        <v>5.5991097878053875</v>
      </c>
    </row>
    <row r="396" spans="1:10" hidden="1" x14ac:dyDescent="0.3">
      <c r="A396" t="s">
        <v>131</v>
      </c>
      <c r="B396">
        <v>21.3109262291633</v>
      </c>
      <c r="C396" t="s">
        <v>9</v>
      </c>
      <c r="D396">
        <v>10</v>
      </c>
      <c r="E396" t="b">
        <v>0</v>
      </c>
      <c r="F396">
        <v>845.28702092647495</v>
      </c>
      <c r="G396">
        <v>845.28702092647495</v>
      </c>
      <c r="H396">
        <v>3210</v>
      </c>
      <c r="I396">
        <f t="shared" si="12"/>
        <v>-823.97609469731162</v>
      </c>
      <c r="J396">
        <f t="shared" si="13"/>
        <v>-823.97609469731162</v>
      </c>
    </row>
    <row r="397" spans="1:10" x14ac:dyDescent="0.3">
      <c r="A397" t="s">
        <v>131</v>
      </c>
      <c r="B397">
        <v>18.7022978720019</v>
      </c>
      <c r="C397" t="s">
        <v>9</v>
      </c>
      <c r="D397">
        <v>10</v>
      </c>
      <c r="E397" t="b">
        <v>0</v>
      </c>
      <c r="F397">
        <v>18.7022978720019</v>
      </c>
      <c r="G397">
        <v>18.7022978720019</v>
      </c>
      <c r="H397">
        <v>810</v>
      </c>
      <c r="I397">
        <f t="shared" si="12"/>
        <v>0</v>
      </c>
      <c r="J397">
        <f t="shared" si="13"/>
        <v>0</v>
      </c>
    </row>
    <row r="398" spans="1:10" x14ac:dyDescent="0.3">
      <c r="A398" t="s">
        <v>132</v>
      </c>
      <c r="B398">
        <v>12.484561375928999</v>
      </c>
      <c r="C398" t="s">
        <v>9</v>
      </c>
      <c r="D398">
        <v>10</v>
      </c>
      <c r="E398" t="b">
        <v>0</v>
      </c>
      <c r="F398">
        <v>10.0746205013312</v>
      </c>
      <c r="G398">
        <v>10.2872052240859</v>
      </c>
      <c r="H398">
        <v>3190</v>
      </c>
      <c r="I398">
        <f t="shared" si="12"/>
        <v>2.4099408745977993</v>
      </c>
      <c r="J398">
        <f t="shared" si="13"/>
        <v>2.1973561518430991</v>
      </c>
    </row>
    <row r="399" spans="1:10" x14ac:dyDescent="0.3">
      <c r="A399" t="s">
        <v>132</v>
      </c>
      <c r="B399">
        <v>7.5866252625723298</v>
      </c>
      <c r="C399" t="s">
        <v>9</v>
      </c>
      <c r="D399">
        <v>10</v>
      </c>
      <c r="E399" t="b">
        <v>0</v>
      </c>
      <c r="F399">
        <v>6.0185714946357196</v>
      </c>
      <c r="G399">
        <v>6.0538701187530402</v>
      </c>
      <c r="H399">
        <v>3530</v>
      </c>
      <c r="I399">
        <f t="shared" si="12"/>
        <v>1.5680537679366102</v>
      </c>
      <c r="J399">
        <f t="shared" si="13"/>
        <v>1.5327551438192897</v>
      </c>
    </row>
    <row r="400" spans="1:10" x14ac:dyDescent="0.3">
      <c r="A400" t="s">
        <v>132</v>
      </c>
      <c r="B400">
        <v>11.2459275217112</v>
      </c>
      <c r="C400" t="s">
        <v>9</v>
      </c>
      <c r="D400">
        <v>10</v>
      </c>
      <c r="E400" t="b">
        <v>0</v>
      </c>
      <c r="F400">
        <v>6.7374556367855103</v>
      </c>
      <c r="G400">
        <v>6.7109384159847103</v>
      </c>
      <c r="H400">
        <v>2890</v>
      </c>
      <c r="I400">
        <f t="shared" si="12"/>
        <v>4.5084718849256902</v>
      </c>
      <c r="J400">
        <f t="shared" si="13"/>
        <v>4.5349891057264902</v>
      </c>
    </row>
    <row r="401" spans="1:10" hidden="1" x14ac:dyDescent="0.3">
      <c r="A401" t="e">
        <f>-0.00467282626963553 * y ^ 1 + 0.00260307522200713 * y ^ 1 + 10</f>
        <v>#NAME?</v>
      </c>
      <c r="B401">
        <v>13.9899339005429</v>
      </c>
      <c r="C401" t="s">
        <v>9</v>
      </c>
      <c r="D401">
        <v>10</v>
      </c>
      <c r="E401" t="b">
        <v>0</v>
      </c>
      <c r="F401" t="s">
        <v>17</v>
      </c>
      <c r="G401" t="s">
        <v>17</v>
      </c>
      <c r="H401">
        <v>2850</v>
      </c>
      <c r="I401" t="e">
        <f t="shared" si="12"/>
        <v>#VALUE!</v>
      </c>
      <c r="J401" t="e">
        <f t="shared" si="13"/>
        <v>#VALUE!</v>
      </c>
    </row>
    <row r="402" spans="1:10" x14ac:dyDescent="0.3">
      <c r="A402" t="e">
        <f>-0.00467282626963553 * y ^ 1 + 0.00260307522200713 * y ^ 1 + 10</f>
        <v>#NAME?</v>
      </c>
      <c r="B402">
        <v>14.376242615748801</v>
      </c>
      <c r="C402" t="s">
        <v>9</v>
      </c>
      <c r="D402">
        <v>3</v>
      </c>
      <c r="E402" t="b">
        <v>1</v>
      </c>
      <c r="F402">
        <v>1.68523411144887</v>
      </c>
      <c r="G402">
        <v>5.0995303651323997E-3</v>
      </c>
      <c r="H402">
        <v>1800</v>
      </c>
      <c r="I402">
        <f t="shared" si="12"/>
        <v>12.69100850429993</v>
      </c>
      <c r="J402">
        <f t="shared" si="13"/>
        <v>14.371143085383668</v>
      </c>
    </row>
    <row r="403" spans="1:10" x14ac:dyDescent="0.3">
      <c r="A403" t="e">
        <f>-0.00467282626963553 * y ^ 1 + 0.00260307522200713 * y ^ 1 + 10</f>
        <v>#NAME?</v>
      </c>
      <c r="B403">
        <v>6.1621331476592998</v>
      </c>
      <c r="C403" t="s">
        <v>9</v>
      </c>
      <c r="D403">
        <v>10</v>
      </c>
      <c r="E403" t="b">
        <v>0</v>
      </c>
      <c r="F403">
        <v>6.1621331476592998</v>
      </c>
      <c r="G403">
        <v>6.1621331476592998</v>
      </c>
      <c r="H403">
        <v>3400</v>
      </c>
      <c r="I403">
        <f t="shared" si="12"/>
        <v>0</v>
      </c>
      <c r="J403">
        <f t="shared" si="13"/>
        <v>0</v>
      </c>
    </row>
    <row r="404" spans="1:10" x14ac:dyDescent="0.3">
      <c r="A404" t="s">
        <v>133</v>
      </c>
      <c r="B404">
        <v>23.148357172818201</v>
      </c>
      <c r="C404" t="s">
        <v>9</v>
      </c>
      <c r="D404">
        <v>10</v>
      </c>
      <c r="E404" t="b">
        <v>0</v>
      </c>
      <c r="F404">
        <v>23.148357172818201</v>
      </c>
      <c r="G404">
        <v>23.148357172818201</v>
      </c>
      <c r="H404">
        <v>1470</v>
      </c>
      <c r="I404">
        <f t="shared" si="12"/>
        <v>0</v>
      </c>
      <c r="J404">
        <f t="shared" si="13"/>
        <v>0</v>
      </c>
    </row>
    <row r="405" spans="1:10" x14ac:dyDescent="0.3">
      <c r="A405" t="s">
        <v>133</v>
      </c>
      <c r="B405">
        <v>9.6386047129808894</v>
      </c>
      <c r="C405" t="s">
        <v>9</v>
      </c>
      <c r="D405">
        <v>10</v>
      </c>
      <c r="E405" t="b">
        <v>0</v>
      </c>
      <c r="F405">
        <v>9.6386047129808894</v>
      </c>
      <c r="G405">
        <v>9.6386047129808894</v>
      </c>
      <c r="H405">
        <v>960</v>
      </c>
      <c r="I405">
        <f t="shared" si="12"/>
        <v>0</v>
      </c>
      <c r="J405">
        <f t="shared" si="13"/>
        <v>0</v>
      </c>
    </row>
    <row r="406" spans="1:10" x14ac:dyDescent="0.3">
      <c r="A406" t="s">
        <v>133</v>
      </c>
      <c r="B406">
        <v>19.2497551093753</v>
      </c>
      <c r="C406" t="s">
        <v>9</v>
      </c>
      <c r="D406">
        <v>10</v>
      </c>
      <c r="E406" t="b">
        <v>0</v>
      </c>
      <c r="F406">
        <v>9.1100433151962399</v>
      </c>
      <c r="G406">
        <v>6.8536022440493296</v>
      </c>
      <c r="H406">
        <v>3110</v>
      </c>
      <c r="I406">
        <f t="shared" si="12"/>
        <v>10.13971179417906</v>
      </c>
      <c r="J406">
        <f t="shared" si="13"/>
        <v>12.39615286532597</v>
      </c>
    </row>
    <row r="407" spans="1:10" x14ac:dyDescent="0.3">
      <c r="A407" t="s">
        <v>134</v>
      </c>
      <c r="B407">
        <v>11.69941646895</v>
      </c>
      <c r="C407" t="s">
        <v>9</v>
      </c>
      <c r="D407">
        <v>10</v>
      </c>
      <c r="E407" t="b">
        <v>0</v>
      </c>
      <c r="F407">
        <v>4.7106820058733696</v>
      </c>
      <c r="G407">
        <v>4.2146697687596104</v>
      </c>
      <c r="H407">
        <v>3000</v>
      </c>
      <c r="I407">
        <f t="shared" si="12"/>
        <v>6.9887344630766304</v>
      </c>
      <c r="J407">
        <f t="shared" si="13"/>
        <v>7.4847467001903896</v>
      </c>
    </row>
    <row r="408" spans="1:10" x14ac:dyDescent="0.3">
      <c r="A408" t="s">
        <v>134</v>
      </c>
      <c r="B408">
        <v>12.697509441849499</v>
      </c>
      <c r="C408" t="s">
        <v>9</v>
      </c>
      <c r="D408">
        <v>3</v>
      </c>
      <c r="E408" t="b">
        <v>1</v>
      </c>
      <c r="F408">
        <v>3.0941651484381998</v>
      </c>
      <c r="G408">
        <v>4.1610891363480298E-3</v>
      </c>
      <c r="H408">
        <v>2066.6666666666601</v>
      </c>
      <c r="I408">
        <f t="shared" si="12"/>
        <v>9.6033442934113005</v>
      </c>
      <c r="J408">
        <f t="shared" si="13"/>
        <v>12.693348352713151</v>
      </c>
    </row>
    <row r="409" spans="1:10" x14ac:dyDescent="0.3">
      <c r="A409" t="s">
        <v>134</v>
      </c>
      <c r="B409">
        <v>15.648082989071501</v>
      </c>
      <c r="C409" t="s">
        <v>9</v>
      </c>
      <c r="D409">
        <v>10</v>
      </c>
      <c r="E409" t="b">
        <v>0</v>
      </c>
      <c r="F409">
        <v>5.7465294397040996</v>
      </c>
      <c r="G409">
        <v>8.8981506403403792</v>
      </c>
      <c r="H409">
        <v>3090</v>
      </c>
      <c r="I409">
        <f t="shared" si="12"/>
        <v>9.9015535493674012</v>
      </c>
      <c r="J409">
        <f t="shared" si="13"/>
        <v>6.7499323487311216</v>
      </c>
    </row>
    <row r="410" spans="1:10" x14ac:dyDescent="0.3">
      <c r="A410" t="s">
        <v>135</v>
      </c>
      <c r="B410">
        <v>6.64699637389523</v>
      </c>
      <c r="C410" t="s">
        <v>9</v>
      </c>
      <c r="D410">
        <v>10</v>
      </c>
      <c r="E410" t="b">
        <v>0</v>
      </c>
      <c r="F410">
        <v>6.64699637389523</v>
      </c>
      <c r="G410">
        <v>6.64699637389523</v>
      </c>
      <c r="H410">
        <v>3630</v>
      </c>
      <c r="I410">
        <f t="shared" si="12"/>
        <v>0</v>
      </c>
      <c r="J410">
        <f t="shared" si="13"/>
        <v>0</v>
      </c>
    </row>
    <row r="411" spans="1:10" x14ac:dyDescent="0.3">
      <c r="A411" t="s">
        <v>135</v>
      </c>
      <c r="B411">
        <v>16.533122742980499</v>
      </c>
      <c r="C411" t="s">
        <v>9</v>
      </c>
      <c r="D411">
        <v>10</v>
      </c>
      <c r="E411" t="b">
        <v>0</v>
      </c>
      <c r="F411">
        <v>16.533122742980499</v>
      </c>
      <c r="G411">
        <v>16.533122742980499</v>
      </c>
      <c r="H411">
        <v>680</v>
      </c>
      <c r="I411">
        <f t="shared" si="12"/>
        <v>0</v>
      </c>
      <c r="J411">
        <f t="shared" si="13"/>
        <v>0</v>
      </c>
    </row>
    <row r="412" spans="1:10" x14ac:dyDescent="0.3">
      <c r="A412" t="s">
        <v>135</v>
      </c>
      <c r="B412">
        <v>13.3902228957497</v>
      </c>
      <c r="C412" t="s">
        <v>9</v>
      </c>
      <c r="D412">
        <v>10</v>
      </c>
      <c r="E412" t="b">
        <v>0</v>
      </c>
      <c r="F412">
        <v>2.4154918605175202</v>
      </c>
      <c r="G412">
        <v>7.9591549665382999</v>
      </c>
      <c r="H412">
        <v>3300</v>
      </c>
      <c r="I412">
        <f t="shared" si="12"/>
        <v>10.97473103523218</v>
      </c>
      <c r="J412">
        <f t="shared" si="13"/>
        <v>5.4310679292113999</v>
      </c>
    </row>
    <row r="413" spans="1:10" x14ac:dyDescent="0.3">
      <c r="A413" t="s">
        <v>136</v>
      </c>
      <c r="B413">
        <v>16.253881724579401</v>
      </c>
      <c r="C413" t="s">
        <v>9</v>
      </c>
      <c r="D413">
        <v>10</v>
      </c>
      <c r="E413" t="b">
        <v>0</v>
      </c>
      <c r="F413">
        <v>5.5434759526670003</v>
      </c>
      <c r="G413">
        <v>3.0803361861927501</v>
      </c>
      <c r="H413">
        <v>3410</v>
      </c>
      <c r="I413">
        <f t="shared" si="12"/>
        <v>10.7104057719124</v>
      </c>
      <c r="J413">
        <f t="shared" si="13"/>
        <v>13.173545538386652</v>
      </c>
    </row>
    <row r="414" spans="1:10" x14ac:dyDescent="0.3">
      <c r="A414" t="s">
        <v>136</v>
      </c>
      <c r="B414">
        <v>10.4252670504737</v>
      </c>
      <c r="C414" t="s">
        <v>9</v>
      </c>
      <c r="D414">
        <v>10</v>
      </c>
      <c r="E414" t="b">
        <v>0</v>
      </c>
      <c r="F414">
        <v>10.4252670504737</v>
      </c>
      <c r="G414">
        <v>10.4252670504737</v>
      </c>
      <c r="H414">
        <v>1160</v>
      </c>
      <c r="I414">
        <f t="shared" si="12"/>
        <v>0</v>
      </c>
      <c r="J414">
        <f t="shared" si="13"/>
        <v>0</v>
      </c>
    </row>
    <row r="415" spans="1:10" x14ac:dyDescent="0.3">
      <c r="A415" t="s">
        <v>136</v>
      </c>
      <c r="B415">
        <v>16.670523366336699</v>
      </c>
      <c r="C415" t="s">
        <v>9</v>
      </c>
      <c r="D415">
        <v>10</v>
      </c>
      <c r="E415" t="b">
        <v>0</v>
      </c>
      <c r="F415">
        <v>16.670523366336699</v>
      </c>
      <c r="G415">
        <v>16.670523366336699</v>
      </c>
      <c r="H415">
        <v>1180</v>
      </c>
      <c r="I415">
        <f t="shared" si="12"/>
        <v>0</v>
      </c>
      <c r="J415">
        <f t="shared" si="13"/>
        <v>0</v>
      </c>
    </row>
    <row r="416" spans="1:10" x14ac:dyDescent="0.3">
      <c r="A416" t="s">
        <v>137</v>
      </c>
      <c r="B416">
        <v>7.8327547209089996</v>
      </c>
      <c r="C416" t="s">
        <v>9</v>
      </c>
      <c r="D416">
        <v>3</v>
      </c>
      <c r="E416" t="b">
        <v>1</v>
      </c>
      <c r="F416">
        <v>1.6379688229879501</v>
      </c>
      <c r="G416">
        <v>4.1744080385655797E-3</v>
      </c>
      <c r="H416">
        <v>1066.6666666666599</v>
      </c>
      <c r="I416">
        <f t="shared" si="12"/>
        <v>6.1947858979210491</v>
      </c>
      <c r="J416">
        <f t="shared" si="13"/>
        <v>7.8285803128704341</v>
      </c>
    </row>
    <row r="417" spans="1:10" x14ac:dyDescent="0.3">
      <c r="A417" t="s">
        <v>137</v>
      </c>
      <c r="B417">
        <v>15.6745488591769</v>
      </c>
      <c r="C417" t="s">
        <v>9</v>
      </c>
      <c r="D417">
        <v>3</v>
      </c>
      <c r="E417" t="b">
        <v>1</v>
      </c>
      <c r="F417">
        <v>3.2410680060172998</v>
      </c>
      <c r="G417">
        <v>5.2838659214561904E-3</v>
      </c>
      <c r="H417">
        <v>1533.3333333333301</v>
      </c>
      <c r="I417">
        <f t="shared" si="12"/>
        <v>12.433480853159601</v>
      </c>
      <c r="J417">
        <f t="shared" si="13"/>
        <v>15.669264993255444</v>
      </c>
    </row>
    <row r="418" spans="1:10" x14ac:dyDescent="0.3">
      <c r="A418" t="s">
        <v>137</v>
      </c>
      <c r="B418">
        <v>2.3505806485213898</v>
      </c>
      <c r="C418" t="s">
        <v>9</v>
      </c>
      <c r="D418">
        <v>10</v>
      </c>
      <c r="E418" t="b">
        <v>0</v>
      </c>
      <c r="F418">
        <v>4.0174728442255301</v>
      </c>
      <c r="G418">
        <v>4.0330078936201801</v>
      </c>
      <c r="H418">
        <v>2850</v>
      </c>
      <c r="I418">
        <f t="shared" si="12"/>
        <v>-1.6668921957041403</v>
      </c>
      <c r="J418">
        <f t="shared" si="13"/>
        <v>-1.6824272450987903</v>
      </c>
    </row>
    <row r="419" spans="1:10" x14ac:dyDescent="0.3">
      <c r="A419" t="s">
        <v>138</v>
      </c>
      <c r="B419">
        <v>3.4618018674465101</v>
      </c>
      <c r="C419" t="s">
        <v>9</v>
      </c>
      <c r="D419">
        <v>10</v>
      </c>
      <c r="E419" t="b">
        <v>0</v>
      </c>
      <c r="F419">
        <v>5.5236174859736096</v>
      </c>
      <c r="G419">
        <v>5.5236174859736096</v>
      </c>
      <c r="H419">
        <v>3840</v>
      </c>
      <c r="I419">
        <f t="shared" si="12"/>
        <v>-2.0618156185270995</v>
      </c>
      <c r="J419">
        <f t="shared" si="13"/>
        <v>-2.0618156185270995</v>
      </c>
    </row>
    <row r="420" spans="1:10" x14ac:dyDescent="0.3">
      <c r="A420" t="s">
        <v>138</v>
      </c>
      <c r="B420">
        <v>7.2757800474077099</v>
      </c>
      <c r="C420" t="s">
        <v>9</v>
      </c>
      <c r="D420">
        <v>10</v>
      </c>
      <c r="E420" t="b">
        <v>0</v>
      </c>
      <c r="F420">
        <v>7.2757800474077099</v>
      </c>
      <c r="G420">
        <v>7.2757800474077099</v>
      </c>
      <c r="H420">
        <v>730</v>
      </c>
      <c r="I420">
        <f t="shared" si="12"/>
        <v>0</v>
      </c>
      <c r="J420">
        <f t="shared" si="13"/>
        <v>0</v>
      </c>
    </row>
    <row r="421" spans="1:10" x14ac:dyDescent="0.3">
      <c r="A421" t="s">
        <v>138</v>
      </c>
      <c r="B421">
        <v>7.9205440871324804</v>
      </c>
      <c r="C421" t="s">
        <v>9</v>
      </c>
      <c r="D421">
        <v>3</v>
      </c>
      <c r="E421" t="b">
        <v>1</v>
      </c>
      <c r="F421">
        <v>0.95249140043450597</v>
      </c>
      <c r="G421">
        <v>3.54946173148502E-3</v>
      </c>
      <c r="H421">
        <v>1133.3333333333301</v>
      </c>
      <c r="I421">
        <f t="shared" si="12"/>
        <v>6.9680526866979742</v>
      </c>
      <c r="J421">
        <f t="shared" si="13"/>
        <v>7.9169946254009957</v>
      </c>
    </row>
    <row r="422" spans="1:10" x14ac:dyDescent="0.3">
      <c r="A422" t="s">
        <v>139</v>
      </c>
      <c r="B422">
        <v>4.3654430337290604</v>
      </c>
      <c r="C422" t="s">
        <v>9</v>
      </c>
      <c r="D422">
        <v>10</v>
      </c>
      <c r="E422" t="b">
        <v>0</v>
      </c>
      <c r="F422">
        <v>1.09840895397769</v>
      </c>
      <c r="G422">
        <v>0.48986251133200798</v>
      </c>
      <c r="H422">
        <v>3420</v>
      </c>
      <c r="I422">
        <f t="shared" si="12"/>
        <v>3.2670340797513706</v>
      </c>
      <c r="J422">
        <f t="shared" si="13"/>
        <v>3.8755805223970525</v>
      </c>
    </row>
    <row r="423" spans="1:10" x14ac:dyDescent="0.3">
      <c r="A423" t="s">
        <v>139</v>
      </c>
      <c r="B423">
        <v>5.4550476538430397</v>
      </c>
      <c r="C423" t="s">
        <v>9</v>
      </c>
      <c r="D423">
        <v>10</v>
      </c>
      <c r="E423" t="b">
        <v>0</v>
      </c>
      <c r="F423">
        <v>1.2823350501761399</v>
      </c>
      <c r="G423">
        <v>2.1696656570153698</v>
      </c>
      <c r="H423">
        <v>3040</v>
      </c>
      <c r="I423">
        <f t="shared" si="12"/>
        <v>4.1727126036669002</v>
      </c>
      <c r="J423">
        <f t="shared" si="13"/>
        <v>3.2853819968276698</v>
      </c>
    </row>
    <row r="424" spans="1:10" x14ac:dyDescent="0.3">
      <c r="A424" t="s">
        <v>139</v>
      </c>
      <c r="B424">
        <v>2.07693770591561</v>
      </c>
      <c r="C424" t="s">
        <v>9</v>
      </c>
      <c r="D424">
        <v>10</v>
      </c>
      <c r="E424" t="b">
        <v>0</v>
      </c>
      <c r="F424">
        <v>4.4074939965907198</v>
      </c>
      <c r="G424">
        <v>4.9234152788884398</v>
      </c>
      <c r="H424">
        <v>3190</v>
      </c>
      <c r="I424">
        <f t="shared" si="12"/>
        <v>-2.3305562906751098</v>
      </c>
      <c r="J424">
        <f t="shared" si="13"/>
        <v>-2.8464775729728298</v>
      </c>
    </row>
    <row r="425" spans="1:10" x14ac:dyDescent="0.3">
      <c r="A425" t="s">
        <v>140</v>
      </c>
      <c r="B425">
        <v>0.19893781387188</v>
      </c>
      <c r="C425" t="s">
        <v>9</v>
      </c>
      <c r="D425">
        <v>2</v>
      </c>
      <c r="E425" t="b">
        <v>1</v>
      </c>
      <c r="F425">
        <v>4.91625383090439E-2</v>
      </c>
      <c r="G425">
        <v>3.5581640788256499E-3</v>
      </c>
      <c r="H425">
        <v>1450</v>
      </c>
      <c r="I425">
        <f t="shared" si="12"/>
        <v>0.1497752755628361</v>
      </c>
      <c r="J425">
        <f t="shared" si="13"/>
        <v>0.19537964979305436</v>
      </c>
    </row>
    <row r="426" spans="1:10" x14ac:dyDescent="0.3">
      <c r="A426" t="s">
        <v>140</v>
      </c>
      <c r="B426">
        <v>10.006918646179001</v>
      </c>
      <c r="C426" t="s">
        <v>9</v>
      </c>
      <c r="D426">
        <v>10</v>
      </c>
      <c r="E426" t="b">
        <v>0</v>
      </c>
      <c r="F426">
        <v>10.006918646179001</v>
      </c>
      <c r="G426">
        <v>10.006918646179001</v>
      </c>
      <c r="H426">
        <v>540</v>
      </c>
      <c r="I426">
        <f t="shared" si="12"/>
        <v>0</v>
      </c>
      <c r="J426">
        <f t="shared" si="13"/>
        <v>0</v>
      </c>
    </row>
    <row r="427" spans="1:10" x14ac:dyDescent="0.3">
      <c r="A427" t="s">
        <v>140</v>
      </c>
      <c r="B427">
        <v>8.5275679624243192</v>
      </c>
      <c r="C427" t="s">
        <v>9</v>
      </c>
      <c r="D427">
        <v>10</v>
      </c>
      <c r="E427" t="b">
        <v>0</v>
      </c>
      <c r="F427">
        <v>8.5275679624243192</v>
      </c>
      <c r="G427">
        <v>8.5275679624243192</v>
      </c>
      <c r="H427">
        <v>1190</v>
      </c>
      <c r="I427">
        <f t="shared" si="12"/>
        <v>0</v>
      </c>
      <c r="J427">
        <f t="shared" si="13"/>
        <v>0</v>
      </c>
    </row>
    <row r="428" spans="1:10" x14ac:dyDescent="0.3">
      <c r="A428" t="s">
        <v>141</v>
      </c>
      <c r="B428">
        <v>14.4760821033365</v>
      </c>
      <c r="C428" t="s">
        <v>9</v>
      </c>
      <c r="D428">
        <v>10</v>
      </c>
      <c r="E428" t="b">
        <v>0</v>
      </c>
      <c r="F428">
        <v>4.5607399457153299</v>
      </c>
      <c r="G428">
        <v>4.1126366096661</v>
      </c>
      <c r="H428">
        <v>3360</v>
      </c>
      <c r="I428">
        <f t="shared" si="12"/>
        <v>9.9153421576211702</v>
      </c>
      <c r="J428">
        <f t="shared" si="13"/>
        <v>10.363445493670401</v>
      </c>
    </row>
    <row r="429" spans="1:10" x14ac:dyDescent="0.3">
      <c r="A429" t="s">
        <v>141</v>
      </c>
      <c r="B429">
        <v>11.639868829697701</v>
      </c>
      <c r="C429" t="s">
        <v>9</v>
      </c>
      <c r="D429">
        <v>10</v>
      </c>
      <c r="E429" t="b">
        <v>0</v>
      </c>
      <c r="F429">
        <v>11.639868829697701</v>
      </c>
      <c r="G429">
        <v>11.639868829697701</v>
      </c>
      <c r="H429">
        <v>1490</v>
      </c>
      <c r="I429">
        <f t="shared" si="12"/>
        <v>0</v>
      </c>
      <c r="J429">
        <f t="shared" si="13"/>
        <v>0</v>
      </c>
    </row>
    <row r="430" spans="1:10" x14ac:dyDescent="0.3">
      <c r="A430" t="s">
        <v>141</v>
      </c>
      <c r="B430">
        <v>2.4350953450938699</v>
      </c>
      <c r="C430" t="s">
        <v>9</v>
      </c>
      <c r="D430">
        <v>10</v>
      </c>
      <c r="E430" t="b">
        <v>0</v>
      </c>
      <c r="F430">
        <v>1.5063072878922701</v>
      </c>
      <c r="G430">
        <v>1.6281986723631401</v>
      </c>
      <c r="H430">
        <v>3160</v>
      </c>
      <c r="I430">
        <f t="shared" si="12"/>
        <v>0.92878805720159985</v>
      </c>
      <c r="J430">
        <f t="shared" si="13"/>
        <v>0.80689667273072985</v>
      </c>
    </row>
    <row r="431" spans="1:10" hidden="1" x14ac:dyDescent="0.3">
      <c r="A431" t="s">
        <v>142</v>
      </c>
      <c r="B431">
        <v>6.1660867067059497</v>
      </c>
      <c r="C431" t="s">
        <v>9</v>
      </c>
      <c r="D431">
        <v>10</v>
      </c>
      <c r="E431" t="b">
        <v>0</v>
      </c>
      <c r="F431" t="s">
        <v>17</v>
      </c>
      <c r="G431" t="s">
        <v>17</v>
      </c>
      <c r="H431">
        <v>2920</v>
      </c>
      <c r="I431" t="e">
        <f t="shared" si="12"/>
        <v>#VALUE!</v>
      </c>
      <c r="J431" t="e">
        <f t="shared" si="13"/>
        <v>#VALUE!</v>
      </c>
    </row>
    <row r="432" spans="1:10" x14ac:dyDescent="0.3">
      <c r="A432" t="s">
        <v>142</v>
      </c>
      <c r="B432">
        <v>11.705881008753799</v>
      </c>
      <c r="C432" t="s">
        <v>9</v>
      </c>
      <c r="D432">
        <v>10</v>
      </c>
      <c r="E432" t="b">
        <v>0</v>
      </c>
      <c r="F432">
        <v>11.705881008753799</v>
      </c>
      <c r="G432">
        <v>11.705881008753799</v>
      </c>
      <c r="H432">
        <v>1420</v>
      </c>
      <c r="I432">
        <f t="shared" si="12"/>
        <v>0</v>
      </c>
      <c r="J432">
        <f t="shared" si="13"/>
        <v>0</v>
      </c>
    </row>
    <row r="433" spans="1:10" x14ac:dyDescent="0.3">
      <c r="A433" t="s">
        <v>142</v>
      </c>
      <c r="B433">
        <v>18.511836258263401</v>
      </c>
      <c r="C433" t="s">
        <v>9</v>
      </c>
      <c r="D433">
        <v>3</v>
      </c>
      <c r="E433" t="b">
        <v>1</v>
      </c>
      <c r="F433">
        <v>5.2466061576640897</v>
      </c>
      <c r="G433">
        <v>1.7797178769305099E-2</v>
      </c>
      <c r="H433">
        <v>1533.3333333333301</v>
      </c>
      <c r="I433">
        <f t="shared" si="12"/>
        <v>13.265230100599311</v>
      </c>
      <c r="J433">
        <f t="shared" si="13"/>
        <v>18.494039079494094</v>
      </c>
    </row>
    <row r="434" spans="1:10" x14ac:dyDescent="0.3">
      <c r="A434" t="s">
        <v>143</v>
      </c>
      <c r="B434">
        <v>7.5734821756727504</v>
      </c>
      <c r="C434" t="s">
        <v>9</v>
      </c>
      <c r="D434">
        <v>10</v>
      </c>
      <c r="E434" t="b">
        <v>0</v>
      </c>
      <c r="F434">
        <v>7.5734821756727504</v>
      </c>
      <c r="G434">
        <v>7.5734821756727504</v>
      </c>
      <c r="H434">
        <v>810</v>
      </c>
      <c r="I434">
        <f t="shared" si="12"/>
        <v>0</v>
      </c>
      <c r="J434">
        <f t="shared" si="13"/>
        <v>0</v>
      </c>
    </row>
    <row r="435" spans="1:10" x14ac:dyDescent="0.3">
      <c r="A435" t="s">
        <v>143</v>
      </c>
      <c r="B435">
        <v>12.032280167601501</v>
      </c>
      <c r="C435" t="s">
        <v>9</v>
      </c>
      <c r="D435">
        <v>10</v>
      </c>
      <c r="E435" t="b">
        <v>0</v>
      </c>
      <c r="F435">
        <v>5.9825106838476501</v>
      </c>
      <c r="G435">
        <v>10.5550550668342</v>
      </c>
      <c r="H435">
        <v>2890</v>
      </c>
      <c r="I435">
        <f t="shared" si="12"/>
        <v>6.0497694837538507</v>
      </c>
      <c r="J435">
        <f t="shared" si="13"/>
        <v>1.477225100767301</v>
      </c>
    </row>
    <row r="436" spans="1:10" x14ac:dyDescent="0.3">
      <c r="A436" t="s">
        <v>143</v>
      </c>
      <c r="B436">
        <v>1.5590535011164299</v>
      </c>
      <c r="C436" t="s">
        <v>9</v>
      </c>
      <c r="D436">
        <v>2</v>
      </c>
      <c r="E436" t="b">
        <v>1</v>
      </c>
      <c r="F436">
        <v>0.22386121751872901</v>
      </c>
      <c r="G436">
        <v>5.3160670731051901E-3</v>
      </c>
      <c r="H436">
        <v>1650</v>
      </c>
      <c r="I436">
        <f t="shared" si="12"/>
        <v>1.335192283597701</v>
      </c>
      <c r="J436">
        <f t="shared" si="13"/>
        <v>1.5537374340433248</v>
      </c>
    </row>
    <row r="437" spans="1:10" x14ac:dyDescent="0.3">
      <c r="A437" t="s">
        <v>144</v>
      </c>
      <c r="B437">
        <v>8.8770307601085499</v>
      </c>
      <c r="C437" t="s">
        <v>9</v>
      </c>
      <c r="D437">
        <v>10</v>
      </c>
      <c r="E437" t="b">
        <v>0</v>
      </c>
      <c r="F437">
        <v>2.5416391094367698</v>
      </c>
      <c r="G437">
        <v>0.51839042575803995</v>
      </c>
      <c r="H437">
        <v>3200</v>
      </c>
      <c r="I437">
        <f t="shared" si="12"/>
        <v>6.33539165067178</v>
      </c>
      <c r="J437">
        <f t="shared" si="13"/>
        <v>8.3586403343505093</v>
      </c>
    </row>
    <row r="438" spans="1:10" x14ac:dyDescent="0.3">
      <c r="A438" t="s">
        <v>144</v>
      </c>
      <c r="B438">
        <v>5.8019479928431199</v>
      </c>
      <c r="C438" t="s">
        <v>9</v>
      </c>
      <c r="D438">
        <v>10</v>
      </c>
      <c r="E438" t="b">
        <v>0</v>
      </c>
      <c r="F438">
        <v>5.8019479928431199</v>
      </c>
      <c r="G438">
        <v>5.8019479928431199</v>
      </c>
      <c r="H438">
        <v>3430</v>
      </c>
      <c r="I438">
        <f t="shared" si="12"/>
        <v>0</v>
      </c>
      <c r="J438">
        <f t="shared" si="13"/>
        <v>0</v>
      </c>
    </row>
    <row r="439" spans="1:10" hidden="1" x14ac:dyDescent="0.3">
      <c r="A439" t="s">
        <v>144</v>
      </c>
      <c r="B439">
        <v>15.578233093991599</v>
      </c>
      <c r="C439" t="s">
        <v>9</v>
      </c>
      <c r="D439">
        <v>10</v>
      </c>
      <c r="E439" t="b">
        <v>0</v>
      </c>
      <c r="F439" s="1">
        <v>5.0329522735752598E+27</v>
      </c>
      <c r="G439" s="1">
        <v>5.0329522735752598E+27</v>
      </c>
      <c r="H439">
        <v>3060</v>
      </c>
      <c r="I439">
        <f t="shared" si="12"/>
        <v>-5.0329522735752598E+27</v>
      </c>
      <c r="J439">
        <f t="shared" si="13"/>
        <v>-5.0329522735752598E+27</v>
      </c>
    </row>
    <row r="440" spans="1:10" x14ac:dyDescent="0.3">
      <c r="A440" t="s">
        <v>145</v>
      </c>
      <c r="B440">
        <v>15.1913383071621</v>
      </c>
      <c r="C440" t="s">
        <v>9</v>
      </c>
      <c r="D440">
        <v>3</v>
      </c>
      <c r="E440" t="b">
        <v>1</v>
      </c>
      <c r="F440">
        <v>3.7424800283507098</v>
      </c>
      <c r="G440">
        <v>4.5308457402988599E-3</v>
      </c>
      <c r="H440">
        <v>1366.6666666666599</v>
      </c>
      <c r="I440">
        <f t="shared" si="12"/>
        <v>11.44885827881139</v>
      </c>
      <c r="J440">
        <f t="shared" si="13"/>
        <v>15.186807461421802</v>
      </c>
    </row>
    <row r="441" spans="1:10" x14ac:dyDescent="0.3">
      <c r="A441" t="s">
        <v>145</v>
      </c>
      <c r="B441">
        <v>19.463795998200599</v>
      </c>
      <c r="C441" t="s">
        <v>9</v>
      </c>
      <c r="D441">
        <v>10</v>
      </c>
      <c r="E441" t="b">
        <v>0</v>
      </c>
      <c r="F441">
        <v>19.463795998200599</v>
      </c>
      <c r="G441">
        <v>19.463795998200599</v>
      </c>
      <c r="H441">
        <v>850</v>
      </c>
      <c r="I441">
        <f t="shared" si="12"/>
        <v>0</v>
      </c>
      <c r="J441">
        <f t="shared" si="13"/>
        <v>0</v>
      </c>
    </row>
    <row r="442" spans="1:10" x14ac:dyDescent="0.3">
      <c r="A442" t="s">
        <v>145</v>
      </c>
      <c r="B442">
        <v>2.29550832597331</v>
      </c>
      <c r="C442" t="s">
        <v>9</v>
      </c>
      <c r="D442">
        <v>3</v>
      </c>
      <c r="E442" t="b">
        <v>1</v>
      </c>
      <c r="F442">
        <v>0.33327822601454998</v>
      </c>
      <c r="G442">
        <v>1.5594850850465399E-3</v>
      </c>
      <c r="H442">
        <v>1800</v>
      </c>
      <c r="I442">
        <f t="shared" si="12"/>
        <v>1.9622300999587601</v>
      </c>
      <c r="J442">
        <f t="shared" si="13"/>
        <v>2.2939488408882633</v>
      </c>
    </row>
    <row r="443" spans="1:10" x14ac:dyDescent="0.3">
      <c r="A443" t="s">
        <v>146</v>
      </c>
      <c r="B443">
        <v>14.2032396324358</v>
      </c>
      <c r="C443" t="s">
        <v>9</v>
      </c>
      <c r="D443">
        <v>10</v>
      </c>
      <c r="E443" t="b">
        <v>0</v>
      </c>
      <c r="F443">
        <v>6.3449046252008001</v>
      </c>
      <c r="G443">
        <v>11.7277470219076</v>
      </c>
      <c r="H443">
        <v>3290</v>
      </c>
      <c r="I443">
        <f t="shared" si="12"/>
        <v>7.8583350072349996</v>
      </c>
      <c r="J443">
        <f t="shared" si="13"/>
        <v>2.4754926105281996</v>
      </c>
    </row>
    <row r="444" spans="1:10" x14ac:dyDescent="0.3">
      <c r="A444" t="s">
        <v>146</v>
      </c>
      <c r="B444">
        <v>19.0775625002446</v>
      </c>
      <c r="C444" t="s">
        <v>9</v>
      </c>
      <c r="D444">
        <v>10</v>
      </c>
      <c r="E444" t="b">
        <v>0</v>
      </c>
      <c r="F444">
        <v>12.624000842115301</v>
      </c>
      <c r="G444">
        <v>12.3722442729752</v>
      </c>
      <c r="H444">
        <v>3290</v>
      </c>
      <c r="I444">
        <f t="shared" si="12"/>
        <v>6.4535616581292992</v>
      </c>
      <c r="J444">
        <f t="shared" si="13"/>
        <v>6.7053182272693999</v>
      </c>
    </row>
    <row r="445" spans="1:10" x14ac:dyDescent="0.3">
      <c r="A445" t="s">
        <v>146</v>
      </c>
      <c r="B445">
        <v>3.4537904523959502</v>
      </c>
      <c r="C445" t="s">
        <v>9</v>
      </c>
      <c r="D445">
        <v>10</v>
      </c>
      <c r="E445" t="b">
        <v>0</v>
      </c>
      <c r="F445">
        <v>2.3764956452842299</v>
      </c>
      <c r="G445">
        <v>2.6637605962973501</v>
      </c>
      <c r="H445">
        <v>3330</v>
      </c>
      <c r="I445">
        <f t="shared" si="12"/>
        <v>1.0772948071117203</v>
      </c>
      <c r="J445">
        <f t="shared" si="13"/>
        <v>0.7900298560986001</v>
      </c>
    </row>
    <row r="446" spans="1:10" x14ac:dyDescent="0.3">
      <c r="A446" t="s">
        <v>147</v>
      </c>
      <c r="B446">
        <v>8.4549182426666007</v>
      </c>
      <c r="C446" t="s">
        <v>9</v>
      </c>
      <c r="D446">
        <v>10</v>
      </c>
      <c r="E446" t="b">
        <v>0</v>
      </c>
      <c r="F446">
        <v>6.9553767271559304</v>
      </c>
      <c r="G446">
        <v>6.1250482606096801</v>
      </c>
      <c r="H446">
        <v>1450</v>
      </c>
      <c r="I446">
        <f t="shared" si="12"/>
        <v>1.4995415155106704</v>
      </c>
      <c r="J446">
        <f t="shared" si="13"/>
        <v>2.3298699820569206</v>
      </c>
    </row>
    <row r="447" spans="1:10" x14ac:dyDescent="0.3">
      <c r="A447" t="s">
        <v>147</v>
      </c>
      <c r="B447">
        <v>13.509005003084299</v>
      </c>
      <c r="C447" t="s">
        <v>9</v>
      </c>
      <c r="D447">
        <v>10</v>
      </c>
      <c r="E447" t="b">
        <v>0</v>
      </c>
      <c r="F447">
        <v>7.2510178762738402</v>
      </c>
      <c r="G447">
        <v>10.1097323347102</v>
      </c>
      <c r="H447">
        <v>3360</v>
      </c>
      <c r="I447">
        <f t="shared" si="12"/>
        <v>6.257987126810459</v>
      </c>
      <c r="J447">
        <f t="shared" si="13"/>
        <v>3.399272668374099</v>
      </c>
    </row>
    <row r="448" spans="1:10" x14ac:dyDescent="0.3">
      <c r="A448" t="s">
        <v>147</v>
      </c>
      <c r="B448">
        <v>15.500512210730401</v>
      </c>
      <c r="C448" t="s">
        <v>9</v>
      </c>
      <c r="D448">
        <v>10</v>
      </c>
      <c r="E448" t="b">
        <v>0</v>
      </c>
      <c r="F448">
        <v>13.4554157173253</v>
      </c>
      <c r="G448">
        <v>6.2631913034912898</v>
      </c>
      <c r="H448">
        <v>3130</v>
      </c>
      <c r="I448">
        <f t="shared" si="12"/>
        <v>2.0450964934051008</v>
      </c>
      <c r="J448">
        <f t="shared" si="13"/>
        <v>9.2373209072391109</v>
      </c>
    </row>
    <row r="449" spans="1:10" x14ac:dyDescent="0.3">
      <c r="A449" t="s">
        <v>148</v>
      </c>
      <c r="B449">
        <v>7.5674601037948204</v>
      </c>
      <c r="C449" t="s">
        <v>9</v>
      </c>
      <c r="D449">
        <v>10</v>
      </c>
      <c r="E449" t="b">
        <v>0</v>
      </c>
      <c r="F449">
        <v>7.5674601037948204</v>
      </c>
      <c r="G449">
        <v>7.5674601037948204</v>
      </c>
      <c r="H449">
        <v>1420</v>
      </c>
      <c r="I449">
        <f t="shared" si="12"/>
        <v>0</v>
      </c>
      <c r="J449">
        <f t="shared" si="13"/>
        <v>0</v>
      </c>
    </row>
    <row r="450" spans="1:10" x14ac:dyDescent="0.3">
      <c r="A450" t="s">
        <v>148</v>
      </c>
      <c r="B450">
        <v>11.844966567702601</v>
      </c>
      <c r="C450" t="s">
        <v>9</v>
      </c>
      <c r="D450">
        <v>10</v>
      </c>
      <c r="E450" t="b">
        <v>0</v>
      </c>
      <c r="F450">
        <v>11.844966567702601</v>
      </c>
      <c r="G450">
        <v>11.844966567702601</v>
      </c>
      <c r="H450">
        <v>3230</v>
      </c>
      <c r="I450">
        <f t="shared" si="12"/>
        <v>0</v>
      </c>
      <c r="J450">
        <f t="shared" si="13"/>
        <v>0</v>
      </c>
    </row>
    <row r="451" spans="1:10" x14ac:dyDescent="0.3">
      <c r="A451" t="s">
        <v>148</v>
      </c>
      <c r="B451">
        <v>18.234200762303399</v>
      </c>
      <c r="C451" t="s">
        <v>9</v>
      </c>
      <c r="D451">
        <v>10</v>
      </c>
      <c r="E451" t="b">
        <v>0</v>
      </c>
      <c r="F451">
        <v>18.234200762303399</v>
      </c>
      <c r="G451">
        <v>18.234200762303399</v>
      </c>
      <c r="H451">
        <v>780</v>
      </c>
      <c r="I451">
        <f t="shared" si="12"/>
        <v>0</v>
      </c>
      <c r="J451">
        <f t="shared" si="13"/>
        <v>0</v>
      </c>
    </row>
    <row r="452" spans="1:10" hidden="1" x14ac:dyDescent="0.3">
      <c r="A452" t="s">
        <v>149</v>
      </c>
      <c r="B452">
        <v>18.091795890484299</v>
      </c>
      <c r="C452" t="s">
        <v>9</v>
      </c>
      <c r="D452">
        <v>10</v>
      </c>
      <c r="E452" t="b">
        <v>0</v>
      </c>
      <c r="F452" t="s">
        <v>17</v>
      </c>
      <c r="G452" t="s">
        <v>17</v>
      </c>
      <c r="H452">
        <v>3130</v>
      </c>
      <c r="I452" t="e">
        <f t="shared" ref="I452:I515" si="14">B452-F452</f>
        <v>#VALUE!</v>
      </c>
      <c r="J452" t="e">
        <f t="shared" ref="J452:J515" si="15">B452-G452</f>
        <v>#VALUE!</v>
      </c>
    </row>
    <row r="453" spans="1:10" x14ac:dyDescent="0.3">
      <c r="A453" t="s">
        <v>149</v>
      </c>
      <c r="B453">
        <v>13.1081091402756</v>
      </c>
      <c r="C453" t="s">
        <v>9</v>
      </c>
      <c r="D453">
        <v>10</v>
      </c>
      <c r="E453" t="b">
        <v>0</v>
      </c>
      <c r="F453">
        <v>13.1081091402756</v>
      </c>
      <c r="G453">
        <v>13.1081091402756</v>
      </c>
      <c r="H453">
        <v>1370</v>
      </c>
      <c r="I453">
        <f t="shared" si="14"/>
        <v>0</v>
      </c>
      <c r="J453">
        <f t="shared" si="15"/>
        <v>0</v>
      </c>
    </row>
    <row r="454" spans="1:10" x14ac:dyDescent="0.3">
      <c r="A454" t="s">
        <v>149</v>
      </c>
      <c r="B454">
        <v>14.777291064838</v>
      </c>
      <c r="C454" t="s">
        <v>9</v>
      </c>
      <c r="D454">
        <v>10</v>
      </c>
      <c r="E454" t="b">
        <v>0</v>
      </c>
      <c r="F454">
        <v>14.777291064838</v>
      </c>
      <c r="G454">
        <v>14.777291064838</v>
      </c>
      <c r="H454">
        <v>3350</v>
      </c>
      <c r="I454">
        <f t="shared" si="14"/>
        <v>0</v>
      </c>
      <c r="J454">
        <f t="shared" si="15"/>
        <v>0</v>
      </c>
    </row>
    <row r="455" spans="1:10" x14ac:dyDescent="0.3">
      <c r="A455" t="s">
        <v>150</v>
      </c>
      <c r="B455">
        <v>15.8390921011227</v>
      </c>
      <c r="C455" t="s">
        <v>9</v>
      </c>
      <c r="D455">
        <v>10</v>
      </c>
      <c r="E455" t="b">
        <v>0</v>
      </c>
      <c r="F455">
        <v>15.8390921011227</v>
      </c>
      <c r="G455">
        <v>15.8390921011227</v>
      </c>
      <c r="H455">
        <v>1160</v>
      </c>
      <c r="I455">
        <f t="shared" si="14"/>
        <v>0</v>
      </c>
      <c r="J455">
        <f t="shared" si="15"/>
        <v>0</v>
      </c>
    </row>
    <row r="456" spans="1:10" x14ac:dyDescent="0.3">
      <c r="A456" t="s">
        <v>150</v>
      </c>
      <c r="B456">
        <v>9.9021239052068903</v>
      </c>
      <c r="C456" t="s">
        <v>9</v>
      </c>
      <c r="D456">
        <v>10</v>
      </c>
      <c r="E456" t="b">
        <v>0</v>
      </c>
      <c r="F456">
        <v>9.9021239052068903</v>
      </c>
      <c r="G456">
        <v>9.9021239052068903</v>
      </c>
      <c r="H456">
        <v>630</v>
      </c>
      <c r="I456">
        <f t="shared" si="14"/>
        <v>0</v>
      </c>
      <c r="J456">
        <f t="shared" si="15"/>
        <v>0</v>
      </c>
    </row>
    <row r="457" spans="1:10" x14ac:dyDescent="0.3">
      <c r="A457" t="s">
        <v>150</v>
      </c>
      <c r="B457">
        <v>11.8301062455678</v>
      </c>
      <c r="C457" t="s">
        <v>9</v>
      </c>
      <c r="D457">
        <v>10</v>
      </c>
      <c r="E457" t="b">
        <v>0</v>
      </c>
      <c r="F457">
        <v>2.02209092593545</v>
      </c>
      <c r="G457">
        <v>3.44755533396448</v>
      </c>
      <c r="H457">
        <v>3160</v>
      </c>
      <c r="I457">
        <f t="shared" si="14"/>
        <v>9.8080153196323501</v>
      </c>
      <c r="J457">
        <f t="shared" si="15"/>
        <v>8.3825509116033192</v>
      </c>
    </row>
    <row r="458" spans="1:10" x14ac:dyDescent="0.3">
      <c r="A458" t="s">
        <v>151</v>
      </c>
      <c r="B458">
        <v>17.7450570989764</v>
      </c>
      <c r="C458" t="s">
        <v>9</v>
      </c>
      <c r="D458">
        <v>10</v>
      </c>
      <c r="E458" t="b">
        <v>0</v>
      </c>
      <c r="F458">
        <v>12.3137241510682</v>
      </c>
      <c r="G458">
        <v>0.69538488192807402</v>
      </c>
      <c r="H458">
        <v>2980</v>
      </c>
      <c r="I458">
        <f t="shared" si="14"/>
        <v>5.4313329479081993</v>
      </c>
      <c r="J458">
        <f t="shared" si="15"/>
        <v>17.049672217048325</v>
      </c>
    </row>
    <row r="459" spans="1:10" x14ac:dyDescent="0.3">
      <c r="A459" t="s">
        <v>151</v>
      </c>
      <c r="B459">
        <v>4.8898919337857096</v>
      </c>
      <c r="C459" t="s">
        <v>9</v>
      </c>
      <c r="D459">
        <v>10</v>
      </c>
      <c r="E459" t="b">
        <v>0</v>
      </c>
      <c r="F459">
        <v>4.8898919337857096</v>
      </c>
      <c r="G459">
        <v>4.8898919337857096</v>
      </c>
      <c r="H459">
        <v>3250</v>
      </c>
      <c r="I459">
        <f t="shared" si="14"/>
        <v>0</v>
      </c>
      <c r="J459">
        <f t="shared" si="15"/>
        <v>0</v>
      </c>
    </row>
    <row r="460" spans="1:10" x14ac:dyDescent="0.3">
      <c r="A460" t="s">
        <v>151</v>
      </c>
      <c r="B460">
        <v>11.187992334321301</v>
      </c>
      <c r="C460" t="s">
        <v>9</v>
      </c>
      <c r="D460">
        <v>10</v>
      </c>
      <c r="E460" t="b">
        <v>0</v>
      </c>
      <c r="F460">
        <v>4.8954048514036801</v>
      </c>
      <c r="G460">
        <v>4.68606728604321</v>
      </c>
      <c r="H460">
        <v>3030</v>
      </c>
      <c r="I460">
        <f t="shared" si="14"/>
        <v>6.2925874829176207</v>
      </c>
      <c r="J460">
        <f t="shared" si="15"/>
        <v>6.5019250482780908</v>
      </c>
    </row>
    <row r="461" spans="1:10" x14ac:dyDescent="0.3">
      <c r="A461" t="s">
        <v>152</v>
      </c>
      <c r="B461">
        <v>3.8251941686510702</v>
      </c>
      <c r="C461" t="s">
        <v>9</v>
      </c>
      <c r="D461">
        <v>10</v>
      </c>
      <c r="E461" t="b">
        <v>0</v>
      </c>
      <c r="F461">
        <v>0.90213339464202003</v>
      </c>
      <c r="G461">
        <v>2.6863285421587202</v>
      </c>
      <c r="H461">
        <v>3180</v>
      </c>
      <c r="I461">
        <f t="shared" si="14"/>
        <v>2.9230607740090502</v>
      </c>
      <c r="J461">
        <f t="shared" si="15"/>
        <v>1.13886562649235</v>
      </c>
    </row>
    <row r="462" spans="1:10" x14ac:dyDescent="0.3">
      <c r="A462" t="s">
        <v>152</v>
      </c>
      <c r="B462">
        <v>19.351665009345702</v>
      </c>
      <c r="C462" t="s">
        <v>9</v>
      </c>
      <c r="D462">
        <v>10</v>
      </c>
      <c r="E462" t="b">
        <v>0</v>
      </c>
      <c r="F462">
        <v>7.6013007007961502</v>
      </c>
      <c r="G462">
        <v>5.91362049562232</v>
      </c>
      <c r="H462">
        <v>2960</v>
      </c>
      <c r="I462">
        <f t="shared" si="14"/>
        <v>11.750364308549551</v>
      </c>
      <c r="J462">
        <f t="shared" si="15"/>
        <v>13.438044513723382</v>
      </c>
    </row>
    <row r="463" spans="1:10" x14ac:dyDescent="0.3">
      <c r="A463" t="s">
        <v>152</v>
      </c>
      <c r="B463">
        <v>10.384057420129199</v>
      </c>
      <c r="C463" t="s">
        <v>9</v>
      </c>
      <c r="D463">
        <v>10</v>
      </c>
      <c r="E463" t="b">
        <v>0</v>
      </c>
      <c r="F463">
        <v>10.384057420129199</v>
      </c>
      <c r="G463">
        <v>10.384057420129199</v>
      </c>
      <c r="H463">
        <v>1220</v>
      </c>
      <c r="I463">
        <f t="shared" si="14"/>
        <v>0</v>
      </c>
      <c r="J463">
        <f t="shared" si="15"/>
        <v>0</v>
      </c>
    </row>
    <row r="464" spans="1:10" x14ac:dyDescent="0.3">
      <c r="A464" t="s">
        <v>153</v>
      </c>
      <c r="B464">
        <v>4.7272510395521099</v>
      </c>
      <c r="C464" t="s">
        <v>9</v>
      </c>
      <c r="D464">
        <v>10</v>
      </c>
      <c r="E464" t="b">
        <v>0</v>
      </c>
      <c r="F464">
        <v>2.50348728809931</v>
      </c>
      <c r="G464">
        <v>2.50348728809931</v>
      </c>
      <c r="H464">
        <v>1010</v>
      </c>
      <c r="I464">
        <f t="shared" si="14"/>
        <v>2.2237637514527999</v>
      </c>
      <c r="J464">
        <f t="shared" si="15"/>
        <v>2.2237637514527999</v>
      </c>
    </row>
    <row r="465" spans="1:10" x14ac:dyDescent="0.3">
      <c r="A465" t="s">
        <v>153</v>
      </c>
      <c r="B465">
        <v>21.126528568248101</v>
      </c>
      <c r="C465" t="s">
        <v>9</v>
      </c>
      <c r="D465">
        <v>10</v>
      </c>
      <c r="E465" t="b">
        <v>0</v>
      </c>
      <c r="F465">
        <v>21.126528568248101</v>
      </c>
      <c r="G465">
        <v>21.126528568248101</v>
      </c>
      <c r="H465">
        <v>1420</v>
      </c>
      <c r="I465">
        <f t="shared" si="14"/>
        <v>0</v>
      </c>
      <c r="J465">
        <f t="shared" si="15"/>
        <v>0</v>
      </c>
    </row>
    <row r="466" spans="1:10" x14ac:dyDescent="0.3">
      <c r="A466" t="s">
        <v>153</v>
      </c>
      <c r="B466">
        <v>7.88498443498111</v>
      </c>
      <c r="C466" t="s">
        <v>9</v>
      </c>
      <c r="D466">
        <v>3</v>
      </c>
      <c r="E466" t="b">
        <v>1</v>
      </c>
      <c r="F466">
        <v>1.3659566313637499</v>
      </c>
      <c r="G466">
        <v>4.2239276076434101E-3</v>
      </c>
      <c r="H466">
        <v>866.66666666666595</v>
      </c>
      <c r="I466">
        <f t="shared" si="14"/>
        <v>6.5190278036173606</v>
      </c>
      <c r="J466">
        <f t="shared" si="15"/>
        <v>7.8807605073734663</v>
      </c>
    </row>
    <row r="467" spans="1:10" x14ac:dyDescent="0.3">
      <c r="A467" t="s">
        <v>154</v>
      </c>
      <c r="B467">
        <v>9.9840193968661897</v>
      </c>
      <c r="C467" t="s">
        <v>9</v>
      </c>
      <c r="D467">
        <v>10</v>
      </c>
      <c r="E467" t="b">
        <v>0</v>
      </c>
      <c r="F467">
        <v>1.1836260078359699</v>
      </c>
      <c r="G467">
        <v>0.51733712179557401</v>
      </c>
      <c r="H467">
        <v>2770</v>
      </c>
      <c r="I467">
        <f t="shared" si="14"/>
        <v>8.8003933890302193</v>
      </c>
      <c r="J467">
        <f t="shared" si="15"/>
        <v>9.4666822750706157</v>
      </c>
    </row>
    <row r="468" spans="1:10" hidden="1" x14ac:dyDescent="0.3">
      <c r="A468" t="s">
        <v>154</v>
      </c>
      <c r="B468">
        <v>15.8234562410269</v>
      </c>
      <c r="C468" t="s">
        <v>9</v>
      </c>
      <c r="D468">
        <v>10</v>
      </c>
      <c r="E468" t="b">
        <v>0</v>
      </c>
      <c r="F468" t="s">
        <v>17</v>
      </c>
      <c r="G468" t="s">
        <v>17</v>
      </c>
      <c r="H468">
        <v>3390</v>
      </c>
      <c r="I468" t="e">
        <f t="shared" si="14"/>
        <v>#VALUE!</v>
      </c>
      <c r="J468" t="e">
        <f t="shared" si="15"/>
        <v>#VALUE!</v>
      </c>
    </row>
    <row r="469" spans="1:10" x14ac:dyDescent="0.3">
      <c r="A469" t="s">
        <v>154</v>
      </c>
      <c r="B469">
        <v>3.2814599829827702</v>
      </c>
      <c r="C469" t="s">
        <v>9</v>
      </c>
      <c r="D469">
        <v>10</v>
      </c>
      <c r="E469" t="b">
        <v>0</v>
      </c>
      <c r="F469">
        <v>5.9947716019528299</v>
      </c>
      <c r="G469">
        <v>7.31318301053361</v>
      </c>
      <c r="H469">
        <v>3220</v>
      </c>
      <c r="I469">
        <f t="shared" si="14"/>
        <v>-2.7133116189700597</v>
      </c>
      <c r="J469">
        <f t="shared" si="15"/>
        <v>-4.0317230275508393</v>
      </c>
    </row>
    <row r="470" spans="1:10" x14ac:dyDescent="0.3">
      <c r="A470" t="e">
        <f>-0.00018713555288861 * x ^ 2 + 0.00361058228495673 * y ^ 5 ^ 2 + -0.0064672593556184 * x ^ 2 * 0.0038656440733989 * y ^ 3 + 10</f>
        <v>#NAME?</v>
      </c>
      <c r="B470">
        <v>4.5372127531938196</v>
      </c>
      <c r="C470" t="s">
        <v>9</v>
      </c>
      <c r="D470">
        <v>10</v>
      </c>
      <c r="E470" t="b">
        <v>0</v>
      </c>
      <c r="F470">
        <v>1.11643531214213</v>
      </c>
      <c r="G470">
        <v>1.4065409382377401</v>
      </c>
      <c r="H470">
        <v>3100</v>
      </c>
      <c r="I470">
        <f t="shared" si="14"/>
        <v>3.4207774410516896</v>
      </c>
      <c r="J470">
        <f t="shared" si="15"/>
        <v>3.1306718149560795</v>
      </c>
    </row>
    <row r="471" spans="1:10" x14ac:dyDescent="0.3">
      <c r="A471" t="e">
        <f>-0.00018713555288861 * x ^ 2 + 0.00361058228495673 * y ^ 5 ^ 2 + -0.0064672593556184 * x ^ 2 * 0.0038656440733989 * y ^ 3 + 10</f>
        <v>#NAME?</v>
      </c>
      <c r="B471">
        <v>6.0302808362578304</v>
      </c>
      <c r="C471" t="s">
        <v>9</v>
      </c>
      <c r="D471">
        <v>10</v>
      </c>
      <c r="E471" t="b">
        <v>0</v>
      </c>
      <c r="F471">
        <v>6.6312736793966804</v>
      </c>
      <c r="G471">
        <v>6.6654998197982902</v>
      </c>
      <c r="H471">
        <v>2960</v>
      </c>
      <c r="I471">
        <f t="shared" si="14"/>
        <v>-0.60099284313885004</v>
      </c>
      <c r="J471">
        <f t="shared" si="15"/>
        <v>-0.6352189835404598</v>
      </c>
    </row>
    <row r="472" spans="1:10" x14ac:dyDescent="0.3">
      <c r="A472" t="e">
        <f>-0.00018713555288861 * x ^ 2 + 0.00361058228495673 * y ^ 5 ^ 2 + -0.0064672593556184 * x ^ 2 * 0.0038656440733989 * y ^ 3 + 10</f>
        <v>#NAME?</v>
      </c>
      <c r="B472">
        <v>11.159709181363301</v>
      </c>
      <c r="C472" t="s">
        <v>9</v>
      </c>
      <c r="D472">
        <v>10</v>
      </c>
      <c r="E472" t="b">
        <v>0</v>
      </c>
      <c r="F472">
        <v>11.159709181363301</v>
      </c>
      <c r="G472">
        <v>11.159709181363301</v>
      </c>
      <c r="H472">
        <v>2910</v>
      </c>
      <c r="I472">
        <f t="shared" si="14"/>
        <v>0</v>
      </c>
      <c r="J472">
        <f t="shared" si="15"/>
        <v>0</v>
      </c>
    </row>
    <row r="473" spans="1:10" x14ac:dyDescent="0.3">
      <c r="A473" t="s">
        <v>155</v>
      </c>
      <c r="B473">
        <v>18.1311998363478</v>
      </c>
      <c r="C473" t="s">
        <v>9</v>
      </c>
      <c r="D473">
        <v>10</v>
      </c>
      <c r="E473" t="b">
        <v>0</v>
      </c>
      <c r="F473">
        <v>18.1311998363478</v>
      </c>
      <c r="G473">
        <v>18.1311998363478</v>
      </c>
      <c r="H473">
        <v>1230</v>
      </c>
      <c r="I473">
        <f t="shared" si="14"/>
        <v>0</v>
      </c>
      <c r="J473">
        <f t="shared" si="15"/>
        <v>0</v>
      </c>
    </row>
    <row r="474" spans="1:10" x14ac:dyDescent="0.3">
      <c r="A474" t="s">
        <v>155</v>
      </c>
      <c r="B474">
        <v>12.8716095282117</v>
      </c>
      <c r="C474" t="s">
        <v>9</v>
      </c>
      <c r="D474">
        <v>3</v>
      </c>
      <c r="E474" t="b">
        <v>1</v>
      </c>
      <c r="F474">
        <v>2.6437759974491701</v>
      </c>
      <c r="G474">
        <v>5.8002614550941699E-3</v>
      </c>
      <c r="H474">
        <v>1233.3333333333301</v>
      </c>
      <c r="I474">
        <f t="shared" si="14"/>
        <v>10.227833530762529</v>
      </c>
      <c r="J474">
        <f t="shared" si="15"/>
        <v>12.865809266756605</v>
      </c>
    </row>
    <row r="475" spans="1:10" x14ac:dyDescent="0.3">
      <c r="A475" t="s">
        <v>155</v>
      </c>
      <c r="B475">
        <v>6.9348229052551797</v>
      </c>
      <c r="C475" t="s">
        <v>9</v>
      </c>
      <c r="D475">
        <v>10</v>
      </c>
      <c r="E475" t="b">
        <v>0</v>
      </c>
      <c r="F475">
        <v>6.9348229052551797</v>
      </c>
      <c r="G475">
        <v>6.9348229052551797</v>
      </c>
      <c r="H475">
        <v>2960</v>
      </c>
      <c r="I475">
        <f t="shared" si="14"/>
        <v>0</v>
      </c>
      <c r="J475">
        <f t="shared" si="15"/>
        <v>0</v>
      </c>
    </row>
    <row r="476" spans="1:10" x14ac:dyDescent="0.3">
      <c r="A476" t="s">
        <v>156</v>
      </c>
      <c r="B476">
        <v>13.463139826830099</v>
      </c>
      <c r="C476" t="s">
        <v>9</v>
      </c>
      <c r="D476">
        <v>10</v>
      </c>
      <c r="E476" t="b">
        <v>0</v>
      </c>
      <c r="F476">
        <v>13.463139826830099</v>
      </c>
      <c r="G476">
        <v>13.463139826830099</v>
      </c>
      <c r="H476">
        <v>3010</v>
      </c>
      <c r="I476">
        <f t="shared" si="14"/>
        <v>0</v>
      </c>
      <c r="J476">
        <f t="shared" si="15"/>
        <v>0</v>
      </c>
    </row>
    <row r="477" spans="1:10" x14ac:dyDescent="0.3">
      <c r="A477" t="s">
        <v>156</v>
      </c>
      <c r="B477">
        <v>13.2291049766366</v>
      </c>
      <c r="C477" t="s">
        <v>9</v>
      </c>
      <c r="D477">
        <v>10</v>
      </c>
      <c r="E477" t="b">
        <v>0</v>
      </c>
      <c r="F477">
        <v>10.2916046051817</v>
      </c>
      <c r="G477">
        <v>9.9748774961175997</v>
      </c>
      <c r="H477">
        <v>3020</v>
      </c>
      <c r="I477">
        <f t="shared" si="14"/>
        <v>2.9375003714549006</v>
      </c>
      <c r="J477">
        <f t="shared" si="15"/>
        <v>3.2542274805190008</v>
      </c>
    </row>
    <row r="478" spans="1:10" x14ac:dyDescent="0.3">
      <c r="A478" t="s">
        <v>156</v>
      </c>
      <c r="B478">
        <v>16.7072706341234</v>
      </c>
      <c r="C478" t="s">
        <v>9</v>
      </c>
      <c r="D478">
        <v>10</v>
      </c>
      <c r="E478" t="b">
        <v>0</v>
      </c>
      <c r="F478">
        <v>9.7516410685933792</v>
      </c>
      <c r="G478">
        <v>6.3349650581436698</v>
      </c>
      <c r="H478">
        <v>3240</v>
      </c>
      <c r="I478">
        <f t="shared" si="14"/>
        <v>6.9556295655300211</v>
      </c>
      <c r="J478">
        <f t="shared" si="15"/>
        <v>10.37230557597973</v>
      </c>
    </row>
    <row r="479" spans="1:10" x14ac:dyDescent="0.3">
      <c r="A479" t="s">
        <v>157</v>
      </c>
      <c r="B479">
        <v>2.6909238049542901</v>
      </c>
      <c r="C479" t="s">
        <v>9</v>
      </c>
      <c r="D479">
        <v>10</v>
      </c>
      <c r="E479" t="b">
        <v>0</v>
      </c>
      <c r="F479">
        <v>5.0521494718201696</v>
      </c>
      <c r="G479">
        <v>12.0218905777195</v>
      </c>
      <c r="H479">
        <v>3280</v>
      </c>
      <c r="I479">
        <f t="shared" si="14"/>
        <v>-2.3612256668658795</v>
      </c>
      <c r="J479">
        <f t="shared" si="15"/>
        <v>-9.3309667727652101</v>
      </c>
    </row>
    <row r="480" spans="1:10" x14ac:dyDescent="0.3">
      <c r="A480" t="s">
        <v>157</v>
      </c>
      <c r="B480">
        <v>17.646483732507399</v>
      </c>
      <c r="C480" t="s">
        <v>9</v>
      </c>
      <c r="D480">
        <v>10</v>
      </c>
      <c r="E480" t="b">
        <v>0</v>
      </c>
      <c r="F480">
        <v>6.1788570352377699</v>
      </c>
      <c r="G480">
        <v>5.5267236802626396</v>
      </c>
      <c r="H480">
        <v>3060</v>
      </c>
      <c r="I480">
        <f t="shared" si="14"/>
        <v>11.46762669726963</v>
      </c>
      <c r="J480">
        <f t="shared" si="15"/>
        <v>12.119760052244759</v>
      </c>
    </row>
    <row r="481" spans="1:10" x14ac:dyDescent="0.3">
      <c r="A481" t="s">
        <v>157</v>
      </c>
      <c r="B481">
        <v>8.5650285351350899</v>
      </c>
      <c r="C481" t="s">
        <v>9</v>
      </c>
      <c r="D481">
        <v>3</v>
      </c>
      <c r="E481" t="b">
        <v>1</v>
      </c>
      <c r="F481">
        <v>2.1982389521796901</v>
      </c>
      <c r="G481">
        <v>3.60106732710966E-3</v>
      </c>
      <c r="H481">
        <v>1400</v>
      </c>
      <c r="I481">
        <f t="shared" si="14"/>
        <v>6.3667895829554002</v>
      </c>
      <c r="J481">
        <f t="shared" si="15"/>
        <v>8.5614274678079809</v>
      </c>
    </row>
    <row r="482" spans="1:10" x14ac:dyDescent="0.3">
      <c r="A482" t="s">
        <v>158</v>
      </c>
      <c r="B482">
        <v>7.5054730570542896</v>
      </c>
      <c r="C482" t="s">
        <v>9</v>
      </c>
      <c r="D482">
        <v>10</v>
      </c>
      <c r="E482" t="b">
        <v>0</v>
      </c>
      <c r="F482">
        <v>7.5054730570542896</v>
      </c>
      <c r="G482">
        <v>7.5054730570542896</v>
      </c>
      <c r="H482">
        <v>990</v>
      </c>
      <c r="I482">
        <f t="shared" si="14"/>
        <v>0</v>
      </c>
      <c r="J482">
        <f t="shared" si="15"/>
        <v>0</v>
      </c>
    </row>
    <row r="483" spans="1:10" x14ac:dyDescent="0.3">
      <c r="A483" t="s">
        <v>158</v>
      </c>
      <c r="B483">
        <v>14.842441096091999</v>
      </c>
      <c r="C483" t="s">
        <v>9</v>
      </c>
      <c r="D483">
        <v>2</v>
      </c>
      <c r="E483" t="b">
        <v>1</v>
      </c>
      <c r="F483">
        <v>0.39352818752277802</v>
      </c>
      <c r="G483">
        <v>1.37873405834697E-2</v>
      </c>
      <c r="H483">
        <v>1150</v>
      </c>
      <c r="I483">
        <f t="shared" si="14"/>
        <v>14.448912908569222</v>
      </c>
      <c r="J483">
        <f t="shared" si="15"/>
        <v>14.82865375550853</v>
      </c>
    </row>
    <row r="484" spans="1:10" x14ac:dyDescent="0.3">
      <c r="A484" t="s">
        <v>158</v>
      </c>
      <c r="B484">
        <v>15.5794252960749</v>
      </c>
      <c r="C484" t="s">
        <v>9</v>
      </c>
      <c r="D484">
        <v>3</v>
      </c>
      <c r="E484" t="b">
        <v>1</v>
      </c>
      <c r="F484">
        <v>4.2994091762873499</v>
      </c>
      <c r="G484">
        <v>9.6040979792102795E-3</v>
      </c>
      <c r="H484">
        <v>1333.3333333333301</v>
      </c>
      <c r="I484">
        <f t="shared" si="14"/>
        <v>11.28001611978755</v>
      </c>
      <c r="J484">
        <f t="shared" si="15"/>
        <v>15.56982119809569</v>
      </c>
    </row>
    <row r="485" spans="1:10" hidden="1" x14ac:dyDescent="0.3">
      <c r="A485" t="s">
        <v>159</v>
      </c>
      <c r="B485">
        <v>7.0666121776054798</v>
      </c>
      <c r="C485" t="s">
        <v>9</v>
      </c>
      <c r="D485">
        <v>10</v>
      </c>
      <c r="E485" t="b">
        <v>0</v>
      </c>
      <c r="F485" s="1">
        <v>1.04353871525927E+38</v>
      </c>
      <c r="G485" s="1">
        <v>1.04353871525927E+38</v>
      </c>
      <c r="H485">
        <v>2870</v>
      </c>
      <c r="I485">
        <f t="shared" si="14"/>
        <v>-1.04353871525927E+38</v>
      </c>
      <c r="J485">
        <f t="shared" si="15"/>
        <v>-1.04353871525927E+38</v>
      </c>
    </row>
    <row r="486" spans="1:10" x14ac:dyDescent="0.3">
      <c r="A486" t="s">
        <v>159</v>
      </c>
      <c r="B486">
        <v>12.2601163134724</v>
      </c>
      <c r="C486" t="s">
        <v>9</v>
      </c>
      <c r="D486">
        <v>3</v>
      </c>
      <c r="E486" t="b">
        <v>1</v>
      </c>
      <c r="F486">
        <v>0.38855130158584</v>
      </c>
      <c r="G486">
        <v>1.6240306119915299E-2</v>
      </c>
      <c r="H486">
        <v>2666.6666666666601</v>
      </c>
      <c r="I486">
        <f t="shared" si="14"/>
        <v>11.87156501188656</v>
      </c>
      <c r="J486">
        <f t="shared" si="15"/>
        <v>12.243876007352485</v>
      </c>
    </row>
    <row r="487" spans="1:10" x14ac:dyDescent="0.3">
      <c r="A487" t="s">
        <v>159</v>
      </c>
      <c r="B487">
        <v>7.6315985194079898</v>
      </c>
      <c r="C487" t="s">
        <v>9</v>
      </c>
      <c r="D487">
        <v>10</v>
      </c>
      <c r="E487" t="b">
        <v>0</v>
      </c>
      <c r="F487">
        <v>2.1999756850279102</v>
      </c>
      <c r="G487">
        <v>0.73499690413280605</v>
      </c>
      <c r="H487">
        <v>2900</v>
      </c>
      <c r="I487">
        <f t="shared" si="14"/>
        <v>5.4316228343800796</v>
      </c>
      <c r="J487">
        <f t="shared" si="15"/>
        <v>6.8966016152751841</v>
      </c>
    </row>
    <row r="488" spans="1:10" x14ac:dyDescent="0.3">
      <c r="A488" t="s">
        <v>160</v>
      </c>
      <c r="B488">
        <v>12.0082468873584</v>
      </c>
      <c r="C488" t="s">
        <v>9</v>
      </c>
      <c r="D488">
        <v>10</v>
      </c>
      <c r="E488" t="b">
        <v>0</v>
      </c>
      <c r="F488">
        <v>12.0082468873584</v>
      </c>
      <c r="G488">
        <v>12.0082468873584</v>
      </c>
      <c r="H488">
        <v>1370</v>
      </c>
      <c r="I488">
        <f t="shared" si="14"/>
        <v>0</v>
      </c>
      <c r="J488">
        <f t="shared" si="15"/>
        <v>0</v>
      </c>
    </row>
    <row r="489" spans="1:10" hidden="1" x14ac:dyDescent="0.3">
      <c r="A489" t="s">
        <v>160</v>
      </c>
      <c r="B489">
        <v>11.2580760833591</v>
      </c>
      <c r="C489" t="s">
        <v>9</v>
      </c>
      <c r="D489">
        <v>10</v>
      </c>
      <c r="E489" t="b">
        <v>0</v>
      </c>
      <c r="F489" t="s">
        <v>17</v>
      </c>
      <c r="G489" t="s">
        <v>17</v>
      </c>
      <c r="H489">
        <v>2930</v>
      </c>
      <c r="I489" t="e">
        <f t="shared" si="14"/>
        <v>#VALUE!</v>
      </c>
      <c r="J489" t="e">
        <f t="shared" si="15"/>
        <v>#VALUE!</v>
      </c>
    </row>
    <row r="490" spans="1:10" x14ac:dyDescent="0.3">
      <c r="A490" t="s">
        <v>160</v>
      </c>
      <c r="B490">
        <v>6.02046841130805</v>
      </c>
      <c r="C490" t="s">
        <v>9</v>
      </c>
      <c r="D490">
        <v>10</v>
      </c>
      <c r="E490" t="b">
        <v>0</v>
      </c>
      <c r="F490">
        <v>6.0164565650027999</v>
      </c>
      <c r="G490">
        <v>6.2204045110635002</v>
      </c>
      <c r="H490">
        <v>3070</v>
      </c>
      <c r="I490">
        <f t="shared" si="14"/>
        <v>4.0118463052500886E-3</v>
      </c>
      <c r="J490">
        <f t="shared" si="15"/>
        <v>-0.19993609975545024</v>
      </c>
    </row>
    <row r="491" spans="1:10" x14ac:dyDescent="0.3">
      <c r="A491" t="s">
        <v>161</v>
      </c>
      <c r="B491">
        <v>11.817994756680299</v>
      </c>
      <c r="C491" t="s">
        <v>9</v>
      </c>
      <c r="D491">
        <v>10</v>
      </c>
      <c r="E491" t="b">
        <v>0</v>
      </c>
      <c r="F491">
        <v>3.3683565026821398</v>
      </c>
      <c r="G491">
        <v>2.9285736991451601</v>
      </c>
      <c r="H491">
        <v>3190</v>
      </c>
      <c r="I491">
        <f t="shared" si="14"/>
        <v>8.4496382539981596</v>
      </c>
      <c r="J491">
        <f t="shared" si="15"/>
        <v>8.8894210575351398</v>
      </c>
    </row>
    <row r="492" spans="1:10" x14ac:dyDescent="0.3">
      <c r="A492" t="s">
        <v>161</v>
      </c>
      <c r="B492">
        <v>11.2806479155222</v>
      </c>
      <c r="C492" t="s">
        <v>9</v>
      </c>
      <c r="D492">
        <v>10</v>
      </c>
      <c r="E492" t="b">
        <v>0</v>
      </c>
      <c r="F492">
        <v>11.2806479155222</v>
      </c>
      <c r="G492">
        <v>11.2806479155222</v>
      </c>
      <c r="H492">
        <v>840</v>
      </c>
      <c r="I492">
        <f t="shared" si="14"/>
        <v>0</v>
      </c>
      <c r="J492">
        <f t="shared" si="15"/>
        <v>0</v>
      </c>
    </row>
    <row r="493" spans="1:10" x14ac:dyDescent="0.3">
      <c r="A493" t="s">
        <v>161</v>
      </c>
      <c r="B493">
        <v>6.4223313726834599</v>
      </c>
      <c r="C493" t="s">
        <v>9</v>
      </c>
      <c r="D493">
        <v>10</v>
      </c>
      <c r="E493" t="b">
        <v>0</v>
      </c>
      <c r="F493">
        <v>8.1847021420870707</v>
      </c>
      <c r="G493">
        <v>4.9105335075285899</v>
      </c>
      <c r="H493">
        <v>3130</v>
      </c>
      <c r="I493">
        <f t="shared" si="14"/>
        <v>-1.7623707694036108</v>
      </c>
      <c r="J493">
        <f t="shared" si="15"/>
        <v>1.51179786515487</v>
      </c>
    </row>
    <row r="494" spans="1:10" x14ac:dyDescent="0.3">
      <c r="A494" t="s">
        <v>162</v>
      </c>
      <c r="B494">
        <v>7.9815614536256998</v>
      </c>
      <c r="C494" t="s">
        <v>9</v>
      </c>
      <c r="D494">
        <v>10</v>
      </c>
      <c r="E494" t="b">
        <v>0</v>
      </c>
      <c r="F494">
        <v>2.5980984379340502</v>
      </c>
      <c r="G494">
        <v>5.4213872214794501</v>
      </c>
      <c r="H494">
        <v>3240</v>
      </c>
      <c r="I494">
        <f t="shared" si="14"/>
        <v>5.3834630156916496</v>
      </c>
      <c r="J494">
        <f t="shared" si="15"/>
        <v>2.5601742321462497</v>
      </c>
    </row>
    <row r="495" spans="1:10" x14ac:dyDescent="0.3">
      <c r="A495" t="s">
        <v>162</v>
      </c>
      <c r="B495">
        <v>6.5071812632263999</v>
      </c>
      <c r="C495" t="s">
        <v>9</v>
      </c>
      <c r="D495">
        <v>10</v>
      </c>
      <c r="E495" t="b">
        <v>0</v>
      </c>
      <c r="F495">
        <v>6.5071812632263999</v>
      </c>
      <c r="G495">
        <v>6.5071812632263999</v>
      </c>
      <c r="H495">
        <v>1560</v>
      </c>
      <c r="I495">
        <f t="shared" si="14"/>
        <v>0</v>
      </c>
      <c r="J495">
        <f t="shared" si="15"/>
        <v>0</v>
      </c>
    </row>
    <row r="496" spans="1:10" hidden="1" x14ac:dyDescent="0.3">
      <c r="A496" t="s">
        <v>162</v>
      </c>
      <c r="B496">
        <v>8.0676094559813496</v>
      </c>
      <c r="C496" t="s">
        <v>9</v>
      </c>
      <c r="D496">
        <v>10</v>
      </c>
      <c r="E496" t="b">
        <v>0</v>
      </c>
      <c r="F496" s="1">
        <v>2.8336375344639097E+33</v>
      </c>
      <c r="G496" s="1">
        <v>2.8336375344639097E+33</v>
      </c>
      <c r="H496">
        <v>3730</v>
      </c>
      <c r="I496">
        <f t="shared" si="14"/>
        <v>-2.8336375344639097E+33</v>
      </c>
      <c r="J496">
        <f t="shared" si="15"/>
        <v>-2.8336375344639097E+33</v>
      </c>
    </row>
    <row r="497" spans="1:10" x14ac:dyDescent="0.3">
      <c r="A497" t="s">
        <v>163</v>
      </c>
      <c r="B497">
        <v>9.1145933840232498</v>
      </c>
      <c r="C497" t="s">
        <v>9</v>
      </c>
      <c r="D497">
        <v>10</v>
      </c>
      <c r="E497" t="b">
        <v>0</v>
      </c>
      <c r="F497">
        <v>0.65818747867199201</v>
      </c>
      <c r="G497">
        <v>1.1150944593449501</v>
      </c>
      <c r="H497">
        <v>3400</v>
      </c>
      <c r="I497">
        <f t="shared" si="14"/>
        <v>8.4564059053512572</v>
      </c>
      <c r="J497">
        <f t="shared" si="15"/>
        <v>7.9994989246782993</v>
      </c>
    </row>
    <row r="498" spans="1:10" x14ac:dyDescent="0.3">
      <c r="A498" t="s">
        <v>163</v>
      </c>
      <c r="B498">
        <v>20.0402201573966</v>
      </c>
      <c r="C498" t="s">
        <v>9</v>
      </c>
      <c r="D498">
        <v>10</v>
      </c>
      <c r="E498" t="b">
        <v>0</v>
      </c>
      <c r="F498">
        <v>20.0402201573966</v>
      </c>
      <c r="G498">
        <v>20.0402201573966</v>
      </c>
      <c r="H498">
        <v>1250</v>
      </c>
      <c r="I498">
        <f t="shared" si="14"/>
        <v>0</v>
      </c>
      <c r="J498">
        <f t="shared" si="15"/>
        <v>0</v>
      </c>
    </row>
    <row r="499" spans="1:10" x14ac:dyDescent="0.3">
      <c r="A499" t="s">
        <v>163</v>
      </c>
      <c r="B499">
        <v>21.015094290407699</v>
      </c>
      <c r="C499" t="s">
        <v>9</v>
      </c>
      <c r="D499">
        <v>10</v>
      </c>
      <c r="E499" t="b">
        <v>0</v>
      </c>
      <c r="F499">
        <v>21.015094290407699</v>
      </c>
      <c r="G499">
        <v>21.015094290407699</v>
      </c>
      <c r="H499">
        <v>750</v>
      </c>
      <c r="I499">
        <f t="shared" si="14"/>
        <v>0</v>
      </c>
      <c r="J499">
        <f t="shared" si="15"/>
        <v>0</v>
      </c>
    </row>
    <row r="500" spans="1:10" x14ac:dyDescent="0.3">
      <c r="A500" t="s">
        <v>164</v>
      </c>
      <c r="B500">
        <v>17.558857148604499</v>
      </c>
      <c r="C500" t="s">
        <v>9</v>
      </c>
      <c r="D500">
        <v>10</v>
      </c>
      <c r="E500" t="b">
        <v>0</v>
      </c>
      <c r="F500">
        <v>4.02986786465656</v>
      </c>
      <c r="G500">
        <v>1.3487290736444799</v>
      </c>
      <c r="H500">
        <v>3040</v>
      </c>
      <c r="I500">
        <f t="shared" si="14"/>
        <v>13.52898928394794</v>
      </c>
      <c r="J500">
        <f t="shared" si="15"/>
        <v>16.210128074960018</v>
      </c>
    </row>
    <row r="501" spans="1:10" x14ac:dyDescent="0.3">
      <c r="A501" t="s">
        <v>164</v>
      </c>
      <c r="B501">
        <v>19.040921592068901</v>
      </c>
      <c r="C501" t="s">
        <v>9</v>
      </c>
      <c r="D501">
        <v>10</v>
      </c>
      <c r="E501" t="b">
        <v>0</v>
      </c>
      <c r="F501">
        <v>19.040921592068901</v>
      </c>
      <c r="G501">
        <v>19.040921592068901</v>
      </c>
      <c r="H501">
        <v>1120</v>
      </c>
      <c r="I501">
        <f t="shared" si="14"/>
        <v>0</v>
      </c>
      <c r="J501">
        <f t="shared" si="15"/>
        <v>0</v>
      </c>
    </row>
    <row r="502" spans="1:10" x14ac:dyDescent="0.3">
      <c r="A502" t="s">
        <v>164</v>
      </c>
      <c r="B502">
        <v>10.488219766411699</v>
      </c>
      <c r="C502" t="s">
        <v>9</v>
      </c>
      <c r="D502">
        <v>10</v>
      </c>
      <c r="E502" t="b">
        <v>0</v>
      </c>
      <c r="F502">
        <v>2.7798837822246201</v>
      </c>
      <c r="G502">
        <v>2.30047488938495</v>
      </c>
      <c r="H502">
        <v>2860</v>
      </c>
      <c r="I502">
        <f t="shared" si="14"/>
        <v>7.7083359841870793</v>
      </c>
      <c r="J502">
        <f t="shared" si="15"/>
        <v>8.1877448770267485</v>
      </c>
    </row>
    <row r="503" spans="1:10" x14ac:dyDescent="0.3">
      <c r="A503" t="s">
        <v>165</v>
      </c>
      <c r="B503">
        <v>17.267165750923599</v>
      </c>
      <c r="C503" t="s">
        <v>9</v>
      </c>
      <c r="D503">
        <v>10</v>
      </c>
      <c r="E503" t="b">
        <v>0</v>
      </c>
      <c r="F503">
        <v>6.0269991192683996</v>
      </c>
      <c r="G503">
        <v>7.5155445540569996</v>
      </c>
      <c r="H503">
        <v>2960</v>
      </c>
      <c r="I503">
        <f t="shared" si="14"/>
        <v>11.2401666316552</v>
      </c>
      <c r="J503">
        <f t="shared" si="15"/>
        <v>9.7516211968665996</v>
      </c>
    </row>
    <row r="504" spans="1:10" x14ac:dyDescent="0.3">
      <c r="A504" t="s">
        <v>165</v>
      </c>
      <c r="B504">
        <v>6.0430775249486999</v>
      </c>
      <c r="C504" t="s">
        <v>9</v>
      </c>
      <c r="D504">
        <v>10</v>
      </c>
      <c r="E504" t="b">
        <v>0</v>
      </c>
      <c r="F504">
        <v>1.44247983512794</v>
      </c>
      <c r="G504">
        <v>1.44247983512794</v>
      </c>
      <c r="H504">
        <v>3770</v>
      </c>
      <c r="I504">
        <f t="shared" si="14"/>
        <v>4.6005976898207601</v>
      </c>
      <c r="J504">
        <f t="shared" si="15"/>
        <v>4.6005976898207601</v>
      </c>
    </row>
    <row r="505" spans="1:10" x14ac:dyDescent="0.3">
      <c r="A505" t="s">
        <v>165</v>
      </c>
      <c r="B505">
        <v>8.46601966006466</v>
      </c>
      <c r="C505" t="s">
        <v>9</v>
      </c>
      <c r="D505">
        <v>10</v>
      </c>
      <c r="E505" t="b">
        <v>0</v>
      </c>
      <c r="F505">
        <v>17.483367523889001</v>
      </c>
      <c r="G505">
        <v>10.435641900693</v>
      </c>
      <c r="H505">
        <v>3390</v>
      </c>
      <c r="I505">
        <f t="shared" si="14"/>
        <v>-9.0173478638243409</v>
      </c>
      <c r="J505">
        <f t="shared" si="15"/>
        <v>-1.9696222406283397</v>
      </c>
    </row>
    <row r="506" spans="1:10" x14ac:dyDescent="0.3">
      <c r="A506" t="s">
        <v>166</v>
      </c>
      <c r="B506">
        <v>11.9236607189812</v>
      </c>
      <c r="C506" t="s">
        <v>9</v>
      </c>
      <c r="D506">
        <v>10</v>
      </c>
      <c r="E506" t="b">
        <v>0</v>
      </c>
      <c r="F506">
        <v>11.9236607189812</v>
      </c>
      <c r="G506">
        <v>11.9236607189812</v>
      </c>
      <c r="H506">
        <v>1440</v>
      </c>
      <c r="I506">
        <f t="shared" si="14"/>
        <v>0</v>
      </c>
      <c r="J506">
        <f t="shared" si="15"/>
        <v>0</v>
      </c>
    </row>
    <row r="507" spans="1:10" hidden="1" x14ac:dyDescent="0.3">
      <c r="A507" t="s">
        <v>166</v>
      </c>
      <c r="B507">
        <v>5.4138719816555501</v>
      </c>
      <c r="C507" t="s">
        <v>9</v>
      </c>
      <c r="D507">
        <v>10</v>
      </c>
      <c r="E507" t="b">
        <v>0</v>
      </c>
      <c r="F507" t="s">
        <v>17</v>
      </c>
      <c r="G507" t="s">
        <v>17</v>
      </c>
      <c r="H507">
        <v>3320</v>
      </c>
      <c r="I507" t="e">
        <f t="shared" si="14"/>
        <v>#VALUE!</v>
      </c>
      <c r="J507" t="e">
        <f t="shared" si="15"/>
        <v>#VALUE!</v>
      </c>
    </row>
    <row r="508" spans="1:10" x14ac:dyDescent="0.3">
      <c r="A508" t="s">
        <v>166</v>
      </c>
      <c r="B508">
        <v>4.7530952136915596</v>
      </c>
      <c r="C508" t="s">
        <v>9</v>
      </c>
      <c r="D508">
        <v>2</v>
      </c>
      <c r="E508" t="b">
        <v>1</v>
      </c>
      <c r="F508">
        <v>2.8001710235621501E-2</v>
      </c>
      <c r="G508">
        <v>7.28427675154294E-3</v>
      </c>
      <c r="H508">
        <v>2150</v>
      </c>
      <c r="I508">
        <f t="shared" si="14"/>
        <v>4.7250935034559385</v>
      </c>
      <c r="J508">
        <f t="shared" si="15"/>
        <v>4.7458109369400168</v>
      </c>
    </row>
    <row r="509" spans="1:10" x14ac:dyDescent="0.3">
      <c r="A509" t="e">
        <f>-0.00886296897058721 * y ^ 1 - 0.000830877443537395 * x ^ 2 * 0.00467403557939322 * y ^ 2 + 10</f>
        <v>#NAME?</v>
      </c>
      <c r="B509">
        <v>6.44866344802508</v>
      </c>
      <c r="C509" t="s">
        <v>9</v>
      </c>
      <c r="D509">
        <v>10</v>
      </c>
      <c r="E509" t="b">
        <v>0</v>
      </c>
      <c r="F509">
        <v>6.44866344802508</v>
      </c>
      <c r="G509">
        <v>6.44866344802508</v>
      </c>
      <c r="H509">
        <v>780</v>
      </c>
      <c r="I509">
        <f t="shared" si="14"/>
        <v>0</v>
      </c>
      <c r="J509">
        <f t="shared" si="15"/>
        <v>0</v>
      </c>
    </row>
    <row r="510" spans="1:10" x14ac:dyDescent="0.3">
      <c r="A510" t="e">
        <f>-0.00886296897058721 * y ^ 1 - 0.000830877443537395 * x ^ 2 * 0.00467403557939322 * y ^ 2 + 10</f>
        <v>#NAME?</v>
      </c>
      <c r="B510">
        <v>18.7574111321251</v>
      </c>
      <c r="C510" t="s">
        <v>9</v>
      </c>
      <c r="D510">
        <v>10</v>
      </c>
      <c r="E510" t="b">
        <v>0</v>
      </c>
      <c r="F510">
        <v>11.720825832105501</v>
      </c>
      <c r="G510">
        <v>11.7147550607678</v>
      </c>
      <c r="H510">
        <v>3330</v>
      </c>
      <c r="I510">
        <f t="shared" si="14"/>
        <v>7.036585300019599</v>
      </c>
      <c r="J510">
        <f t="shared" si="15"/>
        <v>7.0426560713572997</v>
      </c>
    </row>
    <row r="511" spans="1:10" hidden="1" x14ac:dyDescent="0.3">
      <c r="A511" t="e">
        <f>-0.00886296897058721 * y ^ 1 - 0.000830877443537395 * x ^ 2 * 0.00467403557939322 * y ^ 2 + 10</f>
        <v>#NAME?</v>
      </c>
      <c r="B511">
        <v>17.704835778364298</v>
      </c>
      <c r="C511" t="s">
        <v>9</v>
      </c>
      <c r="D511">
        <v>10</v>
      </c>
      <c r="E511" t="b">
        <v>0</v>
      </c>
      <c r="F511" t="s">
        <v>17</v>
      </c>
      <c r="G511" t="s">
        <v>17</v>
      </c>
      <c r="H511">
        <v>2990</v>
      </c>
      <c r="I511" t="e">
        <f t="shared" si="14"/>
        <v>#VALUE!</v>
      </c>
      <c r="J511" t="e">
        <f t="shared" si="15"/>
        <v>#VALUE!</v>
      </c>
    </row>
    <row r="512" spans="1:10" x14ac:dyDescent="0.3">
      <c r="A512" t="s">
        <v>167</v>
      </c>
      <c r="B512">
        <v>4.8716326031750201</v>
      </c>
      <c r="C512" t="s">
        <v>9</v>
      </c>
      <c r="D512">
        <v>10</v>
      </c>
      <c r="E512" t="b">
        <v>0</v>
      </c>
      <c r="F512">
        <v>0.64374960799439096</v>
      </c>
      <c r="G512">
        <v>1.0206789938884</v>
      </c>
      <c r="H512">
        <v>3640</v>
      </c>
      <c r="I512">
        <f t="shared" si="14"/>
        <v>4.2278829951806287</v>
      </c>
      <c r="J512">
        <f t="shared" si="15"/>
        <v>3.8509536092866199</v>
      </c>
    </row>
    <row r="513" spans="1:10" x14ac:dyDescent="0.3">
      <c r="A513" t="s">
        <v>167</v>
      </c>
      <c r="B513">
        <v>15.116933294899701</v>
      </c>
      <c r="C513" t="s">
        <v>9</v>
      </c>
      <c r="D513">
        <v>10</v>
      </c>
      <c r="E513" t="b">
        <v>0</v>
      </c>
      <c r="F513">
        <v>15.116933294899701</v>
      </c>
      <c r="G513">
        <v>15.116933294899701</v>
      </c>
      <c r="H513">
        <v>1090</v>
      </c>
      <c r="I513">
        <f t="shared" si="14"/>
        <v>0</v>
      </c>
      <c r="J513">
        <f t="shared" si="15"/>
        <v>0</v>
      </c>
    </row>
    <row r="514" spans="1:10" hidden="1" x14ac:dyDescent="0.3">
      <c r="A514" t="s">
        <v>167</v>
      </c>
      <c r="B514">
        <v>23.777162104600698</v>
      </c>
      <c r="C514" t="s">
        <v>9</v>
      </c>
      <c r="D514">
        <v>10</v>
      </c>
      <c r="E514" t="b">
        <v>0</v>
      </c>
      <c r="F514" t="s">
        <v>17</v>
      </c>
      <c r="G514" t="s">
        <v>17</v>
      </c>
      <c r="H514">
        <v>3170</v>
      </c>
      <c r="I514" t="e">
        <f t="shared" si="14"/>
        <v>#VALUE!</v>
      </c>
      <c r="J514" t="e">
        <f t="shared" si="15"/>
        <v>#VALUE!</v>
      </c>
    </row>
    <row r="515" spans="1:10" x14ac:dyDescent="0.3">
      <c r="A515" t="s">
        <v>168</v>
      </c>
      <c r="B515">
        <v>5.4800862379950601</v>
      </c>
      <c r="C515" t="s">
        <v>9</v>
      </c>
      <c r="D515">
        <v>10</v>
      </c>
      <c r="E515" t="b">
        <v>0</v>
      </c>
      <c r="F515">
        <v>2.47770047075073</v>
      </c>
      <c r="G515">
        <v>2.04355663696197</v>
      </c>
      <c r="H515">
        <v>3330</v>
      </c>
      <c r="I515">
        <f t="shared" si="14"/>
        <v>3.0023857672443302</v>
      </c>
      <c r="J515">
        <f t="shared" si="15"/>
        <v>3.4365296010330901</v>
      </c>
    </row>
    <row r="516" spans="1:10" x14ac:dyDescent="0.3">
      <c r="A516" t="s">
        <v>168</v>
      </c>
      <c r="B516">
        <v>5.5981051269036497</v>
      </c>
      <c r="C516" t="s">
        <v>9</v>
      </c>
      <c r="D516">
        <v>10</v>
      </c>
      <c r="E516" t="b">
        <v>0</v>
      </c>
      <c r="F516">
        <v>5.5981051269036497</v>
      </c>
      <c r="G516">
        <v>5.5981051269036497</v>
      </c>
      <c r="H516">
        <v>1940</v>
      </c>
      <c r="I516">
        <f t="shared" ref="I516:I579" si="16">B516-F516</f>
        <v>0</v>
      </c>
      <c r="J516">
        <f t="shared" ref="J516:J579" si="17">B516-G516</f>
        <v>0</v>
      </c>
    </row>
    <row r="517" spans="1:10" x14ac:dyDescent="0.3">
      <c r="A517" t="s">
        <v>168</v>
      </c>
      <c r="B517">
        <v>5.1288158049967496</v>
      </c>
      <c r="C517" t="s">
        <v>9</v>
      </c>
      <c r="D517">
        <v>10</v>
      </c>
      <c r="E517" t="b">
        <v>0</v>
      </c>
      <c r="F517">
        <v>6.7903391317127397</v>
      </c>
      <c r="G517">
        <v>7.9360800149502904</v>
      </c>
      <c r="H517">
        <v>3080</v>
      </c>
      <c r="I517">
        <f t="shared" si="16"/>
        <v>-1.6615233267159901</v>
      </c>
      <c r="J517">
        <f t="shared" si="17"/>
        <v>-2.8072642099535408</v>
      </c>
    </row>
    <row r="518" spans="1:10" x14ac:dyDescent="0.3">
      <c r="A518" t="s">
        <v>169</v>
      </c>
      <c r="B518">
        <v>14.3761942471211</v>
      </c>
      <c r="C518" t="s">
        <v>9</v>
      </c>
      <c r="D518">
        <v>10</v>
      </c>
      <c r="E518" t="b">
        <v>0</v>
      </c>
      <c r="F518">
        <v>4.6204163250979704</v>
      </c>
      <c r="G518">
        <v>1.1259208489393</v>
      </c>
      <c r="H518">
        <v>3350</v>
      </c>
      <c r="I518">
        <f t="shared" si="16"/>
        <v>9.75577792202313</v>
      </c>
      <c r="J518">
        <f t="shared" si="17"/>
        <v>13.2502733981818</v>
      </c>
    </row>
    <row r="519" spans="1:10" x14ac:dyDescent="0.3">
      <c r="A519" t="s">
        <v>169</v>
      </c>
      <c r="B519">
        <v>9.6342466831257205</v>
      </c>
      <c r="C519" t="s">
        <v>9</v>
      </c>
      <c r="D519">
        <v>3</v>
      </c>
      <c r="E519" t="b">
        <v>1</v>
      </c>
      <c r="F519">
        <v>1.69923888963515</v>
      </c>
      <c r="G519">
        <v>4.6860673717121996E-3</v>
      </c>
      <c r="H519">
        <v>1633.3333333333301</v>
      </c>
      <c r="I519">
        <f t="shared" si="16"/>
        <v>7.9350077934905707</v>
      </c>
      <c r="J519">
        <f t="shared" si="17"/>
        <v>9.6295606157540075</v>
      </c>
    </row>
    <row r="520" spans="1:10" x14ac:dyDescent="0.3">
      <c r="A520" t="s">
        <v>169</v>
      </c>
      <c r="B520">
        <v>3.9077529611321302</v>
      </c>
      <c r="C520" t="s">
        <v>9</v>
      </c>
      <c r="D520">
        <v>10</v>
      </c>
      <c r="E520" t="b">
        <v>0</v>
      </c>
      <c r="F520">
        <v>3.9077529611321302</v>
      </c>
      <c r="G520">
        <v>3.9077529611321302</v>
      </c>
      <c r="H520">
        <v>940</v>
      </c>
      <c r="I520">
        <f t="shared" si="16"/>
        <v>0</v>
      </c>
      <c r="J520">
        <f t="shared" si="17"/>
        <v>0</v>
      </c>
    </row>
    <row r="521" spans="1:10" x14ac:dyDescent="0.3">
      <c r="A521" t="s">
        <v>170</v>
      </c>
      <c r="B521">
        <v>9.9473268880548709</v>
      </c>
      <c r="C521" t="s">
        <v>9</v>
      </c>
      <c r="D521">
        <v>10</v>
      </c>
      <c r="E521" t="b">
        <v>0</v>
      </c>
      <c r="F521">
        <v>7.68465627847731</v>
      </c>
      <c r="G521">
        <v>12.3265029322947</v>
      </c>
      <c r="H521">
        <v>3110</v>
      </c>
      <c r="I521">
        <f t="shared" si="16"/>
        <v>2.2626706095775608</v>
      </c>
      <c r="J521">
        <f t="shared" si="17"/>
        <v>-2.3791760442398289</v>
      </c>
    </row>
    <row r="522" spans="1:10" x14ac:dyDescent="0.3">
      <c r="A522" t="s">
        <v>170</v>
      </c>
      <c r="B522">
        <v>11.6181593497826</v>
      </c>
      <c r="C522" t="s">
        <v>9</v>
      </c>
      <c r="D522">
        <v>10</v>
      </c>
      <c r="E522" t="b">
        <v>0</v>
      </c>
      <c r="F522">
        <v>11.6181593497826</v>
      </c>
      <c r="G522">
        <v>11.6181593497826</v>
      </c>
      <c r="H522">
        <v>1000</v>
      </c>
      <c r="I522">
        <f t="shared" si="16"/>
        <v>0</v>
      </c>
      <c r="J522">
        <f t="shared" si="17"/>
        <v>0</v>
      </c>
    </row>
    <row r="523" spans="1:10" x14ac:dyDescent="0.3">
      <c r="A523" t="s">
        <v>170</v>
      </c>
      <c r="B523">
        <v>15.344931312163601</v>
      </c>
      <c r="C523" t="s">
        <v>9</v>
      </c>
      <c r="D523">
        <v>10</v>
      </c>
      <c r="E523" t="b">
        <v>0</v>
      </c>
      <c r="F523">
        <v>6.1887339412119502</v>
      </c>
      <c r="G523">
        <v>9.3378475915643495</v>
      </c>
      <c r="H523">
        <v>3270</v>
      </c>
      <c r="I523">
        <f t="shared" si="16"/>
        <v>9.1561973709516504</v>
      </c>
      <c r="J523">
        <f t="shared" si="17"/>
        <v>6.0070837205992511</v>
      </c>
    </row>
    <row r="524" spans="1:10" x14ac:dyDescent="0.3">
      <c r="A524" t="s">
        <v>171</v>
      </c>
      <c r="B524">
        <v>8.0351082981038804</v>
      </c>
      <c r="C524" t="s">
        <v>9</v>
      </c>
      <c r="D524">
        <v>10</v>
      </c>
      <c r="E524" t="b">
        <v>0</v>
      </c>
      <c r="F524">
        <v>1.0286692599809899</v>
      </c>
      <c r="G524">
        <v>2.3023864444695401</v>
      </c>
      <c r="H524">
        <v>3110</v>
      </c>
      <c r="I524">
        <f t="shared" si="16"/>
        <v>7.00643903812289</v>
      </c>
      <c r="J524">
        <f t="shared" si="17"/>
        <v>5.7327218536343398</v>
      </c>
    </row>
    <row r="525" spans="1:10" x14ac:dyDescent="0.3">
      <c r="A525" t="s">
        <v>171</v>
      </c>
      <c r="B525">
        <v>3.0213091363927802</v>
      </c>
      <c r="C525" t="s">
        <v>9</v>
      </c>
      <c r="D525">
        <v>10</v>
      </c>
      <c r="E525" t="b">
        <v>0</v>
      </c>
      <c r="F525">
        <v>9.6389641891777291</v>
      </c>
      <c r="G525">
        <v>9.6908621707977094</v>
      </c>
      <c r="H525">
        <v>3360</v>
      </c>
      <c r="I525">
        <f t="shared" si="16"/>
        <v>-6.6176550527849489</v>
      </c>
      <c r="J525">
        <f t="shared" si="17"/>
        <v>-6.6695530344049292</v>
      </c>
    </row>
    <row r="526" spans="1:10" x14ac:dyDescent="0.3">
      <c r="A526" t="s">
        <v>171</v>
      </c>
      <c r="B526">
        <v>13.4945405415825</v>
      </c>
      <c r="C526" t="s">
        <v>9</v>
      </c>
      <c r="D526">
        <v>3</v>
      </c>
      <c r="E526" t="b">
        <v>1</v>
      </c>
      <c r="F526">
        <v>3.5976414293270702</v>
      </c>
      <c r="G526">
        <v>5.6985242352586797E-3</v>
      </c>
      <c r="H526">
        <v>1400</v>
      </c>
      <c r="I526">
        <f t="shared" si="16"/>
        <v>9.8968991122554293</v>
      </c>
      <c r="J526">
        <f t="shared" si="17"/>
        <v>13.488842017347242</v>
      </c>
    </row>
    <row r="527" spans="1:10" x14ac:dyDescent="0.3">
      <c r="A527" t="s">
        <v>172</v>
      </c>
      <c r="B527">
        <v>7.9703284175115403</v>
      </c>
      <c r="C527" t="s">
        <v>9</v>
      </c>
      <c r="D527">
        <v>10</v>
      </c>
      <c r="E527" t="b">
        <v>0</v>
      </c>
      <c r="F527">
        <v>7.9703284175115403</v>
      </c>
      <c r="G527">
        <v>7.9703284175115403</v>
      </c>
      <c r="H527">
        <v>730</v>
      </c>
      <c r="I527">
        <f t="shared" si="16"/>
        <v>0</v>
      </c>
      <c r="J527">
        <f t="shared" si="17"/>
        <v>0</v>
      </c>
    </row>
    <row r="528" spans="1:10" x14ac:dyDescent="0.3">
      <c r="A528" t="s">
        <v>172</v>
      </c>
      <c r="B528">
        <v>3.1109448862567799</v>
      </c>
      <c r="C528" t="s">
        <v>9</v>
      </c>
      <c r="D528">
        <v>10</v>
      </c>
      <c r="E528" t="b">
        <v>0</v>
      </c>
      <c r="F528">
        <v>0.90998410367203697</v>
      </c>
      <c r="G528">
        <v>1.9237211610711999</v>
      </c>
      <c r="H528">
        <v>3490</v>
      </c>
      <c r="I528">
        <f t="shared" si="16"/>
        <v>2.200960782584743</v>
      </c>
      <c r="J528">
        <f t="shared" si="17"/>
        <v>1.1872237251855799</v>
      </c>
    </row>
    <row r="529" spans="1:10" x14ac:dyDescent="0.3">
      <c r="A529" t="s">
        <v>172</v>
      </c>
      <c r="B529">
        <v>15.8903391228418</v>
      </c>
      <c r="C529" t="s">
        <v>9</v>
      </c>
      <c r="D529">
        <v>2</v>
      </c>
      <c r="E529" t="b">
        <v>1</v>
      </c>
      <c r="F529">
        <v>0.77994544304992897</v>
      </c>
      <c r="G529">
        <v>1.0084565628883701E-2</v>
      </c>
      <c r="H529">
        <v>1650</v>
      </c>
      <c r="I529">
        <f t="shared" si="16"/>
        <v>15.110393679791871</v>
      </c>
      <c r="J529">
        <f t="shared" si="17"/>
        <v>15.880254557212917</v>
      </c>
    </row>
    <row r="530" spans="1:10" x14ac:dyDescent="0.3">
      <c r="A530" t="s">
        <v>173</v>
      </c>
      <c r="B530">
        <v>5.9455676766070997</v>
      </c>
      <c r="C530" t="s">
        <v>9</v>
      </c>
      <c r="D530">
        <v>10</v>
      </c>
      <c r="E530" t="b">
        <v>0</v>
      </c>
      <c r="F530">
        <v>1.21612977060225</v>
      </c>
      <c r="G530">
        <v>1.3483885599150001</v>
      </c>
      <c r="H530">
        <v>3060</v>
      </c>
      <c r="I530">
        <f t="shared" si="16"/>
        <v>4.7294379060048497</v>
      </c>
      <c r="J530">
        <f t="shared" si="17"/>
        <v>4.5971791166921001</v>
      </c>
    </row>
    <row r="531" spans="1:10" x14ac:dyDescent="0.3">
      <c r="A531" t="s">
        <v>173</v>
      </c>
      <c r="B531">
        <v>12.2994880950287</v>
      </c>
      <c r="C531" t="s">
        <v>9</v>
      </c>
      <c r="D531">
        <v>3</v>
      </c>
      <c r="E531" t="b">
        <v>1</v>
      </c>
      <c r="F531">
        <v>1.2038118248091001</v>
      </c>
      <c r="G531">
        <v>4.0793026775823599E-3</v>
      </c>
      <c r="H531">
        <v>3000</v>
      </c>
      <c r="I531">
        <f t="shared" si="16"/>
        <v>11.095676270219599</v>
      </c>
      <c r="J531">
        <f t="shared" si="17"/>
        <v>12.295408792351118</v>
      </c>
    </row>
    <row r="532" spans="1:10" x14ac:dyDescent="0.3">
      <c r="A532" t="s">
        <v>173</v>
      </c>
      <c r="B532">
        <v>5.1241054519586999</v>
      </c>
      <c r="C532" t="s">
        <v>9</v>
      </c>
      <c r="D532">
        <v>2</v>
      </c>
      <c r="E532" t="b">
        <v>1</v>
      </c>
      <c r="F532">
        <v>0.40593504817099402</v>
      </c>
      <c r="G532">
        <v>5.0950606355668997E-3</v>
      </c>
      <c r="H532">
        <v>2350</v>
      </c>
      <c r="I532">
        <f t="shared" si="16"/>
        <v>4.7181704037877061</v>
      </c>
      <c r="J532">
        <f t="shared" si="17"/>
        <v>5.1190103913231333</v>
      </c>
    </row>
    <row r="533" spans="1:10" x14ac:dyDescent="0.3">
      <c r="A533" t="s">
        <v>174</v>
      </c>
      <c r="B533">
        <v>21.7578313601738</v>
      </c>
      <c r="C533" t="s">
        <v>9</v>
      </c>
      <c r="D533">
        <v>2</v>
      </c>
      <c r="E533" t="b">
        <v>1</v>
      </c>
      <c r="F533">
        <v>1.0540154518200999</v>
      </c>
      <c r="G533">
        <v>9.8580952756289197E-3</v>
      </c>
      <c r="H533">
        <v>2050</v>
      </c>
      <c r="I533">
        <f t="shared" si="16"/>
        <v>20.7038159083537</v>
      </c>
      <c r="J533">
        <f t="shared" si="17"/>
        <v>21.747973264898171</v>
      </c>
    </row>
    <row r="534" spans="1:10" x14ac:dyDescent="0.3">
      <c r="A534" t="s">
        <v>174</v>
      </c>
      <c r="B534">
        <v>18.760947590588099</v>
      </c>
      <c r="C534" t="s">
        <v>9</v>
      </c>
      <c r="D534">
        <v>10</v>
      </c>
      <c r="E534" t="b">
        <v>0</v>
      </c>
      <c r="F534">
        <v>6.3933135409328301</v>
      </c>
      <c r="G534">
        <v>1.38830880541538</v>
      </c>
      <c r="H534">
        <v>3160</v>
      </c>
      <c r="I534">
        <f t="shared" si="16"/>
        <v>12.367634049655269</v>
      </c>
      <c r="J534">
        <f t="shared" si="17"/>
        <v>17.372638785172718</v>
      </c>
    </row>
    <row r="535" spans="1:10" x14ac:dyDescent="0.3">
      <c r="A535" t="s">
        <v>174</v>
      </c>
      <c r="B535">
        <v>5.5726274344995304</v>
      </c>
      <c r="C535" t="s">
        <v>9</v>
      </c>
      <c r="D535">
        <v>10</v>
      </c>
      <c r="E535" t="b">
        <v>0</v>
      </c>
      <c r="F535">
        <v>1.8146131909435701</v>
      </c>
      <c r="G535">
        <v>0.60986808264121894</v>
      </c>
      <c r="H535">
        <v>2990</v>
      </c>
      <c r="I535">
        <f t="shared" si="16"/>
        <v>3.7580142435559605</v>
      </c>
      <c r="J535">
        <f t="shared" si="17"/>
        <v>4.9627593518583115</v>
      </c>
    </row>
    <row r="536" spans="1:10" x14ac:dyDescent="0.3">
      <c r="A536" t="s">
        <v>175</v>
      </c>
      <c r="B536">
        <v>15.3214453105942</v>
      </c>
      <c r="C536" t="s">
        <v>9</v>
      </c>
      <c r="D536">
        <v>3</v>
      </c>
      <c r="E536" t="b">
        <v>1</v>
      </c>
      <c r="F536">
        <v>2.8350423010410002</v>
      </c>
      <c r="G536">
        <v>5.4111354440973198E-3</v>
      </c>
      <c r="H536">
        <v>1433.3333333333301</v>
      </c>
      <c r="I536">
        <f t="shared" si="16"/>
        <v>12.4864030095532</v>
      </c>
      <c r="J536">
        <f t="shared" si="17"/>
        <v>15.316034175150103</v>
      </c>
    </row>
    <row r="537" spans="1:10" x14ac:dyDescent="0.3">
      <c r="A537" t="s">
        <v>175</v>
      </c>
      <c r="B537">
        <v>4.4050115428080003</v>
      </c>
      <c r="C537" t="s">
        <v>9</v>
      </c>
      <c r="D537">
        <v>10</v>
      </c>
      <c r="E537" t="b">
        <v>0</v>
      </c>
      <c r="F537">
        <v>6.1652053981664601</v>
      </c>
      <c r="G537">
        <v>9.4089814070038305</v>
      </c>
      <c r="H537">
        <v>3560</v>
      </c>
      <c r="I537">
        <f t="shared" si="16"/>
        <v>-1.7601938553584597</v>
      </c>
      <c r="J537">
        <f t="shared" si="17"/>
        <v>-5.0039698641958301</v>
      </c>
    </row>
    <row r="538" spans="1:10" x14ac:dyDescent="0.3">
      <c r="A538" t="s">
        <v>175</v>
      </c>
      <c r="B538">
        <v>14.2354949538621</v>
      </c>
      <c r="C538" t="s">
        <v>9</v>
      </c>
      <c r="D538">
        <v>4</v>
      </c>
      <c r="E538" t="b">
        <v>1</v>
      </c>
      <c r="F538">
        <v>4.1875847999788602</v>
      </c>
      <c r="G538">
        <v>3.17009109453788E-3</v>
      </c>
      <c r="H538">
        <v>1125</v>
      </c>
      <c r="I538">
        <f t="shared" si="16"/>
        <v>10.04791015388324</v>
      </c>
      <c r="J538">
        <f t="shared" si="17"/>
        <v>14.232324862767562</v>
      </c>
    </row>
    <row r="539" spans="1:10" x14ac:dyDescent="0.3">
      <c r="A539" t="s">
        <v>176</v>
      </c>
      <c r="B539">
        <v>9.4112430225602193</v>
      </c>
      <c r="C539" t="s">
        <v>9</v>
      </c>
      <c r="D539">
        <v>10</v>
      </c>
      <c r="E539" t="b">
        <v>0</v>
      </c>
      <c r="F539">
        <v>1.57358917009607</v>
      </c>
      <c r="G539">
        <v>6.6501472624212399</v>
      </c>
      <c r="H539">
        <v>3030</v>
      </c>
      <c r="I539">
        <f t="shared" si="16"/>
        <v>7.8376538524641495</v>
      </c>
      <c r="J539">
        <f t="shared" si="17"/>
        <v>2.7610957601389794</v>
      </c>
    </row>
    <row r="540" spans="1:10" x14ac:dyDescent="0.3">
      <c r="A540" t="s">
        <v>176</v>
      </c>
      <c r="B540">
        <v>4.6820150151161197</v>
      </c>
      <c r="C540" t="s">
        <v>9</v>
      </c>
      <c r="D540">
        <v>10</v>
      </c>
      <c r="E540" t="b">
        <v>0</v>
      </c>
      <c r="F540">
        <v>2.7481399494563101</v>
      </c>
      <c r="G540">
        <v>2.4051196730375901</v>
      </c>
      <c r="H540">
        <v>3430</v>
      </c>
      <c r="I540">
        <f t="shared" si="16"/>
        <v>1.9338750656598096</v>
      </c>
      <c r="J540">
        <f t="shared" si="17"/>
        <v>2.2768953420785296</v>
      </c>
    </row>
    <row r="541" spans="1:10" hidden="1" x14ac:dyDescent="0.3">
      <c r="A541" t="s">
        <v>176</v>
      </c>
      <c r="B541">
        <v>10.8163146068558</v>
      </c>
      <c r="C541" t="s">
        <v>9</v>
      </c>
      <c r="D541">
        <v>10</v>
      </c>
      <c r="E541" t="b">
        <v>0</v>
      </c>
      <c r="F541" t="s">
        <v>17</v>
      </c>
      <c r="G541" t="s">
        <v>17</v>
      </c>
      <c r="H541">
        <v>3250</v>
      </c>
      <c r="I541" t="e">
        <f t="shared" si="16"/>
        <v>#VALUE!</v>
      </c>
      <c r="J541" t="e">
        <f t="shared" si="17"/>
        <v>#VALUE!</v>
      </c>
    </row>
    <row r="542" spans="1:10" x14ac:dyDescent="0.3">
      <c r="A542" t="s">
        <v>177</v>
      </c>
      <c r="B542">
        <v>19.407178474985599</v>
      </c>
      <c r="C542" t="s">
        <v>9</v>
      </c>
      <c r="D542">
        <v>10</v>
      </c>
      <c r="E542" t="b">
        <v>0</v>
      </c>
      <c r="F542">
        <v>19.407178474985599</v>
      </c>
      <c r="G542">
        <v>19.407178474985599</v>
      </c>
      <c r="H542">
        <v>870</v>
      </c>
      <c r="I542">
        <f t="shared" si="16"/>
        <v>0</v>
      </c>
      <c r="J542">
        <f t="shared" si="17"/>
        <v>0</v>
      </c>
    </row>
    <row r="543" spans="1:10" x14ac:dyDescent="0.3">
      <c r="A543" t="s">
        <v>177</v>
      </c>
      <c r="B543">
        <v>8.2395742200883202</v>
      </c>
      <c r="C543" t="s">
        <v>9</v>
      </c>
      <c r="D543">
        <v>10</v>
      </c>
      <c r="E543" t="b">
        <v>0</v>
      </c>
      <c r="F543">
        <v>5.5204483281701897</v>
      </c>
      <c r="G543">
        <v>30.433429073855201</v>
      </c>
      <c r="H543">
        <v>3020</v>
      </c>
      <c r="I543">
        <f t="shared" si="16"/>
        <v>2.7191258919181305</v>
      </c>
      <c r="J543">
        <f t="shared" si="17"/>
        <v>-22.193854853766879</v>
      </c>
    </row>
    <row r="544" spans="1:10" x14ac:dyDescent="0.3">
      <c r="A544" t="s">
        <v>177</v>
      </c>
      <c r="B544">
        <v>12.4438584141138</v>
      </c>
      <c r="C544" t="s">
        <v>9</v>
      </c>
      <c r="D544">
        <v>10</v>
      </c>
      <c r="E544" t="b">
        <v>0</v>
      </c>
      <c r="F544">
        <v>12.4438584141138</v>
      </c>
      <c r="G544">
        <v>12.4438584141138</v>
      </c>
      <c r="H544">
        <v>1390</v>
      </c>
      <c r="I544">
        <f t="shared" si="16"/>
        <v>0</v>
      </c>
      <c r="J544">
        <f t="shared" si="17"/>
        <v>0</v>
      </c>
    </row>
    <row r="545" spans="1:10" x14ac:dyDescent="0.3">
      <c r="A545" t="s">
        <v>178</v>
      </c>
      <c r="B545">
        <v>16.2289961455159</v>
      </c>
      <c r="C545" t="s">
        <v>9</v>
      </c>
      <c r="D545">
        <v>3</v>
      </c>
      <c r="E545" t="b">
        <v>1</v>
      </c>
      <c r="F545">
        <v>4.2683936369367999</v>
      </c>
      <c r="G545">
        <v>6.09169959084892E-3</v>
      </c>
      <c r="H545">
        <v>1100</v>
      </c>
      <c r="I545">
        <f t="shared" si="16"/>
        <v>11.9606025085791</v>
      </c>
      <c r="J545">
        <f t="shared" si="17"/>
        <v>16.22290444592505</v>
      </c>
    </row>
    <row r="546" spans="1:10" x14ac:dyDescent="0.3">
      <c r="A546" t="s">
        <v>178</v>
      </c>
      <c r="B546">
        <v>10.148737409617301</v>
      </c>
      <c r="C546" t="s">
        <v>9</v>
      </c>
      <c r="D546">
        <v>10</v>
      </c>
      <c r="E546" t="b">
        <v>0</v>
      </c>
      <c r="F546">
        <v>10.148737409617301</v>
      </c>
      <c r="G546">
        <v>10.148737409617301</v>
      </c>
      <c r="H546">
        <v>940</v>
      </c>
      <c r="I546">
        <f t="shared" si="16"/>
        <v>0</v>
      </c>
      <c r="J546">
        <f t="shared" si="17"/>
        <v>0</v>
      </c>
    </row>
    <row r="547" spans="1:10" x14ac:dyDescent="0.3">
      <c r="A547" t="s">
        <v>178</v>
      </c>
      <c r="B547">
        <v>10.3817850523585</v>
      </c>
      <c r="C547" t="s">
        <v>9</v>
      </c>
      <c r="D547">
        <v>10</v>
      </c>
      <c r="E547" t="b">
        <v>0</v>
      </c>
      <c r="F547">
        <v>2.7223895507383</v>
      </c>
      <c r="G547">
        <v>1.13941786385128</v>
      </c>
      <c r="H547">
        <v>3130</v>
      </c>
      <c r="I547">
        <f t="shared" si="16"/>
        <v>7.6593955016202004</v>
      </c>
      <c r="J547">
        <f t="shared" si="17"/>
        <v>9.2423671885072203</v>
      </c>
    </row>
    <row r="548" spans="1:10" x14ac:dyDescent="0.3">
      <c r="A548" t="s">
        <v>179</v>
      </c>
      <c r="B548">
        <v>8.5770954644333202</v>
      </c>
      <c r="C548" t="s">
        <v>9</v>
      </c>
      <c r="D548">
        <v>3</v>
      </c>
      <c r="E548" t="b">
        <v>1</v>
      </c>
      <c r="F548">
        <v>2.1888539566683498</v>
      </c>
      <c r="G548">
        <v>3.6023769975056601E-3</v>
      </c>
      <c r="H548">
        <v>1633.3333333333301</v>
      </c>
      <c r="I548">
        <f t="shared" si="16"/>
        <v>6.3882415077649704</v>
      </c>
      <c r="J548">
        <f t="shared" si="17"/>
        <v>8.5734930874358142</v>
      </c>
    </row>
    <row r="549" spans="1:10" x14ac:dyDescent="0.3">
      <c r="A549" t="s">
        <v>179</v>
      </c>
      <c r="B549">
        <v>19.0569632917516</v>
      </c>
      <c r="C549" t="s">
        <v>9</v>
      </c>
      <c r="D549">
        <v>10</v>
      </c>
      <c r="E549" t="b">
        <v>0</v>
      </c>
      <c r="F549">
        <v>7.8243395766943697</v>
      </c>
      <c r="G549">
        <v>7.8005999968430997</v>
      </c>
      <c r="H549">
        <v>3380</v>
      </c>
      <c r="I549">
        <f t="shared" si="16"/>
        <v>11.23262371505723</v>
      </c>
      <c r="J549">
        <f t="shared" si="17"/>
        <v>11.2563632949085</v>
      </c>
    </row>
    <row r="550" spans="1:10" x14ac:dyDescent="0.3">
      <c r="A550" t="s">
        <v>179</v>
      </c>
      <c r="B550">
        <v>5.8165085650923203</v>
      </c>
      <c r="C550" t="s">
        <v>9</v>
      </c>
      <c r="D550">
        <v>10</v>
      </c>
      <c r="E550" t="b">
        <v>0</v>
      </c>
      <c r="F550">
        <v>6.2680050595979102</v>
      </c>
      <c r="G550">
        <v>7.2725820030468604</v>
      </c>
      <c r="H550">
        <v>4210</v>
      </c>
      <c r="I550">
        <f t="shared" si="16"/>
        <v>-0.45149649450558993</v>
      </c>
      <c r="J550">
        <f t="shared" si="17"/>
        <v>-1.4560734379545401</v>
      </c>
    </row>
    <row r="551" spans="1:10" x14ac:dyDescent="0.3">
      <c r="A551" t="s">
        <v>180</v>
      </c>
      <c r="B551">
        <v>16.855185094226801</v>
      </c>
      <c r="C551" t="s">
        <v>9</v>
      </c>
      <c r="D551">
        <v>10</v>
      </c>
      <c r="E551" t="b">
        <v>0</v>
      </c>
      <c r="F551">
        <v>4.81585603498357</v>
      </c>
      <c r="G551">
        <v>4.3864434205817604</v>
      </c>
      <c r="H551">
        <v>3130</v>
      </c>
      <c r="I551">
        <f t="shared" si="16"/>
        <v>12.039329059243231</v>
      </c>
      <c r="J551">
        <f t="shared" si="17"/>
        <v>12.468741673645042</v>
      </c>
    </row>
    <row r="552" spans="1:10" x14ac:dyDescent="0.3">
      <c r="A552" t="s">
        <v>180</v>
      </c>
      <c r="B552">
        <v>7.5072989927590497</v>
      </c>
      <c r="C552" t="s">
        <v>9</v>
      </c>
      <c r="D552">
        <v>3</v>
      </c>
      <c r="E552" t="b">
        <v>1</v>
      </c>
      <c r="F552">
        <v>0.82679007782102198</v>
      </c>
      <c r="G552">
        <v>3.5394586957894101E-3</v>
      </c>
      <c r="H552">
        <v>1533.3333333333301</v>
      </c>
      <c r="I552">
        <f t="shared" si="16"/>
        <v>6.6805089149380272</v>
      </c>
      <c r="J552">
        <f t="shared" si="17"/>
        <v>7.5037595340632599</v>
      </c>
    </row>
    <row r="553" spans="1:10" x14ac:dyDescent="0.3">
      <c r="A553" t="s">
        <v>180</v>
      </c>
      <c r="B553">
        <v>11.043688401058199</v>
      </c>
      <c r="C553" t="s">
        <v>9</v>
      </c>
      <c r="D553">
        <v>3</v>
      </c>
      <c r="E553" t="b">
        <v>1</v>
      </c>
      <c r="F553">
        <v>2.0139969824678499</v>
      </c>
      <c r="G553">
        <v>4.97894949357971E-3</v>
      </c>
      <c r="H553">
        <v>1933.3333333333301</v>
      </c>
      <c r="I553">
        <f t="shared" si="16"/>
        <v>9.0296914185903496</v>
      </c>
      <c r="J553">
        <f t="shared" si="17"/>
        <v>11.038709451564619</v>
      </c>
    </row>
    <row r="554" spans="1:10" x14ac:dyDescent="0.3">
      <c r="A554" t="s">
        <v>181</v>
      </c>
      <c r="B554">
        <v>8.4992584955741695</v>
      </c>
      <c r="C554" t="s">
        <v>9</v>
      </c>
      <c r="D554">
        <v>2</v>
      </c>
      <c r="E554" t="b">
        <v>1</v>
      </c>
      <c r="F554">
        <v>0.33622247528620802</v>
      </c>
      <c r="G554">
        <v>9.36459588753525E-3</v>
      </c>
      <c r="H554">
        <v>2000</v>
      </c>
      <c r="I554">
        <f t="shared" si="16"/>
        <v>8.1630360202879615</v>
      </c>
      <c r="J554">
        <f t="shared" si="17"/>
        <v>8.4898938996866349</v>
      </c>
    </row>
    <row r="555" spans="1:10" x14ac:dyDescent="0.3">
      <c r="A555" t="s">
        <v>181</v>
      </c>
      <c r="B555">
        <v>14.4563999391578</v>
      </c>
      <c r="C555" t="s">
        <v>9</v>
      </c>
      <c r="D555">
        <v>10</v>
      </c>
      <c r="E555" t="b">
        <v>0</v>
      </c>
      <c r="F555">
        <v>4.8501116691833204</v>
      </c>
      <c r="G555">
        <v>3.2498575128728202</v>
      </c>
      <c r="H555">
        <v>2920</v>
      </c>
      <c r="I555">
        <f t="shared" si="16"/>
        <v>9.6062882699744794</v>
      </c>
      <c r="J555">
        <f t="shared" si="17"/>
        <v>11.20654242628498</v>
      </c>
    </row>
    <row r="556" spans="1:10" x14ac:dyDescent="0.3">
      <c r="A556" t="s">
        <v>181</v>
      </c>
      <c r="B556">
        <v>9.2343881316351393</v>
      </c>
      <c r="C556" t="s">
        <v>9</v>
      </c>
      <c r="D556">
        <v>10</v>
      </c>
      <c r="E556" t="b">
        <v>0</v>
      </c>
      <c r="F556">
        <v>4.6246789892392899</v>
      </c>
      <c r="G556">
        <v>1.4523112188888001</v>
      </c>
      <c r="H556">
        <v>2870</v>
      </c>
      <c r="I556">
        <f t="shared" si="16"/>
        <v>4.6097091423958494</v>
      </c>
      <c r="J556">
        <f t="shared" si="17"/>
        <v>7.7820769127463389</v>
      </c>
    </row>
    <row r="557" spans="1:10" x14ac:dyDescent="0.3">
      <c r="A557" t="s">
        <v>182</v>
      </c>
      <c r="B557">
        <v>13.4098753481492</v>
      </c>
      <c r="C557" t="s">
        <v>9</v>
      </c>
      <c r="D557">
        <v>10</v>
      </c>
      <c r="E557" t="b">
        <v>0</v>
      </c>
      <c r="F557">
        <v>13.4098753481492</v>
      </c>
      <c r="G557">
        <v>13.4098753481492</v>
      </c>
      <c r="H557">
        <v>1280</v>
      </c>
      <c r="I557">
        <f t="shared" si="16"/>
        <v>0</v>
      </c>
      <c r="J557">
        <f t="shared" si="17"/>
        <v>0</v>
      </c>
    </row>
    <row r="558" spans="1:10" x14ac:dyDescent="0.3">
      <c r="A558" t="s">
        <v>182</v>
      </c>
      <c r="B558">
        <v>7.8819232187187502</v>
      </c>
      <c r="C558" t="s">
        <v>9</v>
      </c>
      <c r="D558">
        <v>3</v>
      </c>
      <c r="E558" t="b">
        <v>1</v>
      </c>
      <c r="F558">
        <v>1.5294977713770901</v>
      </c>
      <c r="G558">
        <v>4.1702051842792201E-3</v>
      </c>
      <c r="H558">
        <v>1100</v>
      </c>
      <c r="I558">
        <f t="shared" si="16"/>
        <v>6.3524254473416599</v>
      </c>
      <c r="J558">
        <f t="shared" si="17"/>
        <v>7.8777530135344707</v>
      </c>
    </row>
    <row r="559" spans="1:10" x14ac:dyDescent="0.3">
      <c r="A559" t="s">
        <v>182</v>
      </c>
      <c r="B559">
        <v>20.551092823514701</v>
      </c>
      <c r="C559" t="s">
        <v>9</v>
      </c>
      <c r="D559">
        <v>10</v>
      </c>
      <c r="E559" t="b">
        <v>0</v>
      </c>
      <c r="F559">
        <v>9.9208708306883597</v>
      </c>
      <c r="G559">
        <v>9.47515819702679</v>
      </c>
      <c r="H559">
        <v>3160</v>
      </c>
      <c r="I559">
        <f t="shared" si="16"/>
        <v>10.630221992826341</v>
      </c>
      <c r="J559">
        <f t="shared" si="17"/>
        <v>11.075934626487911</v>
      </c>
    </row>
    <row r="560" spans="1:10" x14ac:dyDescent="0.3">
      <c r="A560" t="s">
        <v>183</v>
      </c>
      <c r="B560">
        <v>12.362444544015201</v>
      </c>
      <c r="C560" t="s">
        <v>9</v>
      </c>
      <c r="D560">
        <v>10</v>
      </c>
      <c r="E560" t="b">
        <v>0</v>
      </c>
      <c r="F560">
        <v>12.362444544015201</v>
      </c>
      <c r="G560">
        <v>12.362444544015201</v>
      </c>
      <c r="H560">
        <v>1140</v>
      </c>
      <c r="I560">
        <f t="shared" si="16"/>
        <v>0</v>
      </c>
      <c r="J560">
        <f t="shared" si="17"/>
        <v>0</v>
      </c>
    </row>
    <row r="561" spans="1:10" hidden="1" x14ac:dyDescent="0.3">
      <c r="A561" t="s">
        <v>183</v>
      </c>
      <c r="B561">
        <v>14.628411378738701</v>
      </c>
      <c r="C561" t="s">
        <v>9</v>
      </c>
      <c r="D561">
        <v>10</v>
      </c>
      <c r="E561" t="b">
        <v>0</v>
      </c>
      <c r="F561" t="s">
        <v>17</v>
      </c>
      <c r="G561" t="s">
        <v>17</v>
      </c>
      <c r="H561">
        <v>2920</v>
      </c>
      <c r="I561" t="e">
        <f t="shared" si="16"/>
        <v>#VALUE!</v>
      </c>
      <c r="J561" t="e">
        <f t="shared" si="17"/>
        <v>#VALUE!</v>
      </c>
    </row>
    <row r="562" spans="1:10" x14ac:dyDescent="0.3">
      <c r="A562" t="s">
        <v>183</v>
      </c>
      <c r="B562">
        <v>1.7762630165234801</v>
      </c>
      <c r="C562" t="s">
        <v>9</v>
      </c>
      <c r="D562">
        <v>10</v>
      </c>
      <c r="E562" t="b">
        <v>0</v>
      </c>
      <c r="F562">
        <v>1.8574625294584699</v>
      </c>
      <c r="G562">
        <v>1.8603365690985301</v>
      </c>
      <c r="H562">
        <v>3220</v>
      </c>
      <c r="I562">
        <f t="shared" si="16"/>
        <v>-8.1199512934989837E-2</v>
      </c>
      <c r="J562">
        <f t="shared" si="17"/>
        <v>-8.4073552575050003E-2</v>
      </c>
    </row>
    <row r="563" spans="1:10" x14ac:dyDescent="0.3">
      <c r="A563" t="s">
        <v>184</v>
      </c>
      <c r="B563">
        <v>4.9633183047826801</v>
      </c>
      <c r="C563" t="s">
        <v>9</v>
      </c>
      <c r="D563">
        <v>3</v>
      </c>
      <c r="E563" t="b">
        <v>1</v>
      </c>
      <c r="F563">
        <v>1.00572426280115</v>
      </c>
      <c r="G563">
        <v>3.4784623546566802E-3</v>
      </c>
      <c r="H563">
        <v>1700</v>
      </c>
      <c r="I563">
        <f t="shared" si="16"/>
        <v>3.9575940419815301</v>
      </c>
      <c r="J563">
        <f t="shared" si="17"/>
        <v>4.959839842428023</v>
      </c>
    </row>
    <row r="564" spans="1:10" x14ac:dyDescent="0.3">
      <c r="A564" t="s">
        <v>184</v>
      </c>
      <c r="B564">
        <v>16.7634679344416</v>
      </c>
      <c r="C564" t="s">
        <v>9</v>
      </c>
      <c r="D564">
        <v>10</v>
      </c>
      <c r="E564" t="b">
        <v>0</v>
      </c>
      <c r="F564">
        <v>3.55771341739386</v>
      </c>
      <c r="G564">
        <v>0.71548839539618803</v>
      </c>
      <c r="H564">
        <v>3010</v>
      </c>
      <c r="I564">
        <f t="shared" si="16"/>
        <v>13.20575451704774</v>
      </c>
      <c r="J564">
        <f t="shared" si="17"/>
        <v>16.047979539045411</v>
      </c>
    </row>
    <row r="565" spans="1:10" x14ac:dyDescent="0.3">
      <c r="A565" t="s">
        <v>184</v>
      </c>
      <c r="B565">
        <v>18.209530385508</v>
      </c>
      <c r="C565" t="s">
        <v>9</v>
      </c>
      <c r="D565">
        <v>10</v>
      </c>
      <c r="E565" t="b">
        <v>0</v>
      </c>
      <c r="F565">
        <v>14.0809922179249</v>
      </c>
      <c r="G565">
        <v>3.9389476563755399</v>
      </c>
      <c r="H565">
        <v>1290</v>
      </c>
      <c r="I565">
        <f t="shared" si="16"/>
        <v>4.1285381675831001</v>
      </c>
      <c r="J565">
        <f t="shared" si="17"/>
        <v>14.27058272913246</v>
      </c>
    </row>
    <row r="566" spans="1:10" x14ac:dyDescent="0.3">
      <c r="A566" t="s">
        <v>185</v>
      </c>
      <c r="B566">
        <v>5.7268153207447998</v>
      </c>
      <c r="C566" t="s">
        <v>9</v>
      </c>
      <c r="D566">
        <v>10</v>
      </c>
      <c r="E566" t="b">
        <v>0</v>
      </c>
      <c r="F566">
        <v>6.5961929581427698</v>
      </c>
      <c r="G566">
        <v>0.74580005778729996</v>
      </c>
      <c r="H566">
        <v>3020</v>
      </c>
      <c r="I566">
        <f t="shared" si="16"/>
        <v>-0.86937763739797003</v>
      </c>
      <c r="J566">
        <f t="shared" si="17"/>
        <v>4.9810152629574995</v>
      </c>
    </row>
    <row r="567" spans="1:10" x14ac:dyDescent="0.3">
      <c r="A567" t="s">
        <v>185</v>
      </c>
      <c r="B567">
        <v>14.601298245752499</v>
      </c>
      <c r="C567" t="s">
        <v>9</v>
      </c>
      <c r="D567">
        <v>10</v>
      </c>
      <c r="E567" t="b">
        <v>0</v>
      </c>
      <c r="F567">
        <v>14.601298245752499</v>
      </c>
      <c r="G567">
        <v>14.601298245752499</v>
      </c>
      <c r="H567">
        <v>1110</v>
      </c>
      <c r="I567">
        <f t="shared" si="16"/>
        <v>0</v>
      </c>
      <c r="J567">
        <f t="shared" si="17"/>
        <v>0</v>
      </c>
    </row>
    <row r="568" spans="1:10" x14ac:dyDescent="0.3">
      <c r="A568" t="s">
        <v>185</v>
      </c>
      <c r="B568">
        <v>16.918905667569501</v>
      </c>
      <c r="C568" t="s">
        <v>9</v>
      </c>
      <c r="D568">
        <v>3</v>
      </c>
      <c r="E568" t="b">
        <v>1</v>
      </c>
      <c r="F568">
        <v>3.0964908860106601</v>
      </c>
      <c r="G568">
        <v>5.8184317981875401E-3</v>
      </c>
      <c r="H568">
        <v>966.66666666666595</v>
      </c>
      <c r="I568">
        <f t="shared" si="16"/>
        <v>13.822414781558841</v>
      </c>
      <c r="J568">
        <f t="shared" si="17"/>
        <v>16.913087235771314</v>
      </c>
    </row>
    <row r="569" spans="1:10" x14ac:dyDescent="0.3">
      <c r="A569" t="s">
        <v>186</v>
      </c>
      <c r="B569">
        <v>8.0712006681424402</v>
      </c>
      <c r="C569" t="s">
        <v>9</v>
      </c>
      <c r="D569">
        <v>10</v>
      </c>
      <c r="E569" t="b">
        <v>0</v>
      </c>
      <c r="F569">
        <v>5.5578770671834903</v>
      </c>
      <c r="G569">
        <v>2.7571968372877098</v>
      </c>
      <c r="H569">
        <v>3040</v>
      </c>
      <c r="I569">
        <f t="shared" si="16"/>
        <v>2.5133236009589499</v>
      </c>
      <c r="J569">
        <f t="shared" si="17"/>
        <v>5.3140038308547304</v>
      </c>
    </row>
    <row r="570" spans="1:10" x14ac:dyDescent="0.3">
      <c r="A570" t="s">
        <v>186</v>
      </c>
      <c r="B570">
        <v>15.333030735729499</v>
      </c>
      <c r="C570" t="s">
        <v>9</v>
      </c>
      <c r="D570">
        <v>10</v>
      </c>
      <c r="E570" t="b">
        <v>0</v>
      </c>
      <c r="F570">
        <v>4.5836607982145301</v>
      </c>
      <c r="G570">
        <v>7.3527628796881697</v>
      </c>
      <c r="H570">
        <v>3100</v>
      </c>
      <c r="I570">
        <f t="shared" si="16"/>
        <v>10.74936993751497</v>
      </c>
      <c r="J570">
        <f t="shared" si="17"/>
        <v>7.9802678560413298</v>
      </c>
    </row>
    <row r="571" spans="1:10" x14ac:dyDescent="0.3">
      <c r="A571" t="s">
        <v>186</v>
      </c>
      <c r="B571">
        <v>13.0949476694728</v>
      </c>
      <c r="C571" t="s">
        <v>9</v>
      </c>
      <c r="D571">
        <v>10</v>
      </c>
      <c r="E571" t="b">
        <v>0</v>
      </c>
      <c r="F571">
        <v>31.043340576249399</v>
      </c>
      <c r="G571">
        <v>21.625152567019601</v>
      </c>
      <c r="H571">
        <v>2830</v>
      </c>
      <c r="I571">
        <f t="shared" si="16"/>
        <v>-17.948392906776597</v>
      </c>
      <c r="J571">
        <f t="shared" si="17"/>
        <v>-8.5302048975468008</v>
      </c>
    </row>
    <row r="572" spans="1:10" x14ac:dyDescent="0.3">
      <c r="A572" t="s">
        <v>187</v>
      </c>
      <c r="B572">
        <v>15.585716971733101</v>
      </c>
      <c r="C572" t="s">
        <v>9</v>
      </c>
      <c r="D572">
        <v>10</v>
      </c>
      <c r="E572" t="b">
        <v>0</v>
      </c>
      <c r="F572">
        <v>15.585716971733101</v>
      </c>
      <c r="G572">
        <v>15.585716971733101</v>
      </c>
      <c r="H572">
        <v>2810</v>
      </c>
      <c r="I572">
        <f t="shared" si="16"/>
        <v>0</v>
      </c>
      <c r="J572">
        <f t="shared" si="17"/>
        <v>0</v>
      </c>
    </row>
    <row r="573" spans="1:10" x14ac:dyDescent="0.3">
      <c r="A573" t="s">
        <v>187</v>
      </c>
      <c r="B573">
        <v>19.277636245823398</v>
      </c>
      <c r="C573" t="s">
        <v>9</v>
      </c>
      <c r="D573">
        <v>10</v>
      </c>
      <c r="E573" t="b">
        <v>0</v>
      </c>
      <c r="F573">
        <v>4.0373265506494302</v>
      </c>
      <c r="G573">
        <v>3.4592627931621398</v>
      </c>
      <c r="H573">
        <v>2980</v>
      </c>
      <c r="I573">
        <f t="shared" si="16"/>
        <v>15.240309695173968</v>
      </c>
      <c r="J573">
        <f t="shared" si="17"/>
        <v>15.818373452661259</v>
      </c>
    </row>
    <row r="574" spans="1:10" x14ac:dyDescent="0.3">
      <c r="A574" t="s">
        <v>187</v>
      </c>
      <c r="B574">
        <v>19.8151594277331</v>
      </c>
      <c r="C574" t="s">
        <v>9</v>
      </c>
      <c r="D574">
        <v>10</v>
      </c>
      <c r="E574" t="b">
        <v>0</v>
      </c>
      <c r="F574">
        <v>11.304305319393601</v>
      </c>
      <c r="G574">
        <v>5.1207161061958599</v>
      </c>
      <c r="H574">
        <v>3330</v>
      </c>
      <c r="I574">
        <f t="shared" si="16"/>
        <v>8.5108541083394993</v>
      </c>
      <c r="J574">
        <f t="shared" si="17"/>
        <v>14.694443321537239</v>
      </c>
    </row>
    <row r="575" spans="1:10" x14ac:dyDescent="0.3">
      <c r="A575" t="s">
        <v>188</v>
      </c>
      <c r="B575">
        <v>11.9161958409862</v>
      </c>
      <c r="C575" t="s">
        <v>9</v>
      </c>
      <c r="D575">
        <v>3</v>
      </c>
      <c r="E575" t="b">
        <v>1</v>
      </c>
      <c r="F575">
        <v>2.5987978381454901</v>
      </c>
      <c r="G575">
        <v>4.7423879873782796E-3</v>
      </c>
      <c r="H575">
        <v>1733.3333333333301</v>
      </c>
      <c r="I575">
        <f t="shared" si="16"/>
        <v>9.3173980028407097</v>
      </c>
      <c r="J575">
        <f t="shared" si="17"/>
        <v>11.911453452998822</v>
      </c>
    </row>
    <row r="576" spans="1:10" x14ac:dyDescent="0.3">
      <c r="A576" t="s">
        <v>188</v>
      </c>
      <c r="B576">
        <v>8.1485956111235591</v>
      </c>
      <c r="C576" t="s">
        <v>9</v>
      </c>
      <c r="D576">
        <v>3</v>
      </c>
      <c r="E576" t="b">
        <v>1</v>
      </c>
      <c r="F576">
        <v>1.33256668382817</v>
      </c>
      <c r="G576">
        <v>4.2409277472825998E-3</v>
      </c>
      <c r="H576">
        <v>933.33333333333303</v>
      </c>
      <c r="I576">
        <f t="shared" si="16"/>
        <v>6.8160289272953891</v>
      </c>
      <c r="J576">
        <f t="shared" si="17"/>
        <v>8.1443546833762763</v>
      </c>
    </row>
    <row r="577" spans="1:10" hidden="1" x14ac:dyDescent="0.3">
      <c r="A577" t="s">
        <v>188</v>
      </c>
      <c r="B577">
        <v>6.5829406313055197</v>
      </c>
      <c r="C577" t="s">
        <v>9</v>
      </c>
      <c r="D577">
        <v>10</v>
      </c>
      <c r="E577" t="b">
        <v>0</v>
      </c>
      <c r="F577" t="s">
        <v>17</v>
      </c>
      <c r="G577" t="s">
        <v>17</v>
      </c>
      <c r="H577">
        <v>7970</v>
      </c>
      <c r="I577" t="e">
        <f t="shared" si="16"/>
        <v>#VALUE!</v>
      </c>
      <c r="J577" t="e">
        <f t="shared" si="17"/>
        <v>#VALUE!</v>
      </c>
    </row>
    <row r="578" spans="1:10" x14ac:dyDescent="0.3">
      <c r="A578" t="s">
        <v>189</v>
      </c>
      <c r="B578">
        <v>2.9976350133570699</v>
      </c>
      <c r="C578" t="s">
        <v>9</v>
      </c>
      <c r="D578">
        <v>10</v>
      </c>
      <c r="E578" t="b">
        <v>0</v>
      </c>
      <c r="F578">
        <v>2.9976350133570699</v>
      </c>
      <c r="G578">
        <v>2.9976350133570699</v>
      </c>
      <c r="H578">
        <v>950</v>
      </c>
      <c r="I578">
        <f t="shared" si="16"/>
        <v>0</v>
      </c>
      <c r="J578">
        <f t="shared" si="17"/>
        <v>0</v>
      </c>
    </row>
    <row r="579" spans="1:10" x14ac:dyDescent="0.3">
      <c r="A579" t="s">
        <v>189</v>
      </c>
      <c r="B579">
        <v>14.499482680208599</v>
      </c>
      <c r="C579" t="s">
        <v>9</v>
      </c>
      <c r="D579">
        <v>2</v>
      </c>
      <c r="E579" t="b">
        <v>1</v>
      </c>
      <c r="F579">
        <v>1.08256274222824</v>
      </c>
      <c r="G579">
        <v>1.03110756793725E-2</v>
      </c>
      <c r="H579">
        <v>950</v>
      </c>
      <c r="I579">
        <f t="shared" si="16"/>
        <v>13.41691993798036</v>
      </c>
      <c r="J579">
        <f t="shared" si="17"/>
        <v>14.489171604529227</v>
      </c>
    </row>
    <row r="580" spans="1:10" x14ac:dyDescent="0.3">
      <c r="A580" t="s">
        <v>189</v>
      </c>
      <c r="B580">
        <v>13.431251432460099</v>
      </c>
      <c r="C580" t="s">
        <v>9</v>
      </c>
      <c r="D580">
        <v>10</v>
      </c>
      <c r="E580" t="b">
        <v>0</v>
      </c>
      <c r="F580">
        <v>13.431251432460099</v>
      </c>
      <c r="G580">
        <v>13.431251432460099</v>
      </c>
      <c r="H580">
        <v>3830</v>
      </c>
      <c r="I580">
        <f t="shared" ref="I580:I643" si="18">B580-F580</f>
        <v>0</v>
      </c>
      <c r="J580">
        <f t="shared" ref="J580:J643" si="19">B580-G580</f>
        <v>0</v>
      </c>
    </row>
    <row r="581" spans="1:10" x14ac:dyDescent="0.3">
      <c r="A581" t="s">
        <v>190</v>
      </c>
      <c r="B581">
        <v>7.1689835623420102</v>
      </c>
      <c r="C581" t="s">
        <v>9</v>
      </c>
      <c r="D581">
        <v>10</v>
      </c>
      <c r="E581" t="b">
        <v>0</v>
      </c>
      <c r="F581">
        <v>5.39600031546055</v>
      </c>
      <c r="G581">
        <v>5.5183546062187201</v>
      </c>
      <c r="H581">
        <v>3210</v>
      </c>
      <c r="I581">
        <f t="shared" si="18"/>
        <v>1.7729832468814601</v>
      </c>
      <c r="J581">
        <f t="shared" si="19"/>
        <v>1.6506289561232901</v>
      </c>
    </row>
    <row r="582" spans="1:10" x14ac:dyDescent="0.3">
      <c r="A582" t="s">
        <v>190</v>
      </c>
      <c r="B582">
        <v>17.729448338494201</v>
      </c>
      <c r="C582" t="s">
        <v>9</v>
      </c>
      <c r="D582">
        <v>3</v>
      </c>
      <c r="E582" t="b">
        <v>1</v>
      </c>
      <c r="F582">
        <v>2.6336079389938201</v>
      </c>
      <c r="G582">
        <v>5.7596590192936E-3</v>
      </c>
      <c r="H582">
        <v>2300</v>
      </c>
      <c r="I582">
        <f t="shared" si="18"/>
        <v>15.095840399500382</v>
      </c>
      <c r="J582">
        <f t="shared" si="19"/>
        <v>17.723688679474908</v>
      </c>
    </row>
    <row r="583" spans="1:10" x14ac:dyDescent="0.3">
      <c r="A583" t="s">
        <v>190</v>
      </c>
      <c r="B583">
        <v>3.5259108791870899</v>
      </c>
      <c r="C583" t="s">
        <v>9</v>
      </c>
      <c r="D583">
        <v>3</v>
      </c>
      <c r="E583" t="b">
        <v>1</v>
      </c>
      <c r="F583">
        <v>0.99074901887188305</v>
      </c>
      <c r="G583">
        <v>2.9016750341023202E-3</v>
      </c>
      <c r="H583">
        <v>1800</v>
      </c>
      <c r="I583">
        <f t="shared" si="18"/>
        <v>2.5351618603152071</v>
      </c>
      <c r="J583">
        <f t="shared" si="19"/>
        <v>3.5230092041529875</v>
      </c>
    </row>
    <row r="584" spans="1:10" x14ac:dyDescent="0.3">
      <c r="A584" t="s">
        <v>191</v>
      </c>
      <c r="B584">
        <v>2.0053041180944802</v>
      </c>
      <c r="C584" t="s">
        <v>9</v>
      </c>
      <c r="D584">
        <v>10</v>
      </c>
      <c r="E584" t="b">
        <v>0</v>
      </c>
      <c r="F584">
        <v>2.0053041180944802</v>
      </c>
      <c r="G584">
        <v>2.0053041180944802</v>
      </c>
      <c r="H584">
        <v>930</v>
      </c>
      <c r="I584">
        <f t="shared" si="18"/>
        <v>0</v>
      </c>
      <c r="J584">
        <f t="shared" si="19"/>
        <v>0</v>
      </c>
    </row>
    <row r="585" spans="1:10" x14ac:dyDescent="0.3">
      <c r="A585" t="s">
        <v>191</v>
      </c>
      <c r="B585">
        <v>5.7301365129737496</v>
      </c>
      <c r="C585" t="s">
        <v>9</v>
      </c>
      <c r="D585">
        <v>10</v>
      </c>
      <c r="E585" t="b">
        <v>0</v>
      </c>
      <c r="F585">
        <v>7.40728117578184</v>
      </c>
      <c r="G585">
        <v>11.721874807211901</v>
      </c>
      <c r="H585">
        <v>3160</v>
      </c>
      <c r="I585">
        <f t="shared" si="18"/>
        <v>-1.6771446628080904</v>
      </c>
      <c r="J585">
        <f t="shared" si="19"/>
        <v>-5.991738294238151</v>
      </c>
    </row>
    <row r="586" spans="1:10" x14ac:dyDescent="0.3">
      <c r="A586" t="s">
        <v>191</v>
      </c>
      <c r="B586">
        <v>17.258162983068399</v>
      </c>
      <c r="C586" t="s">
        <v>9</v>
      </c>
      <c r="D586">
        <v>3</v>
      </c>
      <c r="E586" t="b">
        <v>1</v>
      </c>
      <c r="F586">
        <v>3.1605649732958101</v>
      </c>
      <c r="G586">
        <v>5.8430573925380104E-3</v>
      </c>
      <c r="H586">
        <v>1666.6666666666599</v>
      </c>
      <c r="I586">
        <f t="shared" si="18"/>
        <v>14.097598009772589</v>
      </c>
      <c r="J586">
        <f t="shared" si="19"/>
        <v>17.252319925675859</v>
      </c>
    </row>
    <row r="587" spans="1:10" x14ac:dyDescent="0.3">
      <c r="A587" t="s">
        <v>192</v>
      </c>
      <c r="B587">
        <v>4.9817017987133196</v>
      </c>
      <c r="C587" t="s">
        <v>9</v>
      </c>
      <c r="D587">
        <v>10</v>
      </c>
      <c r="E587" t="b">
        <v>0</v>
      </c>
      <c r="F587">
        <v>3.6121822439143698</v>
      </c>
      <c r="G587">
        <v>2.9113031064101702</v>
      </c>
      <c r="H587">
        <v>3160</v>
      </c>
      <c r="I587">
        <f t="shared" si="18"/>
        <v>1.3695195547989498</v>
      </c>
      <c r="J587">
        <f t="shared" si="19"/>
        <v>2.0703986923031494</v>
      </c>
    </row>
    <row r="588" spans="1:10" x14ac:dyDescent="0.3">
      <c r="A588" t="s">
        <v>192</v>
      </c>
      <c r="B588">
        <v>17.643788160335902</v>
      </c>
      <c r="C588" t="s">
        <v>9</v>
      </c>
      <c r="D588">
        <v>10</v>
      </c>
      <c r="E588" t="b">
        <v>0</v>
      </c>
      <c r="F588">
        <v>5.6017738403596997</v>
      </c>
      <c r="G588">
        <v>6.4997951858070397</v>
      </c>
      <c r="H588">
        <v>3130</v>
      </c>
      <c r="I588">
        <f t="shared" si="18"/>
        <v>12.042014319976202</v>
      </c>
      <c r="J588">
        <f t="shared" si="19"/>
        <v>11.143992974528862</v>
      </c>
    </row>
    <row r="589" spans="1:10" x14ac:dyDescent="0.3">
      <c r="A589" t="s">
        <v>192</v>
      </c>
      <c r="B589">
        <v>8.4558800026775103</v>
      </c>
      <c r="C589" t="s">
        <v>9</v>
      </c>
      <c r="D589">
        <v>10</v>
      </c>
      <c r="E589" t="b">
        <v>0</v>
      </c>
      <c r="F589">
        <v>8.4558800026775103</v>
      </c>
      <c r="G589">
        <v>8.4558800026775103</v>
      </c>
      <c r="H589">
        <v>820</v>
      </c>
      <c r="I589">
        <f t="shared" si="18"/>
        <v>0</v>
      </c>
      <c r="J589">
        <f t="shared" si="19"/>
        <v>0</v>
      </c>
    </row>
    <row r="590" spans="1:10" x14ac:dyDescent="0.3">
      <c r="A590" t="s">
        <v>193</v>
      </c>
      <c r="B590">
        <v>12.0103193646605</v>
      </c>
      <c r="C590" t="s">
        <v>9</v>
      </c>
      <c r="D590">
        <v>10</v>
      </c>
      <c r="E590" t="b">
        <v>0</v>
      </c>
      <c r="F590">
        <v>10.9777514912795</v>
      </c>
      <c r="G590">
        <v>10.7322501395494</v>
      </c>
      <c r="H590">
        <v>3150</v>
      </c>
      <c r="I590">
        <f t="shared" si="18"/>
        <v>1.0325678733809998</v>
      </c>
      <c r="J590">
        <f t="shared" si="19"/>
        <v>1.2780692251110999</v>
      </c>
    </row>
    <row r="591" spans="1:10" x14ac:dyDescent="0.3">
      <c r="A591" t="s">
        <v>193</v>
      </c>
      <c r="B591">
        <v>2.24747657564799</v>
      </c>
      <c r="C591" t="s">
        <v>9</v>
      </c>
      <c r="D591">
        <v>10</v>
      </c>
      <c r="E591" t="b">
        <v>0</v>
      </c>
      <c r="F591">
        <v>5.0888752696061301</v>
      </c>
      <c r="G591">
        <v>5.1150540587197497</v>
      </c>
      <c r="H591">
        <v>3160</v>
      </c>
      <c r="I591">
        <f t="shared" si="18"/>
        <v>-2.8413986939581402</v>
      </c>
      <c r="J591">
        <f t="shared" si="19"/>
        <v>-2.8675774830717597</v>
      </c>
    </row>
    <row r="592" spans="1:10" x14ac:dyDescent="0.3">
      <c r="A592" t="s">
        <v>193</v>
      </c>
      <c r="B592">
        <v>8.0727760707894909</v>
      </c>
      <c r="C592" t="s">
        <v>9</v>
      </c>
      <c r="D592">
        <v>10</v>
      </c>
      <c r="E592" t="b">
        <v>0</v>
      </c>
      <c r="F592">
        <v>8.0727760707894909</v>
      </c>
      <c r="G592">
        <v>8.0727760707894909</v>
      </c>
      <c r="H592">
        <v>800</v>
      </c>
      <c r="I592">
        <f t="shared" si="18"/>
        <v>0</v>
      </c>
      <c r="J592">
        <f t="shared" si="19"/>
        <v>0</v>
      </c>
    </row>
    <row r="593" spans="1:10" x14ac:dyDescent="0.3">
      <c r="A593" t="s">
        <v>194</v>
      </c>
      <c r="B593">
        <v>12.9792747551995</v>
      </c>
      <c r="C593" t="s">
        <v>9</v>
      </c>
      <c r="D593">
        <v>10</v>
      </c>
      <c r="E593" t="b">
        <v>0</v>
      </c>
      <c r="F593">
        <v>12.9792747551995</v>
      </c>
      <c r="G593">
        <v>12.9792747551995</v>
      </c>
      <c r="H593">
        <v>2230</v>
      </c>
      <c r="I593">
        <f t="shared" si="18"/>
        <v>0</v>
      </c>
      <c r="J593">
        <f t="shared" si="19"/>
        <v>0</v>
      </c>
    </row>
    <row r="594" spans="1:10" x14ac:dyDescent="0.3">
      <c r="A594" t="s">
        <v>194</v>
      </c>
      <c r="B594">
        <v>0.49954139892264898</v>
      </c>
      <c r="C594" t="s">
        <v>9</v>
      </c>
      <c r="D594">
        <v>10</v>
      </c>
      <c r="E594" t="b">
        <v>0</v>
      </c>
      <c r="F594">
        <v>0.49954139892264898</v>
      </c>
      <c r="G594">
        <v>0.49954139892264898</v>
      </c>
      <c r="H594">
        <v>3320</v>
      </c>
      <c r="I594">
        <f t="shared" si="18"/>
        <v>0</v>
      </c>
      <c r="J594">
        <f t="shared" si="19"/>
        <v>0</v>
      </c>
    </row>
    <row r="595" spans="1:10" x14ac:dyDescent="0.3">
      <c r="A595" t="s">
        <v>194</v>
      </c>
      <c r="B595">
        <v>15.198978719418699</v>
      </c>
      <c r="C595" t="s">
        <v>9</v>
      </c>
      <c r="D595">
        <v>3</v>
      </c>
      <c r="E595" t="b">
        <v>1</v>
      </c>
      <c r="F595">
        <v>3.6770601283177502</v>
      </c>
      <c r="G595">
        <v>4.5289016480178799E-3</v>
      </c>
      <c r="H595">
        <v>3666.6666666666601</v>
      </c>
      <c r="I595">
        <f t="shared" si="18"/>
        <v>11.521918591100949</v>
      </c>
      <c r="J595">
        <f t="shared" si="19"/>
        <v>15.194449817770682</v>
      </c>
    </row>
    <row r="596" spans="1:10" x14ac:dyDescent="0.3">
      <c r="A596" t="s">
        <v>195</v>
      </c>
      <c r="B596">
        <v>11.2857704923798</v>
      </c>
      <c r="C596" t="s">
        <v>9</v>
      </c>
      <c r="D596">
        <v>3</v>
      </c>
      <c r="E596" t="b">
        <v>1</v>
      </c>
      <c r="F596">
        <v>1.77811607012314</v>
      </c>
      <c r="G596">
        <v>4.9752770115755497E-3</v>
      </c>
      <c r="H596">
        <v>1233.3333333333301</v>
      </c>
      <c r="I596">
        <f t="shared" si="18"/>
        <v>9.5076544222566604</v>
      </c>
      <c r="J596">
        <f t="shared" si="19"/>
        <v>11.280795215368224</v>
      </c>
    </row>
    <row r="597" spans="1:10" x14ac:dyDescent="0.3">
      <c r="A597" t="s">
        <v>195</v>
      </c>
      <c r="B597">
        <v>14.5088249091589</v>
      </c>
      <c r="C597" t="s">
        <v>9</v>
      </c>
      <c r="D597">
        <v>3</v>
      </c>
      <c r="E597" t="b">
        <v>1</v>
      </c>
      <c r="F597">
        <v>4.0069340503624504</v>
      </c>
      <c r="G597">
        <v>8.9649112777988697E-3</v>
      </c>
      <c r="H597">
        <v>1166.6666666666599</v>
      </c>
      <c r="I597">
        <f t="shared" si="18"/>
        <v>10.50189085879645</v>
      </c>
      <c r="J597">
        <f t="shared" si="19"/>
        <v>14.499859997881101</v>
      </c>
    </row>
    <row r="598" spans="1:10" x14ac:dyDescent="0.3">
      <c r="A598" t="s">
        <v>195</v>
      </c>
      <c r="B598">
        <v>16.4433724448178</v>
      </c>
      <c r="C598" t="s">
        <v>9</v>
      </c>
      <c r="D598">
        <v>3</v>
      </c>
      <c r="E598" t="b">
        <v>1</v>
      </c>
      <c r="F598">
        <v>2.9729485767336401</v>
      </c>
      <c r="G598">
        <v>5.7453092505784101E-3</v>
      </c>
      <c r="H598">
        <v>766.66666666666595</v>
      </c>
      <c r="I598">
        <f t="shared" si="18"/>
        <v>13.470423868084161</v>
      </c>
      <c r="J598">
        <f t="shared" si="19"/>
        <v>16.437627135567222</v>
      </c>
    </row>
    <row r="599" spans="1:10" x14ac:dyDescent="0.3">
      <c r="A599" t="s">
        <v>196</v>
      </c>
      <c r="B599">
        <v>8.4131775995652909</v>
      </c>
      <c r="C599" t="s">
        <v>9</v>
      </c>
      <c r="D599">
        <v>3</v>
      </c>
      <c r="E599" t="b">
        <v>1</v>
      </c>
      <c r="F599">
        <v>2.2182808701182002</v>
      </c>
      <c r="G599">
        <v>4.81909030576224E-3</v>
      </c>
      <c r="H599">
        <v>1633.3333333333301</v>
      </c>
      <c r="I599">
        <f t="shared" si="18"/>
        <v>6.1948967294470911</v>
      </c>
      <c r="J599">
        <f t="shared" si="19"/>
        <v>8.4083585092595285</v>
      </c>
    </row>
    <row r="600" spans="1:10" x14ac:dyDescent="0.3">
      <c r="A600" t="s">
        <v>196</v>
      </c>
      <c r="B600">
        <v>14.525069650031201</v>
      </c>
      <c r="C600" t="s">
        <v>9</v>
      </c>
      <c r="D600">
        <v>10</v>
      </c>
      <c r="E600" t="b">
        <v>0</v>
      </c>
      <c r="F600">
        <v>8.2366839293068494</v>
      </c>
      <c r="G600">
        <v>8.1086991779241302</v>
      </c>
      <c r="H600">
        <v>2950</v>
      </c>
      <c r="I600">
        <f t="shared" si="18"/>
        <v>6.2883857207243512</v>
      </c>
      <c r="J600">
        <f t="shared" si="19"/>
        <v>6.4163704721070705</v>
      </c>
    </row>
    <row r="601" spans="1:10" x14ac:dyDescent="0.3">
      <c r="A601" t="s">
        <v>196</v>
      </c>
      <c r="B601">
        <v>10.4793910044444</v>
      </c>
      <c r="C601" t="s">
        <v>9</v>
      </c>
      <c r="D601">
        <v>10</v>
      </c>
      <c r="E601" t="b">
        <v>0</v>
      </c>
      <c r="F601">
        <v>10.4793910044444</v>
      </c>
      <c r="G601">
        <v>10.4793910044444</v>
      </c>
      <c r="H601">
        <v>1760</v>
      </c>
      <c r="I601">
        <f t="shared" si="18"/>
        <v>0</v>
      </c>
      <c r="J601">
        <f t="shared" si="19"/>
        <v>0</v>
      </c>
    </row>
    <row r="602" spans="1:10" x14ac:dyDescent="0.3">
      <c r="A602" t="s">
        <v>197</v>
      </c>
      <c r="B602">
        <v>10.768172358472301</v>
      </c>
      <c r="C602" t="s">
        <v>9</v>
      </c>
      <c r="D602">
        <v>4</v>
      </c>
      <c r="E602" t="b">
        <v>1</v>
      </c>
      <c r="F602">
        <v>3.1845879450478001</v>
      </c>
      <c r="G602">
        <v>2.8977153113611E-3</v>
      </c>
      <c r="H602">
        <v>1150</v>
      </c>
      <c r="I602">
        <f t="shared" si="18"/>
        <v>7.5835844134245001</v>
      </c>
      <c r="J602">
        <f t="shared" si="19"/>
        <v>10.765274643160939</v>
      </c>
    </row>
    <row r="603" spans="1:10" x14ac:dyDescent="0.3">
      <c r="A603" t="s">
        <v>197</v>
      </c>
      <c r="B603">
        <v>2.8997120589073901</v>
      </c>
      <c r="C603" t="s">
        <v>9</v>
      </c>
      <c r="D603">
        <v>10</v>
      </c>
      <c r="E603" t="b">
        <v>0</v>
      </c>
      <c r="F603">
        <v>2.6639802573382498</v>
      </c>
      <c r="G603">
        <v>1.8855643838029701</v>
      </c>
      <c r="H603">
        <v>2920</v>
      </c>
      <c r="I603">
        <f t="shared" si="18"/>
        <v>0.23573180156914031</v>
      </c>
      <c r="J603">
        <f t="shared" si="19"/>
        <v>1.0141476751044201</v>
      </c>
    </row>
    <row r="604" spans="1:10" hidden="1" x14ac:dyDescent="0.3">
      <c r="A604" t="s">
        <v>197</v>
      </c>
      <c r="B604">
        <v>5.9659432203960199</v>
      </c>
      <c r="C604" t="s">
        <v>9</v>
      </c>
      <c r="D604">
        <v>10</v>
      </c>
      <c r="E604" t="b">
        <v>0</v>
      </c>
      <c r="F604" t="s">
        <v>17</v>
      </c>
      <c r="G604" t="s">
        <v>17</v>
      </c>
      <c r="H604">
        <v>3260</v>
      </c>
      <c r="I604" t="e">
        <f t="shared" si="18"/>
        <v>#VALUE!</v>
      </c>
      <c r="J604" t="e">
        <f t="shared" si="19"/>
        <v>#VALUE!</v>
      </c>
    </row>
    <row r="605" spans="1:10" x14ac:dyDescent="0.3">
      <c r="A605" t="s">
        <v>198</v>
      </c>
      <c r="B605">
        <v>4.0096013984585701</v>
      </c>
      <c r="C605" t="s">
        <v>9</v>
      </c>
      <c r="D605">
        <v>2</v>
      </c>
      <c r="E605" t="b">
        <v>1</v>
      </c>
      <c r="F605">
        <v>7.9060520468924395E-2</v>
      </c>
      <c r="G605">
        <v>7.3507644698787697E-3</v>
      </c>
      <c r="H605">
        <v>2250</v>
      </c>
      <c r="I605">
        <f t="shared" si="18"/>
        <v>3.9305408779896456</v>
      </c>
      <c r="J605">
        <f t="shared" si="19"/>
        <v>4.002250633988691</v>
      </c>
    </row>
    <row r="606" spans="1:10" x14ac:dyDescent="0.3">
      <c r="A606" t="s">
        <v>198</v>
      </c>
      <c r="B606">
        <v>7.0619333707846499</v>
      </c>
      <c r="C606" t="s">
        <v>9</v>
      </c>
      <c r="D606">
        <v>10</v>
      </c>
      <c r="E606" t="b">
        <v>0</v>
      </c>
      <c r="F606">
        <v>5.9013394870725397</v>
      </c>
      <c r="G606">
        <v>3.2231194188182002</v>
      </c>
      <c r="H606">
        <v>2910</v>
      </c>
      <c r="I606">
        <f t="shared" si="18"/>
        <v>1.1605938837121101</v>
      </c>
      <c r="J606">
        <f t="shared" si="19"/>
        <v>3.8388139519664497</v>
      </c>
    </row>
    <row r="607" spans="1:10" x14ac:dyDescent="0.3">
      <c r="A607" t="s">
        <v>198</v>
      </c>
      <c r="B607">
        <v>15.3936749788844</v>
      </c>
      <c r="C607" t="s">
        <v>9</v>
      </c>
      <c r="D607">
        <v>10</v>
      </c>
      <c r="E607" t="b">
        <v>0</v>
      </c>
      <c r="F607">
        <v>5.4801555454087296</v>
      </c>
      <c r="G607">
        <v>4.8538699322588803</v>
      </c>
      <c r="H607">
        <v>3100</v>
      </c>
      <c r="I607">
        <f t="shared" si="18"/>
        <v>9.9135194334756704</v>
      </c>
      <c r="J607">
        <f t="shared" si="19"/>
        <v>10.539805046625521</v>
      </c>
    </row>
    <row r="608" spans="1:10" x14ac:dyDescent="0.3">
      <c r="A608" t="s">
        <v>199</v>
      </c>
      <c r="B608">
        <v>11.585486486782999</v>
      </c>
      <c r="C608" t="s">
        <v>9</v>
      </c>
      <c r="D608">
        <v>10</v>
      </c>
      <c r="E608" t="b">
        <v>0</v>
      </c>
      <c r="F608">
        <v>8.1178822729018094</v>
      </c>
      <c r="G608">
        <v>8.1346609550037403</v>
      </c>
      <c r="H608">
        <v>3170</v>
      </c>
      <c r="I608">
        <f t="shared" si="18"/>
        <v>3.4676042138811898</v>
      </c>
      <c r="J608">
        <f t="shared" si="19"/>
        <v>3.4508255317792589</v>
      </c>
    </row>
    <row r="609" spans="1:10" x14ac:dyDescent="0.3">
      <c r="A609" t="s">
        <v>199</v>
      </c>
      <c r="B609">
        <v>10.443903062813501</v>
      </c>
      <c r="C609" t="s">
        <v>9</v>
      </c>
      <c r="D609">
        <v>10</v>
      </c>
      <c r="E609" t="b">
        <v>0</v>
      </c>
      <c r="F609">
        <v>10.443903062813501</v>
      </c>
      <c r="G609">
        <v>10.443903062813501</v>
      </c>
      <c r="H609">
        <v>1150</v>
      </c>
      <c r="I609">
        <f t="shared" si="18"/>
        <v>0</v>
      </c>
      <c r="J609">
        <f t="shared" si="19"/>
        <v>0</v>
      </c>
    </row>
    <row r="610" spans="1:10" x14ac:dyDescent="0.3">
      <c r="A610" t="s">
        <v>199</v>
      </c>
      <c r="B610">
        <v>3.0313150702324498</v>
      </c>
      <c r="C610" t="s">
        <v>9</v>
      </c>
      <c r="D610">
        <v>10</v>
      </c>
      <c r="E610" t="b">
        <v>0</v>
      </c>
      <c r="F610">
        <v>12.656841971647699</v>
      </c>
      <c r="G610">
        <v>12.9021702890876</v>
      </c>
      <c r="H610">
        <v>3190</v>
      </c>
      <c r="I610">
        <f t="shared" si="18"/>
        <v>-9.6255269014152489</v>
      </c>
      <c r="J610">
        <f t="shared" si="19"/>
        <v>-9.8708552188551497</v>
      </c>
    </row>
    <row r="611" spans="1:10" x14ac:dyDescent="0.3">
      <c r="A611" t="s">
        <v>200</v>
      </c>
      <c r="B611">
        <v>9.4827304962182204</v>
      </c>
      <c r="C611" t="s">
        <v>9</v>
      </c>
      <c r="D611">
        <v>10</v>
      </c>
      <c r="E611" t="b">
        <v>0</v>
      </c>
      <c r="F611">
        <v>9.4827304962182204</v>
      </c>
      <c r="G611">
        <v>9.4827304962182204</v>
      </c>
      <c r="H611">
        <v>3310</v>
      </c>
      <c r="I611">
        <f t="shared" si="18"/>
        <v>0</v>
      </c>
      <c r="J611">
        <f t="shared" si="19"/>
        <v>0</v>
      </c>
    </row>
    <row r="612" spans="1:10" x14ac:dyDescent="0.3">
      <c r="A612" t="s">
        <v>200</v>
      </c>
      <c r="B612">
        <v>13.777020094606501</v>
      </c>
      <c r="C612" t="s">
        <v>9</v>
      </c>
      <c r="D612">
        <v>10</v>
      </c>
      <c r="E612" t="b">
        <v>0</v>
      </c>
      <c r="F612">
        <v>16.9407609945915</v>
      </c>
      <c r="G612">
        <v>15.446749060364001</v>
      </c>
      <c r="H612">
        <v>3080</v>
      </c>
      <c r="I612">
        <f t="shared" si="18"/>
        <v>-3.1637408999849992</v>
      </c>
      <c r="J612">
        <f t="shared" si="19"/>
        <v>-1.6697289657574999</v>
      </c>
    </row>
    <row r="613" spans="1:10" x14ac:dyDescent="0.3">
      <c r="A613" t="s">
        <v>200</v>
      </c>
      <c r="B613">
        <v>13.393037115854</v>
      </c>
      <c r="C613" t="s">
        <v>9</v>
      </c>
      <c r="D613">
        <v>10</v>
      </c>
      <c r="E613" t="b">
        <v>0</v>
      </c>
      <c r="F613">
        <v>13.393037115854</v>
      </c>
      <c r="G613">
        <v>13.393037115854</v>
      </c>
      <c r="H613">
        <v>570</v>
      </c>
      <c r="I613">
        <f t="shared" si="18"/>
        <v>0</v>
      </c>
      <c r="J613">
        <f t="shared" si="19"/>
        <v>0</v>
      </c>
    </row>
    <row r="614" spans="1:10" x14ac:dyDescent="0.3">
      <c r="A614" t="s">
        <v>201</v>
      </c>
      <c r="B614">
        <v>16.903800935860001</v>
      </c>
      <c r="C614" t="s">
        <v>9</v>
      </c>
      <c r="D614">
        <v>3</v>
      </c>
      <c r="E614" t="b">
        <v>1</v>
      </c>
      <c r="F614">
        <v>3.1131635515432201</v>
      </c>
      <c r="G614">
        <v>6.2473675387580297E-3</v>
      </c>
      <c r="H614">
        <v>833.33333333333303</v>
      </c>
      <c r="I614">
        <f t="shared" si="18"/>
        <v>13.790637384316781</v>
      </c>
      <c r="J614">
        <f t="shared" si="19"/>
        <v>16.897553568321243</v>
      </c>
    </row>
    <row r="615" spans="1:10" x14ac:dyDescent="0.3">
      <c r="A615" t="s">
        <v>201</v>
      </c>
      <c r="B615">
        <v>5.8811478116316103</v>
      </c>
      <c r="C615" t="s">
        <v>9</v>
      </c>
      <c r="D615">
        <v>10</v>
      </c>
      <c r="E615" t="b">
        <v>0</v>
      </c>
      <c r="F615">
        <v>4.5427797480970504</v>
      </c>
      <c r="G615">
        <v>5.3517976595085202</v>
      </c>
      <c r="H615">
        <v>3120</v>
      </c>
      <c r="I615">
        <f t="shared" si="18"/>
        <v>1.3383680635345598</v>
      </c>
      <c r="J615">
        <f t="shared" si="19"/>
        <v>0.52935015212309011</v>
      </c>
    </row>
    <row r="616" spans="1:10" hidden="1" x14ac:dyDescent="0.3">
      <c r="A616" t="s">
        <v>201</v>
      </c>
      <c r="B616">
        <v>18.739558051976999</v>
      </c>
      <c r="C616" t="s">
        <v>9</v>
      </c>
      <c r="D616">
        <v>10</v>
      </c>
      <c r="E616" t="b">
        <v>0</v>
      </c>
      <c r="F616" t="s">
        <v>17</v>
      </c>
      <c r="G616" t="s">
        <v>17</v>
      </c>
      <c r="H616">
        <v>3180</v>
      </c>
      <c r="I616" t="e">
        <f t="shared" si="18"/>
        <v>#VALUE!</v>
      </c>
      <c r="J616" t="e">
        <f t="shared" si="19"/>
        <v>#VALUE!</v>
      </c>
    </row>
    <row r="617" spans="1:10" x14ac:dyDescent="0.3">
      <c r="A617" t="s">
        <v>202</v>
      </c>
      <c r="B617">
        <v>8.1083853243095696</v>
      </c>
      <c r="C617" t="s">
        <v>9</v>
      </c>
      <c r="D617">
        <v>3</v>
      </c>
      <c r="E617" t="b">
        <v>1</v>
      </c>
      <c r="F617">
        <v>2.2650652961243201</v>
      </c>
      <c r="G617">
        <v>5.8295813600858998E-3</v>
      </c>
      <c r="H617">
        <v>2433.3333333333298</v>
      </c>
      <c r="I617">
        <f t="shared" si="18"/>
        <v>5.84332002818525</v>
      </c>
      <c r="J617">
        <f t="shared" si="19"/>
        <v>8.1025557429494839</v>
      </c>
    </row>
    <row r="618" spans="1:10" hidden="1" x14ac:dyDescent="0.3">
      <c r="A618" t="s">
        <v>202</v>
      </c>
      <c r="B618">
        <v>10.769746359999999</v>
      </c>
      <c r="C618" t="s">
        <v>9</v>
      </c>
      <c r="D618">
        <v>10</v>
      </c>
      <c r="E618" t="b">
        <v>0</v>
      </c>
      <c r="F618" t="s">
        <v>17</v>
      </c>
      <c r="G618" t="s">
        <v>17</v>
      </c>
      <c r="H618">
        <v>3470</v>
      </c>
      <c r="I618" t="e">
        <f t="shared" si="18"/>
        <v>#VALUE!</v>
      </c>
      <c r="J618" t="e">
        <f t="shared" si="19"/>
        <v>#VALUE!</v>
      </c>
    </row>
    <row r="619" spans="1:10" x14ac:dyDescent="0.3">
      <c r="A619" t="s">
        <v>202</v>
      </c>
      <c r="B619">
        <v>9.2392675512474192</v>
      </c>
      <c r="C619" t="s">
        <v>9</v>
      </c>
      <c r="D619">
        <v>10</v>
      </c>
      <c r="E619" t="b">
        <v>0</v>
      </c>
      <c r="F619">
        <v>9.2392675512474192</v>
      </c>
      <c r="G619">
        <v>9.2392675512474192</v>
      </c>
      <c r="H619">
        <v>1010</v>
      </c>
      <c r="I619">
        <f t="shared" si="18"/>
        <v>0</v>
      </c>
      <c r="J619">
        <f t="shared" si="19"/>
        <v>0</v>
      </c>
    </row>
    <row r="620" spans="1:10" x14ac:dyDescent="0.3">
      <c r="A620" t="e">
        <f>-0.00480406151201165 * x ^ 1 ^ 8 + -0.00748297199210687 * x ^ 2 * 0.00754940774577592 * y ^ 3 + 10</f>
        <v>#NAME?</v>
      </c>
      <c r="B620">
        <v>7.1335290504993596</v>
      </c>
      <c r="C620" t="s">
        <v>9</v>
      </c>
      <c r="D620">
        <v>10</v>
      </c>
      <c r="E620" t="b">
        <v>0</v>
      </c>
      <c r="F620">
        <v>11.0444182056186</v>
      </c>
      <c r="G620">
        <v>12.3381363185091</v>
      </c>
      <c r="H620">
        <v>3000</v>
      </c>
      <c r="I620">
        <f t="shared" si="18"/>
        <v>-3.9108891551192402</v>
      </c>
      <c r="J620">
        <f t="shared" si="19"/>
        <v>-5.2046072680097408</v>
      </c>
    </row>
    <row r="621" spans="1:10" x14ac:dyDescent="0.3">
      <c r="A621" t="e">
        <f>-0.00480406151201165 * x ^ 1 ^ 8 + -0.00748297199210687 * x ^ 2 * 0.00754940774577592 * y ^ 3 + 10</f>
        <v>#NAME?</v>
      </c>
      <c r="B621">
        <v>12.838215613598001</v>
      </c>
      <c r="C621" t="s">
        <v>9</v>
      </c>
      <c r="D621">
        <v>10</v>
      </c>
      <c r="E621" t="b">
        <v>0</v>
      </c>
      <c r="F621">
        <v>3.7309294412057898</v>
      </c>
      <c r="G621">
        <v>4.4063683689594697</v>
      </c>
      <c r="H621">
        <v>3140</v>
      </c>
      <c r="I621">
        <f t="shared" si="18"/>
        <v>9.1072861723922109</v>
      </c>
      <c r="J621">
        <f t="shared" si="19"/>
        <v>8.4318472446385311</v>
      </c>
    </row>
    <row r="622" spans="1:10" x14ac:dyDescent="0.3">
      <c r="A622" t="e">
        <f>-0.00480406151201165 * x ^ 1 ^ 8 + -0.00748297199210687 * x ^ 2 * 0.00754940774577592 * y ^ 3 + 10</f>
        <v>#NAME?</v>
      </c>
      <c r="B622">
        <v>17.911156109598899</v>
      </c>
      <c r="C622" t="s">
        <v>9</v>
      </c>
      <c r="D622">
        <v>3</v>
      </c>
      <c r="E622" t="b">
        <v>1</v>
      </c>
      <c r="F622">
        <v>4.6522618339963699</v>
      </c>
      <c r="G622">
        <v>5.9880234860462799E-3</v>
      </c>
      <c r="H622">
        <v>1733.3333333333301</v>
      </c>
      <c r="I622">
        <f t="shared" si="18"/>
        <v>13.258894275602529</v>
      </c>
      <c r="J622">
        <f t="shared" si="19"/>
        <v>17.905168086112852</v>
      </c>
    </row>
    <row r="623" spans="1:10" x14ac:dyDescent="0.3">
      <c r="A623" t="s">
        <v>203</v>
      </c>
      <c r="B623">
        <v>6.2425373914879101</v>
      </c>
      <c r="C623" t="s">
        <v>9</v>
      </c>
      <c r="D623">
        <v>2</v>
      </c>
      <c r="E623" t="b">
        <v>1</v>
      </c>
      <c r="F623">
        <v>2.61037334146542E-2</v>
      </c>
      <c r="G623">
        <v>4.8628040954267803E-3</v>
      </c>
      <c r="H623">
        <v>2450</v>
      </c>
      <c r="I623">
        <f t="shared" si="18"/>
        <v>6.2164336580732558</v>
      </c>
      <c r="J623">
        <f t="shared" si="19"/>
        <v>6.2376745873924833</v>
      </c>
    </row>
    <row r="624" spans="1:10" x14ac:dyDescent="0.3">
      <c r="A624" t="s">
        <v>203</v>
      </c>
      <c r="B624">
        <v>17.994394586642201</v>
      </c>
      <c r="C624" t="s">
        <v>9</v>
      </c>
      <c r="D624">
        <v>10</v>
      </c>
      <c r="E624" t="b">
        <v>0</v>
      </c>
      <c r="F624">
        <v>10.869382538536099</v>
      </c>
      <c r="G624">
        <v>1.1523532980548199</v>
      </c>
      <c r="H624">
        <v>1620</v>
      </c>
      <c r="I624">
        <f t="shared" si="18"/>
        <v>7.1250120481061021</v>
      </c>
      <c r="J624">
        <f t="shared" si="19"/>
        <v>16.842041288587382</v>
      </c>
    </row>
    <row r="625" spans="1:10" x14ac:dyDescent="0.3">
      <c r="A625" t="s">
        <v>203</v>
      </c>
      <c r="B625">
        <v>7.3583062768537202</v>
      </c>
      <c r="C625" t="s">
        <v>9</v>
      </c>
      <c r="D625">
        <v>10</v>
      </c>
      <c r="E625" t="b">
        <v>0</v>
      </c>
      <c r="F625">
        <v>7.3583062768537202</v>
      </c>
      <c r="G625">
        <v>7.3583062768537202</v>
      </c>
      <c r="H625">
        <v>820</v>
      </c>
      <c r="I625">
        <f t="shared" si="18"/>
        <v>0</v>
      </c>
      <c r="J625">
        <f t="shared" si="19"/>
        <v>0</v>
      </c>
    </row>
    <row r="626" spans="1:10" x14ac:dyDescent="0.3">
      <c r="A626" t="s">
        <v>204</v>
      </c>
      <c r="B626">
        <v>11.3740694042184</v>
      </c>
      <c r="C626" t="s">
        <v>9</v>
      </c>
      <c r="D626">
        <v>10</v>
      </c>
      <c r="E626" t="b">
        <v>0</v>
      </c>
      <c r="F626">
        <v>4.9130913694296297</v>
      </c>
      <c r="G626">
        <v>9.7826803054594809</v>
      </c>
      <c r="H626">
        <v>3300</v>
      </c>
      <c r="I626">
        <f t="shared" si="18"/>
        <v>6.46097803478877</v>
      </c>
      <c r="J626">
        <f t="shared" si="19"/>
        <v>1.5913890987589188</v>
      </c>
    </row>
    <row r="627" spans="1:10" x14ac:dyDescent="0.3">
      <c r="A627" t="s">
        <v>204</v>
      </c>
      <c r="B627">
        <v>16.6558397813412</v>
      </c>
      <c r="C627" t="s">
        <v>9</v>
      </c>
      <c r="D627">
        <v>4</v>
      </c>
      <c r="E627" t="b">
        <v>1</v>
      </c>
      <c r="F627">
        <v>4.2491978519043601</v>
      </c>
      <c r="G627">
        <v>3.1673621402987001E-3</v>
      </c>
      <c r="H627">
        <v>2050</v>
      </c>
      <c r="I627">
        <f t="shared" si="18"/>
        <v>12.406641929436841</v>
      </c>
      <c r="J627">
        <f t="shared" si="19"/>
        <v>16.652672419200901</v>
      </c>
    </row>
    <row r="628" spans="1:10" x14ac:dyDescent="0.3">
      <c r="A628" t="s">
        <v>204</v>
      </c>
      <c r="B628">
        <v>4.4314496712605402</v>
      </c>
      <c r="C628" t="s">
        <v>9</v>
      </c>
      <c r="D628">
        <v>10</v>
      </c>
      <c r="E628" t="b">
        <v>0</v>
      </c>
      <c r="F628">
        <v>5.75700783774165</v>
      </c>
      <c r="G628">
        <v>4.8863811761007501</v>
      </c>
      <c r="H628">
        <v>3370</v>
      </c>
      <c r="I628">
        <f t="shared" si="18"/>
        <v>-1.3255581664811098</v>
      </c>
      <c r="J628">
        <f t="shared" si="19"/>
        <v>-0.45493150484020983</v>
      </c>
    </row>
    <row r="629" spans="1:10" x14ac:dyDescent="0.3">
      <c r="A629" t="s">
        <v>205</v>
      </c>
      <c r="B629">
        <v>7.8746666940703296</v>
      </c>
      <c r="C629" t="s">
        <v>9</v>
      </c>
      <c r="D629">
        <v>10</v>
      </c>
      <c r="E629" t="b">
        <v>0</v>
      </c>
      <c r="F629">
        <v>7.8746666940703296</v>
      </c>
      <c r="G629">
        <v>7.8746666940703296</v>
      </c>
      <c r="H629">
        <v>3090</v>
      </c>
      <c r="I629">
        <f t="shared" si="18"/>
        <v>0</v>
      </c>
      <c r="J629">
        <f t="shared" si="19"/>
        <v>0</v>
      </c>
    </row>
    <row r="630" spans="1:10" x14ac:dyDescent="0.3">
      <c r="A630" t="s">
        <v>205</v>
      </c>
      <c r="B630">
        <v>8.6135352216540806</v>
      </c>
      <c r="C630" t="s">
        <v>9</v>
      </c>
      <c r="D630">
        <v>10</v>
      </c>
      <c r="E630" t="b">
        <v>0</v>
      </c>
      <c r="F630">
        <v>8.6135352216540806</v>
      </c>
      <c r="G630">
        <v>8.6135352216540806</v>
      </c>
      <c r="H630">
        <v>920</v>
      </c>
      <c r="I630">
        <f t="shared" si="18"/>
        <v>0</v>
      </c>
      <c r="J630">
        <f t="shared" si="19"/>
        <v>0</v>
      </c>
    </row>
    <row r="631" spans="1:10" x14ac:dyDescent="0.3">
      <c r="A631" t="s">
        <v>205</v>
      </c>
      <c r="B631">
        <v>7.7492005530908799</v>
      </c>
      <c r="C631" t="s">
        <v>9</v>
      </c>
      <c r="D631">
        <v>10</v>
      </c>
      <c r="E631" t="b">
        <v>0</v>
      </c>
      <c r="F631">
        <v>8.0828744021212398</v>
      </c>
      <c r="G631">
        <v>8.0901878128264997</v>
      </c>
      <c r="H631">
        <v>2990</v>
      </c>
      <c r="I631">
        <f t="shared" si="18"/>
        <v>-0.3336738490303599</v>
      </c>
      <c r="J631">
        <f t="shared" si="19"/>
        <v>-0.34098725973561983</v>
      </c>
    </row>
    <row r="632" spans="1:10" x14ac:dyDescent="0.3">
      <c r="A632" t="s">
        <v>206</v>
      </c>
      <c r="B632">
        <v>11.1028692086298</v>
      </c>
      <c r="C632" t="s">
        <v>9</v>
      </c>
      <c r="D632">
        <v>10</v>
      </c>
      <c r="E632" t="b">
        <v>0</v>
      </c>
      <c r="F632">
        <v>11.1028692086298</v>
      </c>
      <c r="G632">
        <v>11.1028692086298</v>
      </c>
      <c r="H632">
        <v>1180</v>
      </c>
      <c r="I632">
        <f t="shared" si="18"/>
        <v>0</v>
      </c>
      <c r="J632">
        <f t="shared" si="19"/>
        <v>0</v>
      </c>
    </row>
    <row r="633" spans="1:10" x14ac:dyDescent="0.3">
      <c r="A633" t="s">
        <v>206</v>
      </c>
      <c r="B633">
        <v>14.3313237517175</v>
      </c>
      <c r="C633" t="s">
        <v>9</v>
      </c>
      <c r="D633">
        <v>10</v>
      </c>
      <c r="E633" t="b">
        <v>0</v>
      </c>
      <c r="F633">
        <v>2.99783962066632</v>
      </c>
      <c r="G633">
        <v>1.1751128538810001</v>
      </c>
      <c r="H633">
        <v>3150</v>
      </c>
      <c r="I633">
        <f t="shared" si="18"/>
        <v>11.333484131051179</v>
      </c>
      <c r="J633">
        <f t="shared" si="19"/>
        <v>13.1562108978365</v>
      </c>
    </row>
    <row r="634" spans="1:10" x14ac:dyDescent="0.3">
      <c r="A634" t="s">
        <v>206</v>
      </c>
      <c r="B634">
        <v>13.8644869111743</v>
      </c>
      <c r="C634" t="s">
        <v>9</v>
      </c>
      <c r="D634">
        <v>4</v>
      </c>
      <c r="E634" t="b">
        <v>1</v>
      </c>
      <c r="F634">
        <v>2.2755550570036198</v>
      </c>
      <c r="G634">
        <v>4.0685338004095703E-3</v>
      </c>
      <c r="H634">
        <v>1300</v>
      </c>
      <c r="I634">
        <f t="shared" si="18"/>
        <v>11.58893185417068</v>
      </c>
      <c r="J634">
        <f t="shared" si="19"/>
        <v>13.86041837737389</v>
      </c>
    </row>
    <row r="635" spans="1:10" x14ac:dyDescent="0.3">
      <c r="A635" t="s">
        <v>207</v>
      </c>
      <c r="B635">
        <v>20.474552810044901</v>
      </c>
      <c r="C635" t="s">
        <v>9</v>
      </c>
      <c r="D635">
        <v>3</v>
      </c>
      <c r="E635" t="b">
        <v>1</v>
      </c>
      <c r="F635">
        <v>4.6266226460618904</v>
      </c>
      <c r="G635">
        <v>4.9274084209228498E-3</v>
      </c>
      <c r="H635">
        <v>1333.3333333333301</v>
      </c>
      <c r="I635">
        <f t="shared" si="18"/>
        <v>15.847930163983012</v>
      </c>
      <c r="J635">
        <f t="shared" si="19"/>
        <v>20.469625401623979</v>
      </c>
    </row>
    <row r="636" spans="1:10" hidden="1" x14ac:dyDescent="0.3">
      <c r="A636" t="s">
        <v>207</v>
      </c>
      <c r="B636">
        <v>8.8878144312228393</v>
      </c>
      <c r="C636" t="s">
        <v>9</v>
      </c>
      <c r="D636">
        <v>10</v>
      </c>
      <c r="E636" t="b">
        <v>0</v>
      </c>
      <c r="F636" t="s">
        <v>17</v>
      </c>
      <c r="G636" t="s">
        <v>17</v>
      </c>
      <c r="H636">
        <v>3310</v>
      </c>
      <c r="I636" t="e">
        <f t="shared" si="18"/>
        <v>#VALUE!</v>
      </c>
      <c r="J636" t="e">
        <f t="shared" si="19"/>
        <v>#VALUE!</v>
      </c>
    </row>
    <row r="637" spans="1:10" x14ac:dyDescent="0.3">
      <c r="A637" t="s">
        <v>207</v>
      </c>
      <c r="B637">
        <v>9.9799102301011207</v>
      </c>
      <c r="C637" t="s">
        <v>9</v>
      </c>
      <c r="D637">
        <v>4</v>
      </c>
      <c r="E637" t="b">
        <v>1</v>
      </c>
      <c r="F637">
        <v>2.94860122505228</v>
      </c>
      <c r="G637">
        <v>2.8304816168377802E-3</v>
      </c>
      <c r="H637">
        <v>1200</v>
      </c>
      <c r="I637">
        <f t="shared" si="18"/>
        <v>7.0313090050488407</v>
      </c>
      <c r="J637">
        <f t="shared" si="19"/>
        <v>9.9770797484842824</v>
      </c>
    </row>
    <row r="638" spans="1:10" x14ac:dyDescent="0.3">
      <c r="A638" t="s">
        <v>208</v>
      </c>
      <c r="B638">
        <v>4.4174695985597801</v>
      </c>
      <c r="C638" t="s">
        <v>9</v>
      </c>
      <c r="D638">
        <v>2</v>
      </c>
      <c r="E638" t="b">
        <v>1</v>
      </c>
      <c r="F638">
        <v>0.41165015312067199</v>
      </c>
      <c r="G638">
        <v>5.1215874676601497E-3</v>
      </c>
      <c r="H638">
        <v>1900</v>
      </c>
      <c r="I638">
        <f t="shared" si="18"/>
        <v>4.0058194454391085</v>
      </c>
      <c r="J638">
        <f t="shared" si="19"/>
        <v>4.4123480110921198</v>
      </c>
    </row>
    <row r="639" spans="1:10" x14ac:dyDescent="0.3">
      <c r="A639" t="s">
        <v>208</v>
      </c>
      <c r="B639">
        <v>10.6192839992739</v>
      </c>
      <c r="C639" t="s">
        <v>9</v>
      </c>
      <c r="D639">
        <v>10</v>
      </c>
      <c r="E639" t="b">
        <v>0</v>
      </c>
      <c r="F639">
        <v>0.37712956698463401</v>
      </c>
      <c r="G639">
        <v>0.31666082910447502</v>
      </c>
      <c r="H639">
        <v>3400</v>
      </c>
      <c r="I639">
        <f t="shared" si="18"/>
        <v>10.242154432289267</v>
      </c>
      <c r="J639">
        <f t="shared" si="19"/>
        <v>10.302623170169426</v>
      </c>
    </row>
    <row r="640" spans="1:10" x14ac:dyDescent="0.3">
      <c r="A640" t="s">
        <v>208</v>
      </c>
      <c r="B640">
        <v>6.9063643443120499</v>
      </c>
      <c r="C640" t="s">
        <v>9</v>
      </c>
      <c r="D640">
        <v>10</v>
      </c>
      <c r="E640" t="b">
        <v>0</v>
      </c>
      <c r="F640">
        <v>6.9063643443120499</v>
      </c>
      <c r="G640">
        <v>6.9063643443120499</v>
      </c>
      <c r="H640">
        <v>1420</v>
      </c>
      <c r="I640">
        <f t="shared" si="18"/>
        <v>0</v>
      </c>
      <c r="J640">
        <f t="shared" si="19"/>
        <v>0</v>
      </c>
    </row>
    <row r="641" spans="1:10" x14ac:dyDescent="0.3">
      <c r="A641" t="s">
        <v>209</v>
      </c>
      <c r="B641">
        <v>8.2184917531283794</v>
      </c>
      <c r="C641" t="s">
        <v>9</v>
      </c>
      <c r="D641">
        <v>10</v>
      </c>
      <c r="E641" t="b">
        <v>0</v>
      </c>
      <c r="F641">
        <v>8.2184917531283794</v>
      </c>
      <c r="G641">
        <v>8.2184917531283794</v>
      </c>
      <c r="H641">
        <v>1290</v>
      </c>
      <c r="I641">
        <f t="shared" si="18"/>
        <v>0</v>
      </c>
      <c r="J641">
        <f t="shared" si="19"/>
        <v>0</v>
      </c>
    </row>
    <row r="642" spans="1:10" x14ac:dyDescent="0.3">
      <c r="A642" t="s">
        <v>209</v>
      </c>
      <c r="B642">
        <v>16.637078150097999</v>
      </c>
      <c r="C642" t="s">
        <v>9</v>
      </c>
      <c r="D642">
        <v>3</v>
      </c>
      <c r="E642" t="b">
        <v>1</v>
      </c>
      <c r="F642">
        <v>3.2312662457819399</v>
      </c>
      <c r="G642">
        <v>6.6865828426065903E-3</v>
      </c>
      <c r="H642">
        <v>1733.3333333333301</v>
      </c>
      <c r="I642">
        <f t="shared" si="18"/>
        <v>13.405811904316058</v>
      </c>
      <c r="J642">
        <f t="shared" si="19"/>
        <v>16.630391567255391</v>
      </c>
    </row>
    <row r="643" spans="1:10" x14ac:dyDescent="0.3">
      <c r="A643" t="s">
        <v>209</v>
      </c>
      <c r="B643">
        <v>4.7276590619151397</v>
      </c>
      <c r="C643" t="s">
        <v>9</v>
      </c>
      <c r="D643">
        <v>2</v>
      </c>
      <c r="E643" t="b">
        <v>1</v>
      </c>
      <c r="F643">
        <v>0.250214016801171</v>
      </c>
      <c r="G643">
        <v>6.9478151624846598E-3</v>
      </c>
      <c r="H643">
        <v>2600</v>
      </c>
      <c r="I643">
        <f t="shared" si="18"/>
        <v>4.4774450451139689</v>
      </c>
      <c r="J643">
        <f t="shared" si="19"/>
        <v>4.7207112467526553</v>
      </c>
    </row>
    <row r="644" spans="1:10" x14ac:dyDescent="0.3">
      <c r="A644" t="e">
        <f>-0.0038732574230917 * x ^ 6 * -0.00461422487619085 * y ^ 2 ^ 3 + -0.00537765260618055 * y ^ 2 + 10</f>
        <v>#NAME?</v>
      </c>
      <c r="B644">
        <v>16.657560660193798</v>
      </c>
      <c r="C644" t="s">
        <v>9</v>
      </c>
      <c r="D644">
        <v>2</v>
      </c>
      <c r="E644" t="b">
        <v>1</v>
      </c>
      <c r="F644">
        <v>1.52315546204456</v>
      </c>
      <c r="G644">
        <v>1.9922163312447901E-2</v>
      </c>
      <c r="H644">
        <v>1250</v>
      </c>
      <c r="I644">
        <f t="shared" ref="I644:I707" si="20">B644-F644</f>
        <v>15.134405198149238</v>
      </c>
      <c r="J644">
        <f t="shared" ref="J644:J707" si="21">B644-G644</f>
        <v>16.637638496881351</v>
      </c>
    </row>
    <row r="645" spans="1:10" hidden="1" x14ac:dyDescent="0.3">
      <c r="A645" t="e">
        <f>-0.0038732574230917 * x ^ 6 * -0.00461422487619085 * y ^ 2 ^ 3 + -0.00537765260618055 * y ^ 2 + 10</f>
        <v>#NAME?</v>
      </c>
      <c r="B645">
        <v>11.3976841778597</v>
      </c>
      <c r="C645" t="s">
        <v>9</v>
      </c>
      <c r="D645">
        <v>10</v>
      </c>
      <c r="E645" t="b">
        <v>0</v>
      </c>
      <c r="F645" t="s">
        <v>17</v>
      </c>
      <c r="G645" t="s">
        <v>17</v>
      </c>
      <c r="H645">
        <v>8840</v>
      </c>
      <c r="I645" t="e">
        <f t="shared" si="20"/>
        <v>#VALUE!</v>
      </c>
      <c r="J645" t="e">
        <f t="shared" si="21"/>
        <v>#VALUE!</v>
      </c>
    </row>
    <row r="646" spans="1:10" x14ac:dyDescent="0.3">
      <c r="A646" t="e">
        <f>-0.0038732574230917 * x ^ 6 * -0.00461422487619085 * y ^ 2 ^ 3 + -0.00537765260618055 * y ^ 2 + 10</f>
        <v>#NAME?</v>
      </c>
      <c r="B646">
        <v>9.0950296419040395</v>
      </c>
      <c r="C646" t="s">
        <v>9</v>
      </c>
      <c r="D646">
        <v>10</v>
      </c>
      <c r="E646" t="b">
        <v>0</v>
      </c>
      <c r="F646">
        <v>9.0950296419040395</v>
      </c>
      <c r="G646">
        <v>9.0950296419040395</v>
      </c>
      <c r="H646">
        <v>870</v>
      </c>
      <c r="I646">
        <f t="shared" si="20"/>
        <v>0</v>
      </c>
      <c r="J646">
        <f t="shared" si="21"/>
        <v>0</v>
      </c>
    </row>
    <row r="647" spans="1:10" x14ac:dyDescent="0.3">
      <c r="A647" t="s">
        <v>210</v>
      </c>
      <c r="B647">
        <v>8.8746826964706997</v>
      </c>
      <c r="C647" t="s">
        <v>9</v>
      </c>
      <c r="D647">
        <v>10</v>
      </c>
      <c r="E647" t="b">
        <v>0</v>
      </c>
      <c r="F647">
        <v>3.2736692544835702</v>
      </c>
      <c r="G647">
        <v>8.8009278645420999</v>
      </c>
      <c r="H647">
        <v>2460</v>
      </c>
      <c r="I647">
        <f t="shared" si="20"/>
        <v>5.6010134419871296</v>
      </c>
      <c r="J647">
        <f t="shared" si="21"/>
        <v>7.3754831928599884E-2</v>
      </c>
    </row>
    <row r="648" spans="1:10" x14ac:dyDescent="0.3">
      <c r="A648" t="s">
        <v>210</v>
      </c>
      <c r="B648">
        <v>10.346345554673601</v>
      </c>
      <c r="C648" t="s">
        <v>9</v>
      </c>
      <c r="D648">
        <v>10</v>
      </c>
      <c r="E648" t="b">
        <v>0</v>
      </c>
      <c r="F648">
        <v>10.346345554673601</v>
      </c>
      <c r="G648">
        <v>10.346345554673601</v>
      </c>
      <c r="H648">
        <v>910</v>
      </c>
      <c r="I648">
        <f t="shared" si="20"/>
        <v>0</v>
      </c>
      <c r="J648">
        <f t="shared" si="21"/>
        <v>0</v>
      </c>
    </row>
    <row r="649" spans="1:10" x14ac:dyDescent="0.3">
      <c r="A649" t="s">
        <v>210</v>
      </c>
      <c r="B649">
        <v>10.8269363928801</v>
      </c>
      <c r="C649" t="s">
        <v>9</v>
      </c>
      <c r="D649">
        <v>10</v>
      </c>
      <c r="E649" t="b">
        <v>0</v>
      </c>
      <c r="F649">
        <v>10.8269363928801</v>
      </c>
      <c r="G649">
        <v>10.8269363928801</v>
      </c>
      <c r="H649">
        <v>2630</v>
      </c>
      <c r="I649">
        <f t="shared" si="20"/>
        <v>0</v>
      </c>
      <c r="J649">
        <f t="shared" si="21"/>
        <v>0</v>
      </c>
    </row>
    <row r="650" spans="1:10" hidden="1" x14ac:dyDescent="0.3">
      <c r="A650" t="s">
        <v>211</v>
      </c>
      <c r="B650">
        <v>16.412250643792099</v>
      </c>
      <c r="C650" t="s">
        <v>9</v>
      </c>
      <c r="D650">
        <v>10</v>
      </c>
      <c r="E650" t="b">
        <v>0</v>
      </c>
      <c r="F650">
        <v>19.722891896940201</v>
      </c>
      <c r="G650">
        <v>627001.06769475294</v>
      </c>
      <c r="H650">
        <v>1840</v>
      </c>
      <c r="I650">
        <f t="shared" si="20"/>
        <v>-3.310641253148102</v>
      </c>
      <c r="J650">
        <f t="shared" si="21"/>
        <v>-626984.65544410911</v>
      </c>
    </row>
    <row r="651" spans="1:10" x14ac:dyDescent="0.3">
      <c r="A651" t="s">
        <v>211</v>
      </c>
      <c r="B651">
        <v>15.767584065188</v>
      </c>
      <c r="C651" t="s">
        <v>9</v>
      </c>
      <c r="D651">
        <v>3</v>
      </c>
      <c r="E651" t="b">
        <v>1</v>
      </c>
      <c r="F651">
        <v>3.9835464369496298</v>
      </c>
      <c r="G651">
        <v>4.7651601178776704E-3</v>
      </c>
      <c r="H651">
        <v>1266.6666666666599</v>
      </c>
      <c r="I651">
        <f t="shared" si="20"/>
        <v>11.784037628238369</v>
      </c>
      <c r="J651">
        <f t="shared" si="21"/>
        <v>15.762818905070123</v>
      </c>
    </row>
    <row r="652" spans="1:10" x14ac:dyDescent="0.3">
      <c r="A652" t="s">
        <v>211</v>
      </c>
      <c r="B652">
        <v>9.7806010102358805</v>
      </c>
      <c r="C652" t="s">
        <v>9</v>
      </c>
      <c r="D652">
        <v>3</v>
      </c>
      <c r="E652" t="b">
        <v>1</v>
      </c>
      <c r="F652">
        <v>2.22384906002759</v>
      </c>
      <c r="G652">
        <v>4.4497168194365501E-3</v>
      </c>
      <c r="H652">
        <v>1300</v>
      </c>
      <c r="I652">
        <f t="shared" si="20"/>
        <v>7.5567519502082909</v>
      </c>
      <c r="J652">
        <f t="shared" si="21"/>
        <v>9.7761512934164436</v>
      </c>
    </row>
    <row r="653" spans="1:10" x14ac:dyDescent="0.3">
      <c r="A653" t="s">
        <v>212</v>
      </c>
      <c r="B653">
        <v>13.080565448264901</v>
      </c>
      <c r="C653" t="s">
        <v>9</v>
      </c>
      <c r="D653">
        <v>10</v>
      </c>
      <c r="E653" t="b">
        <v>0</v>
      </c>
      <c r="F653">
        <v>4.2609553030739997</v>
      </c>
      <c r="G653">
        <v>7.7460918571480404</v>
      </c>
      <c r="H653">
        <v>2280</v>
      </c>
      <c r="I653">
        <f t="shared" si="20"/>
        <v>8.8196101451909001</v>
      </c>
      <c r="J653">
        <f t="shared" si="21"/>
        <v>5.3344735911168604</v>
      </c>
    </row>
    <row r="654" spans="1:10" x14ac:dyDescent="0.3">
      <c r="A654" t="s">
        <v>212</v>
      </c>
      <c r="B654">
        <v>2.6831246813423002</v>
      </c>
      <c r="C654" t="s">
        <v>9</v>
      </c>
      <c r="D654">
        <v>10</v>
      </c>
      <c r="E654" t="b">
        <v>0</v>
      </c>
      <c r="F654">
        <v>8.0993006377469303</v>
      </c>
      <c r="G654">
        <v>9.6927515789007703</v>
      </c>
      <c r="H654">
        <v>2570</v>
      </c>
      <c r="I654">
        <f t="shared" si="20"/>
        <v>-5.4161759564046301</v>
      </c>
      <c r="J654">
        <f t="shared" si="21"/>
        <v>-7.0096268975584701</v>
      </c>
    </row>
    <row r="655" spans="1:10" hidden="1" x14ac:dyDescent="0.3">
      <c r="A655" t="s">
        <v>212</v>
      </c>
      <c r="B655">
        <v>4.0618707330244099</v>
      </c>
      <c r="C655" t="s">
        <v>9</v>
      </c>
      <c r="D655">
        <v>10</v>
      </c>
      <c r="E655" t="b">
        <v>0</v>
      </c>
      <c r="F655" t="s">
        <v>17</v>
      </c>
      <c r="G655" t="s">
        <v>17</v>
      </c>
      <c r="H655">
        <v>2630</v>
      </c>
      <c r="I655" t="e">
        <f t="shared" si="20"/>
        <v>#VALUE!</v>
      </c>
      <c r="J655" t="e">
        <f t="shared" si="21"/>
        <v>#VALUE!</v>
      </c>
    </row>
    <row r="656" spans="1:10" x14ac:dyDescent="0.3">
      <c r="A656" t="s">
        <v>213</v>
      </c>
      <c r="B656">
        <v>13.6345217828054</v>
      </c>
      <c r="C656" t="s">
        <v>9</v>
      </c>
      <c r="D656">
        <v>4</v>
      </c>
      <c r="E656" t="b">
        <v>1</v>
      </c>
      <c r="F656">
        <v>4.0339071736107401</v>
      </c>
      <c r="G656">
        <v>3.2523863013975301E-3</v>
      </c>
      <c r="H656">
        <v>1225</v>
      </c>
      <c r="I656">
        <f t="shared" si="20"/>
        <v>9.6006146091946611</v>
      </c>
      <c r="J656">
        <f t="shared" si="21"/>
        <v>13.631269396504003</v>
      </c>
    </row>
    <row r="657" spans="1:10" x14ac:dyDescent="0.3">
      <c r="A657" t="s">
        <v>213</v>
      </c>
      <c r="B657">
        <v>2.9715668468052598</v>
      </c>
      <c r="C657" t="s">
        <v>9</v>
      </c>
      <c r="D657">
        <v>10</v>
      </c>
      <c r="E657" t="b">
        <v>0</v>
      </c>
      <c r="F657">
        <v>2.9715668468052598</v>
      </c>
      <c r="G657">
        <v>2.9715668468052598</v>
      </c>
      <c r="H657">
        <v>800</v>
      </c>
      <c r="I657">
        <f t="shared" si="20"/>
        <v>0</v>
      </c>
      <c r="J657">
        <f t="shared" si="21"/>
        <v>0</v>
      </c>
    </row>
    <row r="658" spans="1:10" x14ac:dyDescent="0.3">
      <c r="A658" t="s">
        <v>213</v>
      </c>
      <c r="B658">
        <v>14.3428599932436</v>
      </c>
      <c r="C658" t="s">
        <v>9</v>
      </c>
      <c r="D658">
        <v>10</v>
      </c>
      <c r="E658" t="b">
        <v>0</v>
      </c>
      <c r="F658">
        <v>3.32945520883275</v>
      </c>
      <c r="G658">
        <v>3.1010314146698299</v>
      </c>
      <c r="H658">
        <v>2420</v>
      </c>
      <c r="I658">
        <f t="shared" si="20"/>
        <v>11.01340478441085</v>
      </c>
      <c r="J658">
        <f t="shared" si="21"/>
        <v>11.24182857857377</v>
      </c>
    </row>
    <row r="659" spans="1:10" hidden="1" x14ac:dyDescent="0.3">
      <c r="A659" t="s">
        <v>214</v>
      </c>
      <c r="B659">
        <v>15.7572892191947</v>
      </c>
      <c r="C659" t="s">
        <v>9</v>
      </c>
      <c r="D659">
        <v>10</v>
      </c>
      <c r="E659" t="b">
        <v>0</v>
      </c>
      <c r="F659" s="1">
        <v>1.7785622646662301E+24</v>
      </c>
      <c r="G659" s="1">
        <v>1.7785622646662301E+24</v>
      </c>
      <c r="H659">
        <v>2390</v>
      </c>
      <c r="I659">
        <f t="shared" si="20"/>
        <v>-1.7785622646662301E+24</v>
      </c>
      <c r="J659">
        <f t="shared" si="21"/>
        <v>-1.7785622646662301E+24</v>
      </c>
    </row>
    <row r="660" spans="1:10" x14ac:dyDescent="0.3">
      <c r="A660" t="s">
        <v>214</v>
      </c>
      <c r="B660">
        <v>20.028679594156301</v>
      </c>
      <c r="C660" t="s">
        <v>9</v>
      </c>
      <c r="D660">
        <v>3</v>
      </c>
      <c r="E660" t="b">
        <v>1</v>
      </c>
      <c r="F660">
        <v>1.9187855134379099</v>
      </c>
      <c r="G660">
        <v>5.0952347246163597E-3</v>
      </c>
      <c r="H660">
        <v>2200</v>
      </c>
      <c r="I660">
        <f t="shared" si="20"/>
        <v>18.109894080718391</v>
      </c>
      <c r="J660">
        <f t="shared" si="21"/>
        <v>20.023584359431684</v>
      </c>
    </row>
    <row r="661" spans="1:10" x14ac:dyDescent="0.3">
      <c r="A661" t="s">
        <v>214</v>
      </c>
      <c r="B661">
        <v>5.7692218027991302</v>
      </c>
      <c r="C661" t="s">
        <v>9</v>
      </c>
      <c r="D661">
        <v>10</v>
      </c>
      <c r="E661" t="b">
        <v>0</v>
      </c>
      <c r="F661">
        <v>3.7773044934233102</v>
      </c>
      <c r="G661">
        <v>3.5042916906600201</v>
      </c>
      <c r="H661">
        <v>2570</v>
      </c>
      <c r="I661">
        <f t="shared" si="20"/>
        <v>1.99191730937582</v>
      </c>
      <c r="J661">
        <f t="shared" si="21"/>
        <v>2.2649301121391101</v>
      </c>
    </row>
    <row r="662" spans="1:10" x14ac:dyDescent="0.3">
      <c r="A662" t="s">
        <v>215</v>
      </c>
      <c r="B662">
        <v>12.452338741023301</v>
      </c>
      <c r="C662" t="s">
        <v>9</v>
      </c>
      <c r="D662">
        <v>2</v>
      </c>
      <c r="E662" t="b">
        <v>1</v>
      </c>
      <c r="F662">
        <v>0.82871154451760098</v>
      </c>
      <c r="G662">
        <v>8.7380559033390197E-3</v>
      </c>
      <c r="H662">
        <v>2000</v>
      </c>
      <c r="I662">
        <f t="shared" si="20"/>
        <v>11.6236271965057</v>
      </c>
      <c r="J662">
        <f t="shared" si="21"/>
        <v>12.443600685119961</v>
      </c>
    </row>
    <row r="663" spans="1:10" x14ac:dyDescent="0.3">
      <c r="A663" t="s">
        <v>215</v>
      </c>
      <c r="B663">
        <v>13.792936599295301</v>
      </c>
      <c r="C663" t="s">
        <v>9</v>
      </c>
      <c r="D663">
        <v>3</v>
      </c>
      <c r="E663" t="b">
        <v>1</v>
      </c>
      <c r="F663">
        <v>2.9168484427249202</v>
      </c>
      <c r="G663">
        <v>4.9745934387001103E-3</v>
      </c>
      <c r="H663">
        <v>666.66666666666595</v>
      </c>
      <c r="I663">
        <f t="shared" si="20"/>
        <v>10.876088156570381</v>
      </c>
      <c r="J663">
        <f t="shared" si="21"/>
        <v>13.787962005856601</v>
      </c>
    </row>
    <row r="664" spans="1:10" x14ac:dyDescent="0.3">
      <c r="A664" t="s">
        <v>215</v>
      </c>
      <c r="B664">
        <v>9.1471951391377395</v>
      </c>
      <c r="C664" t="s">
        <v>9</v>
      </c>
      <c r="D664">
        <v>10</v>
      </c>
      <c r="E664" t="b">
        <v>0</v>
      </c>
      <c r="F664">
        <v>3.4885308933520198</v>
      </c>
      <c r="G664">
        <v>3.4269722635677402</v>
      </c>
      <c r="H664">
        <v>2410</v>
      </c>
      <c r="I664">
        <f t="shared" si="20"/>
        <v>5.6586642457857197</v>
      </c>
      <c r="J664">
        <f t="shared" si="21"/>
        <v>5.7202228755699993</v>
      </c>
    </row>
    <row r="665" spans="1:10" x14ac:dyDescent="0.3">
      <c r="A665" t="e">
        <f>-0.00316468688603158 * x ^ 5 ^ 5 + -0.00356569063644786 * x ^ 5 + 10</f>
        <v>#NAME?</v>
      </c>
      <c r="B665">
        <v>2.89441546102011</v>
      </c>
      <c r="C665" t="s">
        <v>9</v>
      </c>
      <c r="D665">
        <v>10</v>
      </c>
      <c r="E665" t="b">
        <v>0</v>
      </c>
      <c r="F665">
        <v>2.3268869449438601</v>
      </c>
      <c r="G665">
        <v>2.26092297583229</v>
      </c>
      <c r="H665">
        <v>2380</v>
      </c>
      <c r="I665">
        <f t="shared" si="20"/>
        <v>0.56752851607624999</v>
      </c>
      <c r="J665">
        <f t="shared" si="21"/>
        <v>0.63349248518782009</v>
      </c>
    </row>
    <row r="666" spans="1:10" x14ac:dyDescent="0.3">
      <c r="A666" t="e">
        <f>-0.00316468688603158 * x ^ 5 ^ 5 + -0.00356569063644786 * x ^ 5 + 10</f>
        <v>#NAME?</v>
      </c>
      <c r="B666">
        <v>9.4764678168708603</v>
      </c>
      <c r="C666" t="s">
        <v>9</v>
      </c>
      <c r="D666">
        <v>2</v>
      </c>
      <c r="E666" t="b">
        <v>1</v>
      </c>
      <c r="F666">
        <v>0.82830227094640796</v>
      </c>
      <c r="G666">
        <v>1.02685164689844E-2</v>
      </c>
      <c r="H666">
        <v>1000</v>
      </c>
      <c r="I666">
        <f t="shared" si="20"/>
        <v>8.6481655459244529</v>
      </c>
      <c r="J666">
        <f t="shared" si="21"/>
        <v>9.4661993004018754</v>
      </c>
    </row>
    <row r="667" spans="1:10" x14ac:dyDescent="0.3">
      <c r="A667" t="e">
        <f>-0.00316468688603158 * x ^ 5 ^ 5 + -0.00356569063644786 * x ^ 5 + 10</f>
        <v>#NAME?</v>
      </c>
      <c r="B667">
        <v>12.978303194886401</v>
      </c>
      <c r="C667" t="s">
        <v>9</v>
      </c>
      <c r="D667">
        <v>3</v>
      </c>
      <c r="E667" t="b">
        <v>1</v>
      </c>
      <c r="F667">
        <v>3.70616969683745</v>
      </c>
      <c r="G667">
        <v>1.2806906538672801E-2</v>
      </c>
      <c r="H667">
        <v>1133.3333333333301</v>
      </c>
      <c r="I667">
        <f t="shared" si="20"/>
        <v>9.2721334980489516</v>
      </c>
      <c r="J667">
        <f t="shared" si="21"/>
        <v>12.965496288347728</v>
      </c>
    </row>
    <row r="668" spans="1:10" x14ac:dyDescent="0.3">
      <c r="A668" t="s">
        <v>216</v>
      </c>
      <c r="B668">
        <v>18.051117310217901</v>
      </c>
      <c r="C668" t="s">
        <v>9</v>
      </c>
      <c r="D668">
        <v>3</v>
      </c>
      <c r="E668" t="b">
        <v>1</v>
      </c>
      <c r="F668">
        <v>4.9496516963871304</v>
      </c>
      <c r="G668">
        <v>1.05840745445009E-2</v>
      </c>
      <c r="H668">
        <v>2000</v>
      </c>
      <c r="I668">
        <f t="shared" si="20"/>
        <v>13.10146561383077</v>
      </c>
      <c r="J668">
        <f t="shared" si="21"/>
        <v>18.040533235673401</v>
      </c>
    </row>
    <row r="669" spans="1:10" x14ac:dyDescent="0.3">
      <c r="A669" t="s">
        <v>216</v>
      </c>
      <c r="B669">
        <v>13.3513999373834</v>
      </c>
      <c r="C669" t="s">
        <v>9</v>
      </c>
      <c r="D669">
        <v>10</v>
      </c>
      <c r="E669" t="b">
        <v>0</v>
      </c>
      <c r="F669">
        <v>1.0096428111186599</v>
      </c>
      <c r="G669">
        <v>2.72238275228547E-2</v>
      </c>
      <c r="H669">
        <v>1010</v>
      </c>
      <c r="I669">
        <f t="shared" si="20"/>
        <v>12.34175712626474</v>
      </c>
      <c r="J669">
        <f t="shared" si="21"/>
        <v>13.324176109860545</v>
      </c>
    </row>
    <row r="670" spans="1:10" x14ac:dyDescent="0.3">
      <c r="A670" t="s">
        <v>216</v>
      </c>
      <c r="B670">
        <v>11.4319313460083</v>
      </c>
      <c r="C670" t="s">
        <v>9</v>
      </c>
      <c r="D670">
        <v>10</v>
      </c>
      <c r="E670" t="b">
        <v>0</v>
      </c>
      <c r="F670">
        <v>5.1685244178160197</v>
      </c>
      <c r="G670">
        <v>6.5180297112883796</v>
      </c>
      <c r="H670">
        <v>2280</v>
      </c>
      <c r="I670">
        <f t="shared" si="20"/>
        <v>6.2634069281922802</v>
      </c>
      <c r="J670">
        <f t="shared" si="21"/>
        <v>4.9139016347199203</v>
      </c>
    </row>
    <row r="671" spans="1:10" x14ac:dyDescent="0.3">
      <c r="A671" t="s">
        <v>217</v>
      </c>
      <c r="B671">
        <v>11.7249604796828</v>
      </c>
      <c r="C671" t="s">
        <v>9</v>
      </c>
      <c r="D671">
        <v>10</v>
      </c>
      <c r="E671" t="b">
        <v>0</v>
      </c>
      <c r="F671">
        <v>2.9313413655778802</v>
      </c>
      <c r="G671">
        <v>4.7171427412741904</v>
      </c>
      <c r="H671">
        <v>2330</v>
      </c>
      <c r="I671">
        <f t="shared" si="20"/>
        <v>8.7936191141049189</v>
      </c>
      <c r="J671">
        <f t="shared" si="21"/>
        <v>7.0078177384086091</v>
      </c>
    </row>
    <row r="672" spans="1:10" x14ac:dyDescent="0.3">
      <c r="A672" t="s">
        <v>217</v>
      </c>
      <c r="B672">
        <v>11.351057903080999</v>
      </c>
      <c r="C672" t="s">
        <v>9</v>
      </c>
      <c r="D672">
        <v>4</v>
      </c>
      <c r="E672" t="b">
        <v>1</v>
      </c>
      <c r="F672">
        <v>3.3579976261535198</v>
      </c>
      <c r="G672">
        <v>2.4868078483822201E-3</v>
      </c>
      <c r="H672">
        <v>1300</v>
      </c>
      <c r="I672">
        <f t="shared" si="20"/>
        <v>7.9930602769274799</v>
      </c>
      <c r="J672">
        <f t="shared" si="21"/>
        <v>11.348571095232616</v>
      </c>
    </row>
    <row r="673" spans="1:10" hidden="1" x14ac:dyDescent="0.3">
      <c r="A673" t="s">
        <v>217</v>
      </c>
      <c r="B673">
        <v>7.3162565183786699</v>
      </c>
      <c r="C673" t="s">
        <v>9</v>
      </c>
      <c r="D673">
        <v>10</v>
      </c>
      <c r="E673" t="b">
        <v>0</v>
      </c>
      <c r="F673" s="1">
        <v>4.4104095289530702E+36</v>
      </c>
      <c r="G673" s="1">
        <v>4.4104095289530702E+36</v>
      </c>
      <c r="H673">
        <v>2650</v>
      </c>
      <c r="I673">
        <f t="shared" si="20"/>
        <v>-4.4104095289530702E+36</v>
      </c>
      <c r="J673">
        <f t="shared" si="21"/>
        <v>-4.4104095289530702E+36</v>
      </c>
    </row>
    <row r="674" spans="1:10" hidden="1" x14ac:dyDescent="0.3">
      <c r="A674" t="s">
        <v>218</v>
      </c>
      <c r="B674">
        <v>18.393284363652501</v>
      </c>
      <c r="C674" t="s">
        <v>9</v>
      </c>
      <c r="D674">
        <v>10</v>
      </c>
      <c r="E674" t="b">
        <v>0</v>
      </c>
      <c r="F674" t="s">
        <v>17</v>
      </c>
      <c r="G674" t="s">
        <v>17</v>
      </c>
      <c r="H674">
        <v>2480</v>
      </c>
      <c r="I674" t="e">
        <f t="shared" si="20"/>
        <v>#VALUE!</v>
      </c>
      <c r="J674" t="e">
        <f t="shared" si="21"/>
        <v>#VALUE!</v>
      </c>
    </row>
    <row r="675" spans="1:10" x14ac:dyDescent="0.3">
      <c r="A675" t="s">
        <v>218</v>
      </c>
      <c r="B675">
        <v>7.88278804112469</v>
      </c>
      <c r="C675" t="s">
        <v>9</v>
      </c>
      <c r="D675">
        <v>4</v>
      </c>
      <c r="E675" t="b">
        <v>1</v>
      </c>
      <c r="F675">
        <v>2.3104897978826502</v>
      </c>
      <c r="G675">
        <v>2.35039672322112E-3</v>
      </c>
      <c r="H675">
        <v>1175</v>
      </c>
      <c r="I675">
        <f t="shared" si="20"/>
        <v>5.5722982432420398</v>
      </c>
      <c r="J675">
        <f t="shared" si="21"/>
        <v>7.8804376444014688</v>
      </c>
    </row>
    <row r="676" spans="1:10" x14ac:dyDescent="0.3">
      <c r="A676" t="s">
        <v>218</v>
      </c>
      <c r="B676">
        <v>13.261755664885801</v>
      </c>
      <c r="C676" t="s">
        <v>9</v>
      </c>
      <c r="D676">
        <v>10</v>
      </c>
      <c r="E676" t="b">
        <v>0</v>
      </c>
      <c r="F676">
        <v>7.0788771005175102</v>
      </c>
      <c r="G676">
        <v>6.5797970733631397</v>
      </c>
      <c r="H676">
        <v>2360</v>
      </c>
      <c r="I676">
        <f t="shared" si="20"/>
        <v>6.1828785643682904</v>
      </c>
      <c r="J676">
        <f t="shared" si="21"/>
        <v>6.6819585915226609</v>
      </c>
    </row>
    <row r="677" spans="1:10" x14ac:dyDescent="0.3">
      <c r="A677" t="s">
        <v>219</v>
      </c>
      <c r="B677">
        <v>6.9379980333620503</v>
      </c>
      <c r="C677" t="s">
        <v>9</v>
      </c>
      <c r="D677">
        <v>3</v>
      </c>
      <c r="E677" t="b">
        <v>1</v>
      </c>
      <c r="F677">
        <v>1.3440790348198699</v>
      </c>
      <c r="G677">
        <v>4.09263775931342E-3</v>
      </c>
      <c r="H677">
        <v>1333.3333333333301</v>
      </c>
      <c r="I677">
        <f t="shared" si="20"/>
        <v>5.5939189985421809</v>
      </c>
      <c r="J677">
        <f t="shared" si="21"/>
        <v>6.9339053956027366</v>
      </c>
    </row>
    <row r="678" spans="1:10" x14ac:dyDescent="0.3">
      <c r="A678" t="s">
        <v>219</v>
      </c>
      <c r="B678">
        <v>8.9215817091682492</v>
      </c>
      <c r="C678" t="s">
        <v>9</v>
      </c>
      <c r="D678">
        <v>10</v>
      </c>
      <c r="E678" t="b">
        <v>0</v>
      </c>
      <c r="F678">
        <v>8.9215817091682492</v>
      </c>
      <c r="G678">
        <v>8.9215817091682492</v>
      </c>
      <c r="H678">
        <v>1570</v>
      </c>
      <c r="I678">
        <f t="shared" si="20"/>
        <v>0</v>
      </c>
      <c r="J678">
        <f t="shared" si="21"/>
        <v>0</v>
      </c>
    </row>
    <row r="679" spans="1:10" x14ac:dyDescent="0.3">
      <c r="A679" t="s">
        <v>219</v>
      </c>
      <c r="B679">
        <v>11.7956374259273</v>
      </c>
      <c r="C679" t="s">
        <v>9</v>
      </c>
      <c r="D679">
        <v>10</v>
      </c>
      <c r="E679" t="b">
        <v>0</v>
      </c>
      <c r="F679">
        <v>11.7956374259273</v>
      </c>
      <c r="G679">
        <v>11.7956374259273</v>
      </c>
      <c r="H679">
        <v>710</v>
      </c>
      <c r="I679">
        <f t="shared" si="20"/>
        <v>0</v>
      </c>
      <c r="J679">
        <f t="shared" si="21"/>
        <v>0</v>
      </c>
    </row>
    <row r="680" spans="1:10" x14ac:dyDescent="0.3">
      <c r="A680" t="s">
        <v>220</v>
      </c>
      <c r="B680">
        <v>13.059513945616301</v>
      </c>
      <c r="C680" t="s">
        <v>9</v>
      </c>
      <c r="D680">
        <v>10</v>
      </c>
      <c r="E680" t="b">
        <v>0</v>
      </c>
      <c r="F680">
        <v>39.6988802230929</v>
      </c>
      <c r="G680">
        <v>8.2189726570275692</v>
      </c>
      <c r="H680">
        <v>2480</v>
      </c>
      <c r="I680">
        <f t="shared" si="20"/>
        <v>-26.639366277476597</v>
      </c>
      <c r="J680">
        <f t="shared" si="21"/>
        <v>4.8405412885887316</v>
      </c>
    </row>
    <row r="681" spans="1:10" x14ac:dyDescent="0.3">
      <c r="A681" t="s">
        <v>220</v>
      </c>
      <c r="B681">
        <v>5.5620304726443601</v>
      </c>
      <c r="C681" t="s">
        <v>9</v>
      </c>
      <c r="D681">
        <v>10</v>
      </c>
      <c r="E681" t="b">
        <v>0</v>
      </c>
      <c r="F681">
        <v>5.5620304726443601</v>
      </c>
      <c r="G681">
        <v>5.5620304726443601</v>
      </c>
      <c r="H681">
        <v>930</v>
      </c>
      <c r="I681">
        <f t="shared" si="20"/>
        <v>0</v>
      </c>
      <c r="J681">
        <f t="shared" si="21"/>
        <v>0</v>
      </c>
    </row>
    <row r="682" spans="1:10" x14ac:dyDescent="0.3">
      <c r="A682" t="s">
        <v>220</v>
      </c>
      <c r="B682">
        <v>6.6303242596847696</v>
      </c>
      <c r="C682" t="s">
        <v>9</v>
      </c>
      <c r="D682">
        <v>10</v>
      </c>
      <c r="E682" t="b">
        <v>0</v>
      </c>
      <c r="F682">
        <v>6.6303242596847696</v>
      </c>
      <c r="G682">
        <v>6.6303242596847696</v>
      </c>
      <c r="H682">
        <v>480</v>
      </c>
      <c r="I682">
        <f t="shared" si="20"/>
        <v>0</v>
      </c>
      <c r="J682">
        <f t="shared" si="21"/>
        <v>0</v>
      </c>
    </row>
    <row r="683" spans="1:10" x14ac:dyDescent="0.3">
      <c r="A683" t="s">
        <v>221</v>
      </c>
      <c r="B683">
        <v>0.71381108802525095</v>
      </c>
      <c r="C683" t="s">
        <v>9</v>
      </c>
      <c r="D683">
        <v>10</v>
      </c>
      <c r="E683" t="b">
        <v>0</v>
      </c>
      <c r="F683">
        <v>0.71381108802525095</v>
      </c>
      <c r="G683">
        <v>0.71381108802525095</v>
      </c>
      <c r="H683">
        <v>820</v>
      </c>
      <c r="I683">
        <f t="shared" si="20"/>
        <v>0</v>
      </c>
      <c r="J683">
        <f t="shared" si="21"/>
        <v>0</v>
      </c>
    </row>
    <row r="684" spans="1:10" x14ac:dyDescent="0.3">
      <c r="A684" t="s">
        <v>221</v>
      </c>
      <c r="B684">
        <v>4.9770766793099304</v>
      </c>
      <c r="C684" t="s">
        <v>9</v>
      </c>
      <c r="D684">
        <v>3</v>
      </c>
      <c r="E684" t="b">
        <v>1</v>
      </c>
      <c r="F684">
        <v>1.45415468999251</v>
      </c>
      <c r="G684">
        <v>7.6491301946169897E-3</v>
      </c>
      <c r="H684">
        <v>933.33333333333303</v>
      </c>
      <c r="I684">
        <f t="shared" si="20"/>
        <v>3.5229219893174202</v>
      </c>
      <c r="J684">
        <f t="shared" si="21"/>
        <v>4.9694275491153137</v>
      </c>
    </row>
    <row r="685" spans="1:10" x14ac:dyDescent="0.3">
      <c r="A685" t="s">
        <v>221</v>
      </c>
      <c r="B685">
        <v>19.3120069941676</v>
      </c>
      <c r="C685" t="s">
        <v>9</v>
      </c>
      <c r="D685">
        <v>10</v>
      </c>
      <c r="E685" t="b">
        <v>0</v>
      </c>
      <c r="F685">
        <v>19.3120069941676</v>
      </c>
      <c r="G685">
        <v>19.3120069941676</v>
      </c>
      <c r="H685">
        <v>1020</v>
      </c>
      <c r="I685">
        <f t="shared" si="20"/>
        <v>0</v>
      </c>
      <c r="J685">
        <f t="shared" si="21"/>
        <v>0</v>
      </c>
    </row>
    <row r="686" spans="1:10" x14ac:dyDescent="0.3">
      <c r="A686" t="s">
        <v>222</v>
      </c>
      <c r="B686">
        <v>4.05997404537026</v>
      </c>
      <c r="C686" t="s">
        <v>9</v>
      </c>
      <c r="D686">
        <v>2</v>
      </c>
      <c r="E686" t="b">
        <v>1</v>
      </c>
      <c r="F686">
        <v>0.18348224844200101</v>
      </c>
      <c r="G686">
        <v>6.6627818171941904E-3</v>
      </c>
      <c r="H686">
        <v>800</v>
      </c>
      <c r="I686">
        <f t="shared" si="20"/>
        <v>3.8764917969282591</v>
      </c>
      <c r="J686">
        <f t="shared" si="21"/>
        <v>4.0533112635530655</v>
      </c>
    </row>
    <row r="687" spans="1:10" x14ac:dyDescent="0.3">
      <c r="A687" t="s">
        <v>222</v>
      </c>
      <c r="B687">
        <v>15.0263354815567</v>
      </c>
      <c r="C687" t="s">
        <v>9</v>
      </c>
      <c r="D687">
        <v>10</v>
      </c>
      <c r="E687" t="b">
        <v>0</v>
      </c>
      <c r="F687">
        <v>15.0263354815567</v>
      </c>
      <c r="G687">
        <v>15.0263354815567</v>
      </c>
      <c r="H687">
        <v>1150</v>
      </c>
      <c r="I687">
        <f t="shared" si="20"/>
        <v>0</v>
      </c>
      <c r="J687">
        <f t="shared" si="21"/>
        <v>0</v>
      </c>
    </row>
    <row r="688" spans="1:10" x14ac:dyDescent="0.3">
      <c r="A688" t="s">
        <v>222</v>
      </c>
      <c r="B688">
        <v>13.1223389359885</v>
      </c>
      <c r="C688" t="s">
        <v>9</v>
      </c>
      <c r="D688">
        <v>10</v>
      </c>
      <c r="E688" t="b">
        <v>0</v>
      </c>
      <c r="F688">
        <v>9.2996485876490205</v>
      </c>
      <c r="G688">
        <v>9.3499839344819993</v>
      </c>
      <c r="H688">
        <v>2320</v>
      </c>
      <c r="I688">
        <f t="shared" si="20"/>
        <v>3.8226903483394796</v>
      </c>
      <c r="J688">
        <f t="shared" si="21"/>
        <v>3.7723550015065008</v>
      </c>
    </row>
    <row r="689" spans="1:10" hidden="1" x14ac:dyDescent="0.3">
      <c r="A689" t="s">
        <v>223</v>
      </c>
      <c r="B689">
        <v>11.8170274800445</v>
      </c>
      <c r="C689" t="s">
        <v>9</v>
      </c>
      <c r="D689">
        <v>10</v>
      </c>
      <c r="E689" t="b">
        <v>0</v>
      </c>
      <c r="F689" s="1">
        <v>1.8622459878653001E+27</v>
      </c>
      <c r="G689" s="1">
        <v>1.8622459878653001E+27</v>
      </c>
      <c r="H689">
        <v>2500</v>
      </c>
      <c r="I689">
        <f t="shared" si="20"/>
        <v>-1.8622459878653001E+27</v>
      </c>
      <c r="J689">
        <f t="shared" si="21"/>
        <v>-1.8622459878653001E+27</v>
      </c>
    </row>
    <row r="690" spans="1:10" x14ac:dyDescent="0.3">
      <c r="A690" t="s">
        <v>223</v>
      </c>
      <c r="B690">
        <v>2.6768308819836202</v>
      </c>
      <c r="C690" t="s">
        <v>9</v>
      </c>
      <c r="D690">
        <v>10</v>
      </c>
      <c r="E690" t="b">
        <v>0</v>
      </c>
      <c r="F690">
        <v>4.9733052305143204</v>
      </c>
      <c r="G690">
        <v>7.21141901762127</v>
      </c>
      <c r="H690">
        <v>2680</v>
      </c>
      <c r="I690">
        <f t="shared" si="20"/>
        <v>-2.2964743485307002</v>
      </c>
      <c r="J690">
        <f t="shared" si="21"/>
        <v>-4.5345881356376498</v>
      </c>
    </row>
    <row r="691" spans="1:10" x14ac:dyDescent="0.3">
      <c r="A691" t="s">
        <v>223</v>
      </c>
      <c r="B691">
        <v>12.6362372086873</v>
      </c>
      <c r="C691" t="s">
        <v>9</v>
      </c>
      <c r="D691">
        <v>10</v>
      </c>
      <c r="E691" t="b">
        <v>0</v>
      </c>
      <c r="F691">
        <v>12.6362372086873</v>
      </c>
      <c r="G691">
        <v>12.6362372086873</v>
      </c>
      <c r="H691">
        <v>3090</v>
      </c>
      <c r="I691">
        <f t="shared" si="20"/>
        <v>0</v>
      </c>
      <c r="J691">
        <f t="shared" si="21"/>
        <v>0</v>
      </c>
    </row>
    <row r="692" spans="1:10" x14ac:dyDescent="0.3">
      <c r="A692" t="s">
        <v>224</v>
      </c>
      <c r="B692">
        <v>12.0887519896804</v>
      </c>
      <c r="C692" t="s">
        <v>9</v>
      </c>
      <c r="D692">
        <v>3</v>
      </c>
      <c r="E692" t="b">
        <v>1</v>
      </c>
      <c r="F692">
        <v>3.0951268352037302</v>
      </c>
      <c r="G692">
        <v>4.32507173181171E-3</v>
      </c>
      <c r="H692">
        <v>1200</v>
      </c>
      <c r="I692">
        <f t="shared" si="20"/>
        <v>8.9936251544766694</v>
      </c>
      <c r="J692">
        <f t="shared" si="21"/>
        <v>12.084426917948589</v>
      </c>
    </row>
    <row r="693" spans="1:10" x14ac:dyDescent="0.3">
      <c r="A693" t="s">
        <v>224</v>
      </c>
      <c r="B693">
        <v>5.7056995146587797</v>
      </c>
      <c r="C693" t="s">
        <v>9</v>
      </c>
      <c r="D693">
        <v>10</v>
      </c>
      <c r="E693" t="b">
        <v>0</v>
      </c>
      <c r="F693">
        <v>5.3935981072647303</v>
      </c>
      <c r="G693">
        <v>5.4016463680224902</v>
      </c>
      <c r="H693">
        <v>2140</v>
      </c>
      <c r="I693">
        <f t="shared" si="20"/>
        <v>0.31210140739404935</v>
      </c>
      <c r="J693">
        <f t="shared" si="21"/>
        <v>0.30405314663628946</v>
      </c>
    </row>
    <row r="694" spans="1:10" x14ac:dyDescent="0.3">
      <c r="A694" t="s">
        <v>224</v>
      </c>
      <c r="B694">
        <v>19.128180087094002</v>
      </c>
      <c r="C694" t="s">
        <v>9</v>
      </c>
      <c r="D694">
        <v>10</v>
      </c>
      <c r="E694" t="b">
        <v>0</v>
      </c>
      <c r="F694">
        <v>9.19809129577291</v>
      </c>
      <c r="G694">
        <v>7.3731073125102498</v>
      </c>
      <c r="H694">
        <v>2150</v>
      </c>
      <c r="I694">
        <f t="shared" si="20"/>
        <v>9.9300887913210918</v>
      </c>
      <c r="J694">
        <f t="shared" si="21"/>
        <v>11.755072774583752</v>
      </c>
    </row>
    <row r="695" spans="1:10" x14ac:dyDescent="0.3">
      <c r="A695" t="s">
        <v>225</v>
      </c>
      <c r="B695">
        <v>3.8092903485296499</v>
      </c>
      <c r="C695" t="s">
        <v>9</v>
      </c>
      <c r="D695">
        <v>3</v>
      </c>
      <c r="E695" t="b">
        <v>1</v>
      </c>
      <c r="F695">
        <v>0.63371893216353703</v>
      </c>
      <c r="G695">
        <v>2.9373366652481699E-3</v>
      </c>
      <c r="H695">
        <v>1566.6666666666599</v>
      </c>
      <c r="I695">
        <f t="shared" si="20"/>
        <v>3.1755714163661128</v>
      </c>
      <c r="J695">
        <f t="shared" si="21"/>
        <v>3.8063530118644016</v>
      </c>
    </row>
    <row r="696" spans="1:10" x14ac:dyDescent="0.3">
      <c r="A696" t="s">
        <v>225</v>
      </c>
      <c r="B696">
        <v>16.600612763447</v>
      </c>
      <c r="C696" t="s">
        <v>9</v>
      </c>
      <c r="D696">
        <v>10</v>
      </c>
      <c r="E696" t="b">
        <v>0</v>
      </c>
      <c r="F696">
        <v>16.600612763447</v>
      </c>
      <c r="G696">
        <v>16.600612763447</v>
      </c>
      <c r="H696">
        <v>840</v>
      </c>
      <c r="I696">
        <f t="shared" si="20"/>
        <v>0</v>
      </c>
      <c r="J696">
        <f t="shared" si="21"/>
        <v>0</v>
      </c>
    </row>
    <row r="697" spans="1:10" x14ac:dyDescent="0.3">
      <c r="A697" t="s">
        <v>225</v>
      </c>
      <c r="B697">
        <v>2.1949945864086802</v>
      </c>
      <c r="C697" t="s">
        <v>9</v>
      </c>
      <c r="D697">
        <v>2</v>
      </c>
      <c r="E697" t="b">
        <v>1</v>
      </c>
      <c r="F697">
        <v>0.17730798614863899</v>
      </c>
      <c r="G697">
        <v>3.9131327198147596E-3</v>
      </c>
      <c r="H697">
        <v>2250</v>
      </c>
      <c r="I697">
        <f t="shared" si="20"/>
        <v>2.0176866002600411</v>
      </c>
      <c r="J697">
        <f t="shared" si="21"/>
        <v>2.1910814536888652</v>
      </c>
    </row>
    <row r="698" spans="1:10" x14ac:dyDescent="0.3">
      <c r="A698" t="s">
        <v>226</v>
      </c>
      <c r="B698">
        <v>14.153467611842499</v>
      </c>
      <c r="C698" t="s">
        <v>9</v>
      </c>
      <c r="D698">
        <v>3</v>
      </c>
      <c r="E698" t="b">
        <v>1</v>
      </c>
      <c r="F698">
        <v>3.06094677585491</v>
      </c>
      <c r="G698">
        <v>5.0142023517561899E-3</v>
      </c>
      <c r="H698">
        <v>966.66666666666595</v>
      </c>
      <c r="I698">
        <f t="shared" si="20"/>
        <v>11.092520835987589</v>
      </c>
      <c r="J698">
        <f t="shared" si="21"/>
        <v>14.148453409490743</v>
      </c>
    </row>
    <row r="699" spans="1:10" x14ac:dyDescent="0.3">
      <c r="A699" t="s">
        <v>226</v>
      </c>
      <c r="B699">
        <v>7.2607546234415699</v>
      </c>
      <c r="C699" t="s">
        <v>9</v>
      </c>
      <c r="D699">
        <v>10</v>
      </c>
      <c r="E699" t="b">
        <v>0</v>
      </c>
      <c r="F699">
        <v>7.2607546234415699</v>
      </c>
      <c r="G699">
        <v>7.2607546234415699</v>
      </c>
      <c r="H699">
        <v>1100</v>
      </c>
      <c r="I699">
        <f t="shared" si="20"/>
        <v>0</v>
      </c>
      <c r="J699">
        <f t="shared" si="21"/>
        <v>0</v>
      </c>
    </row>
    <row r="700" spans="1:10" x14ac:dyDescent="0.3">
      <c r="A700" t="s">
        <v>226</v>
      </c>
      <c r="B700">
        <v>5.07936256249367</v>
      </c>
      <c r="C700" t="s">
        <v>9</v>
      </c>
      <c r="D700">
        <v>10</v>
      </c>
      <c r="E700" t="b">
        <v>0</v>
      </c>
      <c r="F700">
        <v>5.07936256249367</v>
      </c>
      <c r="G700">
        <v>5.07936256249367</v>
      </c>
      <c r="H700">
        <v>870</v>
      </c>
      <c r="I700">
        <f t="shared" si="20"/>
        <v>0</v>
      </c>
      <c r="J700">
        <f t="shared" si="21"/>
        <v>0</v>
      </c>
    </row>
    <row r="701" spans="1:10" x14ac:dyDescent="0.3">
      <c r="A701" t="s">
        <v>227</v>
      </c>
      <c r="B701">
        <v>14.3163602290124</v>
      </c>
      <c r="C701" t="s">
        <v>9</v>
      </c>
      <c r="D701">
        <v>10</v>
      </c>
      <c r="E701" t="b">
        <v>0</v>
      </c>
      <c r="F701">
        <v>14.3163602290124</v>
      </c>
      <c r="G701">
        <v>14.3163602290124</v>
      </c>
      <c r="H701">
        <v>580</v>
      </c>
      <c r="I701">
        <f t="shared" si="20"/>
        <v>0</v>
      </c>
      <c r="J701">
        <f t="shared" si="21"/>
        <v>0</v>
      </c>
    </row>
    <row r="702" spans="1:10" x14ac:dyDescent="0.3">
      <c r="A702" t="s">
        <v>227</v>
      </c>
      <c r="B702">
        <v>19.300396435294701</v>
      </c>
      <c r="C702" t="s">
        <v>9</v>
      </c>
      <c r="D702">
        <v>3</v>
      </c>
      <c r="E702" t="b">
        <v>1</v>
      </c>
      <c r="F702">
        <v>3.57330104846287</v>
      </c>
      <c r="G702">
        <v>5.9708279353201301E-3</v>
      </c>
      <c r="H702">
        <v>666.66666666666595</v>
      </c>
      <c r="I702">
        <f t="shared" si="20"/>
        <v>15.727095386831831</v>
      </c>
      <c r="J702">
        <f t="shared" si="21"/>
        <v>19.294425607359379</v>
      </c>
    </row>
    <row r="703" spans="1:10" x14ac:dyDescent="0.3">
      <c r="A703" t="s">
        <v>227</v>
      </c>
      <c r="B703">
        <v>4.2142991133087602</v>
      </c>
      <c r="C703" t="s">
        <v>9</v>
      </c>
      <c r="D703">
        <v>3</v>
      </c>
      <c r="E703" t="b">
        <v>1</v>
      </c>
      <c r="F703">
        <v>0.88207086771866705</v>
      </c>
      <c r="G703">
        <v>3.0689268243427699E-3</v>
      </c>
      <c r="H703">
        <v>1033.3333333333301</v>
      </c>
      <c r="I703">
        <f t="shared" si="20"/>
        <v>3.3322282455900929</v>
      </c>
      <c r="J703">
        <f t="shared" si="21"/>
        <v>4.2112301864844177</v>
      </c>
    </row>
    <row r="704" spans="1:10" x14ac:dyDescent="0.3">
      <c r="A704" t="s">
        <v>228</v>
      </c>
      <c r="B704">
        <v>11.7245119783734</v>
      </c>
      <c r="C704" t="s">
        <v>9</v>
      </c>
      <c r="D704">
        <v>10</v>
      </c>
      <c r="E704" t="b">
        <v>0</v>
      </c>
      <c r="F704">
        <v>11.7245119783734</v>
      </c>
      <c r="G704">
        <v>11.7245119783734</v>
      </c>
      <c r="H704">
        <v>2810</v>
      </c>
      <c r="I704">
        <f t="shared" si="20"/>
        <v>0</v>
      </c>
      <c r="J704">
        <f t="shared" si="21"/>
        <v>0</v>
      </c>
    </row>
    <row r="705" spans="1:10" x14ac:dyDescent="0.3">
      <c r="A705" t="s">
        <v>228</v>
      </c>
      <c r="B705">
        <v>11.3731489766698</v>
      </c>
      <c r="C705" t="s">
        <v>9</v>
      </c>
      <c r="D705">
        <v>10</v>
      </c>
      <c r="E705" t="b">
        <v>0</v>
      </c>
      <c r="F705">
        <v>11.3731489766698</v>
      </c>
      <c r="G705">
        <v>11.3731489766698</v>
      </c>
      <c r="H705">
        <v>1020</v>
      </c>
      <c r="I705">
        <f t="shared" si="20"/>
        <v>0</v>
      </c>
      <c r="J705">
        <f t="shared" si="21"/>
        <v>0</v>
      </c>
    </row>
    <row r="706" spans="1:10" x14ac:dyDescent="0.3">
      <c r="A706" t="s">
        <v>228</v>
      </c>
      <c r="B706">
        <v>19.629402936628701</v>
      </c>
      <c r="C706" t="s">
        <v>9</v>
      </c>
      <c r="D706">
        <v>10</v>
      </c>
      <c r="E706" t="b">
        <v>0</v>
      </c>
      <c r="F706">
        <v>6.0205237658789201</v>
      </c>
      <c r="G706">
        <v>5.6825692215950596</v>
      </c>
      <c r="H706">
        <v>2370</v>
      </c>
      <c r="I706">
        <f t="shared" si="20"/>
        <v>13.60887917074978</v>
      </c>
      <c r="J706">
        <f t="shared" si="21"/>
        <v>13.946833715033641</v>
      </c>
    </row>
    <row r="707" spans="1:10" x14ac:dyDescent="0.3">
      <c r="A707" t="s">
        <v>229</v>
      </c>
      <c r="B707">
        <v>11.6064090938054</v>
      </c>
      <c r="C707" t="s">
        <v>9</v>
      </c>
      <c r="D707">
        <v>4</v>
      </c>
      <c r="E707" t="b">
        <v>1</v>
      </c>
      <c r="F707">
        <v>3.4330408318536798</v>
      </c>
      <c r="G707">
        <v>3.02094460008488E-3</v>
      </c>
      <c r="H707">
        <v>1025</v>
      </c>
      <c r="I707">
        <f t="shared" si="20"/>
        <v>8.1733682619517207</v>
      </c>
      <c r="J707">
        <f t="shared" si="21"/>
        <v>11.603388149205315</v>
      </c>
    </row>
    <row r="708" spans="1:10" x14ac:dyDescent="0.3">
      <c r="A708" t="s">
        <v>229</v>
      </c>
      <c r="B708">
        <v>7.63297941421561</v>
      </c>
      <c r="C708" t="s">
        <v>9</v>
      </c>
      <c r="D708">
        <v>10</v>
      </c>
      <c r="E708" t="b">
        <v>0</v>
      </c>
      <c r="F708">
        <v>0.63873089518511195</v>
      </c>
      <c r="G708">
        <v>0.59396903932667999</v>
      </c>
      <c r="H708">
        <v>2520</v>
      </c>
      <c r="I708">
        <f t="shared" ref="I708:I771" si="22">B708-F708</f>
        <v>6.9942485190304984</v>
      </c>
      <c r="J708">
        <f t="shared" ref="J708:J771" si="23">B708-G708</f>
        <v>7.0390103748889299</v>
      </c>
    </row>
    <row r="709" spans="1:10" x14ac:dyDescent="0.3">
      <c r="A709" t="s">
        <v>229</v>
      </c>
      <c r="B709">
        <v>25.949874188309401</v>
      </c>
      <c r="C709" t="s">
        <v>9</v>
      </c>
      <c r="D709">
        <v>10</v>
      </c>
      <c r="E709" t="b">
        <v>0</v>
      </c>
      <c r="F709">
        <v>1.43561027504187</v>
      </c>
      <c r="G709">
        <v>1.3858294707661201</v>
      </c>
      <c r="H709">
        <v>2490</v>
      </c>
      <c r="I709">
        <f t="shared" si="22"/>
        <v>24.514263913267531</v>
      </c>
      <c r="J709">
        <f t="shared" si="23"/>
        <v>24.564044717543283</v>
      </c>
    </row>
    <row r="710" spans="1:10" x14ac:dyDescent="0.3">
      <c r="A710" t="e">
        <f>-0.00344044054022704 * y ^ 1 * -0.00928570133277531 * y ^ 1 + 10</f>
        <v>#NAME?</v>
      </c>
      <c r="B710">
        <v>13.4476756535311</v>
      </c>
      <c r="C710" t="s">
        <v>9</v>
      </c>
      <c r="D710">
        <v>10</v>
      </c>
      <c r="E710" t="b">
        <v>0</v>
      </c>
      <c r="F710">
        <v>5.1161120086184102</v>
      </c>
      <c r="G710">
        <v>4.4466389957764596</v>
      </c>
      <c r="H710">
        <v>2250</v>
      </c>
      <c r="I710">
        <f t="shared" si="22"/>
        <v>8.3315636449126895</v>
      </c>
      <c r="J710">
        <f t="shared" si="23"/>
        <v>9.0010366577546392</v>
      </c>
    </row>
    <row r="711" spans="1:10" x14ac:dyDescent="0.3">
      <c r="A711" t="e">
        <f>-0.00344044054022704 * y ^ 1 * -0.00928570133277531 * y ^ 1 + 10</f>
        <v>#NAME?</v>
      </c>
      <c r="B711">
        <v>4.4786084267648398</v>
      </c>
      <c r="C711" t="s">
        <v>9</v>
      </c>
      <c r="D711">
        <v>10</v>
      </c>
      <c r="E711" t="b">
        <v>0</v>
      </c>
      <c r="F711">
        <v>7.9933668367421102</v>
      </c>
      <c r="G711">
        <v>7.9934186872212898</v>
      </c>
      <c r="H711">
        <v>2190</v>
      </c>
      <c r="I711">
        <f t="shared" si="22"/>
        <v>-3.5147584099772704</v>
      </c>
      <c r="J711">
        <f t="shared" si="23"/>
        <v>-3.51481026045645</v>
      </c>
    </row>
    <row r="712" spans="1:10" x14ac:dyDescent="0.3">
      <c r="A712" t="e">
        <f>-0.00344044054022704 * y ^ 1 * -0.00928570133277531 * y ^ 1 + 10</f>
        <v>#NAME?</v>
      </c>
      <c r="B712">
        <v>9.30379577804338</v>
      </c>
      <c r="C712" t="s">
        <v>9</v>
      </c>
      <c r="D712">
        <v>10</v>
      </c>
      <c r="E712" t="b">
        <v>0</v>
      </c>
      <c r="F712">
        <v>9.30379577804338</v>
      </c>
      <c r="G712">
        <v>9.30379577804338</v>
      </c>
      <c r="H712">
        <v>2220</v>
      </c>
      <c r="I712">
        <f t="shared" si="22"/>
        <v>0</v>
      </c>
      <c r="J712">
        <f t="shared" si="23"/>
        <v>0</v>
      </c>
    </row>
    <row r="713" spans="1:10" x14ac:dyDescent="0.3">
      <c r="A713" t="e">
        <f>-0.00977768565245114 * y ^ 1 ^ 2 + -0.006872037342273 * x ^ 1 + 10</f>
        <v>#NAME?</v>
      </c>
      <c r="B713">
        <v>7.2431732459454503</v>
      </c>
      <c r="C713" t="s">
        <v>9</v>
      </c>
      <c r="D713">
        <v>10</v>
      </c>
      <c r="E713" t="b">
        <v>0</v>
      </c>
      <c r="F713">
        <v>5.4262177882725702</v>
      </c>
      <c r="G713">
        <v>13.037647899164799</v>
      </c>
      <c r="H713">
        <v>4700</v>
      </c>
      <c r="I713">
        <f t="shared" si="22"/>
        <v>1.8169554576728801</v>
      </c>
      <c r="J713">
        <f t="shared" si="23"/>
        <v>-5.794474653219349</v>
      </c>
    </row>
    <row r="714" spans="1:10" hidden="1" x14ac:dyDescent="0.3">
      <c r="A714" t="e">
        <f>-0.00977768565245114 * y ^ 1 ^ 2 + -0.006872037342273 * x ^ 1 + 10</f>
        <v>#NAME?</v>
      </c>
      <c r="B714">
        <v>13.6818426821473</v>
      </c>
      <c r="C714" t="s">
        <v>9</v>
      </c>
      <c r="D714">
        <v>10</v>
      </c>
      <c r="E714" t="b">
        <v>0</v>
      </c>
      <c r="F714" t="s">
        <v>17</v>
      </c>
      <c r="G714" t="s">
        <v>17</v>
      </c>
      <c r="H714">
        <v>2340</v>
      </c>
      <c r="I714" t="e">
        <f t="shared" si="22"/>
        <v>#VALUE!</v>
      </c>
      <c r="J714" t="e">
        <f t="shared" si="23"/>
        <v>#VALUE!</v>
      </c>
    </row>
    <row r="715" spans="1:10" x14ac:dyDescent="0.3">
      <c r="A715" t="e">
        <f>-0.00977768565245114 * y ^ 1 ^ 2 + -0.006872037342273 * x ^ 1 + 10</f>
        <v>#NAME?</v>
      </c>
      <c r="B715">
        <v>15.1416830189903</v>
      </c>
      <c r="C715" t="s">
        <v>9</v>
      </c>
      <c r="D715">
        <v>10</v>
      </c>
      <c r="E715" t="b">
        <v>0</v>
      </c>
      <c r="F715">
        <v>15.1416830189903</v>
      </c>
      <c r="G715">
        <v>15.1416830189903</v>
      </c>
      <c r="H715">
        <v>880</v>
      </c>
      <c r="I715">
        <f t="shared" si="22"/>
        <v>0</v>
      </c>
      <c r="J715">
        <f t="shared" si="23"/>
        <v>0</v>
      </c>
    </row>
    <row r="716" spans="1:10" x14ac:dyDescent="0.3">
      <c r="A716" t="s">
        <v>230</v>
      </c>
      <c r="B716">
        <v>6.3148848127058903</v>
      </c>
      <c r="C716" t="s">
        <v>9</v>
      </c>
      <c r="D716">
        <v>10</v>
      </c>
      <c r="E716" t="b">
        <v>0</v>
      </c>
      <c r="F716">
        <v>6.3148848127058903</v>
      </c>
      <c r="G716">
        <v>6.3148848127058903</v>
      </c>
      <c r="H716">
        <v>1630</v>
      </c>
      <c r="I716">
        <f t="shared" si="22"/>
        <v>0</v>
      </c>
      <c r="J716">
        <f t="shared" si="23"/>
        <v>0</v>
      </c>
    </row>
    <row r="717" spans="1:10" x14ac:dyDescent="0.3">
      <c r="A717" t="s">
        <v>230</v>
      </c>
      <c r="B717">
        <v>8.06503747446604</v>
      </c>
      <c r="C717" t="s">
        <v>9</v>
      </c>
      <c r="D717">
        <v>10</v>
      </c>
      <c r="E717" t="b">
        <v>0</v>
      </c>
      <c r="F717">
        <v>7.5297323148920601</v>
      </c>
      <c r="G717">
        <v>7.1643087640338798</v>
      </c>
      <c r="H717">
        <v>2800</v>
      </c>
      <c r="I717">
        <f t="shared" si="22"/>
        <v>0.53530515957397995</v>
      </c>
      <c r="J717">
        <f t="shared" si="23"/>
        <v>0.90072871043216018</v>
      </c>
    </row>
    <row r="718" spans="1:10" x14ac:dyDescent="0.3">
      <c r="A718" t="s">
        <v>230</v>
      </c>
      <c r="B718">
        <v>7.5024446324907004</v>
      </c>
      <c r="C718" t="s">
        <v>9</v>
      </c>
      <c r="D718">
        <v>10</v>
      </c>
      <c r="E718" t="b">
        <v>0</v>
      </c>
      <c r="F718">
        <v>7.5024446324907004</v>
      </c>
      <c r="G718">
        <v>7.5024446324907004</v>
      </c>
      <c r="H718">
        <v>1010</v>
      </c>
      <c r="I718">
        <f t="shared" si="22"/>
        <v>0</v>
      </c>
      <c r="J718">
        <f t="shared" si="23"/>
        <v>0</v>
      </c>
    </row>
    <row r="719" spans="1:10" x14ac:dyDescent="0.3">
      <c r="A719" t="s">
        <v>231</v>
      </c>
      <c r="B719">
        <v>5.9596747565690196</v>
      </c>
      <c r="C719" t="s">
        <v>9</v>
      </c>
      <c r="D719">
        <v>10</v>
      </c>
      <c r="E719" t="b">
        <v>0</v>
      </c>
      <c r="F719">
        <v>5.9596747565690196</v>
      </c>
      <c r="G719">
        <v>5.9596747565690196</v>
      </c>
      <c r="H719">
        <v>950</v>
      </c>
      <c r="I719">
        <f t="shared" si="22"/>
        <v>0</v>
      </c>
      <c r="J719">
        <f t="shared" si="23"/>
        <v>0</v>
      </c>
    </row>
    <row r="720" spans="1:10" x14ac:dyDescent="0.3">
      <c r="A720" t="s">
        <v>231</v>
      </c>
      <c r="B720">
        <v>10.9101610553417</v>
      </c>
      <c r="C720" t="s">
        <v>9</v>
      </c>
      <c r="D720">
        <v>10</v>
      </c>
      <c r="E720" t="b">
        <v>0</v>
      </c>
      <c r="F720">
        <v>3.33645248642638</v>
      </c>
      <c r="G720">
        <v>0.93489964877323894</v>
      </c>
      <c r="H720">
        <v>2600</v>
      </c>
      <c r="I720">
        <f t="shared" si="22"/>
        <v>7.5737085689153201</v>
      </c>
      <c r="J720">
        <f t="shared" si="23"/>
        <v>9.9752614065684604</v>
      </c>
    </row>
    <row r="721" spans="1:10" x14ac:dyDescent="0.3">
      <c r="A721" t="s">
        <v>231</v>
      </c>
      <c r="B721">
        <v>13.5188901905134</v>
      </c>
      <c r="C721" t="s">
        <v>9</v>
      </c>
      <c r="D721">
        <v>10</v>
      </c>
      <c r="E721" t="b">
        <v>0</v>
      </c>
      <c r="F721">
        <v>13.5188901905134</v>
      </c>
      <c r="G721">
        <v>13.5188901905134</v>
      </c>
      <c r="H721">
        <v>1000</v>
      </c>
      <c r="I721">
        <f t="shared" si="22"/>
        <v>0</v>
      </c>
      <c r="J721">
        <f t="shared" si="23"/>
        <v>0</v>
      </c>
    </row>
    <row r="722" spans="1:10" x14ac:dyDescent="0.3">
      <c r="A722" t="s">
        <v>232</v>
      </c>
      <c r="B722">
        <v>18.1704555664213</v>
      </c>
      <c r="C722" t="s">
        <v>9</v>
      </c>
      <c r="D722">
        <v>10</v>
      </c>
      <c r="E722" t="b">
        <v>0</v>
      </c>
      <c r="F722">
        <v>5.0640961041827399</v>
      </c>
      <c r="G722">
        <v>10.901774687355401</v>
      </c>
      <c r="H722">
        <v>2220</v>
      </c>
      <c r="I722">
        <f t="shared" si="22"/>
        <v>13.10635946223856</v>
      </c>
      <c r="J722">
        <f t="shared" si="23"/>
        <v>7.268680879065899</v>
      </c>
    </row>
    <row r="723" spans="1:10" x14ac:dyDescent="0.3">
      <c r="A723" t="s">
        <v>232</v>
      </c>
      <c r="B723">
        <v>16.3474675574966</v>
      </c>
      <c r="C723" t="s">
        <v>9</v>
      </c>
      <c r="D723">
        <v>10</v>
      </c>
      <c r="E723" t="b">
        <v>0</v>
      </c>
      <c r="F723">
        <v>10.704084443377599</v>
      </c>
      <c r="G723">
        <v>9.6848121407742607</v>
      </c>
      <c r="H723">
        <v>2530</v>
      </c>
      <c r="I723">
        <f t="shared" si="22"/>
        <v>5.6433831141190005</v>
      </c>
      <c r="J723">
        <f t="shared" si="23"/>
        <v>6.6626554167223393</v>
      </c>
    </row>
    <row r="724" spans="1:10" x14ac:dyDescent="0.3">
      <c r="A724" t="s">
        <v>232</v>
      </c>
      <c r="B724">
        <v>14.637069968731501</v>
      </c>
      <c r="C724" t="s">
        <v>9</v>
      </c>
      <c r="D724">
        <v>10</v>
      </c>
      <c r="E724" t="b">
        <v>0</v>
      </c>
      <c r="F724">
        <v>3.41697135957993</v>
      </c>
      <c r="G724">
        <v>3.1645718539104899</v>
      </c>
      <c r="H724">
        <v>2520</v>
      </c>
      <c r="I724">
        <f t="shared" si="22"/>
        <v>11.22009860915157</v>
      </c>
      <c r="J724">
        <f t="shared" si="23"/>
        <v>11.472498114821011</v>
      </c>
    </row>
    <row r="725" spans="1:10" x14ac:dyDescent="0.3">
      <c r="A725" t="e">
        <f>-0.00857702477173964 * x ^ 2 + 0.00516901309527278 * y ^ 2 - 0.0091239578463717 * y ^ 2 + 10</f>
        <v>#NAME?</v>
      </c>
      <c r="B725">
        <v>18.736235634425899</v>
      </c>
      <c r="C725" t="s">
        <v>9</v>
      </c>
      <c r="D725">
        <v>10</v>
      </c>
      <c r="E725" t="b">
        <v>0</v>
      </c>
      <c r="F725">
        <v>4.7499832782585401</v>
      </c>
      <c r="G725">
        <v>1.332213148748</v>
      </c>
      <c r="H725">
        <v>2360</v>
      </c>
      <c r="I725">
        <f t="shared" si="22"/>
        <v>13.986252356167359</v>
      </c>
      <c r="J725">
        <f t="shared" si="23"/>
        <v>17.404022485677899</v>
      </c>
    </row>
    <row r="726" spans="1:10" x14ac:dyDescent="0.3">
      <c r="A726" t="e">
        <f>-0.00857702477173964 * x ^ 2 + 0.00516901309527278 * y ^ 2 - 0.0091239578463717 * y ^ 2 + 10</f>
        <v>#NAME?</v>
      </c>
      <c r="B726">
        <v>16.0876611610298</v>
      </c>
      <c r="C726" t="s">
        <v>9</v>
      </c>
      <c r="D726">
        <v>3</v>
      </c>
      <c r="E726" t="b">
        <v>1</v>
      </c>
      <c r="F726">
        <v>1.7771622096655</v>
      </c>
      <c r="G726">
        <v>4.9946378241744896E-3</v>
      </c>
      <c r="H726">
        <v>1266.6666666666599</v>
      </c>
      <c r="I726">
        <f t="shared" si="22"/>
        <v>14.3104989513643</v>
      </c>
      <c r="J726">
        <f t="shared" si="23"/>
        <v>16.082666523205624</v>
      </c>
    </row>
    <row r="727" spans="1:10" x14ac:dyDescent="0.3">
      <c r="A727" t="e">
        <f>-0.00857702477173964 * x ^ 2 + 0.00516901309527278 * y ^ 2 - 0.0091239578463717 * y ^ 2 + 10</f>
        <v>#NAME?</v>
      </c>
      <c r="B727">
        <v>6.9914758250034703</v>
      </c>
      <c r="C727" t="s">
        <v>9</v>
      </c>
      <c r="D727">
        <v>10</v>
      </c>
      <c r="E727" t="b">
        <v>0</v>
      </c>
      <c r="F727">
        <v>6.9914758250034703</v>
      </c>
      <c r="G727">
        <v>6.9914758250034703</v>
      </c>
      <c r="H727">
        <v>3030</v>
      </c>
      <c r="I727">
        <f t="shared" si="22"/>
        <v>0</v>
      </c>
      <c r="J727">
        <f t="shared" si="23"/>
        <v>0</v>
      </c>
    </row>
    <row r="728" spans="1:10" hidden="1" x14ac:dyDescent="0.3">
      <c r="A728" t="s">
        <v>233</v>
      </c>
      <c r="B728">
        <v>7.2710945268710701</v>
      </c>
      <c r="C728" t="s">
        <v>9</v>
      </c>
      <c r="D728">
        <v>10</v>
      </c>
      <c r="E728" t="b">
        <v>0</v>
      </c>
      <c r="F728" t="s">
        <v>17</v>
      </c>
      <c r="G728" t="s">
        <v>17</v>
      </c>
      <c r="H728">
        <v>2380</v>
      </c>
      <c r="I728" t="e">
        <f t="shared" si="22"/>
        <v>#VALUE!</v>
      </c>
      <c r="J728" t="e">
        <f t="shared" si="23"/>
        <v>#VALUE!</v>
      </c>
    </row>
    <row r="729" spans="1:10" x14ac:dyDescent="0.3">
      <c r="A729" t="s">
        <v>233</v>
      </c>
      <c r="B729">
        <v>15.4575544238549</v>
      </c>
      <c r="C729" t="s">
        <v>9</v>
      </c>
      <c r="D729">
        <v>10</v>
      </c>
      <c r="E729" t="b">
        <v>0</v>
      </c>
      <c r="F729">
        <v>15.4575544238549</v>
      </c>
      <c r="G729">
        <v>15.4575544238549</v>
      </c>
      <c r="H729">
        <v>1030</v>
      </c>
      <c r="I729">
        <f t="shared" si="22"/>
        <v>0</v>
      </c>
      <c r="J729">
        <f t="shared" si="23"/>
        <v>0</v>
      </c>
    </row>
    <row r="730" spans="1:10" x14ac:dyDescent="0.3">
      <c r="A730" t="s">
        <v>233</v>
      </c>
      <c r="B730">
        <v>8.4148792611845007</v>
      </c>
      <c r="C730" t="s">
        <v>9</v>
      </c>
      <c r="D730">
        <v>10</v>
      </c>
      <c r="E730" t="b">
        <v>0</v>
      </c>
      <c r="F730">
        <v>2.9629497663349</v>
      </c>
      <c r="G730">
        <v>2.2777114600143999</v>
      </c>
      <c r="H730">
        <v>2270</v>
      </c>
      <c r="I730">
        <f t="shared" si="22"/>
        <v>5.4519294948496011</v>
      </c>
      <c r="J730">
        <f t="shared" si="23"/>
        <v>6.1371678011701007</v>
      </c>
    </row>
    <row r="731" spans="1:10" x14ac:dyDescent="0.3">
      <c r="A731" t="s">
        <v>234</v>
      </c>
      <c r="B731">
        <v>8.9980084242408491</v>
      </c>
      <c r="C731" t="s">
        <v>9</v>
      </c>
      <c r="D731">
        <v>10</v>
      </c>
      <c r="E731" t="b">
        <v>0</v>
      </c>
      <c r="F731">
        <v>4.4270642093363799</v>
      </c>
      <c r="G731">
        <v>2.07862348083267</v>
      </c>
      <c r="H731">
        <v>2970</v>
      </c>
      <c r="I731">
        <f t="shared" si="22"/>
        <v>4.5709442149044692</v>
      </c>
      <c r="J731">
        <f t="shared" si="23"/>
        <v>6.9193849434081791</v>
      </c>
    </row>
    <row r="732" spans="1:10" x14ac:dyDescent="0.3">
      <c r="A732" t="s">
        <v>234</v>
      </c>
      <c r="B732">
        <v>11.090114132400901</v>
      </c>
      <c r="C732" t="s">
        <v>9</v>
      </c>
      <c r="D732">
        <v>10</v>
      </c>
      <c r="E732" t="b">
        <v>0</v>
      </c>
      <c r="F732">
        <v>11.090114132400901</v>
      </c>
      <c r="G732">
        <v>11.090114132400901</v>
      </c>
      <c r="H732">
        <v>830</v>
      </c>
      <c r="I732">
        <f t="shared" si="22"/>
        <v>0</v>
      </c>
      <c r="J732">
        <f t="shared" si="23"/>
        <v>0</v>
      </c>
    </row>
    <row r="733" spans="1:10" x14ac:dyDescent="0.3">
      <c r="A733" t="s">
        <v>234</v>
      </c>
      <c r="B733">
        <v>6.7263464102039503</v>
      </c>
      <c r="C733" t="s">
        <v>9</v>
      </c>
      <c r="D733">
        <v>2</v>
      </c>
      <c r="E733" t="b">
        <v>1</v>
      </c>
      <c r="F733">
        <v>4.6614404650921502E-2</v>
      </c>
      <c r="G733">
        <v>9.5267163456794601E-3</v>
      </c>
      <c r="H733">
        <v>1450</v>
      </c>
      <c r="I733">
        <f t="shared" si="22"/>
        <v>6.6797320055530287</v>
      </c>
      <c r="J733">
        <f t="shared" si="23"/>
        <v>6.7168196938582705</v>
      </c>
    </row>
    <row r="734" spans="1:10" x14ac:dyDescent="0.3">
      <c r="A734" t="s">
        <v>235</v>
      </c>
      <c r="B734">
        <v>16.410145314083799</v>
      </c>
      <c r="C734" t="s">
        <v>9</v>
      </c>
      <c r="D734">
        <v>10</v>
      </c>
      <c r="E734" t="b">
        <v>0</v>
      </c>
      <c r="F734">
        <v>16.410145314083799</v>
      </c>
      <c r="G734">
        <v>16.410145314083799</v>
      </c>
      <c r="H734">
        <v>920</v>
      </c>
      <c r="I734">
        <f t="shared" si="22"/>
        <v>0</v>
      </c>
      <c r="J734">
        <f t="shared" si="23"/>
        <v>0</v>
      </c>
    </row>
    <row r="735" spans="1:10" x14ac:dyDescent="0.3">
      <c r="A735" t="s">
        <v>235</v>
      </c>
      <c r="B735">
        <v>12.4063099211122</v>
      </c>
      <c r="C735" t="s">
        <v>9</v>
      </c>
      <c r="D735">
        <v>10</v>
      </c>
      <c r="E735" t="b">
        <v>0</v>
      </c>
      <c r="F735">
        <v>12.4063099211122</v>
      </c>
      <c r="G735">
        <v>12.4063099211122</v>
      </c>
      <c r="H735">
        <v>920</v>
      </c>
      <c r="I735">
        <f t="shared" si="22"/>
        <v>0</v>
      </c>
      <c r="J735">
        <f t="shared" si="23"/>
        <v>0</v>
      </c>
    </row>
    <row r="736" spans="1:10" x14ac:dyDescent="0.3">
      <c r="A736" t="s">
        <v>235</v>
      </c>
      <c r="B736">
        <v>17.967673327303402</v>
      </c>
      <c r="C736" t="s">
        <v>9</v>
      </c>
      <c r="D736">
        <v>10</v>
      </c>
      <c r="E736" t="b">
        <v>0</v>
      </c>
      <c r="F736">
        <v>17.967673327303402</v>
      </c>
      <c r="G736">
        <v>17.967673327303402</v>
      </c>
      <c r="H736">
        <v>1050</v>
      </c>
      <c r="I736">
        <f t="shared" si="22"/>
        <v>0</v>
      </c>
      <c r="J736">
        <f t="shared" si="23"/>
        <v>0</v>
      </c>
    </row>
    <row r="737" spans="1:10" x14ac:dyDescent="0.3">
      <c r="A737" t="s">
        <v>236</v>
      </c>
      <c r="B737">
        <v>15.4878006879569</v>
      </c>
      <c r="C737" t="s">
        <v>9</v>
      </c>
      <c r="D737">
        <v>10</v>
      </c>
      <c r="E737" t="b">
        <v>0</v>
      </c>
      <c r="F737">
        <v>15.4878006879569</v>
      </c>
      <c r="G737">
        <v>15.4878006879569</v>
      </c>
      <c r="H737">
        <v>1330</v>
      </c>
      <c r="I737">
        <f t="shared" si="22"/>
        <v>0</v>
      </c>
      <c r="J737">
        <f t="shared" si="23"/>
        <v>0</v>
      </c>
    </row>
    <row r="738" spans="1:10" x14ac:dyDescent="0.3">
      <c r="A738" t="s">
        <v>236</v>
      </c>
      <c r="B738">
        <v>5.6969164211496297</v>
      </c>
      <c r="C738" t="s">
        <v>9</v>
      </c>
      <c r="D738">
        <v>10</v>
      </c>
      <c r="E738" t="b">
        <v>0</v>
      </c>
      <c r="F738">
        <v>5.6969164211496297</v>
      </c>
      <c r="G738">
        <v>5.6969164211496297</v>
      </c>
      <c r="H738">
        <v>1310</v>
      </c>
      <c r="I738">
        <f t="shared" si="22"/>
        <v>0</v>
      </c>
      <c r="J738">
        <f t="shared" si="23"/>
        <v>0</v>
      </c>
    </row>
    <row r="739" spans="1:10" x14ac:dyDescent="0.3">
      <c r="A739" t="s">
        <v>236</v>
      </c>
      <c r="B739">
        <v>12.077652426441199</v>
      </c>
      <c r="C739" t="s">
        <v>9</v>
      </c>
      <c r="D739">
        <v>2</v>
      </c>
      <c r="E739" t="b">
        <v>1</v>
      </c>
      <c r="F739">
        <v>8.0021496972874195E-2</v>
      </c>
      <c r="G739">
        <v>1.31561228104613E-2</v>
      </c>
      <c r="H739">
        <v>1050</v>
      </c>
      <c r="I739">
        <f t="shared" si="22"/>
        <v>11.997630929468325</v>
      </c>
      <c r="J739">
        <f t="shared" si="23"/>
        <v>12.064496303630738</v>
      </c>
    </row>
    <row r="740" spans="1:10" x14ac:dyDescent="0.3">
      <c r="A740" t="s">
        <v>237</v>
      </c>
      <c r="B740">
        <v>2.0783137618648002</v>
      </c>
      <c r="C740" t="s">
        <v>9</v>
      </c>
      <c r="D740">
        <v>10</v>
      </c>
      <c r="E740" t="b">
        <v>0</v>
      </c>
      <c r="F740">
        <v>0.54386693045787804</v>
      </c>
      <c r="G740">
        <v>1.31495379653938</v>
      </c>
      <c r="H740">
        <v>2420</v>
      </c>
      <c r="I740">
        <f t="shared" si="22"/>
        <v>1.5344468314069222</v>
      </c>
      <c r="J740">
        <f t="shared" si="23"/>
        <v>0.76335996532542016</v>
      </c>
    </row>
    <row r="741" spans="1:10" x14ac:dyDescent="0.3">
      <c r="A741" t="s">
        <v>237</v>
      </c>
      <c r="B741">
        <v>9.49340961228922</v>
      </c>
      <c r="C741" t="s">
        <v>9</v>
      </c>
      <c r="D741">
        <v>10</v>
      </c>
      <c r="E741" t="b">
        <v>0</v>
      </c>
      <c r="F741">
        <v>4.5659033128143198</v>
      </c>
      <c r="G741">
        <v>7.1459756910044998</v>
      </c>
      <c r="H741">
        <v>2490</v>
      </c>
      <c r="I741">
        <f t="shared" si="22"/>
        <v>4.9275062994749002</v>
      </c>
      <c r="J741">
        <f t="shared" si="23"/>
        <v>2.3474339212847202</v>
      </c>
    </row>
    <row r="742" spans="1:10" x14ac:dyDescent="0.3">
      <c r="A742" t="s">
        <v>237</v>
      </c>
      <c r="B742">
        <v>8.5249580772004006</v>
      </c>
      <c r="C742" t="s">
        <v>9</v>
      </c>
      <c r="D742">
        <v>10</v>
      </c>
      <c r="E742" t="b">
        <v>0</v>
      </c>
      <c r="F742">
        <v>8.5249580772004006</v>
      </c>
      <c r="G742">
        <v>8.5249580772004006</v>
      </c>
      <c r="H742">
        <v>880</v>
      </c>
      <c r="I742">
        <f t="shared" si="22"/>
        <v>0</v>
      </c>
      <c r="J742">
        <f t="shared" si="23"/>
        <v>0</v>
      </c>
    </row>
    <row r="743" spans="1:10" x14ac:dyDescent="0.3">
      <c r="A743" t="s">
        <v>238</v>
      </c>
      <c r="B743">
        <v>3.0464007567159799</v>
      </c>
      <c r="C743" t="s">
        <v>9</v>
      </c>
      <c r="D743">
        <v>10</v>
      </c>
      <c r="E743" t="b">
        <v>0</v>
      </c>
      <c r="F743">
        <v>3.78761737295333</v>
      </c>
      <c r="G743">
        <v>3.7668299114728199</v>
      </c>
      <c r="H743">
        <v>2330</v>
      </c>
      <c r="I743">
        <f t="shared" si="22"/>
        <v>-0.74121661623735013</v>
      </c>
      <c r="J743">
        <f t="shared" si="23"/>
        <v>-0.72042915475684</v>
      </c>
    </row>
    <row r="744" spans="1:10" x14ac:dyDescent="0.3">
      <c r="A744" t="s">
        <v>238</v>
      </c>
      <c r="B744">
        <v>14.179136831175301</v>
      </c>
      <c r="C744" t="s">
        <v>9</v>
      </c>
      <c r="D744">
        <v>10</v>
      </c>
      <c r="E744" t="b">
        <v>0</v>
      </c>
      <c r="F744">
        <v>14.179136831175301</v>
      </c>
      <c r="G744">
        <v>14.179136831175301</v>
      </c>
      <c r="H744">
        <v>2720</v>
      </c>
      <c r="I744">
        <f t="shared" si="22"/>
        <v>0</v>
      </c>
      <c r="J744">
        <f t="shared" si="23"/>
        <v>0</v>
      </c>
    </row>
    <row r="745" spans="1:10" x14ac:dyDescent="0.3">
      <c r="A745" t="s">
        <v>238</v>
      </c>
      <c r="B745">
        <v>12.7883028356871</v>
      </c>
      <c r="C745" t="s">
        <v>9</v>
      </c>
      <c r="D745">
        <v>3</v>
      </c>
      <c r="E745" t="b">
        <v>1</v>
      </c>
      <c r="F745">
        <v>0.43543264817380101</v>
      </c>
      <c r="G745">
        <v>2.3904030957889299E-3</v>
      </c>
      <c r="H745">
        <v>4300</v>
      </c>
      <c r="I745">
        <f t="shared" si="22"/>
        <v>12.352870187513298</v>
      </c>
      <c r="J745">
        <f t="shared" si="23"/>
        <v>12.78591243259131</v>
      </c>
    </row>
    <row r="746" spans="1:10" x14ac:dyDescent="0.3">
      <c r="A746" t="s">
        <v>239</v>
      </c>
      <c r="B746">
        <v>10.026435563700399</v>
      </c>
      <c r="C746" t="s">
        <v>9</v>
      </c>
      <c r="D746">
        <v>10</v>
      </c>
      <c r="E746" t="b">
        <v>0</v>
      </c>
      <c r="F746">
        <v>1.02133616039688</v>
      </c>
      <c r="G746">
        <v>1.42126454265653</v>
      </c>
      <c r="H746">
        <v>2690</v>
      </c>
      <c r="I746">
        <f t="shared" si="22"/>
        <v>9.0050994033035199</v>
      </c>
      <c r="J746">
        <f t="shared" si="23"/>
        <v>8.6051710210438692</v>
      </c>
    </row>
    <row r="747" spans="1:10" x14ac:dyDescent="0.3">
      <c r="A747" t="s">
        <v>239</v>
      </c>
      <c r="B747">
        <v>2.4898175808835998</v>
      </c>
      <c r="C747" t="s">
        <v>9</v>
      </c>
      <c r="D747">
        <v>3</v>
      </c>
      <c r="E747" t="b">
        <v>1</v>
      </c>
      <c r="F747">
        <v>0.62121264326940095</v>
      </c>
      <c r="G747">
        <v>2.571291529613E-3</v>
      </c>
      <c r="H747">
        <v>1500</v>
      </c>
      <c r="I747">
        <f t="shared" si="22"/>
        <v>1.8686049376141989</v>
      </c>
      <c r="J747">
        <f t="shared" si="23"/>
        <v>2.4872462893539868</v>
      </c>
    </row>
    <row r="748" spans="1:10" x14ac:dyDescent="0.3">
      <c r="A748" t="s">
        <v>239</v>
      </c>
      <c r="B748">
        <v>11.8319462956721</v>
      </c>
      <c r="C748" t="s">
        <v>9</v>
      </c>
      <c r="D748">
        <v>10</v>
      </c>
      <c r="E748" t="b">
        <v>0</v>
      </c>
      <c r="F748">
        <v>5.6197271984552302</v>
      </c>
      <c r="G748">
        <v>6.0626365679796601</v>
      </c>
      <c r="H748">
        <v>1860</v>
      </c>
      <c r="I748">
        <f t="shared" si="22"/>
        <v>6.2122190972168703</v>
      </c>
      <c r="J748">
        <f t="shared" si="23"/>
        <v>5.7693097276924403</v>
      </c>
    </row>
    <row r="749" spans="1:10" x14ac:dyDescent="0.3">
      <c r="A749" t="s">
        <v>240</v>
      </c>
      <c r="B749">
        <v>11.1536924684189</v>
      </c>
      <c r="C749" t="s">
        <v>9</v>
      </c>
      <c r="D749">
        <v>4</v>
      </c>
      <c r="E749" t="b">
        <v>1</v>
      </c>
      <c r="F749">
        <v>3.2807616387359002</v>
      </c>
      <c r="G749">
        <v>2.8079427160317399E-3</v>
      </c>
      <c r="H749">
        <v>1000</v>
      </c>
      <c r="I749">
        <f t="shared" si="22"/>
        <v>7.8729308296829998</v>
      </c>
      <c r="J749">
        <f t="shared" si="23"/>
        <v>11.150884525702867</v>
      </c>
    </row>
    <row r="750" spans="1:10" x14ac:dyDescent="0.3">
      <c r="A750" t="s">
        <v>240</v>
      </c>
      <c r="B750">
        <v>5.9501058888856297</v>
      </c>
      <c r="C750" t="s">
        <v>9</v>
      </c>
      <c r="D750">
        <v>10</v>
      </c>
      <c r="E750" t="b">
        <v>0</v>
      </c>
      <c r="F750">
        <v>2.55334815023526</v>
      </c>
      <c r="G750">
        <v>3.9350632367029399</v>
      </c>
      <c r="H750">
        <v>2310</v>
      </c>
      <c r="I750">
        <f t="shared" si="22"/>
        <v>3.3967577386503698</v>
      </c>
      <c r="J750">
        <f t="shared" si="23"/>
        <v>2.0150426521826899</v>
      </c>
    </row>
    <row r="751" spans="1:10" x14ac:dyDescent="0.3">
      <c r="A751" t="s">
        <v>240</v>
      </c>
      <c r="B751">
        <v>12.0723082334805</v>
      </c>
      <c r="C751" t="s">
        <v>9</v>
      </c>
      <c r="D751">
        <v>10</v>
      </c>
      <c r="E751" t="b">
        <v>0</v>
      </c>
      <c r="F751">
        <v>4.15986484504226</v>
      </c>
      <c r="G751">
        <v>2.7432555446163098</v>
      </c>
      <c r="H751">
        <v>2350</v>
      </c>
      <c r="I751">
        <f t="shared" si="22"/>
        <v>7.9124433884382404</v>
      </c>
      <c r="J751">
        <f t="shared" si="23"/>
        <v>9.3290526888641914</v>
      </c>
    </row>
    <row r="752" spans="1:10" x14ac:dyDescent="0.3">
      <c r="A752" t="s">
        <v>241</v>
      </c>
      <c r="B752">
        <v>10.663969377313601</v>
      </c>
      <c r="C752" t="s">
        <v>9</v>
      </c>
      <c r="D752">
        <v>3</v>
      </c>
      <c r="E752" t="b">
        <v>1</v>
      </c>
      <c r="F752">
        <v>2.1364677960175702</v>
      </c>
      <c r="G752">
        <v>4.7742511654753003E-3</v>
      </c>
      <c r="H752">
        <v>1633.3333333333301</v>
      </c>
      <c r="I752">
        <f t="shared" si="22"/>
        <v>8.5275015812960309</v>
      </c>
      <c r="J752">
        <f t="shared" si="23"/>
        <v>10.659195126148125</v>
      </c>
    </row>
    <row r="753" spans="1:10" x14ac:dyDescent="0.3">
      <c r="A753" t="s">
        <v>241</v>
      </c>
      <c r="B753">
        <v>15.422303400289399</v>
      </c>
      <c r="C753" t="s">
        <v>9</v>
      </c>
      <c r="D753">
        <v>10</v>
      </c>
      <c r="E753" t="b">
        <v>0</v>
      </c>
      <c r="F753">
        <v>5.8343784141099801</v>
      </c>
      <c r="G753">
        <v>11.9594100649231</v>
      </c>
      <c r="H753">
        <v>2440</v>
      </c>
      <c r="I753">
        <f t="shared" si="22"/>
        <v>9.58792498617942</v>
      </c>
      <c r="J753">
        <f t="shared" si="23"/>
        <v>3.4628933353662994</v>
      </c>
    </row>
    <row r="754" spans="1:10" x14ac:dyDescent="0.3">
      <c r="A754" t="s">
        <v>241</v>
      </c>
      <c r="B754">
        <v>3.5856094327806098</v>
      </c>
      <c r="C754" t="s">
        <v>9</v>
      </c>
      <c r="D754">
        <v>10</v>
      </c>
      <c r="E754" t="b">
        <v>0</v>
      </c>
      <c r="F754">
        <v>1.7434269403216001</v>
      </c>
      <c r="G754">
        <v>1.7380618613773799</v>
      </c>
      <c r="H754">
        <v>1410</v>
      </c>
      <c r="I754">
        <f t="shared" si="22"/>
        <v>1.8421824924590098</v>
      </c>
      <c r="J754">
        <f t="shared" si="23"/>
        <v>1.8475475714032299</v>
      </c>
    </row>
    <row r="755" spans="1:10" hidden="1" x14ac:dyDescent="0.3">
      <c r="A755" t="s">
        <v>242</v>
      </c>
      <c r="B755">
        <v>22.5881840320009</v>
      </c>
      <c r="C755" t="s">
        <v>9</v>
      </c>
      <c r="D755">
        <v>10</v>
      </c>
      <c r="E755" t="b">
        <v>0</v>
      </c>
      <c r="F755" s="1">
        <v>1.0439586848256499E+32</v>
      </c>
      <c r="G755" s="1">
        <v>1.0439586848256499E+32</v>
      </c>
      <c r="H755">
        <v>2440</v>
      </c>
      <c r="I755">
        <f t="shared" si="22"/>
        <v>-1.0439586848256499E+32</v>
      </c>
      <c r="J755">
        <f t="shared" si="23"/>
        <v>-1.0439586848256499E+32</v>
      </c>
    </row>
    <row r="756" spans="1:10" x14ac:dyDescent="0.3">
      <c r="A756" t="s">
        <v>242</v>
      </c>
      <c r="B756">
        <v>8.4450786404279103</v>
      </c>
      <c r="C756" t="s">
        <v>9</v>
      </c>
      <c r="D756">
        <v>10</v>
      </c>
      <c r="E756" t="b">
        <v>0</v>
      </c>
      <c r="F756">
        <v>4.23652537095015</v>
      </c>
      <c r="G756">
        <v>4.8774966095109598</v>
      </c>
      <c r="H756">
        <v>2530</v>
      </c>
      <c r="I756">
        <f t="shared" si="22"/>
        <v>4.2085532694777603</v>
      </c>
      <c r="J756">
        <f t="shared" si="23"/>
        <v>3.5675820309169506</v>
      </c>
    </row>
    <row r="757" spans="1:10" x14ac:dyDescent="0.3">
      <c r="A757" t="s">
        <v>242</v>
      </c>
      <c r="B757">
        <v>6.4023021853360502</v>
      </c>
      <c r="C757" t="s">
        <v>9</v>
      </c>
      <c r="D757">
        <v>10</v>
      </c>
      <c r="E757" t="b">
        <v>0</v>
      </c>
      <c r="F757">
        <v>6.4023021853360502</v>
      </c>
      <c r="G757">
        <v>6.4023021853360502</v>
      </c>
      <c r="H757">
        <v>1050</v>
      </c>
      <c r="I757">
        <f t="shared" si="22"/>
        <v>0</v>
      </c>
      <c r="J757">
        <f t="shared" si="23"/>
        <v>0</v>
      </c>
    </row>
    <row r="758" spans="1:10" x14ac:dyDescent="0.3">
      <c r="A758" t="s">
        <v>243</v>
      </c>
      <c r="B758">
        <v>10.307900741254</v>
      </c>
      <c r="C758" t="s">
        <v>9</v>
      </c>
      <c r="D758">
        <v>4</v>
      </c>
      <c r="E758" t="b">
        <v>1</v>
      </c>
      <c r="F758">
        <v>3.0400772512508998</v>
      </c>
      <c r="G758">
        <v>2.72585141861839E-3</v>
      </c>
      <c r="H758">
        <v>675</v>
      </c>
      <c r="I758">
        <f t="shared" si="22"/>
        <v>7.2678234900031011</v>
      </c>
      <c r="J758">
        <f t="shared" si="23"/>
        <v>10.305174889835381</v>
      </c>
    </row>
    <row r="759" spans="1:10" x14ac:dyDescent="0.3">
      <c r="A759" t="s">
        <v>243</v>
      </c>
      <c r="B759">
        <v>10.4577417403446</v>
      </c>
      <c r="C759" t="s">
        <v>9</v>
      </c>
      <c r="D759">
        <v>10</v>
      </c>
      <c r="E759" t="b">
        <v>0</v>
      </c>
      <c r="F759">
        <v>10.4577417403446</v>
      </c>
      <c r="G759">
        <v>10.4577417403446</v>
      </c>
      <c r="H759">
        <v>940</v>
      </c>
      <c r="I759">
        <f t="shared" si="22"/>
        <v>0</v>
      </c>
      <c r="J759">
        <f t="shared" si="23"/>
        <v>0</v>
      </c>
    </row>
    <row r="760" spans="1:10" x14ac:dyDescent="0.3">
      <c r="A760" t="s">
        <v>243</v>
      </c>
      <c r="B760">
        <v>9.31005887973628</v>
      </c>
      <c r="C760" t="s">
        <v>9</v>
      </c>
      <c r="D760">
        <v>10</v>
      </c>
      <c r="E760" t="b">
        <v>0</v>
      </c>
      <c r="F760">
        <v>9.31005887973628</v>
      </c>
      <c r="G760">
        <v>9.31005887973628</v>
      </c>
      <c r="H760">
        <v>890</v>
      </c>
      <c r="I760">
        <f t="shared" si="22"/>
        <v>0</v>
      </c>
      <c r="J760">
        <f t="shared" si="23"/>
        <v>0</v>
      </c>
    </row>
    <row r="761" spans="1:10" x14ac:dyDescent="0.3">
      <c r="A761" t="s">
        <v>244</v>
      </c>
      <c r="B761">
        <v>23.0453135018948</v>
      </c>
      <c r="C761" t="s">
        <v>9</v>
      </c>
      <c r="D761">
        <v>3</v>
      </c>
      <c r="E761" t="b">
        <v>1</v>
      </c>
      <c r="F761">
        <v>2.32118269846216</v>
      </c>
      <c r="G761">
        <v>5.6420033723148001E-3</v>
      </c>
      <c r="H761">
        <v>800</v>
      </c>
      <c r="I761">
        <f t="shared" si="22"/>
        <v>20.72413080343264</v>
      </c>
      <c r="J761">
        <f t="shared" si="23"/>
        <v>23.039671498522484</v>
      </c>
    </row>
    <row r="762" spans="1:10" x14ac:dyDescent="0.3">
      <c r="A762" t="s">
        <v>244</v>
      </c>
      <c r="B762">
        <v>9.8226044539904098</v>
      </c>
      <c r="C762" t="s">
        <v>9</v>
      </c>
      <c r="D762">
        <v>10</v>
      </c>
      <c r="E762" t="b">
        <v>0</v>
      </c>
      <c r="F762">
        <v>9.8226044539904098</v>
      </c>
      <c r="G762">
        <v>9.8226044539904098</v>
      </c>
      <c r="H762">
        <v>840</v>
      </c>
      <c r="I762">
        <f t="shared" si="22"/>
        <v>0</v>
      </c>
      <c r="J762">
        <f t="shared" si="23"/>
        <v>0</v>
      </c>
    </row>
    <row r="763" spans="1:10" x14ac:dyDescent="0.3">
      <c r="A763" t="s">
        <v>244</v>
      </c>
      <c r="B763">
        <v>17.5788311599451</v>
      </c>
      <c r="C763" t="s">
        <v>9</v>
      </c>
      <c r="D763">
        <v>10</v>
      </c>
      <c r="E763" t="b">
        <v>0</v>
      </c>
      <c r="F763">
        <v>17.5788311599451</v>
      </c>
      <c r="G763">
        <v>17.5788311599451</v>
      </c>
      <c r="H763">
        <v>1080</v>
      </c>
      <c r="I763">
        <f t="shared" si="22"/>
        <v>0</v>
      </c>
      <c r="J763">
        <f t="shared" si="23"/>
        <v>0</v>
      </c>
    </row>
    <row r="764" spans="1:10" x14ac:dyDescent="0.3">
      <c r="A764" t="s">
        <v>245</v>
      </c>
      <c r="B764">
        <v>4.72906080730806</v>
      </c>
      <c r="C764" t="s">
        <v>9</v>
      </c>
      <c r="D764">
        <v>10</v>
      </c>
      <c r="E764" t="b">
        <v>0</v>
      </c>
      <c r="F764">
        <v>4.72906080730806</v>
      </c>
      <c r="G764">
        <v>4.72906080730806</v>
      </c>
      <c r="H764">
        <v>950</v>
      </c>
      <c r="I764">
        <f t="shared" si="22"/>
        <v>0</v>
      </c>
      <c r="J764">
        <f t="shared" si="23"/>
        <v>0</v>
      </c>
    </row>
    <row r="765" spans="1:10" x14ac:dyDescent="0.3">
      <c r="A765" t="s">
        <v>245</v>
      </c>
      <c r="B765">
        <v>0.81515760002544202</v>
      </c>
      <c r="C765" t="s">
        <v>9</v>
      </c>
      <c r="D765">
        <v>10</v>
      </c>
      <c r="E765" t="b">
        <v>0</v>
      </c>
      <c r="F765">
        <v>3.0673956042717001</v>
      </c>
      <c r="G765">
        <v>3.1275137545352498</v>
      </c>
      <c r="H765">
        <v>2210</v>
      </c>
      <c r="I765">
        <f t="shared" si="22"/>
        <v>-2.2522380042462582</v>
      </c>
      <c r="J765">
        <f t="shared" si="23"/>
        <v>-2.3123561545098079</v>
      </c>
    </row>
    <row r="766" spans="1:10" x14ac:dyDescent="0.3">
      <c r="A766" t="s">
        <v>245</v>
      </c>
      <c r="B766">
        <v>12.745517367561099</v>
      </c>
      <c r="C766" t="s">
        <v>9</v>
      </c>
      <c r="D766">
        <v>3</v>
      </c>
      <c r="E766" t="b">
        <v>1</v>
      </c>
      <c r="F766">
        <v>3.65243156308409</v>
      </c>
      <c r="G766">
        <v>1.34521246152758E-2</v>
      </c>
      <c r="H766">
        <v>1266.6666666666599</v>
      </c>
      <c r="I766">
        <f t="shared" si="22"/>
        <v>9.0930858044770098</v>
      </c>
      <c r="J766">
        <f t="shared" si="23"/>
        <v>12.732065242945824</v>
      </c>
    </row>
    <row r="767" spans="1:10" x14ac:dyDescent="0.3">
      <c r="A767" t="s">
        <v>246</v>
      </c>
      <c r="B767">
        <v>7.2143646898324603</v>
      </c>
      <c r="C767" t="s">
        <v>9</v>
      </c>
      <c r="D767">
        <v>10</v>
      </c>
      <c r="E767" t="b">
        <v>0</v>
      </c>
      <c r="F767">
        <v>7.2143646898324603</v>
      </c>
      <c r="G767">
        <v>7.2143646898324603</v>
      </c>
      <c r="H767">
        <v>1170</v>
      </c>
      <c r="I767">
        <f t="shared" si="22"/>
        <v>0</v>
      </c>
      <c r="J767">
        <f t="shared" si="23"/>
        <v>0</v>
      </c>
    </row>
    <row r="768" spans="1:10" x14ac:dyDescent="0.3">
      <c r="A768" t="s">
        <v>246</v>
      </c>
      <c r="B768">
        <v>7.2584595413263404</v>
      </c>
      <c r="C768" t="s">
        <v>9</v>
      </c>
      <c r="D768">
        <v>10</v>
      </c>
      <c r="E768" t="b">
        <v>0</v>
      </c>
      <c r="F768">
        <v>7.2584595413263404</v>
      </c>
      <c r="G768">
        <v>7.2584595413263404</v>
      </c>
      <c r="H768">
        <v>660</v>
      </c>
      <c r="I768">
        <f t="shared" si="22"/>
        <v>0</v>
      </c>
      <c r="J768">
        <f t="shared" si="23"/>
        <v>0</v>
      </c>
    </row>
    <row r="769" spans="1:10" x14ac:dyDescent="0.3">
      <c r="A769" t="s">
        <v>246</v>
      </c>
      <c r="B769">
        <v>7.5421260904268603</v>
      </c>
      <c r="C769" t="s">
        <v>9</v>
      </c>
      <c r="D769">
        <v>10</v>
      </c>
      <c r="E769" t="b">
        <v>0</v>
      </c>
      <c r="F769">
        <v>1.5814206771008099</v>
      </c>
      <c r="G769">
        <v>2.33262022053496</v>
      </c>
      <c r="H769">
        <v>2430</v>
      </c>
      <c r="I769">
        <f t="shared" si="22"/>
        <v>5.9607054133260506</v>
      </c>
      <c r="J769">
        <f t="shared" si="23"/>
        <v>5.2095058698919008</v>
      </c>
    </row>
    <row r="770" spans="1:10" x14ac:dyDescent="0.3">
      <c r="A770" t="s">
        <v>247</v>
      </c>
      <c r="B770">
        <v>8.7483472061599095</v>
      </c>
      <c r="C770" t="s">
        <v>9</v>
      </c>
      <c r="D770">
        <v>7</v>
      </c>
      <c r="E770" t="b">
        <v>1</v>
      </c>
      <c r="F770">
        <v>11.0859232932096</v>
      </c>
      <c r="G770">
        <v>6.0377637411180296E-3</v>
      </c>
      <c r="H770">
        <v>1314.2857142857099</v>
      </c>
      <c r="I770">
        <f t="shared" si="22"/>
        <v>-2.3375760870496904</v>
      </c>
      <c r="J770">
        <f t="shared" si="23"/>
        <v>8.7423094424187919</v>
      </c>
    </row>
    <row r="771" spans="1:10" x14ac:dyDescent="0.3">
      <c r="A771" t="s">
        <v>247</v>
      </c>
      <c r="B771">
        <v>24.128934637331199</v>
      </c>
      <c r="C771" t="s">
        <v>9</v>
      </c>
      <c r="D771">
        <v>10</v>
      </c>
      <c r="E771" t="b">
        <v>0</v>
      </c>
      <c r="F771">
        <v>24.128934637331199</v>
      </c>
      <c r="G771">
        <v>24.128934637331199</v>
      </c>
      <c r="H771">
        <v>910</v>
      </c>
      <c r="I771">
        <f t="shared" si="22"/>
        <v>0</v>
      </c>
      <c r="J771">
        <f t="shared" si="23"/>
        <v>0</v>
      </c>
    </row>
    <row r="772" spans="1:10" x14ac:dyDescent="0.3">
      <c r="A772" t="s">
        <v>247</v>
      </c>
      <c r="B772">
        <v>9.24780087997466</v>
      </c>
      <c r="C772" t="s">
        <v>9</v>
      </c>
      <c r="D772">
        <v>10</v>
      </c>
      <c r="E772" t="b">
        <v>0</v>
      </c>
      <c r="F772">
        <v>5.2660337754445097</v>
      </c>
      <c r="G772">
        <v>5.2586257875272597</v>
      </c>
      <c r="H772">
        <v>2710</v>
      </c>
      <c r="I772">
        <f t="shared" ref="I772:I835" si="24">B772-F772</f>
        <v>3.9817671045301504</v>
      </c>
      <c r="J772">
        <f t="shared" ref="J772:J835" si="25">B772-G772</f>
        <v>3.9891750924474003</v>
      </c>
    </row>
    <row r="773" spans="1:10" x14ac:dyDescent="0.3">
      <c r="A773" t="s">
        <v>248</v>
      </c>
      <c r="B773">
        <v>5.4741337778582304</v>
      </c>
      <c r="C773" t="s">
        <v>9</v>
      </c>
      <c r="D773">
        <v>10</v>
      </c>
      <c r="E773" t="b">
        <v>0</v>
      </c>
      <c r="F773">
        <v>3.4906557663822402</v>
      </c>
      <c r="G773">
        <v>3.3450555562833499</v>
      </c>
      <c r="H773">
        <v>2700</v>
      </c>
      <c r="I773">
        <f t="shared" si="24"/>
        <v>1.9834780114759902</v>
      </c>
      <c r="J773">
        <f t="shared" si="25"/>
        <v>2.1290782215748805</v>
      </c>
    </row>
    <row r="774" spans="1:10" x14ac:dyDescent="0.3">
      <c r="A774" t="s">
        <v>248</v>
      </c>
      <c r="B774">
        <v>11.0128058409221</v>
      </c>
      <c r="C774" t="s">
        <v>9</v>
      </c>
      <c r="D774">
        <v>10</v>
      </c>
      <c r="E774" t="b">
        <v>0</v>
      </c>
      <c r="F774">
        <v>2.8002603067527199</v>
      </c>
      <c r="G774">
        <v>6.1718785967740697</v>
      </c>
      <c r="H774">
        <v>2260</v>
      </c>
      <c r="I774">
        <f t="shared" si="24"/>
        <v>8.2125455341693794</v>
      </c>
      <c r="J774">
        <f t="shared" si="25"/>
        <v>4.8409272441480304</v>
      </c>
    </row>
    <row r="775" spans="1:10" x14ac:dyDescent="0.3">
      <c r="A775" t="s">
        <v>248</v>
      </c>
      <c r="B775">
        <v>12.5225471052104</v>
      </c>
      <c r="C775" t="s">
        <v>9</v>
      </c>
      <c r="D775">
        <v>10</v>
      </c>
      <c r="E775" t="b">
        <v>0</v>
      </c>
      <c r="F775">
        <v>17.604244879335301</v>
      </c>
      <c r="G775">
        <v>17.5084702096295</v>
      </c>
      <c r="H775">
        <v>2640</v>
      </c>
      <c r="I775">
        <f t="shared" si="24"/>
        <v>-5.0816977741249012</v>
      </c>
      <c r="J775">
        <f t="shared" si="25"/>
        <v>-4.9859231044191006</v>
      </c>
    </row>
    <row r="776" spans="1:10" x14ac:dyDescent="0.3">
      <c r="A776" t="s">
        <v>249</v>
      </c>
      <c r="B776">
        <v>12.4671170776006</v>
      </c>
      <c r="C776" t="s">
        <v>9</v>
      </c>
      <c r="D776">
        <v>2</v>
      </c>
      <c r="E776" t="b">
        <v>1</v>
      </c>
      <c r="F776">
        <v>0.624256864306588</v>
      </c>
      <c r="G776">
        <v>8.8303959520808096E-3</v>
      </c>
      <c r="H776">
        <v>2250</v>
      </c>
      <c r="I776">
        <f t="shared" si="24"/>
        <v>11.842860213294012</v>
      </c>
      <c r="J776">
        <f t="shared" si="25"/>
        <v>12.458286681648518</v>
      </c>
    </row>
    <row r="777" spans="1:10" x14ac:dyDescent="0.3">
      <c r="A777" t="s">
        <v>249</v>
      </c>
      <c r="B777">
        <v>13.3092482404795</v>
      </c>
      <c r="C777" t="s">
        <v>9</v>
      </c>
      <c r="D777">
        <v>10</v>
      </c>
      <c r="E777" t="b">
        <v>0</v>
      </c>
      <c r="F777">
        <v>9.1992585440900605</v>
      </c>
      <c r="G777">
        <v>6.2736610059792399</v>
      </c>
      <c r="H777">
        <v>2540</v>
      </c>
      <c r="I777">
        <f t="shared" si="24"/>
        <v>4.1099896963894391</v>
      </c>
      <c r="J777">
        <f t="shared" si="25"/>
        <v>7.0355872345002597</v>
      </c>
    </row>
    <row r="778" spans="1:10" x14ac:dyDescent="0.3">
      <c r="A778" t="s">
        <v>249</v>
      </c>
      <c r="B778">
        <v>6.1541900047039597</v>
      </c>
      <c r="C778" t="s">
        <v>9</v>
      </c>
      <c r="D778">
        <v>10</v>
      </c>
      <c r="E778" t="b">
        <v>0</v>
      </c>
      <c r="F778">
        <v>6.1541900047039597</v>
      </c>
      <c r="G778">
        <v>6.1541900047039597</v>
      </c>
      <c r="H778">
        <v>780</v>
      </c>
      <c r="I778">
        <f t="shared" si="24"/>
        <v>0</v>
      </c>
      <c r="J778">
        <f t="shared" si="25"/>
        <v>0</v>
      </c>
    </row>
    <row r="779" spans="1:10" hidden="1" x14ac:dyDescent="0.3">
      <c r="A779" t="s">
        <v>250</v>
      </c>
      <c r="B779">
        <v>16.011027968267399</v>
      </c>
      <c r="C779" t="s">
        <v>9</v>
      </c>
      <c r="D779">
        <v>10</v>
      </c>
      <c r="E779" t="b">
        <v>0</v>
      </c>
      <c r="F779" t="s">
        <v>17</v>
      </c>
      <c r="G779" t="s">
        <v>17</v>
      </c>
      <c r="H779">
        <v>3860</v>
      </c>
      <c r="I779" t="e">
        <f t="shared" si="24"/>
        <v>#VALUE!</v>
      </c>
      <c r="J779" t="e">
        <f t="shared" si="25"/>
        <v>#VALUE!</v>
      </c>
    </row>
    <row r="780" spans="1:10" x14ac:dyDescent="0.3">
      <c r="A780" t="s">
        <v>250</v>
      </c>
      <c r="B780">
        <v>7.0661484852615901</v>
      </c>
      <c r="C780" t="s">
        <v>9</v>
      </c>
      <c r="D780">
        <v>10</v>
      </c>
      <c r="E780" t="b">
        <v>0</v>
      </c>
      <c r="F780">
        <v>16.0444747261309</v>
      </c>
      <c r="G780">
        <v>9.7131337441851695</v>
      </c>
      <c r="H780">
        <v>2360</v>
      </c>
      <c r="I780">
        <f t="shared" si="24"/>
        <v>-8.9783262408693112</v>
      </c>
      <c r="J780">
        <f t="shared" si="25"/>
        <v>-2.6469852589235794</v>
      </c>
    </row>
    <row r="781" spans="1:10" x14ac:dyDescent="0.3">
      <c r="A781" t="s">
        <v>250</v>
      </c>
      <c r="B781">
        <v>4.77967437693815</v>
      </c>
      <c r="C781" t="s">
        <v>9</v>
      </c>
      <c r="D781">
        <v>10</v>
      </c>
      <c r="E781" t="b">
        <v>0</v>
      </c>
      <c r="F781">
        <v>6.2317290388456499</v>
      </c>
      <c r="G781">
        <v>8.2176540952082497</v>
      </c>
      <c r="H781">
        <v>2550</v>
      </c>
      <c r="I781">
        <f t="shared" si="24"/>
        <v>-1.4520546619074999</v>
      </c>
      <c r="J781">
        <f t="shared" si="25"/>
        <v>-3.4379797182700997</v>
      </c>
    </row>
    <row r="782" spans="1:10" x14ac:dyDescent="0.3">
      <c r="A782" t="s">
        <v>251</v>
      </c>
      <c r="B782">
        <v>16.245274981523799</v>
      </c>
      <c r="C782" t="s">
        <v>9</v>
      </c>
      <c r="D782">
        <v>10</v>
      </c>
      <c r="E782" t="b">
        <v>0</v>
      </c>
      <c r="F782">
        <v>16.245274981523799</v>
      </c>
      <c r="G782">
        <v>16.245274981523799</v>
      </c>
      <c r="H782">
        <v>1170</v>
      </c>
      <c r="I782">
        <f t="shared" si="24"/>
        <v>0</v>
      </c>
      <c r="J782">
        <f t="shared" si="25"/>
        <v>0</v>
      </c>
    </row>
    <row r="783" spans="1:10" hidden="1" x14ac:dyDescent="0.3">
      <c r="A783" t="s">
        <v>251</v>
      </c>
      <c r="B783">
        <v>11.6569883177169</v>
      </c>
      <c r="C783" t="s">
        <v>9</v>
      </c>
      <c r="D783">
        <v>10</v>
      </c>
      <c r="E783" t="b">
        <v>0</v>
      </c>
      <c r="F783" t="s">
        <v>17</v>
      </c>
      <c r="G783" t="s">
        <v>17</v>
      </c>
      <c r="H783">
        <v>2640</v>
      </c>
      <c r="I783" t="e">
        <f t="shared" si="24"/>
        <v>#VALUE!</v>
      </c>
      <c r="J783" t="e">
        <f t="shared" si="25"/>
        <v>#VALUE!</v>
      </c>
    </row>
    <row r="784" spans="1:10" x14ac:dyDescent="0.3">
      <c r="A784" t="s">
        <v>251</v>
      </c>
      <c r="B784">
        <v>10.0983250986363</v>
      </c>
      <c r="C784" t="s">
        <v>9</v>
      </c>
      <c r="D784">
        <v>10</v>
      </c>
      <c r="E784" t="b">
        <v>0</v>
      </c>
      <c r="F784">
        <v>10.0983250986363</v>
      </c>
      <c r="G784">
        <v>10.0983250986363</v>
      </c>
      <c r="H784">
        <v>1260</v>
      </c>
      <c r="I784">
        <f t="shared" si="24"/>
        <v>0</v>
      </c>
      <c r="J784">
        <f t="shared" si="25"/>
        <v>0</v>
      </c>
    </row>
    <row r="785" spans="1:10" x14ac:dyDescent="0.3">
      <c r="A785" t="s">
        <v>252</v>
      </c>
      <c r="B785">
        <v>10.941566085165499</v>
      </c>
      <c r="C785" t="s">
        <v>9</v>
      </c>
      <c r="D785">
        <v>10</v>
      </c>
      <c r="E785" t="b">
        <v>0</v>
      </c>
      <c r="F785">
        <v>3.3522874291693801</v>
      </c>
      <c r="G785">
        <v>1.7077167486615099</v>
      </c>
      <c r="H785">
        <v>2360</v>
      </c>
      <c r="I785">
        <f t="shared" si="24"/>
        <v>7.5892786559961198</v>
      </c>
      <c r="J785">
        <f t="shared" si="25"/>
        <v>9.2338493365039902</v>
      </c>
    </row>
    <row r="786" spans="1:10" x14ac:dyDescent="0.3">
      <c r="A786" t="s">
        <v>252</v>
      </c>
      <c r="B786">
        <v>12.5598882358225</v>
      </c>
      <c r="C786" t="s">
        <v>9</v>
      </c>
      <c r="D786">
        <v>3</v>
      </c>
      <c r="E786" t="b">
        <v>1</v>
      </c>
      <c r="F786">
        <v>3.1337133676882698</v>
      </c>
      <c r="G786">
        <v>4.1613367538937702E-3</v>
      </c>
      <c r="H786">
        <v>1566.6666666666599</v>
      </c>
      <c r="I786">
        <f t="shared" si="24"/>
        <v>9.4261748681342308</v>
      </c>
      <c r="J786">
        <f t="shared" si="25"/>
        <v>12.555726899068606</v>
      </c>
    </row>
    <row r="787" spans="1:10" x14ac:dyDescent="0.3">
      <c r="A787" t="s">
        <v>252</v>
      </c>
      <c r="B787">
        <v>22.375278347508299</v>
      </c>
      <c r="C787" t="s">
        <v>9</v>
      </c>
      <c r="D787">
        <v>2</v>
      </c>
      <c r="E787" t="b">
        <v>1</v>
      </c>
      <c r="F787">
        <v>1.20819594504267</v>
      </c>
      <c r="G787">
        <v>9.0182473411924598E-3</v>
      </c>
      <c r="H787">
        <v>1100</v>
      </c>
      <c r="I787">
        <f t="shared" si="24"/>
        <v>21.167082402465628</v>
      </c>
      <c r="J787">
        <f t="shared" si="25"/>
        <v>22.366260100167107</v>
      </c>
    </row>
    <row r="788" spans="1:10" hidden="1" x14ac:dyDescent="0.3">
      <c r="A788" t="s">
        <v>253</v>
      </c>
      <c r="B788">
        <v>14.2377044732975</v>
      </c>
      <c r="C788" t="s">
        <v>9</v>
      </c>
      <c r="D788">
        <v>10</v>
      </c>
      <c r="E788" t="b">
        <v>0</v>
      </c>
      <c r="F788" t="s">
        <v>17</v>
      </c>
      <c r="G788" t="s">
        <v>17</v>
      </c>
      <c r="H788">
        <v>2430</v>
      </c>
      <c r="I788" t="e">
        <f t="shared" si="24"/>
        <v>#VALUE!</v>
      </c>
      <c r="J788" t="e">
        <f t="shared" si="25"/>
        <v>#VALUE!</v>
      </c>
    </row>
    <row r="789" spans="1:10" x14ac:dyDescent="0.3">
      <c r="A789" t="s">
        <v>253</v>
      </c>
      <c r="B789">
        <v>10.396008704433299</v>
      </c>
      <c r="C789" t="s">
        <v>9</v>
      </c>
      <c r="D789">
        <v>10</v>
      </c>
      <c r="E789" t="b">
        <v>0</v>
      </c>
      <c r="F789">
        <v>4.1239781506433797</v>
      </c>
      <c r="G789">
        <v>3.0791691730991699</v>
      </c>
      <c r="H789">
        <v>2340</v>
      </c>
      <c r="I789">
        <f t="shared" si="24"/>
        <v>6.2720305537899197</v>
      </c>
      <c r="J789">
        <f t="shared" si="25"/>
        <v>7.3168395313341295</v>
      </c>
    </row>
    <row r="790" spans="1:10" x14ac:dyDescent="0.3">
      <c r="A790" t="s">
        <v>253</v>
      </c>
      <c r="B790">
        <v>12.406490163602999</v>
      </c>
      <c r="C790" t="s">
        <v>9</v>
      </c>
      <c r="D790">
        <v>10</v>
      </c>
      <c r="E790" t="b">
        <v>0</v>
      </c>
      <c r="F790">
        <v>12.406490163602999</v>
      </c>
      <c r="G790">
        <v>12.406490163602999</v>
      </c>
      <c r="H790">
        <v>630</v>
      </c>
      <c r="I790">
        <f t="shared" si="24"/>
        <v>0</v>
      </c>
      <c r="J790">
        <f t="shared" si="25"/>
        <v>0</v>
      </c>
    </row>
    <row r="791" spans="1:10" hidden="1" x14ac:dyDescent="0.3">
      <c r="A791" t="s">
        <v>254</v>
      </c>
      <c r="B791">
        <v>7.83007312274633</v>
      </c>
      <c r="C791" t="s">
        <v>9</v>
      </c>
      <c r="D791">
        <v>10</v>
      </c>
      <c r="E791" t="b">
        <v>0</v>
      </c>
      <c r="F791" s="1">
        <v>1.49148360100087E+33</v>
      </c>
      <c r="G791" s="1">
        <v>1.49148360100087E+33</v>
      </c>
      <c r="H791">
        <v>2240</v>
      </c>
      <c r="I791">
        <f t="shared" si="24"/>
        <v>-1.49148360100087E+33</v>
      </c>
      <c r="J791">
        <f t="shared" si="25"/>
        <v>-1.49148360100087E+33</v>
      </c>
    </row>
    <row r="792" spans="1:10" x14ac:dyDescent="0.3">
      <c r="A792" t="s">
        <v>254</v>
      </c>
      <c r="B792">
        <v>1.7405783052441699</v>
      </c>
      <c r="C792" t="s">
        <v>9</v>
      </c>
      <c r="D792">
        <v>10</v>
      </c>
      <c r="E792" t="b">
        <v>0</v>
      </c>
      <c r="F792">
        <v>3.10591189324448</v>
      </c>
      <c r="G792">
        <v>8.1163930678632799</v>
      </c>
      <c r="H792">
        <v>2300</v>
      </c>
      <c r="I792">
        <f t="shared" si="24"/>
        <v>-1.3653335880003101</v>
      </c>
      <c r="J792">
        <f t="shared" si="25"/>
        <v>-6.3758147626191102</v>
      </c>
    </row>
    <row r="793" spans="1:10" x14ac:dyDescent="0.3">
      <c r="A793" t="s">
        <v>254</v>
      </c>
      <c r="B793">
        <v>7.3062446625730502</v>
      </c>
      <c r="C793" t="s">
        <v>9</v>
      </c>
      <c r="D793">
        <v>10</v>
      </c>
      <c r="E793" t="b">
        <v>0</v>
      </c>
      <c r="F793">
        <v>7.3062446625730502</v>
      </c>
      <c r="G793">
        <v>7.3062446625730502</v>
      </c>
      <c r="H793">
        <v>1390</v>
      </c>
      <c r="I793">
        <f t="shared" si="24"/>
        <v>0</v>
      </c>
      <c r="J793">
        <f t="shared" si="25"/>
        <v>0</v>
      </c>
    </row>
    <row r="794" spans="1:10" hidden="1" x14ac:dyDescent="0.3">
      <c r="A794" t="s">
        <v>255</v>
      </c>
      <c r="B794">
        <v>15.476677690931201</v>
      </c>
      <c r="C794" t="s">
        <v>9</v>
      </c>
      <c r="D794">
        <v>10</v>
      </c>
      <c r="E794" t="b">
        <v>0</v>
      </c>
      <c r="F794" t="s">
        <v>17</v>
      </c>
      <c r="G794" t="s">
        <v>17</v>
      </c>
      <c r="H794">
        <v>2340</v>
      </c>
      <c r="I794" t="e">
        <f t="shared" si="24"/>
        <v>#VALUE!</v>
      </c>
      <c r="J794" t="e">
        <f t="shared" si="25"/>
        <v>#VALUE!</v>
      </c>
    </row>
    <row r="795" spans="1:10" x14ac:dyDescent="0.3">
      <c r="A795" t="s">
        <v>255</v>
      </c>
      <c r="B795">
        <v>14.2458864568862</v>
      </c>
      <c r="C795" t="s">
        <v>9</v>
      </c>
      <c r="D795">
        <v>10</v>
      </c>
      <c r="E795" t="b">
        <v>0</v>
      </c>
      <c r="F795">
        <v>5.7460805072767203</v>
      </c>
      <c r="G795">
        <v>4.8524893070089403</v>
      </c>
      <c r="H795">
        <v>2510</v>
      </c>
      <c r="I795">
        <f t="shared" si="24"/>
        <v>8.4998059496094811</v>
      </c>
      <c r="J795">
        <f t="shared" si="25"/>
        <v>9.3933971498772593</v>
      </c>
    </row>
    <row r="796" spans="1:10" x14ac:dyDescent="0.3">
      <c r="A796" t="s">
        <v>255</v>
      </c>
      <c r="B796">
        <v>5.1091958189160396</v>
      </c>
      <c r="C796" t="s">
        <v>9</v>
      </c>
      <c r="D796">
        <v>10</v>
      </c>
      <c r="E796" t="b">
        <v>0</v>
      </c>
      <c r="F796">
        <v>5.1091958189160396</v>
      </c>
      <c r="G796">
        <v>5.1091958189160396</v>
      </c>
      <c r="H796">
        <v>1000</v>
      </c>
      <c r="I796">
        <f t="shared" si="24"/>
        <v>0</v>
      </c>
      <c r="J796">
        <f t="shared" si="25"/>
        <v>0</v>
      </c>
    </row>
    <row r="797" spans="1:10" x14ac:dyDescent="0.3">
      <c r="A797" t="s">
        <v>256</v>
      </c>
      <c r="B797">
        <v>4.90806226623575</v>
      </c>
      <c r="C797" t="s">
        <v>9</v>
      </c>
      <c r="D797">
        <v>3</v>
      </c>
      <c r="E797" t="b">
        <v>1</v>
      </c>
      <c r="F797">
        <v>0.748736513805348</v>
      </c>
      <c r="G797">
        <v>3.1566591857485199E-3</v>
      </c>
      <c r="H797">
        <v>1000</v>
      </c>
      <c r="I797">
        <f t="shared" si="24"/>
        <v>4.1593257524304024</v>
      </c>
      <c r="J797">
        <f t="shared" si="25"/>
        <v>4.9049056070500017</v>
      </c>
    </row>
    <row r="798" spans="1:10" x14ac:dyDescent="0.3">
      <c r="A798" t="s">
        <v>256</v>
      </c>
      <c r="B798">
        <v>4.9587201999903199</v>
      </c>
      <c r="C798" t="s">
        <v>9</v>
      </c>
      <c r="D798">
        <v>3</v>
      </c>
      <c r="E798" t="b">
        <v>1</v>
      </c>
      <c r="F798">
        <v>1.44978522216807</v>
      </c>
      <c r="G798">
        <v>7.1440861221576104E-3</v>
      </c>
      <c r="H798">
        <v>2066.6666666666601</v>
      </c>
      <c r="I798">
        <f t="shared" si="24"/>
        <v>3.5089349778222498</v>
      </c>
      <c r="J798">
        <f t="shared" si="25"/>
        <v>4.9515761138681622</v>
      </c>
    </row>
    <row r="799" spans="1:10" x14ac:dyDescent="0.3">
      <c r="A799" t="s">
        <v>256</v>
      </c>
      <c r="B799">
        <v>12.5012312815931</v>
      </c>
      <c r="C799" t="s">
        <v>9</v>
      </c>
      <c r="D799">
        <v>10</v>
      </c>
      <c r="E799" t="b">
        <v>0</v>
      </c>
      <c r="F799">
        <v>2.62597078724971</v>
      </c>
      <c r="G799">
        <v>2.4343740468620099</v>
      </c>
      <c r="H799">
        <v>2400</v>
      </c>
      <c r="I799">
        <f t="shared" si="24"/>
        <v>9.8752604943433901</v>
      </c>
      <c r="J799">
        <f t="shared" si="25"/>
        <v>10.06685723473109</v>
      </c>
    </row>
    <row r="800" spans="1:10" x14ac:dyDescent="0.3">
      <c r="A800" t="s">
        <v>257</v>
      </c>
      <c r="B800">
        <v>10.418673751220499</v>
      </c>
      <c r="C800" t="s">
        <v>9</v>
      </c>
      <c r="D800">
        <v>10</v>
      </c>
      <c r="E800" t="b">
        <v>0</v>
      </c>
      <c r="F800">
        <v>3.9396759299061301</v>
      </c>
      <c r="G800">
        <v>1.3262954196118</v>
      </c>
      <c r="H800">
        <v>2290</v>
      </c>
      <c r="I800">
        <f t="shared" si="24"/>
        <v>6.4789978213143691</v>
      </c>
      <c r="J800">
        <f t="shared" si="25"/>
        <v>9.0923783316086997</v>
      </c>
    </row>
    <row r="801" spans="1:10" x14ac:dyDescent="0.3">
      <c r="A801" t="s">
        <v>257</v>
      </c>
      <c r="B801">
        <v>14.715215281747399</v>
      </c>
      <c r="C801" t="s">
        <v>9</v>
      </c>
      <c r="D801">
        <v>2</v>
      </c>
      <c r="E801" t="b">
        <v>1</v>
      </c>
      <c r="F801">
        <v>0.229272413710158</v>
      </c>
      <c r="G801">
        <v>1.9079866562169302E-2</v>
      </c>
      <c r="H801">
        <v>1250</v>
      </c>
      <c r="I801">
        <f t="shared" si="24"/>
        <v>14.485942868037242</v>
      </c>
      <c r="J801">
        <f t="shared" si="25"/>
        <v>14.69613541518523</v>
      </c>
    </row>
    <row r="802" spans="1:10" x14ac:dyDescent="0.3">
      <c r="A802" t="s">
        <v>257</v>
      </c>
      <c r="B802">
        <v>8.3303881144134202</v>
      </c>
      <c r="C802" t="s">
        <v>9</v>
      </c>
      <c r="D802">
        <v>10</v>
      </c>
      <c r="E802" t="b">
        <v>0</v>
      </c>
      <c r="F802">
        <v>2.9162872167535401</v>
      </c>
      <c r="G802">
        <v>5.4089697371498904</v>
      </c>
      <c r="H802">
        <v>2590</v>
      </c>
      <c r="I802">
        <f t="shared" si="24"/>
        <v>5.4141008976598801</v>
      </c>
      <c r="J802">
        <f t="shared" si="25"/>
        <v>2.9214183772635298</v>
      </c>
    </row>
    <row r="803" spans="1:10" x14ac:dyDescent="0.3">
      <c r="A803" t="e">
        <f>-0.000744891400339542 * y ^ 2 * 0.00569557910937021 * y ^ 3 ^ 2 + 0.0054031345798535 * x ^ 1 + 10</f>
        <v>#NAME?</v>
      </c>
      <c r="B803">
        <v>14.032815055563001</v>
      </c>
      <c r="C803" t="s">
        <v>9</v>
      </c>
      <c r="D803">
        <v>10</v>
      </c>
      <c r="E803" t="b">
        <v>0</v>
      </c>
      <c r="F803">
        <v>5.0734524973463104</v>
      </c>
      <c r="G803">
        <v>12.044320142842899</v>
      </c>
      <c r="H803">
        <v>2420</v>
      </c>
      <c r="I803">
        <f t="shared" si="24"/>
        <v>8.9593625582166894</v>
      </c>
      <c r="J803">
        <f t="shared" si="25"/>
        <v>1.9884949127201015</v>
      </c>
    </row>
    <row r="804" spans="1:10" hidden="1" x14ac:dyDescent="0.3">
      <c r="A804" t="e">
        <f>-0.000744891400339542 * y ^ 2 * 0.00569557910937021 * y ^ 3 ^ 2 + 0.0054031345798535 * x ^ 1 + 10</f>
        <v>#NAME?</v>
      </c>
      <c r="B804">
        <v>16.477777401268</v>
      </c>
      <c r="C804" t="s">
        <v>9</v>
      </c>
      <c r="D804">
        <v>10</v>
      </c>
      <c r="E804" t="b">
        <v>0</v>
      </c>
      <c r="F804" t="s">
        <v>17</v>
      </c>
      <c r="G804" t="s">
        <v>17</v>
      </c>
      <c r="H804">
        <v>2390</v>
      </c>
      <c r="I804" t="e">
        <f t="shared" si="24"/>
        <v>#VALUE!</v>
      </c>
      <c r="J804" t="e">
        <f t="shared" si="25"/>
        <v>#VALUE!</v>
      </c>
    </row>
    <row r="805" spans="1:10" x14ac:dyDescent="0.3">
      <c r="A805" t="e">
        <f>-0.000744891400339542 * y ^ 2 * 0.00569557910937021 * y ^ 3 ^ 2 + 0.0054031345798535 * x ^ 1 + 10</f>
        <v>#NAME?</v>
      </c>
      <c r="B805">
        <v>11.5801566960524</v>
      </c>
      <c r="C805" t="s">
        <v>9</v>
      </c>
      <c r="D805">
        <v>10</v>
      </c>
      <c r="E805" t="b">
        <v>0</v>
      </c>
      <c r="F805">
        <v>3.63539303029214</v>
      </c>
      <c r="G805">
        <v>3.44011622622194</v>
      </c>
      <c r="H805">
        <v>2410</v>
      </c>
      <c r="I805">
        <f t="shared" si="24"/>
        <v>7.9447636657602603</v>
      </c>
      <c r="J805">
        <f t="shared" si="25"/>
        <v>8.1400404698304598</v>
      </c>
    </row>
    <row r="806" spans="1:10" x14ac:dyDescent="0.3">
      <c r="A806" t="s">
        <v>258</v>
      </c>
      <c r="B806">
        <v>4.8713541434070899</v>
      </c>
      <c r="C806" t="s">
        <v>9</v>
      </c>
      <c r="D806">
        <v>10</v>
      </c>
      <c r="E806" t="b">
        <v>0</v>
      </c>
      <c r="F806">
        <v>3.5894447389086799</v>
      </c>
      <c r="G806">
        <v>7.3186340796256797</v>
      </c>
      <c r="H806">
        <v>2450</v>
      </c>
      <c r="I806">
        <f t="shared" si="24"/>
        <v>1.2819094044984101</v>
      </c>
      <c r="J806">
        <f t="shared" si="25"/>
        <v>-2.4472799362185897</v>
      </c>
    </row>
    <row r="807" spans="1:10" x14ac:dyDescent="0.3">
      <c r="A807" t="s">
        <v>258</v>
      </c>
      <c r="B807">
        <v>9.3585225461567205</v>
      </c>
      <c r="C807" t="s">
        <v>9</v>
      </c>
      <c r="D807">
        <v>10</v>
      </c>
      <c r="E807" t="b">
        <v>0</v>
      </c>
      <c r="F807">
        <v>9.3585225461567205</v>
      </c>
      <c r="G807">
        <v>9.3585225461567205</v>
      </c>
      <c r="H807">
        <v>950</v>
      </c>
      <c r="I807">
        <f t="shared" si="24"/>
        <v>0</v>
      </c>
      <c r="J807">
        <f t="shared" si="25"/>
        <v>0</v>
      </c>
    </row>
    <row r="808" spans="1:10" x14ac:dyDescent="0.3">
      <c r="A808" t="s">
        <v>258</v>
      </c>
      <c r="B808">
        <v>8.5006868972033107</v>
      </c>
      <c r="C808" t="s">
        <v>9</v>
      </c>
      <c r="D808">
        <v>10</v>
      </c>
      <c r="E808" t="b">
        <v>0</v>
      </c>
      <c r="F808">
        <v>8.5006868972033107</v>
      </c>
      <c r="G808">
        <v>8.5006868972033107</v>
      </c>
      <c r="H808">
        <v>510</v>
      </c>
      <c r="I808">
        <f t="shared" si="24"/>
        <v>0</v>
      </c>
      <c r="J808">
        <f t="shared" si="25"/>
        <v>0</v>
      </c>
    </row>
    <row r="809" spans="1:10" x14ac:dyDescent="0.3">
      <c r="A809" t="s">
        <v>259</v>
      </c>
      <c r="B809">
        <v>12.4035526928637</v>
      </c>
      <c r="C809" t="s">
        <v>9</v>
      </c>
      <c r="D809">
        <v>3</v>
      </c>
      <c r="E809" t="b">
        <v>1</v>
      </c>
      <c r="F809">
        <v>3.53049316579648</v>
      </c>
      <c r="G809">
        <v>1.16219844122884E-2</v>
      </c>
      <c r="H809">
        <v>566.66666666666595</v>
      </c>
      <c r="I809">
        <f t="shared" si="24"/>
        <v>8.8730595270672197</v>
      </c>
      <c r="J809">
        <f t="shared" si="25"/>
        <v>12.391930708451412</v>
      </c>
    </row>
    <row r="810" spans="1:10" hidden="1" x14ac:dyDescent="0.3">
      <c r="A810" t="s">
        <v>259</v>
      </c>
      <c r="B810">
        <v>5.2846353066595801</v>
      </c>
      <c r="C810" t="s">
        <v>9</v>
      </c>
      <c r="D810">
        <v>10</v>
      </c>
      <c r="E810" t="b">
        <v>0</v>
      </c>
      <c r="F810" t="s">
        <v>17</v>
      </c>
      <c r="G810" t="s">
        <v>17</v>
      </c>
      <c r="H810">
        <v>2560</v>
      </c>
      <c r="I810" t="e">
        <f t="shared" si="24"/>
        <v>#VALUE!</v>
      </c>
      <c r="J810" t="e">
        <f t="shared" si="25"/>
        <v>#VALUE!</v>
      </c>
    </row>
    <row r="811" spans="1:10" x14ac:dyDescent="0.3">
      <c r="A811" t="s">
        <v>259</v>
      </c>
      <c r="B811">
        <v>21.8144609370169</v>
      </c>
      <c r="C811" t="s">
        <v>9</v>
      </c>
      <c r="D811">
        <v>10</v>
      </c>
      <c r="E811" t="b">
        <v>0</v>
      </c>
      <c r="F811">
        <v>2.1805004408808499</v>
      </c>
      <c r="G811">
        <v>2.2157881545229499</v>
      </c>
      <c r="H811">
        <v>2320</v>
      </c>
      <c r="I811">
        <f t="shared" si="24"/>
        <v>19.633960496136051</v>
      </c>
      <c r="J811">
        <f t="shared" si="25"/>
        <v>19.598672782493949</v>
      </c>
    </row>
    <row r="812" spans="1:10" x14ac:dyDescent="0.3">
      <c r="A812" t="s">
        <v>260</v>
      </c>
      <c r="B812">
        <v>16.695339433776699</v>
      </c>
      <c r="C812" t="s">
        <v>9</v>
      </c>
      <c r="D812">
        <v>10</v>
      </c>
      <c r="E812" t="b">
        <v>0</v>
      </c>
      <c r="F812">
        <v>1.1905062193340299</v>
      </c>
      <c r="G812">
        <v>0.79785428288848503</v>
      </c>
      <c r="H812">
        <v>2320</v>
      </c>
      <c r="I812">
        <f t="shared" si="24"/>
        <v>15.504833214442669</v>
      </c>
      <c r="J812">
        <f t="shared" si="25"/>
        <v>15.897485150888214</v>
      </c>
    </row>
    <row r="813" spans="1:10" x14ac:dyDescent="0.3">
      <c r="A813" t="s">
        <v>260</v>
      </c>
      <c r="B813">
        <v>4.6374726565091997</v>
      </c>
      <c r="C813" t="s">
        <v>9</v>
      </c>
      <c r="D813">
        <v>10</v>
      </c>
      <c r="E813" t="b">
        <v>0</v>
      </c>
      <c r="F813">
        <v>4.6374726565091997</v>
      </c>
      <c r="G813">
        <v>4.6374726565091997</v>
      </c>
      <c r="H813">
        <v>970</v>
      </c>
      <c r="I813">
        <f t="shared" si="24"/>
        <v>0</v>
      </c>
      <c r="J813">
        <f t="shared" si="25"/>
        <v>0</v>
      </c>
    </row>
    <row r="814" spans="1:10" x14ac:dyDescent="0.3">
      <c r="A814" t="s">
        <v>260</v>
      </c>
      <c r="B814">
        <v>5.7393534827783004</v>
      </c>
      <c r="C814" t="s">
        <v>9</v>
      </c>
      <c r="D814">
        <v>10</v>
      </c>
      <c r="E814" t="b">
        <v>0</v>
      </c>
      <c r="F814">
        <v>1.7227223631123001</v>
      </c>
      <c r="G814">
        <v>4.0408888534727199</v>
      </c>
      <c r="H814">
        <v>2710</v>
      </c>
      <c r="I814">
        <f t="shared" si="24"/>
        <v>4.0166311196660001</v>
      </c>
      <c r="J814">
        <f t="shared" si="25"/>
        <v>1.6984646293055805</v>
      </c>
    </row>
    <row r="815" spans="1:10" x14ac:dyDescent="0.3">
      <c r="A815" t="s">
        <v>261</v>
      </c>
      <c r="B815">
        <v>1.26997587177731</v>
      </c>
      <c r="C815" t="s">
        <v>9</v>
      </c>
      <c r="D815">
        <v>10</v>
      </c>
      <c r="E815" t="b">
        <v>0</v>
      </c>
      <c r="F815">
        <v>0.40774473676659101</v>
      </c>
      <c r="G815">
        <v>0.36962124133826502</v>
      </c>
      <c r="H815">
        <v>2550</v>
      </c>
      <c r="I815">
        <f t="shared" si="24"/>
        <v>0.86223113501071902</v>
      </c>
      <c r="J815">
        <f t="shared" si="25"/>
        <v>0.90035463043904496</v>
      </c>
    </row>
    <row r="816" spans="1:10" x14ac:dyDescent="0.3">
      <c r="A816" t="s">
        <v>261</v>
      </c>
      <c r="B816">
        <v>5.7319285280941301</v>
      </c>
      <c r="C816" t="s">
        <v>9</v>
      </c>
      <c r="D816">
        <v>10</v>
      </c>
      <c r="E816" t="b">
        <v>0</v>
      </c>
      <c r="F816">
        <v>2.2305052117111299</v>
      </c>
      <c r="G816">
        <v>5.9339872786592904</v>
      </c>
      <c r="H816">
        <v>2680</v>
      </c>
      <c r="I816">
        <f t="shared" si="24"/>
        <v>3.5014233163830002</v>
      </c>
      <c r="J816">
        <f t="shared" si="25"/>
        <v>-0.20205875056516032</v>
      </c>
    </row>
    <row r="817" spans="1:10" x14ac:dyDescent="0.3">
      <c r="A817" t="s">
        <v>261</v>
      </c>
      <c r="B817">
        <v>3.95177368110518</v>
      </c>
      <c r="C817" t="s">
        <v>9</v>
      </c>
      <c r="D817">
        <v>3</v>
      </c>
      <c r="E817" t="b">
        <v>1</v>
      </c>
      <c r="F817">
        <v>1.0417764597672401</v>
      </c>
      <c r="G817">
        <v>2.8309093098152199E-3</v>
      </c>
      <c r="H817">
        <v>1700</v>
      </c>
      <c r="I817">
        <f t="shared" si="24"/>
        <v>2.9099972213379397</v>
      </c>
      <c r="J817">
        <f t="shared" si="25"/>
        <v>3.9489427717953647</v>
      </c>
    </row>
    <row r="818" spans="1:10" x14ac:dyDescent="0.3">
      <c r="A818" t="s">
        <v>262</v>
      </c>
      <c r="B818">
        <v>17.111374199247901</v>
      </c>
      <c r="C818" t="s">
        <v>9</v>
      </c>
      <c r="D818">
        <v>3</v>
      </c>
      <c r="E818" t="b">
        <v>1</v>
      </c>
      <c r="F818">
        <v>3.1620642043173999</v>
      </c>
      <c r="G818">
        <v>6.90432600664457E-3</v>
      </c>
      <c r="H818">
        <v>1866.6666666666599</v>
      </c>
      <c r="I818">
        <f t="shared" si="24"/>
        <v>13.949309994930502</v>
      </c>
      <c r="J818">
        <f t="shared" si="25"/>
        <v>17.104469873241257</v>
      </c>
    </row>
    <row r="819" spans="1:10" x14ac:dyDescent="0.3">
      <c r="A819" t="s">
        <v>262</v>
      </c>
      <c r="B819">
        <v>3.99435007732388</v>
      </c>
      <c r="C819" t="s">
        <v>9</v>
      </c>
      <c r="D819">
        <v>3</v>
      </c>
      <c r="E819" t="b">
        <v>1</v>
      </c>
      <c r="F819">
        <v>1.01151074659381</v>
      </c>
      <c r="G819">
        <v>2.9648986750406099E-3</v>
      </c>
      <c r="H819">
        <v>866.66666666666595</v>
      </c>
      <c r="I819">
        <f t="shared" si="24"/>
        <v>2.9828393307300702</v>
      </c>
      <c r="J819">
        <f t="shared" si="25"/>
        <v>3.9913851786488395</v>
      </c>
    </row>
    <row r="820" spans="1:10" x14ac:dyDescent="0.3">
      <c r="A820" t="s">
        <v>262</v>
      </c>
      <c r="B820">
        <v>9.7453452694755001</v>
      </c>
      <c r="C820" t="s">
        <v>9</v>
      </c>
      <c r="D820">
        <v>10</v>
      </c>
      <c r="E820" t="b">
        <v>0</v>
      </c>
      <c r="F820">
        <v>9.7453452694755001</v>
      </c>
      <c r="G820">
        <v>9.7453452694755001</v>
      </c>
      <c r="H820">
        <v>890</v>
      </c>
      <c r="I820">
        <f t="shared" si="24"/>
        <v>0</v>
      </c>
      <c r="J820">
        <f t="shared" si="25"/>
        <v>0</v>
      </c>
    </row>
    <row r="821" spans="1:10" x14ac:dyDescent="0.3">
      <c r="A821" t="s">
        <v>263</v>
      </c>
      <c r="B821">
        <v>13.3420141558178</v>
      </c>
      <c r="C821" t="s">
        <v>9</v>
      </c>
      <c r="D821">
        <v>10</v>
      </c>
      <c r="E821" t="b">
        <v>0</v>
      </c>
      <c r="F821">
        <v>3.1789603308821399</v>
      </c>
      <c r="G821">
        <v>6.7787152527545098</v>
      </c>
      <c r="H821">
        <v>2150</v>
      </c>
      <c r="I821">
        <f t="shared" si="24"/>
        <v>10.163053824935661</v>
      </c>
      <c r="J821">
        <f t="shared" si="25"/>
        <v>6.5632989030632904</v>
      </c>
    </row>
    <row r="822" spans="1:10" x14ac:dyDescent="0.3">
      <c r="A822" t="s">
        <v>263</v>
      </c>
      <c r="B822">
        <v>13.7812754868889</v>
      </c>
      <c r="C822" t="s">
        <v>9</v>
      </c>
      <c r="D822">
        <v>10</v>
      </c>
      <c r="E822" t="b">
        <v>0</v>
      </c>
      <c r="F822">
        <v>9.6722874174795805</v>
      </c>
      <c r="G822">
        <v>8.9441550226950408</v>
      </c>
      <c r="H822">
        <v>2630</v>
      </c>
      <c r="I822">
        <f t="shared" si="24"/>
        <v>4.1089880694093193</v>
      </c>
      <c r="J822">
        <f t="shared" si="25"/>
        <v>4.837120464193859</v>
      </c>
    </row>
    <row r="823" spans="1:10" x14ac:dyDescent="0.3">
      <c r="A823" t="s">
        <v>263</v>
      </c>
      <c r="B823">
        <v>15.224583983447999</v>
      </c>
      <c r="C823" t="s">
        <v>9</v>
      </c>
      <c r="D823">
        <v>10</v>
      </c>
      <c r="E823" t="b">
        <v>0</v>
      </c>
      <c r="F823">
        <v>5.6049770784346196</v>
      </c>
      <c r="G823">
        <v>9.3851919947860694</v>
      </c>
      <c r="H823">
        <v>2410</v>
      </c>
      <c r="I823">
        <f t="shared" si="24"/>
        <v>9.6196069050133808</v>
      </c>
      <c r="J823">
        <f t="shared" si="25"/>
        <v>5.8393919886619301</v>
      </c>
    </row>
    <row r="824" spans="1:10" x14ac:dyDescent="0.3">
      <c r="A824" t="s">
        <v>264</v>
      </c>
      <c r="B824">
        <v>12.2327913979956</v>
      </c>
      <c r="C824" t="s">
        <v>9</v>
      </c>
      <c r="D824">
        <v>10</v>
      </c>
      <c r="E824" t="b">
        <v>0</v>
      </c>
      <c r="F824">
        <v>1.6250632999355401</v>
      </c>
      <c r="G824">
        <v>25.680336129989101</v>
      </c>
      <c r="H824">
        <v>2430</v>
      </c>
      <c r="I824">
        <f t="shared" si="24"/>
        <v>10.607728098060059</v>
      </c>
      <c r="J824">
        <f t="shared" si="25"/>
        <v>-13.447544731993501</v>
      </c>
    </row>
    <row r="825" spans="1:10" x14ac:dyDescent="0.3">
      <c r="A825" t="s">
        <v>264</v>
      </c>
      <c r="B825">
        <v>10.782453988137901</v>
      </c>
      <c r="C825" t="s">
        <v>9</v>
      </c>
      <c r="D825">
        <v>10</v>
      </c>
      <c r="E825" t="b">
        <v>0</v>
      </c>
      <c r="F825">
        <v>8.3317476266037591</v>
      </c>
      <c r="G825">
        <v>5.50949348583526</v>
      </c>
      <c r="H825">
        <v>2300</v>
      </c>
      <c r="I825">
        <f t="shared" si="24"/>
        <v>2.4507063615341416</v>
      </c>
      <c r="J825">
        <f t="shared" si="25"/>
        <v>5.2729605023026407</v>
      </c>
    </row>
    <row r="826" spans="1:10" x14ac:dyDescent="0.3">
      <c r="A826" t="s">
        <v>264</v>
      </c>
      <c r="B826">
        <v>16.9653985798234</v>
      </c>
      <c r="C826" t="s">
        <v>9</v>
      </c>
      <c r="D826">
        <v>10</v>
      </c>
      <c r="E826" t="b">
        <v>0</v>
      </c>
      <c r="F826">
        <v>16.9653985798234</v>
      </c>
      <c r="G826">
        <v>16.9653985798234</v>
      </c>
      <c r="H826">
        <v>890</v>
      </c>
      <c r="I826">
        <f t="shared" si="24"/>
        <v>0</v>
      </c>
      <c r="J826">
        <f t="shared" si="25"/>
        <v>0</v>
      </c>
    </row>
    <row r="827" spans="1:10" x14ac:dyDescent="0.3">
      <c r="A827" t="e">
        <f>-0.00843726148708856 * y ^ 1 * -0.00694586052306425 * x ^ 1 * 0.00979472097634407 * y ^ 3 + 10</f>
        <v>#NAME?</v>
      </c>
      <c r="B827">
        <v>13.1451996063913</v>
      </c>
      <c r="C827" t="s">
        <v>9</v>
      </c>
      <c r="D827">
        <v>10</v>
      </c>
      <c r="E827" t="b">
        <v>0</v>
      </c>
      <c r="F827">
        <v>13.1451996063913</v>
      </c>
      <c r="G827">
        <v>13.1451996063913</v>
      </c>
      <c r="H827">
        <v>630</v>
      </c>
      <c r="I827">
        <f t="shared" si="24"/>
        <v>0</v>
      </c>
      <c r="J827">
        <f t="shared" si="25"/>
        <v>0</v>
      </c>
    </row>
    <row r="828" spans="1:10" x14ac:dyDescent="0.3">
      <c r="A828" t="e">
        <f>-0.00843726148708856 * y ^ 1 * -0.00694586052306425 * x ^ 1 * 0.00979472097634407 * y ^ 3 + 10</f>
        <v>#NAME?</v>
      </c>
      <c r="B828">
        <v>3.7194753995382799</v>
      </c>
      <c r="C828" t="s">
        <v>9</v>
      </c>
      <c r="D828">
        <v>10</v>
      </c>
      <c r="E828" t="b">
        <v>0</v>
      </c>
      <c r="F828">
        <v>2.74688801972562</v>
      </c>
      <c r="G828">
        <v>7.19395965035228</v>
      </c>
      <c r="H828">
        <v>2240</v>
      </c>
      <c r="I828">
        <f t="shared" si="24"/>
        <v>0.97258737981265986</v>
      </c>
      <c r="J828">
        <f t="shared" si="25"/>
        <v>-3.4744842508140001</v>
      </c>
    </row>
    <row r="829" spans="1:10" x14ac:dyDescent="0.3">
      <c r="A829" t="e">
        <f>-0.00843726148708856 * y ^ 1 * -0.00694586052306425 * x ^ 1 * 0.00979472097634407 * y ^ 3 + 10</f>
        <v>#NAME?</v>
      </c>
      <c r="B829">
        <v>10.952110337098199</v>
      </c>
      <c r="C829" t="s">
        <v>9</v>
      </c>
      <c r="D829">
        <v>3</v>
      </c>
      <c r="E829" t="b">
        <v>1</v>
      </c>
      <c r="F829">
        <v>3.21053058065278</v>
      </c>
      <c r="G829">
        <v>1.9655752858068198E-2</v>
      </c>
      <c r="H829">
        <v>1633.3333333333301</v>
      </c>
      <c r="I829">
        <f t="shared" si="24"/>
        <v>7.7415797564454198</v>
      </c>
      <c r="J829">
        <f t="shared" si="25"/>
        <v>10.932454584240132</v>
      </c>
    </row>
    <row r="830" spans="1:10" x14ac:dyDescent="0.3">
      <c r="A830" t="e">
        <f>-0.00116543282036798 * x ^ 2 - -0.00856083203413601 * y ^ 1 + -0.00664590667562501 * y ^ 1 - -0.00674565878003089 * x ^ 1 + 10</f>
        <v>#NAME?</v>
      </c>
      <c r="B830">
        <v>8.2179634328497109</v>
      </c>
      <c r="C830" t="s">
        <v>9</v>
      </c>
      <c r="D830">
        <v>10</v>
      </c>
      <c r="E830" t="b">
        <v>0</v>
      </c>
      <c r="F830">
        <v>3.66666084454027</v>
      </c>
      <c r="G830">
        <v>2.4626357234507799</v>
      </c>
      <c r="H830">
        <v>2380</v>
      </c>
      <c r="I830">
        <f t="shared" si="24"/>
        <v>4.5513025883094409</v>
      </c>
      <c r="J830">
        <f t="shared" si="25"/>
        <v>5.755327709398931</v>
      </c>
    </row>
    <row r="831" spans="1:10" x14ac:dyDescent="0.3">
      <c r="A831" t="e">
        <f>-0.00116543282036798 * x ^ 2 - -0.00856083203413601 * y ^ 1 + -0.00664590667562501 * y ^ 1 - -0.00674565878003089 * x ^ 1 + 10</f>
        <v>#NAME?</v>
      </c>
      <c r="B831">
        <v>9.2347685467590299</v>
      </c>
      <c r="C831" t="s">
        <v>9</v>
      </c>
      <c r="D831">
        <v>10</v>
      </c>
      <c r="E831" t="b">
        <v>0</v>
      </c>
      <c r="F831">
        <v>9.2347685467590299</v>
      </c>
      <c r="G831">
        <v>9.2347685467590299</v>
      </c>
      <c r="H831">
        <v>2680</v>
      </c>
      <c r="I831">
        <f t="shared" si="24"/>
        <v>0</v>
      </c>
      <c r="J831">
        <f t="shared" si="25"/>
        <v>0</v>
      </c>
    </row>
    <row r="832" spans="1:10" x14ac:dyDescent="0.3">
      <c r="A832" t="e">
        <f>-0.00116543282036798 * x ^ 2 - -0.00856083203413601 * y ^ 1 + -0.00664590667562501 * y ^ 1 - -0.00674565878003089 * x ^ 1 + 10</f>
        <v>#NAME?</v>
      </c>
      <c r="B832">
        <v>7.6053704698097704</v>
      </c>
      <c r="C832" t="s">
        <v>9</v>
      </c>
      <c r="D832">
        <v>10</v>
      </c>
      <c r="E832" t="b">
        <v>0</v>
      </c>
      <c r="F832">
        <v>7.6053704698097704</v>
      </c>
      <c r="G832">
        <v>7.6053704698097704</v>
      </c>
      <c r="H832">
        <v>2030</v>
      </c>
      <c r="I832">
        <f t="shared" si="24"/>
        <v>0</v>
      </c>
      <c r="J832">
        <f t="shared" si="25"/>
        <v>0</v>
      </c>
    </row>
    <row r="833" spans="1:10" x14ac:dyDescent="0.3">
      <c r="A833" t="s">
        <v>265</v>
      </c>
      <c r="B833">
        <v>12.532747298079499</v>
      </c>
      <c r="C833" t="s">
        <v>9</v>
      </c>
      <c r="D833">
        <v>10</v>
      </c>
      <c r="E833" t="b">
        <v>0</v>
      </c>
      <c r="F833">
        <v>3.2366281159993799</v>
      </c>
      <c r="G833">
        <v>1.1064602375561801</v>
      </c>
      <c r="H833">
        <v>2420</v>
      </c>
      <c r="I833">
        <f t="shared" si="24"/>
        <v>9.296119182080119</v>
      </c>
      <c r="J833">
        <f t="shared" si="25"/>
        <v>11.42628706052332</v>
      </c>
    </row>
    <row r="834" spans="1:10" x14ac:dyDescent="0.3">
      <c r="A834" t="s">
        <v>265</v>
      </c>
      <c r="B834">
        <v>13.3780666942947</v>
      </c>
      <c r="C834" t="s">
        <v>9</v>
      </c>
      <c r="D834">
        <v>3</v>
      </c>
      <c r="E834" t="b">
        <v>1</v>
      </c>
      <c r="F834">
        <v>1.73066744739096</v>
      </c>
      <c r="G834">
        <v>4.9771455668336699E-3</v>
      </c>
      <c r="H834">
        <v>866.66666666666595</v>
      </c>
      <c r="I834">
        <f t="shared" si="24"/>
        <v>11.64739924690374</v>
      </c>
      <c r="J834">
        <f t="shared" si="25"/>
        <v>13.373089548727867</v>
      </c>
    </row>
    <row r="835" spans="1:10" x14ac:dyDescent="0.3">
      <c r="A835" t="s">
        <v>265</v>
      </c>
      <c r="B835">
        <v>15.9592087168806</v>
      </c>
      <c r="C835" t="s">
        <v>9</v>
      </c>
      <c r="D835">
        <v>10</v>
      </c>
      <c r="E835" t="b">
        <v>0</v>
      </c>
      <c r="F835">
        <v>15.9592087168806</v>
      </c>
      <c r="G835">
        <v>15.9592087168806</v>
      </c>
      <c r="H835">
        <v>1030</v>
      </c>
      <c r="I835">
        <f t="shared" si="24"/>
        <v>0</v>
      </c>
      <c r="J835">
        <f t="shared" si="25"/>
        <v>0</v>
      </c>
    </row>
    <row r="836" spans="1:10" x14ac:dyDescent="0.3">
      <c r="A836" t="s">
        <v>266</v>
      </c>
      <c r="B836">
        <v>18.9105450223805</v>
      </c>
      <c r="C836" t="s">
        <v>9</v>
      </c>
      <c r="D836">
        <v>10</v>
      </c>
      <c r="E836" t="b">
        <v>0</v>
      </c>
      <c r="F836">
        <v>18.9105450223805</v>
      </c>
      <c r="G836">
        <v>18.9105450223805</v>
      </c>
      <c r="H836">
        <v>850</v>
      </c>
      <c r="I836">
        <f t="shared" ref="I836:I899" si="26">B836-F836</f>
        <v>0</v>
      </c>
      <c r="J836">
        <f t="shared" ref="J836:J899" si="27">B836-G836</f>
        <v>0</v>
      </c>
    </row>
    <row r="837" spans="1:10" x14ac:dyDescent="0.3">
      <c r="A837" t="s">
        <v>266</v>
      </c>
      <c r="B837">
        <v>9.6951602385517095</v>
      </c>
      <c r="C837" t="s">
        <v>9</v>
      </c>
      <c r="D837">
        <v>3</v>
      </c>
      <c r="E837" t="b">
        <v>1</v>
      </c>
      <c r="F837">
        <v>2.5793494211113601</v>
      </c>
      <c r="G837">
        <v>4.2145121619908696E-3</v>
      </c>
      <c r="H837">
        <v>1600</v>
      </c>
      <c r="I837">
        <f t="shared" si="26"/>
        <v>7.1158108174403498</v>
      </c>
      <c r="J837">
        <f t="shared" si="27"/>
        <v>9.6909457263897192</v>
      </c>
    </row>
    <row r="838" spans="1:10" x14ac:dyDescent="0.3">
      <c r="A838" t="s">
        <v>266</v>
      </c>
      <c r="B838">
        <v>11.9829432948017</v>
      </c>
      <c r="C838" t="s">
        <v>9</v>
      </c>
      <c r="D838">
        <v>10</v>
      </c>
      <c r="E838" t="b">
        <v>0</v>
      </c>
      <c r="F838">
        <v>5.3146744547311897</v>
      </c>
      <c r="G838">
        <v>5.6378034870282798</v>
      </c>
      <c r="H838">
        <v>2250</v>
      </c>
      <c r="I838">
        <f t="shared" si="26"/>
        <v>6.6682688400705104</v>
      </c>
      <c r="J838">
        <f t="shared" si="27"/>
        <v>6.3451398077734202</v>
      </c>
    </row>
    <row r="839" spans="1:10" x14ac:dyDescent="0.3">
      <c r="A839" t="s">
        <v>267</v>
      </c>
      <c r="B839">
        <v>14.4887886978801</v>
      </c>
      <c r="C839" t="s">
        <v>9</v>
      </c>
      <c r="D839">
        <v>3</v>
      </c>
      <c r="E839" t="b">
        <v>1</v>
      </c>
      <c r="F839">
        <v>3.1223119874132799</v>
      </c>
      <c r="G839">
        <v>5.3135383498189798E-3</v>
      </c>
      <c r="H839">
        <v>1066.6666666666599</v>
      </c>
      <c r="I839">
        <f t="shared" si="26"/>
        <v>11.36647671046682</v>
      </c>
      <c r="J839">
        <f t="shared" si="27"/>
        <v>14.483475159530281</v>
      </c>
    </row>
    <row r="840" spans="1:10" x14ac:dyDescent="0.3">
      <c r="A840" t="s">
        <v>267</v>
      </c>
      <c r="B840">
        <v>8.6923995276741799</v>
      </c>
      <c r="C840" t="s">
        <v>9</v>
      </c>
      <c r="D840">
        <v>10</v>
      </c>
      <c r="E840" t="b">
        <v>0</v>
      </c>
      <c r="F840">
        <v>8.6923995276741799</v>
      </c>
      <c r="G840">
        <v>8.6923995276741799</v>
      </c>
      <c r="H840">
        <v>980</v>
      </c>
      <c r="I840">
        <f t="shared" si="26"/>
        <v>0</v>
      </c>
      <c r="J840">
        <f t="shared" si="27"/>
        <v>0</v>
      </c>
    </row>
    <row r="841" spans="1:10" hidden="1" x14ac:dyDescent="0.3">
      <c r="A841" t="s">
        <v>267</v>
      </c>
      <c r="B841">
        <v>0.83489071842516605</v>
      </c>
      <c r="C841" t="s">
        <v>9</v>
      </c>
      <c r="D841">
        <v>10</v>
      </c>
      <c r="E841" t="b">
        <v>0</v>
      </c>
      <c r="F841" t="s">
        <v>17</v>
      </c>
      <c r="G841" t="s">
        <v>17</v>
      </c>
      <c r="H841">
        <v>2390</v>
      </c>
      <c r="I841" t="e">
        <f t="shared" si="26"/>
        <v>#VALUE!</v>
      </c>
      <c r="J841" t="e">
        <f t="shared" si="27"/>
        <v>#VALUE!</v>
      </c>
    </row>
    <row r="842" spans="1:10" x14ac:dyDescent="0.3">
      <c r="A842" t="s">
        <v>268</v>
      </c>
      <c r="B842">
        <v>11.694079222134899</v>
      </c>
      <c r="C842" t="s">
        <v>9</v>
      </c>
      <c r="D842">
        <v>3</v>
      </c>
      <c r="E842" t="b">
        <v>1</v>
      </c>
      <c r="F842">
        <v>2.1973625227906202</v>
      </c>
      <c r="G842">
        <v>5.1224958305347698E-3</v>
      </c>
      <c r="H842">
        <v>1400</v>
      </c>
      <c r="I842">
        <f t="shared" si="26"/>
        <v>9.4967166993442795</v>
      </c>
      <c r="J842">
        <f t="shared" si="27"/>
        <v>11.688956726304365</v>
      </c>
    </row>
    <row r="843" spans="1:10" x14ac:dyDescent="0.3">
      <c r="A843" t="s">
        <v>268</v>
      </c>
      <c r="B843">
        <v>11.6069028452073</v>
      </c>
      <c r="C843" t="s">
        <v>9</v>
      </c>
      <c r="D843">
        <v>3</v>
      </c>
      <c r="E843" t="b">
        <v>1</v>
      </c>
      <c r="F843">
        <v>2.0917461964337898</v>
      </c>
      <c r="G843">
        <v>5.1993095192784103E-3</v>
      </c>
      <c r="H843">
        <v>800</v>
      </c>
      <c r="I843">
        <f t="shared" si="26"/>
        <v>9.5151566487735089</v>
      </c>
      <c r="J843">
        <f t="shared" si="27"/>
        <v>11.601703535688021</v>
      </c>
    </row>
    <row r="844" spans="1:10" x14ac:dyDescent="0.3">
      <c r="A844" t="s">
        <v>268</v>
      </c>
      <c r="B844">
        <v>19.1484151487135</v>
      </c>
      <c r="C844" t="s">
        <v>9</v>
      </c>
      <c r="D844">
        <v>10</v>
      </c>
      <c r="E844" t="b">
        <v>0</v>
      </c>
      <c r="F844">
        <v>19.1484151487135</v>
      </c>
      <c r="G844">
        <v>19.1484151487135</v>
      </c>
      <c r="H844">
        <v>1820</v>
      </c>
      <c r="I844">
        <f t="shared" si="26"/>
        <v>0</v>
      </c>
      <c r="J844">
        <f t="shared" si="27"/>
        <v>0</v>
      </c>
    </row>
    <row r="845" spans="1:10" x14ac:dyDescent="0.3">
      <c r="A845" t="s">
        <v>269</v>
      </c>
      <c r="B845">
        <v>11.613188886413001</v>
      </c>
      <c r="C845" t="s">
        <v>9</v>
      </c>
      <c r="D845">
        <v>10</v>
      </c>
      <c r="E845" t="b">
        <v>0</v>
      </c>
      <c r="F845">
        <v>5.0703646969326002</v>
      </c>
      <c r="G845">
        <v>3.2353754142055902</v>
      </c>
      <c r="H845">
        <v>2370</v>
      </c>
      <c r="I845">
        <f t="shared" si="26"/>
        <v>6.5428241894804007</v>
      </c>
      <c r="J845">
        <f t="shared" si="27"/>
        <v>8.3778134722074107</v>
      </c>
    </row>
    <row r="846" spans="1:10" x14ac:dyDescent="0.3">
      <c r="A846" t="s">
        <v>269</v>
      </c>
      <c r="B846">
        <v>17.726967535399801</v>
      </c>
      <c r="C846" t="s">
        <v>9</v>
      </c>
      <c r="D846">
        <v>10</v>
      </c>
      <c r="E846" t="b">
        <v>0</v>
      </c>
      <c r="F846">
        <v>9.9140321553280302</v>
      </c>
      <c r="G846">
        <v>9.9850911608870696</v>
      </c>
      <c r="H846">
        <v>2290</v>
      </c>
      <c r="I846">
        <f t="shared" si="26"/>
        <v>7.8129353800717709</v>
      </c>
      <c r="J846">
        <f t="shared" si="27"/>
        <v>7.7418763745127315</v>
      </c>
    </row>
    <row r="847" spans="1:10" x14ac:dyDescent="0.3">
      <c r="A847" t="s">
        <v>269</v>
      </c>
      <c r="B847">
        <v>14.3084402727868</v>
      </c>
      <c r="C847" t="s">
        <v>9</v>
      </c>
      <c r="D847">
        <v>3</v>
      </c>
      <c r="E847" t="b">
        <v>1</v>
      </c>
      <c r="F847">
        <v>3.5693768144535398</v>
      </c>
      <c r="G847">
        <v>4.4144017497305902E-3</v>
      </c>
      <c r="H847">
        <v>1200</v>
      </c>
      <c r="I847">
        <f t="shared" si="26"/>
        <v>10.739063458333261</v>
      </c>
      <c r="J847">
        <f t="shared" si="27"/>
        <v>14.304025871037069</v>
      </c>
    </row>
    <row r="848" spans="1:10" x14ac:dyDescent="0.3">
      <c r="A848" t="s">
        <v>270</v>
      </c>
      <c r="B848">
        <v>18.952328394568202</v>
      </c>
      <c r="C848" t="s">
        <v>9</v>
      </c>
      <c r="D848">
        <v>10</v>
      </c>
      <c r="E848" t="b">
        <v>0</v>
      </c>
      <c r="F848">
        <v>6.2920083788298902</v>
      </c>
      <c r="G848">
        <v>5.8239074286288002</v>
      </c>
      <c r="H848">
        <v>2420</v>
      </c>
      <c r="I848">
        <f t="shared" si="26"/>
        <v>12.660320015738311</v>
      </c>
      <c r="J848">
        <f t="shared" si="27"/>
        <v>13.128420965939402</v>
      </c>
    </row>
    <row r="849" spans="1:10" x14ac:dyDescent="0.3">
      <c r="A849" t="s">
        <v>270</v>
      </c>
      <c r="B849">
        <v>17.061860435572999</v>
      </c>
      <c r="C849" t="s">
        <v>9</v>
      </c>
      <c r="D849">
        <v>3</v>
      </c>
      <c r="E849" t="b">
        <v>1</v>
      </c>
      <c r="F849">
        <v>2.5737439621659699</v>
      </c>
      <c r="G849">
        <v>5.7876449876680201E-3</v>
      </c>
      <c r="H849">
        <v>2166.6666666666601</v>
      </c>
      <c r="I849">
        <f t="shared" si="26"/>
        <v>14.488116473407029</v>
      </c>
      <c r="J849">
        <f t="shared" si="27"/>
        <v>17.056072790585333</v>
      </c>
    </row>
    <row r="850" spans="1:10" x14ac:dyDescent="0.3">
      <c r="A850" t="s">
        <v>270</v>
      </c>
      <c r="B850">
        <v>10.989591350986</v>
      </c>
      <c r="C850" t="s">
        <v>9</v>
      </c>
      <c r="D850">
        <v>10</v>
      </c>
      <c r="E850" t="b">
        <v>0</v>
      </c>
      <c r="F850">
        <v>4.0630223402916803</v>
      </c>
      <c r="G850">
        <v>3.2185263502916999</v>
      </c>
      <c r="H850">
        <v>2520</v>
      </c>
      <c r="I850">
        <f t="shared" si="26"/>
        <v>6.9265690106943199</v>
      </c>
      <c r="J850">
        <f t="shared" si="27"/>
        <v>7.7710650006942998</v>
      </c>
    </row>
    <row r="851" spans="1:10" x14ac:dyDescent="0.3">
      <c r="A851" t="s">
        <v>271</v>
      </c>
      <c r="B851">
        <v>6.3461138780953199</v>
      </c>
      <c r="C851" t="s">
        <v>9</v>
      </c>
      <c r="D851">
        <v>10</v>
      </c>
      <c r="E851" t="b">
        <v>0</v>
      </c>
      <c r="F851">
        <v>6.3461138780953199</v>
      </c>
      <c r="G851">
        <v>6.3461138780953199</v>
      </c>
      <c r="H851">
        <v>470</v>
      </c>
      <c r="I851">
        <f t="shared" si="26"/>
        <v>0</v>
      </c>
      <c r="J851">
        <f t="shared" si="27"/>
        <v>0</v>
      </c>
    </row>
    <row r="852" spans="1:10" x14ac:dyDescent="0.3">
      <c r="A852" t="s">
        <v>271</v>
      </c>
      <c r="B852">
        <v>14.975703812315899</v>
      </c>
      <c r="C852" t="s">
        <v>9</v>
      </c>
      <c r="D852">
        <v>4</v>
      </c>
      <c r="E852" t="b">
        <v>1</v>
      </c>
      <c r="F852">
        <v>4.3905371422205199</v>
      </c>
      <c r="G852">
        <v>3.1640064483052801E-3</v>
      </c>
      <c r="H852">
        <v>1275</v>
      </c>
      <c r="I852">
        <f t="shared" si="26"/>
        <v>10.585166670095379</v>
      </c>
      <c r="J852">
        <f t="shared" si="27"/>
        <v>14.972539805867594</v>
      </c>
    </row>
    <row r="853" spans="1:10" x14ac:dyDescent="0.3">
      <c r="A853" t="s">
        <v>271</v>
      </c>
      <c r="B853">
        <v>16.769777153311999</v>
      </c>
      <c r="C853" t="s">
        <v>9</v>
      </c>
      <c r="D853">
        <v>10</v>
      </c>
      <c r="E853" t="b">
        <v>0</v>
      </c>
      <c r="F853">
        <v>8.5851607799634699</v>
      </c>
      <c r="G853">
        <v>9.0635114540697295</v>
      </c>
      <c r="H853">
        <v>2430</v>
      </c>
      <c r="I853">
        <f t="shared" si="26"/>
        <v>8.1846163733485291</v>
      </c>
      <c r="J853">
        <f t="shared" si="27"/>
        <v>7.7062656992422696</v>
      </c>
    </row>
    <row r="854" spans="1:10" x14ac:dyDescent="0.3">
      <c r="A854" t="e">
        <f>-0.000482609672258628 * x ^ 1 ^ 3 + 0.00454645179101193 * x ^ 5 - 0.00602996686850697 * x ^ 3 + 10</f>
        <v>#NAME?</v>
      </c>
      <c r="B854">
        <v>11.0985014976337</v>
      </c>
      <c r="C854" t="s">
        <v>9</v>
      </c>
      <c r="D854">
        <v>10</v>
      </c>
      <c r="E854" t="b">
        <v>0</v>
      </c>
      <c r="F854">
        <v>1.3710951940179801</v>
      </c>
      <c r="G854">
        <v>3.93021429391745E-2</v>
      </c>
      <c r="H854">
        <v>1100</v>
      </c>
      <c r="I854">
        <f t="shared" si="26"/>
        <v>9.7274063036157195</v>
      </c>
      <c r="J854">
        <f t="shared" si="27"/>
        <v>11.059199354694526</v>
      </c>
    </row>
    <row r="855" spans="1:10" x14ac:dyDescent="0.3">
      <c r="A855" t="e">
        <f>-0.000482609672258628 * x ^ 1 ^ 3 + 0.00454645179101193 * x ^ 5 - 0.00602996686850697 * x ^ 3 + 10</f>
        <v>#NAME?</v>
      </c>
      <c r="B855">
        <v>1.17412998312787</v>
      </c>
      <c r="C855" t="s">
        <v>9</v>
      </c>
      <c r="D855">
        <v>10</v>
      </c>
      <c r="E855" t="b">
        <v>0</v>
      </c>
      <c r="F855">
        <v>2.0273569582075801</v>
      </c>
      <c r="G855">
        <v>4.7579829933718303</v>
      </c>
      <c r="H855">
        <v>2300</v>
      </c>
      <c r="I855">
        <f t="shared" si="26"/>
        <v>-0.85322697507971013</v>
      </c>
      <c r="J855">
        <f t="shared" si="27"/>
        <v>-3.5838530102439603</v>
      </c>
    </row>
    <row r="856" spans="1:10" x14ac:dyDescent="0.3">
      <c r="A856" t="e">
        <f>-0.000482609672258628 * x ^ 1 ^ 3 + 0.00454645179101193 * x ^ 5 - 0.00602996686850697 * x ^ 3 + 10</f>
        <v>#NAME?</v>
      </c>
      <c r="B856">
        <v>1.5059995453089801</v>
      </c>
      <c r="C856" t="s">
        <v>9</v>
      </c>
      <c r="D856">
        <v>10</v>
      </c>
      <c r="E856" t="b">
        <v>0</v>
      </c>
      <c r="F856">
        <v>1.5059995453089801</v>
      </c>
      <c r="G856">
        <v>1.5059995453089801</v>
      </c>
      <c r="H856">
        <v>3010</v>
      </c>
      <c r="I856">
        <f t="shared" si="26"/>
        <v>0</v>
      </c>
      <c r="J856">
        <f t="shared" si="27"/>
        <v>0</v>
      </c>
    </row>
    <row r="857" spans="1:10" x14ac:dyDescent="0.3">
      <c r="A857" t="s">
        <v>272</v>
      </c>
      <c r="B857">
        <v>11.450107184902301</v>
      </c>
      <c r="C857" t="s">
        <v>9</v>
      </c>
      <c r="D857">
        <v>10</v>
      </c>
      <c r="E857" t="b">
        <v>0</v>
      </c>
      <c r="F857">
        <v>3.1005990442878599</v>
      </c>
      <c r="G857">
        <v>0.76624357704201596</v>
      </c>
      <c r="H857">
        <v>2340</v>
      </c>
      <c r="I857">
        <f t="shared" si="26"/>
        <v>8.3495081406144411</v>
      </c>
      <c r="J857">
        <f t="shared" si="27"/>
        <v>10.683863607860285</v>
      </c>
    </row>
    <row r="858" spans="1:10" x14ac:dyDescent="0.3">
      <c r="A858" t="s">
        <v>272</v>
      </c>
      <c r="B858">
        <v>8.6737160615632192</v>
      </c>
      <c r="C858" t="s">
        <v>9</v>
      </c>
      <c r="D858">
        <v>10</v>
      </c>
      <c r="E858" t="b">
        <v>0</v>
      </c>
      <c r="F858">
        <v>8.6737160615632192</v>
      </c>
      <c r="G858">
        <v>8.6737160615632192</v>
      </c>
      <c r="H858">
        <v>1280</v>
      </c>
      <c r="I858">
        <f t="shared" si="26"/>
        <v>0</v>
      </c>
      <c r="J858">
        <f t="shared" si="27"/>
        <v>0</v>
      </c>
    </row>
    <row r="859" spans="1:10" x14ac:dyDescent="0.3">
      <c r="A859" t="s">
        <v>272</v>
      </c>
      <c r="B859">
        <v>18.218547226523</v>
      </c>
      <c r="C859" t="s">
        <v>9</v>
      </c>
      <c r="D859">
        <v>10</v>
      </c>
      <c r="E859" t="b">
        <v>0</v>
      </c>
      <c r="F859">
        <v>3.3517592040358499</v>
      </c>
      <c r="G859">
        <v>5.3039606649713296</v>
      </c>
      <c r="H859">
        <v>2390</v>
      </c>
      <c r="I859">
        <f t="shared" si="26"/>
        <v>14.86678802248715</v>
      </c>
      <c r="J859">
        <f t="shared" si="27"/>
        <v>12.914586561551671</v>
      </c>
    </row>
    <row r="860" spans="1:10" hidden="1" x14ac:dyDescent="0.3">
      <c r="A860" t="s">
        <v>273</v>
      </c>
      <c r="B860">
        <v>10.353140527028099</v>
      </c>
      <c r="C860" t="s">
        <v>9</v>
      </c>
      <c r="D860">
        <v>10</v>
      </c>
      <c r="E860" t="b">
        <v>0</v>
      </c>
      <c r="F860" t="s">
        <v>17</v>
      </c>
      <c r="G860" t="s">
        <v>17</v>
      </c>
      <c r="H860">
        <v>2340</v>
      </c>
      <c r="I860" t="e">
        <f t="shared" si="26"/>
        <v>#VALUE!</v>
      </c>
      <c r="J860" t="e">
        <f t="shared" si="27"/>
        <v>#VALUE!</v>
      </c>
    </row>
    <row r="861" spans="1:10" x14ac:dyDescent="0.3">
      <c r="A861" t="s">
        <v>273</v>
      </c>
      <c r="B861">
        <v>21.749283614344499</v>
      </c>
      <c r="C861" t="s">
        <v>9</v>
      </c>
      <c r="D861">
        <v>10</v>
      </c>
      <c r="E861" t="b">
        <v>0</v>
      </c>
      <c r="F861">
        <v>21.749283614344499</v>
      </c>
      <c r="G861">
        <v>21.749283614344499</v>
      </c>
      <c r="H861">
        <v>740</v>
      </c>
      <c r="I861">
        <f t="shared" si="26"/>
        <v>0</v>
      </c>
      <c r="J861">
        <f t="shared" si="27"/>
        <v>0</v>
      </c>
    </row>
    <row r="862" spans="1:10" x14ac:dyDescent="0.3">
      <c r="A862" t="s">
        <v>273</v>
      </c>
      <c r="B862">
        <v>8.6902641916847703</v>
      </c>
      <c r="C862" t="s">
        <v>9</v>
      </c>
      <c r="D862">
        <v>10</v>
      </c>
      <c r="E862" t="b">
        <v>0</v>
      </c>
      <c r="F862">
        <v>0.95740902860626897</v>
      </c>
      <c r="G862">
        <v>0.69466647936135995</v>
      </c>
      <c r="H862">
        <v>2340</v>
      </c>
      <c r="I862">
        <f t="shared" si="26"/>
        <v>7.7328551630785016</v>
      </c>
      <c r="J862">
        <f t="shared" si="27"/>
        <v>7.9955977123234101</v>
      </c>
    </row>
    <row r="863" spans="1:10" x14ac:dyDescent="0.3">
      <c r="A863" t="s">
        <v>274</v>
      </c>
      <c r="B863">
        <v>9.4961713228261999</v>
      </c>
      <c r="C863" t="s">
        <v>9</v>
      </c>
      <c r="D863">
        <v>10</v>
      </c>
      <c r="E863" t="b">
        <v>0</v>
      </c>
      <c r="F863">
        <v>9.4961713228261999</v>
      </c>
      <c r="G863">
        <v>9.4961713228261999</v>
      </c>
      <c r="H863">
        <v>800</v>
      </c>
      <c r="I863">
        <f t="shared" si="26"/>
        <v>0</v>
      </c>
      <c r="J863">
        <f t="shared" si="27"/>
        <v>0</v>
      </c>
    </row>
    <row r="864" spans="1:10" hidden="1" x14ac:dyDescent="0.3">
      <c r="A864" t="s">
        <v>274</v>
      </c>
      <c r="B864">
        <v>18.180787463193401</v>
      </c>
      <c r="C864" t="s">
        <v>9</v>
      </c>
      <c r="D864">
        <v>10</v>
      </c>
      <c r="E864" t="b">
        <v>0</v>
      </c>
      <c r="F864" s="1">
        <v>3.0371044559142598E+22</v>
      </c>
      <c r="G864" s="1">
        <v>3.0371044559142598E+22</v>
      </c>
      <c r="H864">
        <v>2120</v>
      </c>
      <c r="I864">
        <f t="shared" si="26"/>
        <v>-3.0371044559142598E+22</v>
      </c>
      <c r="J864">
        <f t="shared" si="27"/>
        <v>-3.0371044559142598E+22</v>
      </c>
    </row>
    <row r="865" spans="1:10" x14ac:dyDescent="0.3">
      <c r="A865" t="s">
        <v>274</v>
      </c>
      <c r="B865">
        <v>0.484124642044447</v>
      </c>
      <c r="C865" t="s">
        <v>9</v>
      </c>
      <c r="D865">
        <v>10</v>
      </c>
      <c r="E865" t="b">
        <v>0</v>
      </c>
      <c r="F865">
        <v>0.484124642044447</v>
      </c>
      <c r="G865">
        <v>0.484124642044447</v>
      </c>
      <c r="H865">
        <v>1080</v>
      </c>
      <c r="I865">
        <f t="shared" si="26"/>
        <v>0</v>
      </c>
      <c r="J865">
        <f t="shared" si="27"/>
        <v>0</v>
      </c>
    </row>
    <row r="866" spans="1:10" x14ac:dyDescent="0.3">
      <c r="A866" t="s">
        <v>275</v>
      </c>
      <c r="B866">
        <v>14.302730076143201</v>
      </c>
      <c r="C866" t="s">
        <v>9</v>
      </c>
      <c r="D866">
        <v>10</v>
      </c>
      <c r="E866" t="b">
        <v>0</v>
      </c>
      <c r="F866">
        <v>7.2041035843129997</v>
      </c>
      <c r="G866">
        <v>7.1888673957835802</v>
      </c>
      <c r="H866">
        <v>2450</v>
      </c>
      <c r="I866">
        <f t="shared" si="26"/>
        <v>7.0986264918302009</v>
      </c>
      <c r="J866">
        <f t="shared" si="27"/>
        <v>7.1138626803596203</v>
      </c>
    </row>
    <row r="867" spans="1:10" x14ac:dyDescent="0.3">
      <c r="A867" t="s">
        <v>275</v>
      </c>
      <c r="B867">
        <v>10.2383938344763</v>
      </c>
      <c r="C867" t="s">
        <v>9</v>
      </c>
      <c r="D867">
        <v>2</v>
      </c>
      <c r="E867" t="b">
        <v>1</v>
      </c>
      <c r="F867">
        <v>0.70775082514527798</v>
      </c>
      <c r="G867">
        <v>6.62779134801112E-3</v>
      </c>
      <c r="H867">
        <v>2750</v>
      </c>
      <c r="I867">
        <f t="shared" si="26"/>
        <v>9.5306430093310226</v>
      </c>
      <c r="J867">
        <f t="shared" si="27"/>
        <v>10.231766043128289</v>
      </c>
    </row>
    <row r="868" spans="1:10" hidden="1" x14ac:dyDescent="0.3">
      <c r="A868" t="s">
        <v>275</v>
      </c>
      <c r="B868">
        <v>5.0076348938639903</v>
      </c>
      <c r="C868" t="s">
        <v>9</v>
      </c>
      <c r="D868">
        <v>10</v>
      </c>
      <c r="E868" t="b">
        <v>0</v>
      </c>
      <c r="F868" t="s">
        <v>17</v>
      </c>
      <c r="G868" t="s">
        <v>17</v>
      </c>
      <c r="H868">
        <v>2380</v>
      </c>
      <c r="I868" t="e">
        <f t="shared" si="26"/>
        <v>#VALUE!</v>
      </c>
      <c r="J868" t="e">
        <f t="shared" si="27"/>
        <v>#VALUE!</v>
      </c>
    </row>
    <row r="869" spans="1:10" x14ac:dyDescent="0.3">
      <c r="A869" t="s">
        <v>276</v>
      </c>
      <c r="B869">
        <v>14.337279536246299</v>
      </c>
      <c r="C869" t="s">
        <v>9</v>
      </c>
      <c r="D869">
        <v>10</v>
      </c>
      <c r="E869" t="b">
        <v>0</v>
      </c>
      <c r="F869">
        <v>14.337279536246299</v>
      </c>
      <c r="G869">
        <v>14.337279536246299</v>
      </c>
      <c r="H869">
        <v>3160</v>
      </c>
      <c r="I869">
        <f t="shared" si="26"/>
        <v>0</v>
      </c>
      <c r="J869">
        <f t="shared" si="27"/>
        <v>0</v>
      </c>
    </row>
    <row r="870" spans="1:10" x14ac:dyDescent="0.3">
      <c r="A870" t="s">
        <v>276</v>
      </c>
      <c r="B870">
        <v>4.3687929716604703</v>
      </c>
      <c r="C870" t="s">
        <v>9</v>
      </c>
      <c r="D870">
        <v>2</v>
      </c>
      <c r="E870" t="b">
        <v>1</v>
      </c>
      <c r="F870">
        <v>0.602784553798562</v>
      </c>
      <c r="G870">
        <v>1.41128196970675E-2</v>
      </c>
      <c r="H870">
        <v>1550</v>
      </c>
      <c r="I870">
        <f t="shared" si="26"/>
        <v>3.7660084178619084</v>
      </c>
      <c r="J870">
        <f t="shared" si="27"/>
        <v>4.3546801519634029</v>
      </c>
    </row>
    <row r="871" spans="1:10" x14ac:dyDescent="0.3">
      <c r="A871" t="s">
        <v>276</v>
      </c>
      <c r="B871">
        <v>5.84830219893154</v>
      </c>
      <c r="C871" t="s">
        <v>9</v>
      </c>
      <c r="D871">
        <v>3</v>
      </c>
      <c r="E871" t="b">
        <v>1</v>
      </c>
      <c r="F871">
        <v>0.87878215650702796</v>
      </c>
      <c r="G871">
        <v>3.4433629186029799E-3</v>
      </c>
      <c r="H871">
        <v>966.66666666666595</v>
      </c>
      <c r="I871">
        <f t="shared" si="26"/>
        <v>4.9695200424245121</v>
      </c>
      <c r="J871">
        <f t="shared" si="27"/>
        <v>5.8448588360129374</v>
      </c>
    </row>
    <row r="872" spans="1:10" x14ac:dyDescent="0.3">
      <c r="A872" t="s">
        <v>277</v>
      </c>
      <c r="B872">
        <v>10.6469961866724</v>
      </c>
      <c r="C872" t="s">
        <v>9</v>
      </c>
      <c r="D872">
        <v>3</v>
      </c>
      <c r="E872" t="b">
        <v>1</v>
      </c>
      <c r="F872">
        <v>1.8810562675476299</v>
      </c>
      <c r="G872">
        <v>4.7921221832718502E-3</v>
      </c>
      <c r="H872">
        <v>966.66666666666595</v>
      </c>
      <c r="I872">
        <f t="shared" si="26"/>
        <v>8.7659399191247704</v>
      </c>
      <c r="J872">
        <f t="shared" si="27"/>
        <v>10.642204064489128</v>
      </c>
    </row>
    <row r="873" spans="1:10" x14ac:dyDescent="0.3">
      <c r="A873" t="s">
        <v>277</v>
      </c>
      <c r="B873">
        <v>10.0700468781978</v>
      </c>
      <c r="C873" t="s">
        <v>9</v>
      </c>
      <c r="D873">
        <v>10</v>
      </c>
      <c r="E873" t="b">
        <v>0</v>
      </c>
      <c r="F873">
        <v>6.2996853369260997</v>
      </c>
      <c r="G873">
        <v>4.3116951586754704</v>
      </c>
      <c r="H873">
        <v>2250</v>
      </c>
      <c r="I873">
        <f t="shared" si="26"/>
        <v>3.7703615412717006</v>
      </c>
      <c r="J873">
        <f t="shared" si="27"/>
        <v>5.7583517195223299</v>
      </c>
    </row>
    <row r="874" spans="1:10" x14ac:dyDescent="0.3">
      <c r="A874" t="s">
        <v>277</v>
      </c>
      <c r="B874">
        <v>10.369508130257699</v>
      </c>
      <c r="C874" t="s">
        <v>9</v>
      </c>
      <c r="D874">
        <v>3</v>
      </c>
      <c r="E874" t="b">
        <v>1</v>
      </c>
      <c r="F874">
        <v>3.0571451814921198</v>
      </c>
      <c r="G874">
        <v>1.89019423911778E-2</v>
      </c>
      <c r="H874">
        <v>1133.3333333333301</v>
      </c>
      <c r="I874">
        <f t="shared" si="26"/>
        <v>7.3123629487655801</v>
      </c>
      <c r="J874">
        <f t="shared" si="27"/>
        <v>10.350606187866521</v>
      </c>
    </row>
    <row r="875" spans="1:10" x14ac:dyDescent="0.3">
      <c r="A875" t="s">
        <v>278</v>
      </c>
      <c r="B875">
        <v>9.7570791525333007</v>
      </c>
      <c r="C875" t="s">
        <v>9</v>
      </c>
      <c r="D875">
        <v>10</v>
      </c>
      <c r="E875" t="b">
        <v>0</v>
      </c>
      <c r="F875">
        <v>9.4758163834078797</v>
      </c>
      <c r="G875">
        <v>9.6343185379574692</v>
      </c>
      <c r="H875">
        <v>850</v>
      </c>
      <c r="I875">
        <f t="shared" si="26"/>
        <v>0.28126276912542103</v>
      </c>
      <c r="J875">
        <f t="shared" si="27"/>
        <v>0.12276061457583154</v>
      </c>
    </row>
    <row r="876" spans="1:10" x14ac:dyDescent="0.3">
      <c r="A876" t="s">
        <v>278</v>
      </c>
      <c r="B876">
        <v>7.2938720467034397</v>
      </c>
      <c r="C876" t="s">
        <v>9</v>
      </c>
      <c r="D876">
        <v>10</v>
      </c>
      <c r="E876" t="b">
        <v>0</v>
      </c>
      <c r="F876">
        <v>7.2938720467034397</v>
      </c>
      <c r="G876">
        <v>7.2938720467034397</v>
      </c>
      <c r="H876">
        <v>790</v>
      </c>
      <c r="I876">
        <f t="shared" si="26"/>
        <v>0</v>
      </c>
      <c r="J876">
        <f t="shared" si="27"/>
        <v>0</v>
      </c>
    </row>
    <row r="877" spans="1:10" x14ac:dyDescent="0.3">
      <c r="A877" t="s">
        <v>278</v>
      </c>
      <c r="B877">
        <v>9.9265543920518802</v>
      </c>
      <c r="C877" t="s">
        <v>9</v>
      </c>
      <c r="D877">
        <v>2</v>
      </c>
      <c r="E877" t="b">
        <v>1</v>
      </c>
      <c r="F877">
        <v>0.961799400280688</v>
      </c>
      <c r="G877">
        <v>8.4058976486042197E-3</v>
      </c>
      <c r="H877">
        <v>1400</v>
      </c>
      <c r="I877">
        <f t="shared" si="26"/>
        <v>8.9647549917711924</v>
      </c>
      <c r="J877">
        <f t="shared" si="27"/>
        <v>9.9181484944032761</v>
      </c>
    </row>
    <row r="878" spans="1:10" x14ac:dyDescent="0.3">
      <c r="A878" t="s">
        <v>279</v>
      </c>
      <c r="B878">
        <v>13.0419665296169</v>
      </c>
      <c r="C878" t="s">
        <v>9</v>
      </c>
      <c r="D878">
        <v>2</v>
      </c>
      <c r="E878" t="b">
        <v>1</v>
      </c>
      <c r="F878">
        <v>1.1448460609654501</v>
      </c>
      <c r="G878">
        <v>1.2942929476130001E-2</v>
      </c>
      <c r="H878">
        <v>1100</v>
      </c>
      <c r="I878">
        <f t="shared" si="26"/>
        <v>11.897120468651449</v>
      </c>
      <c r="J878">
        <f t="shared" si="27"/>
        <v>13.02902360014077</v>
      </c>
    </row>
    <row r="879" spans="1:10" x14ac:dyDescent="0.3">
      <c r="A879" t="s">
        <v>279</v>
      </c>
      <c r="B879">
        <v>14.2522316261288</v>
      </c>
      <c r="C879" t="s">
        <v>9</v>
      </c>
      <c r="D879">
        <v>10</v>
      </c>
      <c r="E879" t="b">
        <v>0</v>
      </c>
      <c r="F879">
        <v>4.6965855294787699</v>
      </c>
      <c r="G879">
        <v>4.1818447820920399</v>
      </c>
      <c r="H879">
        <v>2350</v>
      </c>
      <c r="I879">
        <f t="shared" si="26"/>
        <v>9.5556460966500296</v>
      </c>
      <c r="J879">
        <f t="shared" si="27"/>
        <v>10.070386844036761</v>
      </c>
    </row>
    <row r="880" spans="1:10" x14ac:dyDescent="0.3">
      <c r="A880" t="s">
        <v>279</v>
      </c>
      <c r="B880">
        <v>9.0210704939667092</v>
      </c>
      <c r="C880" t="s">
        <v>9</v>
      </c>
      <c r="D880">
        <v>10</v>
      </c>
      <c r="E880" t="b">
        <v>0</v>
      </c>
      <c r="F880">
        <v>12.2804342755419</v>
      </c>
      <c r="G880">
        <v>12.2762600295538</v>
      </c>
      <c r="H880">
        <v>1500</v>
      </c>
      <c r="I880">
        <f t="shared" si="26"/>
        <v>-3.2593637815751908</v>
      </c>
      <c r="J880">
        <f t="shared" si="27"/>
        <v>-3.2551895355870908</v>
      </c>
    </row>
    <row r="881" spans="1:10" x14ac:dyDescent="0.3">
      <c r="A881" t="e">
        <f>-0.00452195759861847 * x ^ 2 - 0.00188893829940188 * x ^ 1 ^ 2 + 0.00704664815174889 * x ^ 6 + 10</f>
        <v>#NAME?</v>
      </c>
      <c r="B881">
        <v>18.1773189872277</v>
      </c>
      <c r="C881" t="s">
        <v>9</v>
      </c>
      <c r="D881">
        <v>10</v>
      </c>
      <c r="E881" t="b">
        <v>0</v>
      </c>
      <c r="F881">
        <v>3.6139470798689</v>
      </c>
      <c r="G881">
        <v>9.6195110997183697</v>
      </c>
      <c r="H881">
        <v>2330</v>
      </c>
      <c r="I881">
        <f t="shared" si="26"/>
        <v>14.5633719073588</v>
      </c>
      <c r="J881">
        <f t="shared" si="27"/>
        <v>8.5578078875093304</v>
      </c>
    </row>
    <row r="882" spans="1:10" x14ac:dyDescent="0.3">
      <c r="A882" t="e">
        <f>-0.00452195759861847 * x ^ 2 - 0.00188893829940188 * x ^ 1 ^ 2 + 0.00704664815174889 * x ^ 6 + 10</f>
        <v>#NAME?</v>
      </c>
      <c r="B882">
        <v>6.22492151914199</v>
      </c>
      <c r="C882" t="s">
        <v>9</v>
      </c>
      <c r="D882">
        <v>3</v>
      </c>
      <c r="E882" t="b">
        <v>1</v>
      </c>
      <c r="F882">
        <v>1.7529087990916199</v>
      </c>
      <c r="G882">
        <v>4.4347646375753596E-3</v>
      </c>
      <c r="H882">
        <v>733.33333333333303</v>
      </c>
      <c r="I882">
        <f t="shared" si="26"/>
        <v>4.4720127200503699</v>
      </c>
      <c r="J882">
        <f t="shared" si="27"/>
        <v>6.2204867545044147</v>
      </c>
    </row>
    <row r="883" spans="1:10" x14ac:dyDescent="0.3">
      <c r="A883" t="e">
        <f>-0.00452195759861847 * x ^ 2 - 0.00188893829940188 * x ^ 1 ^ 2 + 0.00704664815174889 * x ^ 6 + 10</f>
        <v>#NAME?</v>
      </c>
      <c r="B883">
        <v>3.0277162497732002</v>
      </c>
      <c r="C883" t="s">
        <v>9</v>
      </c>
      <c r="D883">
        <v>10</v>
      </c>
      <c r="E883" t="b">
        <v>0</v>
      </c>
      <c r="F883">
        <v>9.5456556329292397</v>
      </c>
      <c r="G883">
        <v>9.5456556329292397</v>
      </c>
      <c r="H883">
        <v>2300</v>
      </c>
      <c r="I883">
        <f t="shared" si="26"/>
        <v>-6.5179393831560395</v>
      </c>
      <c r="J883">
        <f t="shared" si="27"/>
        <v>-6.5179393831560395</v>
      </c>
    </row>
    <row r="884" spans="1:10" x14ac:dyDescent="0.3">
      <c r="A884" t="s">
        <v>280</v>
      </c>
      <c r="B884">
        <v>1.3064701189749199</v>
      </c>
      <c r="C884" t="s">
        <v>9</v>
      </c>
      <c r="D884">
        <v>10</v>
      </c>
      <c r="E884" t="b">
        <v>0</v>
      </c>
      <c r="F884">
        <v>1.3150208072858001</v>
      </c>
      <c r="G884">
        <v>1.2930746407372899</v>
      </c>
      <c r="H884">
        <v>2320</v>
      </c>
      <c r="I884">
        <f t="shared" si="26"/>
        <v>-8.5506883108801279E-3</v>
      </c>
      <c r="J884">
        <f t="shared" si="27"/>
        <v>1.3395478237629987E-2</v>
      </c>
    </row>
    <row r="885" spans="1:10" x14ac:dyDescent="0.3">
      <c r="A885" t="s">
        <v>280</v>
      </c>
      <c r="B885">
        <v>9.6686520345537801</v>
      </c>
      <c r="C885" t="s">
        <v>9</v>
      </c>
      <c r="D885">
        <v>10</v>
      </c>
      <c r="E885" t="b">
        <v>0</v>
      </c>
      <c r="F885">
        <v>1.33551440606658</v>
      </c>
      <c r="G885">
        <v>0.81334663343995495</v>
      </c>
      <c r="H885">
        <v>2230</v>
      </c>
      <c r="I885">
        <f t="shared" si="26"/>
        <v>8.3331376284872007</v>
      </c>
      <c r="J885">
        <f t="shared" si="27"/>
        <v>8.8553054011138244</v>
      </c>
    </row>
    <row r="886" spans="1:10" x14ac:dyDescent="0.3">
      <c r="A886" t="s">
        <v>280</v>
      </c>
      <c r="B886">
        <v>12.822961890120499</v>
      </c>
      <c r="C886" t="s">
        <v>9</v>
      </c>
      <c r="D886">
        <v>10</v>
      </c>
      <c r="E886" t="b">
        <v>0</v>
      </c>
      <c r="F886">
        <v>2.47090623895226</v>
      </c>
      <c r="G886">
        <v>0.75123949965364001</v>
      </c>
      <c r="H886">
        <v>2470</v>
      </c>
      <c r="I886">
        <f t="shared" si="26"/>
        <v>10.352055651168239</v>
      </c>
      <c r="J886">
        <f t="shared" si="27"/>
        <v>12.07172239046686</v>
      </c>
    </row>
    <row r="887" spans="1:10" x14ac:dyDescent="0.3">
      <c r="A887" t="s">
        <v>281</v>
      </c>
      <c r="B887">
        <v>9.1658255696444897</v>
      </c>
      <c r="C887" t="s">
        <v>9</v>
      </c>
      <c r="D887">
        <v>10</v>
      </c>
      <c r="E887" t="b">
        <v>0</v>
      </c>
      <c r="F887">
        <v>9.1658255696444897</v>
      </c>
      <c r="G887">
        <v>9.1658255696444897</v>
      </c>
      <c r="H887">
        <v>1500</v>
      </c>
      <c r="I887">
        <f t="shared" si="26"/>
        <v>0</v>
      </c>
      <c r="J887">
        <f t="shared" si="27"/>
        <v>0</v>
      </c>
    </row>
    <row r="888" spans="1:10" x14ac:dyDescent="0.3">
      <c r="A888" t="s">
        <v>281</v>
      </c>
      <c r="B888">
        <v>16.247870089610199</v>
      </c>
      <c r="C888" t="s">
        <v>9</v>
      </c>
      <c r="D888">
        <v>10</v>
      </c>
      <c r="E888" t="b">
        <v>0</v>
      </c>
      <c r="F888">
        <v>8.6045072122611401</v>
      </c>
      <c r="G888">
        <v>9.1450440921053193</v>
      </c>
      <c r="H888">
        <v>2340</v>
      </c>
      <c r="I888">
        <f t="shared" si="26"/>
        <v>7.6433628773490589</v>
      </c>
      <c r="J888">
        <f t="shared" si="27"/>
        <v>7.1028259975048798</v>
      </c>
    </row>
    <row r="889" spans="1:10" x14ac:dyDescent="0.3">
      <c r="A889" t="s">
        <v>281</v>
      </c>
      <c r="B889">
        <v>10.1900343289178</v>
      </c>
      <c r="C889" t="s">
        <v>9</v>
      </c>
      <c r="D889">
        <v>10</v>
      </c>
      <c r="E889" t="b">
        <v>0</v>
      </c>
      <c r="F889">
        <v>2.0148466682158399</v>
      </c>
      <c r="G889">
        <v>4.6718917260190098</v>
      </c>
      <c r="H889">
        <v>2680</v>
      </c>
      <c r="I889">
        <f t="shared" si="26"/>
        <v>8.17518766070196</v>
      </c>
      <c r="J889">
        <f t="shared" si="27"/>
        <v>5.5181426028987905</v>
      </c>
    </row>
    <row r="890" spans="1:10" x14ac:dyDescent="0.3">
      <c r="A890" t="s">
        <v>282</v>
      </c>
      <c r="B890">
        <v>9.6429902092066406</v>
      </c>
      <c r="C890" t="s">
        <v>9</v>
      </c>
      <c r="D890">
        <v>10</v>
      </c>
      <c r="E890" t="b">
        <v>0</v>
      </c>
      <c r="F890">
        <v>9.6429902092066406</v>
      </c>
      <c r="G890">
        <v>9.6429902092066406</v>
      </c>
      <c r="H890">
        <v>2100</v>
      </c>
      <c r="I890">
        <f t="shared" si="26"/>
        <v>0</v>
      </c>
      <c r="J890">
        <f t="shared" si="27"/>
        <v>0</v>
      </c>
    </row>
    <row r="891" spans="1:10" x14ac:dyDescent="0.3">
      <c r="A891" t="s">
        <v>282</v>
      </c>
      <c r="B891">
        <v>18.252541547043698</v>
      </c>
      <c r="C891" t="s">
        <v>9</v>
      </c>
      <c r="D891">
        <v>10</v>
      </c>
      <c r="E891" t="b">
        <v>0</v>
      </c>
      <c r="F891">
        <v>5.2130903756824098</v>
      </c>
      <c r="G891">
        <v>1.09974164616393</v>
      </c>
      <c r="H891">
        <v>2390</v>
      </c>
      <c r="I891">
        <f t="shared" si="26"/>
        <v>13.039451171361289</v>
      </c>
      <c r="J891">
        <f t="shared" si="27"/>
        <v>17.152799900879767</v>
      </c>
    </row>
    <row r="892" spans="1:10" x14ac:dyDescent="0.3">
      <c r="A892" t="s">
        <v>282</v>
      </c>
      <c r="B892">
        <v>6.3292599010741997</v>
      </c>
      <c r="C892" t="s">
        <v>9</v>
      </c>
      <c r="D892">
        <v>10</v>
      </c>
      <c r="E892" t="b">
        <v>0</v>
      </c>
      <c r="F892">
        <v>1.8014417059566199</v>
      </c>
      <c r="G892">
        <v>2.7947594284570298</v>
      </c>
      <c r="H892">
        <v>2490</v>
      </c>
      <c r="I892">
        <f t="shared" si="26"/>
        <v>4.5278181951175798</v>
      </c>
      <c r="J892">
        <f t="shared" si="27"/>
        <v>3.5345004726171698</v>
      </c>
    </row>
    <row r="893" spans="1:10" x14ac:dyDescent="0.3">
      <c r="A893" t="s">
        <v>283</v>
      </c>
      <c r="B893">
        <v>14.0955379109215</v>
      </c>
      <c r="C893" t="s">
        <v>9</v>
      </c>
      <c r="D893">
        <v>2</v>
      </c>
      <c r="E893" t="b">
        <v>1</v>
      </c>
      <c r="F893">
        <v>1.96181014104301</v>
      </c>
      <c r="G893">
        <v>1.2766308195600999E-2</v>
      </c>
      <c r="H893">
        <v>1900</v>
      </c>
      <c r="I893">
        <f t="shared" si="26"/>
        <v>12.13372776987849</v>
      </c>
      <c r="J893">
        <f t="shared" si="27"/>
        <v>14.082771602725899</v>
      </c>
    </row>
    <row r="894" spans="1:10" x14ac:dyDescent="0.3">
      <c r="A894" t="s">
        <v>283</v>
      </c>
      <c r="B894">
        <v>13.3008143779587</v>
      </c>
      <c r="C894" t="s">
        <v>9</v>
      </c>
      <c r="D894">
        <v>10</v>
      </c>
      <c r="E894" t="b">
        <v>0</v>
      </c>
      <c r="F894">
        <v>13.3008143779587</v>
      </c>
      <c r="G894">
        <v>13.3008143779587</v>
      </c>
      <c r="H894">
        <v>2340</v>
      </c>
      <c r="I894">
        <f t="shared" si="26"/>
        <v>0</v>
      </c>
      <c r="J894">
        <f t="shared" si="27"/>
        <v>0</v>
      </c>
    </row>
    <row r="895" spans="1:10" x14ac:dyDescent="0.3">
      <c r="A895" t="s">
        <v>283</v>
      </c>
      <c r="B895">
        <v>10.4728764521714</v>
      </c>
      <c r="C895" t="s">
        <v>9</v>
      </c>
      <c r="D895">
        <v>10</v>
      </c>
      <c r="E895" t="b">
        <v>0</v>
      </c>
      <c r="F895">
        <v>1.3452151657681399</v>
      </c>
      <c r="G895">
        <v>5.2596234048956001</v>
      </c>
      <c r="H895">
        <v>2290</v>
      </c>
      <c r="I895">
        <f t="shared" si="26"/>
        <v>9.12766128640326</v>
      </c>
      <c r="J895">
        <f t="shared" si="27"/>
        <v>5.2132530472758001</v>
      </c>
    </row>
    <row r="896" spans="1:10" x14ac:dyDescent="0.3">
      <c r="A896" t="s">
        <v>284</v>
      </c>
      <c r="B896">
        <v>4.20222670249019</v>
      </c>
      <c r="C896" t="s">
        <v>9</v>
      </c>
      <c r="D896">
        <v>10</v>
      </c>
      <c r="E896" t="b">
        <v>0</v>
      </c>
      <c r="F896">
        <v>4.20222670249019</v>
      </c>
      <c r="G896">
        <v>4.20222670249019</v>
      </c>
      <c r="H896">
        <v>1060</v>
      </c>
      <c r="I896">
        <f t="shared" si="26"/>
        <v>0</v>
      </c>
      <c r="J896">
        <f t="shared" si="27"/>
        <v>0</v>
      </c>
    </row>
    <row r="897" spans="1:10" x14ac:dyDescent="0.3">
      <c r="A897" t="s">
        <v>284</v>
      </c>
      <c r="B897">
        <v>8.8689374200813802</v>
      </c>
      <c r="C897" t="s">
        <v>9</v>
      </c>
      <c r="D897">
        <v>4</v>
      </c>
      <c r="E897" t="b">
        <v>1</v>
      </c>
      <c r="F897">
        <v>3.9214813652145102</v>
      </c>
      <c r="G897">
        <v>5.9846448921449099E-3</v>
      </c>
      <c r="H897">
        <v>775</v>
      </c>
      <c r="I897">
        <f t="shared" si="26"/>
        <v>4.94745605486687</v>
      </c>
      <c r="J897">
        <f t="shared" si="27"/>
        <v>8.8629527751892354</v>
      </c>
    </row>
    <row r="898" spans="1:10" hidden="1" x14ac:dyDescent="0.3">
      <c r="A898" t="s">
        <v>284</v>
      </c>
      <c r="B898">
        <v>1.9195709587979</v>
      </c>
      <c r="C898" t="s">
        <v>9</v>
      </c>
      <c r="D898">
        <v>10</v>
      </c>
      <c r="E898" t="b">
        <v>0</v>
      </c>
      <c r="F898" s="1">
        <v>6.89598283686931E+32</v>
      </c>
      <c r="G898" s="1">
        <v>6.89598283686931E+32</v>
      </c>
      <c r="H898">
        <v>2250</v>
      </c>
      <c r="I898">
        <f t="shared" si="26"/>
        <v>-6.89598283686931E+32</v>
      </c>
      <c r="J898">
        <f t="shared" si="27"/>
        <v>-6.89598283686931E+32</v>
      </c>
    </row>
    <row r="899" spans="1:10" x14ac:dyDescent="0.3">
      <c r="A899" t="e">
        <f>-0.00648479221589942 * y ^ 4 * -0.000773103900892526 * x ^ 3 - 0.00713624748169304 * y ^ 2 + 10</f>
        <v>#NAME?</v>
      </c>
      <c r="B899">
        <v>8.0177628249292301</v>
      </c>
      <c r="C899" t="s">
        <v>9</v>
      </c>
      <c r="D899">
        <v>10</v>
      </c>
      <c r="E899" t="b">
        <v>0</v>
      </c>
      <c r="F899">
        <v>3.3429109911863399</v>
      </c>
      <c r="G899">
        <v>5.4552860005746702</v>
      </c>
      <c r="H899">
        <v>2540</v>
      </c>
      <c r="I899">
        <f t="shared" si="26"/>
        <v>4.6748518337428902</v>
      </c>
      <c r="J899">
        <f t="shared" si="27"/>
        <v>2.5624768243545599</v>
      </c>
    </row>
    <row r="900" spans="1:10" x14ac:dyDescent="0.3">
      <c r="A900" t="e">
        <f>-0.00648479221589942 * y ^ 4 * -0.000773103900892526 * x ^ 3 - 0.00713624748169304 * y ^ 2 + 10</f>
        <v>#NAME?</v>
      </c>
      <c r="B900">
        <v>9.5442697813561903</v>
      </c>
      <c r="C900" t="s">
        <v>9</v>
      </c>
      <c r="D900">
        <v>10</v>
      </c>
      <c r="E900" t="b">
        <v>0</v>
      </c>
      <c r="F900">
        <v>9.5442697813561903</v>
      </c>
      <c r="G900">
        <v>9.5442697813561903</v>
      </c>
      <c r="H900">
        <v>1390</v>
      </c>
      <c r="I900">
        <f t="shared" ref="I900:I963" si="28">B900-F900</f>
        <v>0</v>
      </c>
      <c r="J900">
        <f t="shared" ref="J900:J963" si="29">B900-G900</f>
        <v>0</v>
      </c>
    </row>
    <row r="901" spans="1:10" x14ac:dyDescent="0.3">
      <c r="A901" t="e">
        <f>-0.00648479221589942 * y ^ 4 * -0.000773103900892526 * x ^ 3 - 0.00713624748169304 * y ^ 2 + 10</f>
        <v>#NAME?</v>
      </c>
      <c r="B901">
        <v>11.7130835481472</v>
      </c>
      <c r="C901" t="s">
        <v>9</v>
      </c>
      <c r="D901">
        <v>3</v>
      </c>
      <c r="E901" t="b">
        <v>1</v>
      </c>
      <c r="F901">
        <v>2.8989725811045202</v>
      </c>
      <c r="G901">
        <v>6.9835241432408598E-3</v>
      </c>
      <c r="H901">
        <v>1566.6666666666599</v>
      </c>
      <c r="I901">
        <f t="shared" si="28"/>
        <v>8.81411096704268</v>
      </c>
      <c r="J901">
        <f t="shared" si="29"/>
        <v>11.706100024003959</v>
      </c>
    </row>
    <row r="902" spans="1:10" x14ac:dyDescent="0.3">
      <c r="A902" t="s">
        <v>285</v>
      </c>
      <c r="B902">
        <v>18.4165832168297</v>
      </c>
      <c r="C902" t="s">
        <v>9</v>
      </c>
      <c r="D902">
        <v>3</v>
      </c>
      <c r="E902" t="b">
        <v>1</v>
      </c>
      <c r="F902">
        <v>3.8096610320884898</v>
      </c>
      <c r="G902">
        <v>5.5545599337368402E-3</v>
      </c>
      <c r="H902">
        <v>766.66666666666595</v>
      </c>
      <c r="I902">
        <f t="shared" si="28"/>
        <v>14.60692218474121</v>
      </c>
      <c r="J902">
        <f t="shared" si="29"/>
        <v>18.411028656895962</v>
      </c>
    </row>
    <row r="903" spans="1:10" x14ac:dyDescent="0.3">
      <c r="A903" t="s">
        <v>285</v>
      </c>
      <c r="B903">
        <v>16.8899347762666</v>
      </c>
      <c r="C903" t="s">
        <v>9</v>
      </c>
      <c r="D903">
        <v>3</v>
      </c>
      <c r="E903" t="b">
        <v>1</v>
      </c>
      <c r="F903">
        <v>7.5267029617541796</v>
      </c>
      <c r="G903">
        <v>1.40721510274968E-2</v>
      </c>
      <c r="H903">
        <v>2100</v>
      </c>
      <c r="I903">
        <f t="shared" si="28"/>
        <v>9.3632318145124209</v>
      </c>
      <c r="J903">
        <f t="shared" si="29"/>
        <v>16.875862625239105</v>
      </c>
    </row>
    <row r="904" spans="1:10" x14ac:dyDescent="0.3">
      <c r="A904" t="s">
        <v>285</v>
      </c>
      <c r="B904">
        <v>13.1988620456973</v>
      </c>
      <c r="C904" t="s">
        <v>9</v>
      </c>
      <c r="D904">
        <v>4</v>
      </c>
      <c r="E904" t="b">
        <v>1</v>
      </c>
      <c r="F904">
        <v>3.8559624141784101</v>
      </c>
      <c r="G904">
        <v>3.07438961367448E-3</v>
      </c>
      <c r="H904">
        <v>900</v>
      </c>
      <c r="I904">
        <f t="shared" si="28"/>
        <v>9.3428996315188897</v>
      </c>
      <c r="J904">
        <f t="shared" si="29"/>
        <v>13.195787656083626</v>
      </c>
    </row>
    <row r="905" spans="1:10" x14ac:dyDescent="0.3">
      <c r="A905" t="s">
        <v>286</v>
      </c>
      <c r="B905">
        <v>3.0601252818282698</v>
      </c>
      <c r="C905" t="s">
        <v>9</v>
      </c>
      <c r="D905">
        <v>10</v>
      </c>
      <c r="E905" t="b">
        <v>0</v>
      </c>
      <c r="F905">
        <v>7.5040203674957304</v>
      </c>
      <c r="G905">
        <v>9.4308883957352698</v>
      </c>
      <c r="H905">
        <v>3160</v>
      </c>
      <c r="I905">
        <f t="shared" si="28"/>
        <v>-4.4438950856674602</v>
      </c>
      <c r="J905">
        <f t="shared" si="29"/>
        <v>-6.3707631139069996</v>
      </c>
    </row>
    <row r="906" spans="1:10" x14ac:dyDescent="0.3">
      <c r="A906" t="s">
        <v>286</v>
      </c>
      <c r="B906">
        <v>19.891092523293299</v>
      </c>
      <c r="C906" t="s">
        <v>9</v>
      </c>
      <c r="D906">
        <v>10</v>
      </c>
      <c r="E906" t="b">
        <v>0</v>
      </c>
      <c r="F906">
        <v>19.891092523293299</v>
      </c>
      <c r="G906">
        <v>19.891092523293299</v>
      </c>
      <c r="H906">
        <v>870</v>
      </c>
      <c r="I906">
        <f t="shared" si="28"/>
        <v>0</v>
      </c>
      <c r="J906">
        <f t="shared" si="29"/>
        <v>0</v>
      </c>
    </row>
    <row r="907" spans="1:10" x14ac:dyDescent="0.3">
      <c r="A907" t="s">
        <v>286</v>
      </c>
      <c r="B907">
        <v>17.403976412974899</v>
      </c>
      <c r="C907" t="s">
        <v>9</v>
      </c>
      <c r="D907">
        <v>10</v>
      </c>
      <c r="E907" t="b">
        <v>0</v>
      </c>
      <c r="F907">
        <v>17.403976412974899</v>
      </c>
      <c r="G907">
        <v>17.403976412974899</v>
      </c>
      <c r="H907">
        <v>1320</v>
      </c>
      <c r="I907">
        <f t="shared" si="28"/>
        <v>0</v>
      </c>
      <c r="J907">
        <f t="shared" si="29"/>
        <v>0</v>
      </c>
    </row>
    <row r="908" spans="1:10" x14ac:dyDescent="0.3">
      <c r="A908" t="s">
        <v>287</v>
      </c>
      <c r="B908">
        <v>18.325945389224302</v>
      </c>
      <c r="C908" t="s">
        <v>9</v>
      </c>
      <c r="D908">
        <v>10</v>
      </c>
      <c r="E908" t="b">
        <v>0</v>
      </c>
      <c r="F908">
        <v>18.325945389224302</v>
      </c>
      <c r="G908">
        <v>18.325945389224302</v>
      </c>
      <c r="H908">
        <v>470</v>
      </c>
      <c r="I908">
        <f t="shared" si="28"/>
        <v>0</v>
      </c>
      <c r="J908">
        <f t="shared" si="29"/>
        <v>0</v>
      </c>
    </row>
    <row r="909" spans="1:10" x14ac:dyDescent="0.3">
      <c r="A909" t="s">
        <v>287</v>
      </c>
      <c r="B909">
        <v>10.2420263916959</v>
      </c>
      <c r="C909" t="s">
        <v>9</v>
      </c>
      <c r="D909">
        <v>4</v>
      </c>
      <c r="E909" t="b">
        <v>1</v>
      </c>
      <c r="F909">
        <v>3.0278197841975101</v>
      </c>
      <c r="G909">
        <v>2.8275470139662901E-3</v>
      </c>
      <c r="H909">
        <v>1325</v>
      </c>
      <c r="I909">
        <f t="shared" si="28"/>
        <v>7.2142066074983902</v>
      </c>
      <c r="J909">
        <f t="shared" si="29"/>
        <v>10.239198844681933</v>
      </c>
    </row>
    <row r="910" spans="1:10" x14ac:dyDescent="0.3">
      <c r="A910" t="s">
        <v>287</v>
      </c>
      <c r="B910">
        <v>2.54345602904933</v>
      </c>
      <c r="C910" t="s">
        <v>9</v>
      </c>
      <c r="D910">
        <v>10</v>
      </c>
      <c r="E910" t="b">
        <v>0</v>
      </c>
      <c r="F910">
        <v>2.54345602904933</v>
      </c>
      <c r="G910">
        <v>2.54345602904933</v>
      </c>
      <c r="H910">
        <v>2780</v>
      </c>
      <c r="I910">
        <f t="shared" si="28"/>
        <v>0</v>
      </c>
      <c r="J910">
        <f t="shared" si="29"/>
        <v>0</v>
      </c>
    </row>
    <row r="911" spans="1:10" x14ac:dyDescent="0.3">
      <c r="A911" t="e">
        <f>-0.0068113379227447 * y ^ 1 - -0.00546132455420659 * x ^ 1 + 10</f>
        <v>#NAME?</v>
      </c>
      <c r="B911">
        <v>8.0571652489331296</v>
      </c>
      <c r="C911" t="s">
        <v>9</v>
      </c>
      <c r="D911">
        <v>10</v>
      </c>
      <c r="E911" t="b">
        <v>0</v>
      </c>
      <c r="F911">
        <v>2.72489634712365</v>
      </c>
      <c r="G911">
        <v>1.26332356028989</v>
      </c>
      <c r="H911">
        <v>2250</v>
      </c>
      <c r="I911">
        <f t="shared" si="28"/>
        <v>5.3322689018094795</v>
      </c>
      <c r="J911">
        <f t="shared" si="29"/>
        <v>6.7938416886432398</v>
      </c>
    </row>
    <row r="912" spans="1:10" x14ac:dyDescent="0.3">
      <c r="A912" t="e">
        <f>-0.0068113379227447 * y ^ 1 - -0.00546132455420659 * x ^ 1 + 10</f>
        <v>#NAME?</v>
      </c>
      <c r="B912">
        <v>3.3785068814559498</v>
      </c>
      <c r="C912" t="s">
        <v>9</v>
      </c>
      <c r="D912">
        <v>10</v>
      </c>
      <c r="E912" t="b">
        <v>0</v>
      </c>
      <c r="F912">
        <v>2.9214383028773998</v>
      </c>
      <c r="G912">
        <v>3.1903188846136499</v>
      </c>
      <c r="H912">
        <v>2760</v>
      </c>
      <c r="I912">
        <f t="shared" si="28"/>
        <v>0.45706857857854999</v>
      </c>
      <c r="J912">
        <f t="shared" si="29"/>
        <v>0.18818799684229992</v>
      </c>
    </row>
    <row r="913" spans="1:10" x14ac:dyDescent="0.3">
      <c r="A913" t="e">
        <f>-0.0068113379227447 * y ^ 1 - -0.00546132455420659 * x ^ 1 + 10</f>
        <v>#NAME?</v>
      </c>
      <c r="B913">
        <v>15.2957072058745</v>
      </c>
      <c r="C913" t="s">
        <v>9</v>
      </c>
      <c r="D913">
        <v>10</v>
      </c>
      <c r="E913" t="b">
        <v>0</v>
      </c>
      <c r="F913">
        <v>3.4435362741261302</v>
      </c>
      <c r="G913">
        <v>5.97860336866027</v>
      </c>
      <c r="H913">
        <v>2250</v>
      </c>
      <c r="I913">
        <f t="shared" si="28"/>
        <v>11.85217093174837</v>
      </c>
      <c r="J913">
        <f t="shared" si="29"/>
        <v>9.3171038372142299</v>
      </c>
    </row>
    <row r="914" spans="1:10" x14ac:dyDescent="0.3">
      <c r="A914" t="s">
        <v>288</v>
      </c>
      <c r="B914">
        <v>8.25809438287056</v>
      </c>
      <c r="C914" t="s">
        <v>9</v>
      </c>
      <c r="D914">
        <v>10</v>
      </c>
      <c r="E914" t="b">
        <v>0</v>
      </c>
      <c r="F914">
        <v>10.3806443851374</v>
      </c>
      <c r="G914">
        <v>12.160875623117199</v>
      </c>
      <c r="H914">
        <v>2220</v>
      </c>
      <c r="I914">
        <f t="shared" si="28"/>
        <v>-2.1225500022668395</v>
      </c>
      <c r="J914">
        <f t="shared" si="29"/>
        <v>-3.9027812402466395</v>
      </c>
    </row>
    <row r="915" spans="1:10" x14ac:dyDescent="0.3">
      <c r="A915" t="s">
        <v>288</v>
      </c>
      <c r="B915">
        <v>19.532922918604701</v>
      </c>
      <c r="C915" t="s">
        <v>9</v>
      </c>
      <c r="D915">
        <v>10</v>
      </c>
      <c r="E915" t="b">
        <v>0</v>
      </c>
      <c r="F915">
        <v>19.532922918604701</v>
      </c>
      <c r="G915">
        <v>19.532922918604701</v>
      </c>
      <c r="H915">
        <v>1380</v>
      </c>
      <c r="I915">
        <f t="shared" si="28"/>
        <v>0</v>
      </c>
      <c r="J915">
        <f t="shared" si="29"/>
        <v>0</v>
      </c>
    </row>
    <row r="916" spans="1:10" x14ac:dyDescent="0.3">
      <c r="A916" t="s">
        <v>288</v>
      </c>
      <c r="B916">
        <v>4.2244322832113701</v>
      </c>
      <c r="C916" t="s">
        <v>9</v>
      </c>
      <c r="D916">
        <v>2</v>
      </c>
      <c r="E916" t="b">
        <v>1</v>
      </c>
      <c r="F916">
        <v>0.39627150474464501</v>
      </c>
      <c r="G916">
        <v>5.4422668605180304E-3</v>
      </c>
      <c r="H916">
        <v>1250</v>
      </c>
      <c r="I916">
        <f t="shared" si="28"/>
        <v>3.8281607784667253</v>
      </c>
      <c r="J916">
        <f t="shared" si="29"/>
        <v>4.218990016350852</v>
      </c>
    </row>
    <row r="917" spans="1:10" x14ac:dyDescent="0.3">
      <c r="A917" t="s">
        <v>289</v>
      </c>
      <c r="B917">
        <v>6.0640713265594801</v>
      </c>
      <c r="C917" t="s">
        <v>9</v>
      </c>
      <c r="D917">
        <v>3</v>
      </c>
      <c r="E917" t="b">
        <v>1</v>
      </c>
      <c r="F917">
        <v>0.98833893450258903</v>
      </c>
      <c r="G917">
        <v>3.64817448970235E-3</v>
      </c>
      <c r="H917">
        <v>1400</v>
      </c>
      <c r="I917">
        <f t="shared" si="28"/>
        <v>5.0757323920568913</v>
      </c>
      <c r="J917">
        <f t="shared" si="29"/>
        <v>6.0604231520697773</v>
      </c>
    </row>
    <row r="918" spans="1:10" x14ac:dyDescent="0.3">
      <c r="A918" t="s">
        <v>289</v>
      </c>
      <c r="B918">
        <v>9.4850301860900004</v>
      </c>
      <c r="C918" t="s">
        <v>9</v>
      </c>
      <c r="D918">
        <v>10</v>
      </c>
      <c r="E918" t="b">
        <v>0</v>
      </c>
      <c r="F918">
        <v>9.4850301860900004</v>
      </c>
      <c r="G918">
        <v>9.4850301860900004</v>
      </c>
      <c r="H918">
        <v>680</v>
      </c>
      <c r="I918">
        <f t="shared" si="28"/>
        <v>0</v>
      </c>
      <c r="J918">
        <f t="shared" si="29"/>
        <v>0</v>
      </c>
    </row>
    <row r="919" spans="1:10" x14ac:dyDescent="0.3">
      <c r="A919" t="s">
        <v>289</v>
      </c>
      <c r="B919">
        <v>14.7157982196474</v>
      </c>
      <c r="C919" t="s">
        <v>9</v>
      </c>
      <c r="D919">
        <v>10</v>
      </c>
      <c r="E919" t="b">
        <v>0</v>
      </c>
      <c r="F919">
        <v>14.7157982196474</v>
      </c>
      <c r="G919">
        <v>14.7157982196474</v>
      </c>
      <c r="H919">
        <v>1130</v>
      </c>
      <c r="I919">
        <f t="shared" si="28"/>
        <v>0</v>
      </c>
      <c r="J919">
        <f t="shared" si="29"/>
        <v>0</v>
      </c>
    </row>
    <row r="920" spans="1:10" hidden="1" x14ac:dyDescent="0.3">
      <c r="A920" t="s">
        <v>290</v>
      </c>
      <c r="B920">
        <v>6.1746509099847096</v>
      </c>
      <c r="C920" t="s">
        <v>9</v>
      </c>
      <c r="D920">
        <v>10</v>
      </c>
      <c r="E920" t="b">
        <v>0</v>
      </c>
      <c r="F920" s="1">
        <v>4.6087428853676E+35</v>
      </c>
      <c r="G920" s="1">
        <v>4.6087428853676E+35</v>
      </c>
      <c r="H920">
        <v>2330</v>
      </c>
      <c r="I920">
        <f t="shared" si="28"/>
        <v>-4.6087428853676E+35</v>
      </c>
      <c r="J920">
        <f t="shared" si="29"/>
        <v>-4.6087428853676E+35</v>
      </c>
    </row>
    <row r="921" spans="1:10" x14ac:dyDescent="0.3">
      <c r="A921" t="s">
        <v>290</v>
      </c>
      <c r="B921">
        <v>12.0536508400017</v>
      </c>
      <c r="C921" t="s">
        <v>9</v>
      </c>
      <c r="D921">
        <v>3</v>
      </c>
      <c r="E921" t="b">
        <v>1</v>
      </c>
      <c r="F921">
        <v>3.0451015427048</v>
      </c>
      <c r="G921">
        <v>4.2522168667770196E-3</v>
      </c>
      <c r="H921">
        <v>1333.3333333333301</v>
      </c>
      <c r="I921">
        <f t="shared" si="28"/>
        <v>9.0085492972968986</v>
      </c>
      <c r="J921">
        <f t="shared" si="29"/>
        <v>12.049398623134923</v>
      </c>
    </row>
    <row r="922" spans="1:10" hidden="1" x14ac:dyDescent="0.3">
      <c r="A922" t="s">
        <v>290</v>
      </c>
      <c r="B922">
        <v>20.998762635526301</v>
      </c>
      <c r="C922" t="s">
        <v>9</v>
      </c>
      <c r="D922">
        <v>10</v>
      </c>
      <c r="E922" t="b">
        <v>0</v>
      </c>
      <c r="F922" t="s">
        <v>17</v>
      </c>
      <c r="G922" t="s">
        <v>17</v>
      </c>
      <c r="H922">
        <v>2540</v>
      </c>
      <c r="I922" t="e">
        <f t="shared" si="28"/>
        <v>#VALUE!</v>
      </c>
      <c r="J922" t="e">
        <f t="shared" si="29"/>
        <v>#VALUE!</v>
      </c>
    </row>
    <row r="923" spans="1:10" x14ac:dyDescent="0.3">
      <c r="A923" t="s">
        <v>291</v>
      </c>
      <c r="B923">
        <v>5.6457684685726202</v>
      </c>
      <c r="C923" t="s">
        <v>9</v>
      </c>
      <c r="D923">
        <v>10</v>
      </c>
      <c r="E923" t="b">
        <v>0</v>
      </c>
      <c r="F923">
        <v>9.4604960757063008</v>
      </c>
      <c r="G923">
        <v>6.3970566784374903</v>
      </c>
      <c r="H923">
        <v>900</v>
      </c>
      <c r="I923">
        <f t="shared" si="28"/>
        <v>-3.8147276071336806</v>
      </c>
      <c r="J923">
        <f t="shared" si="29"/>
        <v>-0.7512882098648701</v>
      </c>
    </row>
    <row r="924" spans="1:10" x14ac:dyDescent="0.3">
      <c r="A924" t="s">
        <v>291</v>
      </c>
      <c r="B924">
        <v>6.2172419424980996</v>
      </c>
      <c r="C924" t="s">
        <v>9</v>
      </c>
      <c r="D924">
        <v>10</v>
      </c>
      <c r="E924" t="b">
        <v>0</v>
      </c>
      <c r="F924">
        <v>6.2172419424980996</v>
      </c>
      <c r="G924">
        <v>6.2172419424980996</v>
      </c>
      <c r="H924">
        <v>2610</v>
      </c>
      <c r="I924">
        <f t="shared" si="28"/>
        <v>0</v>
      </c>
      <c r="J924">
        <f t="shared" si="29"/>
        <v>0</v>
      </c>
    </row>
    <row r="925" spans="1:10" x14ac:dyDescent="0.3">
      <c r="A925" t="s">
        <v>291</v>
      </c>
      <c r="B925">
        <v>16.150082627042199</v>
      </c>
      <c r="C925" t="s">
        <v>9</v>
      </c>
      <c r="D925">
        <v>10</v>
      </c>
      <c r="E925" t="b">
        <v>0</v>
      </c>
      <c r="F925">
        <v>16.150082627042199</v>
      </c>
      <c r="G925">
        <v>16.150082627042199</v>
      </c>
      <c r="H925">
        <v>1100</v>
      </c>
      <c r="I925">
        <f t="shared" si="28"/>
        <v>0</v>
      </c>
      <c r="J925">
        <f t="shared" si="29"/>
        <v>0</v>
      </c>
    </row>
    <row r="926" spans="1:10" x14ac:dyDescent="0.3">
      <c r="A926" t="s">
        <v>292</v>
      </c>
      <c r="B926">
        <v>5.0718564432385502</v>
      </c>
      <c r="C926" t="s">
        <v>9</v>
      </c>
      <c r="D926">
        <v>10</v>
      </c>
      <c r="E926" t="b">
        <v>0</v>
      </c>
      <c r="F926">
        <v>5.0718564432385502</v>
      </c>
      <c r="G926">
        <v>5.0718564432385502</v>
      </c>
      <c r="H926">
        <v>600</v>
      </c>
      <c r="I926">
        <f t="shared" si="28"/>
        <v>0</v>
      </c>
      <c r="J926">
        <f t="shared" si="29"/>
        <v>0</v>
      </c>
    </row>
    <row r="927" spans="1:10" x14ac:dyDescent="0.3">
      <c r="A927" t="s">
        <v>292</v>
      </c>
      <c r="B927">
        <v>4.1899698863524497</v>
      </c>
      <c r="C927" t="s">
        <v>9</v>
      </c>
      <c r="D927">
        <v>10</v>
      </c>
      <c r="E927" t="b">
        <v>0</v>
      </c>
      <c r="F927">
        <v>9.3346378390682307</v>
      </c>
      <c r="G927">
        <v>12.146527229779799</v>
      </c>
      <c r="H927">
        <v>2450</v>
      </c>
      <c r="I927">
        <f t="shared" si="28"/>
        <v>-5.144667952715781</v>
      </c>
      <c r="J927">
        <f t="shared" si="29"/>
        <v>-7.9565573434273498</v>
      </c>
    </row>
    <row r="928" spans="1:10" hidden="1" x14ac:dyDescent="0.3">
      <c r="A928" t="s">
        <v>292</v>
      </c>
      <c r="B928">
        <v>7.7842738128490501</v>
      </c>
      <c r="C928" t="s">
        <v>9</v>
      </c>
      <c r="D928">
        <v>10</v>
      </c>
      <c r="E928" t="b">
        <v>0</v>
      </c>
      <c r="F928" t="s">
        <v>17</v>
      </c>
      <c r="G928" t="s">
        <v>17</v>
      </c>
      <c r="H928">
        <v>2290</v>
      </c>
      <c r="I928" t="e">
        <f t="shared" si="28"/>
        <v>#VALUE!</v>
      </c>
      <c r="J928" t="e">
        <f t="shared" si="29"/>
        <v>#VALUE!</v>
      </c>
    </row>
    <row r="929" spans="1:10" x14ac:dyDescent="0.3">
      <c r="A929" t="s">
        <v>293</v>
      </c>
      <c r="B929">
        <v>7.8654015947002103</v>
      </c>
      <c r="C929" t="s">
        <v>9</v>
      </c>
      <c r="D929">
        <v>10</v>
      </c>
      <c r="E929" t="b">
        <v>0</v>
      </c>
      <c r="F929">
        <v>7.8654015947002103</v>
      </c>
      <c r="G929">
        <v>7.8654015947002103</v>
      </c>
      <c r="H929">
        <v>3090</v>
      </c>
      <c r="I929">
        <f t="shared" si="28"/>
        <v>0</v>
      </c>
      <c r="J929">
        <f t="shared" si="29"/>
        <v>0</v>
      </c>
    </row>
    <row r="930" spans="1:10" x14ac:dyDescent="0.3">
      <c r="A930" t="s">
        <v>293</v>
      </c>
      <c r="B930">
        <v>1.47204918371535</v>
      </c>
      <c r="C930" t="s">
        <v>9</v>
      </c>
      <c r="D930">
        <v>10</v>
      </c>
      <c r="E930" t="b">
        <v>0</v>
      </c>
      <c r="F930">
        <v>1.47204918371535</v>
      </c>
      <c r="G930">
        <v>1.47204918371535</v>
      </c>
      <c r="H930">
        <v>660</v>
      </c>
      <c r="I930">
        <f t="shared" si="28"/>
        <v>0</v>
      </c>
      <c r="J930">
        <f t="shared" si="29"/>
        <v>0</v>
      </c>
    </row>
    <row r="931" spans="1:10" x14ac:dyDescent="0.3">
      <c r="A931" t="s">
        <v>293</v>
      </c>
      <c r="B931">
        <v>12.756773414595999</v>
      </c>
      <c r="C931" t="s">
        <v>9</v>
      </c>
      <c r="D931">
        <v>10</v>
      </c>
      <c r="E931" t="b">
        <v>0</v>
      </c>
      <c r="F931">
        <v>12.756773414595999</v>
      </c>
      <c r="G931">
        <v>12.756773414595999</v>
      </c>
      <c r="H931">
        <v>1910</v>
      </c>
      <c r="I931">
        <f t="shared" si="28"/>
        <v>0</v>
      </c>
      <c r="J931">
        <f t="shared" si="29"/>
        <v>0</v>
      </c>
    </row>
    <row r="932" spans="1:10" x14ac:dyDescent="0.3">
      <c r="A932" t="s">
        <v>294</v>
      </c>
      <c r="B932">
        <v>8.7693935551756503</v>
      </c>
      <c r="C932" t="s">
        <v>9</v>
      </c>
      <c r="D932">
        <v>10</v>
      </c>
      <c r="E932" t="b">
        <v>0</v>
      </c>
      <c r="F932">
        <v>10.7540900600481</v>
      </c>
      <c r="G932">
        <v>13.5863338347895</v>
      </c>
      <c r="H932">
        <v>2230</v>
      </c>
      <c r="I932">
        <f t="shared" si="28"/>
        <v>-1.9846965048724492</v>
      </c>
      <c r="J932">
        <f t="shared" si="29"/>
        <v>-4.8169402796138492</v>
      </c>
    </row>
    <row r="933" spans="1:10" x14ac:dyDescent="0.3">
      <c r="A933" t="s">
        <v>294</v>
      </c>
      <c r="B933">
        <v>14.100980652154799</v>
      </c>
      <c r="C933" t="s">
        <v>9</v>
      </c>
      <c r="D933">
        <v>4</v>
      </c>
      <c r="E933" t="b">
        <v>1</v>
      </c>
      <c r="F933">
        <v>4.1402554253475401</v>
      </c>
      <c r="G933">
        <v>3.0631669383277701E-3</v>
      </c>
      <c r="H933">
        <v>1050</v>
      </c>
      <c r="I933">
        <f t="shared" si="28"/>
        <v>9.9607252268072592</v>
      </c>
      <c r="J933">
        <f t="shared" si="29"/>
        <v>14.097917485216472</v>
      </c>
    </row>
    <row r="934" spans="1:10" x14ac:dyDescent="0.3">
      <c r="A934" t="s">
        <v>294</v>
      </c>
      <c r="B934">
        <v>2.0632607299689201</v>
      </c>
      <c r="C934" t="s">
        <v>9</v>
      </c>
      <c r="D934">
        <v>10</v>
      </c>
      <c r="E934" t="b">
        <v>0</v>
      </c>
      <c r="F934">
        <v>2.0632607299689201</v>
      </c>
      <c r="G934">
        <v>2.0632607299689201</v>
      </c>
      <c r="H934">
        <v>2330</v>
      </c>
      <c r="I934">
        <f t="shared" si="28"/>
        <v>0</v>
      </c>
      <c r="J934">
        <f t="shared" si="29"/>
        <v>0</v>
      </c>
    </row>
    <row r="935" spans="1:10" x14ac:dyDescent="0.3">
      <c r="A935" t="s">
        <v>295</v>
      </c>
      <c r="B935">
        <v>7.9927265087123702</v>
      </c>
      <c r="C935" t="s">
        <v>9</v>
      </c>
      <c r="D935">
        <v>10</v>
      </c>
      <c r="E935" t="b">
        <v>0</v>
      </c>
      <c r="F935">
        <v>7.9927265087123702</v>
      </c>
      <c r="G935">
        <v>7.9927265087123702</v>
      </c>
      <c r="H935">
        <v>780</v>
      </c>
      <c r="I935">
        <f t="shared" si="28"/>
        <v>0</v>
      </c>
      <c r="J935">
        <f t="shared" si="29"/>
        <v>0</v>
      </c>
    </row>
    <row r="936" spans="1:10" x14ac:dyDescent="0.3">
      <c r="A936" t="s">
        <v>295</v>
      </c>
      <c r="B936">
        <v>13.8220724658827</v>
      </c>
      <c r="C936" t="s">
        <v>9</v>
      </c>
      <c r="D936">
        <v>10</v>
      </c>
      <c r="E936" t="b">
        <v>0</v>
      </c>
      <c r="F936">
        <v>13.8220724658827</v>
      </c>
      <c r="G936">
        <v>13.8220724658827</v>
      </c>
      <c r="H936">
        <v>770</v>
      </c>
      <c r="I936">
        <f t="shared" si="28"/>
        <v>0</v>
      </c>
      <c r="J936">
        <f t="shared" si="29"/>
        <v>0</v>
      </c>
    </row>
    <row r="937" spans="1:10" x14ac:dyDescent="0.3">
      <c r="A937" t="s">
        <v>295</v>
      </c>
      <c r="B937">
        <v>9.0745980223275602</v>
      </c>
      <c r="C937" t="s">
        <v>9</v>
      </c>
      <c r="D937">
        <v>10</v>
      </c>
      <c r="E937" t="b">
        <v>0</v>
      </c>
      <c r="F937">
        <v>14.2106069197339</v>
      </c>
      <c r="G937">
        <v>13.4531759797625</v>
      </c>
      <c r="H937">
        <v>2220</v>
      </c>
      <c r="I937">
        <f t="shared" si="28"/>
        <v>-5.1360088974063398</v>
      </c>
      <c r="J937">
        <f t="shared" si="29"/>
        <v>-4.3785779574349402</v>
      </c>
    </row>
    <row r="938" spans="1:10" hidden="1" x14ac:dyDescent="0.3">
      <c r="A938" t="s">
        <v>296</v>
      </c>
      <c r="B938">
        <v>16.5000816271559</v>
      </c>
      <c r="C938" t="s">
        <v>9</v>
      </c>
      <c r="D938">
        <v>10</v>
      </c>
      <c r="E938" t="b">
        <v>0</v>
      </c>
      <c r="F938" t="s">
        <v>17</v>
      </c>
      <c r="G938" t="s">
        <v>17</v>
      </c>
      <c r="H938">
        <v>2580</v>
      </c>
      <c r="I938" t="e">
        <f t="shared" si="28"/>
        <v>#VALUE!</v>
      </c>
      <c r="J938" t="e">
        <f t="shared" si="29"/>
        <v>#VALUE!</v>
      </c>
    </row>
    <row r="939" spans="1:10" x14ac:dyDescent="0.3">
      <c r="A939" t="s">
        <v>296</v>
      </c>
      <c r="B939">
        <v>13.159455744377</v>
      </c>
      <c r="C939" t="s">
        <v>9</v>
      </c>
      <c r="D939">
        <v>10</v>
      </c>
      <c r="E939" t="b">
        <v>0</v>
      </c>
      <c r="F939">
        <v>2.3178160036251798</v>
      </c>
      <c r="G939">
        <v>4.4000423695547601</v>
      </c>
      <c r="H939">
        <v>2470</v>
      </c>
      <c r="I939">
        <f t="shared" si="28"/>
        <v>10.84163974075182</v>
      </c>
      <c r="J939">
        <f t="shared" si="29"/>
        <v>8.7594133748222411</v>
      </c>
    </row>
    <row r="940" spans="1:10" x14ac:dyDescent="0.3">
      <c r="A940" t="s">
        <v>296</v>
      </c>
      <c r="B940">
        <v>15.302523820955599</v>
      </c>
      <c r="C940" t="s">
        <v>9</v>
      </c>
      <c r="D940">
        <v>10</v>
      </c>
      <c r="E940" t="b">
        <v>0</v>
      </c>
      <c r="F940">
        <v>15.302523820955599</v>
      </c>
      <c r="G940">
        <v>15.302523820955599</v>
      </c>
      <c r="H940">
        <v>1110</v>
      </c>
      <c r="I940">
        <f t="shared" si="28"/>
        <v>0</v>
      </c>
      <c r="J940">
        <f t="shared" si="29"/>
        <v>0</v>
      </c>
    </row>
    <row r="941" spans="1:10" x14ac:dyDescent="0.3">
      <c r="A941" t="s">
        <v>297</v>
      </c>
      <c r="B941">
        <v>8.5185959254306898</v>
      </c>
      <c r="C941" t="s">
        <v>9</v>
      </c>
      <c r="D941">
        <v>10</v>
      </c>
      <c r="E941" t="b">
        <v>0</v>
      </c>
      <c r="F941">
        <v>2.84567130671048</v>
      </c>
      <c r="G941">
        <v>2.7821357488878999</v>
      </c>
      <c r="H941">
        <v>2400</v>
      </c>
      <c r="I941">
        <f t="shared" si="28"/>
        <v>5.6729246187202094</v>
      </c>
      <c r="J941">
        <f t="shared" si="29"/>
        <v>5.7364601765427903</v>
      </c>
    </row>
    <row r="942" spans="1:10" x14ac:dyDescent="0.3">
      <c r="A942" t="s">
        <v>297</v>
      </c>
      <c r="B942">
        <v>8.6251879166017602</v>
      </c>
      <c r="C942" t="s">
        <v>9</v>
      </c>
      <c r="D942">
        <v>10</v>
      </c>
      <c r="E942" t="b">
        <v>0</v>
      </c>
      <c r="F942">
        <v>5.3818531762729602</v>
      </c>
      <c r="G942">
        <v>4.4878858786990801</v>
      </c>
      <c r="H942">
        <v>2300</v>
      </c>
      <c r="I942">
        <f t="shared" si="28"/>
        <v>3.2433347403288</v>
      </c>
      <c r="J942">
        <f t="shared" si="29"/>
        <v>4.1373020379026801</v>
      </c>
    </row>
    <row r="943" spans="1:10" x14ac:dyDescent="0.3">
      <c r="A943" t="s">
        <v>297</v>
      </c>
      <c r="B943">
        <v>10.7391216268812</v>
      </c>
      <c r="C943" t="s">
        <v>9</v>
      </c>
      <c r="D943">
        <v>10</v>
      </c>
      <c r="E943" t="b">
        <v>0</v>
      </c>
      <c r="F943">
        <v>10.7391216268812</v>
      </c>
      <c r="G943">
        <v>10.7391216268812</v>
      </c>
      <c r="H943">
        <v>670</v>
      </c>
      <c r="I943">
        <f t="shared" si="28"/>
        <v>0</v>
      </c>
      <c r="J943">
        <f t="shared" si="29"/>
        <v>0</v>
      </c>
    </row>
    <row r="944" spans="1:10" x14ac:dyDescent="0.3">
      <c r="A944" t="s">
        <v>298</v>
      </c>
      <c r="B944">
        <v>11.8639302587193</v>
      </c>
      <c r="C944" t="s">
        <v>9</v>
      </c>
      <c r="D944">
        <v>10</v>
      </c>
      <c r="E944" t="b">
        <v>0</v>
      </c>
      <c r="F944">
        <v>11.8639302587193</v>
      </c>
      <c r="G944">
        <v>11.8639302587193</v>
      </c>
      <c r="H944">
        <v>550</v>
      </c>
      <c r="I944">
        <f t="shared" si="28"/>
        <v>0</v>
      </c>
      <c r="J944">
        <f t="shared" si="29"/>
        <v>0</v>
      </c>
    </row>
    <row r="945" spans="1:10" x14ac:dyDescent="0.3">
      <c r="A945" t="s">
        <v>298</v>
      </c>
      <c r="B945">
        <v>7.3336458287301696</v>
      </c>
      <c r="C945" t="s">
        <v>9</v>
      </c>
      <c r="D945">
        <v>10</v>
      </c>
      <c r="E945" t="b">
        <v>0</v>
      </c>
      <c r="F945">
        <v>2.6068322535129198</v>
      </c>
      <c r="G945">
        <v>2.03199683507161</v>
      </c>
      <c r="H945">
        <v>2430</v>
      </c>
      <c r="I945">
        <f t="shared" si="28"/>
        <v>4.7268135752172498</v>
      </c>
      <c r="J945">
        <f t="shared" si="29"/>
        <v>5.30164899365856</v>
      </c>
    </row>
    <row r="946" spans="1:10" x14ac:dyDescent="0.3">
      <c r="A946" t="s">
        <v>298</v>
      </c>
      <c r="B946">
        <v>3.4732919895855598</v>
      </c>
      <c r="C946" t="s">
        <v>9</v>
      </c>
      <c r="D946">
        <v>10</v>
      </c>
      <c r="E946" t="b">
        <v>0</v>
      </c>
      <c r="F946">
        <v>9.7131102963379501</v>
      </c>
      <c r="G946">
        <v>7.93049849415958</v>
      </c>
      <c r="H946">
        <v>2410</v>
      </c>
      <c r="I946">
        <f t="shared" si="28"/>
        <v>-6.2398183067523902</v>
      </c>
      <c r="J946">
        <f t="shared" si="29"/>
        <v>-4.4572065045740201</v>
      </c>
    </row>
    <row r="947" spans="1:10" x14ac:dyDescent="0.3">
      <c r="A947" t="s">
        <v>299</v>
      </c>
      <c r="B947">
        <v>7.5406756108802799</v>
      </c>
      <c r="C947" t="s">
        <v>9</v>
      </c>
      <c r="D947">
        <v>10</v>
      </c>
      <c r="E947" t="b">
        <v>0</v>
      </c>
      <c r="F947">
        <v>11.2801425186959</v>
      </c>
      <c r="G947">
        <v>15.6250501591221</v>
      </c>
      <c r="H947">
        <v>2210</v>
      </c>
      <c r="I947">
        <f t="shared" si="28"/>
        <v>-3.7394669078156202</v>
      </c>
      <c r="J947">
        <f t="shared" si="29"/>
        <v>-8.0843745482418203</v>
      </c>
    </row>
    <row r="948" spans="1:10" x14ac:dyDescent="0.3">
      <c r="A948" t="s">
        <v>299</v>
      </c>
      <c r="B948">
        <v>8.1431493181185299</v>
      </c>
      <c r="C948" t="s">
        <v>9</v>
      </c>
      <c r="D948">
        <v>10</v>
      </c>
      <c r="E948" t="b">
        <v>0</v>
      </c>
      <c r="F948">
        <v>2.64446212424712</v>
      </c>
      <c r="G948">
        <v>5.66226518558428</v>
      </c>
      <c r="H948">
        <v>2460</v>
      </c>
      <c r="I948">
        <f t="shared" si="28"/>
        <v>5.4986871938714099</v>
      </c>
      <c r="J948">
        <f t="shared" si="29"/>
        <v>2.4808841325342499</v>
      </c>
    </row>
    <row r="949" spans="1:10" x14ac:dyDescent="0.3">
      <c r="A949" t="s">
        <v>299</v>
      </c>
      <c r="B949">
        <v>8.10592306484617</v>
      </c>
      <c r="C949" t="s">
        <v>9</v>
      </c>
      <c r="D949">
        <v>10</v>
      </c>
      <c r="E949" t="b">
        <v>0</v>
      </c>
      <c r="F949">
        <v>13.015909036195399</v>
      </c>
      <c r="G949">
        <v>11.0839710417077</v>
      </c>
      <c r="H949">
        <v>2830</v>
      </c>
      <c r="I949">
        <f t="shared" si="28"/>
        <v>-4.9099859713492293</v>
      </c>
      <c r="J949">
        <f t="shared" si="29"/>
        <v>-2.9780479768615304</v>
      </c>
    </row>
    <row r="950" spans="1:10" x14ac:dyDescent="0.3">
      <c r="A950" t="e">
        <f>-0.00286249689904852 * y ^ 1 ^ 4 + -0.00279507200247466 * y ^ 4 + 10</f>
        <v>#NAME?</v>
      </c>
      <c r="B950">
        <v>13.8289722075602</v>
      </c>
      <c r="C950" t="s">
        <v>9</v>
      </c>
      <c r="D950">
        <v>3</v>
      </c>
      <c r="E950" t="b">
        <v>1</v>
      </c>
      <c r="F950">
        <v>2.8806595908417401</v>
      </c>
      <c r="G950">
        <v>5.03828135643411E-3</v>
      </c>
      <c r="H950">
        <v>1666.6666666666599</v>
      </c>
      <c r="I950">
        <f t="shared" si="28"/>
        <v>10.948312616718461</v>
      </c>
      <c r="J950">
        <f t="shared" si="29"/>
        <v>13.823933926203766</v>
      </c>
    </row>
    <row r="951" spans="1:10" x14ac:dyDescent="0.3">
      <c r="A951" t="e">
        <f>-0.00286249689904852 * y ^ 1 ^ 4 + -0.00279507200247466 * y ^ 4 + 10</f>
        <v>#NAME?</v>
      </c>
      <c r="B951">
        <v>11.707621690055401</v>
      </c>
      <c r="C951" t="s">
        <v>9</v>
      </c>
      <c r="D951">
        <v>3</v>
      </c>
      <c r="E951" t="b">
        <v>1</v>
      </c>
      <c r="F951">
        <v>1.63909327714558</v>
      </c>
      <c r="G951">
        <v>4.8064267887836902E-3</v>
      </c>
      <c r="H951">
        <v>1100</v>
      </c>
      <c r="I951">
        <f t="shared" si="28"/>
        <v>10.068528412909821</v>
      </c>
      <c r="J951">
        <f t="shared" si="29"/>
        <v>11.702815263266617</v>
      </c>
    </row>
    <row r="952" spans="1:10" x14ac:dyDescent="0.3">
      <c r="A952" t="e">
        <f>-0.00286249689904852 * y ^ 1 ^ 4 + -0.00279507200247466 * y ^ 4 + 10</f>
        <v>#NAME?</v>
      </c>
      <c r="B952">
        <v>10.0906647703206</v>
      </c>
      <c r="C952" t="s">
        <v>9</v>
      </c>
      <c r="D952">
        <v>10</v>
      </c>
      <c r="E952" t="b">
        <v>0</v>
      </c>
      <c r="F952">
        <v>4.4176709439355504</v>
      </c>
      <c r="G952">
        <v>6.6160629632515198</v>
      </c>
      <c r="H952">
        <v>2590</v>
      </c>
      <c r="I952">
        <f t="shared" si="28"/>
        <v>5.6729938263850501</v>
      </c>
      <c r="J952">
        <f t="shared" si="29"/>
        <v>3.4746018070690807</v>
      </c>
    </row>
    <row r="953" spans="1:10" x14ac:dyDescent="0.3">
      <c r="A953" t="s">
        <v>300</v>
      </c>
      <c r="B953">
        <v>6.1810708073192</v>
      </c>
      <c r="C953" t="s">
        <v>9</v>
      </c>
      <c r="D953">
        <v>10</v>
      </c>
      <c r="E953" t="b">
        <v>0</v>
      </c>
      <c r="F953">
        <v>5.7791286069294001</v>
      </c>
      <c r="G953">
        <v>12.5821433052218</v>
      </c>
      <c r="H953">
        <v>2910</v>
      </c>
      <c r="I953">
        <f t="shared" si="28"/>
        <v>0.40194220038979989</v>
      </c>
      <c r="J953">
        <f t="shared" si="29"/>
        <v>-6.4010724979026001</v>
      </c>
    </row>
    <row r="954" spans="1:10" x14ac:dyDescent="0.3">
      <c r="A954" t="s">
        <v>300</v>
      </c>
      <c r="B954">
        <v>11.449562641112401</v>
      </c>
      <c r="C954" t="s">
        <v>9</v>
      </c>
      <c r="D954">
        <v>10</v>
      </c>
      <c r="E954" t="b">
        <v>0</v>
      </c>
      <c r="F954">
        <v>11.449562641112401</v>
      </c>
      <c r="G954">
        <v>11.449562641112401</v>
      </c>
      <c r="H954">
        <v>1270</v>
      </c>
      <c r="I954">
        <f t="shared" si="28"/>
        <v>0</v>
      </c>
      <c r="J954">
        <f t="shared" si="29"/>
        <v>0</v>
      </c>
    </row>
    <row r="955" spans="1:10" x14ac:dyDescent="0.3">
      <c r="A955" t="s">
        <v>300</v>
      </c>
      <c r="B955">
        <v>1.5360695264978399</v>
      </c>
      <c r="C955" t="s">
        <v>9</v>
      </c>
      <c r="D955">
        <v>10</v>
      </c>
      <c r="E955" t="b">
        <v>0</v>
      </c>
      <c r="F955">
        <v>2.51024539754849</v>
      </c>
      <c r="G955">
        <v>5.12968710704755</v>
      </c>
      <c r="H955">
        <v>3370</v>
      </c>
      <c r="I955">
        <f t="shared" si="28"/>
        <v>-0.97417587105065007</v>
      </c>
      <c r="J955">
        <f t="shared" si="29"/>
        <v>-3.5936175805497101</v>
      </c>
    </row>
    <row r="956" spans="1:10" x14ac:dyDescent="0.3">
      <c r="A956" t="s">
        <v>301</v>
      </c>
      <c r="B956">
        <v>2.8534966295539399</v>
      </c>
      <c r="C956" t="s">
        <v>9</v>
      </c>
      <c r="D956">
        <v>5</v>
      </c>
      <c r="E956" t="b">
        <v>1</v>
      </c>
      <c r="F956">
        <v>6.6722900787045996</v>
      </c>
      <c r="G956">
        <v>1.10303139182556E-2</v>
      </c>
      <c r="H956">
        <v>1580</v>
      </c>
      <c r="I956">
        <f t="shared" si="28"/>
        <v>-3.8187934491506597</v>
      </c>
      <c r="J956">
        <f t="shared" si="29"/>
        <v>2.8424663156356842</v>
      </c>
    </row>
    <row r="957" spans="1:10" x14ac:dyDescent="0.3">
      <c r="A957" t="s">
        <v>301</v>
      </c>
      <c r="B957">
        <v>11.457119242138001</v>
      </c>
      <c r="C957" t="s">
        <v>9</v>
      </c>
      <c r="D957">
        <v>10</v>
      </c>
      <c r="E957" t="b">
        <v>0</v>
      </c>
      <c r="F957">
        <v>2.72285413895984</v>
      </c>
      <c r="G957">
        <v>10.213649549834001</v>
      </c>
      <c r="H957">
        <v>2480</v>
      </c>
      <c r="I957">
        <f t="shared" si="28"/>
        <v>8.73426510317816</v>
      </c>
      <c r="J957">
        <f t="shared" si="29"/>
        <v>1.2434696923040001</v>
      </c>
    </row>
    <row r="958" spans="1:10" x14ac:dyDescent="0.3">
      <c r="A958" t="s">
        <v>301</v>
      </c>
      <c r="B958">
        <v>6.1140137502662801</v>
      </c>
      <c r="C958" t="s">
        <v>9</v>
      </c>
      <c r="D958">
        <v>10</v>
      </c>
      <c r="E958" t="b">
        <v>0</v>
      </c>
      <c r="F958">
        <v>16.7954436636239</v>
      </c>
      <c r="G958">
        <v>19.627614264917401</v>
      </c>
      <c r="H958">
        <v>2540</v>
      </c>
      <c r="I958">
        <f t="shared" si="28"/>
        <v>-10.681429913357618</v>
      </c>
      <c r="J958">
        <f t="shared" si="29"/>
        <v>-13.51360051465112</v>
      </c>
    </row>
    <row r="959" spans="1:10" x14ac:dyDescent="0.3">
      <c r="A959" t="s">
        <v>302</v>
      </c>
      <c r="B959">
        <v>13.457449149291801</v>
      </c>
      <c r="C959" t="s">
        <v>9</v>
      </c>
      <c r="D959">
        <v>10</v>
      </c>
      <c r="E959" t="b">
        <v>0</v>
      </c>
      <c r="F959">
        <v>13.457449149291801</v>
      </c>
      <c r="G959">
        <v>13.457449149291801</v>
      </c>
      <c r="H959">
        <v>1370</v>
      </c>
      <c r="I959">
        <f t="shared" si="28"/>
        <v>0</v>
      </c>
      <c r="J959">
        <f t="shared" si="29"/>
        <v>0</v>
      </c>
    </row>
    <row r="960" spans="1:10" x14ac:dyDescent="0.3">
      <c r="A960" t="s">
        <v>302</v>
      </c>
      <c r="B960">
        <v>7.51995367494058</v>
      </c>
      <c r="C960" t="s">
        <v>9</v>
      </c>
      <c r="D960">
        <v>10</v>
      </c>
      <c r="E960" t="b">
        <v>0</v>
      </c>
      <c r="F960">
        <v>5.3285337470318197</v>
      </c>
      <c r="G960">
        <v>8.1745288181635303</v>
      </c>
      <c r="H960">
        <v>2260</v>
      </c>
      <c r="I960">
        <f t="shared" si="28"/>
        <v>2.1914199279087603</v>
      </c>
      <c r="J960">
        <f t="shared" si="29"/>
        <v>-0.6545751432229503</v>
      </c>
    </row>
    <row r="961" spans="1:10" x14ac:dyDescent="0.3">
      <c r="A961" t="s">
        <v>302</v>
      </c>
      <c r="B961">
        <v>9.04321101820282</v>
      </c>
      <c r="C961" t="s">
        <v>9</v>
      </c>
      <c r="D961">
        <v>3</v>
      </c>
      <c r="E961" t="b">
        <v>1</v>
      </c>
      <c r="F961">
        <v>0.91761169912896901</v>
      </c>
      <c r="G961">
        <v>2.8618890315556499E-3</v>
      </c>
      <c r="H961">
        <v>1800</v>
      </c>
      <c r="I961">
        <f t="shared" si="28"/>
        <v>8.1255993190738511</v>
      </c>
      <c r="J961">
        <f t="shared" si="29"/>
        <v>9.0403491291712648</v>
      </c>
    </row>
    <row r="962" spans="1:10" x14ac:dyDescent="0.3">
      <c r="A962" t="s">
        <v>303</v>
      </c>
      <c r="B962">
        <v>9.5872150373304201</v>
      </c>
      <c r="C962" t="s">
        <v>9</v>
      </c>
      <c r="D962">
        <v>3</v>
      </c>
      <c r="E962" t="b">
        <v>1</v>
      </c>
      <c r="F962">
        <v>1.0792070067886099</v>
      </c>
      <c r="G962">
        <v>3.78050603541681E-3</v>
      </c>
      <c r="H962">
        <v>600</v>
      </c>
      <c r="I962">
        <f t="shared" si="28"/>
        <v>8.5080080305418093</v>
      </c>
      <c r="J962">
        <f t="shared" si="29"/>
        <v>9.5834345312950031</v>
      </c>
    </row>
    <row r="963" spans="1:10" x14ac:dyDescent="0.3">
      <c r="A963" t="s">
        <v>303</v>
      </c>
      <c r="B963">
        <v>4.9755121707214904</v>
      </c>
      <c r="C963" t="s">
        <v>9</v>
      </c>
      <c r="D963">
        <v>3</v>
      </c>
      <c r="E963" t="b">
        <v>1</v>
      </c>
      <c r="F963">
        <v>1.353686582033</v>
      </c>
      <c r="G963">
        <v>2.9588831842035702E-3</v>
      </c>
      <c r="H963">
        <v>1066.6666666666599</v>
      </c>
      <c r="I963">
        <f t="shared" si="28"/>
        <v>3.6218255886884902</v>
      </c>
      <c r="J963">
        <f t="shared" si="29"/>
        <v>4.9725532875372869</v>
      </c>
    </row>
    <row r="964" spans="1:10" x14ac:dyDescent="0.3">
      <c r="A964" t="s">
        <v>303</v>
      </c>
      <c r="B964">
        <v>2.5388334772337098</v>
      </c>
      <c r="C964" t="s">
        <v>9</v>
      </c>
      <c r="D964">
        <v>10</v>
      </c>
      <c r="E964" t="b">
        <v>0</v>
      </c>
      <c r="F964">
        <v>3.5324809814178102</v>
      </c>
      <c r="G964">
        <v>4.1689323353761498</v>
      </c>
      <c r="H964">
        <v>2470</v>
      </c>
      <c r="I964">
        <f t="shared" ref="I964:I1027" si="30">B964-F964</f>
        <v>-0.99364750418410042</v>
      </c>
      <c r="J964">
        <f t="shared" ref="J964:J1027" si="31">B964-G964</f>
        <v>-1.63009885814244</v>
      </c>
    </row>
    <row r="965" spans="1:10" x14ac:dyDescent="0.3">
      <c r="A965" t="s">
        <v>304</v>
      </c>
      <c r="B965">
        <v>13.9716681044317</v>
      </c>
      <c r="C965" t="s">
        <v>9</v>
      </c>
      <c r="D965">
        <v>4</v>
      </c>
      <c r="E965" t="b">
        <v>1</v>
      </c>
      <c r="F965">
        <v>4.1183097676033897</v>
      </c>
      <c r="G965">
        <v>3.1925176452825702E-3</v>
      </c>
      <c r="H965">
        <v>875</v>
      </c>
      <c r="I965">
        <f t="shared" si="30"/>
        <v>9.8533583368283111</v>
      </c>
      <c r="J965">
        <f t="shared" si="31"/>
        <v>13.968475586786417</v>
      </c>
    </row>
    <row r="966" spans="1:10" x14ac:dyDescent="0.3">
      <c r="A966" t="s">
        <v>304</v>
      </c>
      <c r="B966">
        <v>9.8474004784781108</v>
      </c>
      <c r="C966" t="s">
        <v>9</v>
      </c>
      <c r="D966">
        <v>10</v>
      </c>
      <c r="E966" t="b">
        <v>0</v>
      </c>
      <c r="F966">
        <v>0.28115582910250703</v>
      </c>
      <c r="G966">
        <v>6.8373354764034902E-2</v>
      </c>
      <c r="H966">
        <v>2190</v>
      </c>
      <c r="I966">
        <f t="shared" si="30"/>
        <v>9.5662446493756033</v>
      </c>
      <c r="J966">
        <f t="shared" si="31"/>
        <v>9.7790271237140765</v>
      </c>
    </row>
    <row r="967" spans="1:10" x14ac:dyDescent="0.3">
      <c r="A967" t="s">
        <v>304</v>
      </c>
      <c r="B967">
        <v>11.9308903381991</v>
      </c>
      <c r="C967" t="s">
        <v>9</v>
      </c>
      <c r="D967">
        <v>10</v>
      </c>
      <c r="E967" t="b">
        <v>0</v>
      </c>
      <c r="F967">
        <v>12.054356463657401</v>
      </c>
      <c r="G967">
        <v>11.9402923562502</v>
      </c>
      <c r="H967">
        <v>2280</v>
      </c>
      <c r="I967">
        <f t="shared" si="30"/>
        <v>-0.12346612545830027</v>
      </c>
      <c r="J967">
        <f t="shared" si="31"/>
        <v>-9.4020180510998586E-3</v>
      </c>
    </row>
    <row r="968" spans="1:10" x14ac:dyDescent="0.3">
      <c r="A968" t="s">
        <v>305</v>
      </c>
      <c r="B968">
        <v>3.56583215266977</v>
      </c>
      <c r="C968" t="s">
        <v>9</v>
      </c>
      <c r="D968">
        <v>10</v>
      </c>
      <c r="E968" t="b">
        <v>0</v>
      </c>
      <c r="F968">
        <v>3.0653053867290501</v>
      </c>
      <c r="G968">
        <v>3.1009452235374302</v>
      </c>
      <c r="H968">
        <v>2720</v>
      </c>
      <c r="I968">
        <f t="shared" si="30"/>
        <v>0.50052676594071999</v>
      </c>
      <c r="J968">
        <f t="shared" si="31"/>
        <v>0.46488692913233987</v>
      </c>
    </row>
    <row r="969" spans="1:10" x14ac:dyDescent="0.3">
      <c r="A969" t="s">
        <v>305</v>
      </c>
      <c r="B969">
        <v>10.136694835265301</v>
      </c>
      <c r="C969" t="s">
        <v>9</v>
      </c>
      <c r="D969">
        <v>10</v>
      </c>
      <c r="E969" t="b">
        <v>0</v>
      </c>
      <c r="F969">
        <v>4.6144938002975797</v>
      </c>
      <c r="G969">
        <v>6.0645611953994596</v>
      </c>
      <c r="H969">
        <v>2320</v>
      </c>
      <c r="I969">
        <f t="shared" si="30"/>
        <v>5.5222010349677211</v>
      </c>
      <c r="J969">
        <f t="shared" si="31"/>
        <v>4.0721336398658412</v>
      </c>
    </row>
    <row r="970" spans="1:10" x14ac:dyDescent="0.3">
      <c r="A970" t="s">
        <v>305</v>
      </c>
      <c r="B970">
        <v>15.9866204978462</v>
      </c>
      <c r="C970" t="s">
        <v>9</v>
      </c>
      <c r="D970">
        <v>4</v>
      </c>
      <c r="E970" t="b">
        <v>1</v>
      </c>
      <c r="F970">
        <v>1.8207955418680699</v>
      </c>
      <c r="G970">
        <v>2.2192473920910399E-3</v>
      </c>
      <c r="H970">
        <v>1550</v>
      </c>
      <c r="I970">
        <f t="shared" si="30"/>
        <v>14.165824955978131</v>
      </c>
      <c r="J970">
        <f t="shared" si="31"/>
        <v>15.984401250454109</v>
      </c>
    </row>
    <row r="971" spans="1:10" hidden="1" x14ac:dyDescent="0.3">
      <c r="A971" t="s">
        <v>306</v>
      </c>
      <c r="B971">
        <v>10.473444564876001</v>
      </c>
      <c r="C971" t="s">
        <v>9</v>
      </c>
      <c r="D971">
        <v>10</v>
      </c>
      <c r="E971" t="b">
        <v>0</v>
      </c>
      <c r="F971" t="s">
        <v>17</v>
      </c>
      <c r="G971" t="s">
        <v>17</v>
      </c>
      <c r="H971">
        <v>2410</v>
      </c>
      <c r="I971" t="e">
        <f t="shared" si="30"/>
        <v>#VALUE!</v>
      </c>
      <c r="J971" t="e">
        <f t="shared" si="31"/>
        <v>#VALUE!</v>
      </c>
    </row>
    <row r="972" spans="1:10" x14ac:dyDescent="0.3">
      <c r="A972" t="s">
        <v>306</v>
      </c>
      <c r="B972">
        <v>7.1592735351185803</v>
      </c>
      <c r="C972" t="s">
        <v>9</v>
      </c>
      <c r="D972">
        <v>10</v>
      </c>
      <c r="E972" t="b">
        <v>0</v>
      </c>
      <c r="F972">
        <v>3.8001216653785099</v>
      </c>
      <c r="G972">
        <v>8.9134648886667094</v>
      </c>
      <c r="H972">
        <v>2320</v>
      </c>
      <c r="I972">
        <f t="shared" si="30"/>
        <v>3.3591518697400704</v>
      </c>
      <c r="J972">
        <f t="shared" si="31"/>
        <v>-1.7541913535481291</v>
      </c>
    </row>
    <row r="973" spans="1:10" x14ac:dyDescent="0.3">
      <c r="A973" t="s">
        <v>306</v>
      </c>
      <c r="B973">
        <v>11.462593423840101</v>
      </c>
      <c r="C973" t="s">
        <v>9</v>
      </c>
      <c r="D973">
        <v>3</v>
      </c>
      <c r="E973" t="b">
        <v>1</v>
      </c>
      <c r="F973">
        <v>2.9402420296817899</v>
      </c>
      <c r="G973">
        <v>4.8572832838323097E-3</v>
      </c>
      <c r="H973">
        <v>1066.6666666666599</v>
      </c>
      <c r="I973">
        <f t="shared" si="30"/>
        <v>8.52235139415831</v>
      </c>
      <c r="J973">
        <f t="shared" si="31"/>
        <v>11.457736140556268</v>
      </c>
    </row>
    <row r="974" spans="1:10" x14ac:dyDescent="0.3">
      <c r="A974" t="s">
        <v>307</v>
      </c>
      <c r="B974">
        <v>8.2048080571064297</v>
      </c>
      <c r="C974" t="s">
        <v>9</v>
      </c>
      <c r="D974">
        <v>3</v>
      </c>
      <c r="E974" t="b">
        <v>1</v>
      </c>
      <c r="F974">
        <v>2.25823199526728</v>
      </c>
      <c r="G974">
        <v>6.1952035260192696E-3</v>
      </c>
      <c r="H974">
        <v>1166.6666666666599</v>
      </c>
      <c r="I974">
        <f t="shared" si="30"/>
        <v>5.9465760618391492</v>
      </c>
      <c r="J974">
        <f t="shared" si="31"/>
        <v>8.1986128535804106</v>
      </c>
    </row>
    <row r="975" spans="1:10" x14ac:dyDescent="0.3">
      <c r="A975" t="s">
        <v>307</v>
      </c>
      <c r="B975">
        <v>14.9737678234935</v>
      </c>
      <c r="C975" t="s">
        <v>9</v>
      </c>
      <c r="D975">
        <v>10</v>
      </c>
      <c r="E975" t="b">
        <v>0</v>
      </c>
      <c r="F975">
        <v>5.1032154721993104</v>
      </c>
      <c r="G975">
        <v>4.8974582617356797</v>
      </c>
      <c r="H975">
        <v>2420</v>
      </c>
      <c r="I975">
        <f t="shared" si="30"/>
        <v>9.8705523512941902</v>
      </c>
      <c r="J975">
        <f t="shared" si="31"/>
        <v>10.076309561757821</v>
      </c>
    </row>
    <row r="976" spans="1:10" x14ac:dyDescent="0.3">
      <c r="A976" t="s">
        <v>307</v>
      </c>
      <c r="B976">
        <v>12.7730847376535</v>
      </c>
      <c r="C976" t="s">
        <v>9</v>
      </c>
      <c r="D976">
        <v>10</v>
      </c>
      <c r="E976" t="b">
        <v>0</v>
      </c>
      <c r="F976">
        <v>12.7730847376535</v>
      </c>
      <c r="G976">
        <v>12.7730847376535</v>
      </c>
      <c r="H976">
        <v>1340</v>
      </c>
      <c r="I976">
        <f t="shared" si="30"/>
        <v>0</v>
      </c>
      <c r="J976">
        <f t="shared" si="31"/>
        <v>0</v>
      </c>
    </row>
    <row r="977" spans="1:10" x14ac:dyDescent="0.3">
      <c r="A977" t="e">
        <f>-0.00686441363355772 * y ^ 2 - -0.00196911311217803 * x ^ 1 * 0.00308303012264856 * y ^ 1 + 10</f>
        <v>#NAME?</v>
      </c>
      <c r="B977">
        <v>9.8452124050330401</v>
      </c>
      <c r="C977" t="s">
        <v>9</v>
      </c>
      <c r="D977">
        <v>10</v>
      </c>
      <c r="E977" t="b">
        <v>0</v>
      </c>
      <c r="F977">
        <v>9.8452124050330401</v>
      </c>
      <c r="G977">
        <v>9.8452124050330401</v>
      </c>
      <c r="H977">
        <v>1030</v>
      </c>
      <c r="I977">
        <f t="shared" si="30"/>
        <v>0</v>
      </c>
      <c r="J977">
        <f t="shared" si="31"/>
        <v>0</v>
      </c>
    </row>
    <row r="978" spans="1:10" hidden="1" x14ac:dyDescent="0.3">
      <c r="A978" t="e">
        <f>-0.00686441363355772 * y ^ 2 - -0.00196911311217803 * x ^ 1 * 0.00308303012264856 * y ^ 1 + 10</f>
        <v>#NAME?</v>
      </c>
      <c r="B978">
        <v>6.8258929104744297</v>
      </c>
      <c r="C978" t="s">
        <v>9</v>
      </c>
      <c r="D978">
        <v>10</v>
      </c>
      <c r="E978" t="b">
        <v>0</v>
      </c>
      <c r="F978">
        <v>10.105316670081599</v>
      </c>
      <c r="G978">
        <v>1674.0182338981299</v>
      </c>
      <c r="H978">
        <v>2410</v>
      </c>
      <c r="I978">
        <f t="shared" si="30"/>
        <v>-3.2794237596071696</v>
      </c>
      <c r="J978">
        <f t="shared" si="31"/>
        <v>-1667.1923409876554</v>
      </c>
    </row>
    <row r="979" spans="1:10" x14ac:dyDescent="0.3">
      <c r="A979" t="e">
        <f>-0.00686441363355772 * y ^ 2 - -0.00196911311217803 * x ^ 1 * 0.00308303012264856 * y ^ 1 + 10</f>
        <v>#NAME?</v>
      </c>
      <c r="B979">
        <v>8.5956098712995903</v>
      </c>
      <c r="C979" t="s">
        <v>9</v>
      </c>
      <c r="D979">
        <v>10</v>
      </c>
      <c r="E979" t="b">
        <v>0</v>
      </c>
      <c r="F979">
        <v>8.5956098712995903</v>
      </c>
      <c r="G979">
        <v>8.5956098712995903</v>
      </c>
      <c r="H979">
        <v>2340</v>
      </c>
      <c r="I979">
        <f t="shared" si="30"/>
        <v>0</v>
      </c>
      <c r="J979">
        <f t="shared" si="31"/>
        <v>0</v>
      </c>
    </row>
    <row r="980" spans="1:10" x14ac:dyDescent="0.3">
      <c r="A980" t="s">
        <v>308</v>
      </c>
      <c r="B980">
        <v>17.501991585017201</v>
      </c>
      <c r="C980" t="s">
        <v>9</v>
      </c>
      <c r="D980">
        <v>10</v>
      </c>
      <c r="E980" t="b">
        <v>0</v>
      </c>
      <c r="F980">
        <v>17.501991585017201</v>
      </c>
      <c r="G980">
        <v>17.501991585017201</v>
      </c>
      <c r="H980">
        <v>1490</v>
      </c>
      <c r="I980">
        <f t="shared" si="30"/>
        <v>0</v>
      </c>
      <c r="J980">
        <f t="shared" si="31"/>
        <v>0</v>
      </c>
    </row>
    <row r="981" spans="1:10" x14ac:dyDescent="0.3">
      <c r="A981" t="s">
        <v>308</v>
      </c>
      <c r="B981">
        <v>9.0170368644843304</v>
      </c>
      <c r="C981" t="s">
        <v>9</v>
      </c>
      <c r="D981">
        <v>10</v>
      </c>
      <c r="E981" t="b">
        <v>0</v>
      </c>
      <c r="F981">
        <v>9.0170368644843304</v>
      </c>
      <c r="G981">
        <v>9.0170368644843304</v>
      </c>
      <c r="H981">
        <v>2600</v>
      </c>
      <c r="I981">
        <f t="shared" si="30"/>
        <v>0</v>
      </c>
      <c r="J981">
        <f t="shared" si="31"/>
        <v>0</v>
      </c>
    </row>
    <row r="982" spans="1:10" x14ac:dyDescent="0.3">
      <c r="A982" t="s">
        <v>308</v>
      </c>
      <c r="B982">
        <v>11.121667289974599</v>
      </c>
      <c r="C982" t="s">
        <v>9</v>
      </c>
      <c r="D982">
        <v>10</v>
      </c>
      <c r="E982" t="b">
        <v>0</v>
      </c>
      <c r="F982">
        <v>3.14973563812632</v>
      </c>
      <c r="G982">
        <v>9.8056912349158996</v>
      </c>
      <c r="H982">
        <v>2300</v>
      </c>
      <c r="I982">
        <f t="shared" si="30"/>
        <v>7.9719316518482799</v>
      </c>
      <c r="J982">
        <f t="shared" si="31"/>
        <v>1.3159760550586999</v>
      </c>
    </row>
    <row r="983" spans="1:10" x14ac:dyDescent="0.3">
      <c r="A983" t="s">
        <v>309</v>
      </c>
      <c r="B983">
        <v>2.5626445260384401</v>
      </c>
      <c r="C983" t="s">
        <v>9</v>
      </c>
      <c r="D983">
        <v>10</v>
      </c>
      <c r="E983" t="b">
        <v>0</v>
      </c>
      <c r="F983">
        <v>2.5626445260384401</v>
      </c>
      <c r="G983">
        <v>2.5626445260384401</v>
      </c>
      <c r="H983">
        <v>800</v>
      </c>
      <c r="I983">
        <f t="shared" si="30"/>
        <v>0</v>
      </c>
      <c r="J983">
        <f t="shared" si="31"/>
        <v>0</v>
      </c>
    </row>
    <row r="984" spans="1:10" x14ac:dyDescent="0.3">
      <c r="A984" t="s">
        <v>309</v>
      </c>
      <c r="B984">
        <v>14.063155113532799</v>
      </c>
      <c r="C984" t="s">
        <v>9</v>
      </c>
      <c r="D984">
        <v>2</v>
      </c>
      <c r="E984" t="b">
        <v>1</v>
      </c>
      <c r="F984">
        <v>0.33070092145680802</v>
      </c>
      <c r="G984">
        <v>1.35460529040131E-2</v>
      </c>
      <c r="H984">
        <v>2100</v>
      </c>
      <c r="I984">
        <f t="shared" si="30"/>
        <v>13.732454192075991</v>
      </c>
      <c r="J984">
        <f t="shared" si="31"/>
        <v>14.049609060628786</v>
      </c>
    </row>
    <row r="985" spans="1:10" x14ac:dyDescent="0.3">
      <c r="A985" t="s">
        <v>309</v>
      </c>
      <c r="B985">
        <v>9.6234064455912005</v>
      </c>
      <c r="C985" t="s">
        <v>9</v>
      </c>
      <c r="D985">
        <v>2</v>
      </c>
      <c r="E985" t="b">
        <v>1</v>
      </c>
      <c r="F985">
        <v>0.677375179087777</v>
      </c>
      <c r="G985">
        <v>1.29087998210149E-2</v>
      </c>
      <c r="H985">
        <v>1400</v>
      </c>
      <c r="I985">
        <f t="shared" si="30"/>
        <v>8.9460312665034234</v>
      </c>
      <c r="J985">
        <f t="shared" si="31"/>
        <v>9.6104976457701863</v>
      </c>
    </row>
    <row r="986" spans="1:10" x14ac:dyDescent="0.3">
      <c r="A986" t="s">
        <v>310</v>
      </c>
      <c r="B986">
        <v>15.0559408836681</v>
      </c>
      <c r="C986" t="s">
        <v>9</v>
      </c>
      <c r="D986">
        <v>10</v>
      </c>
      <c r="E986" t="b">
        <v>0</v>
      </c>
      <c r="F986">
        <v>15.0559408836681</v>
      </c>
      <c r="G986">
        <v>15.0559408836681</v>
      </c>
      <c r="H986">
        <v>2510</v>
      </c>
      <c r="I986">
        <f t="shared" si="30"/>
        <v>0</v>
      </c>
      <c r="J986">
        <f t="shared" si="31"/>
        <v>0</v>
      </c>
    </row>
    <row r="987" spans="1:10" x14ac:dyDescent="0.3">
      <c r="A987" t="s">
        <v>310</v>
      </c>
      <c r="B987">
        <v>8.7816999390020207</v>
      </c>
      <c r="C987" t="s">
        <v>9</v>
      </c>
      <c r="D987">
        <v>3</v>
      </c>
      <c r="E987" t="b">
        <v>1</v>
      </c>
      <c r="F987">
        <v>2.3836623966194299</v>
      </c>
      <c r="G987">
        <v>4.3177994061568198E-3</v>
      </c>
      <c r="H987">
        <v>1066.6666666666599</v>
      </c>
      <c r="I987">
        <f t="shared" si="30"/>
        <v>6.3980375423825908</v>
      </c>
      <c r="J987">
        <f t="shared" si="31"/>
        <v>8.7773821395958631</v>
      </c>
    </row>
    <row r="988" spans="1:10" x14ac:dyDescent="0.3">
      <c r="A988" t="s">
        <v>310</v>
      </c>
      <c r="B988">
        <v>5.5130804510047602</v>
      </c>
      <c r="C988" t="s">
        <v>9</v>
      </c>
      <c r="D988">
        <v>10</v>
      </c>
      <c r="E988" t="b">
        <v>0</v>
      </c>
      <c r="F988">
        <v>1.67441352303658</v>
      </c>
      <c r="G988">
        <v>2.0507184799196199</v>
      </c>
      <c r="H988">
        <v>2190</v>
      </c>
      <c r="I988">
        <f t="shared" si="30"/>
        <v>3.8386669279681804</v>
      </c>
      <c r="J988">
        <f t="shared" si="31"/>
        <v>3.4623619710851403</v>
      </c>
    </row>
    <row r="989" spans="1:10" x14ac:dyDescent="0.3">
      <c r="A989" t="s">
        <v>311</v>
      </c>
      <c r="B989">
        <v>14.375760572738001</v>
      </c>
      <c r="C989" t="s">
        <v>9</v>
      </c>
      <c r="D989">
        <v>10</v>
      </c>
      <c r="E989" t="b">
        <v>0</v>
      </c>
      <c r="F989">
        <v>14.375760572738001</v>
      </c>
      <c r="G989">
        <v>14.375760572738001</v>
      </c>
      <c r="H989">
        <v>1110</v>
      </c>
      <c r="I989">
        <f t="shared" si="30"/>
        <v>0</v>
      </c>
      <c r="J989">
        <f t="shared" si="31"/>
        <v>0</v>
      </c>
    </row>
    <row r="990" spans="1:10" x14ac:dyDescent="0.3">
      <c r="A990" t="s">
        <v>311</v>
      </c>
      <c r="B990">
        <v>16.977324705571601</v>
      </c>
      <c r="C990" t="s">
        <v>9</v>
      </c>
      <c r="D990">
        <v>10</v>
      </c>
      <c r="E990" t="b">
        <v>0</v>
      </c>
      <c r="F990">
        <v>16.977324705571601</v>
      </c>
      <c r="G990">
        <v>16.977324705571601</v>
      </c>
      <c r="H990">
        <v>1050</v>
      </c>
      <c r="I990">
        <f t="shared" si="30"/>
        <v>0</v>
      </c>
      <c r="J990">
        <f t="shared" si="31"/>
        <v>0</v>
      </c>
    </row>
    <row r="991" spans="1:10" x14ac:dyDescent="0.3">
      <c r="A991" t="s">
        <v>311</v>
      </c>
      <c r="B991">
        <v>11.742604398421101</v>
      </c>
      <c r="C991" t="s">
        <v>9</v>
      </c>
      <c r="D991">
        <v>3</v>
      </c>
      <c r="E991" t="b">
        <v>1</v>
      </c>
      <c r="F991">
        <v>3.3874030572531</v>
      </c>
      <c r="G991">
        <v>1.37649154764276E-2</v>
      </c>
      <c r="H991">
        <v>1166.6666666666599</v>
      </c>
      <c r="I991">
        <f t="shared" si="30"/>
        <v>8.3552013411680015</v>
      </c>
      <c r="J991">
        <f t="shared" si="31"/>
        <v>11.728839482944673</v>
      </c>
    </row>
    <row r="992" spans="1:10" x14ac:dyDescent="0.3">
      <c r="A992" t="s">
        <v>312</v>
      </c>
      <c r="B992">
        <v>16.382373434153902</v>
      </c>
      <c r="C992" t="s">
        <v>9</v>
      </c>
      <c r="D992">
        <v>10</v>
      </c>
      <c r="E992" t="b">
        <v>0</v>
      </c>
      <c r="F992">
        <v>16.382373434153902</v>
      </c>
      <c r="G992">
        <v>16.382373434153902</v>
      </c>
      <c r="H992">
        <v>1110</v>
      </c>
      <c r="I992">
        <f t="shared" si="30"/>
        <v>0</v>
      </c>
      <c r="J992">
        <f t="shared" si="31"/>
        <v>0</v>
      </c>
    </row>
    <row r="993" spans="1:10" x14ac:dyDescent="0.3">
      <c r="A993" t="s">
        <v>312</v>
      </c>
      <c r="B993">
        <v>7.5910383084597504</v>
      </c>
      <c r="C993" t="s">
        <v>9</v>
      </c>
      <c r="D993">
        <v>10</v>
      </c>
      <c r="E993" t="b">
        <v>0</v>
      </c>
      <c r="F993">
        <v>16.9116744763169</v>
      </c>
      <c r="G993">
        <v>2.4885378829929699</v>
      </c>
      <c r="H993">
        <v>2050</v>
      </c>
      <c r="I993">
        <f t="shared" si="30"/>
        <v>-9.320636167857149</v>
      </c>
      <c r="J993">
        <f t="shared" si="31"/>
        <v>5.102500425466781</v>
      </c>
    </row>
    <row r="994" spans="1:10" x14ac:dyDescent="0.3">
      <c r="A994" t="s">
        <v>312</v>
      </c>
      <c r="B994">
        <v>4.7761554614167796</v>
      </c>
      <c r="C994" t="s">
        <v>9</v>
      </c>
      <c r="D994">
        <v>10</v>
      </c>
      <c r="E994" t="b">
        <v>0</v>
      </c>
      <c r="F994">
        <v>11.344956677820001</v>
      </c>
      <c r="G994">
        <v>0.16275181092284</v>
      </c>
      <c r="H994">
        <v>2220</v>
      </c>
      <c r="I994">
        <f t="shared" si="30"/>
        <v>-6.5688012164032212</v>
      </c>
      <c r="J994">
        <f t="shared" si="31"/>
        <v>4.6134036504939395</v>
      </c>
    </row>
    <row r="995" spans="1:10" x14ac:dyDescent="0.3">
      <c r="A995" t="s">
        <v>313</v>
      </c>
      <c r="B995">
        <v>16.056906873696001</v>
      </c>
      <c r="C995" t="s">
        <v>9</v>
      </c>
      <c r="D995">
        <v>10</v>
      </c>
      <c r="E995" t="b">
        <v>0</v>
      </c>
      <c r="F995">
        <v>6.7056860204678204</v>
      </c>
      <c r="G995">
        <v>6.7665589346208597</v>
      </c>
      <c r="H995">
        <v>2300</v>
      </c>
      <c r="I995">
        <f t="shared" si="30"/>
        <v>9.3512208532281811</v>
      </c>
      <c r="J995">
        <f t="shared" si="31"/>
        <v>9.29034793907514</v>
      </c>
    </row>
    <row r="996" spans="1:10" x14ac:dyDescent="0.3">
      <c r="A996" t="s">
        <v>313</v>
      </c>
      <c r="B996">
        <v>12.925232745027399</v>
      </c>
      <c r="C996" t="s">
        <v>9</v>
      </c>
      <c r="D996">
        <v>10</v>
      </c>
      <c r="E996" t="b">
        <v>0</v>
      </c>
      <c r="F996">
        <v>7.4028278408050499</v>
      </c>
      <c r="G996">
        <v>6.5581738163941798</v>
      </c>
      <c r="H996">
        <v>2260</v>
      </c>
      <c r="I996">
        <f t="shared" si="30"/>
        <v>5.5224049042223493</v>
      </c>
      <c r="J996">
        <f t="shared" si="31"/>
        <v>6.3670589286332193</v>
      </c>
    </row>
    <row r="997" spans="1:10" x14ac:dyDescent="0.3">
      <c r="A997" t="s">
        <v>313</v>
      </c>
      <c r="B997">
        <v>8.81126951911817</v>
      </c>
      <c r="C997" t="s">
        <v>9</v>
      </c>
      <c r="D997">
        <v>10</v>
      </c>
      <c r="E997" t="b">
        <v>0</v>
      </c>
      <c r="F997">
        <v>8.81126951911817</v>
      </c>
      <c r="G997">
        <v>8.81126951911817</v>
      </c>
      <c r="H997">
        <v>1060</v>
      </c>
      <c r="I997">
        <f t="shared" si="30"/>
        <v>0</v>
      </c>
      <c r="J997">
        <f t="shared" si="31"/>
        <v>0</v>
      </c>
    </row>
    <row r="998" spans="1:10" x14ac:dyDescent="0.3">
      <c r="A998" t="s">
        <v>314</v>
      </c>
      <c r="B998">
        <v>2.1253109924316602</v>
      </c>
      <c r="C998" t="s">
        <v>9</v>
      </c>
      <c r="D998">
        <v>3</v>
      </c>
      <c r="E998" t="b">
        <v>1</v>
      </c>
      <c r="F998">
        <v>0.610632245916786</v>
      </c>
      <c r="G998">
        <v>2.3137716798581199E-3</v>
      </c>
      <c r="H998">
        <v>1266.6666666666599</v>
      </c>
      <c r="I998">
        <f t="shared" si="30"/>
        <v>1.5146787465148743</v>
      </c>
      <c r="J998">
        <f t="shared" si="31"/>
        <v>2.122997220751802</v>
      </c>
    </row>
    <row r="999" spans="1:10" hidden="1" x14ac:dyDescent="0.3">
      <c r="A999" t="s">
        <v>314</v>
      </c>
      <c r="B999">
        <v>15.0696578334591</v>
      </c>
      <c r="C999" t="s">
        <v>9</v>
      </c>
      <c r="D999">
        <v>10</v>
      </c>
      <c r="E999" t="b">
        <v>0</v>
      </c>
      <c r="F999" t="s">
        <v>17</v>
      </c>
      <c r="G999" t="s">
        <v>17</v>
      </c>
      <c r="H999">
        <v>2420</v>
      </c>
      <c r="I999" t="e">
        <f t="shared" si="30"/>
        <v>#VALUE!</v>
      </c>
      <c r="J999" t="e">
        <f t="shared" si="31"/>
        <v>#VALUE!</v>
      </c>
    </row>
    <row r="1000" spans="1:10" x14ac:dyDescent="0.3">
      <c r="A1000" t="s">
        <v>314</v>
      </c>
      <c r="B1000">
        <v>16.728761215010799</v>
      </c>
      <c r="C1000" t="s">
        <v>9</v>
      </c>
      <c r="D1000">
        <v>10</v>
      </c>
      <c r="E1000" t="b">
        <v>0</v>
      </c>
      <c r="F1000">
        <v>7.6160381484123603</v>
      </c>
      <c r="G1000">
        <v>7.2127138826863604</v>
      </c>
      <c r="H1000">
        <v>2300</v>
      </c>
      <c r="I1000">
        <f t="shared" si="30"/>
        <v>9.1127230665984378</v>
      </c>
      <c r="J1000">
        <f t="shared" si="31"/>
        <v>9.5160473323244386</v>
      </c>
    </row>
    <row r="1001" spans="1:10" x14ac:dyDescent="0.3">
      <c r="A1001" t="s">
        <v>315</v>
      </c>
      <c r="B1001">
        <v>11.2464470558554</v>
      </c>
      <c r="C1001" t="s">
        <v>9</v>
      </c>
      <c r="D1001">
        <v>10</v>
      </c>
      <c r="E1001" t="b">
        <v>0</v>
      </c>
      <c r="F1001">
        <v>8.4475896496535992</v>
      </c>
      <c r="G1001">
        <v>8.3492590392957595</v>
      </c>
      <c r="H1001">
        <v>2400</v>
      </c>
      <c r="I1001">
        <f t="shared" si="30"/>
        <v>2.798857406201801</v>
      </c>
      <c r="J1001">
        <f t="shared" si="31"/>
        <v>2.8971880165596406</v>
      </c>
    </row>
    <row r="1002" spans="1:10" x14ac:dyDescent="0.3">
      <c r="A1002" t="s">
        <v>315</v>
      </c>
      <c r="B1002">
        <v>5.4908694631922303</v>
      </c>
      <c r="C1002" t="s">
        <v>9</v>
      </c>
      <c r="D1002">
        <v>10</v>
      </c>
      <c r="E1002" t="b">
        <v>0</v>
      </c>
      <c r="F1002">
        <v>5.4908694631922303</v>
      </c>
      <c r="G1002">
        <v>5.4908694631922303</v>
      </c>
      <c r="H1002">
        <v>14030</v>
      </c>
      <c r="I1002">
        <f t="shared" si="30"/>
        <v>0</v>
      </c>
      <c r="J1002">
        <f t="shared" si="31"/>
        <v>0</v>
      </c>
    </row>
    <row r="1003" spans="1:10" x14ac:dyDescent="0.3">
      <c r="A1003" t="s">
        <v>315</v>
      </c>
      <c r="B1003">
        <v>11.823949201922799</v>
      </c>
      <c r="C1003" t="s">
        <v>9</v>
      </c>
      <c r="D1003">
        <v>3</v>
      </c>
      <c r="E1003" t="b">
        <v>1</v>
      </c>
      <c r="F1003">
        <v>3.4415433000196298</v>
      </c>
      <c r="G1003">
        <v>1.7944531645302301E-2</v>
      </c>
      <c r="H1003">
        <v>4884300</v>
      </c>
      <c r="I1003">
        <f t="shared" si="30"/>
        <v>8.3824059019031694</v>
      </c>
      <c r="J1003">
        <f t="shared" si="31"/>
        <v>11.806004670277497</v>
      </c>
    </row>
    <row r="1004" spans="1:10" x14ac:dyDescent="0.3">
      <c r="A1004" t="s">
        <v>316</v>
      </c>
      <c r="B1004">
        <v>3.0363802678441298</v>
      </c>
      <c r="C1004" t="s">
        <v>9</v>
      </c>
      <c r="D1004">
        <v>10</v>
      </c>
      <c r="E1004" t="b">
        <v>0</v>
      </c>
      <c r="F1004">
        <v>0.94838467312000796</v>
      </c>
      <c r="G1004">
        <v>0.88375773022936099</v>
      </c>
      <c r="H1004">
        <v>16670</v>
      </c>
      <c r="I1004">
        <f t="shared" si="30"/>
        <v>2.0879955947241218</v>
      </c>
      <c r="J1004">
        <f t="shared" si="31"/>
        <v>2.1526225376147687</v>
      </c>
    </row>
    <row r="1005" spans="1:10" x14ac:dyDescent="0.3">
      <c r="A1005" t="s">
        <v>316</v>
      </c>
      <c r="B1005">
        <v>2.2845874007078901</v>
      </c>
      <c r="C1005" t="s">
        <v>9</v>
      </c>
      <c r="D1005">
        <v>10</v>
      </c>
      <c r="E1005" t="b">
        <v>0</v>
      </c>
      <c r="F1005">
        <v>3.3972988586459199</v>
      </c>
      <c r="G1005">
        <v>4.9235810467191401</v>
      </c>
      <c r="H1005">
        <v>14210</v>
      </c>
      <c r="I1005">
        <f t="shared" si="30"/>
        <v>-1.1127114579380297</v>
      </c>
      <c r="J1005">
        <f t="shared" si="31"/>
        <v>-2.63899364601125</v>
      </c>
    </row>
    <row r="1006" spans="1:10" x14ac:dyDescent="0.3">
      <c r="A1006" t="s">
        <v>316</v>
      </c>
      <c r="B1006">
        <v>2.0964157594292101</v>
      </c>
      <c r="C1006" t="s">
        <v>9</v>
      </c>
      <c r="D1006">
        <v>10</v>
      </c>
      <c r="E1006" t="b">
        <v>0</v>
      </c>
      <c r="F1006">
        <v>8.8942154932049693</v>
      </c>
      <c r="G1006">
        <v>8.9500507895360109</v>
      </c>
      <c r="H1006">
        <v>17430</v>
      </c>
      <c r="I1006">
        <f t="shared" si="30"/>
        <v>-6.7977997337757596</v>
      </c>
      <c r="J1006">
        <f t="shared" si="31"/>
        <v>-6.8536350301068012</v>
      </c>
    </row>
    <row r="1007" spans="1:10" x14ac:dyDescent="0.3">
      <c r="A1007" t="s">
        <v>317</v>
      </c>
      <c r="B1007">
        <v>11.1706962596406</v>
      </c>
      <c r="C1007" t="s">
        <v>9</v>
      </c>
      <c r="D1007">
        <v>10</v>
      </c>
      <c r="E1007" t="b">
        <v>0</v>
      </c>
      <c r="F1007">
        <v>6.1839794811568902</v>
      </c>
      <c r="G1007">
        <v>5.6727974571291702</v>
      </c>
      <c r="H1007">
        <v>16910</v>
      </c>
      <c r="I1007">
        <f t="shared" si="30"/>
        <v>4.9867167784837099</v>
      </c>
      <c r="J1007">
        <f t="shared" si="31"/>
        <v>5.4978988025114299</v>
      </c>
    </row>
    <row r="1008" spans="1:10" hidden="1" x14ac:dyDescent="0.3">
      <c r="A1008" t="s">
        <v>317</v>
      </c>
      <c r="B1008">
        <v>4.6015417402303598</v>
      </c>
      <c r="C1008" t="s">
        <v>9</v>
      </c>
      <c r="D1008">
        <v>10</v>
      </c>
      <c r="E1008" t="b">
        <v>0</v>
      </c>
      <c r="F1008" t="s">
        <v>17</v>
      </c>
      <c r="G1008" t="s">
        <v>17</v>
      </c>
      <c r="H1008">
        <v>23460</v>
      </c>
      <c r="I1008" t="e">
        <f t="shared" si="30"/>
        <v>#VALUE!</v>
      </c>
      <c r="J1008" t="e">
        <f t="shared" si="31"/>
        <v>#VALUE!</v>
      </c>
    </row>
    <row r="1009" spans="1:10" hidden="1" x14ac:dyDescent="0.3">
      <c r="A1009" t="s">
        <v>317</v>
      </c>
      <c r="B1009">
        <v>14.5812695989326</v>
      </c>
      <c r="C1009" t="s">
        <v>9</v>
      </c>
      <c r="D1009">
        <v>10</v>
      </c>
      <c r="E1009" t="b">
        <v>0</v>
      </c>
      <c r="F1009" s="1">
        <v>1.7219286041478801E+34</v>
      </c>
      <c r="G1009" s="1">
        <v>1.7219286041478801E+34</v>
      </c>
      <c r="H1009">
        <v>8600</v>
      </c>
      <c r="I1009">
        <f t="shared" si="30"/>
        <v>-1.7219286041478801E+34</v>
      </c>
      <c r="J1009">
        <f t="shared" si="31"/>
        <v>-1.7219286041478801E+34</v>
      </c>
    </row>
    <row r="1010" spans="1:10" x14ac:dyDescent="0.3">
      <c r="A1010" t="s">
        <v>318</v>
      </c>
      <c r="B1010">
        <v>2.5959557585969701</v>
      </c>
      <c r="C1010" t="s">
        <v>9</v>
      </c>
      <c r="D1010">
        <v>10</v>
      </c>
      <c r="E1010" t="b">
        <v>0</v>
      </c>
      <c r="F1010">
        <v>2.0778082262431501</v>
      </c>
      <c r="G1010">
        <v>3.3968555389213302</v>
      </c>
      <c r="H1010">
        <v>13930</v>
      </c>
      <c r="I1010">
        <f t="shared" si="30"/>
        <v>0.51814753235382005</v>
      </c>
      <c r="J1010">
        <f t="shared" si="31"/>
        <v>-0.80089978032436004</v>
      </c>
    </row>
    <row r="1011" spans="1:10" x14ac:dyDescent="0.3">
      <c r="A1011" t="s">
        <v>318</v>
      </c>
      <c r="B1011">
        <v>17.465116651489101</v>
      </c>
      <c r="C1011" t="s">
        <v>9</v>
      </c>
      <c r="D1011">
        <v>10</v>
      </c>
      <c r="E1011" t="b">
        <v>0</v>
      </c>
      <c r="F1011">
        <v>5.9043464983750704</v>
      </c>
      <c r="G1011">
        <v>3.6043063226376102</v>
      </c>
      <c r="H1011">
        <v>10480</v>
      </c>
      <c r="I1011">
        <f t="shared" si="30"/>
        <v>11.560770153114031</v>
      </c>
      <c r="J1011">
        <f t="shared" si="31"/>
        <v>13.860810328851491</v>
      </c>
    </row>
    <row r="1012" spans="1:10" x14ac:dyDescent="0.3">
      <c r="A1012" t="s">
        <v>318</v>
      </c>
      <c r="B1012">
        <v>3.8451547083700199</v>
      </c>
      <c r="C1012" t="s">
        <v>9</v>
      </c>
      <c r="D1012">
        <v>10</v>
      </c>
      <c r="E1012" t="b">
        <v>0</v>
      </c>
      <c r="F1012">
        <v>7.4448744952791497</v>
      </c>
      <c r="G1012">
        <v>5.96077417017736</v>
      </c>
      <c r="H1012">
        <v>8210</v>
      </c>
      <c r="I1012">
        <f t="shared" si="30"/>
        <v>-3.5997197869091297</v>
      </c>
      <c r="J1012">
        <f t="shared" si="31"/>
        <v>-2.1156194618073401</v>
      </c>
    </row>
    <row r="1013" spans="1:10" x14ac:dyDescent="0.3">
      <c r="A1013" t="s">
        <v>319</v>
      </c>
      <c r="B1013">
        <v>6.9027259805988503</v>
      </c>
      <c r="C1013" t="s">
        <v>9</v>
      </c>
      <c r="D1013">
        <v>3</v>
      </c>
      <c r="E1013" t="b">
        <v>1</v>
      </c>
      <c r="F1013">
        <v>1.5887641758769899</v>
      </c>
      <c r="G1013">
        <v>3.7802845953346302E-3</v>
      </c>
      <c r="H1013">
        <v>57400</v>
      </c>
      <c r="I1013">
        <f t="shared" si="30"/>
        <v>5.3139618047218606</v>
      </c>
      <c r="J1013">
        <f t="shared" si="31"/>
        <v>6.8989456960035156</v>
      </c>
    </row>
    <row r="1014" spans="1:10" x14ac:dyDescent="0.3">
      <c r="A1014" t="s">
        <v>319</v>
      </c>
      <c r="B1014">
        <v>10.5906906259791</v>
      </c>
      <c r="C1014" t="s">
        <v>9</v>
      </c>
      <c r="D1014">
        <v>3</v>
      </c>
      <c r="E1014" t="b">
        <v>1</v>
      </c>
      <c r="F1014">
        <v>2.7731448024629399</v>
      </c>
      <c r="G1014">
        <v>1.56908897477579E-2</v>
      </c>
      <c r="H1014">
        <v>14733.333333333299</v>
      </c>
      <c r="I1014">
        <f t="shared" si="30"/>
        <v>7.8175458235161601</v>
      </c>
      <c r="J1014">
        <f t="shared" si="31"/>
        <v>10.574999736231343</v>
      </c>
    </row>
    <row r="1015" spans="1:10" x14ac:dyDescent="0.3">
      <c r="A1015" t="s">
        <v>319</v>
      </c>
      <c r="B1015">
        <v>5.4944386146997797</v>
      </c>
      <c r="C1015" t="s">
        <v>9</v>
      </c>
      <c r="D1015">
        <v>10</v>
      </c>
      <c r="E1015" t="b">
        <v>0</v>
      </c>
      <c r="F1015">
        <v>1.9058566174417899</v>
      </c>
      <c r="G1015">
        <v>1.64534841159184</v>
      </c>
      <c r="H1015">
        <v>21290</v>
      </c>
      <c r="I1015">
        <f t="shared" si="30"/>
        <v>3.5885819972579895</v>
      </c>
      <c r="J1015">
        <f t="shared" si="31"/>
        <v>3.8490902031079397</v>
      </c>
    </row>
    <row r="1016" spans="1:10" x14ac:dyDescent="0.3">
      <c r="A1016" t="s">
        <v>320</v>
      </c>
      <c r="B1016">
        <v>13.8326211793621</v>
      </c>
      <c r="C1016" t="s">
        <v>9</v>
      </c>
      <c r="D1016">
        <v>10</v>
      </c>
      <c r="E1016" t="b">
        <v>0</v>
      </c>
      <c r="F1016">
        <v>4.8687315167481398</v>
      </c>
      <c r="G1016">
        <v>4.9763951409995597</v>
      </c>
      <c r="H1016">
        <v>10220</v>
      </c>
      <c r="I1016">
        <f t="shared" si="30"/>
        <v>8.9638896626139601</v>
      </c>
      <c r="J1016">
        <f t="shared" si="31"/>
        <v>8.8562260383625393</v>
      </c>
    </row>
    <row r="1017" spans="1:10" x14ac:dyDescent="0.3">
      <c r="A1017" t="s">
        <v>320</v>
      </c>
      <c r="B1017">
        <v>16.607048103042601</v>
      </c>
      <c r="C1017" t="s">
        <v>9</v>
      </c>
      <c r="D1017">
        <v>10</v>
      </c>
      <c r="E1017" t="b">
        <v>0</v>
      </c>
      <c r="F1017">
        <v>4.6197216652490001</v>
      </c>
      <c r="G1017">
        <v>0.71481405238309603</v>
      </c>
      <c r="H1017">
        <v>7770</v>
      </c>
      <c r="I1017">
        <f t="shared" si="30"/>
        <v>11.987326437793602</v>
      </c>
      <c r="J1017">
        <f t="shared" si="31"/>
        <v>15.892234050659505</v>
      </c>
    </row>
    <row r="1018" spans="1:10" hidden="1" x14ac:dyDescent="0.3">
      <c r="A1018" t="s">
        <v>320</v>
      </c>
      <c r="B1018">
        <v>6.2043673572170501</v>
      </c>
      <c r="C1018" t="s">
        <v>9</v>
      </c>
      <c r="D1018">
        <v>10</v>
      </c>
      <c r="E1018" t="b">
        <v>0</v>
      </c>
      <c r="F1018" s="1">
        <v>1.19953676224123E+41</v>
      </c>
      <c r="G1018" s="1">
        <v>1.19953676224123E+41</v>
      </c>
      <c r="H1018">
        <v>16130</v>
      </c>
      <c r="I1018">
        <f t="shared" si="30"/>
        <v>-1.19953676224123E+41</v>
      </c>
      <c r="J1018">
        <f t="shared" si="31"/>
        <v>-1.19953676224123E+41</v>
      </c>
    </row>
    <row r="1019" spans="1:10" x14ac:dyDescent="0.3">
      <c r="A1019" t="s">
        <v>321</v>
      </c>
      <c r="B1019">
        <v>2.4143060968066199</v>
      </c>
      <c r="C1019" t="s">
        <v>9</v>
      </c>
      <c r="D1019">
        <v>10</v>
      </c>
      <c r="E1019" t="b">
        <v>0</v>
      </c>
      <c r="F1019">
        <v>2.9073154020971299</v>
      </c>
      <c r="G1019">
        <v>4.2673686620760503</v>
      </c>
      <c r="H1019">
        <v>8350</v>
      </c>
      <c r="I1019">
        <f t="shared" si="30"/>
        <v>-0.49300930529051001</v>
      </c>
      <c r="J1019">
        <f t="shared" si="31"/>
        <v>-1.8530625652694304</v>
      </c>
    </row>
    <row r="1020" spans="1:10" hidden="1" x14ac:dyDescent="0.3">
      <c r="A1020" t="s">
        <v>321</v>
      </c>
      <c r="B1020">
        <v>12.056078100575499</v>
      </c>
      <c r="C1020" t="s">
        <v>9</v>
      </c>
      <c r="D1020">
        <v>10</v>
      </c>
      <c r="E1020" t="b">
        <v>0</v>
      </c>
      <c r="F1020" t="s">
        <v>17</v>
      </c>
      <c r="G1020" t="s">
        <v>17</v>
      </c>
      <c r="H1020">
        <v>8800</v>
      </c>
      <c r="I1020" t="e">
        <f t="shared" si="30"/>
        <v>#VALUE!</v>
      </c>
      <c r="J1020" t="e">
        <f t="shared" si="31"/>
        <v>#VALUE!</v>
      </c>
    </row>
    <row r="1021" spans="1:10" x14ac:dyDescent="0.3">
      <c r="A1021" t="s">
        <v>321</v>
      </c>
      <c r="B1021">
        <v>4.8756170553269698</v>
      </c>
      <c r="C1021" t="s">
        <v>9</v>
      </c>
      <c r="D1021">
        <v>10</v>
      </c>
      <c r="E1021" t="b">
        <v>0</v>
      </c>
      <c r="F1021">
        <v>6.5497489249722998</v>
      </c>
      <c r="G1021">
        <v>4.5196328311519602</v>
      </c>
      <c r="H1021">
        <v>8140</v>
      </c>
      <c r="I1021">
        <f t="shared" si="30"/>
        <v>-1.67413186964533</v>
      </c>
      <c r="J1021">
        <f t="shared" si="31"/>
        <v>0.35598422417500952</v>
      </c>
    </row>
    <row r="1022" spans="1:10" x14ac:dyDescent="0.3">
      <c r="A1022" t="s">
        <v>322</v>
      </c>
      <c r="B1022">
        <v>15.685479986596899</v>
      </c>
      <c r="C1022" t="s">
        <v>9</v>
      </c>
      <c r="D1022">
        <v>10</v>
      </c>
      <c r="E1022" t="b">
        <v>0</v>
      </c>
      <c r="F1022">
        <v>15.685479986596899</v>
      </c>
      <c r="G1022">
        <v>15.685479986596899</v>
      </c>
      <c r="H1022">
        <v>1850</v>
      </c>
      <c r="I1022">
        <f t="shared" si="30"/>
        <v>0</v>
      </c>
      <c r="J1022">
        <f t="shared" si="31"/>
        <v>0</v>
      </c>
    </row>
    <row r="1023" spans="1:10" x14ac:dyDescent="0.3">
      <c r="A1023" t="s">
        <v>322</v>
      </c>
      <c r="B1023">
        <v>9.3215748952908406</v>
      </c>
      <c r="C1023" t="s">
        <v>9</v>
      </c>
      <c r="D1023">
        <v>3</v>
      </c>
      <c r="E1023" t="b">
        <v>1</v>
      </c>
      <c r="F1023">
        <v>0.73512372478143195</v>
      </c>
      <c r="G1023">
        <v>1.05976718116844E-2</v>
      </c>
      <c r="H1023">
        <v>7066.6666666666597</v>
      </c>
      <c r="I1023">
        <f t="shared" si="30"/>
        <v>8.5864511705094095</v>
      </c>
      <c r="J1023">
        <f t="shared" si="31"/>
        <v>9.3109772234791564</v>
      </c>
    </row>
    <row r="1024" spans="1:10" x14ac:dyDescent="0.3">
      <c r="A1024" t="s">
        <v>322</v>
      </c>
      <c r="B1024">
        <v>11.058809164043501</v>
      </c>
      <c r="C1024" t="s">
        <v>9</v>
      </c>
      <c r="D1024">
        <v>10</v>
      </c>
      <c r="E1024" t="b">
        <v>0</v>
      </c>
      <c r="F1024">
        <v>2.7288223946216501</v>
      </c>
      <c r="G1024">
        <v>1.4440696087004301</v>
      </c>
      <c r="H1024">
        <v>6900</v>
      </c>
      <c r="I1024">
        <f t="shared" si="30"/>
        <v>8.3299867694218506</v>
      </c>
      <c r="J1024">
        <f t="shared" si="31"/>
        <v>9.6147395553430712</v>
      </c>
    </row>
    <row r="1025" spans="1:10" x14ac:dyDescent="0.3">
      <c r="A1025" t="s">
        <v>323</v>
      </c>
      <c r="B1025">
        <v>6.86201598087428</v>
      </c>
      <c r="C1025" t="s">
        <v>9</v>
      </c>
      <c r="D1025">
        <v>10</v>
      </c>
      <c r="E1025" t="b">
        <v>0</v>
      </c>
      <c r="F1025">
        <v>6.86201598087428</v>
      </c>
      <c r="G1025">
        <v>6.86201598087428</v>
      </c>
      <c r="H1025">
        <v>10020</v>
      </c>
      <c r="I1025">
        <f t="shared" si="30"/>
        <v>0</v>
      </c>
      <c r="J1025">
        <f t="shared" si="31"/>
        <v>0</v>
      </c>
    </row>
    <row r="1026" spans="1:10" x14ac:dyDescent="0.3">
      <c r="A1026" t="s">
        <v>323</v>
      </c>
      <c r="B1026">
        <v>16.008949347459701</v>
      </c>
      <c r="C1026" t="s">
        <v>9</v>
      </c>
      <c r="D1026">
        <v>3</v>
      </c>
      <c r="E1026" t="b">
        <v>1</v>
      </c>
      <c r="F1026">
        <v>4.0008559256430702</v>
      </c>
      <c r="G1026">
        <v>4.6533815474852098E-3</v>
      </c>
      <c r="H1026">
        <v>29233.333333333299</v>
      </c>
      <c r="I1026">
        <f t="shared" si="30"/>
        <v>12.008093421816632</v>
      </c>
      <c r="J1026">
        <f t="shared" si="31"/>
        <v>16.004295965912217</v>
      </c>
    </row>
    <row r="1027" spans="1:10" x14ac:dyDescent="0.3">
      <c r="A1027" t="s">
        <v>323</v>
      </c>
      <c r="B1027">
        <v>15.203003114873001</v>
      </c>
      <c r="C1027" t="s">
        <v>9</v>
      </c>
      <c r="D1027">
        <v>10</v>
      </c>
      <c r="E1027" t="b">
        <v>0</v>
      </c>
      <c r="F1027">
        <v>5.4174299150510601</v>
      </c>
      <c r="G1027">
        <v>7.2335914807810502</v>
      </c>
      <c r="H1027">
        <v>8270</v>
      </c>
      <c r="I1027">
        <f t="shared" si="30"/>
        <v>9.7855731998219397</v>
      </c>
      <c r="J1027">
        <f t="shared" si="31"/>
        <v>7.9694116340919505</v>
      </c>
    </row>
    <row r="1028" spans="1:10" x14ac:dyDescent="0.3">
      <c r="A1028" t="s">
        <v>324</v>
      </c>
      <c r="B1028">
        <v>13.1476562663218</v>
      </c>
      <c r="C1028" t="s">
        <v>9</v>
      </c>
      <c r="D1028">
        <v>10</v>
      </c>
      <c r="E1028" t="b">
        <v>0</v>
      </c>
      <c r="F1028">
        <v>7.5630727510236699</v>
      </c>
      <c r="G1028">
        <v>7.80265304811393</v>
      </c>
      <c r="H1028">
        <v>8360</v>
      </c>
      <c r="I1028">
        <f t="shared" ref="I1028:I1091" si="32">B1028-F1028</f>
        <v>5.5845835152981298</v>
      </c>
      <c r="J1028">
        <f t="shared" ref="J1028:J1091" si="33">B1028-G1028</f>
        <v>5.3450032182078697</v>
      </c>
    </row>
    <row r="1029" spans="1:10" x14ac:dyDescent="0.3">
      <c r="A1029" t="s">
        <v>324</v>
      </c>
      <c r="B1029">
        <v>3.9879042306021901</v>
      </c>
      <c r="C1029" t="s">
        <v>9</v>
      </c>
      <c r="D1029">
        <v>10</v>
      </c>
      <c r="E1029" t="b">
        <v>0</v>
      </c>
      <c r="F1029">
        <v>2.9668439291304698</v>
      </c>
      <c r="G1029">
        <v>3.1068585313984598</v>
      </c>
      <c r="H1029">
        <v>6590</v>
      </c>
      <c r="I1029">
        <f t="shared" si="32"/>
        <v>1.0210603014717203</v>
      </c>
      <c r="J1029">
        <f t="shared" si="33"/>
        <v>0.88104569920373033</v>
      </c>
    </row>
    <row r="1030" spans="1:10" x14ac:dyDescent="0.3">
      <c r="A1030" t="s">
        <v>324</v>
      </c>
      <c r="B1030">
        <v>13.975102646876</v>
      </c>
      <c r="C1030" t="s">
        <v>9</v>
      </c>
      <c r="D1030">
        <v>10</v>
      </c>
      <c r="E1030" t="b">
        <v>0</v>
      </c>
      <c r="F1030">
        <v>13.975102646876</v>
      </c>
      <c r="G1030">
        <v>13.975102646876</v>
      </c>
      <c r="H1030">
        <v>26420</v>
      </c>
      <c r="I1030">
        <f t="shared" si="32"/>
        <v>0</v>
      </c>
      <c r="J1030">
        <f t="shared" si="33"/>
        <v>0</v>
      </c>
    </row>
    <row r="1031" spans="1:10" x14ac:dyDescent="0.3">
      <c r="A1031" t="s">
        <v>325</v>
      </c>
      <c r="B1031">
        <v>13.0632546209983</v>
      </c>
      <c r="C1031" t="s">
        <v>9</v>
      </c>
      <c r="D1031">
        <v>10</v>
      </c>
      <c r="E1031" t="b">
        <v>0</v>
      </c>
      <c r="F1031">
        <v>5.41779673355631</v>
      </c>
      <c r="G1031">
        <v>1.13388636069392</v>
      </c>
      <c r="H1031">
        <v>6160</v>
      </c>
      <c r="I1031">
        <f t="shared" si="32"/>
        <v>7.6454578874419905</v>
      </c>
      <c r="J1031">
        <f t="shared" si="33"/>
        <v>11.929368260304381</v>
      </c>
    </row>
    <row r="1032" spans="1:10" x14ac:dyDescent="0.3">
      <c r="A1032" t="s">
        <v>325</v>
      </c>
      <c r="B1032">
        <v>5.38268881535204</v>
      </c>
      <c r="C1032" t="s">
        <v>9</v>
      </c>
      <c r="D1032">
        <v>2</v>
      </c>
      <c r="E1032" t="b">
        <v>1</v>
      </c>
      <c r="F1032">
        <v>0.106960831954999</v>
      </c>
      <c r="G1032">
        <v>8.1645961299946102E-3</v>
      </c>
      <c r="H1032">
        <v>8650</v>
      </c>
      <c r="I1032">
        <f t="shared" si="32"/>
        <v>5.275727983397041</v>
      </c>
      <c r="J1032">
        <f t="shared" si="33"/>
        <v>5.374524219222045</v>
      </c>
    </row>
    <row r="1033" spans="1:10" x14ac:dyDescent="0.3">
      <c r="A1033" t="s">
        <v>325</v>
      </c>
      <c r="B1033">
        <v>8.7985389153934808</v>
      </c>
      <c r="C1033" t="s">
        <v>9</v>
      </c>
      <c r="D1033">
        <v>5</v>
      </c>
      <c r="E1033" t="b">
        <v>1</v>
      </c>
      <c r="F1033">
        <v>1.3479879826016901</v>
      </c>
      <c r="G1033">
        <v>6.6046700859763397E-3</v>
      </c>
      <c r="H1033">
        <v>1880</v>
      </c>
      <c r="I1033">
        <f t="shared" si="32"/>
        <v>7.4505509327917903</v>
      </c>
      <c r="J1033">
        <f t="shared" si="33"/>
        <v>8.7919342453075036</v>
      </c>
    </row>
    <row r="1034" spans="1:10" x14ac:dyDescent="0.3">
      <c r="A1034" t="s">
        <v>326</v>
      </c>
      <c r="B1034">
        <v>6.9009212826953004</v>
      </c>
      <c r="C1034" t="s">
        <v>9</v>
      </c>
      <c r="D1034">
        <v>10</v>
      </c>
      <c r="E1034" t="b">
        <v>0</v>
      </c>
      <c r="F1034">
        <v>5.4691869449789996</v>
      </c>
      <c r="G1034">
        <v>8.3893945770969598</v>
      </c>
      <c r="H1034">
        <v>12780</v>
      </c>
      <c r="I1034">
        <f t="shared" si="32"/>
        <v>1.4317343377163008</v>
      </c>
      <c r="J1034">
        <f t="shared" si="33"/>
        <v>-1.4884732944016594</v>
      </c>
    </row>
    <row r="1035" spans="1:10" x14ac:dyDescent="0.3">
      <c r="A1035" t="s">
        <v>326</v>
      </c>
      <c r="B1035">
        <v>14.8664600963303</v>
      </c>
      <c r="C1035" t="s">
        <v>9</v>
      </c>
      <c r="D1035">
        <v>10</v>
      </c>
      <c r="E1035" t="b">
        <v>0</v>
      </c>
      <c r="F1035">
        <v>14.8664600963303</v>
      </c>
      <c r="G1035">
        <v>14.8664600963303</v>
      </c>
      <c r="H1035">
        <v>2470</v>
      </c>
      <c r="I1035">
        <f t="shared" si="32"/>
        <v>0</v>
      </c>
      <c r="J1035">
        <f t="shared" si="33"/>
        <v>0</v>
      </c>
    </row>
    <row r="1036" spans="1:10" x14ac:dyDescent="0.3">
      <c r="A1036" t="s">
        <v>326</v>
      </c>
      <c r="B1036">
        <v>8.9745386464928298</v>
      </c>
      <c r="C1036" t="s">
        <v>9</v>
      </c>
      <c r="D1036">
        <v>10</v>
      </c>
      <c r="E1036" t="b">
        <v>0</v>
      </c>
      <c r="F1036">
        <v>8.9745386464928298</v>
      </c>
      <c r="G1036">
        <v>8.9745386464928298</v>
      </c>
      <c r="H1036">
        <v>2450</v>
      </c>
      <c r="I1036">
        <f t="shared" si="32"/>
        <v>0</v>
      </c>
      <c r="J1036">
        <f t="shared" si="33"/>
        <v>0</v>
      </c>
    </row>
    <row r="1037" spans="1:10" x14ac:dyDescent="0.3">
      <c r="A1037" t="s">
        <v>327</v>
      </c>
      <c r="B1037">
        <v>7.7012127885746597</v>
      </c>
      <c r="C1037" t="s">
        <v>9</v>
      </c>
      <c r="D1037">
        <v>2</v>
      </c>
      <c r="E1037" t="b">
        <v>1</v>
      </c>
      <c r="F1037">
        <v>0.66515082151703497</v>
      </c>
      <c r="G1037">
        <v>7.5102155557853498E-3</v>
      </c>
      <c r="H1037">
        <v>5300</v>
      </c>
      <c r="I1037">
        <f t="shared" si="32"/>
        <v>7.0360619670576252</v>
      </c>
      <c r="J1037">
        <f t="shared" si="33"/>
        <v>7.6937025730188742</v>
      </c>
    </row>
    <row r="1038" spans="1:10" x14ac:dyDescent="0.3">
      <c r="A1038" t="s">
        <v>327</v>
      </c>
      <c r="B1038">
        <v>10.450009680941299</v>
      </c>
      <c r="C1038" t="s">
        <v>9</v>
      </c>
      <c r="D1038">
        <v>10</v>
      </c>
      <c r="E1038" t="b">
        <v>0</v>
      </c>
      <c r="F1038">
        <v>10.450009680941299</v>
      </c>
      <c r="G1038">
        <v>10.450009680941299</v>
      </c>
      <c r="H1038">
        <v>2830</v>
      </c>
      <c r="I1038">
        <f t="shared" si="32"/>
        <v>0</v>
      </c>
      <c r="J1038">
        <f t="shared" si="33"/>
        <v>0</v>
      </c>
    </row>
    <row r="1039" spans="1:10" x14ac:dyDescent="0.3">
      <c r="A1039" t="s">
        <v>327</v>
      </c>
      <c r="B1039">
        <v>18.869597144842199</v>
      </c>
      <c r="C1039" t="s">
        <v>9</v>
      </c>
      <c r="D1039">
        <v>10</v>
      </c>
      <c r="E1039" t="b">
        <v>0</v>
      </c>
      <c r="F1039">
        <v>18.869597144842199</v>
      </c>
      <c r="G1039">
        <v>18.869597144842199</v>
      </c>
      <c r="H1039">
        <v>1840</v>
      </c>
      <c r="I1039">
        <f t="shared" si="32"/>
        <v>0</v>
      </c>
      <c r="J1039">
        <f t="shared" si="33"/>
        <v>0</v>
      </c>
    </row>
    <row r="1040" spans="1:10" x14ac:dyDescent="0.3">
      <c r="A1040" t="s">
        <v>328</v>
      </c>
      <c r="B1040">
        <v>10.5228252490244</v>
      </c>
      <c r="C1040" t="s">
        <v>9</v>
      </c>
      <c r="D1040">
        <v>10</v>
      </c>
      <c r="E1040" t="b">
        <v>0</v>
      </c>
      <c r="F1040">
        <v>10.5228252490244</v>
      </c>
      <c r="G1040">
        <v>10.5228252490244</v>
      </c>
      <c r="H1040">
        <v>850</v>
      </c>
      <c r="I1040">
        <f t="shared" si="32"/>
        <v>0</v>
      </c>
      <c r="J1040">
        <f t="shared" si="33"/>
        <v>0</v>
      </c>
    </row>
    <row r="1041" spans="1:10" x14ac:dyDescent="0.3">
      <c r="A1041" t="s">
        <v>328</v>
      </c>
      <c r="B1041">
        <v>12.3171493560311</v>
      </c>
      <c r="C1041" t="s">
        <v>9</v>
      </c>
      <c r="D1041">
        <v>3</v>
      </c>
      <c r="E1041" t="b">
        <v>1</v>
      </c>
      <c r="F1041">
        <v>1.61676264530133</v>
      </c>
      <c r="G1041">
        <v>4.7393285297500304E-3</v>
      </c>
      <c r="H1041">
        <v>4433.3333333333303</v>
      </c>
      <c r="I1041">
        <f t="shared" si="32"/>
        <v>10.70038671072977</v>
      </c>
      <c r="J1041">
        <f t="shared" si="33"/>
        <v>12.31241002750135</v>
      </c>
    </row>
    <row r="1042" spans="1:10" x14ac:dyDescent="0.3">
      <c r="A1042" t="s">
        <v>328</v>
      </c>
      <c r="B1042">
        <v>4.9964452093585203</v>
      </c>
      <c r="C1042" t="s">
        <v>9</v>
      </c>
      <c r="D1042">
        <v>10</v>
      </c>
      <c r="E1042" t="b">
        <v>0</v>
      </c>
      <c r="F1042">
        <v>7.5158841728491304</v>
      </c>
      <c r="G1042">
        <v>4.0493915930742101</v>
      </c>
      <c r="H1042">
        <v>4090</v>
      </c>
      <c r="I1042">
        <f t="shared" si="32"/>
        <v>-2.51943896349061</v>
      </c>
      <c r="J1042">
        <f t="shared" si="33"/>
        <v>0.94705361628431017</v>
      </c>
    </row>
    <row r="1043" spans="1:10" x14ac:dyDescent="0.3">
      <c r="A1043" t="s">
        <v>329</v>
      </c>
      <c r="B1043">
        <v>17.078765040914899</v>
      </c>
      <c r="C1043" t="s">
        <v>9</v>
      </c>
      <c r="D1043">
        <v>10</v>
      </c>
      <c r="E1043" t="b">
        <v>0</v>
      </c>
      <c r="F1043">
        <v>3.0646675532125101</v>
      </c>
      <c r="G1043">
        <v>2.19294585951274</v>
      </c>
      <c r="H1043">
        <v>2970</v>
      </c>
      <c r="I1043">
        <f t="shared" si="32"/>
        <v>14.014097487702388</v>
      </c>
      <c r="J1043">
        <f t="shared" si="33"/>
        <v>14.885819181402159</v>
      </c>
    </row>
    <row r="1044" spans="1:10" x14ac:dyDescent="0.3">
      <c r="A1044" t="s">
        <v>329</v>
      </c>
      <c r="B1044">
        <v>10.4401517725143</v>
      </c>
      <c r="C1044" t="s">
        <v>9</v>
      </c>
      <c r="D1044">
        <v>10</v>
      </c>
      <c r="E1044" t="b">
        <v>0</v>
      </c>
      <c r="F1044">
        <v>5.8647457261167197</v>
      </c>
      <c r="G1044">
        <v>5.4086835997526901</v>
      </c>
      <c r="H1044">
        <v>4920</v>
      </c>
      <c r="I1044">
        <f t="shared" si="32"/>
        <v>4.5754060463975801</v>
      </c>
      <c r="J1044">
        <f t="shared" si="33"/>
        <v>5.0314681727616097</v>
      </c>
    </row>
    <row r="1045" spans="1:10" x14ac:dyDescent="0.3">
      <c r="A1045" t="s">
        <v>329</v>
      </c>
      <c r="B1045">
        <v>14.2901860152796</v>
      </c>
      <c r="C1045" t="s">
        <v>9</v>
      </c>
      <c r="D1045">
        <v>10</v>
      </c>
      <c r="E1045" t="b">
        <v>0</v>
      </c>
      <c r="F1045">
        <v>14.2901860152796</v>
      </c>
      <c r="G1045">
        <v>14.2901860152796</v>
      </c>
      <c r="H1045">
        <v>3710</v>
      </c>
      <c r="I1045">
        <f t="shared" si="32"/>
        <v>0</v>
      </c>
      <c r="J1045">
        <f t="shared" si="33"/>
        <v>0</v>
      </c>
    </row>
    <row r="1046" spans="1:10" x14ac:dyDescent="0.3">
      <c r="A1046" t="e">
        <f>-0.00602086191564022 * x ^ 2 ^ 3 + 0.0029501716057175 * y ^ 3 + 10</f>
        <v>#NAME?</v>
      </c>
      <c r="B1046">
        <v>12.6280875279061</v>
      </c>
      <c r="C1046" t="s">
        <v>9</v>
      </c>
      <c r="D1046">
        <v>10</v>
      </c>
      <c r="E1046" t="b">
        <v>0</v>
      </c>
      <c r="F1046">
        <v>3.4009947632654201</v>
      </c>
      <c r="G1046">
        <v>2.0911600342877499</v>
      </c>
      <c r="H1046">
        <v>3110</v>
      </c>
      <c r="I1046">
        <f t="shared" si="32"/>
        <v>9.2270927646406804</v>
      </c>
      <c r="J1046">
        <f t="shared" si="33"/>
        <v>10.53692749361835</v>
      </c>
    </row>
    <row r="1047" spans="1:10" x14ac:dyDescent="0.3">
      <c r="A1047" t="e">
        <f>-0.00602086191564022 * x ^ 2 ^ 3 + 0.0029501716057175 * y ^ 3 + 10</f>
        <v>#NAME?</v>
      </c>
      <c r="B1047">
        <v>17.601256236241099</v>
      </c>
      <c r="C1047" t="s">
        <v>9</v>
      </c>
      <c r="D1047">
        <v>10</v>
      </c>
      <c r="E1047" t="b">
        <v>0</v>
      </c>
      <c r="F1047">
        <v>2.5973654098568502</v>
      </c>
      <c r="G1047">
        <v>2.3569100693124998</v>
      </c>
      <c r="H1047">
        <v>3230</v>
      </c>
      <c r="I1047">
        <f t="shared" si="32"/>
        <v>15.003890826384248</v>
      </c>
      <c r="J1047">
        <f t="shared" si="33"/>
        <v>15.244346166928599</v>
      </c>
    </row>
    <row r="1048" spans="1:10" x14ac:dyDescent="0.3">
      <c r="A1048" t="e">
        <f>-0.00602086191564022 * x ^ 2 ^ 3 + 0.0029501716057175 * y ^ 3 + 10</f>
        <v>#NAME?</v>
      </c>
      <c r="B1048">
        <v>3.7984860908840501</v>
      </c>
      <c r="C1048" t="s">
        <v>9</v>
      </c>
      <c r="D1048">
        <v>10</v>
      </c>
      <c r="E1048" t="b">
        <v>0</v>
      </c>
      <c r="F1048">
        <v>7.2917291322646101</v>
      </c>
      <c r="G1048">
        <v>10.8151783300919</v>
      </c>
      <c r="H1048">
        <v>4570</v>
      </c>
      <c r="I1048">
        <f t="shared" si="32"/>
        <v>-3.49324304138056</v>
      </c>
      <c r="J1048">
        <f t="shared" si="33"/>
        <v>-7.0166922392078499</v>
      </c>
    </row>
    <row r="1049" spans="1:10" x14ac:dyDescent="0.3">
      <c r="A1049" t="s">
        <v>330</v>
      </c>
      <c r="B1049">
        <v>13.7874829937049</v>
      </c>
      <c r="C1049" t="s">
        <v>9</v>
      </c>
      <c r="D1049">
        <v>10</v>
      </c>
      <c r="E1049" t="b">
        <v>0</v>
      </c>
      <c r="F1049">
        <v>13.7874829937049</v>
      </c>
      <c r="G1049">
        <v>13.7874829937049</v>
      </c>
      <c r="H1049">
        <v>3270</v>
      </c>
      <c r="I1049">
        <f t="shared" si="32"/>
        <v>0</v>
      </c>
      <c r="J1049">
        <f t="shared" si="33"/>
        <v>0</v>
      </c>
    </row>
    <row r="1050" spans="1:10" x14ac:dyDescent="0.3">
      <c r="A1050" t="s">
        <v>330</v>
      </c>
      <c r="B1050">
        <v>15.2701662502438</v>
      </c>
      <c r="C1050" t="s">
        <v>9</v>
      </c>
      <c r="D1050">
        <v>3</v>
      </c>
      <c r="E1050" t="b">
        <v>1</v>
      </c>
      <c r="F1050">
        <v>2.78070208854697</v>
      </c>
      <c r="G1050">
        <v>5.5444603689993599E-3</v>
      </c>
      <c r="H1050">
        <v>2266.6666666666601</v>
      </c>
      <c r="I1050">
        <f t="shared" si="32"/>
        <v>12.48946416169683</v>
      </c>
      <c r="J1050">
        <f t="shared" si="33"/>
        <v>15.264621789874802</v>
      </c>
    </row>
    <row r="1051" spans="1:10" x14ac:dyDescent="0.3">
      <c r="A1051" t="s">
        <v>330</v>
      </c>
      <c r="B1051">
        <v>11.616394104450899</v>
      </c>
      <c r="C1051" t="s">
        <v>9</v>
      </c>
      <c r="D1051">
        <v>10</v>
      </c>
      <c r="E1051" t="b">
        <v>0</v>
      </c>
      <c r="F1051">
        <v>17.852853339225401</v>
      </c>
      <c r="G1051">
        <v>23.566637576018099</v>
      </c>
      <c r="H1051">
        <v>2890</v>
      </c>
      <c r="I1051">
        <f t="shared" si="32"/>
        <v>-6.236459234774502</v>
      </c>
      <c r="J1051">
        <f t="shared" si="33"/>
        <v>-11.9502434715672</v>
      </c>
    </row>
    <row r="1052" spans="1:10" x14ac:dyDescent="0.3">
      <c r="A1052" t="s">
        <v>331</v>
      </c>
      <c r="B1052">
        <v>8.1893415156251805</v>
      </c>
      <c r="C1052" t="s">
        <v>9</v>
      </c>
      <c r="D1052">
        <v>3</v>
      </c>
      <c r="E1052" t="b">
        <v>1</v>
      </c>
      <c r="F1052">
        <v>2.1313536743321801</v>
      </c>
      <c r="G1052">
        <v>3.6027302779037501E-3</v>
      </c>
      <c r="H1052">
        <v>1566.6666666666599</v>
      </c>
      <c r="I1052">
        <f t="shared" si="32"/>
        <v>6.0579878412930004</v>
      </c>
      <c r="J1052">
        <f t="shared" si="33"/>
        <v>8.1857387853472776</v>
      </c>
    </row>
    <row r="1053" spans="1:10" x14ac:dyDescent="0.3">
      <c r="A1053" t="s">
        <v>331</v>
      </c>
      <c r="B1053">
        <v>13.7511908678652</v>
      </c>
      <c r="C1053" t="s">
        <v>9</v>
      </c>
      <c r="D1053">
        <v>3</v>
      </c>
      <c r="E1053" t="b">
        <v>1</v>
      </c>
      <c r="F1053">
        <v>1.6858612122808401</v>
      </c>
      <c r="G1053">
        <v>4.8391455052884998E-3</v>
      </c>
      <c r="H1053">
        <v>1566.6666666666599</v>
      </c>
      <c r="I1053">
        <f t="shared" si="32"/>
        <v>12.06532965558436</v>
      </c>
      <c r="J1053">
        <f t="shared" si="33"/>
        <v>13.746351722359911</v>
      </c>
    </row>
    <row r="1054" spans="1:10" x14ac:dyDescent="0.3">
      <c r="A1054" t="s">
        <v>331</v>
      </c>
      <c r="B1054">
        <v>20.803076208763599</v>
      </c>
      <c r="C1054" t="s">
        <v>9</v>
      </c>
      <c r="D1054">
        <v>10</v>
      </c>
      <c r="E1054" t="b">
        <v>0</v>
      </c>
      <c r="F1054">
        <v>7.2731438311311303</v>
      </c>
      <c r="G1054">
        <v>8.5125421974914097</v>
      </c>
      <c r="H1054">
        <v>3050</v>
      </c>
      <c r="I1054">
        <f t="shared" si="32"/>
        <v>13.52993237763247</v>
      </c>
      <c r="J1054">
        <f t="shared" si="33"/>
        <v>12.290534011272189</v>
      </c>
    </row>
    <row r="1055" spans="1:10" x14ac:dyDescent="0.3">
      <c r="A1055" t="s">
        <v>332</v>
      </c>
      <c r="B1055">
        <v>12.408964721101899</v>
      </c>
      <c r="C1055" t="s">
        <v>9</v>
      </c>
      <c r="D1055">
        <v>3</v>
      </c>
      <c r="E1055" t="b">
        <v>1</v>
      </c>
      <c r="F1055">
        <v>1.8430558968222699</v>
      </c>
      <c r="G1055">
        <v>5.0080679261113297E-3</v>
      </c>
      <c r="H1055">
        <v>2600</v>
      </c>
      <c r="I1055">
        <f t="shared" si="32"/>
        <v>10.56590882427963</v>
      </c>
      <c r="J1055">
        <f t="shared" si="33"/>
        <v>12.403956653175788</v>
      </c>
    </row>
    <row r="1056" spans="1:10" x14ac:dyDescent="0.3">
      <c r="A1056" t="s">
        <v>332</v>
      </c>
      <c r="B1056">
        <v>6.7897176377365804</v>
      </c>
      <c r="C1056" t="s">
        <v>9</v>
      </c>
      <c r="D1056">
        <v>10</v>
      </c>
      <c r="E1056" t="b">
        <v>0</v>
      </c>
      <c r="F1056">
        <v>6.7897176377365804</v>
      </c>
      <c r="G1056">
        <v>6.7897176377365804</v>
      </c>
      <c r="H1056">
        <v>2960</v>
      </c>
      <c r="I1056">
        <f t="shared" si="32"/>
        <v>0</v>
      </c>
      <c r="J1056">
        <f t="shared" si="33"/>
        <v>0</v>
      </c>
    </row>
    <row r="1057" spans="1:10" x14ac:dyDescent="0.3">
      <c r="A1057" t="s">
        <v>332</v>
      </c>
      <c r="B1057">
        <v>7.6901034206430001</v>
      </c>
      <c r="C1057" t="s">
        <v>9</v>
      </c>
      <c r="D1057">
        <v>10</v>
      </c>
      <c r="E1057" t="b">
        <v>0</v>
      </c>
      <c r="F1057">
        <v>7.6901034206430001</v>
      </c>
      <c r="G1057">
        <v>7.6901034206430001</v>
      </c>
      <c r="H1057">
        <v>2700</v>
      </c>
      <c r="I1057">
        <f t="shared" si="32"/>
        <v>0</v>
      </c>
      <c r="J1057">
        <f t="shared" si="33"/>
        <v>0</v>
      </c>
    </row>
    <row r="1058" spans="1:10" x14ac:dyDescent="0.3">
      <c r="A1058" t="s">
        <v>333</v>
      </c>
      <c r="B1058">
        <v>21.185040181413399</v>
      </c>
      <c r="C1058" t="s">
        <v>9</v>
      </c>
      <c r="D1058">
        <v>10</v>
      </c>
      <c r="E1058" t="b">
        <v>0</v>
      </c>
      <c r="F1058">
        <v>4.1649648628593701</v>
      </c>
      <c r="G1058">
        <v>2.2729453294212201</v>
      </c>
      <c r="H1058">
        <v>3270</v>
      </c>
      <c r="I1058">
        <f t="shared" si="32"/>
        <v>17.020075318554028</v>
      </c>
      <c r="J1058">
        <f t="shared" si="33"/>
        <v>18.91209485199218</v>
      </c>
    </row>
    <row r="1059" spans="1:10" x14ac:dyDescent="0.3">
      <c r="A1059" t="s">
        <v>333</v>
      </c>
      <c r="B1059">
        <v>9.4231449571885495</v>
      </c>
      <c r="C1059" t="s">
        <v>9</v>
      </c>
      <c r="D1059">
        <v>10</v>
      </c>
      <c r="E1059" t="b">
        <v>0</v>
      </c>
      <c r="F1059">
        <v>9.4231449571885495</v>
      </c>
      <c r="G1059">
        <v>9.4231449571885495</v>
      </c>
      <c r="H1059">
        <v>1410</v>
      </c>
      <c r="I1059">
        <f t="shared" si="32"/>
        <v>0</v>
      </c>
      <c r="J1059">
        <f t="shared" si="33"/>
        <v>0</v>
      </c>
    </row>
    <row r="1060" spans="1:10" x14ac:dyDescent="0.3">
      <c r="A1060" t="s">
        <v>333</v>
      </c>
      <c r="B1060">
        <v>11.622940021987301</v>
      </c>
      <c r="C1060" t="s">
        <v>9</v>
      </c>
      <c r="D1060">
        <v>10</v>
      </c>
      <c r="E1060" t="b">
        <v>0</v>
      </c>
      <c r="F1060">
        <v>11.622940021987301</v>
      </c>
      <c r="G1060">
        <v>11.622940021987301</v>
      </c>
      <c r="H1060">
        <v>3070</v>
      </c>
      <c r="I1060">
        <f t="shared" si="32"/>
        <v>0</v>
      </c>
      <c r="J1060">
        <f t="shared" si="33"/>
        <v>0</v>
      </c>
    </row>
    <row r="1061" spans="1:10" x14ac:dyDescent="0.3">
      <c r="A1061" t="s">
        <v>334</v>
      </c>
      <c r="B1061">
        <v>18.655346784275501</v>
      </c>
      <c r="C1061" t="s">
        <v>9</v>
      </c>
      <c r="D1061">
        <v>10</v>
      </c>
      <c r="E1061" t="b">
        <v>0</v>
      </c>
      <c r="F1061">
        <v>6.1834740558350099</v>
      </c>
      <c r="G1061">
        <v>1.52585728914357</v>
      </c>
      <c r="H1061">
        <v>3440</v>
      </c>
      <c r="I1061">
        <f t="shared" si="32"/>
        <v>12.471872728440491</v>
      </c>
      <c r="J1061">
        <f t="shared" si="33"/>
        <v>17.129489495131931</v>
      </c>
    </row>
    <row r="1062" spans="1:10" x14ac:dyDescent="0.3">
      <c r="A1062" t="s">
        <v>334</v>
      </c>
      <c r="B1062">
        <v>9.5607691943965794</v>
      </c>
      <c r="C1062" t="s">
        <v>9</v>
      </c>
      <c r="D1062">
        <v>10</v>
      </c>
      <c r="E1062" t="b">
        <v>0</v>
      </c>
      <c r="F1062">
        <v>9.5607691943965794</v>
      </c>
      <c r="G1062">
        <v>9.5607691943965794</v>
      </c>
      <c r="H1062">
        <v>1180</v>
      </c>
      <c r="I1062">
        <f t="shared" si="32"/>
        <v>0</v>
      </c>
      <c r="J1062">
        <f t="shared" si="33"/>
        <v>0</v>
      </c>
    </row>
    <row r="1063" spans="1:10" x14ac:dyDescent="0.3">
      <c r="A1063" t="s">
        <v>334</v>
      </c>
      <c r="B1063">
        <v>12.034380784173701</v>
      </c>
      <c r="C1063" t="s">
        <v>9</v>
      </c>
      <c r="D1063">
        <v>2</v>
      </c>
      <c r="E1063" t="b">
        <v>1</v>
      </c>
      <c r="F1063">
        <v>0.54167036568394999</v>
      </c>
      <c r="G1063">
        <v>9.9941887039478698E-3</v>
      </c>
      <c r="H1063">
        <v>1200</v>
      </c>
      <c r="I1063">
        <f t="shared" si="32"/>
        <v>11.49271041848975</v>
      </c>
      <c r="J1063">
        <f t="shared" si="33"/>
        <v>12.024386595469753</v>
      </c>
    </row>
    <row r="1064" spans="1:10" x14ac:dyDescent="0.3">
      <c r="A1064" t="s">
        <v>335</v>
      </c>
      <c r="B1064">
        <v>9.5687726781463702</v>
      </c>
      <c r="C1064" t="s">
        <v>9</v>
      </c>
      <c r="D1064">
        <v>10</v>
      </c>
      <c r="E1064" t="b">
        <v>0</v>
      </c>
      <c r="F1064">
        <v>2.90418516993511</v>
      </c>
      <c r="G1064">
        <v>2.6724478105213398</v>
      </c>
      <c r="H1064">
        <v>3000</v>
      </c>
      <c r="I1064">
        <f t="shared" si="32"/>
        <v>6.6645875082112607</v>
      </c>
      <c r="J1064">
        <f t="shared" si="33"/>
        <v>6.8963248676250304</v>
      </c>
    </row>
    <row r="1065" spans="1:10" x14ac:dyDescent="0.3">
      <c r="A1065" t="s">
        <v>335</v>
      </c>
      <c r="B1065">
        <v>10.5739893874849</v>
      </c>
      <c r="C1065" t="s">
        <v>9</v>
      </c>
      <c r="D1065">
        <v>10</v>
      </c>
      <c r="E1065" t="b">
        <v>0</v>
      </c>
      <c r="F1065">
        <v>10.5739893874849</v>
      </c>
      <c r="G1065">
        <v>10.5739893874849</v>
      </c>
      <c r="H1065">
        <v>1320</v>
      </c>
      <c r="I1065">
        <f t="shared" si="32"/>
        <v>0</v>
      </c>
      <c r="J1065">
        <f t="shared" si="33"/>
        <v>0</v>
      </c>
    </row>
    <row r="1066" spans="1:10" x14ac:dyDescent="0.3">
      <c r="A1066" t="s">
        <v>335</v>
      </c>
      <c r="B1066">
        <v>15.181258629483199</v>
      </c>
      <c r="C1066" t="s">
        <v>9</v>
      </c>
      <c r="D1066">
        <v>10</v>
      </c>
      <c r="E1066" t="b">
        <v>0</v>
      </c>
      <c r="F1066">
        <v>15.181258629483199</v>
      </c>
      <c r="G1066">
        <v>15.181258629483199</v>
      </c>
      <c r="H1066">
        <v>860</v>
      </c>
      <c r="I1066">
        <f t="shared" si="32"/>
        <v>0</v>
      </c>
      <c r="J1066">
        <f t="shared" si="33"/>
        <v>0</v>
      </c>
    </row>
    <row r="1067" spans="1:10" x14ac:dyDescent="0.3">
      <c r="A1067" t="s">
        <v>336</v>
      </c>
      <c r="B1067">
        <v>6.3840685189239998</v>
      </c>
      <c r="C1067" t="s">
        <v>9</v>
      </c>
      <c r="D1067">
        <v>10</v>
      </c>
      <c r="E1067" t="b">
        <v>0</v>
      </c>
      <c r="F1067">
        <v>6.3840685189239998</v>
      </c>
      <c r="G1067">
        <v>6.3840685189239998</v>
      </c>
      <c r="H1067">
        <v>890</v>
      </c>
      <c r="I1067">
        <f t="shared" si="32"/>
        <v>0</v>
      </c>
      <c r="J1067">
        <f t="shared" si="33"/>
        <v>0</v>
      </c>
    </row>
    <row r="1068" spans="1:10" hidden="1" x14ac:dyDescent="0.3">
      <c r="A1068" t="s">
        <v>336</v>
      </c>
      <c r="B1068">
        <v>15.7413812704248</v>
      </c>
      <c r="C1068" t="s">
        <v>9</v>
      </c>
      <c r="D1068">
        <v>10</v>
      </c>
      <c r="E1068" t="b">
        <v>0</v>
      </c>
      <c r="F1068" t="s">
        <v>17</v>
      </c>
      <c r="G1068" t="s">
        <v>17</v>
      </c>
      <c r="H1068">
        <v>3250</v>
      </c>
      <c r="I1068" t="e">
        <f t="shared" si="32"/>
        <v>#VALUE!</v>
      </c>
      <c r="J1068" t="e">
        <f t="shared" si="33"/>
        <v>#VALUE!</v>
      </c>
    </row>
    <row r="1069" spans="1:10" x14ac:dyDescent="0.3">
      <c r="A1069" t="s">
        <v>336</v>
      </c>
      <c r="B1069">
        <v>11.586452064768601</v>
      </c>
      <c r="C1069" t="s">
        <v>9</v>
      </c>
      <c r="D1069">
        <v>3</v>
      </c>
      <c r="E1069" t="b">
        <v>1</v>
      </c>
      <c r="F1069">
        <v>1.2685656009341799</v>
      </c>
      <c r="G1069">
        <v>4.1405605598672998E-3</v>
      </c>
      <c r="H1069">
        <v>1466.6666666666599</v>
      </c>
      <c r="I1069">
        <f t="shared" si="32"/>
        <v>10.317886463834421</v>
      </c>
      <c r="J1069">
        <f t="shared" si="33"/>
        <v>11.582311504208734</v>
      </c>
    </row>
    <row r="1070" spans="1:10" x14ac:dyDescent="0.3">
      <c r="A1070" t="s">
        <v>337</v>
      </c>
      <c r="B1070">
        <v>7.6196713581978299</v>
      </c>
      <c r="C1070" t="s">
        <v>9</v>
      </c>
      <c r="D1070">
        <v>10</v>
      </c>
      <c r="E1070" t="b">
        <v>0</v>
      </c>
      <c r="F1070">
        <v>3.2909905834925701</v>
      </c>
      <c r="G1070">
        <v>6.0197083972992802</v>
      </c>
      <c r="H1070">
        <v>3080</v>
      </c>
      <c r="I1070">
        <f t="shared" si="32"/>
        <v>4.3286807747052602</v>
      </c>
      <c r="J1070">
        <f t="shared" si="33"/>
        <v>1.5999629608985497</v>
      </c>
    </row>
    <row r="1071" spans="1:10" x14ac:dyDescent="0.3">
      <c r="A1071" t="s">
        <v>337</v>
      </c>
      <c r="B1071">
        <v>12.2862425011105</v>
      </c>
      <c r="C1071" t="s">
        <v>9</v>
      </c>
      <c r="D1071">
        <v>10</v>
      </c>
      <c r="E1071" t="b">
        <v>0</v>
      </c>
      <c r="F1071">
        <v>8.1697655532929492</v>
      </c>
      <c r="G1071">
        <v>12.246484291685499</v>
      </c>
      <c r="H1071">
        <v>3770</v>
      </c>
      <c r="I1071">
        <f t="shared" si="32"/>
        <v>4.1164769478175511</v>
      </c>
      <c r="J1071">
        <f t="shared" si="33"/>
        <v>3.9758209425000857E-2</v>
      </c>
    </row>
    <row r="1072" spans="1:10" x14ac:dyDescent="0.3">
      <c r="A1072" t="s">
        <v>337</v>
      </c>
      <c r="B1072">
        <v>9.4135587121248196</v>
      </c>
      <c r="C1072" t="s">
        <v>9</v>
      </c>
      <c r="D1072">
        <v>4</v>
      </c>
      <c r="E1072" t="b">
        <v>1</v>
      </c>
      <c r="F1072">
        <v>2.7559950092310999</v>
      </c>
      <c r="G1072">
        <v>2.41025878634626E-3</v>
      </c>
      <c r="H1072">
        <v>1150</v>
      </c>
      <c r="I1072">
        <f t="shared" si="32"/>
        <v>6.6575637028937198</v>
      </c>
      <c r="J1072">
        <f t="shared" si="33"/>
        <v>9.4111484533384733</v>
      </c>
    </row>
    <row r="1073" spans="1:10" x14ac:dyDescent="0.3">
      <c r="A1073" t="s">
        <v>338</v>
      </c>
      <c r="B1073">
        <v>8.8312255936885506</v>
      </c>
      <c r="C1073" t="s">
        <v>9</v>
      </c>
      <c r="D1073">
        <v>10</v>
      </c>
      <c r="E1073" t="b">
        <v>0</v>
      </c>
      <c r="F1073">
        <v>2.7692421624157801</v>
      </c>
      <c r="G1073">
        <v>3.3599345373633001</v>
      </c>
      <c r="H1073">
        <v>3120</v>
      </c>
      <c r="I1073">
        <f t="shared" si="32"/>
        <v>6.0619834312727701</v>
      </c>
      <c r="J1073">
        <f t="shared" si="33"/>
        <v>5.471291056325251</v>
      </c>
    </row>
    <row r="1074" spans="1:10" x14ac:dyDescent="0.3">
      <c r="A1074" t="s">
        <v>338</v>
      </c>
      <c r="B1074">
        <v>8.0500267478414305</v>
      </c>
      <c r="C1074" t="s">
        <v>9</v>
      </c>
      <c r="D1074">
        <v>10</v>
      </c>
      <c r="E1074" t="b">
        <v>0</v>
      </c>
      <c r="F1074">
        <v>9.9930510173918101</v>
      </c>
      <c r="G1074">
        <v>6.0985582168573904</v>
      </c>
      <c r="H1074">
        <v>3050</v>
      </c>
      <c r="I1074">
        <f t="shared" si="32"/>
        <v>-1.9430242695503797</v>
      </c>
      <c r="J1074">
        <f t="shared" si="33"/>
        <v>1.9514685309840401</v>
      </c>
    </row>
    <row r="1075" spans="1:10" x14ac:dyDescent="0.3">
      <c r="A1075" t="s">
        <v>338</v>
      </c>
      <c r="B1075">
        <v>3.4620327806046198</v>
      </c>
      <c r="C1075" t="s">
        <v>9</v>
      </c>
      <c r="D1075">
        <v>10</v>
      </c>
      <c r="E1075" t="b">
        <v>0</v>
      </c>
      <c r="F1075">
        <v>3.4620327806046198</v>
      </c>
      <c r="G1075">
        <v>3.4620327806046198</v>
      </c>
      <c r="H1075">
        <v>2610</v>
      </c>
      <c r="I1075">
        <f t="shared" si="32"/>
        <v>0</v>
      </c>
      <c r="J1075">
        <f t="shared" si="33"/>
        <v>0</v>
      </c>
    </row>
    <row r="1076" spans="1:10" x14ac:dyDescent="0.3">
      <c r="A1076" t="s">
        <v>339</v>
      </c>
      <c r="B1076">
        <v>15.262970870449699</v>
      </c>
      <c r="C1076" t="s">
        <v>9</v>
      </c>
      <c r="D1076">
        <v>10</v>
      </c>
      <c r="E1076" t="b">
        <v>0</v>
      </c>
      <c r="F1076">
        <v>4.1422641980658303</v>
      </c>
      <c r="G1076">
        <v>1.4731678847382701</v>
      </c>
      <c r="H1076">
        <v>3120</v>
      </c>
      <c r="I1076">
        <f t="shared" si="32"/>
        <v>11.120706672383868</v>
      </c>
      <c r="J1076">
        <f t="shared" si="33"/>
        <v>13.789802985711429</v>
      </c>
    </row>
    <row r="1077" spans="1:10" x14ac:dyDescent="0.3">
      <c r="A1077" t="s">
        <v>339</v>
      </c>
      <c r="B1077">
        <v>15.870094964834699</v>
      </c>
      <c r="C1077" t="s">
        <v>9</v>
      </c>
      <c r="D1077">
        <v>2</v>
      </c>
      <c r="E1077" t="b">
        <v>1</v>
      </c>
      <c r="F1077">
        <v>0.75773037067971405</v>
      </c>
      <c r="G1077">
        <v>9.5591017951683604E-3</v>
      </c>
      <c r="H1077">
        <v>2850</v>
      </c>
      <c r="I1077">
        <f t="shared" si="32"/>
        <v>15.112364594154986</v>
      </c>
      <c r="J1077">
        <f t="shared" si="33"/>
        <v>15.86053586303953</v>
      </c>
    </row>
    <row r="1078" spans="1:10" x14ac:dyDescent="0.3">
      <c r="A1078" t="s">
        <v>339</v>
      </c>
      <c r="B1078">
        <v>3.2597823304801801</v>
      </c>
      <c r="C1078" t="s">
        <v>9</v>
      </c>
      <c r="D1078">
        <v>10</v>
      </c>
      <c r="E1078" t="b">
        <v>0</v>
      </c>
      <c r="F1078">
        <v>3.2597823304801801</v>
      </c>
      <c r="G1078">
        <v>3.2597823304801801</v>
      </c>
      <c r="H1078">
        <v>1050</v>
      </c>
      <c r="I1078">
        <f t="shared" si="32"/>
        <v>0</v>
      </c>
      <c r="J1078">
        <f t="shared" si="33"/>
        <v>0</v>
      </c>
    </row>
    <row r="1079" spans="1:10" x14ac:dyDescent="0.3">
      <c r="A1079" t="s">
        <v>340</v>
      </c>
      <c r="B1079">
        <v>13.0941631751777</v>
      </c>
      <c r="C1079" t="s">
        <v>9</v>
      </c>
      <c r="D1079">
        <v>3</v>
      </c>
      <c r="E1079" t="b">
        <v>1</v>
      </c>
      <c r="F1079">
        <v>0.95286889770194105</v>
      </c>
      <c r="G1079">
        <v>3.2581103811680201E-3</v>
      </c>
      <c r="H1079">
        <v>1366.6666666666599</v>
      </c>
      <c r="I1079">
        <f t="shared" si="32"/>
        <v>12.141294277475758</v>
      </c>
      <c r="J1079">
        <f t="shared" si="33"/>
        <v>13.090905064796532</v>
      </c>
    </row>
    <row r="1080" spans="1:10" hidden="1" x14ac:dyDescent="0.3">
      <c r="A1080" t="s">
        <v>340</v>
      </c>
      <c r="B1080">
        <v>8.5424669297929103</v>
      </c>
      <c r="C1080" t="s">
        <v>9</v>
      </c>
      <c r="D1080">
        <v>10</v>
      </c>
      <c r="E1080" t="b">
        <v>0</v>
      </c>
      <c r="F1080">
        <v>16.1685051616546</v>
      </c>
      <c r="G1080">
        <v>502.019808607914</v>
      </c>
      <c r="H1080">
        <v>2820</v>
      </c>
      <c r="I1080">
        <f t="shared" si="32"/>
        <v>-7.6260382318616902</v>
      </c>
      <c r="J1080">
        <f t="shared" si="33"/>
        <v>-493.47734167812109</v>
      </c>
    </row>
    <row r="1081" spans="1:10" x14ac:dyDescent="0.3">
      <c r="A1081" t="s">
        <v>340</v>
      </c>
      <c r="B1081">
        <v>12.109255110602099</v>
      </c>
      <c r="C1081" t="s">
        <v>9</v>
      </c>
      <c r="D1081">
        <v>10</v>
      </c>
      <c r="E1081" t="b">
        <v>0</v>
      </c>
      <c r="F1081">
        <v>12.109255110602099</v>
      </c>
      <c r="G1081">
        <v>12.109255110602099</v>
      </c>
      <c r="H1081">
        <v>760</v>
      </c>
      <c r="I1081">
        <f t="shared" si="32"/>
        <v>0</v>
      </c>
      <c r="J1081">
        <f t="shared" si="33"/>
        <v>0</v>
      </c>
    </row>
    <row r="1082" spans="1:10" x14ac:dyDescent="0.3">
      <c r="A1082" t="s">
        <v>341</v>
      </c>
      <c r="B1082">
        <v>3.3099742551783402</v>
      </c>
      <c r="C1082" t="s">
        <v>9</v>
      </c>
      <c r="D1082">
        <v>10</v>
      </c>
      <c r="E1082" t="b">
        <v>0</v>
      </c>
      <c r="F1082">
        <v>2.5864601196340198</v>
      </c>
      <c r="G1082">
        <v>1.7331104534689901</v>
      </c>
      <c r="H1082">
        <v>4200</v>
      </c>
      <c r="I1082">
        <f t="shared" si="32"/>
        <v>0.72351413554432042</v>
      </c>
      <c r="J1082">
        <f t="shared" si="33"/>
        <v>1.5768638017093501</v>
      </c>
    </row>
    <row r="1083" spans="1:10" x14ac:dyDescent="0.3">
      <c r="A1083" t="s">
        <v>341</v>
      </c>
      <c r="B1083">
        <v>12.7114712181548</v>
      </c>
      <c r="C1083" t="s">
        <v>9</v>
      </c>
      <c r="D1083">
        <v>3</v>
      </c>
      <c r="E1083" t="b">
        <v>1</v>
      </c>
      <c r="F1083">
        <v>3.6109440138106201</v>
      </c>
      <c r="G1083">
        <v>1.1704603239592101E-2</v>
      </c>
      <c r="H1083">
        <v>1900</v>
      </c>
      <c r="I1083">
        <f t="shared" si="32"/>
        <v>9.1005272043441803</v>
      </c>
      <c r="J1083">
        <f t="shared" si="33"/>
        <v>12.699766614915209</v>
      </c>
    </row>
    <row r="1084" spans="1:10" x14ac:dyDescent="0.3">
      <c r="A1084" t="s">
        <v>341</v>
      </c>
      <c r="B1084">
        <v>8.3991852051725502</v>
      </c>
      <c r="C1084" t="s">
        <v>9</v>
      </c>
      <c r="D1084">
        <v>10</v>
      </c>
      <c r="E1084" t="b">
        <v>0</v>
      </c>
      <c r="F1084">
        <v>5.5500575571280697</v>
      </c>
      <c r="G1084">
        <v>9.5495232030497199</v>
      </c>
      <c r="H1084">
        <v>3270</v>
      </c>
      <c r="I1084">
        <f t="shared" si="32"/>
        <v>2.8491276480444805</v>
      </c>
      <c r="J1084">
        <f t="shared" si="33"/>
        <v>-1.1503379978771697</v>
      </c>
    </row>
    <row r="1085" spans="1:10" x14ac:dyDescent="0.3">
      <c r="A1085" t="s">
        <v>342</v>
      </c>
      <c r="B1085">
        <v>12.594728316847</v>
      </c>
      <c r="C1085" t="s">
        <v>9</v>
      </c>
      <c r="D1085">
        <v>10</v>
      </c>
      <c r="E1085" t="b">
        <v>0</v>
      </c>
      <c r="F1085">
        <v>12.594728316847</v>
      </c>
      <c r="G1085">
        <v>12.594728316847</v>
      </c>
      <c r="H1085">
        <v>1340</v>
      </c>
      <c r="I1085">
        <f t="shared" si="32"/>
        <v>0</v>
      </c>
      <c r="J1085">
        <f t="shared" si="33"/>
        <v>0</v>
      </c>
    </row>
    <row r="1086" spans="1:10" x14ac:dyDescent="0.3">
      <c r="A1086" t="s">
        <v>342</v>
      </c>
      <c r="B1086">
        <v>11.1897376671955</v>
      </c>
      <c r="C1086" t="s">
        <v>9</v>
      </c>
      <c r="D1086">
        <v>10</v>
      </c>
      <c r="E1086" t="b">
        <v>0</v>
      </c>
      <c r="F1086">
        <v>4.3222246027603104</v>
      </c>
      <c r="G1086">
        <v>4.8230652640824596</v>
      </c>
      <c r="H1086">
        <v>3440</v>
      </c>
      <c r="I1086">
        <f t="shared" si="32"/>
        <v>6.8675130644351894</v>
      </c>
      <c r="J1086">
        <f t="shared" si="33"/>
        <v>6.3666724031130402</v>
      </c>
    </row>
    <row r="1087" spans="1:10" x14ac:dyDescent="0.3">
      <c r="A1087" t="s">
        <v>342</v>
      </c>
      <c r="B1087">
        <v>4.6189587815482103</v>
      </c>
      <c r="C1087" t="s">
        <v>9</v>
      </c>
      <c r="D1087">
        <v>2</v>
      </c>
      <c r="E1087" t="b">
        <v>1</v>
      </c>
      <c r="F1087">
        <v>0.28062307038683898</v>
      </c>
      <c r="G1087">
        <v>8.95622925828095E-3</v>
      </c>
      <c r="H1087">
        <v>2850</v>
      </c>
      <c r="I1087">
        <f t="shared" si="32"/>
        <v>4.3383357111613714</v>
      </c>
      <c r="J1087">
        <f t="shared" si="33"/>
        <v>4.6100025522899291</v>
      </c>
    </row>
    <row r="1088" spans="1:10" x14ac:dyDescent="0.3">
      <c r="A1088" t="s">
        <v>343</v>
      </c>
      <c r="B1088">
        <v>4.3522954090966799</v>
      </c>
      <c r="C1088" t="s">
        <v>9</v>
      </c>
      <c r="D1088">
        <v>10</v>
      </c>
      <c r="E1088" t="b">
        <v>0</v>
      </c>
      <c r="F1088">
        <v>4.3522954090966799</v>
      </c>
      <c r="G1088">
        <v>4.3522954090966799</v>
      </c>
      <c r="H1088">
        <v>710</v>
      </c>
      <c r="I1088">
        <f t="shared" si="32"/>
        <v>0</v>
      </c>
      <c r="J1088">
        <f t="shared" si="33"/>
        <v>0</v>
      </c>
    </row>
    <row r="1089" spans="1:10" x14ac:dyDescent="0.3">
      <c r="A1089" t="s">
        <v>343</v>
      </c>
      <c r="B1089">
        <v>20.106099756503699</v>
      </c>
      <c r="C1089" t="s">
        <v>9</v>
      </c>
      <c r="D1089">
        <v>10</v>
      </c>
      <c r="E1089" t="b">
        <v>0</v>
      </c>
      <c r="F1089">
        <v>20.106099756503699</v>
      </c>
      <c r="G1089">
        <v>20.106099756503699</v>
      </c>
      <c r="H1089">
        <v>2720</v>
      </c>
      <c r="I1089">
        <f t="shared" si="32"/>
        <v>0</v>
      </c>
      <c r="J1089">
        <f t="shared" si="33"/>
        <v>0</v>
      </c>
    </row>
    <row r="1090" spans="1:10" x14ac:dyDescent="0.3">
      <c r="A1090" t="s">
        <v>343</v>
      </c>
      <c r="B1090">
        <v>13.5421911183987</v>
      </c>
      <c r="C1090" t="s">
        <v>9</v>
      </c>
      <c r="D1090">
        <v>10</v>
      </c>
      <c r="E1090" t="b">
        <v>0</v>
      </c>
      <c r="F1090">
        <v>2.0104440052860899</v>
      </c>
      <c r="G1090">
        <v>2.6798997033319298</v>
      </c>
      <c r="H1090">
        <v>3190</v>
      </c>
      <c r="I1090">
        <f t="shared" si="32"/>
        <v>11.53174711311261</v>
      </c>
      <c r="J1090">
        <f t="shared" si="33"/>
        <v>10.862291415066769</v>
      </c>
    </row>
    <row r="1091" spans="1:10" x14ac:dyDescent="0.3">
      <c r="A1091" t="s">
        <v>344</v>
      </c>
      <c r="B1091">
        <v>15.1931048803518</v>
      </c>
      <c r="C1091" t="s">
        <v>9</v>
      </c>
      <c r="D1091">
        <v>10</v>
      </c>
      <c r="E1091" t="b">
        <v>0</v>
      </c>
      <c r="F1091">
        <v>15.1931048803518</v>
      </c>
      <c r="G1091">
        <v>15.1931048803518</v>
      </c>
      <c r="H1091">
        <v>980</v>
      </c>
      <c r="I1091">
        <f t="shared" si="32"/>
        <v>0</v>
      </c>
      <c r="J1091">
        <f t="shared" si="33"/>
        <v>0</v>
      </c>
    </row>
    <row r="1092" spans="1:10" x14ac:dyDescent="0.3">
      <c r="A1092" t="s">
        <v>344</v>
      </c>
      <c r="B1092">
        <v>11.4055426487548</v>
      </c>
      <c r="C1092" t="s">
        <v>9</v>
      </c>
      <c r="D1092">
        <v>10</v>
      </c>
      <c r="E1092" t="b">
        <v>0</v>
      </c>
      <c r="F1092">
        <v>11.4055426487548</v>
      </c>
      <c r="G1092">
        <v>11.4055426487548</v>
      </c>
      <c r="H1092">
        <v>1080</v>
      </c>
      <c r="I1092">
        <f t="shared" ref="I1092:I1155" si="34">B1092-F1092</f>
        <v>0</v>
      </c>
      <c r="J1092">
        <f t="shared" ref="J1092:J1155" si="35">B1092-G1092</f>
        <v>0</v>
      </c>
    </row>
    <row r="1093" spans="1:10" x14ac:dyDescent="0.3">
      <c r="A1093" t="s">
        <v>344</v>
      </c>
      <c r="B1093">
        <v>10.7506207080403</v>
      </c>
      <c r="C1093" t="s">
        <v>9</v>
      </c>
      <c r="D1093">
        <v>10</v>
      </c>
      <c r="E1093" t="b">
        <v>0</v>
      </c>
      <c r="F1093">
        <v>10.7506207080403</v>
      </c>
      <c r="G1093">
        <v>10.7506207080403</v>
      </c>
      <c r="H1093">
        <v>1090</v>
      </c>
      <c r="I1093">
        <f t="shared" si="34"/>
        <v>0</v>
      </c>
      <c r="J1093">
        <f t="shared" si="35"/>
        <v>0</v>
      </c>
    </row>
    <row r="1094" spans="1:10" x14ac:dyDescent="0.3">
      <c r="A1094" t="s">
        <v>345</v>
      </c>
      <c r="B1094">
        <v>8.8602289904156208</v>
      </c>
      <c r="C1094" t="s">
        <v>9</v>
      </c>
      <c r="D1094">
        <v>10</v>
      </c>
      <c r="E1094" t="b">
        <v>0</v>
      </c>
      <c r="F1094">
        <v>3.8166217036775199</v>
      </c>
      <c r="G1094">
        <v>2.6009860552162398</v>
      </c>
      <c r="H1094">
        <v>3390</v>
      </c>
      <c r="I1094">
        <f t="shared" si="34"/>
        <v>5.0436072867381014</v>
      </c>
      <c r="J1094">
        <f t="shared" si="35"/>
        <v>6.2592429351993815</v>
      </c>
    </row>
    <row r="1095" spans="1:10" x14ac:dyDescent="0.3">
      <c r="A1095" t="s">
        <v>345</v>
      </c>
      <c r="B1095">
        <v>14.0822230598049</v>
      </c>
      <c r="C1095" t="s">
        <v>9</v>
      </c>
      <c r="D1095">
        <v>2</v>
      </c>
      <c r="E1095" t="b">
        <v>1</v>
      </c>
      <c r="F1095">
        <v>0.30549315047086301</v>
      </c>
      <c r="G1095">
        <v>6.47412832160329E-3</v>
      </c>
      <c r="H1095">
        <v>1850</v>
      </c>
      <c r="I1095">
        <f t="shared" si="34"/>
        <v>13.776729909334037</v>
      </c>
      <c r="J1095">
        <f t="shared" si="35"/>
        <v>14.075748931483297</v>
      </c>
    </row>
    <row r="1096" spans="1:10" x14ac:dyDescent="0.3">
      <c r="A1096" t="s">
        <v>345</v>
      </c>
      <c r="B1096">
        <v>10.422669534643999</v>
      </c>
      <c r="C1096" t="s">
        <v>9</v>
      </c>
      <c r="D1096">
        <v>10</v>
      </c>
      <c r="E1096" t="b">
        <v>0</v>
      </c>
      <c r="F1096">
        <v>3.0875659067626202</v>
      </c>
      <c r="G1096">
        <v>1.4727392495475999</v>
      </c>
      <c r="H1096">
        <v>3410</v>
      </c>
      <c r="I1096">
        <f t="shared" si="34"/>
        <v>7.335103627881379</v>
      </c>
      <c r="J1096">
        <f t="shared" si="35"/>
        <v>8.9499302850964</v>
      </c>
    </row>
    <row r="1097" spans="1:10" x14ac:dyDescent="0.3">
      <c r="A1097" t="s">
        <v>346</v>
      </c>
      <c r="B1097">
        <v>16.926077293956901</v>
      </c>
      <c r="C1097" t="s">
        <v>9</v>
      </c>
      <c r="D1097">
        <v>10</v>
      </c>
      <c r="E1097" t="b">
        <v>0</v>
      </c>
      <c r="F1097">
        <v>4.9142707958040202</v>
      </c>
      <c r="G1097">
        <v>5.7971986474172699</v>
      </c>
      <c r="H1097">
        <v>3230</v>
      </c>
      <c r="I1097">
        <f t="shared" si="34"/>
        <v>12.011806498152881</v>
      </c>
      <c r="J1097">
        <f t="shared" si="35"/>
        <v>11.128878646539631</v>
      </c>
    </row>
    <row r="1098" spans="1:10" x14ac:dyDescent="0.3">
      <c r="A1098" t="s">
        <v>346</v>
      </c>
      <c r="B1098">
        <v>9.8718017317893896</v>
      </c>
      <c r="C1098" t="s">
        <v>9</v>
      </c>
      <c r="D1098">
        <v>10</v>
      </c>
      <c r="E1098" t="b">
        <v>0</v>
      </c>
      <c r="F1098">
        <v>9.8718017317893896</v>
      </c>
      <c r="G1098">
        <v>9.8718017317893896</v>
      </c>
      <c r="H1098">
        <v>1250</v>
      </c>
      <c r="I1098">
        <f t="shared" si="34"/>
        <v>0</v>
      </c>
      <c r="J1098">
        <f t="shared" si="35"/>
        <v>0</v>
      </c>
    </row>
    <row r="1099" spans="1:10" x14ac:dyDescent="0.3">
      <c r="A1099" t="s">
        <v>346</v>
      </c>
      <c r="B1099">
        <v>7.3127403459714397</v>
      </c>
      <c r="C1099" t="s">
        <v>9</v>
      </c>
      <c r="D1099">
        <v>10</v>
      </c>
      <c r="E1099" t="b">
        <v>0</v>
      </c>
      <c r="F1099">
        <v>1.0174309604957199</v>
      </c>
      <c r="G1099">
        <v>2.0878616304949098</v>
      </c>
      <c r="H1099">
        <v>3220</v>
      </c>
      <c r="I1099">
        <f t="shared" si="34"/>
        <v>6.2953093854757203</v>
      </c>
      <c r="J1099">
        <f t="shared" si="35"/>
        <v>5.2248787154765299</v>
      </c>
    </row>
    <row r="1100" spans="1:10" x14ac:dyDescent="0.3">
      <c r="A1100" t="s">
        <v>347</v>
      </c>
      <c r="B1100">
        <v>8.3268596973489295</v>
      </c>
      <c r="C1100" t="s">
        <v>9</v>
      </c>
      <c r="D1100">
        <v>10</v>
      </c>
      <c r="E1100" t="b">
        <v>0</v>
      </c>
      <c r="F1100">
        <v>6.6020498968891399</v>
      </c>
      <c r="G1100">
        <v>6.4713560106340102</v>
      </c>
      <c r="H1100">
        <v>3090</v>
      </c>
      <c r="I1100">
        <f t="shared" si="34"/>
        <v>1.7248098004597896</v>
      </c>
      <c r="J1100">
        <f t="shared" si="35"/>
        <v>1.8555036867149193</v>
      </c>
    </row>
    <row r="1101" spans="1:10" x14ac:dyDescent="0.3">
      <c r="A1101" t="s">
        <v>347</v>
      </c>
      <c r="B1101">
        <v>13.5776095849772</v>
      </c>
      <c r="C1101" t="s">
        <v>9</v>
      </c>
      <c r="D1101">
        <v>10</v>
      </c>
      <c r="E1101" t="b">
        <v>0</v>
      </c>
      <c r="F1101">
        <v>7.0998433234973399</v>
      </c>
      <c r="G1101">
        <v>13.896242677940601</v>
      </c>
      <c r="H1101">
        <v>3340</v>
      </c>
      <c r="I1101">
        <f t="shared" si="34"/>
        <v>6.4777662614798599</v>
      </c>
      <c r="J1101">
        <f t="shared" si="35"/>
        <v>-0.3186330929634007</v>
      </c>
    </row>
    <row r="1102" spans="1:10" x14ac:dyDescent="0.3">
      <c r="A1102" t="s">
        <v>347</v>
      </c>
      <c r="B1102">
        <v>14.3064944629716</v>
      </c>
      <c r="C1102" t="s">
        <v>9</v>
      </c>
      <c r="D1102">
        <v>10</v>
      </c>
      <c r="E1102" t="b">
        <v>0</v>
      </c>
      <c r="F1102">
        <v>14.3064944629716</v>
      </c>
      <c r="G1102">
        <v>14.3064944629716</v>
      </c>
      <c r="H1102">
        <v>1010</v>
      </c>
      <c r="I1102">
        <f t="shared" si="34"/>
        <v>0</v>
      </c>
      <c r="J1102">
        <f t="shared" si="35"/>
        <v>0</v>
      </c>
    </row>
    <row r="1103" spans="1:10" x14ac:dyDescent="0.3">
      <c r="A1103" t="s">
        <v>348</v>
      </c>
      <c r="B1103">
        <v>4.5905686054218702</v>
      </c>
      <c r="C1103" t="s">
        <v>9</v>
      </c>
      <c r="D1103">
        <v>10</v>
      </c>
      <c r="E1103" t="b">
        <v>0</v>
      </c>
      <c r="F1103">
        <v>4.5905686054218702</v>
      </c>
      <c r="G1103">
        <v>4.5905686054218702</v>
      </c>
      <c r="H1103">
        <v>730</v>
      </c>
      <c r="I1103">
        <f t="shared" si="34"/>
        <v>0</v>
      </c>
      <c r="J1103">
        <f t="shared" si="35"/>
        <v>0</v>
      </c>
    </row>
    <row r="1104" spans="1:10" x14ac:dyDescent="0.3">
      <c r="A1104" t="s">
        <v>348</v>
      </c>
      <c r="B1104">
        <v>8.3927681183519809</v>
      </c>
      <c r="C1104" t="s">
        <v>9</v>
      </c>
      <c r="D1104">
        <v>10</v>
      </c>
      <c r="E1104" t="b">
        <v>0</v>
      </c>
      <c r="F1104">
        <v>4.7361072834432099</v>
      </c>
      <c r="G1104">
        <v>4.4981688845505703</v>
      </c>
      <c r="H1104">
        <v>2890</v>
      </c>
      <c r="I1104">
        <f t="shared" si="34"/>
        <v>3.656660834908771</v>
      </c>
      <c r="J1104">
        <f t="shared" si="35"/>
        <v>3.8945992338014106</v>
      </c>
    </row>
    <row r="1105" spans="1:10" x14ac:dyDescent="0.3">
      <c r="A1105" t="s">
        <v>348</v>
      </c>
      <c r="B1105">
        <v>4.9900973462779703</v>
      </c>
      <c r="C1105" t="s">
        <v>9</v>
      </c>
      <c r="D1105">
        <v>4</v>
      </c>
      <c r="E1105" t="b">
        <v>1</v>
      </c>
      <c r="F1105">
        <v>1.4673440552225501</v>
      </c>
      <c r="G1105">
        <v>2.0676564467298399E-3</v>
      </c>
      <c r="H1105">
        <v>1850</v>
      </c>
      <c r="I1105">
        <f t="shared" si="34"/>
        <v>3.5227532910554205</v>
      </c>
      <c r="J1105">
        <f t="shared" si="35"/>
        <v>4.9880296898312402</v>
      </c>
    </row>
    <row r="1106" spans="1:10" x14ac:dyDescent="0.3">
      <c r="A1106" t="s">
        <v>349</v>
      </c>
      <c r="B1106">
        <v>15.686945310559899</v>
      </c>
      <c r="C1106" t="s">
        <v>9</v>
      </c>
      <c r="D1106">
        <v>10</v>
      </c>
      <c r="E1106" t="b">
        <v>0</v>
      </c>
      <c r="F1106">
        <v>12.162431642799</v>
      </c>
      <c r="G1106">
        <v>12.898827278215499</v>
      </c>
      <c r="H1106">
        <v>3020</v>
      </c>
      <c r="I1106">
        <f t="shared" si="34"/>
        <v>3.5245136677608997</v>
      </c>
      <c r="J1106">
        <f t="shared" si="35"/>
        <v>2.7881180323443999</v>
      </c>
    </row>
    <row r="1107" spans="1:10" x14ac:dyDescent="0.3">
      <c r="A1107" t="s">
        <v>349</v>
      </c>
      <c r="B1107">
        <v>16.255199496922</v>
      </c>
      <c r="C1107" t="s">
        <v>9</v>
      </c>
      <c r="D1107">
        <v>4</v>
      </c>
      <c r="E1107" t="b">
        <v>1</v>
      </c>
      <c r="F1107">
        <v>4.7078672791867699</v>
      </c>
      <c r="G1107">
        <v>2.95615148095362E-3</v>
      </c>
      <c r="H1107">
        <v>1400</v>
      </c>
      <c r="I1107">
        <f t="shared" si="34"/>
        <v>11.54733221773523</v>
      </c>
      <c r="J1107">
        <f t="shared" si="35"/>
        <v>16.252243345441045</v>
      </c>
    </row>
    <row r="1108" spans="1:10" x14ac:dyDescent="0.3">
      <c r="A1108" t="s">
        <v>349</v>
      </c>
      <c r="B1108">
        <v>5.87298600559871</v>
      </c>
      <c r="C1108" t="s">
        <v>9</v>
      </c>
      <c r="D1108">
        <v>10</v>
      </c>
      <c r="E1108" t="b">
        <v>0</v>
      </c>
      <c r="F1108">
        <v>5.87298600559871</v>
      </c>
      <c r="G1108">
        <v>5.87298600559871</v>
      </c>
      <c r="H1108">
        <v>830</v>
      </c>
      <c r="I1108">
        <f t="shared" si="34"/>
        <v>0</v>
      </c>
      <c r="J1108">
        <f t="shared" si="35"/>
        <v>0</v>
      </c>
    </row>
    <row r="1109" spans="1:10" x14ac:dyDescent="0.3">
      <c r="A1109" t="e">
        <f>-0.00938567604995737 * y ^ 1 * -0.00459898139943684 * y ^ 1 - -0.0048409741868997 * x ^ 1 + 10</f>
        <v>#NAME?</v>
      </c>
      <c r="B1109">
        <v>5.1707701905420098</v>
      </c>
      <c r="C1109" t="s">
        <v>9</v>
      </c>
      <c r="D1109">
        <v>10</v>
      </c>
      <c r="E1109" t="b">
        <v>0</v>
      </c>
      <c r="F1109">
        <v>5.1707701905420098</v>
      </c>
      <c r="G1109">
        <v>5.1707701905420098</v>
      </c>
      <c r="H1109">
        <v>2050</v>
      </c>
      <c r="I1109">
        <f t="shared" si="34"/>
        <v>0</v>
      </c>
      <c r="J1109">
        <f t="shared" si="35"/>
        <v>0</v>
      </c>
    </row>
    <row r="1110" spans="1:10" hidden="1" x14ac:dyDescent="0.3">
      <c r="A1110" t="e">
        <f>-0.00938567604995737 * y ^ 1 * -0.00459898139943684 * y ^ 1 - -0.0048409741868997 * x ^ 1 + 10</f>
        <v>#NAME?</v>
      </c>
      <c r="B1110">
        <v>15.9007235192639</v>
      </c>
      <c r="C1110" t="s">
        <v>9</v>
      </c>
      <c r="D1110">
        <v>10</v>
      </c>
      <c r="E1110" t="b">
        <v>0</v>
      </c>
      <c r="F1110" t="s">
        <v>17</v>
      </c>
      <c r="G1110" t="s">
        <v>17</v>
      </c>
      <c r="H1110">
        <v>2880</v>
      </c>
      <c r="I1110" t="e">
        <f t="shared" si="34"/>
        <v>#VALUE!</v>
      </c>
      <c r="J1110" t="e">
        <f t="shared" si="35"/>
        <v>#VALUE!</v>
      </c>
    </row>
    <row r="1111" spans="1:10" x14ac:dyDescent="0.3">
      <c r="A1111" t="e">
        <f>-0.00938567604995737 * y ^ 1 * -0.00459898139943684 * y ^ 1 - -0.0048409741868997 * x ^ 1 + 10</f>
        <v>#NAME?</v>
      </c>
      <c r="B1111">
        <v>11.1311254329718</v>
      </c>
      <c r="C1111" t="s">
        <v>9</v>
      </c>
      <c r="D1111">
        <v>2</v>
      </c>
      <c r="E1111" t="b">
        <v>1</v>
      </c>
      <c r="F1111">
        <v>0.93870091247175602</v>
      </c>
      <c r="G1111">
        <v>8.7546721520569901E-3</v>
      </c>
      <c r="H1111">
        <v>1750</v>
      </c>
      <c r="I1111">
        <f t="shared" si="34"/>
        <v>10.192424520500044</v>
      </c>
      <c r="J1111">
        <f t="shared" si="35"/>
        <v>11.122370760819743</v>
      </c>
    </row>
    <row r="1112" spans="1:10" x14ac:dyDescent="0.3">
      <c r="A1112" t="s">
        <v>350</v>
      </c>
      <c r="B1112">
        <v>19.6487218223753</v>
      </c>
      <c r="C1112" t="s">
        <v>9</v>
      </c>
      <c r="D1112">
        <v>3</v>
      </c>
      <c r="E1112" t="b">
        <v>1</v>
      </c>
      <c r="F1112">
        <v>2.5582714629150298</v>
      </c>
      <c r="G1112">
        <v>5.7319716245846303E-3</v>
      </c>
      <c r="H1112">
        <v>1333.3333333333301</v>
      </c>
      <c r="I1112">
        <f t="shared" si="34"/>
        <v>17.09045035946027</v>
      </c>
      <c r="J1112">
        <f t="shared" si="35"/>
        <v>19.642989850750716</v>
      </c>
    </row>
    <row r="1113" spans="1:10" x14ac:dyDescent="0.3">
      <c r="A1113" t="s">
        <v>350</v>
      </c>
      <c r="B1113">
        <v>3.8048306273276</v>
      </c>
      <c r="C1113" t="s">
        <v>9</v>
      </c>
      <c r="D1113">
        <v>10</v>
      </c>
      <c r="E1113" t="b">
        <v>0</v>
      </c>
      <c r="F1113">
        <v>3.8048306273276</v>
      </c>
      <c r="G1113">
        <v>3.8048306273276</v>
      </c>
      <c r="H1113">
        <v>1850</v>
      </c>
      <c r="I1113">
        <f t="shared" si="34"/>
        <v>0</v>
      </c>
      <c r="J1113">
        <f t="shared" si="35"/>
        <v>0</v>
      </c>
    </row>
    <row r="1114" spans="1:10" x14ac:dyDescent="0.3">
      <c r="A1114" t="s">
        <v>350</v>
      </c>
      <c r="B1114">
        <v>6.9058714006848501</v>
      </c>
      <c r="C1114" t="s">
        <v>9</v>
      </c>
      <c r="D1114">
        <v>10</v>
      </c>
      <c r="E1114" t="b">
        <v>0</v>
      </c>
      <c r="F1114">
        <v>3.5669580243841801</v>
      </c>
      <c r="G1114">
        <v>8.2882568085331307</v>
      </c>
      <c r="H1114">
        <v>2940</v>
      </c>
      <c r="I1114">
        <f t="shared" si="34"/>
        <v>3.33891337630067</v>
      </c>
      <c r="J1114">
        <f t="shared" si="35"/>
        <v>-1.3823854078482807</v>
      </c>
    </row>
    <row r="1115" spans="1:10" x14ac:dyDescent="0.3">
      <c r="A1115" t="s">
        <v>351</v>
      </c>
      <c r="B1115">
        <v>13.611952664718901</v>
      </c>
      <c r="C1115" t="s">
        <v>9</v>
      </c>
      <c r="D1115">
        <v>10</v>
      </c>
      <c r="E1115" t="b">
        <v>0</v>
      </c>
      <c r="F1115">
        <v>13.611952664718901</v>
      </c>
      <c r="G1115">
        <v>13.611952664718901</v>
      </c>
      <c r="H1115">
        <v>960</v>
      </c>
      <c r="I1115">
        <f t="shared" si="34"/>
        <v>0</v>
      </c>
      <c r="J1115">
        <f t="shared" si="35"/>
        <v>0</v>
      </c>
    </row>
    <row r="1116" spans="1:10" x14ac:dyDescent="0.3">
      <c r="A1116" t="s">
        <v>351</v>
      </c>
      <c r="B1116">
        <v>12.114523858327001</v>
      </c>
      <c r="C1116" t="s">
        <v>9</v>
      </c>
      <c r="D1116">
        <v>3</v>
      </c>
      <c r="E1116" t="b">
        <v>1</v>
      </c>
      <c r="F1116">
        <v>3.4108823216130899</v>
      </c>
      <c r="G1116">
        <v>9.4256641777057705E-3</v>
      </c>
      <c r="H1116">
        <v>1333.3333333333301</v>
      </c>
      <c r="I1116">
        <f t="shared" si="34"/>
        <v>8.7036415367139099</v>
      </c>
      <c r="J1116">
        <f t="shared" si="35"/>
        <v>12.105098194149296</v>
      </c>
    </row>
    <row r="1117" spans="1:10" hidden="1" x14ac:dyDescent="0.3">
      <c r="A1117" t="s">
        <v>351</v>
      </c>
      <c r="B1117">
        <v>10.410156668643699</v>
      </c>
      <c r="C1117" t="s">
        <v>9</v>
      </c>
      <c r="D1117">
        <v>10</v>
      </c>
      <c r="E1117" t="b">
        <v>0</v>
      </c>
      <c r="F1117" s="1">
        <v>1.68253172233133E+22</v>
      </c>
      <c r="G1117" s="1">
        <v>1.68253172233133E+22</v>
      </c>
      <c r="H1117">
        <v>3630</v>
      </c>
      <c r="I1117">
        <f t="shared" si="34"/>
        <v>-1.68253172233133E+22</v>
      </c>
      <c r="J1117">
        <f t="shared" si="35"/>
        <v>-1.68253172233133E+22</v>
      </c>
    </row>
    <row r="1118" spans="1:10" x14ac:dyDescent="0.3">
      <c r="A1118" t="s">
        <v>352</v>
      </c>
      <c r="B1118">
        <v>15.0024062485763</v>
      </c>
      <c r="C1118" t="s">
        <v>9</v>
      </c>
      <c r="D1118">
        <v>10</v>
      </c>
      <c r="E1118" t="b">
        <v>0</v>
      </c>
      <c r="F1118">
        <v>5.3778692034317901</v>
      </c>
      <c r="G1118">
        <v>9.5477014117122803</v>
      </c>
      <c r="H1118">
        <v>3050</v>
      </c>
      <c r="I1118">
        <f t="shared" si="34"/>
        <v>9.6245370451445105</v>
      </c>
      <c r="J1118">
        <f t="shared" si="35"/>
        <v>5.4547048368640194</v>
      </c>
    </row>
    <row r="1119" spans="1:10" x14ac:dyDescent="0.3">
      <c r="A1119" t="s">
        <v>352</v>
      </c>
      <c r="B1119">
        <v>7.3242238253516803</v>
      </c>
      <c r="C1119" t="s">
        <v>9</v>
      </c>
      <c r="D1119">
        <v>3</v>
      </c>
      <c r="E1119" t="b">
        <v>1</v>
      </c>
      <c r="F1119">
        <v>1.49192786575014</v>
      </c>
      <c r="G1119">
        <v>4.1489099274273702E-3</v>
      </c>
      <c r="H1119">
        <v>1000</v>
      </c>
      <c r="I1119">
        <f t="shared" si="34"/>
        <v>5.8322959596015398</v>
      </c>
      <c r="J1119">
        <f t="shared" si="35"/>
        <v>7.3200749154242528</v>
      </c>
    </row>
    <row r="1120" spans="1:10" x14ac:dyDescent="0.3">
      <c r="A1120" t="s">
        <v>352</v>
      </c>
      <c r="B1120">
        <v>9.5183194213167095</v>
      </c>
      <c r="C1120" t="s">
        <v>9</v>
      </c>
      <c r="D1120">
        <v>10</v>
      </c>
      <c r="E1120" t="b">
        <v>0</v>
      </c>
      <c r="F1120">
        <v>9.5183194213167095</v>
      </c>
      <c r="G1120">
        <v>9.5183194213167095</v>
      </c>
      <c r="H1120">
        <v>720</v>
      </c>
      <c r="I1120">
        <f t="shared" si="34"/>
        <v>0</v>
      </c>
      <c r="J1120">
        <f t="shared" si="35"/>
        <v>0</v>
      </c>
    </row>
    <row r="1121" spans="1:10" x14ac:dyDescent="0.3">
      <c r="A1121" t="s">
        <v>353</v>
      </c>
      <c r="B1121">
        <v>17.2583501511854</v>
      </c>
      <c r="C1121" t="s">
        <v>9</v>
      </c>
      <c r="D1121">
        <v>10</v>
      </c>
      <c r="E1121" t="b">
        <v>0</v>
      </c>
      <c r="F1121">
        <v>17.2583501511854</v>
      </c>
      <c r="G1121">
        <v>17.2583501511854</v>
      </c>
      <c r="H1121">
        <v>1550</v>
      </c>
      <c r="I1121">
        <f t="shared" si="34"/>
        <v>0</v>
      </c>
      <c r="J1121">
        <f t="shared" si="35"/>
        <v>0</v>
      </c>
    </row>
    <row r="1122" spans="1:10" hidden="1" x14ac:dyDescent="0.3">
      <c r="A1122" t="s">
        <v>353</v>
      </c>
      <c r="B1122">
        <v>11.6456757990063</v>
      </c>
      <c r="C1122" t="s">
        <v>9</v>
      </c>
      <c r="D1122">
        <v>10</v>
      </c>
      <c r="E1122" t="b">
        <v>0</v>
      </c>
      <c r="F1122">
        <v>44.965651355155302</v>
      </c>
      <c r="G1122">
        <v>7.3323337955584797</v>
      </c>
      <c r="H1122">
        <v>3070</v>
      </c>
      <c r="I1122">
        <f t="shared" si="34"/>
        <v>-33.319975556149004</v>
      </c>
      <c r="J1122">
        <f t="shared" si="35"/>
        <v>4.3133420034478203</v>
      </c>
    </row>
    <row r="1123" spans="1:10" x14ac:dyDescent="0.3">
      <c r="A1123" t="s">
        <v>353</v>
      </c>
      <c r="B1123">
        <v>5.4606181351862197</v>
      </c>
      <c r="C1123" t="s">
        <v>9</v>
      </c>
      <c r="D1123">
        <v>10</v>
      </c>
      <c r="E1123" t="b">
        <v>0</v>
      </c>
      <c r="F1123">
        <v>5.4606181351862197</v>
      </c>
      <c r="G1123">
        <v>5.4606181351862197</v>
      </c>
      <c r="H1123">
        <v>3300</v>
      </c>
      <c r="I1123">
        <f t="shared" si="34"/>
        <v>0</v>
      </c>
      <c r="J1123">
        <f t="shared" si="35"/>
        <v>0</v>
      </c>
    </row>
    <row r="1124" spans="1:10" hidden="1" x14ac:dyDescent="0.3">
      <c r="A1124" t="s">
        <v>354</v>
      </c>
      <c r="B1124">
        <v>5.7301225469880404</v>
      </c>
      <c r="C1124" t="s">
        <v>9</v>
      </c>
      <c r="D1124">
        <v>10</v>
      </c>
      <c r="E1124" t="b">
        <v>0</v>
      </c>
      <c r="F1124" t="s">
        <v>17</v>
      </c>
      <c r="G1124" t="s">
        <v>17</v>
      </c>
      <c r="H1124">
        <v>2880</v>
      </c>
      <c r="I1124" t="e">
        <f t="shared" si="34"/>
        <v>#VALUE!</v>
      </c>
      <c r="J1124" t="e">
        <f t="shared" si="35"/>
        <v>#VALUE!</v>
      </c>
    </row>
    <row r="1125" spans="1:10" x14ac:dyDescent="0.3">
      <c r="A1125" t="s">
        <v>354</v>
      </c>
      <c r="B1125">
        <v>13.022185181033301</v>
      </c>
      <c r="C1125" t="s">
        <v>9</v>
      </c>
      <c r="D1125">
        <v>4</v>
      </c>
      <c r="E1125" t="b">
        <v>1</v>
      </c>
      <c r="F1125">
        <v>5.3661715256002598</v>
      </c>
      <c r="G1125">
        <v>3.3886227194544999E-3</v>
      </c>
      <c r="H1125">
        <v>1350</v>
      </c>
      <c r="I1125">
        <f t="shared" si="34"/>
        <v>7.6560136554330409</v>
      </c>
      <c r="J1125">
        <f t="shared" si="35"/>
        <v>13.018796558313847</v>
      </c>
    </row>
    <row r="1126" spans="1:10" hidden="1" x14ac:dyDescent="0.3">
      <c r="A1126" t="s">
        <v>354</v>
      </c>
      <c r="B1126">
        <v>15.032452755402799</v>
      </c>
      <c r="C1126" t="s">
        <v>9</v>
      </c>
      <c r="D1126">
        <v>10</v>
      </c>
      <c r="E1126" t="b">
        <v>0</v>
      </c>
      <c r="F1126">
        <v>4367.1993076396202</v>
      </c>
      <c r="G1126" s="1">
        <v>208324859.36601299</v>
      </c>
      <c r="H1126">
        <v>3080</v>
      </c>
      <c r="I1126">
        <f t="shared" si="34"/>
        <v>-4352.1668548842172</v>
      </c>
      <c r="J1126">
        <f t="shared" si="35"/>
        <v>-208324844.33356023</v>
      </c>
    </row>
    <row r="1127" spans="1:10" x14ac:dyDescent="0.3">
      <c r="A1127" t="s">
        <v>355</v>
      </c>
      <c r="B1127">
        <v>19.301245053274499</v>
      </c>
      <c r="C1127" t="s">
        <v>9</v>
      </c>
      <c r="D1127">
        <v>10</v>
      </c>
      <c r="E1127" t="b">
        <v>0</v>
      </c>
      <c r="F1127">
        <v>6.1538734276785396</v>
      </c>
      <c r="G1127">
        <v>5.7183127954027402</v>
      </c>
      <c r="H1127">
        <v>3100</v>
      </c>
      <c r="I1127">
        <f t="shared" si="34"/>
        <v>13.147371625595959</v>
      </c>
      <c r="J1127">
        <f t="shared" si="35"/>
        <v>13.582932257871759</v>
      </c>
    </row>
    <row r="1128" spans="1:10" x14ac:dyDescent="0.3">
      <c r="A1128" t="s">
        <v>355</v>
      </c>
      <c r="B1128">
        <v>8.7092957251342895</v>
      </c>
      <c r="C1128" t="s">
        <v>9</v>
      </c>
      <c r="D1128">
        <v>10</v>
      </c>
      <c r="E1128" t="b">
        <v>0</v>
      </c>
      <c r="F1128">
        <v>5.93164160646044</v>
      </c>
      <c r="G1128">
        <v>5.8676453100699097</v>
      </c>
      <c r="H1128">
        <v>3140</v>
      </c>
      <c r="I1128">
        <f t="shared" si="34"/>
        <v>2.7776541186738495</v>
      </c>
      <c r="J1128">
        <f t="shared" si="35"/>
        <v>2.8416504150643798</v>
      </c>
    </row>
    <row r="1129" spans="1:10" x14ac:dyDescent="0.3">
      <c r="A1129" t="s">
        <v>355</v>
      </c>
      <c r="B1129">
        <v>6.0588260564379697</v>
      </c>
      <c r="C1129" t="s">
        <v>9</v>
      </c>
      <c r="D1129">
        <v>10</v>
      </c>
      <c r="E1129" t="b">
        <v>0</v>
      </c>
      <c r="F1129">
        <v>6.0588260564379697</v>
      </c>
      <c r="G1129">
        <v>6.0588260564379697</v>
      </c>
      <c r="H1129">
        <v>1030</v>
      </c>
      <c r="I1129">
        <f t="shared" si="34"/>
        <v>0</v>
      </c>
      <c r="J1129">
        <f t="shared" si="35"/>
        <v>0</v>
      </c>
    </row>
    <row r="1130" spans="1:10" x14ac:dyDescent="0.3">
      <c r="A1130" t="s">
        <v>356</v>
      </c>
      <c r="B1130">
        <v>19.853823887967</v>
      </c>
      <c r="C1130" t="s">
        <v>9</v>
      </c>
      <c r="D1130">
        <v>10</v>
      </c>
      <c r="E1130" t="b">
        <v>0</v>
      </c>
      <c r="F1130">
        <v>19.853823887967</v>
      </c>
      <c r="G1130">
        <v>19.853823887967</v>
      </c>
      <c r="H1130">
        <v>1380</v>
      </c>
      <c r="I1130">
        <f t="shared" si="34"/>
        <v>0</v>
      </c>
      <c r="J1130">
        <f t="shared" si="35"/>
        <v>0</v>
      </c>
    </row>
    <row r="1131" spans="1:10" x14ac:dyDescent="0.3">
      <c r="A1131" t="s">
        <v>356</v>
      </c>
      <c r="B1131">
        <v>2.8229680032391902</v>
      </c>
      <c r="C1131" t="s">
        <v>9</v>
      </c>
      <c r="D1131">
        <v>10</v>
      </c>
      <c r="E1131" t="b">
        <v>0</v>
      </c>
      <c r="F1131">
        <v>2.8229680032391902</v>
      </c>
      <c r="G1131">
        <v>2.8229680032391902</v>
      </c>
      <c r="H1131">
        <v>930</v>
      </c>
      <c r="I1131">
        <f t="shared" si="34"/>
        <v>0</v>
      </c>
      <c r="J1131">
        <f t="shared" si="35"/>
        <v>0</v>
      </c>
    </row>
    <row r="1132" spans="1:10" x14ac:dyDescent="0.3">
      <c r="A1132" t="s">
        <v>356</v>
      </c>
      <c r="B1132">
        <v>14.761006793984601</v>
      </c>
      <c r="C1132" t="s">
        <v>9</v>
      </c>
      <c r="D1132">
        <v>10</v>
      </c>
      <c r="E1132" t="b">
        <v>0</v>
      </c>
      <c r="F1132">
        <v>3.14005533342733</v>
      </c>
      <c r="G1132">
        <v>1.83585040997632</v>
      </c>
      <c r="H1132">
        <v>3000</v>
      </c>
      <c r="I1132">
        <f t="shared" si="34"/>
        <v>11.62095146055727</v>
      </c>
      <c r="J1132">
        <f t="shared" si="35"/>
        <v>12.925156384008281</v>
      </c>
    </row>
    <row r="1133" spans="1:10" x14ac:dyDescent="0.3">
      <c r="A1133" t="s">
        <v>357</v>
      </c>
      <c r="B1133">
        <v>1.9467232655633899</v>
      </c>
      <c r="C1133" t="s">
        <v>9</v>
      </c>
      <c r="D1133">
        <v>10</v>
      </c>
      <c r="E1133" t="b">
        <v>0</v>
      </c>
      <c r="F1133">
        <v>10.0452090130971</v>
      </c>
      <c r="G1133">
        <v>7.1772357126769597</v>
      </c>
      <c r="H1133">
        <v>2770</v>
      </c>
      <c r="I1133">
        <f t="shared" si="34"/>
        <v>-8.0984857475337098</v>
      </c>
      <c r="J1133">
        <f t="shared" si="35"/>
        <v>-5.2305124471135702</v>
      </c>
    </row>
    <row r="1134" spans="1:10" x14ac:dyDescent="0.3">
      <c r="A1134" t="s">
        <v>357</v>
      </c>
      <c r="B1134">
        <v>8.3322280952941199</v>
      </c>
      <c r="C1134" t="s">
        <v>9</v>
      </c>
      <c r="D1134">
        <v>2</v>
      </c>
      <c r="E1134" t="b">
        <v>1</v>
      </c>
      <c r="F1134">
        <v>0.231183271460394</v>
      </c>
      <c r="G1134">
        <v>6.8411915142957101E-3</v>
      </c>
      <c r="H1134">
        <v>1750</v>
      </c>
      <c r="I1134">
        <f t="shared" si="34"/>
        <v>8.1010448238337265</v>
      </c>
      <c r="J1134">
        <f t="shared" si="35"/>
        <v>8.3253869037798243</v>
      </c>
    </row>
    <row r="1135" spans="1:10" x14ac:dyDescent="0.3">
      <c r="A1135" t="s">
        <v>357</v>
      </c>
      <c r="B1135">
        <v>11.7532320329484</v>
      </c>
      <c r="C1135" t="s">
        <v>9</v>
      </c>
      <c r="D1135">
        <v>10</v>
      </c>
      <c r="E1135" t="b">
        <v>0</v>
      </c>
      <c r="F1135">
        <v>5.3127976319330203</v>
      </c>
      <c r="G1135">
        <v>1.33818575518037</v>
      </c>
      <c r="H1135">
        <v>2870</v>
      </c>
      <c r="I1135">
        <f t="shared" si="34"/>
        <v>6.4404344010153798</v>
      </c>
      <c r="J1135">
        <f t="shared" si="35"/>
        <v>10.415046277768031</v>
      </c>
    </row>
    <row r="1136" spans="1:10" x14ac:dyDescent="0.3">
      <c r="A1136" t="s">
        <v>358</v>
      </c>
      <c r="B1136">
        <v>4.3652103352177498</v>
      </c>
      <c r="C1136" t="s">
        <v>9</v>
      </c>
      <c r="D1136">
        <v>3</v>
      </c>
      <c r="E1136" t="b">
        <v>1</v>
      </c>
      <c r="F1136">
        <v>0.66221854472855801</v>
      </c>
      <c r="G1136">
        <v>3.1472384780329098E-3</v>
      </c>
      <c r="H1136">
        <v>1700</v>
      </c>
      <c r="I1136">
        <f t="shared" si="34"/>
        <v>3.7029917904891918</v>
      </c>
      <c r="J1136">
        <f t="shared" si="35"/>
        <v>4.3620630967397167</v>
      </c>
    </row>
    <row r="1137" spans="1:10" x14ac:dyDescent="0.3">
      <c r="A1137" t="s">
        <v>358</v>
      </c>
      <c r="B1137">
        <v>5.9006093073721599</v>
      </c>
      <c r="C1137" t="s">
        <v>9</v>
      </c>
      <c r="D1137">
        <v>10</v>
      </c>
      <c r="E1137" t="b">
        <v>0</v>
      </c>
      <c r="F1137">
        <v>4.1523991049125302</v>
      </c>
      <c r="G1137">
        <v>3.5839786532436699</v>
      </c>
      <c r="H1137">
        <v>3410</v>
      </c>
      <c r="I1137">
        <f t="shared" si="34"/>
        <v>1.7482102024596298</v>
      </c>
      <c r="J1137">
        <f t="shared" si="35"/>
        <v>2.31663065412849</v>
      </c>
    </row>
    <row r="1138" spans="1:10" x14ac:dyDescent="0.3">
      <c r="A1138" t="s">
        <v>358</v>
      </c>
      <c r="B1138">
        <v>10.9491712289466</v>
      </c>
      <c r="C1138" t="s">
        <v>9</v>
      </c>
      <c r="D1138">
        <v>10</v>
      </c>
      <c r="E1138" t="b">
        <v>0</v>
      </c>
      <c r="F1138">
        <v>3.3166201248734302</v>
      </c>
      <c r="G1138">
        <v>1.5000429067382199</v>
      </c>
      <c r="H1138">
        <v>3160</v>
      </c>
      <c r="I1138">
        <f t="shared" si="34"/>
        <v>7.6325511040731699</v>
      </c>
      <c r="J1138">
        <f t="shared" si="35"/>
        <v>9.4491283222083808</v>
      </c>
    </row>
    <row r="1139" spans="1:10" x14ac:dyDescent="0.3">
      <c r="A1139" t="s">
        <v>359</v>
      </c>
      <c r="B1139">
        <v>5.1348048647086904</v>
      </c>
      <c r="C1139" t="s">
        <v>9</v>
      </c>
      <c r="D1139">
        <v>10</v>
      </c>
      <c r="E1139" t="b">
        <v>0</v>
      </c>
      <c r="F1139">
        <v>6.5264297800498898</v>
      </c>
      <c r="G1139">
        <v>6.5264297800498898</v>
      </c>
      <c r="H1139">
        <v>2860</v>
      </c>
      <c r="I1139">
        <f t="shared" si="34"/>
        <v>-1.3916249153411995</v>
      </c>
      <c r="J1139">
        <f t="shared" si="35"/>
        <v>-1.3916249153411995</v>
      </c>
    </row>
    <row r="1140" spans="1:10" x14ac:dyDescent="0.3">
      <c r="A1140" t="s">
        <v>359</v>
      </c>
      <c r="B1140">
        <v>9.0425322513878008</v>
      </c>
      <c r="C1140" t="s">
        <v>9</v>
      </c>
      <c r="D1140">
        <v>3</v>
      </c>
      <c r="E1140" t="b">
        <v>1</v>
      </c>
      <c r="F1140">
        <v>1.99616851800467</v>
      </c>
      <c r="G1140">
        <v>4.3205275919219804E-3</v>
      </c>
      <c r="H1140">
        <v>2966.6666666666601</v>
      </c>
      <c r="I1140">
        <f t="shared" si="34"/>
        <v>7.0463637333831306</v>
      </c>
      <c r="J1140">
        <f t="shared" si="35"/>
        <v>9.0382117237958788</v>
      </c>
    </row>
    <row r="1141" spans="1:10" x14ac:dyDescent="0.3">
      <c r="A1141" t="s">
        <v>359</v>
      </c>
      <c r="B1141">
        <v>11.20112932532</v>
      </c>
      <c r="C1141" t="s">
        <v>9</v>
      </c>
      <c r="D1141">
        <v>10</v>
      </c>
      <c r="E1141" t="b">
        <v>0</v>
      </c>
      <c r="F1141">
        <v>2.4853542368639898</v>
      </c>
      <c r="G1141">
        <v>0.99440080458310598</v>
      </c>
      <c r="H1141">
        <v>3080</v>
      </c>
      <c r="I1141">
        <f t="shared" si="34"/>
        <v>8.7157750884560095</v>
      </c>
      <c r="J1141">
        <f t="shared" si="35"/>
        <v>10.206728520736894</v>
      </c>
    </row>
    <row r="1142" spans="1:10" x14ac:dyDescent="0.3">
      <c r="A1142" t="s">
        <v>360</v>
      </c>
      <c r="B1142">
        <v>7.7827395178264602</v>
      </c>
      <c r="C1142" t="s">
        <v>9</v>
      </c>
      <c r="D1142">
        <v>3</v>
      </c>
      <c r="E1142" t="b">
        <v>1</v>
      </c>
      <c r="F1142">
        <v>1.6172249872245701</v>
      </c>
      <c r="G1142">
        <v>4.2505022808034401E-3</v>
      </c>
      <c r="H1142">
        <v>1600</v>
      </c>
      <c r="I1142">
        <f t="shared" si="34"/>
        <v>6.1655145306018904</v>
      </c>
      <c r="J1142">
        <f t="shared" si="35"/>
        <v>7.7784890155456567</v>
      </c>
    </row>
    <row r="1143" spans="1:10" x14ac:dyDescent="0.3">
      <c r="A1143" t="s">
        <v>360</v>
      </c>
      <c r="B1143">
        <v>9.5167060386464701</v>
      </c>
      <c r="C1143" t="s">
        <v>9</v>
      </c>
      <c r="D1143">
        <v>10</v>
      </c>
      <c r="E1143" t="b">
        <v>0</v>
      </c>
      <c r="F1143">
        <v>2.2635896913658899</v>
      </c>
      <c r="G1143">
        <v>2.7984398838854299</v>
      </c>
      <c r="H1143">
        <v>3060</v>
      </c>
      <c r="I1143">
        <f t="shared" si="34"/>
        <v>7.2531163472805797</v>
      </c>
      <c r="J1143">
        <f t="shared" si="35"/>
        <v>6.7182661547610403</v>
      </c>
    </row>
    <row r="1144" spans="1:10" x14ac:dyDescent="0.3">
      <c r="A1144" t="s">
        <v>360</v>
      </c>
      <c r="B1144">
        <v>5.1769440184548596</v>
      </c>
      <c r="C1144" t="s">
        <v>9</v>
      </c>
      <c r="D1144">
        <v>3</v>
      </c>
      <c r="E1144" t="b">
        <v>1</v>
      </c>
      <c r="F1144">
        <v>1.4311519034054101</v>
      </c>
      <c r="G1144">
        <v>3.35210319021123E-3</v>
      </c>
      <c r="H1144">
        <v>1500</v>
      </c>
      <c r="I1144">
        <f t="shared" si="34"/>
        <v>3.7457921150494498</v>
      </c>
      <c r="J1144">
        <f t="shared" si="35"/>
        <v>5.1735919152646481</v>
      </c>
    </row>
    <row r="1145" spans="1:10" x14ac:dyDescent="0.3">
      <c r="A1145" t="s">
        <v>361</v>
      </c>
      <c r="B1145">
        <v>15.239587439208499</v>
      </c>
      <c r="C1145" t="s">
        <v>9</v>
      </c>
      <c r="D1145">
        <v>10</v>
      </c>
      <c r="E1145" t="b">
        <v>0</v>
      </c>
      <c r="F1145">
        <v>14.6455381591486</v>
      </c>
      <c r="G1145">
        <v>12.6139302803806</v>
      </c>
      <c r="H1145">
        <v>3110</v>
      </c>
      <c r="I1145">
        <f t="shared" si="34"/>
        <v>0.59404928005989888</v>
      </c>
      <c r="J1145">
        <f t="shared" si="35"/>
        <v>2.6256571588278987</v>
      </c>
    </row>
    <row r="1146" spans="1:10" x14ac:dyDescent="0.3">
      <c r="A1146" t="s">
        <v>361</v>
      </c>
      <c r="B1146">
        <v>10.4197853363032</v>
      </c>
      <c r="C1146" t="s">
        <v>9</v>
      </c>
      <c r="D1146">
        <v>10</v>
      </c>
      <c r="E1146" t="b">
        <v>0</v>
      </c>
      <c r="F1146">
        <v>2.9947138197206402</v>
      </c>
      <c r="G1146">
        <v>2.2571828184616498</v>
      </c>
      <c r="H1146">
        <v>3240</v>
      </c>
      <c r="I1146">
        <f t="shared" si="34"/>
        <v>7.4250715165825589</v>
      </c>
      <c r="J1146">
        <f t="shared" si="35"/>
        <v>8.1626025178415489</v>
      </c>
    </row>
    <row r="1147" spans="1:10" x14ac:dyDescent="0.3">
      <c r="A1147" t="s">
        <v>361</v>
      </c>
      <c r="B1147">
        <v>3.2623579224174901</v>
      </c>
      <c r="C1147" t="s">
        <v>9</v>
      </c>
      <c r="D1147">
        <v>2</v>
      </c>
      <c r="E1147" t="b">
        <v>1</v>
      </c>
      <c r="F1147">
        <v>0.13970330876565501</v>
      </c>
      <c r="G1147">
        <v>6.2142294498831203E-3</v>
      </c>
      <c r="H1147">
        <v>2150</v>
      </c>
      <c r="I1147">
        <f t="shared" si="34"/>
        <v>3.1226546136518349</v>
      </c>
      <c r="J1147">
        <f t="shared" si="35"/>
        <v>3.2561436929676071</v>
      </c>
    </row>
    <row r="1148" spans="1:10" x14ac:dyDescent="0.3">
      <c r="A1148" t="s">
        <v>362</v>
      </c>
      <c r="B1148">
        <v>7.8856015431031103</v>
      </c>
      <c r="C1148" t="s">
        <v>9</v>
      </c>
      <c r="D1148">
        <v>10</v>
      </c>
      <c r="E1148" t="b">
        <v>0</v>
      </c>
      <c r="F1148">
        <v>7.8856015431031103</v>
      </c>
      <c r="G1148">
        <v>7.8856015431031103</v>
      </c>
      <c r="H1148">
        <v>2350</v>
      </c>
      <c r="I1148">
        <f t="shared" si="34"/>
        <v>0</v>
      </c>
      <c r="J1148">
        <f t="shared" si="35"/>
        <v>0</v>
      </c>
    </row>
    <row r="1149" spans="1:10" x14ac:dyDescent="0.3">
      <c r="A1149" t="s">
        <v>362</v>
      </c>
      <c r="B1149">
        <v>9.4409400036046005</v>
      </c>
      <c r="C1149" t="s">
        <v>9</v>
      </c>
      <c r="D1149">
        <v>2</v>
      </c>
      <c r="E1149" t="b">
        <v>1</v>
      </c>
      <c r="F1149">
        <v>0.34242202830915103</v>
      </c>
      <c r="G1149">
        <v>9.7808554607764706E-3</v>
      </c>
      <c r="H1149">
        <v>2700</v>
      </c>
      <c r="I1149">
        <f t="shared" si="34"/>
        <v>9.098517975295449</v>
      </c>
      <c r="J1149">
        <f t="shared" si="35"/>
        <v>9.4311591481438235</v>
      </c>
    </row>
    <row r="1150" spans="1:10" x14ac:dyDescent="0.3">
      <c r="A1150" t="s">
        <v>362</v>
      </c>
      <c r="B1150">
        <v>19.196842288083701</v>
      </c>
      <c r="C1150" t="s">
        <v>9</v>
      </c>
      <c r="D1150">
        <v>10</v>
      </c>
      <c r="E1150" t="b">
        <v>0</v>
      </c>
      <c r="F1150">
        <v>6.6617375280554798</v>
      </c>
      <c r="G1150">
        <v>6.5205463481030899</v>
      </c>
      <c r="H1150">
        <v>3270</v>
      </c>
      <c r="I1150">
        <f t="shared" si="34"/>
        <v>12.535104760028222</v>
      </c>
      <c r="J1150">
        <f t="shared" si="35"/>
        <v>12.676295939980612</v>
      </c>
    </row>
    <row r="1151" spans="1:10" x14ac:dyDescent="0.3">
      <c r="A1151" t="s">
        <v>363</v>
      </c>
      <c r="B1151">
        <v>13.4576078325978</v>
      </c>
      <c r="C1151" t="s">
        <v>9</v>
      </c>
      <c r="D1151">
        <v>10</v>
      </c>
      <c r="E1151" t="b">
        <v>0</v>
      </c>
      <c r="F1151">
        <v>4.6090126350487397</v>
      </c>
      <c r="G1151">
        <v>13.842504117157</v>
      </c>
      <c r="H1151">
        <v>3280</v>
      </c>
      <c r="I1151">
        <f t="shared" si="34"/>
        <v>8.8485951975490593</v>
      </c>
      <c r="J1151">
        <f t="shared" si="35"/>
        <v>-0.38489628455920055</v>
      </c>
    </row>
    <row r="1152" spans="1:10" x14ac:dyDescent="0.3">
      <c r="A1152" t="s">
        <v>363</v>
      </c>
      <c r="B1152">
        <v>7.8976025701969004</v>
      </c>
      <c r="C1152" t="s">
        <v>9</v>
      </c>
      <c r="D1152">
        <v>10</v>
      </c>
      <c r="E1152" t="b">
        <v>0</v>
      </c>
      <c r="F1152">
        <v>1.45486704282374</v>
      </c>
      <c r="G1152">
        <v>1.4506179476080101</v>
      </c>
      <c r="H1152">
        <v>3200</v>
      </c>
      <c r="I1152">
        <f t="shared" si="34"/>
        <v>6.4427355273731601</v>
      </c>
      <c r="J1152">
        <f t="shared" si="35"/>
        <v>6.4469846225888903</v>
      </c>
    </row>
    <row r="1153" spans="1:10" x14ac:dyDescent="0.3">
      <c r="A1153" t="s">
        <v>363</v>
      </c>
      <c r="B1153">
        <v>8.4502290422138895</v>
      </c>
      <c r="C1153" t="s">
        <v>9</v>
      </c>
      <c r="D1153">
        <v>10</v>
      </c>
      <c r="E1153" t="b">
        <v>0</v>
      </c>
      <c r="F1153">
        <v>6.8701209079847896</v>
      </c>
      <c r="G1153">
        <v>19.431050532965799</v>
      </c>
      <c r="H1153">
        <v>3110</v>
      </c>
      <c r="I1153">
        <f t="shared" si="34"/>
        <v>1.5801081342290999</v>
      </c>
      <c r="J1153">
        <f t="shared" si="35"/>
        <v>-10.980821490751909</v>
      </c>
    </row>
    <row r="1154" spans="1:10" x14ac:dyDescent="0.3">
      <c r="A1154" t="s">
        <v>364</v>
      </c>
      <c r="B1154">
        <v>13.913340468161101</v>
      </c>
      <c r="C1154" t="s">
        <v>9</v>
      </c>
      <c r="D1154">
        <v>10</v>
      </c>
      <c r="E1154" t="b">
        <v>0</v>
      </c>
      <c r="F1154">
        <v>3.7436101339913299</v>
      </c>
      <c r="G1154">
        <v>3.77539347751559</v>
      </c>
      <c r="H1154">
        <v>4430</v>
      </c>
      <c r="I1154">
        <f t="shared" si="34"/>
        <v>10.16973033416977</v>
      </c>
      <c r="J1154">
        <f t="shared" si="35"/>
        <v>10.13794699064551</v>
      </c>
    </row>
    <row r="1155" spans="1:10" x14ac:dyDescent="0.3">
      <c r="A1155" t="s">
        <v>364</v>
      </c>
      <c r="B1155">
        <v>15.2628176338944</v>
      </c>
      <c r="C1155" t="s">
        <v>9</v>
      </c>
      <c r="D1155">
        <v>10</v>
      </c>
      <c r="E1155" t="b">
        <v>0</v>
      </c>
      <c r="F1155">
        <v>6.22094976985258</v>
      </c>
      <c r="G1155">
        <v>5.4535377116313501</v>
      </c>
      <c r="H1155">
        <v>3670</v>
      </c>
      <c r="I1155">
        <f t="shared" si="34"/>
        <v>9.0418678640418193</v>
      </c>
      <c r="J1155">
        <f t="shared" si="35"/>
        <v>9.80927992226305</v>
      </c>
    </row>
    <row r="1156" spans="1:10" x14ac:dyDescent="0.3">
      <c r="A1156" t="s">
        <v>364</v>
      </c>
      <c r="B1156">
        <v>6.60562654510729</v>
      </c>
      <c r="C1156" t="s">
        <v>9</v>
      </c>
      <c r="D1156">
        <v>10</v>
      </c>
      <c r="E1156" t="b">
        <v>0</v>
      </c>
      <c r="F1156">
        <v>6.60562654510729</v>
      </c>
      <c r="G1156">
        <v>6.60562654510729</v>
      </c>
      <c r="H1156">
        <v>1320</v>
      </c>
      <c r="I1156">
        <f t="shared" ref="I1156:I1219" si="36">B1156-F1156</f>
        <v>0</v>
      </c>
      <c r="J1156">
        <f t="shared" ref="J1156:J1219" si="37">B1156-G1156</f>
        <v>0</v>
      </c>
    </row>
    <row r="1157" spans="1:10" x14ac:dyDescent="0.3">
      <c r="A1157" t="s">
        <v>365</v>
      </c>
      <c r="B1157">
        <v>3.1771794858351199</v>
      </c>
      <c r="C1157" t="s">
        <v>9</v>
      </c>
      <c r="D1157">
        <v>10</v>
      </c>
      <c r="E1157" t="b">
        <v>0</v>
      </c>
      <c r="F1157">
        <v>4.9082568664161901</v>
      </c>
      <c r="G1157">
        <v>10.805380773539101</v>
      </c>
      <c r="H1157">
        <v>3270</v>
      </c>
      <c r="I1157">
        <f t="shared" si="36"/>
        <v>-1.7310773805810702</v>
      </c>
      <c r="J1157">
        <f t="shared" si="37"/>
        <v>-7.6282012877039804</v>
      </c>
    </row>
    <row r="1158" spans="1:10" x14ac:dyDescent="0.3">
      <c r="A1158" t="s">
        <v>365</v>
      </c>
      <c r="B1158">
        <v>14.4604599354809</v>
      </c>
      <c r="C1158" t="s">
        <v>9</v>
      </c>
      <c r="D1158">
        <v>10</v>
      </c>
      <c r="E1158" t="b">
        <v>0</v>
      </c>
      <c r="F1158">
        <v>14.4604599354809</v>
      </c>
      <c r="G1158">
        <v>14.4604599354809</v>
      </c>
      <c r="H1158">
        <v>1280</v>
      </c>
      <c r="I1158">
        <f t="shared" si="36"/>
        <v>0</v>
      </c>
      <c r="J1158">
        <f t="shared" si="37"/>
        <v>0</v>
      </c>
    </row>
    <row r="1159" spans="1:10" x14ac:dyDescent="0.3">
      <c r="A1159" t="s">
        <v>365</v>
      </c>
      <c r="B1159">
        <v>2.0259205530053301</v>
      </c>
      <c r="C1159" t="s">
        <v>9</v>
      </c>
      <c r="D1159">
        <v>10</v>
      </c>
      <c r="E1159" t="b">
        <v>0</v>
      </c>
      <c r="F1159">
        <v>2.0259205530053301</v>
      </c>
      <c r="G1159">
        <v>2.0259205530053301</v>
      </c>
      <c r="H1159">
        <v>3000</v>
      </c>
      <c r="I1159">
        <f t="shared" si="36"/>
        <v>0</v>
      </c>
      <c r="J1159">
        <f t="shared" si="37"/>
        <v>0</v>
      </c>
    </row>
    <row r="1160" spans="1:10" x14ac:dyDescent="0.3">
      <c r="A1160" t="s">
        <v>366</v>
      </c>
      <c r="B1160">
        <v>15.4933953230264</v>
      </c>
      <c r="C1160" t="s">
        <v>9</v>
      </c>
      <c r="D1160">
        <v>10</v>
      </c>
      <c r="E1160" t="b">
        <v>0</v>
      </c>
      <c r="F1160">
        <v>3.9599062609003601</v>
      </c>
      <c r="G1160">
        <v>9.8392645217401409</v>
      </c>
      <c r="H1160">
        <v>3220</v>
      </c>
      <c r="I1160">
        <f t="shared" si="36"/>
        <v>11.533489062126041</v>
      </c>
      <c r="J1160">
        <f t="shared" si="37"/>
        <v>5.654130801286259</v>
      </c>
    </row>
    <row r="1161" spans="1:10" x14ac:dyDescent="0.3">
      <c r="A1161" t="s">
        <v>366</v>
      </c>
      <c r="B1161">
        <v>11.170717511124</v>
      </c>
      <c r="C1161" t="s">
        <v>9</v>
      </c>
      <c r="D1161">
        <v>10</v>
      </c>
      <c r="E1161" t="b">
        <v>0</v>
      </c>
      <c r="F1161">
        <v>2.3764322696584999</v>
      </c>
      <c r="G1161">
        <v>4.1353623035085603</v>
      </c>
      <c r="H1161">
        <v>2830</v>
      </c>
      <c r="I1161">
        <f t="shared" si="36"/>
        <v>8.7942852414655004</v>
      </c>
      <c r="J1161">
        <f t="shared" si="37"/>
        <v>7.0353552076154395</v>
      </c>
    </row>
    <row r="1162" spans="1:10" x14ac:dyDescent="0.3">
      <c r="A1162" t="s">
        <v>366</v>
      </c>
      <c r="B1162">
        <v>11.1953165891344</v>
      </c>
      <c r="C1162" t="s">
        <v>9</v>
      </c>
      <c r="D1162">
        <v>10</v>
      </c>
      <c r="E1162" t="b">
        <v>0</v>
      </c>
      <c r="F1162">
        <v>2.0339891128400498</v>
      </c>
      <c r="G1162">
        <v>2.0020754791724999</v>
      </c>
      <c r="H1162">
        <v>3400</v>
      </c>
      <c r="I1162">
        <f t="shared" si="36"/>
        <v>9.1613274762943497</v>
      </c>
      <c r="J1162">
        <f t="shared" si="37"/>
        <v>9.1932411099618996</v>
      </c>
    </row>
    <row r="1163" spans="1:10" x14ac:dyDescent="0.3">
      <c r="A1163" t="s">
        <v>367</v>
      </c>
      <c r="B1163">
        <v>3.7301470877552299</v>
      </c>
      <c r="C1163" t="s">
        <v>9</v>
      </c>
      <c r="D1163">
        <v>10</v>
      </c>
      <c r="E1163" t="b">
        <v>0</v>
      </c>
      <c r="F1163">
        <v>2.3673203045019102</v>
      </c>
      <c r="G1163">
        <v>2.5818015632801798</v>
      </c>
      <c r="H1163">
        <v>3160</v>
      </c>
      <c r="I1163">
        <f t="shared" si="36"/>
        <v>1.3628267832533196</v>
      </c>
      <c r="J1163">
        <f t="shared" si="37"/>
        <v>1.14834552447505</v>
      </c>
    </row>
    <row r="1164" spans="1:10" x14ac:dyDescent="0.3">
      <c r="A1164" t="s">
        <v>367</v>
      </c>
      <c r="B1164">
        <v>16.127351108140601</v>
      </c>
      <c r="C1164" t="s">
        <v>9</v>
      </c>
      <c r="D1164">
        <v>4</v>
      </c>
      <c r="E1164" t="b">
        <v>1</v>
      </c>
      <c r="F1164">
        <v>4.6687558037504404</v>
      </c>
      <c r="G1164">
        <v>3.0274188251479301E-3</v>
      </c>
      <c r="H1164">
        <v>1200</v>
      </c>
      <c r="I1164">
        <f t="shared" si="36"/>
        <v>11.458595304390162</v>
      </c>
      <c r="J1164">
        <f t="shared" si="37"/>
        <v>16.124323689315453</v>
      </c>
    </row>
    <row r="1165" spans="1:10" x14ac:dyDescent="0.3">
      <c r="A1165" t="s">
        <v>367</v>
      </c>
      <c r="B1165">
        <v>17.1872566210548</v>
      </c>
      <c r="C1165" t="s">
        <v>9</v>
      </c>
      <c r="D1165">
        <v>3</v>
      </c>
      <c r="E1165" t="b">
        <v>1</v>
      </c>
      <c r="F1165">
        <v>2.29810573513342</v>
      </c>
      <c r="G1165">
        <v>5.5308069515652598E-3</v>
      </c>
      <c r="H1165">
        <v>1966.6666666666599</v>
      </c>
      <c r="I1165">
        <f t="shared" si="36"/>
        <v>14.88915088592138</v>
      </c>
      <c r="J1165">
        <f t="shared" si="37"/>
        <v>17.181725814103235</v>
      </c>
    </row>
    <row r="1166" spans="1:10" x14ac:dyDescent="0.3">
      <c r="A1166" t="s">
        <v>368</v>
      </c>
      <c r="B1166">
        <v>20.785997646672801</v>
      </c>
      <c r="C1166" t="s">
        <v>9</v>
      </c>
      <c r="D1166">
        <v>10</v>
      </c>
      <c r="E1166" t="b">
        <v>0</v>
      </c>
      <c r="F1166">
        <v>16.6354629803355</v>
      </c>
      <c r="G1166">
        <v>22.390253513503701</v>
      </c>
      <c r="H1166">
        <v>2770</v>
      </c>
      <c r="I1166">
        <f t="shared" si="36"/>
        <v>4.1505346663373004</v>
      </c>
      <c r="J1166">
        <f t="shared" si="37"/>
        <v>-1.6042558668309006</v>
      </c>
    </row>
    <row r="1167" spans="1:10" x14ac:dyDescent="0.3">
      <c r="A1167" t="s">
        <v>368</v>
      </c>
      <c r="B1167">
        <v>16.960321147064199</v>
      </c>
      <c r="C1167" t="s">
        <v>9</v>
      </c>
      <c r="D1167">
        <v>2</v>
      </c>
      <c r="E1167" t="b">
        <v>1</v>
      </c>
      <c r="F1167">
        <v>0.31440687224936598</v>
      </c>
      <c r="G1167">
        <v>1.53265698695063E-2</v>
      </c>
      <c r="H1167">
        <v>2750</v>
      </c>
      <c r="I1167">
        <f t="shared" si="36"/>
        <v>16.645914274814835</v>
      </c>
      <c r="J1167">
        <f t="shared" si="37"/>
        <v>16.944994577194691</v>
      </c>
    </row>
    <row r="1168" spans="1:10" x14ac:dyDescent="0.3">
      <c r="A1168" t="s">
        <v>368</v>
      </c>
      <c r="B1168">
        <v>11.7060723357108</v>
      </c>
      <c r="C1168" t="s">
        <v>9</v>
      </c>
      <c r="D1168">
        <v>10</v>
      </c>
      <c r="E1168" t="b">
        <v>0</v>
      </c>
      <c r="F1168">
        <v>11.7060723357108</v>
      </c>
      <c r="G1168">
        <v>11.7060723357108</v>
      </c>
      <c r="H1168">
        <v>1050</v>
      </c>
      <c r="I1168">
        <f t="shared" si="36"/>
        <v>0</v>
      </c>
      <c r="J1168">
        <f t="shared" si="37"/>
        <v>0</v>
      </c>
    </row>
    <row r="1169" spans="1:10" hidden="1" x14ac:dyDescent="0.3">
      <c r="A1169" t="s">
        <v>369</v>
      </c>
      <c r="B1169">
        <v>5.5544129534422702</v>
      </c>
      <c r="C1169" t="s">
        <v>9</v>
      </c>
      <c r="D1169">
        <v>10</v>
      </c>
      <c r="E1169" t="b">
        <v>0</v>
      </c>
      <c r="F1169" t="s">
        <v>17</v>
      </c>
      <c r="G1169" t="s">
        <v>17</v>
      </c>
      <c r="H1169">
        <v>3320</v>
      </c>
      <c r="I1169" t="e">
        <f t="shared" si="36"/>
        <v>#VALUE!</v>
      </c>
      <c r="J1169" t="e">
        <f t="shared" si="37"/>
        <v>#VALUE!</v>
      </c>
    </row>
    <row r="1170" spans="1:10" x14ac:dyDescent="0.3">
      <c r="A1170" t="s">
        <v>369</v>
      </c>
      <c r="B1170">
        <v>13.6090616678299</v>
      </c>
      <c r="C1170" t="s">
        <v>9</v>
      </c>
      <c r="D1170">
        <v>10</v>
      </c>
      <c r="E1170" t="b">
        <v>0</v>
      </c>
      <c r="F1170">
        <v>0.61404927167366796</v>
      </c>
      <c r="G1170">
        <v>2.67513904660525</v>
      </c>
      <c r="H1170">
        <v>3400</v>
      </c>
      <c r="I1170">
        <f t="shared" si="36"/>
        <v>12.995012396156232</v>
      </c>
      <c r="J1170">
        <f t="shared" si="37"/>
        <v>10.933922621224649</v>
      </c>
    </row>
    <row r="1171" spans="1:10" x14ac:dyDescent="0.3">
      <c r="A1171" t="s">
        <v>369</v>
      </c>
      <c r="B1171">
        <v>8.8301082728106497</v>
      </c>
      <c r="C1171" t="s">
        <v>9</v>
      </c>
      <c r="D1171">
        <v>10</v>
      </c>
      <c r="E1171" t="b">
        <v>0</v>
      </c>
      <c r="F1171">
        <v>6.0168673908149799</v>
      </c>
      <c r="G1171">
        <v>6.0168673908149799</v>
      </c>
      <c r="H1171">
        <v>2860</v>
      </c>
      <c r="I1171">
        <f t="shared" si="36"/>
        <v>2.8132408819956698</v>
      </c>
      <c r="J1171">
        <f t="shared" si="37"/>
        <v>2.8132408819956698</v>
      </c>
    </row>
    <row r="1172" spans="1:10" hidden="1" x14ac:dyDescent="0.3">
      <c r="A1172" t="s">
        <v>370</v>
      </c>
      <c r="B1172">
        <v>11.869833229049901</v>
      </c>
      <c r="C1172" t="s">
        <v>9</v>
      </c>
      <c r="D1172">
        <v>10</v>
      </c>
      <c r="E1172" t="b">
        <v>0</v>
      </c>
      <c r="F1172" s="1">
        <v>1.6087440351399101E+26</v>
      </c>
      <c r="G1172" s="1">
        <v>1.6087440351399101E+26</v>
      </c>
      <c r="H1172">
        <v>3380</v>
      </c>
      <c r="I1172">
        <f t="shared" si="36"/>
        <v>-1.6087440351399101E+26</v>
      </c>
      <c r="J1172">
        <f t="shared" si="37"/>
        <v>-1.6087440351399101E+26</v>
      </c>
    </row>
    <row r="1173" spans="1:10" x14ac:dyDescent="0.3">
      <c r="A1173" t="s">
        <v>370</v>
      </c>
      <c r="B1173">
        <v>9.2983496609301302</v>
      </c>
      <c r="C1173" t="s">
        <v>9</v>
      </c>
      <c r="D1173">
        <v>10</v>
      </c>
      <c r="E1173" t="b">
        <v>0</v>
      </c>
      <c r="F1173">
        <v>9.2983496609301302</v>
      </c>
      <c r="G1173">
        <v>9.2983496609301302</v>
      </c>
      <c r="H1173">
        <v>1420</v>
      </c>
      <c r="I1173">
        <f t="shared" si="36"/>
        <v>0</v>
      </c>
      <c r="J1173">
        <f t="shared" si="37"/>
        <v>0</v>
      </c>
    </row>
    <row r="1174" spans="1:10" x14ac:dyDescent="0.3">
      <c r="A1174" t="s">
        <v>370</v>
      </c>
      <c r="B1174">
        <v>16.044321372827</v>
      </c>
      <c r="C1174" t="s">
        <v>9</v>
      </c>
      <c r="D1174">
        <v>10</v>
      </c>
      <c r="E1174" t="b">
        <v>0</v>
      </c>
      <c r="F1174">
        <v>5.9334150167140303</v>
      </c>
      <c r="G1174">
        <v>5.3053226957156499</v>
      </c>
      <c r="H1174">
        <v>3030</v>
      </c>
      <c r="I1174">
        <f t="shared" si="36"/>
        <v>10.11090635611297</v>
      </c>
      <c r="J1174">
        <f t="shared" si="37"/>
        <v>10.738998677111351</v>
      </c>
    </row>
    <row r="1175" spans="1:10" x14ac:dyDescent="0.3">
      <c r="A1175" t="s">
        <v>371</v>
      </c>
      <c r="B1175">
        <v>7.3077863750184697</v>
      </c>
      <c r="C1175" t="s">
        <v>9</v>
      </c>
      <c r="D1175">
        <v>10</v>
      </c>
      <c r="E1175" t="b">
        <v>0</v>
      </c>
      <c r="F1175">
        <v>7.3077863750184697</v>
      </c>
      <c r="G1175">
        <v>7.3077863750184697</v>
      </c>
      <c r="H1175">
        <v>2140</v>
      </c>
      <c r="I1175">
        <f t="shared" si="36"/>
        <v>0</v>
      </c>
      <c r="J1175">
        <f t="shared" si="37"/>
        <v>0</v>
      </c>
    </row>
    <row r="1176" spans="1:10" x14ac:dyDescent="0.3">
      <c r="A1176" t="s">
        <v>371</v>
      </c>
      <c r="B1176">
        <v>3.7961689482617</v>
      </c>
      <c r="C1176" t="s">
        <v>9</v>
      </c>
      <c r="D1176">
        <v>10</v>
      </c>
      <c r="E1176" t="b">
        <v>0</v>
      </c>
      <c r="F1176">
        <v>3.7961689482617</v>
      </c>
      <c r="G1176">
        <v>3.7961689482617</v>
      </c>
      <c r="H1176">
        <v>1160</v>
      </c>
      <c r="I1176">
        <f t="shared" si="36"/>
        <v>0</v>
      </c>
      <c r="J1176">
        <f t="shared" si="37"/>
        <v>0</v>
      </c>
    </row>
    <row r="1177" spans="1:10" x14ac:dyDescent="0.3">
      <c r="A1177" t="s">
        <v>371</v>
      </c>
      <c r="B1177">
        <v>5.7298857722512402</v>
      </c>
      <c r="C1177" t="s">
        <v>9</v>
      </c>
      <c r="D1177">
        <v>10</v>
      </c>
      <c r="E1177" t="b">
        <v>0</v>
      </c>
      <c r="F1177">
        <v>4.1569920393371396</v>
      </c>
      <c r="G1177">
        <v>4.1727772342142799</v>
      </c>
      <c r="H1177">
        <v>3190</v>
      </c>
      <c r="I1177">
        <f t="shared" si="36"/>
        <v>1.5728937329141006</v>
      </c>
      <c r="J1177">
        <f t="shared" si="37"/>
        <v>1.5571085380369603</v>
      </c>
    </row>
    <row r="1178" spans="1:10" x14ac:dyDescent="0.3">
      <c r="A1178" t="s">
        <v>372</v>
      </c>
      <c r="B1178">
        <v>0.70769643258584802</v>
      </c>
      <c r="C1178" t="s">
        <v>9</v>
      </c>
      <c r="D1178">
        <v>2</v>
      </c>
      <c r="E1178" t="b">
        <v>1</v>
      </c>
      <c r="F1178">
        <v>8.5199576483734094E-2</v>
      </c>
      <c r="G1178">
        <v>2.3372174349959298E-3</v>
      </c>
      <c r="H1178">
        <v>1350</v>
      </c>
      <c r="I1178">
        <f t="shared" si="36"/>
        <v>0.62249685610211392</v>
      </c>
      <c r="J1178">
        <f t="shared" si="37"/>
        <v>0.70535921515085209</v>
      </c>
    </row>
    <row r="1179" spans="1:10" x14ac:dyDescent="0.3">
      <c r="A1179" t="s">
        <v>372</v>
      </c>
      <c r="B1179">
        <v>10.694862746946599</v>
      </c>
      <c r="C1179" t="s">
        <v>9</v>
      </c>
      <c r="D1179">
        <v>10</v>
      </c>
      <c r="E1179" t="b">
        <v>0</v>
      </c>
      <c r="F1179">
        <v>10.694862746946599</v>
      </c>
      <c r="G1179">
        <v>10.694862746946599</v>
      </c>
      <c r="H1179">
        <v>1240</v>
      </c>
      <c r="I1179">
        <f t="shared" si="36"/>
        <v>0</v>
      </c>
      <c r="J1179">
        <f t="shared" si="37"/>
        <v>0</v>
      </c>
    </row>
    <row r="1180" spans="1:10" x14ac:dyDescent="0.3">
      <c r="A1180" t="s">
        <v>372</v>
      </c>
      <c r="B1180">
        <v>6.6297680876721197</v>
      </c>
      <c r="C1180" t="s">
        <v>9</v>
      </c>
      <c r="D1180">
        <v>10</v>
      </c>
      <c r="E1180" t="b">
        <v>0</v>
      </c>
      <c r="F1180">
        <v>6.6297680876721197</v>
      </c>
      <c r="G1180">
        <v>6.6297680876721197</v>
      </c>
      <c r="H1180">
        <v>910</v>
      </c>
      <c r="I1180">
        <f t="shared" si="36"/>
        <v>0</v>
      </c>
      <c r="J1180">
        <f t="shared" si="37"/>
        <v>0</v>
      </c>
    </row>
    <row r="1181" spans="1:10" x14ac:dyDescent="0.3">
      <c r="A1181" t="s">
        <v>373</v>
      </c>
      <c r="B1181">
        <v>14.7291220513571</v>
      </c>
      <c r="C1181" t="s">
        <v>9</v>
      </c>
      <c r="D1181">
        <v>10</v>
      </c>
      <c r="E1181" t="b">
        <v>0</v>
      </c>
      <c r="F1181">
        <v>6.7746631900785399</v>
      </c>
      <c r="G1181">
        <v>6.8215563857691599</v>
      </c>
      <c r="H1181">
        <v>3080</v>
      </c>
      <c r="I1181">
        <f t="shared" si="36"/>
        <v>7.9544588612785603</v>
      </c>
      <c r="J1181">
        <f t="shared" si="37"/>
        <v>7.9075656655879403</v>
      </c>
    </row>
    <row r="1182" spans="1:10" x14ac:dyDescent="0.3">
      <c r="A1182" t="s">
        <v>373</v>
      </c>
      <c r="B1182">
        <v>4.4632472420065703</v>
      </c>
      <c r="C1182" t="s">
        <v>9</v>
      </c>
      <c r="D1182">
        <v>10</v>
      </c>
      <c r="E1182" t="b">
        <v>0</v>
      </c>
      <c r="F1182">
        <v>4.4632472420065703</v>
      </c>
      <c r="G1182">
        <v>4.4632472420065703</v>
      </c>
      <c r="H1182">
        <v>2230</v>
      </c>
      <c r="I1182">
        <f t="shared" si="36"/>
        <v>0</v>
      </c>
      <c r="J1182">
        <f t="shared" si="37"/>
        <v>0</v>
      </c>
    </row>
    <row r="1183" spans="1:10" x14ac:dyDescent="0.3">
      <c r="A1183" t="s">
        <v>373</v>
      </c>
      <c r="B1183">
        <v>9.2829622288707601</v>
      </c>
      <c r="C1183" t="s">
        <v>9</v>
      </c>
      <c r="D1183">
        <v>10</v>
      </c>
      <c r="E1183" t="b">
        <v>0</v>
      </c>
      <c r="F1183">
        <v>7.5469784056526903</v>
      </c>
      <c r="G1183">
        <v>7.5838900194578702</v>
      </c>
      <c r="H1183">
        <v>3020</v>
      </c>
      <c r="I1183">
        <f t="shared" si="36"/>
        <v>1.7359838232180698</v>
      </c>
      <c r="J1183">
        <f t="shared" si="37"/>
        <v>1.6990722094128898</v>
      </c>
    </row>
    <row r="1184" spans="1:10" x14ac:dyDescent="0.3">
      <c r="A1184" t="s">
        <v>374</v>
      </c>
      <c r="B1184">
        <v>0.73021532192747896</v>
      </c>
      <c r="C1184" t="s">
        <v>9</v>
      </c>
      <c r="D1184">
        <v>10</v>
      </c>
      <c r="E1184" t="b">
        <v>0</v>
      </c>
      <c r="F1184">
        <v>0.73021532192747896</v>
      </c>
      <c r="G1184">
        <v>0.73021532192747896</v>
      </c>
      <c r="H1184">
        <v>1110</v>
      </c>
      <c r="I1184">
        <f t="shared" si="36"/>
        <v>0</v>
      </c>
      <c r="J1184">
        <f t="shared" si="37"/>
        <v>0</v>
      </c>
    </row>
    <row r="1185" spans="1:10" x14ac:dyDescent="0.3">
      <c r="A1185" t="s">
        <v>374</v>
      </c>
      <c r="B1185">
        <v>14.8776165487821</v>
      </c>
      <c r="C1185" t="s">
        <v>9</v>
      </c>
      <c r="D1185">
        <v>2</v>
      </c>
      <c r="E1185" t="b">
        <v>1</v>
      </c>
      <c r="F1185">
        <v>4.2081081395182102E-2</v>
      </c>
      <c r="G1185">
        <v>3.7721020302611701E-3</v>
      </c>
      <c r="H1185">
        <v>1050</v>
      </c>
      <c r="I1185">
        <f t="shared" si="36"/>
        <v>14.835535467386919</v>
      </c>
      <c r="J1185">
        <f t="shared" si="37"/>
        <v>14.873844446751839</v>
      </c>
    </row>
    <row r="1186" spans="1:10" hidden="1" x14ac:dyDescent="0.3">
      <c r="A1186" t="s">
        <v>374</v>
      </c>
      <c r="B1186">
        <v>7.0612855155307201</v>
      </c>
      <c r="C1186" t="s">
        <v>9</v>
      </c>
      <c r="D1186">
        <v>10</v>
      </c>
      <c r="E1186" t="b">
        <v>0</v>
      </c>
      <c r="F1186" t="s">
        <v>17</v>
      </c>
      <c r="G1186" t="s">
        <v>17</v>
      </c>
      <c r="H1186">
        <v>3360</v>
      </c>
      <c r="I1186" t="e">
        <f t="shared" si="36"/>
        <v>#VALUE!</v>
      </c>
      <c r="J1186" t="e">
        <f t="shared" si="37"/>
        <v>#VALUE!</v>
      </c>
    </row>
    <row r="1187" spans="1:10" x14ac:dyDescent="0.3">
      <c r="A1187" t="e">
        <f>-0.00121972132167351 * y ^ 5 ^ 2 + 0.00943723232396477 * x ^ 1 + -0.00756902933031725 * x ^ 1 + 10</f>
        <v>#NAME?</v>
      </c>
      <c r="B1187">
        <v>12.4587063404042</v>
      </c>
      <c r="C1187" t="s">
        <v>9</v>
      </c>
      <c r="D1187">
        <v>10</v>
      </c>
      <c r="E1187" t="b">
        <v>0</v>
      </c>
      <c r="F1187">
        <v>12.4587063404042</v>
      </c>
      <c r="G1187">
        <v>12.4587063404042</v>
      </c>
      <c r="H1187">
        <v>760</v>
      </c>
      <c r="I1187">
        <f t="shared" si="36"/>
        <v>0</v>
      </c>
      <c r="J1187">
        <f t="shared" si="37"/>
        <v>0</v>
      </c>
    </row>
    <row r="1188" spans="1:10" x14ac:dyDescent="0.3">
      <c r="A1188" t="e">
        <f>-0.00121972132167351 * y ^ 5 ^ 2 + 0.00943723232396477 * x ^ 1 + -0.00756902933031725 * x ^ 1 + 10</f>
        <v>#NAME?</v>
      </c>
      <c r="B1188">
        <v>11.670418622886499</v>
      </c>
      <c r="C1188" t="s">
        <v>9</v>
      </c>
      <c r="D1188">
        <v>10</v>
      </c>
      <c r="E1188" t="b">
        <v>0</v>
      </c>
      <c r="F1188">
        <v>11.670418622886499</v>
      </c>
      <c r="G1188">
        <v>11.670418622886499</v>
      </c>
      <c r="H1188">
        <v>1900</v>
      </c>
      <c r="I1188">
        <f t="shared" si="36"/>
        <v>0</v>
      </c>
      <c r="J1188">
        <f t="shared" si="37"/>
        <v>0</v>
      </c>
    </row>
    <row r="1189" spans="1:10" x14ac:dyDescent="0.3">
      <c r="A1189" t="e">
        <f>-0.00121972132167351 * y ^ 5 ^ 2 + 0.00943723232396477 * x ^ 1 + -0.00756902933031725 * x ^ 1 + 10</f>
        <v>#NAME?</v>
      </c>
      <c r="B1189">
        <v>11.6743055690832</v>
      </c>
      <c r="C1189" t="s">
        <v>9</v>
      </c>
      <c r="D1189">
        <v>3</v>
      </c>
      <c r="E1189" t="b">
        <v>1</v>
      </c>
      <c r="F1189">
        <v>1.0182096441501201</v>
      </c>
      <c r="G1189">
        <v>3.54463677122258E-3</v>
      </c>
      <c r="H1189">
        <v>1433.3333333333301</v>
      </c>
      <c r="I1189">
        <f t="shared" si="36"/>
        <v>10.65609592493308</v>
      </c>
      <c r="J1189">
        <f t="shared" si="37"/>
        <v>11.670760932311978</v>
      </c>
    </row>
    <row r="1190" spans="1:10" x14ac:dyDescent="0.3">
      <c r="A1190" t="s">
        <v>375</v>
      </c>
      <c r="B1190">
        <v>8.6682449534248196</v>
      </c>
      <c r="C1190" t="s">
        <v>9</v>
      </c>
      <c r="D1190">
        <v>10</v>
      </c>
      <c r="E1190" t="b">
        <v>0</v>
      </c>
      <c r="F1190">
        <v>2.6336005889548799</v>
      </c>
      <c r="G1190">
        <v>1.3807515710933</v>
      </c>
      <c r="H1190">
        <v>3100</v>
      </c>
      <c r="I1190">
        <f t="shared" si="36"/>
        <v>6.0346443644699397</v>
      </c>
      <c r="J1190">
        <f t="shared" si="37"/>
        <v>7.2874933823315198</v>
      </c>
    </row>
    <row r="1191" spans="1:10" x14ac:dyDescent="0.3">
      <c r="A1191" t="s">
        <v>375</v>
      </c>
      <c r="B1191">
        <v>14.156256043075899</v>
      </c>
      <c r="C1191" t="s">
        <v>9</v>
      </c>
      <c r="D1191">
        <v>10</v>
      </c>
      <c r="E1191" t="b">
        <v>0</v>
      </c>
      <c r="F1191">
        <v>14.156256043075899</v>
      </c>
      <c r="G1191">
        <v>14.156256043075899</v>
      </c>
      <c r="H1191">
        <v>790</v>
      </c>
      <c r="I1191">
        <f t="shared" si="36"/>
        <v>0</v>
      </c>
      <c r="J1191">
        <f t="shared" si="37"/>
        <v>0</v>
      </c>
    </row>
    <row r="1192" spans="1:10" x14ac:dyDescent="0.3">
      <c r="A1192" t="s">
        <v>375</v>
      </c>
      <c r="B1192">
        <v>14.2673931104987</v>
      </c>
      <c r="C1192" t="s">
        <v>9</v>
      </c>
      <c r="D1192">
        <v>10</v>
      </c>
      <c r="E1192" t="b">
        <v>0</v>
      </c>
      <c r="F1192">
        <v>14.2673931104987</v>
      </c>
      <c r="G1192">
        <v>14.2673931104987</v>
      </c>
      <c r="H1192">
        <v>1230</v>
      </c>
      <c r="I1192">
        <f t="shared" si="36"/>
        <v>0</v>
      </c>
      <c r="J1192">
        <f t="shared" si="37"/>
        <v>0</v>
      </c>
    </row>
    <row r="1193" spans="1:10" x14ac:dyDescent="0.3">
      <c r="A1193" t="s">
        <v>376</v>
      </c>
      <c r="B1193">
        <v>13.492129192774099</v>
      </c>
      <c r="C1193" t="s">
        <v>9</v>
      </c>
      <c r="D1193">
        <v>10</v>
      </c>
      <c r="E1193" t="b">
        <v>0</v>
      </c>
      <c r="F1193">
        <v>13.492129192774099</v>
      </c>
      <c r="G1193">
        <v>13.492129192774099</v>
      </c>
      <c r="H1193">
        <v>870</v>
      </c>
      <c r="I1193">
        <f t="shared" si="36"/>
        <v>0</v>
      </c>
      <c r="J1193">
        <f t="shared" si="37"/>
        <v>0</v>
      </c>
    </row>
    <row r="1194" spans="1:10" x14ac:dyDescent="0.3">
      <c r="A1194" t="s">
        <v>376</v>
      </c>
      <c r="B1194">
        <v>2.6831165176721199</v>
      </c>
      <c r="C1194" t="s">
        <v>9</v>
      </c>
      <c r="D1194">
        <v>10</v>
      </c>
      <c r="E1194" t="b">
        <v>0</v>
      </c>
      <c r="F1194">
        <v>1.30303058558601</v>
      </c>
      <c r="G1194">
        <v>0.99219644014492803</v>
      </c>
      <c r="H1194">
        <v>2920</v>
      </c>
      <c r="I1194">
        <f t="shared" si="36"/>
        <v>1.3800859320861099</v>
      </c>
      <c r="J1194">
        <f t="shared" si="37"/>
        <v>1.690920077527192</v>
      </c>
    </row>
    <row r="1195" spans="1:10" x14ac:dyDescent="0.3">
      <c r="A1195" t="s">
        <v>376</v>
      </c>
      <c r="B1195">
        <v>9.5196011391581905</v>
      </c>
      <c r="C1195" t="s">
        <v>9</v>
      </c>
      <c r="D1195">
        <v>3</v>
      </c>
      <c r="E1195" t="b">
        <v>1</v>
      </c>
      <c r="F1195">
        <v>1.2877366229923599</v>
      </c>
      <c r="G1195">
        <v>4.2553290051776998E-3</v>
      </c>
      <c r="H1195">
        <v>1600</v>
      </c>
      <c r="I1195">
        <f t="shared" si="36"/>
        <v>8.2318645161658299</v>
      </c>
      <c r="J1195">
        <f t="shared" si="37"/>
        <v>9.5153458101530131</v>
      </c>
    </row>
    <row r="1196" spans="1:10" x14ac:dyDescent="0.3">
      <c r="A1196" t="s">
        <v>377</v>
      </c>
      <c r="B1196">
        <v>2.9747812424178801</v>
      </c>
      <c r="C1196" t="s">
        <v>9</v>
      </c>
      <c r="D1196">
        <v>10</v>
      </c>
      <c r="E1196" t="b">
        <v>0</v>
      </c>
      <c r="F1196">
        <v>2.9747812424178801</v>
      </c>
      <c r="G1196">
        <v>2.9747812424178801</v>
      </c>
      <c r="H1196">
        <v>1550</v>
      </c>
      <c r="I1196">
        <f t="shared" si="36"/>
        <v>0</v>
      </c>
      <c r="J1196">
        <f t="shared" si="37"/>
        <v>0</v>
      </c>
    </row>
    <row r="1197" spans="1:10" x14ac:dyDescent="0.3">
      <c r="A1197" t="s">
        <v>377</v>
      </c>
      <c r="B1197">
        <v>8.2899163774568905</v>
      </c>
      <c r="C1197" t="s">
        <v>9</v>
      </c>
      <c r="D1197">
        <v>3</v>
      </c>
      <c r="E1197" t="b">
        <v>1</v>
      </c>
      <c r="F1197">
        <v>1.03075731253224</v>
      </c>
      <c r="G1197">
        <v>3.7317291968055402E-3</v>
      </c>
      <c r="H1197">
        <v>1000</v>
      </c>
      <c r="I1197">
        <f t="shared" si="36"/>
        <v>7.2591590649246509</v>
      </c>
      <c r="J1197">
        <f t="shared" si="37"/>
        <v>8.2861846482600843</v>
      </c>
    </row>
    <row r="1198" spans="1:10" x14ac:dyDescent="0.3">
      <c r="A1198" t="s">
        <v>377</v>
      </c>
      <c r="B1198">
        <v>16.849271960223799</v>
      </c>
      <c r="C1198" t="s">
        <v>9</v>
      </c>
      <c r="D1198">
        <v>3</v>
      </c>
      <c r="E1198" t="b">
        <v>1</v>
      </c>
      <c r="F1198">
        <v>8.527115077038E-2</v>
      </c>
      <c r="G1198">
        <v>1.41602375321641E-3</v>
      </c>
      <c r="H1198">
        <v>1933.3333333333301</v>
      </c>
      <c r="I1198">
        <f t="shared" si="36"/>
        <v>16.764000809453417</v>
      </c>
      <c r="J1198">
        <f t="shared" si="37"/>
        <v>16.847855936470584</v>
      </c>
    </row>
    <row r="1199" spans="1:10" x14ac:dyDescent="0.3">
      <c r="A1199" t="s">
        <v>378</v>
      </c>
      <c r="B1199">
        <v>8.1651852550001198</v>
      </c>
      <c r="C1199" t="s">
        <v>9</v>
      </c>
      <c r="D1199">
        <v>10</v>
      </c>
      <c r="E1199" t="b">
        <v>0</v>
      </c>
      <c r="F1199">
        <v>8.1651852550001198</v>
      </c>
      <c r="G1199">
        <v>8.1651852550001198</v>
      </c>
      <c r="H1199">
        <v>2050</v>
      </c>
      <c r="I1199">
        <f t="shared" si="36"/>
        <v>0</v>
      </c>
      <c r="J1199">
        <f t="shared" si="37"/>
        <v>0</v>
      </c>
    </row>
    <row r="1200" spans="1:10" x14ac:dyDescent="0.3">
      <c r="A1200" t="s">
        <v>378</v>
      </c>
      <c r="B1200">
        <v>18.292446219746498</v>
      </c>
      <c r="C1200" t="s">
        <v>9</v>
      </c>
      <c r="D1200">
        <v>4</v>
      </c>
      <c r="E1200" t="b">
        <v>1</v>
      </c>
      <c r="F1200">
        <v>5.3688804120712801</v>
      </c>
      <c r="G1200">
        <v>3.5315353439376702E-3</v>
      </c>
      <c r="H1200">
        <v>950</v>
      </c>
      <c r="I1200">
        <f t="shared" si="36"/>
        <v>12.923565807675217</v>
      </c>
      <c r="J1200">
        <f t="shared" si="37"/>
        <v>18.28891468440256</v>
      </c>
    </row>
    <row r="1201" spans="1:10" x14ac:dyDescent="0.3">
      <c r="A1201" t="s">
        <v>378</v>
      </c>
      <c r="B1201">
        <v>3.5761092041742799</v>
      </c>
      <c r="C1201" t="s">
        <v>9</v>
      </c>
      <c r="D1201">
        <v>10</v>
      </c>
      <c r="E1201" t="b">
        <v>0</v>
      </c>
      <c r="F1201">
        <v>3.5761092041742799</v>
      </c>
      <c r="G1201">
        <v>3.5761092041742799</v>
      </c>
      <c r="H1201">
        <v>1210</v>
      </c>
      <c r="I1201">
        <f t="shared" si="36"/>
        <v>0</v>
      </c>
      <c r="J1201">
        <f t="shared" si="37"/>
        <v>0</v>
      </c>
    </row>
    <row r="1202" spans="1:10" x14ac:dyDescent="0.3">
      <c r="A1202" t="s">
        <v>379</v>
      </c>
      <c r="B1202">
        <v>10.474617738914899</v>
      </c>
      <c r="C1202" t="s">
        <v>9</v>
      </c>
      <c r="D1202">
        <v>3</v>
      </c>
      <c r="E1202" t="b">
        <v>1</v>
      </c>
      <c r="F1202">
        <v>2.0835792183153901</v>
      </c>
      <c r="G1202">
        <v>4.8010746171859601E-3</v>
      </c>
      <c r="H1202">
        <v>1966.6666666666599</v>
      </c>
      <c r="I1202">
        <f t="shared" si="36"/>
        <v>8.3910385205995084</v>
      </c>
      <c r="J1202">
        <f t="shared" si="37"/>
        <v>10.469816664297714</v>
      </c>
    </row>
    <row r="1203" spans="1:10" x14ac:dyDescent="0.3">
      <c r="A1203" t="s">
        <v>379</v>
      </c>
      <c r="B1203">
        <v>12.119223160170799</v>
      </c>
      <c r="C1203" t="s">
        <v>9</v>
      </c>
      <c r="D1203">
        <v>10</v>
      </c>
      <c r="E1203" t="b">
        <v>0</v>
      </c>
      <c r="F1203">
        <v>7.8760813354210901</v>
      </c>
      <c r="G1203">
        <v>7.8483551190389598</v>
      </c>
      <c r="H1203">
        <v>3190</v>
      </c>
      <c r="I1203">
        <f t="shared" si="36"/>
        <v>4.243141824749709</v>
      </c>
      <c r="J1203">
        <f t="shared" si="37"/>
        <v>4.2708680411318394</v>
      </c>
    </row>
    <row r="1204" spans="1:10" hidden="1" x14ac:dyDescent="0.3">
      <c r="A1204" t="s">
        <v>379</v>
      </c>
      <c r="B1204">
        <v>11.004702909788399</v>
      </c>
      <c r="C1204" t="s">
        <v>9</v>
      </c>
      <c r="D1204">
        <v>10</v>
      </c>
      <c r="E1204" t="b">
        <v>0</v>
      </c>
      <c r="F1204" t="s">
        <v>17</v>
      </c>
      <c r="G1204" t="s">
        <v>17</v>
      </c>
      <c r="H1204">
        <v>3170</v>
      </c>
      <c r="I1204" t="e">
        <f t="shared" si="36"/>
        <v>#VALUE!</v>
      </c>
      <c r="J1204" t="e">
        <f t="shared" si="37"/>
        <v>#VALUE!</v>
      </c>
    </row>
    <row r="1205" spans="1:10" x14ac:dyDescent="0.3">
      <c r="A1205" t="s">
        <v>380</v>
      </c>
      <c r="B1205">
        <v>8.5486416920852406</v>
      </c>
      <c r="C1205" t="s">
        <v>9</v>
      </c>
      <c r="D1205">
        <v>10</v>
      </c>
      <c r="E1205" t="b">
        <v>0</v>
      </c>
      <c r="F1205">
        <v>8.5486416920852406</v>
      </c>
      <c r="G1205">
        <v>8.5486416920852406</v>
      </c>
      <c r="H1205">
        <v>1190</v>
      </c>
      <c r="I1205">
        <f t="shared" si="36"/>
        <v>0</v>
      </c>
      <c r="J1205">
        <f t="shared" si="37"/>
        <v>0</v>
      </c>
    </row>
    <row r="1206" spans="1:10" x14ac:dyDescent="0.3">
      <c r="A1206" t="s">
        <v>380</v>
      </c>
      <c r="B1206">
        <v>11.985023009439301</v>
      </c>
      <c r="C1206" t="s">
        <v>9</v>
      </c>
      <c r="D1206">
        <v>10</v>
      </c>
      <c r="E1206" t="b">
        <v>0</v>
      </c>
      <c r="F1206">
        <v>11.985023009439301</v>
      </c>
      <c r="G1206">
        <v>11.985023009439301</v>
      </c>
      <c r="H1206">
        <v>870</v>
      </c>
      <c r="I1206">
        <f t="shared" si="36"/>
        <v>0</v>
      </c>
      <c r="J1206">
        <f t="shared" si="37"/>
        <v>0</v>
      </c>
    </row>
    <row r="1207" spans="1:10" x14ac:dyDescent="0.3">
      <c r="A1207" t="s">
        <v>380</v>
      </c>
      <c r="B1207">
        <v>15.5806535910219</v>
      </c>
      <c r="C1207" t="s">
        <v>9</v>
      </c>
      <c r="D1207">
        <v>3</v>
      </c>
      <c r="E1207" t="b">
        <v>1</v>
      </c>
      <c r="F1207">
        <v>4.9482468489776199</v>
      </c>
      <c r="G1207">
        <v>6.8421629167458604E-3</v>
      </c>
      <c r="H1207">
        <v>1533.3333333333301</v>
      </c>
      <c r="I1207">
        <f t="shared" si="36"/>
        <v>10.63240674204428</v>
      </c>
      <c r="J1207">
        <f t="shared" si="37"/>
        <v>15.573811428105154</v>
      </c>
    </row>
    <row r="1208" spans="1:10" x14ac:dyDescent="0.3">
      <c r="A1208" t="s">
        <v>381</v>
      </c>
      <c r="B1208">
        <v>8.1441783566110093</v>
      </c>
      <c r="C1208" t="s">
        <v>9</v>
      </c>
      <c r="D1208">
        <v>10</v>
      </c>
      <c r="E1208" t="b">
        <v>0</v>
      </c>
      <c r="F1208">
        <v>3.8326678119839599</v>
      </c>
      <c r="G1208">
        <v>3.1361212096343598</v>
      </c>
      <c r="H1208">
        <v>7010</v>
      </c>
      <c r="I1208">
        <f t="shared" si="36"/>
        <v>4.3115105446270494</v>
      </c>
      <c r="J1208">
        <f t="shared" si="37"/>
        <v>5.0080571469766495</v>
      </c>
    </row>
    <row r="1209" spans="1:10" x14ac:dyDescent="0.3">
      <c r="A1209" t="s">
        <v>381</v>
      </c>
      <c r="B1209">
        <v>21.0452221635895</v>
      </c>
      <c r="C1209" t="s">
        <v>9</v>
      </c>
      <c r="D1209">
        <v>3</v>
      </c>
      <c r="E1209" t="b">
        <v>1</v>
      </c>
      <c r="F1209">
        <v>3.3589954803626498</v>
      </c>
      <c r="G1209">
        <v>6.3524267087884901E-3</v>
      </c>
      <c r="H1209">
        <v>2400</v>
      </c>
      <c r="I1209">
        <f t="shared" si="36"/>
        <v>17.686226683226849</v>
      </c>
      <c r="J1209">
        <f t="shared" si="37"/>
        <v>21.038869736880713</v>
      </c>
    </row>
    <row r="1210" spans="1:10" hidden="1" x14ac:dyDescent="0.3">
      <c r="A1210" t="s">
        <v>381</v>
      </c>
      <c r="B1210">
        <v>15.842331366280201</v>
      </c>
      <c r="C1210" t="s">
        <v>9</v>
      </c>
      <c r="D1210">
        <v>10</v>
      </c>
      <c r="E1210" t="b">
        <v>0</v>
      </c>
      <c r="F1210" s="1">
        <v>1.8449609663089899E+35</v>
      </c>
      <c r="G1210" s="1">
        <v>1.8449609663089899E+35</v>
      </c>
      <c r="H1210">
        <v>3350</v>
      </c>
      <c r="I1210">
        <f t="shared" si="36"/>
        <v>-1.8449609663089899E+35</v>
      </c>
      <c r="J1210">
        <f t="shared" si="37"/>
        <v>-1.8449609663089899E+35</v>
      </c>
    </row>
    <row r="1211" spans="1:10" hidden="1" x14ac:dyDescent="0.3">
      <c r="A1211" t="s">
        <v>382</v>
      </c>
      <c r="B1211">
        <v>18.107602979488298</v>
      </c>
      <c r="C1211" t="s">
        <v>9</v>
      </c>
      <c r="D1211">
        <v>10</v>
      </c>
      <c r="E1211" t="b">
        <v>0</v>
      </c>
      <c r="F1211" t="s">
        <v>17</v>
      </c>
      <c r="G1211" t="s">
        <v>17</v>
      </c>
      <c r="H1211">
        <v>3020</v>
      </c>
      <c r="I1211" t="e">
        <f t="shared" si="36"/>
        <v>#VALUE!</v>
      </c>
      <c r="J1211" t="e">
        <f t="shared" si="37"/>
        <v>#VALUE!</v>
      </c>
    </row>
    <row r="1212" spans="1:10" x14ac:dyDescent="0.3">
      <c r="A1212" t="s">
        <v>382</v>
      </c>
      <c r="B1212">
        <v>6.0511832835955097</v>
      </c>
      <c r="C1212" t="s">
        <v>9</v>
      </c>
      <c r="D1212">
        <v>10</v>
      </c>
      <c r="E1212" t="b">
        <v>0</v>
      </c>
      <c r="F1212">
        <v>2.9372880368671299</v>
      </c>
      <c r="G1212">
        <v>8.28006004288752</v>
      </c>
      <c r="H1212">
        <v>3310</v>
      </c>
      <c r="I1212">
        <f t="shared" si="36"/>
        <v>3.1138952467283798</v>
      </c>
      <c r="J1212">
        <f t="shared" si="37"/>
        <v>-2.2288767592920102</v>
      </c>
    </row>
    <row r="1213" spans="1:10" x14ac:dyDescent="0.3">
      <c r="A1213" t="s">
        <v>382</v>
      </c>
      <c r="B1213">
        <v>10.363121633848699</v>
      </c>
      <c r="C1213" t="s">
        <v>9</v>
      </c>
      <c r="D1213">
        <v>10</v>
      </c>
      <c r="E1213" t="b">
        <v>0</v>
      </c>
      <c r="F1213">
        <v>10.4456259257641</v>
      </c>
      <c r="G1213">
        <v>9.90619392852674</v>
      </c>
      <c r="H1213">
        <v>3180</v>
      </c>
      <c r="I1213">
        <f t="shared" si="36"/>
        <v>-8.250429191540043E-2</v>
      </c>
      <c r="J1213">
        <f t="shared" si="37"/>
        <v>0.45692770532195937</v>
      </c>
    </row>
    <row r="1214" spans="1:10" x14ac:dyDescent="0.3">
      <c r="A1214" t="s">
        <v>383</v>
      </c>
      <c r="B1214">
        <v>6.41019539559296</v>
      </c>
      <c r="C1214" t="s">
        <v>9</v>
      </c>
      <c r="D1214">
        <v>2</v>
      </c>
      <c r="E1214" t="b">
        <v>1</v>
      </c>
      <c r="F1214">
        <v>0.359924870786892</v>
      </c>
      <c r="G1214">
        <v>6.5542859760535496E-3</v>
      </c>
      <c r="H1214">
        <v>2050</v>
      </c>
      <c r="I1214">
        <f t="shared" si="36"/>
        <v>6.0502705248060682</v>
      </c>
      <c r="J1214">
        <f t="shared" si="37"/>
        <v>6.4036411096169061</v>
      </c>
    </row>
    <row r="1215" spans="1:10" x14ac:dyDescent="0.3">
      <c r="A1215" t="s">
        <v>383</v>
      </c>
      <c r="B1215">
        <v>3.59110708813225</v>
      </c>
      <c r="C1215" t="s">
        <v>9</v>
      </c>
      <c r="D1215">
        <v>10</v>
      </c>
      <c r="E1215" t="b">
        <v>0</v>
      </c>
      <c r="F1215">
        <v>3.0135088008816502</v>
      </c>
      <c r="G1215">
        <v>3.3080496848743102</v>
      </c>
      <c r="H1215">
        <v>3400</v>
      </c>
      <c r="I1215">
        <f t="shared" si="36"/>
        <v>0.57759828725059981</v>
      </c>
      <c r="J1215">
        <f t="shared" si="37"/>
        <v>0.28305740325793982</v>
      </c>
    </row>
    <row r="1216" spans="1:10" hidden="1" x14ac:dyDescent="0.3">
      <c r="A1216" t="s">
        <v>383</v>
      </c>
      <c r="B1216">
        <v>5.5908876916297103</v>
      </c>
      <c r="C1216" t="s">
        <v>9</v>
      </c>
      <c r="D1216">
        <v>10</v>
      </c>
      <c r="E1216" t="b">
        <v>0</v>
      </c>
      <c r="F1216" t="s">
        <v>17</v>
      </c>
      <c r="G1216" t="s">
        <v>17</v>
      </c>
      <c r="H1216">
        <v>3190</v>
      </c>
      <c r="I1216" t="e">
        <f t="shared" si="36"/>
        <v>#VALUE!</v>
      </c>
      <c r="J1216" t="e">
        <f t="shared" si="37"/>
        <v>#VALUE!</v>
      </c>
    </row>
    <row r="1217" spans="1:10" x14ac:dyDescent="0.3">
      <c r="A1217" t="s">
        <v>384</v>
      </c>
      <c r="B1217">
        <v>10.1001009783137</v>
      </c>
      <c r="C1217" t="s">
        <v>9</v>
      </c>
      <c r="D1217">
        <v>10</v>
      </c>
      <c r="E1217" t="b">
        <v>0</v>
      </c>
      <c r="F1217">
        <v>10.1001009783137</v>
      </c>
      <c r="G1217">
        <v>10.1001009783137</v>
      </c>
      <c r="H1217">
        <v>1410</v>
      </c>
      <c r="I1217">
        <f t="shared" si="36"/>
        <v>0</v>
      </c>
      <c r="J1217">
        <f t="shared" si="37"/>
        <v>0</v>
      </c>
    </row>
    <row r="1218" spans="1:10" x14ac:dyDescent="0.3">
      <c r="A1218" t="s">
        <v>384</v>
      </c>
      <c r="B1218">
        <v>2.8775213490879299</v>
      </c>
      <c r="C1218" t="s">
        <v>9</v>
      </c>
      <c r="D1218">
        <v>10</v>
      </c>
      <c r="E1218" t="b">
        <v>0</v>
      </c>
      <c r="F1218">
        <v>12.7117915661856</v>
      </c>
      <c r="G1218">
        <v>10.5926128777758</v>
      </c>
      <c r="H1218">
        <v>3440</v>
      </c>
      <c r="I1218">
        <f t="shared" si="36"/>
        <v>-9.8342702170976697</v>
      </c>
      <c r="J1218">
        <f t="shared" si="37"/>
        <v>-7.7150915286878696</v>
      </c>
    </row>
    <row r="1219" spans="1:10" x14ac:dyDescent="0.3">
      <c r="A1219" t="s">
        <v>384</v>
      </c>
      <c r="B1219">
        <v>5.1637992964904296</v>
      </c>
      <c r="C1219" t="s">
        <v>9</v>
      </c>
      <c r="D1219">
        <v>4</v>
      </c>
      <c r="E1219" t="b">
        <v>1</v>
      </c>
      <c r="F1219">
        <v>1.52081071615744</v>
      </c>
      <c r="G1219">
        <v>2.0792018777015899E-3</v>
      </c>
      <c r="H1219">
        <v>1100</v>
      </c>
      <c r="I1219">
        <f t="shared" si="36"/>
        <v>3.6429885803329896</v>
      </c>
      <c r="J1219">
        <f t="shared" si="37"/>
        <v>5.1617200946127282</v>
      </c>
    </row>
    <row r="1220" spans="1:10" x14ac:dyDescent="0.3">
      <c r="A1220" t="s">
        <v>385</v>
      </c>
      <c r="B1220">
        <v>18.9111982089394</v>
      </c>
      <c r="C1220" t="s">
        <v>9</v>
      </c>
      <c r="D1220">
        <v>3</v>
      </c>
      <c r="E1220" t="b">
        <v>1</v>
      </c>
      <c r="F1220">
        <v>1.6596478102043399</v>
      </c>
      <c r="G1220">
        <v>4.5974844897106598E-3</v>
      </c>
      <c r="H1220">
        <v>1800</v>
      </c>
      <c r="I1220">
        <f t="shared" ref="I1220:I1283" si="38">B1220-F1220</f>
        <v>17.251550398735059</v>
      </c>
      <c r="J1220">
        <f t="shared" ref="J1220:J1283" si="39">B1220-G1220</f>
        <v>18.906600724449689</v>
      </c>
    </row>
    <row r="1221" spans="1:10" x14ac:dyDescent="0.3">
      <c r="A1221" t="s">
        <v>385</v>
      </c>
      <c r="B1221">
        <v>17.661756283665099</v>
      </c>
      <c r="C1221" t="s">
        <v>9</v>
      </c>
      <c r="D1221">
        <v>10</v>
      </c>
      <c r="E1221" t="b">
        <v>0</v>
      </c>
      <c r="F1221">
        <v>17.661756283665099</v>
      </c>
      <c r="G1221">
        <v>17.661756283665099</v>
      </c>
      <c r="H1221">
        <v>680</v>
      </c>
      <c r="I1221">
        <f t="shared" si="38"/>
        <v>0</v>
      </c>
      <c r="J1221">
        <f t="shared" si="39"/>
        <v>0</v>
      </c>
    </row>
    <row r="1222" spans="1:10" x14ac:dyDescent="0.3">
      <c r="A1222" t="s">
        <v>385</v>
      </c>
      <c r="B1222">
        <v>12.706784266588199</v>
      </c>
      <c r="C1222" t="s">
        <v>9</v>
      </c>
      <c r="D1222">
        <v>10</v>
      </c>
      <c r="E1222" t="b">
        <v>0</v>
      </c>
      <c r="F1222">
        <v>10.6674671294522</v>
      </c>
      <c r="G1222">
        <v>11.1351070073245</v>
      </c>
      <c r="H1222">
        <v>3090</v>
      </c>
      <c r="I1222">
        <f t="shared" si="38"/>
        <v>2.039317137135999</v>
      </c>
      <c r="J1222">
        <f t="shared" si="39"/>
        <v>1.5716772592636996</v>
      </c>
    </row>
    <row r="1223" spans="1:10" hidden="1" x14ac:dyDescent="0.3">
      <c r="A1223" t="s">
        <v>386</v>
      </c>
      <c r="B1223">
        <v>7.7378757604555499</v>
      </c>
      <c r="C1223" t="s">
        <v>9</v>
      </c>
      <c r="D1223">
        <v>10</v>
      </c>
      <c r="E1223" t="b">
        <v>0</v>
      </c>
      <c r="F1223" t="s">
        <v>17</v>
      </c>
      <c r="G1223" t="s">
        <v>17</v>
      </c>
      <c r="H1223">
        <v>2860</v>
      </c>
      <c r="I1223" t="e">
        <f t="shared" si="38"/>
        <v>#VALUE!</v>
      </c>
      <c r="J1223" t="e">
        <f t="shared" si="39"/>
        <v>#VALUE!</v>
      </c>
    </row>
    <row r="1224" spans="1:10" hidden="1" x14ac:dyDescent="0.3">
      <c r="A1224" t="s">
        <v>386</v>
      </c>
      <c r="B1224">
        <v>4.1672503423983098</v>
      </c>
      <c r="C1224" t="s">
        <v>9</v>
      </c>
      <c r="D1224">
        <v>10</v>
      </c>
      <c r="E1224" t="b">
        <v>0</v>
      </c>
      <c r="F1224" t="s">
        <v>17</v>
      </c>
      <c r="G1224" t="s">
        <v>17</v>
      </c>
      <c r="H1224">
        <v>3070</v>
      </c>
      <c r="I1224" t="e">
        <f t="shared" si="38"/>
        <v>#VALUE!</v>
      </c>
      <c r="J1224" t="e">
        <f t="shared" si="39"/>
        <v>#VALUE!</v>
      </c>
    </row>
    <row r="1225" spans="1:10" hidden="1" x14ac:dyDescent="0.3">
      <c r="A1225" t="s">
        <v>386</v>
      </c>
      <c r="B1225">
        <v>7.2515763521753804</v>
      </c>
      <c r="C1225" t="s">
        <v>9</v>
      </c>
      <c r="D1225">
        <v>10</v>
      </c>
      <c r="E1225" t="b">
        <v>0</v>
      </c>
      <c r="F1225" t="s">
        <v>17</v>
      </c>
      <c r="G1225" t="s">
        <v>17</v>
      </c>
      <c r="H1225">
        <v>3020</v>
      </c>
      <c r="I1225" t="e">
        <f t="shared" si="38"/>
        <v>#VALUE!</v>
      </c>
      <c r="J1225" t="e">
        <f t="shared" si="39"/>
        <v>#VALUE!</v>
      </c>
    </row>
    <row r="1226" spans="1:10" x14ac:dyDescent="0.3">
      <c r="A1226" t="s">
        <v>387</v>
      </c>
      <c r="B1226">
        <v>12.1448275250322</v>
      </c>
      <c r="C1226" t="s">
        <v>9</v>
      </c>
      <c r="D1226">
        <v>4</v>
      </c>
      <c r="E1226" t="b">
        <v>1</v>
      </c>
      <c r="F1226">
        <v>3.36647175391216</v>
      </c>
      <c r="G1226">
        <v>2.98313442542227E-3</v>
      </c>
      <c r="H1226">
        <v>1100</v>
      </c>
      <c r="I1226">
        <f t="shared" si="38"/>
        <v>8.7783557711200402</v>
      </c>
      <c r="J1226">
        <f t="shared" si="39"/>
        <v>12.141844390606778</v>
      </c>
    </row>
    <row r="1227" spans="1:10" x14ac:dyDescent="0.3">
      <c r="A1227" t="s">
        <v>387</v>
      </c>
      <c r="B1227">
        <v>12.5082551562266</v>
      </c>
      <c r="C1227" t="s">
        <v>9</v>
      </c>
      <c r="D1227">
        <v>10</v>
      </c>
      <c r="E1227" t="b">
        <v>0</v>
      </c>
      <c r="F1227">
        <v>12.5082551562266</v>
      </c>
      <c r="G1227">
        <v>12.5082551562266</v>
      </c>
      <c r="H1227">
        <v>1340</v>
      </c>
      <c r="I1227">
        <f t="shared" si="38"/>
        <v>0</v>
      </c>
      <c r="J1227">
        <f t="shared" si="39"/>
        <v>0</v>
      </c>
    </row>
    <row r="1228" spans="1:10" x14ac:dyDescent="0.3">
      <c r="A1228" t="s">
        <v>387</v>
      </c>
      <c r="B1228">
        <v>18.004856424632699</v>
      </c>
      <c r="C1228" t="s">
        <v>9</v>
      </c>
      <c r="D1228">
        <v>3</v>
      </c>
      <c r="E1228" t="b">
        <v>1</v>
      </c>
      <c r="F1228">
        <v>0.669137657106609</v>
      </c>
      <c r="G1228">
        <v>3.0242153228948001E-3</v>
      </c>
      <c r="H1228">
        <v>766.66666666666595</v>
      </c>
      <c r="I1228">
        <f t="shared" si="38"/>
        <v>17.335718767526089</v>
      </c>
      <c r="J1228">
        <f t="shared" si="39"/>
        <v>18.001832209309804</v>
      </c>
    </row>
    <row r="1229" spans="1:10" x14ac:dyDescent="0.3">
      <c r="A1229" t="s">
        <v>388</v>
      </c>
      <c r="B1229">
        <v>6.4368532258496902</v>
      </c>
      <c r="C1229" t="s">
        <v>9</v>
      </c>
      <c r="D1229">
        <v>10</v>
      </c>
      <c r="E1229" t="b">
        <v>0</v>
      </c>
      <c r="F1229">
        <v>2.0504672604199099</v>
      </c>
      <c r="G1229">
        <v>8.4376783048290402</v>
      </c>
      <c r="H1229">
        <v>3310</v>
      </c>
      <c r="I1229">
        <f t="shared" si="38"/>
        <v>4.3863859654297803</v>
      </c>
      <c r="J1229">
        <f t="shared" si="39"/>
        <v>-2.00082507897935</v>
      </c>
    </row>
    <row r="1230" spans="1:10" x14ac:dyDescent="0.3">
      <c r="A1230" t="s">
        <v>388</v>
      </c>
      <c r="B1230">
        <v>10.3831609438994</v>
      </c>
      <c r="C1230" t="s">
        <v>9</v>
      </c>
      <c r="D1230">
        <v>3</v>
      </c>
      <c r="E1230" t="b">
        <v>1</v>
      </c>
      <c r="F1230">
        <v>2.6680155105822001</v>
      </c>
      <c r="G1230">
        <v>3.9808839563160899E-3</v>
      </c>
      <c r="H1230">
        <v>1300</v>
      </c>
      <c r="I1230">
        <f t="shared" si="38"/>
        <v>7.7151454333171996</v>
      </c>
      <c r="J1230">
        <f t="shared" si="39"/>
        <v>10.379180059943083</v>
      </c>
    </row>
    <row r="1231" spans="1:10" x14ac:dyDescent="0.3">
      <c r="A1231" t="s">
        <v>388</v>
      </c>
      <c r="B1231">
        <v>14.5354939159586</v>
      </c>
      <c r="C1231" t="s">
        <v>9</v>
      </c>
      <c r="D1231">
        <v>3</v>
      </c>
      <c r="E1231" t="b">
        <v>1</v>
      </c>
      <c r="F1231">
        <v>3.4926667931430502</v>
      </c>
      <c r="G1231">
        <v>4.6939706498039802E-3</v>
      </c>
      <c r="H1231">
        <v>2033.3333333333301</v>
      </c>
      <c r="I1231">
        <f t="shared" si="38"/>
        <v>11.042827122815551</v>
      </c>
      <c r="J1231">
        <f t="shared" si="39"/>
        <v>14.530799945308797</v>
      </c>
    </row>
    <row r="1232" spans="1:10" x14ac:dyDescent="0.3">
      <c r="A1232" t="s">
        <v>389</v>
      </c>
      <c r="B1232">
        <v>5.3689361647668301</v>
      </c>
      <c r="C1232" t="s">
        <v>9</v>
      </c>
      <c r="D1232">
        <v>10</v>
      </c>
      <c r="E1232" t="b">
        <v>0</v>
      </c>
      <c r="F1232">
        <v>6.3342905400382703</v>
      </c>
      <c r="G1232">
        <v>3.8839574169882698</v>
      </c>
      <c r="H1232">
        <v>3090</v>
      </c>
      <c r="I1232">
        <f t="shared" si="38"/>
        <v>-0.96535437527144019</v>
      </c>
      <c r="J1232">
        <f t="shared" si="39"/>
        <v>1.4849787477785603</v>
      </c>
    </row>
    <row r="1233" spans="1:10" x14ac:dyDescent="0.3">
      <c r="A1233" t="s">
        <v>389</v>
      </c>
      <c r="B1233">
        <v>10.5771712963484</v>
      </c>
      <c r="C1233" t="s">
        <v>9</v>
      </c>
      <c r="D1233">
        <v>10</v>
      </c>
      <c r="E1233" t="b">
        <v>0</v>
      </c>
      <c r="F1233">
        <v>10.5771712963484</v>
      </c>
      <c r="G1233">
        <v>10.5771712963484</v>
      </c>
      <c r="H1233">
        <v>980</v>
      </c>
      <c r="I1233">
        <f t="shared" si="38"/>
        <v>0</v>
      </c>
      <c r="J1233">
        <f t="shared" si="39"/>
        <v>0</v>
      </c>
    </row>
    <row r="1234" spans="1:10" x14ac:dyDescent="0.3">
      <c r="A1234" t="s">
        <v>389</v>
      </c>
      <c r="B1234">
        <v>16.790721565470399</v>
      </c>
      <c r="C1234" t="s">
        <v>9</v>
      </c>
      <c r="D1234">
        <v>10</v>
      </c>
      <c r="E1234" t="b">
        <v>0</v>
      </c>
      <c r="F1234">
        <v>3.80658321019262</v>
      </c>
      <c r="G1234">
        <v>2.94075436110474</v>
      </c>
      <c r="H1234">
        <v>3430</v>
      </c>
      <c r="I1234">
        <f t="shared" si="38"/>
        <v>12.984138355277778</v>
      </c>
      <c r="J1234">
        <f t="shared" si="39"/>
        <v>13.849967204365658</v>
      </c>
    </row>
    <row r="1235" spans="1:10" x14ac:dyDescent="0.3">
      <c r="A1235" t="s">
        <v>390</v>
      </c>
      <c r="B1235">
        <v>4.4573170244967804</v>
      </c>
      <c r="C1235" t="s">
        <v>9</v>
      </c>
      <c r="D1235">
        <v>10</v>
      </c>
      <c r="E1235" t="b">
        <v>0</v>
      </c>
      <c r="F1235">
        <v>4.4573170244967804</v>
      </c>
      <c r="G1235">
        <v>4.4573170244967804</v>
      </c>
      <c r="H1235">
        <v>1190</v>
      </c>
      <c r="I1235">
        <f t="shared" si="38"/>
        <v>0</v>
      </c>
      <c r="J1235">
        <f t="shared" si="39"/>
        <v>0</v>
      </c>
    </row>
    <row r="1236" spans="1:10" x14ac:dyDescent="0.3">
      <c r="A1236" t="s">
        <v>390</v>
      </c>
      <c r="B1236">
        <v>14.714804865705</v>
      </c>
      <c r="C1236" t="s">
        <v>9</v>
      </c>
      <c r="D1236">
        <v>10</v>
      </c>
      <c r="E1236" t="b">
        <v>0</v>
      </c>
      <c r="F1236">
        <v>14.714804865705</v>
      </c>
      <c r="G1236">
        <v>14.714804865705</v>
      </c>
      <c r="H1236">
        <v>1320</v>
      </c>
      <c r="I1236">
        <f t="shared" si="38"/>
        <v>0</v>
      </c>
      <c r="J1236">
        <f t="shared" si="39"/>
        <v>0</v>
      </c>
    </row>
    <row r="1237" spans="1:10" x14ac:dyDescent="0.3">
      <c r="A1237" t="s">
        <v>390</v>
      </c>
      <c r="B1237">
        <v>15.4718467728413</v>
      </c>
      <c r="C1237" t="s">
        <v>9</v>
      </c>
      <c r="D1237">
        <v>3</v>
      </c>
      <c r="E1237" t="b">
        <v>1</v>
      </c>
      <c r="F1237">
        <v>3.4170274533114999</v>
      </c>
      <c r="G1237">
        <v>5.0371327489241802E-3</v>
      </c>
      <c r="H1237">
        <v>1533.3333333333301</v>
      </c>
      <c r="I1237">
        <f t="shared" si="38"/>
        <v>12.0548193195298</v>
      </c>
      <c r="J1237">
        <f t="shared" si="39"/>
        <v>15.466809640092375</v>
      </c>
    </row>
    <row r="1238" spans="1:10" x14ac:dyDescent="0.3">
      <c r="A1238" t="s">
        <v>391</v>
      </c>
      <c r="B1238">
        <v>8.0769235932868906</v>
      </c>
      <c r="C1238" t="s">
        <v>9</v>
      </c>
      <c r="D1238">
        <v>3</v>
      </c>
      <c r="E1238" t="b">
        <v>1</v>
      </c>
      <c r="F1238">
        <v>2.0309038255287102</v>
      </c>
      <c r="G1238">
        <v>3.5160283016528E-3</v>
      </c>
      <c r="H1238">
        <v>1033.3333333333301</v>
      </c>
      <c r="I1238">
        <f t="shared" si="38"/>
        <v>6.04601976775818</v>
      </c>
      <c r="J1238">
        <f t="shared" si="39"/>
        <v>8.0734075649852386</v>
      </c>
    </row>
    <row r="1239" spans="1:10" x14ac:dyDescent="0.3">
      <c r="A1239" t="s">
        <v>391</v>
      </c>
      <c r="B1239">
        <v>12.206363664811199</v>
      </c>
      <c r="C1239" t="s">
        <v>9</v>
      </c>
      <c r="D1239">
        <v>10</v>
      </c>
      <c r="E1239" t="b">
        <v>0</v>
      </c>
      <c r="F1239">
        <v>15.9134745419559</v>
      </c>
      <c r="G1239">
        <v>16.290523546738399</v>
      </c>
      <c r="H1239">
        <v>2990</v>
      </c>
      <c r="I1239">
        <f t="shared" si="38"/>
        <v>-3.7071108771447001</v>
      </c>
      <c r="J1239">
        <f t="shared" si="39"/>
        <v>-4.0841598819271994</v>
      </c>
    </row>
    <row r="1240" spans="1:10" x14ac:dyDescent="0.3">
      <c r="A1240" t="s">
        <v>391</v>
      </c>
      <c r="B1240">
        <v>18.9835830770744</v>
      </c>
      <c r="C1240" t="s">
        <v>9</v>
      </c>
      <c r="D1240">
        <v>10</v>
      </c>
      <c r="E1240" t="b">
        <v>0</v>
      </c>
      <c r="F1240">
        <v>18.9835830770744</v>
      </c>
      <c r="G1240">
        <v>18.9835830770744</v>
      </c>
      <c r="H1240">
        <v>830</v>
      </c>
      <c r="I1240">
        <f t="shared" si="38"/>
        <v>0</v>
      </c>
      <c r="J1240">
        <f t="shared" si="39"/>
        <v>0</v>
      </c>
    </row>
    <row r="1241" spans="1:10" x14ac:dyDescent="0.3">
      <c r="A1241" t="e">
        <f>-0.00742295523704093 * x ^ 1 ^ 6 + -0.00485540264851207 * x ^ 2 ^ 3 + 0.00607110978295351 * y ^ 1 - 0.00629931174103836 * y ^ 4 + 10</f>
        <v>#NAME?</v>
      </c>
      <c r="B1241">
        <v>6.7809743088921302</v>
      </c>
      <c r="C1241" t="s">
        <v>9</v>
      </c>
      <c r="D1241">
        <v>10</v>
      </c>
      <c r="E1241" t="b">
        <v>0</v>
      </c>
      <c r="F1241">
        <v>2.6564983266729199</v>
      </c>
      <c r="G1241">
        <v>7.4078399132243398</v>
      </c>
      <c r="H1241">
        <v>3000</v>
      </c>
      <c r="I1241">
        <f t="shared" si="38"/>
        <v>4.1244759822192103</v>
      </c>
      <c r="J1241">
        <f t="shared" si="39"/>
        <v>-0.62686560433220961</v>
      </c>
    </row>
    <row r="1242" spans="1:10" x14ac:dyDescent="0.3">
      <c r="A1242" t="e">
        <f>-0.00742295523704093 * x ^ 1 ^ 6 + -0.00485540264851207 * x ^ 2 ^ 3 + 0.00607110978295351 * y ^ 1 - 0.00629931174103836 * y ^ 4 + 10</f>
        <v>#NAME?</v>
      </c>
      <c r="B1242">
        <v>14.394717408645301</v>
      </c>
      <c r="C1242" t="s">
        <v>9</v>
      </c>
      <c r="D1242">
        <v>10</v>
      </c>
      <c r="E1242" t="b">
        <v>0</v>
      </c>
      <c r="F1242">
        <v>1.46405031691429</v>
      </c>
      <c r="G1242">
        <v>0.166425512380521</v>
      </c>
      <c r="H1242">
        <v>3300</v>
      </c>
      <c r="I1242">
        <f t="shared" si="38"/>
        <v>12.93066709173101</v>
      </c>
      <c r="J1242">
        <f t="shared" si="39"/>
        <v>14.22829189626478</v>
      </c>
    </row>
    <row r="1243" spans="1:10" x14ac:dyDescent="0.3">
      <c r="A1243" t="e">
        <f>-0.00742295523704093 * x ^ 1 ^ 6 + -0.00485540264851207 * x ^ 2 ^ 3 + 0.00607110978295351 * y ^ 1 - 0.00629931174103836 * y ^ 4 + 10</f>
        <v>#NAME?</v>
      </c>
      <c r="B1243">
        <v>19.060292189592602</v>
      </c>
      <c r="C1243" t="s">
        <v>9</v>
      </c>
      <c r="D1243">
        <v>10</v>
      </c>
      <c r="E1243" t="b">
        <v>0</v>
      </c>
      <c r="F1243">
        <v>19.060292189592602</v>
      </c>
      <c r="G1243">
        <v>19.060292189592602</v>
      </c>
      <c r="H1243">
        <v>970</v>
      </c>
      <c r="I1243">
        <f t="shared" si="38"/>
        <v>0</v>
      </c>
      <c r="J1243">
        <f t="shared" si="39"/>
        <v>0</v>
      </c>
    </row>
    <row r="1244" spans="1:10" x14ac:dyDescent="0.3">
      <c r="A1244" t="s">
        <v>392</v>
      </c>
      <c r="B1244">
        <v>12.3531529937519</v>
      </c>
      <c r="C1244" t="s">
        <v>9</v>
      </c>
      <c r="D1244">
        <v>10</v>
      </c>
      <c r="E1244" t="b">
        <v>0</v>
      </c>
      <c r="F1244">
        <v>12.3531529937519</v>
      </c>
      <c r="G1244">
        <v>12.3531529937519</v>
      </c>
      <c r="H1244">
        <v>1160</v>
      </c>
      <c r="I1244">
        <f t="shared" si="38"/>
        <v>0</v>
      </c>
      <c r="J1244">
        <f t="shared" si="39"/>
        <v>0</v>
      </c>
    </row>
    <row r="1245" spans="1:10" x14ac:dyDescent="0.3">
      <c r="A1245" t="s">
        <v>392</v>
      </c>
      <c r="B1245">
        <v>20.358171317845901</v>
      </c>
      <c r="C1245" t="s">
        <v>9</v>
      </c>
      <c r="D1245">
        <v>10</v>
      </c>
      <c r="E1245" t="b">
        <v>0</v>
      </c>
      <c r="F1245">
        <v>1.09054825575073</v>
      </c>
      <c r="G1245">
        <v>0.21906148742495299</v>
      </c>
      <c r="H1245">
        <v>3290</v>
      </c>
      <c r="I1245">
        <f t="shared" si="38"/>
        <v>19.267623062095172</v>
      </c>
      <c r="J1245">
        <f t="shared" si="39"/>
        <v>20.139109830420949</v>
      </c>
    </row>
    <row r="1246" spans="1:10" x14ac:dyDescent="0.3">
      <c r="A1246" t="s">
        <v>392</v>
      </c>
      <c r="B1246">
        <v>5.07975510112633</v>
      </c>
      <c r="C1246" t="s">
        <v>9</v>
      </c>
      <c r="D1246">
        <v>10</v>
      </c>
      <c r="E1246" t="b">
        <v>0</v>
      </c>
      <c r="F1246">
        <v>9.94491929974558</v>
      </c>
      <c r="G1246">
        <v>10.0109362957056</v>
      </c>
      <c r="H1246">
        <v>3080</v>
      </c>
      <c r="I1246">
        <f t="shared" si="38"/>
        <v>-4.86516419861925</v>
      </c>
      <c r="J1246">
        <f t="shared" si="39"/>
        <v>-4.9311811945792696</v>
      </c>
    </row>
    <row r="1247" spans="1:10" x14ac:dyDescent="0.3">
      <c r="A1247" t="s">
        <v>393</v>
      </c>
      <c r="B1247">
        <v>13.4019940164579</v>
      </c>
      <c r="C1247" t="s">
        <v>9</v>
      </c>
      <c r="D1247">
        <v>10</v>
      </c>
      <c r="E1247" t="b">
        <v>0</v>
      </c>
      <c r="F1247">
        <v>13.4019940164579</v>
      </c>
      <c r="G1247">
        <v>13.4019940164579</v>
      </c>
      <c r="H1247">
        <v>1050</v>
      </c>
      <c r="I1247">
        <f t="shared" si="38"/>
        <v>0</v>
      </c>
      <c r="J1247">
        <f t="shared" si="39"/>
        <v>0</v>
      </c>
    </row>
    <row r="1248" spans="1:10" x14ac:dyDescent="0.3">
      <c r="A1248" t="s">
        <v>393</v>
      </c>
      <c r="B1248">
        <v>5.98765711682685</v>
      </c>
      <c r="C1248" t="s">
        <v>9</v>
      </c>
      <c r="D1248">
        <v>10</v>
      </c>
      <c r="E1248" t="b">
        <v>0</v>
      </c>
      <c r="F1248">
        <v>3.6415518814101602</v>
      </c>
      <c r="G1248">
        <v>10.856287052368399</v>
      </c>
      <c r="H1248">
        <v>2950</v>
      </c>
      <c r="I1248">
        <f t="shared" si="38"/>
        <v>2.3461052354166898</v>
      </c>
      <c r="J1248">
        <f t="shared" si="39"/>
        <v>-4.8686299355415494</v>
      </c>
    </row>
    <row r="1249" spans="1:10" x14ac:dyDescent="0.3">
      <c r="A1249" t="s">
        <v>393</v>
      </c>
      <c r="B1249">
        <v>13.6867797056741</v>
      </c>
      <c r="C1249" t="s">
        <v>9</v>
      </c>
      <c r="D1249">
        <v>3</v>
      </c>
      <c r="E1249" t="b">
        <v>1</v>
      </c>
      <c r="F1249">
        <v>3.3543579180512002</v>
      </c>
      <c r="G1249">
        <v>4.3709565858838203E-3</v>
      </c>
      <c r="H1249">
        <v>1633.3333333333301</v>
      </c>
      <c r="I1249">
        <f t="shared" si="38"/>
        <v>10.3324217876229</v>
      </c>
      <c r="J1249">
        <f t="shared" si="39"/>
        <v>13.682408749088216</v>
      </c>
    </row>
    <row r="1250" spans="1:10" x14ac:dyDescent="0.3">
      <c r="A1250" t="s">
        <v>394</v>
      </c>
      <c r="B1250">
        <v>6.6030118877005197</v>
      </c>
      <c r="C1250" t="s">
        <v>9</v>
      </c>
      <c r="D1250">
        <v>10</v>
      </c>
      <c r="E1250" t="b">
        <v>0</v>
      </c>
      <c r="F1250">
        <v>6.6030118877005197</v>
      </c>
      <c r="G1250">
        <v>6.6030118877005197</v>
      </c>
      <c r="H1250">
        <v>550</v>
      </c>
      <c r="I1250">
        <f t="shared" si="38"/>
        <v>0</v>
      </c>
      <c r="J1250">
        <f t="shared" si="39"/>
        <v>0</v>
      </c>
    </row>
    <row r="1251" spans="1:10" x14ac:dyDescent="0.3">
      <c r="A1251" t="s">
        <v>394</v>
      </c>
      <c r="B1251">
        <v>7.1210968326650104</v>
      </c>
      <c r="C1251" t="s">
        <v>9</v>
      </c>
      <c r="D1251">
        <v>3</v>
      </c>
      <c r="E1251" t="b">
        <v>1</v>
      </c>
      <c r="F1251">
        <v>0.89276853164712899</v>
      </c>
      <c r="G1251">
        <v>1.1260063789764799E-2</v>
      </c>
      <c r="H1251">
        <v>1833.3333333333301</v>
      </c>
      <c r="I1251">
        <f t="shared" si="38"/>
        <v>6.2283283010178812</v>
      </c>
      <c r="J1251">
        <f t="shared" si="39"/>
        <v>7.1098367688752457</v>
      </c>
    </row>
    <row r="1252" spans="1:10" x14ac:dyDescent="0.3">
      <c r="A1252" t="s">
        <v>394</v>
      </c>
      <c r="B1252">
        <v>11.4772232953105</v>
      </c>
      <c r="C1252" t="s">
        <v>9</v>
      </c>
      <c r="D1252">
        <v>3</v>
      </c>
      <c r="E1252" t="b">
        <v>1</v>
      </c>
      <c r="F1252">
        <v>2.11609017162229</v>
      </c>
      <c r="G1252">
        <v>4.9372048774271498E-3</v>
      </c>
      <c r="H1252">
        <v>1833.3333333333301</v>
      </c>
      <c r="I1252">
        <f t="shared" si="38"/>
        <v>9.3611331236882105</v>
      </c>
      <c r="J1252">
        <f t="shared" si="39"/>
        <v>11.472286090433073</v>
      </c>
    </row>
    <row r="1253" spans="1:10" x14ac:dyDescent="0.3">
      <c r="A1253" t="s">
        <v>395</v>
      </c>
      <c r="B1253">
        <v>17.281548576672499</v>
      </c>
      <c r="C1253" t="s">
        <v>9</v>
      </c>
      <c r="D1253">
        <v>10</v>
      </c>
      <c r="E1253" t="b">
        <v>0</v>
      </c>
      <c r="F1253">
        <v>17.281548576672499</v>
      </c>
      <c r="G1253">
        <v>17.281548576672499</v>
      </c>
      <c r="H1253">
        <v>3010</v>
      </c>
      <c r="I1253">
        <f t="shared" si="38"/>
        <v>0</v>
      </c>
      <c r="J1253">
        <f t="shared" si="39"/>
        <v>0</v>
      </c>
    </row>
    <row r="1254" spans="1:10" x14ac:dyDescent="0.3">
      <c r="A1254" t="s">
        <v>395</v>
      </c>
      <c r="B1254">
        <v>15.2707745241336</v>
      </c>
      <c r="C1254" t="s">
        <v>9</v>
      </c>
      <c r="D1254">
        <v>4</v>
      </c>
      <c r="E1254" t="b">
        <v>1</v>
      </c>
      <c r="F1254">
        <v>17.367210450563199</v>
      </c>
      <c r="G1254">
        <v>8.4696195748715907E-3</v>
      </c>
      <c r="H1254">
        <v>1050</v>
      </c>
      <c r="I1254">
        <f t="shared" si="38"/>
        <v>-2.0964359264295993</v>
      </c>
      <c r="J1254">
        <f t="shared" si="39"/>
        <v>15.262304904558729</v>
      </c>
    </row>
    <row r="1255" spans="1:10" x14ac:dyDescent="0.3">
      <c r="A1255" t="s">
        <v>395</v>
      </c>
      <c r="B1255">
        <v>0.40694005557815699</v>
      </c>
      <c r="C1255" t="s">
        <v>9</v>
      </c>
      <c r="D1255">
        <v>1</v>
      </c>
      <c r="E1255" t="b">
        <v>1</v>
      </c>
      <c r="F1255">
        <v>1.6524017884279801E-2</v>
      </c>
      <c r="G1255">
        <v>1.6524017884279801E-2</v>
      </c>
      <c r="H1255">
        <v>3800</v>
      </c>
      <c r="I1255">
        <f t="shared" si="38"/>
        <v>0.39041603769387717</v>
      </c>
      <c r="J1255">
        <f t="shared" si="39"/>
        <v>0.39041603769387717</v>
      </c>
    </row>
    <row r="1256" spans="1:10" x14ac:dyDescent="0.3">
      <c r="A1256" t="s">
        <v>396</v>
      </c>
      <c r="B1256">
        <v>7.72530959180932</v>
      </c>
      <c r="C1256" t="s">
        <v>9</v>
      </c>
      <c r="D1256">
        <v>10</v>
      </c>
      <c r="E1256" t="b">
        <v>0</v>
      </c>
      <c r="F1256">
        <v>10.293851224257001</v>
      </c>
      <c r="G1256">
        <v>10.2845426266601</v>
      </c>
      <c r="H1256">
        <v>2890</v>
      </c>
      <c r="I1256">
        <f t="shared" si="38"/>
        <v>-2.5685416324476806</v>
      </c>
      <c r="J1256">
        <f t="shared" si="39"/>
        <v>-2.5592330348507799</v>
      </c>
    </row>
    <row r="1257" spans="1:10" x14ac:dyDescent="0.3">
      <c r="A1257" t="s">
        <v>396</v>
      </c>
      <c r="B1257">
        <v>7.9899894933966804</v>
      </c>
      <c r="C1257" t="s">
        <v>9</v>
      </c>
      <c r="D1257">
        <v>10</v>
      </c>
      <c r="E1257" t="b">
        <v>0</v>
      </c>
      <c r="F1257">
        <v>9.3595456029764996</v>
      </c>
      <c r="G1257">
        <v>8.9476767145202292</v>
      </c>
      <c r="H1257">
        <v>1220</v>
      </c>
      <c r="I1257">
        <f t="shared" si="38"/>
        <v>-1.3695561095798192</v>
      </c>
      <c r="J1257">
        <f t="shared" si="39"/>
        <v>-0.95768722112354876</v>
      </c>
    </row>
    <row r="1258" spans="1:10" x14ac:dyDescent="0.3">
      <c r="A1258" t="s">
        <v>396</v>
      </c>
      <c r="B1258">
        <v>14.873926475606099</v>
      </c>
      <c r="C1258" t="s">
        <v>9</v>
      </c>
      <c r="D1258">
        <v>10</v>
      </c>
      <c r="E1258" t="b">
        <v>0</v>
      </c>
      <c r="F1258">
        <v>14.873926475606099</v>
      </c>
      <c r="G1258">
        <v>14.873926475606099</v>
      </c>
      <c r="H1258">
        <v>1090</v>
      </c>
      <c r="I1258">
        <f t="shared" si="38"/>
        <v>0</v>
      </c>
      <c r="J1258">
        <f t="shared" si="39"/>
        <v>0</v>
      </c>
    </row>
    <row r="1259" spans="1:10" x14ac:dyDescent="0.3">
      <c r="A1259" t="s">
        <v>397</v>
      </c>
      <c r="B1259">
        <v>10.3228802788328</v>
      </c>
      <c r="C1259" t="s">
        <v>9</v>
      </c>
      <c r="D1259">
        <v>10</v>
      </c>
      <c r="E1259" t="b">
        <v>0</v>
      </c>
      <c r="F1259">
        <v>10.3228802788328</v>
      </c>
      <c r="G1259">
        <v>10.3228802788328</v>
      </c>
      <c r="H1259">
        <v>3270</v>
      </c>
      <c r="I1259">
        <f t="shared" si="38"/>
        <v>0</v>
      </c>
      <c r="J1259">
        <f t="shared" si="39"/>
        <v>0</v>
      </c>
    </row>
    <row r="1260" spans="1:10" x14ac:dyDescent="0.3">
      <c r="A1260" t="s">
        <v>397</v>
      </c>
      <c r="B1260">
        <v>8.6197764595272108</v>
      </c>
      <c r="C1260" t="s">
        <v>9</v>
      </c>
      <c r="D1260">
        <v>10</v>
      </c>
      <c r="E1260" t="b">
        <v>0</v>
      </c>
      <c r="F1260">
        <v>8.6197764595272108</v>
      </c>
      <c r="G1260">
        <v>8.6197764595272108</v>
      </c>
      <c r="H1260">
        <v>2660</v>
      </c>
      <c r="I1260">
        <f t="shared" si="38"/>
        <v>0</v>
      </c>
      <c r="J1260">
        <f t="shared" si="39"/>
        <v>0</v>
      </c>
    </row>
    <row r="1261" spans="1:10" x14ac:dyDescent="0.3">
      <c r="A1261" t="s">
        <v>397</v>
      </c>
      <c r="B1261">
        <v>11.4530342520922</v>
      </c>
      <c r="C1261" t="s">
        <v>9</v>
      </c>
      <c r="D1261">
        <v>10</v>
      </c>
      <c r="E1261" t="b">
        <v>0</v>
      </c>
      <c r="F1261">
        <v>3.6924681595140099</v>
      </c>
      <c r="G1261">
        <v>3.5671625419098101</v>
      </c>
      <c r="H1261">
        <v>3060</v>
      </c>
      <c r="I1261">
        <f t="shared" si="38"/>
        <v>7.7605660925781903</v>
      </c>
      <c r="J1261">
        <f t="shared" si="39"/>
        <v>7.8858717101823901</v>
      </c>
    </row>
    <row r="1262" spans="1:10" x14ac:dyDescent="0.3">
      <c r="A1262" t="s">
        <v>398</v>
      </c>
      <c r="B1262">
        <v>6.4871057131135101</v>
      </c>
      <c r="C1262" t="s">
        <v>9</v>
      </c>
      <c r="D1262">
        <v>10</v>
      </c>
      <c r="E1262" t="b">
        <v>0</v>
      </c>
      <c r="F1262">
        <v>8.0003990490743995</v>
      </c>
      <c r="G1262">
        <v>8.8515894593766493</v>
      </c>
      <c r="H1262">
        <v>3200</v>
      </c>
      <c r="I1262">
        <f t="shared" si="38"/>
        <v>-1.5132933359608893</v>
      </c>
      <c r="J1262">
        <f t="shared" si="39"/>
        <v>-2.3644837462631392</v>
      </c>
    </row>
    <row r="1263" spans="1:10" x14ac:dyDescent="0.3">
      <c r="A1263" t="s">
        <v>398</v>
      </c>
      <c r="B1263">
        <v>7.7276484863723898</v>
      </c>
      <c r="C1263" t="s">
        <v>9</v>
      </c>
      <c r="D1263">
        <v>10</v>
      </c>
      <c r="E1263" t="b">
        <v>0</v>
      </c>
      <c r="F1263">
        <v>8.3837493144941302</v>
      </c>
      <c r="G1263">
        <v>6.2691794827659297</v>
      </c>
      <c r="H1263">
        <v>3340</v>
      </c>
      <c r="I1263">
        <f t="shared" si="38"/>
        <v>-0.65610082812174042</v>
      </c>
      <c r="J1263">
        <f t="shared" si="39"/>
        <v>1.45846900360646</v>
      </c>
    </row>
    <row r="1264" spans="1:10" x14ac:dyDescent="0.3">
      <c r="A1264" t="s">
        <v>398</v>
      </c>
      <c r="B1264">
        <v>18.9265361990741</v>
      </c>
      <c r="C1264" t="s">
        <v>9</v>
      </c>
      <c r="D1264">
        <v>10</v>
      </c>
      <c r="E1264" t="b">
        <v>0</v>
      </c>
      <c r="F1264">
        <v>18.9265361990741</v>
      </c>
      <c r="G1264">
        <v>18.9265361990741</v>
      </c>
      <c r="H1264">
        <v>550</v>
      </c>
      <c r="I1264">
        <f t="shared" si="38"/>
        <v>0</v>
      </c>
      <c r="J1264">
        <f t="shared" si="39"/>
        <v>0</v>
      </c>
    </row>
    <row r="1265" spans="1:10" x14ac:dyDescent="0.3">
      <c r="A1265" t="s">
        <v>399</v>
      </c>
      <c r="B1265">
        <v>14.8600500030758</v>
      </c>
      <c r="C1265" t="s">
        <v>9</v>
      </c>
      <c r="D1265">
        <v>3</v>
      </c>
      <c r="E1265" t="b">
        <v>1</v>
      </c>
      <c r="F1265">
        <v>3.1480650005819801</v>
      </c>
      <c r="G1265">
        <v>5.1801589121574197E-3</v>
      </c>
      <c r="H1265">
        <v>733.33333333333303</v>
      </c>
      <c r="I1265">
        <f t="shared" si="38"/>
        <v>11.711985002493821</v>
      </c>
      <c r="J1265">
        <f t="shared" si="39"/>
        <v>14.854869844163643</v>
      </c>
    </row>
    <row r="1266" spans="1:10" x14ac:dyDescent="0.3">
      <c r="A1266" t="s">
        <v>399</v>
      </c>
      <c r="B1266">
        <v>13.5267062342795</v>
      </c>
      <c r="C1266" t="s">
        <v>9</v>
      </c>
      <c r="D1266">
        <v>10</v>
      </c>
      <c r="E1266" t="b">
        <v>0</v>
      </c>
      <c r="F1266">
        <v>3.30014200441207</v>
      </c>
      <c r="G1266">
        <v>9.1501970312430299</v>
      </c>
      <c r="H1266">
        <v>3360</v>
      </c>
      <c r="I1266">
        <f t="shared" si="38"/>
        <v>10.22656422986743</v>
      </c>
      <c r="J1266">
        <f t="shared" si="39"/>
        <v>4.3765092030364698</v>
      </c>
    </row>
    <row r="1267" spans="1:10" x14ac:dyDescent="0.3">
      <c r="A1267" t="s">
        <v>399</v>
      </c>
      <c r="B1267">
        <v>9.6740566978310696</v>
      </c>
      <c r="C1267" t="s">
        <v>9</v>
      </c>
      <c r="D1267">
        <v>10</v>
      </c>
      <c r="E1267" t="b">
        <v>0</v>
      </c>
      <c r="F1267">
        <v>2.5707775130782502</v>
      </c>
      <c r="G1267">
        <v>2.5781777140831501</v>
      </c>
      <c r="H1267">
        <v>3350</v>
      </c>
      <c r="I1267">
        <f t="shared" si="38"/>
        <v>7.1032791847528198</v>
      </c>
      <c r="J1267">
        <f t="shared" si="39"/>
        <v>7.0958789837479195</v>
      </c>
    </row>
    <row r="1268" spans="1:10" x14ac:dyDescent="0.3">
      <c r="A1268" t="s">
        <v>400</v>
      </c>
      <c r="B1268">
        <v>9.8573495144289893</v>
      </c>
      <c r="C1268" t="s">
        <v>9</v>
      </c>
      <c r="D1268">
        <v>10</v>
      </c>
      <c r="E1268" t="b">
        <v>0</v>
      </c>
      <c r="F1268">
        <v>3.80746929587561</v>
      </c>
      <c r="G1268">
        <v>2.1363210075892698</v>
      </c>
      <c r="H1268">
        <v>3140</v>
      </c>
      <c r="I1268">
        <f t="shared" si="38"/>
        <v>6.0498802185533798</v>
      </c>
      <c r="J1268">
        <f t="shared" si="39"/>
        <v>7.7210285068397191</v>
      </c>
    </row>
    <row r="1269" spans="1:10" x14ac:dyDescent="0.3">
      <c r="A1269" t="s">
        <v>400</v>
      </c>
      <c r="B1269">
        <v>7.7382424758525596</v>
      </c>
      <c r="C1269" t="s">
        <v>9</v>
      </c>
      <c r="D1269">
        <v>10</v>
      </c>
      <c r="E1269" t="b">
        <v>0</v>
      </c>
      <c r="F1269">
        <v>6.3286037335689604</v>
      </c>
      <c r="G1269">
        <v>6.3286037335689604</v>
      </c>
      <c r="H1269">
        <v>1230</v>
      </c>
      <c r="I1269">
        <f t="shared" si="38"/>
        <v>1.4096387422835992</v>
      </c>
      <c r="J1269">
        <f t="shared" si="39"/>
        <v>1.4096387422835992</v>
      </c>
    </row>
    <row r="1270" spans="1:10" x14ac:dyDescent="0.3">
      <c r="A1270" t="s">
        <v>400</v>
      </c>
      <c r="B1270">
        <v>9.2111862322241596</v>
      </c>
      <c r="C1270" t="s">
        <v>9</v>
      </c>
      <c r="D1270">
        <v>10</v>
      </c>
      <c r="E1270" t="b">
        <v>0</v>
      </c>
      <c r="F1270">
        <v>2.9175327149785502</v>
      </c>
      <c r="G1270">
        <v>2.0865001100451899</v>
      </c>
      <c r="H1270">
        <v>2980</v>
      </c>
      <c r="I1270">
        <f t="shared" si="38"/>
        <v>6.293653517245609</v>
      </c>
      <c r="J1270">
        <f t="shared" si="39"/>
        <v>7.1246861221789697</v>
      </c>
    </row>
    <row r="1271" spans="1:10" hidden="1" x14ac:dyDescent="0.3">
      <c r="A1271" t="s">
        <v>401</v>
      </c>
      <c r="B1271">
        <v>7.11335343544848</v>
      </c>
      <c r="C1271" t="s">
        <v>9</v>
      </c>
      <c r="D1271">
        <v>10</v>
      </c>
      <c r="E1271" t="b">
        <v>0</v>
      </c>
      <c r="F1271">
        <v>7004.5632573029598</v>
      </c>
      <c r="G1271">
        <v>98.117446792311597</v>
      </c>
      <c r="H1271">
        <v>3360</v>
      </c>
      <c r="I1271">
        <f t="shared" si="38"/>
        <v>-6997.4499038675112</v>
      </c>
      <c r="J1271">
        <f t="shared" si="39"/>
        <v>-91.004093356863123</v>
      </c>
    </row>
    <row r="1272" spans="1:10" x14ac:dyDescent="0.3">
      <c r="A1272" t="s">
        <v>401</v>
      </c>
      <c r="B1272">
        <v>5.7290567159699402</v>
      </c>
      <c r="C1272" t="s">
        <v>9</v>
      </c>
      <c r="D1272">
        <v>10</v>
      </c>
      <c r="E1272" t="b">
        <v>0</v>
      </c>
      <c r="F1272">
        <v>5.8008042748070299</v>
      </c>
      <c r="G1272">
        <v>5.7144770018528801</v>
      </c>
      <c r="H1272">
        <v>4330</v>
      </c>
      <c r="I1272">
        <f t="shared" si="38"/>
        <v>-7.174755883708972E-2</v>
      </c>
      <c r="J1272">
        <f t="shared" si="39"/>
        <v>1.457971411706005E-2</v>
      </c>
    </row>
    <row r="1273" spans="1:10" x14ac:dyDescent="0.3">
      <c r="A1273" t="s">
        <v>401</v>
      </c>
      <c r="B1273">
        <v>6.19283631547958</v>
      </c>
      <c r="C1273" t="s">
        <v>9</v>
      </c>
      <c r="D1273">
        <v>10</v>
      </c>
      <c r="E1273" t="b">
        <v>0</v>
      </c>
      <c r="F1273">
        <v>6.19283631547958</v>
      </c>
      <c r="G1273">
        <v>6.19283631547958</v>
      </c>
      <c r="H1273">
        <v>4480</v>
      </c>
      <c r="I1273">
        <f t="shared" si="38"/>
        <v>0</v>
      </c>
      <c r="J1273">
        <f t="shared" si="39"/>
        <v>0</v>
      </c>
    </row>
    <row r="1274" spans="1:10" x14ac:dyDescent="0.3">
      <c r="A1274" t="s">
        <v>402</v>
      </c>
      <c r="B1274">
        <v>9.8668221240849299</v>
      </c>
      <c r="C1274" t="s">
        <v>9</v>
      </c>
      <c r="D1274">
        <v>10</v>
      </c>
      <c r="E1274" t="b">
        <v>0</v>
      </c>
      <c r="F1274">
        <v>7.0512617361669498</v>
      </c>
      <c r="G1274">
        <v>7.9947872451954698</v>
      </c>
      <c r="H1274">
        <v>3070</v>
      </c>
      <c r="I1274">
        <f t="shared" si="38"/>
        <v>2.81556038791798</v>
      </c>
      <c r="J1274">
        <f t="shared" si="39"/>
        <v>1.8720348788894601</v>
      </c>
    </row>
    <row r="1275" spans="1:10" x14ac:dyDescent="0.3">
      <c r="A1275" t="s">
        <v>402</v>
      </c>
      <c r="B1275">
        <v>18.1786898682019</v>
      </c>
      <c r="C1275" t="s">
        <v>9</v>
      </c>
      <c r="D1275">
        <v>10</v>
      </c>
      <c r="E1275" t="b">
        <v>0</v>
      </c>
      <c r="F1275">
        <v>18.1786898682019</v>
      </c>
      <c r="G1275">
        <v>18.1786898682019</v>
      </c>
      <c r="H1275">
        <v>3310</v>
      </c>
      <c r="I1275">
        <f t="shared" si="38"/>
        <v>0</v>
      </c>
      <c r="J1275">
        <f t="shared" si="39"/>
        <v>0</v>
      </c>
    </row>
    <row r="1276" spans="1:10" hidden="1" x14ac:dyDescent="0.3">
      <c r="A1276" t="s">
        <v>402</v>
      </c>
      <c r="B1276">
        <v>17.187616745851798</v>
      </c>
      <c r="C1276" t="s">
        <v>9</v>
      </c>
      <c r="D1276">
        <v>10</v>
      </c>
      <c r="E1276" t="b">
        <v>0</v>
      </c>
      <c r="F1276" s="1">
        <v>8.8458213121216304E+25</v>
      </c>
      <c r="G1276" s="1">
        <v>8.8458213121216304E+25</v>
      </c>
      <c r="H1276">
        <v>3940</v>
      </c>
      <c r="I1276">
        <f t="shared" si="38"/>
        <v>-8.8458213121216304E+25</v>
      </c>
      <c r="J1276">
        <f t="shared" si="39"/>
        <v>-8.8458213121216304E+25</v>
      </c>
    </row>
    <row r="1277" spans="1:10" x14ac:dyDescent="0.3">
      <c r="A1277" t="s">
        <v>403</v>
      </c>
      <c r="B1277">
        <v>15.900231620731001</v>
      </c>
      <c r="C1277" t="s">
        <v>9</v>
      </c>
      <c r="D1277">
        <v>10</v>
      </c>
      <c r="E1277" t="b">
        <v>0</v>
      </c>
      <c r="F1277">
        <v>3.16447517308035</v>
      </c>
      <c r="G1277">
        <v>3.16447517308035</v>
      </c>
      <c r="H1277">
        <v>2810</v>
      </c>
      <c r="I1277">
        <f t="shared" si="38"/>
        <v>12.735756447650651</v>
      </c>
      <c r="J1277">
        <f t="shared" si="39"/>
        <v>12.735756447650651</v>
      </c>
    </row>
    <row r="1278" spans="1:10" hidden="1" x14ac:dyDescent="0.3">
      <c r="A1278" t="s">
        <v>403</v>
      </c>
      <c r="B1278">
        <v>8.0638160551848195</v>
      </c>
      <c r="C1278" t="s">
        <v>9</v>
      </c>
      <c r="D1278">
        <v>10</v>
      </c>
      <c r="E1278" t="b">
        <v>0</v>
      </c>
      <c r="F1278">
        <v>48.4363699308322</v>
      </c>
      <c r="G1278">
        <v>7.2605403817312704</v>
      </c>
      <c r="H1278">
        <v>3030</v>
      </c>
      <c r="I1278">
        <f t="shared" si="38"/>
        <v>-40.372553875647384</v>
      </c>
      <c r="J1278">
        <f t="shared" si="39"/>
        <v>0.80327567345354911</v>
      </c>
    </row>
    <row r="1279" spans="1:10" x14ac:dyDescent="0.3">
      <c r="A1279" t="s">
        <v>403</v>
      </c>
      <c r="B1279">
        <v>13.704879619074401</v>
      </c>
      <c r="C1279" t="s">
        <v>9</v>
      </c>
      <c r="D1279">
        <v>10</v>
      </c>
      <c r="E1279" t="b">
        <v>0</v>
      </c>
      <c r="F1279">
        <v>6.2528103846026104</v>
      </c>
      <c r="G1279">
        <v>6.6366438017064402</v>
      </c>
      <c r="H1279">
        <v>3170</v>
      </c>
      <c r="I1279">
        <f t="shared" si="38"/>
        <v>7.4520692344717903</v>
      </c>
      <c r="J1279">
        <f t="shared" si="39"/>
        <v>7.0682358173679605</v>
      </c>
    </row>
    <row r="1280" spans="1:10" x14ac:dyDescent="0.3">
      <c r="A1280" t="s">
        <v>404</v>
      </c>
      <c r="B1280">
        <v>5.8067899993600998</v>
      </c>
      <c r="C1280" t="s">
        <v>9</v>
      </c>
      <c r="D1280">
        <v>3</v>
      </c>
      <c r="E1280" t="b">
        <v>1</v>
      </c>
      <c r="F1280">
        <v>1.6452654059979099</v>
      </c>
      <c r="G1280">
        <v>4.5881392333984002E-3</v>
      </c>
      <c r="H1280">
        <v>1400</v>
      </c>
      <c r="I1280">
        <f t="shared" si="38"/>
        <v>4.1615245933621896</v>
      </c>
      <c r="J1280">
        <f t="shared" si="39"/>
        <v>5.8022018601267016</v>
      </c>
    </row>
    <row r="1281" spans="1:10" x14ac:dyDescent="0.3">
      <c r="A1281" t="s">
        <v>404</v>
      </c>
      <c r="B1281">
        <v>8.1906379963539298</v>
      </c>
      <c r="C1281" t="s">
        <v>9</v>
      </c>
      <c r="D1281">
        <v>10</v>
      </c>
      <c r="E1281" t="b">
        <v>0</v>
      </c>
      <c r="F1281">
        <v>4.1972533656947402</v>
      </c>
      <c r="G1281">
        <v>5.1907073771857801</v>
      </c>
      <c r="H1281">
        <v>2850</v>
      </c>
      <c r="I1281">
        <f t="shared" si="38"/>
        <v>3.9933846306591896</v>
      </c>
      <c r="J1281">
        <f t="shared" si="39"/>
        <v>2.9999306191681496</v>
      </c>
    </row>
    <row r="1282" spans="1:10" x14ac:dyDescent="0.3">
      <c r="A1282" t="s">
        <v>404</v>
      </c>
      <c r="B1282">
        <v>17.221453920308299</v>
      </c>
      <c r="C1282" t="s">
        <v>9</v>
      </c>
      <c r="D1282">
        <v>10</v>
      </c>
      <c r="E1282" t="b">
        <v>0</v>
      </c>
      <c r="F1282">
        <v>17.221453920308299</v>
      </c>
      <c r="G1282">
        <v>17.221453920308299</v>
      </c>
      <c r="H1282">
        <v>1300</v>
      </c>
      <c r="I1282">
        <f t="shared" si="38"/>
        <v>0</v>
      </c>
      <c r="J1282">
        <f t="shared" si="39"/>
        <v>0</v>
      </c>
    </row>
    <row r="1283" spans="1:10" x14ac:dyDescent="0.3">
      <c r="A1283" t="s">
        <v>405</v>
      </c>
      <c r="B1283">
        <v>7.1419337102182396</v>
      </c>
      <c r="C1283" t="s">
        <v>9</v>
      </c>
      <c r="D1283">
        <v>10</v>
      </c>
      <c r="E1283" t="b">
        <v>0</v>
      </c>
      <c r="F1283">
        <v>3.1966653472264199</v>
      </c>
      <c r="G1283">
        <v>1.4345191246717901</v>
      </c>
      <c r="H1283">
        <v>3010</v>
      </c>
      <c r="I1283">
        <f t="shared" si="38"/>
        <v>3.9452683629918197</v>
      </c>
      <c r="J1283">
        <f t="shared" si="39"/>
        <v>5.7074145855464495</v>
      </c>
    </row>
    <row r="1284" spans="1:10" x14ac:dyDescent="0.3">
      <c r="A1284" t="s">
        <v>405</v>
      </c>
      <c r="B1284">
        <v>4.68143511126656</v>
      </c>
      <c r="C1284" t="s">
        <v>9</v>
      </c>
      <c r="D1284">
        <v>10</v>
      </c>
      <c r="E1284" t="b">
        <v>0</v>
      </c>
      <c r="F1284">
        <v>1.5558035634292899</v>
      </c>
      <c r="G1284">
        <v>3.6835840144839098</v>
      </c>
      <c r="H1284">
        <v>3410</v>
      </c>
      <c r="I1284">
        <f t="shared" ref="I1284:I1347" si="40">B1284-F1284</f>
        <v>3.12563154783727</v>
      </c>
      <c r="J1284">
        <f t="shared" ref="J1284:J1347" si="41">B1284-G1284</f>
        <v>0.99785109678265016</v>
      </c>
    </row>
    <row r="1285" spans="1:10" x14ac:dyDescent="0.3">
      <c r="A1285" t="s">
        <v>405</v>
      </c>
      <c r="B1285">
        <v>14.718722886039901</v>
      </c>
      <c r="C1285" t="s">
        <v>9</v>
      </c>
      <c r="D1285">
        <v>2</v>
      </c>
      <c r="E1285" t="b">
        <v>1</v>
      </c>
      <c r="F1285">
        <v>0.22937039512507301</v>
      </c>
      <c r="G1285">
        <v>1.8752934940800499E-2</v>
      </c>
      <c r="H1285">
        <v>2100</v>
      </c>
      <c r="I1285">
        <f t="shared" si="40"/>
        <v>14.489352490914827</v>
      </c>
      <c r="J1285">
        <f t="shared" si="41"/>
        <v>14.699969951099099</v>
      </c>
    </row>
    <row r="1286" spans="1:10" x14ac:dyDescent="0.3">
      <c r="A1286" t="s">
        <v>406</v>
      </c>
      <c r="B1286">
        <v>20.3832902065325</v>
      </c>
      <c r="C1286" t="s">
        <v>9</v>
      </c>
      <c r="D1286">
        <v>10</v>
      </c>
      <c r="E1286" t="b">
        <v>0</v>
      </c>
      <c r="F1286">
        <v>20.3832902065325</v>
      </c>
      <c r="G1286">
        <v>20.3832902065325</v>
      </c>
      <c r="H1286">
        <v>900</v>
      </c>
      <c r="I1286">
        <f t="shared" si="40"/>
        <v>0</v>
      </c>
      <c r="J1286">
        <f t="shared" si="41"/>
        <v>0</v>
      </c>
    </row>
    <row r="1287" spans="1:10" x14ac:dyDescent="0.3">
      <c r="A1287" t="s">
        <v>406</v>
      </c>
      <c r="B1287">
        <v>11.022662669529799</v>
      </c>
      <c r="C1287" t="s">
        <v>9</v>
      </c>
      <c r="D1287">
        <v>4</v>
      </c>
      <c r="E1287" t="b">
        <v>1</v>
      </c>
      <c r="F1287">
        <v>3.0282217698133498</v>
      </c>
      <c r="G1287">
        <v>2.5220387177323301E-3</v>
      </c>
      <c r="H1287">
        <v>1800</v>
      </c>
      <c r="I1287">
        <f t="shared" si="40"/>
        <v>7.9944408997164498</v>
      </c>
      <c r="J1287">
        <f t="shared" si="41"/>
        <v>11.020140630812067</v>
      </c>
    </row>
    <row r="1288" spans="1:10" x14ac:dyDescent="0.3">
      <c r="A1288" t="s">
        <v>406</v>
      </c>
      <c r="B1288">
        <v>6.2566985448478398</v>
      </c>
      <c r="C1288" t="s">
        <v>9</v>
      </c>
      <c r="D1288">
        <v>10</v>
      </c>
      <c r="E1288" t="b">
        <v>0</v>
      </c>
      <c r="F1288">
        <v>3.5801365914568399</v>
      </c>
      <c r="G1288">
        <v>1.55763008921131</v>
      </c>
      <c r="H1288">
        <v>3110</v>
      </c>
      <c r="I1288">
        <f t="shared" si="40"/>
        <v>2.6765619533909999</v>
      </c>
      <c r="J1288">
        <f t="shared" si="41"/>
        <v>4.6990684556365299</v>
      </c>
    </row>
    <row r="1289" spans="1:10" x14ac:dyDescent="0.3">
      <c r="A1289" t="s">
        <v>407</v>
      </c>
      <c r="B1289">
        <v>8.3590774439905005</v>
      </c>
      <c r="C1289" t="s">
        <v>9</v>
      </c>
      <c r="D1289">
        <v>10</v>
      </c>
      <c r="E1289" t="b">
        <v>0</v>
      </c>
      <c r="F1289">
        <v>8.3590774439905005</v>
      </c>
      <c r="G1289">
        <v>8.3590774439905005</v>
      </c>
      <c r="H1289">
        <v>800</v>
      </c>
      <c r="I1289">
        <f t="shared" si="40"/>
        <v>0</v>
      </c>
      <c r="J1289">
        <f t="shared" si="41"/>
        <v>0</v>
      </c>
    </row>
    <row r="1290" spans="1:10" x14ac:dyDescent="0.3">
      <c r="A1290" t="s">
        <v>407</v>
      </c>
      <c r="B1290">
        <v>14.431651310340101</v>
      </c>
      <c r="C1290" t="s">
        <v>9</v>
      </c>
      <c r="D1290">
        <v>10</v>
      </c>
      <c r="E1290" t="b">
        <v>0</v>
      </c>
      <c r="F1290">
        <v>6.6002065349218997</v>
      </c>
      <c r="G1290">
        <v>12.799920952671499</v>
      </c>
      <c r="H1290">
        <v>3170</v>
      </c>
      <c r="I1290">
        <f t="shared" si="40"/>
        <v>7.8314447754182011</v>
      </c>
      <c r="J1290">
        <f t="shared" si="41"/>
        <v>1.6317303576686015</v>
      </c>
    </row>
    <row r="1291" spans="1:10" x14ac:dyDescent="0.3">
      <c r="A1291" t="s">
        <v>407</v>
      </c>
      <c r="B1291">
        <v>10.4723261810454</v>
      </c>
      <c r="C1291" t="s">
        <v>9</v>
      </c>
      <c r="D1291">
        <v>10</v>
      </c>
      <c r="E1291" t="b">
        <v>0</v>
      </c>
      <c r="F1291">
        <v>10.4723261810454</v>
      </c>
      <c r="G1291">
        <v>10.4723261810454</v>
      </c>
      <c r="H1291">
        <v>740</v>
      </c>
      <c r="I1291">
        <f t="shared" si="40"/>
        <v>0</v>
      </c>
      <c r="J1291">
        <f t="shared" si="41"/>
        <v>0</v>
      </c>
    </row>
    <row r="1292" spans="1:10" x14ac:dyDescent="0.3">
      <c r="A1292" t="s">
        <v>408</v>
      </c>
      <c r="B1292">
        <v>13.308199877023601</v>
      </c>
      <c r="C1292" t="s">
        <v>9</v>
      </c>
      <c r="D1292">
        <v>10</v>
      </c>
      <c r="E1292" t="b">
        <v>0</v>
      </c>
      <c r="F1292">
        <v>13.308199877023601</v>
      </c>
      <c r="G1292">
        <v>13.308199877023601</v>
      </c>
      <c r="H1292">
        <v>820</v>
      </c>
      <c r="I1292">
        <f t="shared" si="40"/>
        <v>0</v>
      </c>
      <c r="J1292">
        <f t="shared" si="41"/>
        <v>0</v>
      </c>
    </row>
    <row r="1293" spans="1:10" x14ac:dyDescent="0.3">
      <c r="A1293" t="s">
        <v>408</v>
      </c>
      <c r="B1293">
        <v>9.4838168749536607</v>
      </c>
      <c r="C1293" t="s">
        <v>9</v>
      </c>
      <c r="D1293">
        <v>10</v>
      </c>
      <c r="E1293" t="b">
        <v>0</v>
      </c>
      <c r="F1293">
        <v>9.4838168749536607</v>
      </c>
      <c r="G1293">
        <v>9.4838168749536607</v>
      </c>
      <c r="H1293">
        <v>750</v>
      </c>
      <c r="I1293">
        <f t="shared" si="40"/>
        <v>0</v>
      </c>
      <c r="J1293">
        <f t="shared" si="41"/>
        <v>0</v>
      </c>
    </row>
    <row r="1294" spans="1:10" x14ac:dyDescent="0.3">
      <c r="A1294" t="s">
        <v>408</v>
      </c>
      <c r="B1294">
        <v>6.7589774747739204</v>
      </c>
      <c r="C1294" t="s">
        <v>9</v>
      </c>
      <c r="D1294">
        <v>10</v>
      </c>
      <c r="E1294" t="b">
        <v>0</v>
      </c>
      <c r="F1294">
        <v>2.3465005074192899</v>
      </c>
      <c r="G1294">
        <v>3.1033468237756701</v>
      </c>
      <c r="H1294">
        <v>3910</v>
      </c>
      <c r="I1294">
        <f t="shared" si="40"/>
        <v>4.41247696735463</v>
      </c>
      <c r="J1294">
        <f t="shared" si="41"/>
        <v>3.6556306509982504</v>
      </c>
    </row>
    <row r="1295" spans="1:10" x14ac:dyDescent="0.3">
      <c r="A1295" t="s">
        <v>409</v>
      </c>
      <c r="B1295">
        <v>15.5292493576149</v>
      </c>
      <c r="C1295" t="s">
        <v>9</v>
      </c>
      <c r="D1295">
        <v>10</v>
      </c>
      <c r="E1295" t="b">
        <v>0</v>
      </c>
      <c r="F1295">
        <v>8.6540307168447104</v>
      </c>
      <c r="G1295">
        <v>8.6727280585511402</v>
      </c>
      <c r="H1295">
        <v>3740</v>
      </c>
      <c r="I1295">
        <f t="shared" si="40"/>
        <v>6.8752186407701892</v>
      </c>
      <c r="J1295">
        <f t="shared" si="41"/>
        <v>6.8565212990637594</v>
      </c>
    </row>
    <row r="1296" spans="1:10" x14ac:dyDescent="0.3">
      <c r="A1296" t="s">
        <v>409</v>
      </c>
      <c r="B1296">
        <v>12.312229676241399</v>
      </c>
      <c r="C1296" t="s">
        <v>9</v>
      </c>
      <c r="D1296">
        <v>10</v>
      </c>
      <c r="E1296" t="b">
        <v>0</v>
      </c>
      <c r="F1296">
        <v>12.312229676241399</v>
      </c>
      <c r="G1296">
        <v>12.312229676241399</v>
      </c>
      <c r="H1296">
        <v>1160</v>
      </c>
      <c r="I1296">
        <f t="shared" si="40"/>
        <v>0</v>
      </c>
      <c r="J1296">
        <f t="shared" si="41"/>
        <v>0</v>
      </c>
    </row>
    <row r="1297" spans="1:10" x14ac:dyDescent="0.3">
      <c r="A1297" t="s">
        <v>409</v>
      </c>
      <c r="B1297">
        <v>6.50189945797311</v>
      </c>
      <c r="C1297" t="s">
        <v>9</v>
      </c>
      <c r="D1297">
        <v>10</v>
      </c>
      <c r="E1297" t="b">
        <v>0</v>
      </c>
      <c r="F1297">
        <v>2.3084749630668102</v>
      </c>
      <c r="G1297">
        <v>2.1990694514076998</v>
      </c>
      <c r="H1297">
        <v>2980</v>
      </c>
      <c r="I1297">
        <f t="shared" si="40"/>
        <v>4.1934244949062993</v>
      </c>
      <c r="J1297">
        <f t="shared" si="41"/>
        <v>4.3028300065654097</v>
      </c>
    </row>
    <row r="1298" spans="1:10" x14ac:dyDescent="0.3">
      <c r="A1298" t="s">
        <v>410</v>
      </c>
      <c r="B1298">
        <v>14.4821775258304</v>
      </c>
      <c r="C1298" t="s">
        <v>9</v>
      </c>
      <c r="D1298">
        <v>10</v>
      </c>
      <c r="E1298" t="b">
        <v>0</v>
      </c>
      <c r="F1298">
        <v>14.4821775258304</v>
      </c>
      <c r="G1298">
        <v>14.4821775258304</v>
      </c>
      <c r="H1298">
        <v>1000</v>
      </c>
      <c r="I1298">
        <f t="shared" si="40"/>
        <v>0</v>
      </c>
      <c r="J1298">
        <f t="shared" si="41"/>
        <v>0</v>
      </c>
    </row>
    <row r="1299" spans="1:10" x14ac:dyDescent="0.3">
      <c r="A1299" t="s">
        <v>410</v>
      </c>
      <c r="B1299">
        <v>14.2328074848136</v>
      </c>
      <c r="C1299" t="s">
        <v>9</v>
      </c>
      <c r="D1299">
        <v>4</v>
      </c>
      <c r="E1299" t="b">
        <v>1</v>
      </c>
      <c r="F1299">
        <v>4.2020317282460402</v>
      </c>
      <c r="G1299">
        <v>3.22838494874606E-3</v>
      </c>
      <c r="H1299">
        <v>1375</v>
      </c>
      <c r="I1299">
        <f t="shared" si="40"/>
        <v>10.030775756567561</v>
      </c>
      <c r="J1299">
        <f t="shared" si="41"/>
        <v>14.229579099864853</v>
      </c>
    </row>
    <row r="1300" spans="1:10" x14ac:dyDescent="0.3">
      <c r="A1300" t="s">
        <v>410</v>
      </c>
      <c r="B1300">
        <v>6.0636658665446399</v>
      </c>
      <c r="C1300" t="s">
        <v>9</v>
      </c>
      <c r="D1300">
        <v>2</v>
      </c>
      <c r="E1300" t="b">
        <v>1</v>
      </c>
      <c r="F1300">
        <v>0.32677295880998602</v>
      </c>
      <c r="G1300">
        <v>6.9464132130319604E-3</v>
      </c>
      <c r="H1300">
        <v>2100</v>
      </c>
      <c r="I1300">
        <f t="shared" si="40"/>
        <v>5.7368929077346538</v>
      </c>
      <c r="J1300">
        <f t="shared" si="41"/>
        <v>6.056719453331608</v>
      </c>
    </row>
    <row r="1301" spans="1:10" x14ac:dyDescent="0.3">
      <c r="A1301" t="s">
        <v>411</v>
      </c>
      <c r="B1301">
        <v>5.1287373201699404</v>
      </c>
      <c r="C1301" t="s">
        <v>9</v>
      </c>
      <c r="D1301">
        <v>10</v>
      </c>
      <c r="E1301" t="b">
        <v>0</v>
      </c>
      <c r="F1301">
        <v>5.1287373201699404</v>
      </c>
      <c r="G1301">
        <v>5.1287373201699404</v>
      </c>
      <c r="H1301">
        <v>2800</v>
      </c>
      <c r="I1301">
        <f t="shared" si="40"/>
        <v>0</v>
      </c>
      <c r="J1301">
        <f t="shared" si="41"/>
        <v>0</v>
      </c>
    </row>
    <row r="1302" spans="1:10" x14ac:dyDescent="0.3">
      <c r="A1302" t="s">
        <v>411</v>
      </c>
      <c r="B1302">
        <v>13.238788518570299</v>
      </c>
      <c r="C1302" t="s">
        <v>9</v>
      </c>
      <c r="D1302">
        <v>10</v>
      </c>
      <c r="E1302" t="b">
        <v>0</v>
      </c>
      <c r="F1302">
        <v>4.0779633457791098</v>
      </c>
      <c r="G1302">
        <v>4.0779633457791098</v>
      </c>
      <c r="H1302">
        <v>2660</v>
      </c>
      <c r="I1302">
        <f t="shared" si="40"/>
        <v>9.1608251727911885</v>
      </c>
      <c r="J1302">
        <f t="shared" si="41"/>
        <v>9.1608251727911885</v>
      </c>
    </row>
    <row r="1303" spans="1:10" x14ac:dyDescent="0.3">
      <c r="A1303" t="s">
        <v>411</v>
      </c>
      <c r="B1303">
        <v>7.17624876775995</v>
      </c>
      <c r="C1303" t="s">
        <v>9</v>
      </c>
      <c r="D1303">
        <v>10</v>
      </c>
      <c r="E1303" t="b">
        <v>0</v>
      </c>
      <c r="F1303">
        <v>7.17624876775995</v>
      </c>
      <c r="G1303">
        <v>7.17624876775995</v>
      </c>
      <c r="H1303">
        <v>990</v>
      </c>
      <c r="I1303">
        <f t="shared" si="40"/>
        <v>0</v>
      </c>
      <c r="J1303">
        <f t="shared" si="41"/>
        <v>0</v>
      </c>
    </row>
    <row r="1304" spans="1:10" x14ac:dyDescent="0.3">
      <c r="A1304" t="s">
        <v>412</v>
      </c>
      <c r="B1304">
        <v>6.2173733371300903</v>
      </c>
      <c r="C1304" t="s">
        <v>9</v>
      </c>
      <c r="D1304">
        <v>10</v>
      </c>
      <c r="E1304" t="b">
        <v>0</v>
      </c>
      <c r="F1304">
        <v>7.5844968668162798</v>
      </c>
      <c r="G1304">
        <v>5.8854086470586902</v>
      </c>
      <c r="H1304">
        <v>3100</v>
      </c>
      <c r="I1304">
        <f t="shared" si="40"/>
        <v>-1.3671235296861894</v>
      </c>
      <c r="J1304">
        <f t="shared" si="41"/>
        <v>0.33196469007140017</v>
      </c>
    </row>
    <row r="1305" spans="1:10" x14ac:dyDescent="0.3">
      <c r="A1305" t="s">
        <v>412</v>
      </c>
      <c r="B1305">
        <v>5.5355411938207704</v>
      </c>
      <c r="C1305" t="s">
        <v>9</v>
      </c>
      <c r="D1305">
        <v>10</v>
      </c>
      <c r="E1305" t="b">
        <v>0</v>
      </c>
      <c r="F1305">
        <v>5.3520182555032996</v>
      </c>
      <c r="G1305">
        <v>5.1591744483651301</v>
      </c>
      <c r="H1305">
        <v>3080</v>
      </c>
      <c r="I1305">
        <f t="shared" si="40"/>
        <v>0.1835229383174708</v>
      </c>
      <c r="J1305">
        <f t="shared" si="41"/>
        <v>0.37636674545564031</v>
      </c>
    </row>
    <row r="1306" spans="1:10" x14ac:dyDescent="0.3">
      <c r="A1306" t="s">
        <v>412</v>
      </c>
      <c r="B1306">
        <v>12.316526127853599</v>
      </c>
      <c r="C1306" t="s">
        <v>9</v>
      </c>
      <c r="D1306">
        <v>10</v>
      </c>
      <c r="E1306" t="b">
        <v>0</v>
      </c>
      <c r="F1306">
        <v>12.316526127853599</v>
      </c>
      <c r="G1306">
        <v>12.316526127853599</v>
      </c>
      <c r="H1306">
        <v>3250</v>
      </c>
      <c r="I1306">
        <f t="shared" si="40"/>
        <v>0</v>
      </c>
      <c r="J1306">
        <f t="shared" si="41"/>
        <v>0</v>
      </c>
    </row>
    <row r="1307" spans="1:10" x14ac:dyDescent="0.3">
      <c r="A1307" t="s">
        <v>413</v>
      </c>
      <c r="B1307">
        <v>15.204162633326501</v>
      </c>
      <c r="C1307" t="s">
        <v>9</v>
      </c>
      <c r="D1307">
        <v>10</v>
      </c>
      <c r="E1307" t="b">
        <v>0</v>
      </c>
      <c r="F1307">
        <v>7.6222423204817096</v>
      </c>
      <c r="G1307">
        <v>4.5628927331947198</v>
      </c>
      <c r="H1307">
        <v>3010</v>
      </c>
      <c r="I1307">
        <f t="shared" si="40"/>
        <v>7.5819203128447912</v>
      </c>
      <c r="J1307">
        <f t="shared" si="41"/>
        <v>10.641269900131782</v>
      </c>
    </row>
    <row r="1308" spans="1:10" x14ac:dyDescent="0.3">
      <c r="A1308" t="s">
        <v>413</v>
      </c>
      <c r="B1308">
        <v>13.007500946125999</v>
      </c>
      <c r="C1308" t="s">
        <v>9</v>
      </c>
      <c r="D1308">
        <v>10</v>
      </c>
      <c r="E1308" t="b">
        <v>0</v>
      </c>
      <c r="F1308">
        <v>6.6906766100366104</v>
      </c>
      <c r="G1308">
        <v>3.7598860721017702</v>
      </c>
      <c r="H1308">
        <v>2820</v>
      </c>
      <c r="I1308">
        <f t="shared" si="40"/>
        <v>6.3168243360893888</v>
      </c>
      <c r="J1308">
        <f t="shared" si="41"/>
        <v>9.2476148740242294</v>
      </c>
    </row>
    <row r="1309" spans="1:10" x14ac:dyDescent="0.3">
      <c r="A1309" t="s">
        <v>413</v>
      </c>
      <c r="B1309">
        <v>18.463716890886801</v>
      </c>
      <c r="C1309" t="s">
        <v>9</v>
      </c>
      <c r="D1309">
        <v>10</v>
      </c>
      <c r="E1309" t="b">
        <v>0</v>
      </c>
      <c r="F1309">
        <v>2.0082697590035998</v>
      </c>
      <c r="G1309">
        <v>2.88283731841942</v>
      </c>
      <c r="H1309">
        <v>3560</v>
      </c>
      <c r="I1309">
        <f t="shared" si="40"/>
        <v>16.455447131883201</v>
      </c>
      <c r="J1309">
        <f t="shared" si="41"/>
        <v>15.580879572467381</v>
      </c>
    </row>
    <row r="1310" spans="1:10" x14ac:dyDescent="0.3">
      <c r="A1310" t="s">
        <v>414</v>
      </c>
      <c r="B1310">
        <v>7.6844606977380296</v>
      </c>
      <c r="C1310" t="s">
        <v>9</v>
      </c>
      <c r="D1310">
        <v>10</v>
      </c>
      <c r="E1310" t="b">
        <v>0</v>
      </c>
      <c r="F1310">
        <v>7.6844606977380296</v>
      </c>
      <c r="G1310">
        <v>7.6844606977380296</v>
      </c>
      <c r="H1310">
        <v>1300</v>
      </c>
      <c r="I1310">
        <f t="shared" si="40"/>
        <v>0</v>
      </c>
      <c r="J1310">
        <f t="shared" si="41"/>
        <v>0</v>
      </c>
    </row>
    <row r="1311" spans="1:10" x14ac:dyDescent="0.3">
      <c r="A1311" t="s">
        <v>414</v>
      </c>
      <c r="B1311">
        <v>13.7601452595427</v>
      </c>
      <c r="C1311" t="s">
        <v>9</v>
      </c>
      <c r="D1311">
        <v>4</v>
      </c>
      <c r="E1311" t="b">
        <v>1</v>
      </c>
      <c r="F1311">
        <v>4.0723880417439799</v>
      </c>
      <c r="G1311">
        <v>3.2756025414205701E-3</v>
      </c>
      <c r="H1311">
        <v>1275</v>
      </c>
      <c r="I1311">
        <f t="shared" si="40"/>
        <v>9.687757217798719</v>
      </c>
      <c r="J1311">
        <f t="shared" si="41"/>
        <v>13.75686965700128</v>
      </c>
    </row>
    <row r="1312" spans="1:10" x14ac:dyDescent="0.3">
      <c r="A1312" t="s">
        <v>414</v>
      </c>
      <c r="B1312">
        <v>12.089221666616501</v>
      </c>
      <c r="C1312" t="s">
        <v>9</v>
      </c>
      <c r="D1312">
        <v>10</v>
      </c>
      <c r="E1312" t="b">
        <v>0</v>
      </c>
      <c r="F1312">
        <v>12.089221666616501</v>
      </c>
      <c r="G1312">
        <v>12.089221666616501</v>
      </c>
      <c r="H1312">
        <v>2450</v>
      </c>
      <c r="I1312">
        <f t="shared" si="40"/>
        <v>0</v>
      </c>
      <c r="J1312">
        <f t="shared" si="41"/>
        <v>0</v>
      </c>
    </row>
    <row r="1313" spans="1:10" x14ac:dyDescent="0.3">
      <c r="A1313" t="s">
        <v>415</v>
      </c>
      <c r="B1313">
        <v>7.4387043923007203</v>
      </c>
      <c r="C1313" t="s">
        <v>9</v>
      </c>
      <c r="D1313">
        <v>10</v>
      </c>
      <c r="E1313" t="b">
        <v>0</v>
      </c>
      <c r="F1313">
        <v>7.4387043923007203</v>
      </c>
      <c r="G1313">
        <v>7.4387043923007203</v>
      </c>
      <c r="H1313">
        <v>880</v>
      </c>
      <c r="I1313">
        <f t="shared" si="40"/>
        <v>0</v>
      </c>
      <c r="J1313">
        <f t="shared" si="41"/>
        <v>0</v>
      </c>
    </row>
    <row r="1314" spans="1:10" x14ac:dyDescent="0.3">
      <c r="A1314" t="s">
        <v>415</v>
      </c>
      <c r="B1314">
        <v>13.398322059485499</v>
      </c>
      <c r="C1314" t="s">
        <v>9</v>
      </c>
      <c r="D1314">
        <v>3</v>
      </c>
      <c r="E1314" t="b">
        <v>1</v>
      </c>
      <c r="F1314">
        <v>4.0869421287182996</v>
      </c>
      <c r="G1314">
        <v>1.0915529762488999E-2</v>
      </c>
      <c r="H1314">
        <v>1933.3333333333301</v>
      </c>
      <c r="I1314">
        <f t="shared" si="40"/>
        <v>9.3113799307671989</v>
      </c>
      <c r="J1314">
        <f t="shared" si="41"/>
        <v>13.387406529723011</v>
      </c>
    </row>
    <row r="1315" spans="1:10" x14ac:dyDescent="0.3">
      <c r="A1315" t="s">
        <v>415</v>
      </c>
      <c r="B1315">
        <v>2.5326787822819501</v>
      </c>
      <c r="C1315" t="s">
        <v>9</v>
      </c>
      <c r="D1315">
        <v>10</v>
      </c>
      <c r="E1315" t="b">
        <v>0</v>
      </c>
      <c r="F1315">
        <v>2.9796062893696802</v>
      </c>
      <c r="G1315">
        <v>6.3976009616991201</v>
      </c>
      <c r="H1315">
        <v>3250</v>
      </c>
      <c r="I1315">
        <f t="shared" si="40"/>
        <v>-0.4469275070877301</v>
      </c>
      <c r="J1315">
        <f t="shared" si="41"/>
        <v>-3.86492217941717</v>
      </c>
    </row>
    <row r="1316" spans="1:10" x14ac:dyDescent="0.3">
      <c r="A1316" t="s">
        <v>416</v>
      </c>
      <c r="B1316">
        <v>8.2942314783818905</v>
      </c>
      <c r="C1316" t="s">
        <v>9</v>
      </c>
      <c r="D1316">
        <v>10</v>
      </c>
      <c r="E1316" t="b">
        <v>0</v>
      </c>
      <c r="F1316">
        <v>5.7748484446682298</v>
      </c>
      <c r="G1316">
        <v>10.487015288237099</v>
      </c>
      <c r="H1316">
        <v>3290</v>
      </c>
      <c r="I1316">
        <f t="shared" si="40"/>
        <v>2.5193830337136607</v>
      </c>
      <c r="J1316">
        <f t="shared" si="41"/>
        <v>-2.192783809855209</v>
      </c>
    </row>
    <row r="1317" spans="1:10" x14ac:dyDescent="0.3">
      <c r="A1317" t="s">
        <v>416</v>
      </c>
      <c r="B1317">
        <v>1.21539764103921</v>
      </c>
      <c r="C1317" t="s">
        <v>9</v>
      </c>
      <c r="D1317">
        <v>2</v>
      </c>
      <c r="E1317" t="b">
        <v>1</v>
      </c>
      <c r="F1317">
        <v>0.16243172353286101</v>
      </c>
      <c r="G1317">
        <v>3.6403071971711099E-3</v>
      </c>
      <c r="H1317">
        <v>2800</v>
      </c>
      <c r="I1317">
        <f t="shared" si="40"/>
        <v>1.052965917506349</v>
      </c>
      <c r="J1317">
        <f t="shared" si="41"/>
        <v>1.2117573338420389</v>
      </c>
    </row>
    <row r="1318" spans="1:10" x14ac:dyDescent="0.3">
      <c r="A1318" t="s">
        <v>416</v>
      </c>
      <c r="B1318">
        <v>10.784996388226601</v>
      </c>
      <c r="C1318" t="s">
        <v>9</v>
      </c>
      <c r="D1318">
        <v>10</v>
      </c>
      <c r="E1318" t="b">
        <v>0</v>
      </c>
      <c r="F1318">
        <v>10.784996388226601</v>
      </c>
      <c r="G1318">
        <v>10.784996388226601</v>
      </c>
      <c r="H1318">
        <v>1640</v>
      </c>
      <c r="I1318">
        <f t="shared" si="40"/>
        <v>0</v>
      </c>
      <c r="J1318">
        <f t="shared" si="41"/>
        <v>0</v>
      </c>
    </row>
    <row r="1319" spans="1:10" x14ac:dyDescent="0.3">
      <c r="A1319" t="s">
        <v>417</v>
      </c>
      <c r="B1319">
        <v>21.894792187183398</v>
      </c>
      <c r="C1319" t="s">
        <v>9</v>
      </c>
      <c r="D1319">
        <v>3</v>
      </c>
      <c r="E1319" t="b">
        <v>1</v>
      </c>
      <c r="F1319">
        <v>2.67783992352931</v>
      </c>
      <c r="G1319">
        <v>5.5439044887335802E-3</v>
      </c>
      <c r="H1319">
        <v>1466.6666666666599</v>
      </c>
      <c r="I1319">
        <f t="shared" si="40"/>
        <v>19.21695226365409</v>
      </c>
      <c r="J1319">
        <f t="shared" si="41"/>
        <v>21.889248282694666</v>
      </c>
    </row>
    <row r="1320" spans="1:10" hidden="1" x14ac:dyDescent="0.3">
      <c r="A1320" t="s">
        <v>417</v>
      </c>
      <c r="B1320">
        <v>4.5239099099590403</v>
      </c>
      <c r="C1320" t="s">
        <v>9</v>
      </c>
      <c r="D1320">
        <v>10</v>
      </c>
      <c r="E1320" t="b">
        <v>0</v>
      </c>
      <c r="F1320" t="s">
        <v>17</v>
      </c>
      <c r="G1320" t="s">
        <v>17</v>
      </c>
      <c r="H1320">
        <v>3480</v>
      </c>
      <c r="I1320" t="e">
        <f t="shared" si="40"/>
        <v>#VALUE!</v>
      </c>
      <c r="J1320" t="e">
        <f t="shared" si="41"/>
        <v>#VALUE!</v>
      </c>
    </row>
    <row r="1321" spans="1:10" x14ac:dyDescent="0.3">
      <c r="A1321" t="s">
        <v>417</v>
      </c>
      <c r="B1321">
        <v>9.0536873879696493</v>
      </c>
      <c r="C1321" t="s">
        <v>9</v>
      </c>
      <c r="D1321">
        <v>10</v>
      </c>
      <c r="E1321" t="b">
        <v>0</v>
      </c>
      <c r="F1321">
        <v>8.6082206258052398</v>
      </c>
      <c r="G1321">
        <v>7.33433262468398</v>
      </c>
      <c r="H1321">
        <v>2900</v>
      </c>
      <c r="I1321">
        <f t="shared" si="40"/>
        <v>0.4454667621644095</v>
      </c>
      <c r="J1321">
        <f t="shared" si="41"/>
        <v>1.7193547632856694</v>
      </c>
    </row>
    <row r="1322" spans="1:10" x14ac:dyDescent="0.3">
      <c r="A1322" t="s">
        <v>418</v>
      </c>
      <c r="B1322">
        <v>0.41818046487438398</v>
      </c>
      <c r="C1322" t="s">
        <v>9</v>
      </c>
      <c r="D1322">
        <v>2</v>
      </c>
      <c r="E1322" t="b">
        <v>1</v>
      </c>
      <c r="F1322">
        <v>5.4453589119596503E-2</v>
      </c>
      <c r="G1322">
        <v>1.9315380187397201E-3</v>
      </c>
      <c r="H1322">
        <v>2850</v>
      </c>
      <c r="I1322">
        <f t="shared" si="40"/>
        <v>0.36372687575478746</v>
      </c>
      <c r="J1322">
        <f t="shared" si="41"/>
        <v>0.41624892685564424</v>
      </c>
    </row>
    <row r="1323" spans="1:10" x14ac:dyDescent="0.3">
      <c r="A1323" t="s">
        <v>418</v>
      </c>
      <c r="B1323">
        <v>6.5736836090570003</v>
      </c>
      <c r="C1323" t="s">
        <v>9</v>
      </c>
      <c r="D1323">
        <v>3</v>
      </c>
      <c r="E1323" t="b">
        <v>1</v>
      </c>
      <c r="F1323">
        <v>1.7086016278971401</v>
      </c>
      <c r="G1323">
        <v>3.3256252014870701E-3</v>
      </c>
      <c r="H1323">
        <v>1566.6666666666599</v>
      </c>
      <c r="I1323">
        <f t="shared" si="40"/>
        <v>4.86508198115986</v>
      </c>
      <c r="J1323">
        <f t="shared" si="41"/>
        <v>6.5703579838555131</v>
      </c>
    </row>
    <row r="1324" spans="1:10" hidden="1" x14ac:dyDescent="0.3">
      <c r="A1324" t="s">
        <v>418</v>
      </c>
      <c r="B1324">
        <v>5.9983915458556503</v>
      </c>
      <c r="C1324" t="s">
        <v>9</v>
      </c>
      <c r="D1324">
        <v>10</v>
      </c>
      <c r="E1324" t="b">
        <v>0</v>
      </c>
      <c r="F1324" t="s">
        <v>17</v>
      </c>
      <c r="G1324" t="s">
        <v>17</v>
      </c>
      <c r="H1324">
        <v>3000</v>
      </c>
      <c r="I1324" t="e">
        <f t="shared" si="40"/>
        <v>#VALUE!</v>
      </c>
      <c r="J1324" t="e">
        <f t="shared" si="41"/>
        <v>#VALUE!</v>
      </c>
    </row>
    <row r="1325" spans="1:10" x14ac:dyDescent="0.3">
      <c r="A1325" t="s">
        <v>419</v>
      </c>
      <c r="B1325">
        <v>8.6597230203773403</v>
      </c>
      <c r="C1325" t="s">
        <v>9</v>
      </c>
      <c r="D1325">
        <v>10</v>
      </c>
      <c r="E1325" t="b">
        <v>0</v>
      </c>
      <c r="F1325">
        <v>8.6597230203773403</v>
      </c>
      <c r="G1325">
        <v>8.6597230203773403</v>
      </c>
      <c r="H1325">
        <v>3400</v>
      </c>
      <c r="I1325">
        <f t="shared" si="40"/>
        <v>0</v>
      </c>
      <c r="J1325">
        <f t="shared" si="41"/>
        <v>0</v>
      </c>
    </row>
    <row r="1326" spans="1:10" x14ac:dyDescent="0.3">
      <c r="A1326" t="s">
        <v>419</v>
      </c>
      <c r="B1326">
        <v>16.8606879909693</v>
      </c>
      <c r="C1326" t="s">
        <v>9</v>
      </c>
      <c r="D1326">
        <v>10</v>
      </c>
      <c r="E1326" t="b">
        <v>0</v>
      </c>
      <c r="F1326">
        <v>7.29511247455663</v>
      </c>
      <c r="G1326">
        <v>2.6105559628433999</v>
      </c>
      <c r="H1326">
        <v>3220</v>
      </c>
      <c r="I1326">
        <f t="shared" si="40"/>
        <v>9.5655755164126699</v>
      </c>
      <c r="J1326">
        <f t="shared" si="41"/>
        <v>14.250132028125901</v>
      </c>
    </row>
    <row r="1327" spans="1:10" x14ac:dyDescent="0.3">
      <c r="A1327" t="s">
        <v>419</v>
      </c>
      <c r="B1327">
        <v>13.9513787603744</v>
      </c>
      <c r="C1327" t="s">
        <v>9</v>
      </c>
      <c r="D1327">
        <v>10</v>
      </c>
      <c r="E1327" t="b">
        <v>0</v>
      </c>
      <c r="F1327">
        <v>13.9513787603744</v>
      </c>
      <c r="G1327">
        <v>13.9513787603744</v>
      </c>
      <c r="H1327">
        <v>2720</v>
      </c>
      <c r="I1327">
        <f t="shared" si="40"/>
        <v>0</v>
      </c>
      <c r="J1327">
        <f t="shared" si="41"/>
        <v>0</v>
      </c>
    </row>
    <row r="1328" spans="1:10" x14ac:dyDescent="0.3">
      <c r="A1328" t="s">
        <v>420</v>
      </c>
      <c r="B1328">
        <v>7.6688576002349</v>
      </c>
      <c r="C1328" t="s">
        <v>9</v>
      </c>
      <c r="D1328">
        <v>10</v>
      </c>
      <c r="E1328" t="b">
        <v>0</v>
      </c>
      <c r="F1328">
        <v>12.5238618095966</v>
      </c>
      <c r="G1328">
        <v>10.0352012530654</v>
      </c>
      <c r="H1328">
        <v>3420</v>
      </c>
      <c r="I1328">
        <f t="shared" si="40"/>
        <v>-4.8550042093616996</v>
      </c>
      <c r="J1328">
        <f t="shared" si="41"/>
        <v>-2.3663436528305004</v>
      </c>
    </row>
    <row r="1329" spans="1:10" x14ac:dyDescent="0.3">
      <c r="A1329" t="s">
        <v>420</v>
      </c>
      <c r="B1329">
        <v>17.389497849585499</v>
      </c>
      <c r="C1329" t="s">
        <v>9</v>
      </c>
      <c r="D1329">
        <v>3</v>
      </c>
      <c r="E1329" t="b">
        <v>1</v>
      </c>
      <c r="F1329">
        <v>4.7766271577668</v>
      </c>
      <c r="G1329">
        <v>1.0312809013492101E-2</v>
      </c>
      <c r="H1329">
        <v>1033.3333333333301</v>
      </c>
      <c r="I1329">
        <f t="shared" si="40"/>
        <v>12.612870691818699</v>
      </c>
      <c r="J1329">
        <f t="shared" si="41"/>
        <v>17.379185040572008</v>
      </c>
    </row>
    <row r="1330" spans="1:10" x14ac:dyDescent="0.3">
      <c r="A1330" t="s">
        <v>420</v>
      </c>
      <c r="B1330">
        <v>11.5157478900657</v>
      </c>
      <c r="C1330" t="s">
        <v>9</v>
      </c>
      <c r="D1330">
        <v>10</v>
      </c>
      <c r="E1330" t="b">
        <v>0</v>
      </c>
      <c r="F1330">
        <v>3.3765981601561301</v>
      </c>
      <c r="G1330">
        <v>0.67911853421263402</v>
      </c>
      <c r="H1330">
        <v>2940</v>
      </c>
      <c r="I1330">
        <f t="shared" si="40"/>
        <v>8.1391497299095708</v>
      </c>
      <c r="J1330">
        <f t="shared" si="41"/>
        <v>10.836629355853066</v>
      </c>
    </row>
    <row r="1331" spans="1:10" x14ac:dyDescent="0.3">
      <c r="A1331" t="s">
        <v>421</v>
      </c>
      <c r="B1331">
        <v>17.787695830101399</v>
      </c>
      <c r="C1331" t="s">
        <v>9</v>
      </c>
      <c r="D1331">
        <v>3</v>
      </c>
      <c r="E1331" t="b">
        <v>1</v>
      </c>
      <c r="F1331">
        <v>4.3398307900647302</v>
      </c>
      <c r="G1331">
        <v>4.8105182428332003E-3</v>
      </c>
      <c r="H1331">
        <v>2800</v>
      </c>
      <c r="I1331">
        <f t="shared" si="40"/>
        <v>13.447865040036667</v>
      </c>
      <c r="J1331">
        <f t="shared" si="41"/>
        <v>17.782885311858564</v>
      </c>
    </row>
    <row r="1332" spans="1:10" x14ac:dyDescent="0.3">
      <c r="A1332" t="s">
        <v>421</v>
      </c>
      <c r="B1332">
        <v>11.8683563024065</v>
      </c>
      <c r="C1332" t="s">
        <v>9</v>
      </c>
      <c r="D1332">
        <v>10</v>
      </c>
      <c r="E1332" t="b">
        <v>0</v>
      </c>
      <c r="F1332">
        <v>2.7650027097705698</v>
      </c>
      <c r="G1332">
        <v>1.81908235411592</v>
      </c>
      <c r="H1332">
        <v>2950</v>
      </c>
      <c r="I1332">
        <f t="shared" si="40"/>
        <v>9.1033535926359299</v>
      </c>
      <c r="J1332">
        <f t="shared" si="41"/>
        <v>10.04927394829058</v>
      </c>
    </row>
    <row r="1333" spans="1:10" x14ac:dyDescent="0.3">
      <c r="A1333" t="s">
        <v>421</v>
      </c>
      <c r="B1333">
        <v>9.1610997548609703</v>
      </c>
      <c r="C1333" t="s">
        <v>9</v>
      </c>
      <c r="D1333">
        <v>3</v>
      </c>
      <c r="E1333" t="b">
        <v>1</v>
      </c>
      <c r="F1333">
        <v>1.20077596543154</v>
      </c>
      <c r="G1333">
        <v>6.7705450536781602E-3</v>
      </c>
      <c r="H1333">
        <v>966.66666666666595</v>
      </c>
      <c r="I1333">
        <f t="shared" si="40"/>
        <v>7.9603237894294301</v>
      </c>
      <c r="J1333">
        <f t="shared" si="41"/>
        <v>9.1543292098072921</v>
      </c>
    </row>
    <row r="1334" spans="1:10" x14ac:dyDescent="0.3">
      <c r="A1334" t="s">
        <v>422</v>
      </c>
      <c r="B1334">
        <v>9.3486338868653895</v>
      </c>
      <c r="C1334" t="s">
        <v>9</v>
      </c>
      <c r="D1334">
        <v>10</v>
      </c>
      <c r="E1334" t="b">
        <v>0</v>
      </c>
      <c r="F1334">
        <v>4.5811923419152496</v>
      </c>
      <c r="G1334">
        <v>8.3564499702677999</v>
      </c>
      <c r="H1334">
        <v>3250</v>
      </c>
      <c r="I1334">
        <f t="shared" si="40"/>
        <v>4.7674415449501399</v>
      </c>
      <c r="J1334">
        <f t="shared" si="41"/>
        <v>0.99218391659758964</v>
      </c>
    </row>
    <row r="1335" spans="1:10" x14ac:dyDescent="0.3">
      <c r="A1335" t="s">
        <v>422</v>
      </c>
      <c r="B1335">
        <v>3.0461782863429598</v>
      </c>
      <c r="C1335" t="s">
        <v>9</v>
      </c>
      <c r="D1335">
        <v>10</v>
      </c>
      <c r="E1335" t="b">
        <v>0</v>
      </c>
      <c r="F1335">
        <v>8.4734633747172694</v>
      </c>
      <c r="G1335">
        <v>7.1690752608618302</v>
      </c>
      <c r="H1335">
        <v>3430</v>
      </c>
      <c r="I1335">
        <f t="shared" si="40"/>
        <v>-5.42728508837431</v>
      </c>
      <c r="J1335">
        <f t="shared" si="41"/>
        <v>-4.1228969745188699</v>
      </c>
    </row>
    <row r="1336" spans="1:10" x14ac:dyDescent="0.3">
      <c r="A1336" t="s">
        <v>422</v>
      </c>
      <c r="B1336">
        <v>19.274430392092</v>
      </c>
      <c r="C1336" t="s">
        <v>9</v>
      </c>
      <c r="D1336">
        <v>10</v>
      </c>
      <c r="E1336" t="b">
        <v>0</v>
      </c>
      <c r="F1336">
        <v>7.97572034734109</v>
      </c>
      <c r="G1336">
        <v>5.7440131168049504</v>
      </c>
      <c r="H1336">
        <v>2870</v>
      </c>
      <c r="I1336">
        <f t="shared" si="40"/>
        <v>11.29871004475091</v>
      </c>
      <c r="J1336">
        <f t="shared" si="41"/>
        <v>13.53041727528705</v>
      </c>
    </row>
    <row r="1337" spans="1:10" x14ac:dyDescent="0.3">
      <c r="A1337" t="s">
        <v>423</v>
      </c>
      <c r="B1337">
        <v>12.3986316264912</v>
      </c>
      <c r="C1337" t="s">
        <v>9</v>
      </c>
      <c r="D1337">
        <v>10</v>
      </c>
      <c r="E1337" t="b">
        <v>0</v>
      </c>
      <c r="F1337">
        <v>2.2057701695420699</v>
      </c>
      <c r="G1337">
        <v>1.0015531871608701</v>
      </c>
      <c r="H1337">
        <v>3200</v>
      </c>
      <c r="I1337">
        <f t="shared" si="40"/>
        <v>10.19286145694913</v>
      </c>
      <c r="J1337">
        <f t="shared" si="41"/>
        <v>11.397078439330331</v>
      </c>
    </row>
    <row r="1338" spans="1:10" x14ac:dyDescent="0.3">
      <c r="A1338" t="s">
        <v>423</v>
      </c>
      <c r="B1338">
        <v>14.468726072870099</v>
      </c>
      <c r="C1338" t="s">
        <v>9</v>
      </c>
      <c r="D1338">
        <v>10</v>
      </c>
      <c r="E1338" t="b">
        <v>0</v>
      </c>
      <c r="F1338">
        <v>14.468726072870099</v>
      </c>
      <c r="G1338">
        <v>14.468726072870099</v>
      </c>
      <c r="H1338">
        <v>820</v>
      </c>
      <c r="I1338">
        <f t="shared" si="40"/>
        <v>0</v>
      </c>
      <c r="J1338">
        <f t="shared" si="41"/>
        <v>0</v>
      </c>
    </row>
    <row r="1339" spans="1:10" x14ac:dyDescent="0.3">
      <c r="A1339" t="s">
        <v>423</v>
      </c>
      <c r="B1339">
        <v>12.1187888566234</v>
      </c>
      <c r="C1339" t="s">
        <v>9</v>
      </c>
      <c r="D1339">
        <v>10</v>
      </c>
      <c r="E1339" t="b">
        <v>0</v>
      </c>
      <c r="F1339">
        <v>1.53888943919065</v>
      </c>
      <c r="G1339">
        <v>4.00207601556236</v>
      </c>
      <c r="H1339">
        <v>3090</v>
      </c>
      <c r="I1339">
        <f t="shared" si="40"/>
        <v>10.579899417432751</v>
      </c>
      <c r="J1339">
        <f t="shared" si="41"/>
        <v>8.116712841061041</v>
      </c>
    </row>
    <row r="1340" spans="1:10" x14ac:dyDescent="0.3">
      <c r="A1340" t="s">
        <v>424</v>
      </c>
      <c r="B1340">
        <v>3.5763761641171898</v>
      </c>
      <c r="C1340" t="s">
        <v>9</v>
      </c>
      <c r="D1340">
        <v>3</v>
      </c>
      <c r="E1340" t="b">
        <v>1</v>
      </c>
      <c r="F1340">
        <v>1.0531073485170901</v>
      </c>
      <c r="G1340">
        <v>1.1170273528205101E-2</v>
      </c>
      <c r="H1340">
        <v>1766.6666666666599</v>
      </c>
      <c r="I1340">
        <f t="shared" si="40"/>
        <v>2.5232688156000997</v>
      </c>
      <c r="J1340">
        <f t="shared" si="41"/>
        <v>3.5652058905889845</v>
      </c>
    </row>
    <row r="1341" spans="1:10" x14ac:dyDescent="0.3">
      <c r="A1341" t="s">
        <v>424</v>
      </c>
      <c r="B1341">
        <v>18.865547239252699</v>
      </c>
      <c r="C1341" t="s">
        <v>9</v>
      </c>
      <c r="D1341">
        <v>10</v>
      </c>
      <c r="E1341" t="b">
        <v>0</v>
      </c>
      <c r="F1341">
        <v>18.865547239252699</v>
      </c>
      <c r="G1341">
        <v>18.865547239252699</v>
      </c>
      <c r="H1341">
        <v>1230</v>
      </c>
      <c r="I1341">
        <f t="shared" si="40"/>
        <v>0</v>
      </c>
      <c r="J1341">
        <f t="shared" si="41"/>
        <v>0</v>
      </c>
    </row>
    <row r="1342" spans="1:10" x14ac:dyDescent="0.3">
      <c r="A1342" t="s">
        <v>424</v>
      </c>
      <c r="B1342">
        <v>8.6959436651006001</v>
      </c>
      <c r="C1342" t="s">
        <v>9</v>
      </c>
      <c r="D1342">
        <v>10</v>
      </c>
      <c r="E1342" t="b">
        <v>0</v>
      </c>
      <c r="F1342">
        <v>7.2055928317013196</v>
      </c>
      <c r="G1342">
        <v>12.649809187458599</v>
      </c>
      <c r="H1342">
        <v>2900</v>
      </c>
      <c r="I1342">
        <f t="shared" si="40"/>
        <v>1.4903508333992805</v>
      </c>
      <c r="J1342">
        <f t="shared" si="41"/>
        <v>-3.953865522357999</v>
      </c>
    </row>
    <row r="1343" spans="1:10" x14ac:dyDescent="0.3">
      <c r="A1343" t="s">
        <v>425</v>
      </c>
      <c r="B1343">
        <v>18.2053888235553</v>
      </c>
      <c r="C1343" t="s">
        <v>9</v>
      </c>
      <c r="D1343">
        <v>10</v>
      </c>
      <c r="E1343" t="b">
        <v>0</v>
      </c>
      <c r="F1343">
        <v>4.9198027990543602</v>
      </c>
      <c r="G1343">
        <v>3.19104134274325</v>
      </c>
      <c r="H1343">
        <v>3270</v>
      </c>
      <c r="I1343">
        <f t="shared" si="40"/>
        <v>13.28558602450094</v>
      </c>
      <c r="J1343">
        <f t="shared" si="41"/>
        <v>15.014347480812049</v>
      </c>
    </row>
    <row r="1344" spans="1:10" hidden="1" x14ac:dyDescent="0.3">
      <c r="A1344" t="s">
        <v>425</v>
      </c>
      <c r="B1344">
        <v>7.0196601262678797</v>
      </c>
      <c r="C1344" t="s">
        <v>9</v>
      </c>
      <c r="D1344">
        <v>10</v>
      </c>
      <c r="E1344" t="b">
        <v>0</v>
      </c>
      <c r="F1344" t="s">
        <v>17</v>
      </c>
      <c r="G1344" t="s">
        <v>17</v>
      </c>
      <c r="H1344">
        <v>3260</v>
      </c>
      <c r="I1344" t="e">
        <f t="shared" si="40"/>
        <v>#VALUE!</v>
      </c>
      <c r="J1344" t="e">
        <f t="shared" si="41"/>
        <v>#VALUE!</v>
      </c>
    </row>
    <row r="1345" spans="1:10" x14ac:dyDescent="0.3">
      <c r="A1345" t="s">
        <v>425</v>
      </c>
      <c r="B1345">
        <v>10.5876972253145</v>
      </c>
      <c r="C1345" t="s">
        <v>9</v>
      </c>
      <c r="D1345">
        <v>10</v>
      </c>
      <c r="E1345" t="b">
        <v>0</v>
      </c>
      <c r="F1345">
        <v>4.04707665428624</v>
      </c>
      <c r="G1345">
        <v>5.20908058057391</v>
      </c>
      <c r="H1345">
        <v>3010</v>
      </c>
      <c r="I1345">
        <f t="shared" si="40"/>
        <v>6.5406205710282599</v>
      </c>
      <c r="J1345">
        <f t="shared" si="41"/>
        <v>5.3786166447405899</v>
      </c>
    </row>
    <row r="1346" spans="1:10" x14ac:dyDescent="0.3">
      <c r="A1346" t="s">
        <v>426</v>
      </c>
      <c r="B1346">
        <v>14.2099093215951</v>
      </c>
      <c r="C1346" t="s">
        <v>9</v>
      </c>
      <c r="D1346">
        <v>3</v>
      </c>
      <c r="E1346" t="b">
        <v>1</v>
      </c>
      <c r="F1346">
        <v>3.8519748949938899</v>
      </c>
      <c r="G1346">
        <v>8.1237418275589297E-3</v>
      </c>
      <c r="H1346">
        <v>1666.6666666666599</v>
      </c>
      <c r="I1346">
        <f t="shared" si="40"/>
        <v>10.357934426601211</v>
      </c>
      <c r="J1346">
        <f t="shared" si="41"/>
        <v>14.201785579767542</v>
      </c>
    </row>
    <row r="1347" spans="1:10" hidden="1" x14ac:dyDescent="0.3">
      <c r="A1347" t="s">
        <v>426</v>
      </c>
      <c r="B1347">
        <v>8.9087779716254598</v>
      </c>
      <c r="C1347" t="s">
        <v>9</v>
      </c>
      <c r="D1347">
        <v>10</v>
      </c>
      <c r="E1347" t="b">
        <v>0</v>
      </c>
      <c r="F1347" t="s">
        <v>17</v>
      </c>
      <c r="G1347" t="s">
        <v>17</v>
      </c>
      <c r="H1347">
        <v>3230</v>
      </c>
      <c r="I1347" t="e">
        <f t="shared" si="40"/>
        <v>#VALUE!</v>
      </c>
      <c r="J1347" t="e">
        <f t="shared" si="41"/>
        <v>#VALUE!</v>
      </c>
    </row>
    <row r="1348" spans="1:10" x14ac:dyDescent="0.3">
      <c r="A1348" t="s">
        <v>426</v>
      </c>
      <c r="B1348">
        <v>5.4971907093133199</v>
      </c>
      <c r="C1348" t="s">
        <v>9</v>
      </c>
      <c r="D1348">
        <v>10</v>
      </c>
      <c r="E1348" t="b">
        <v>0</v>
      </c>
      <c r="F1348">
        <v>5.4971907093133199</v>
      </c>
      <c r="G1348">
        <v>5.4971907093133199</v>
      </c>
      <c r="H1348">
        <v>1270</v>
      </c>
      <c r="I1348">
        <f t="shared" ref="I1348:I1411" si="42">B1348-F1348</f>
        <v>0</v>
      </c>
      <c r="J1348">
        <f t="shared" ref="J1348:J1411" si="43">B1348-G1348</f>
        <v>0</v>
      </c>
    </row>
    <row r="1349" spans="1:10" x14ac:dyDescent="0.3">
      <c r="A1349" t="s">
        <v>427</v>
      </c>
      <c r="B1349">
        <v>0.95382703060609597</v>
      </c>
      <c r="C1349" t="s">
        <v>9</v>
      </c>
      <c r="D1349">
        <v>10</v>
      </c>
      <c r="E1349" t="b">
        <v>0</v>
      </c>
      <c r="F1349">
        <v>2.1482827845763199</v>
      </c>
      <c r="G1349">
        <v>2.8530817883985899</v>
      </c>
      <c r="H1349">
        <v>2830</v>
      </c>
      <c r="I1349">
        <f t="shared" si="42"/>
        <v>-1.1944557539702241</v>
      </c>
      <c r="J1349">
        <f t="shared" si="43"/>
        <v>-1.8992547577924941</v>
      </c>
    </row>
    <row r="1350" spans="1:10" x14ac:dyDescent="0.3">
      <c r="A1350" t="s">
        <v>427</v>
      </c>
      <c r="B1350">
        <v>11.8471994243976</v>
      </c>
      <c r="C1350" t="s">
        <v>9</v>
      </c>
      <c r="D1350">
        <v>10</v>
      </c>
      <c r="E1350" t="b">
        <v>0</v>
      </c>
      <c r="F1350">
        <v>11.8471994243976</v>
      </c>
      <c r="G1350">
        <v>11.8471994243976</v>
      </c>
      <c r="H1350">
        <v>1590</v>
      </c>
      <c r="I1350">
        <f t="shared" si="42"/>
        <v>0</v>
      </c>
      <c r="J1350">
        <f t="shared" si="43"/>
        <v>0</v>
      </c>
    </row>
    <row r="1351" spans="1:10" x14ac:dyDescent="0.3">
      <c r="A1351" t="s">
        <v>427</v>
      </c>
      <c r="B1351">
        <v>14.110858375270301</v>
      </c>
      <c r="C1351" t="s">
        <v>9</v>
      </c>
      <c r="D1351">
        <v>10</v>
      </c>
      <c r="E1351" t="b">
        <v>0</v>
      </c>
      <c r="F1351">
        <v>14.110858375270301</v>
      </c>
      <c r="G1351">
        <v>14.110858375270301</v>
      </c>
      <c r="H1351">
        <v>1120</v>
      </c>
      <c r="I1351">
        <f t="shared" si="42"/>
        <v>0</v>
      </c>
      <c r="J1351">
        <f t="shared" si="43"/>
        <v>0</v>
      </c>
    </row>
    <row r="1352" spans="1:10" x14ac:dyDescent="0.3">
      <c r="A1352" t="s">
        <v>428</v>
      </c>
      <c r="B1352">
        <v>8.3864704654025104</v>
      </c>
      <c r="C1352" t="s">
        <v>9</v>
      </c>
      <c r="D1352">
        <v>10</v>
      </c>
      <c r="E1352" t="b">
        <v>0</v>
      </c>
      <c r="F1352">
        <v>8.89516658970253</v>
      </c>
      <c r="G1352">
        <v>8.9017662546572804</v>
      </c>
      <c r="H1352">
        <v>3140</v>
      </c>
      <c r="I1352">
        <f t="shared" si="42"/>
        <v>-0.50869612430001965</v>
      </c>
      <c r="J1352">
        <f t="shared" si="43"/>
        <v>-0.51529578925477004</v>
      </c>
    </row>
    <row r="1353" spans="1:10" x14ac:dyDescent="0.3">
      <c r="A1353" t="s">
        <v>428</v>
      </c>
      <c r="B1353">
        <v>4.4173096894500299</v>
      </c>
      <c r="C1353" t="s">
        <v>9</v>
      </c>
      <c r="D1353">
        <v>10</v>
      </c>
      <c r="E1353" t="b">
        <v>0</v>
      </c>
      <c r="F1353">
        <v>3.4764555879449701</v>
      </c>
      <c r="G1353">
        <v>3.86938904033167</v>
      </c>
      <c r="H1353">
        <v>3230</v>
      </c>
      <c r="I1353">
        <f t="shared" si="42"/>
        <v>0.94085410150505977</v>
      </c>
      <c r="J1353">
        <f t="shared" si="43"/>
        <v>0.54792064911835991</v>
      </c>
    </row>
    <row r="1354" spans="1:10" hidden="1" x14ac:dyDescent="0.3">
      <c r="A1354" t="s">
        <v>428</v>
      </c>
      <c r="B1354">
        <v>14.073035297190099</v>
      </c>
      <c r="C1354" t="s">
        <v>9</v>
      </c>
      <c r="D1354">
        <v>10</v>
      </c>
      <c r="E1354" t="b">
        <v>0</v>
      </c>
      <c r="F1354" t="s">
        <v>17</v>
      </c>
      <c r="G1354" t="s">
        <v>17</v>
      </c>
      <c r="H1354">
        <v>3250</v>
      </c>
      <c r="I1354" t="e">
        <f t="shared" si="42"/>
        <v>#VALUE!</v>
      </c>
      <c r="J1354" t="e">
        <f t="shared" si="43"/>
        <v>#VALUE!</v>
      </c>
    </row>
    <row r="1355" spans="1:10" x14ac:dyDescent="0.3">
      <c r="A1355" t="s">
        <v>429</v>
      </c>
      <c r="B1355">
        <v>6.4569314664775996</v>
      </c>
      <c r="C1355" t="s">
        <v>9</v>
      </c>
      <c r="D1355">
        <v>10</v>
      </c>
      <c r="E1355" t="b">
        <v>0</v>
      </c>
      <c r="F1355">
        <v>6.4569314664775996</v>
      </c>
      <c r="G1355">
        <v>6.4569314664775996</v>
      </c>
      <c r="H1355">
        <v>2830</v>
      </c>
      <c r="I1355">
        <f t="shared" si="42"/>
        <v>0</v>
      </c>
      <c r="J1355">
        <f t="shared" si="43"/>
        <v>0</v>
      </c>
    </row>
    <row r="1356" spans="1:10" hidden="1" x14ac:dyDescent="0.3">
      <c r="A1356" t="s">
        <v>429</v>
      </c>
      <c r="B1356">
        <v>7.5058072035898498</v>
      </c>
      <c r="C1356" t="s">
        <v>9</v>
      </c>
      <c r="D1356">
        <v>10</v>
      </c>
      <c r="E1356" t="b">
        <v>0</v>
      </c>
      <c r="F1356" t="s">
        <v>17</v>
      </c>
      <c r="G1356" t="s">
        <v>17</v>
      </c>
      <c r="H1356">
        <v>3190</v>
      </c>
      <c r="I1356" t="e">
        <f t="shared" si="42"/>
        <v>#VALUE!</v>
      </c>
      <c r="J1356" t="e">
        <f t="shared" si="43"/>
        <v>#VALUE!</v>
      </c>
    </row>
    <row r="1357" spans="1:10" x14ac:dyDescent="0.3">
      <c r="A1357" t="s">
        <v>429</v>
      </c>
      <c r="B1357">
        <v>9.2480937502769205</v>
      </c>
      <c r="C1357" t="s">
        <v>9</v>
      </c>
      <c r="D1357">
        <v>10</v>
      </c>
      <c r="E1357" t="b">
        <v>0</v>
      </c>
      <c r="F1357">
        <v>9.2480937502769205</v>
      </c>
      <c r="G1357">
        <v>9.2480937502769205</v>
      </c>
      <c r="H1357">
        <v>1110</v>
      </c>
      <c r="I1357">
        <f t="shared" si="42"/>
        <v>0</v>
      </c>
      <c r="J1357">
        <f t="shared" si="43"/>
        <v>0</v>
      </c>
    </row>
    <row r="1358" spans="1:10" x14ac:dyDescent="0.3">
      <c r="A1358" t="s">
        <v>430</v>
      </c>
      <c r="B1358">
        <v>12.7080835387615</v>
      </c>
      <c r="C1358" t="s">
        <v>9</v>
      </c>
      <c r="D1358">
        <v>3</v>
      </c>
      <c r="E1358" t="b">
        <v>1</v>
      </c>
      <c r="F1358">
        <v>1.80872527520677</v>
      </c>
      <c r="G1358">
        <v>4.8537757473334203E-3</v>
      </c>
      <c r="H1358">
        <v>933.33333333333303</v>
      </c>
      <c r="I1358">
        <f t="shared" si="42"/>
        <v>10.899358263554729</v>
      </c>
      <c r="J1358">
        <f t="shared" si="43"/>
        <v>12.703229763014166</v>
      </c>
    </row>
    <row r="1359" spans="1:10" x14ac:dyDescent="0.3">
      <c r="A1359" t="s">
        <v>430</v>
      </c>
      <c r="B1359">
        <v>11.877991181311</v>
      </c>
      <c r="C1359" t="s">
        <v>9</v>
      </c>
      <c r="D1359">
        <v>10</v>
      </c>
      <c r="E1359" t="b">
        <v>0</v>
      </c>
      <c r="F1359">
        <v>3.77770743146923</v>
      </c>
      <c r="G1359">
        <v>5.3936421926829299</v>
      </c>
      <c r="H1359">
        <v>3550</v>
      </c>
      <c r="I1359">
        <f t="shared" si="42"/>
        <v>8.1002837498417701</v>
      </c>
      <c r="J1359">
        <f t="shared" si="43"/>
        <v>6.4843489886280699</v>
      </c>
    </row>
    <row r="1360" spans="1:10" x14ac:dyDescent="0.3">
      <c r="A1360" t="s">
        <v>430</v>
      </c>
      <c r="B1360">
        <v>12.3810182515215</v>
      </c>
      <c r="C1360" t="s">
        <v>9</v>
      </c>
      <c r="D1360">
        <v>10</v>
      </c>
      <c r="E1360" t="b">
        <v>0</v>
      </c>
      <c r="F1360">
        <v>12.3810182515215</v>
      </c>
      <c r="G1360">
        <v>12.3810182515215</v>
      </c>
      <c r="H1360">
        <v>880</v>
      </c>
      <c r="I1360">
        <f t="shared" si="42"/>
        <v>0</v>
      </c>
      <c r="J1360">
        <f t="shared" si="43"/>
        <v>0</v>
      </c>
    </row>
    <row r="1361" spans="1:10" x14ac:dyDescent="0.3">
      <c r="A1361" t="s">
        <v>431</v>
      </c>
      <c r="B1361">
        <v>15.237633731201599</v>
      </c>
      <c r="C1361" t="s">
        <v>9</v>
      </c>
      <c r="D1361">
        <v>3</v>
      </c>
      <c r="E1361" t="b">
        <v>1</v>
      </c>
      <c r="F1361">
        <v>3.7442971150454798</v>
      </c>
      <c r="G1361">
        <v>4.54697258496014E-3</v>
      </c>
      <c r="H1361">
        <v>1166.6666666666599</v>
      </c>
      <c r="I1361">
        <f t="shared" si="42"/>
        <v>11.493336616156119</v>
      </c>
      <c r="J1361">
        <f t="shared" si="43"/>
        <v>15.23308675861664</v>
      </c>
    </row>
    <row r="1362" spans="1:10" x14ac:dyDescent="0.3">
      <c r="A1362" t="s">
        <v>431</v>
      </c>
      <c r="B1362">
        <v>5.0196350818984703</v>
      </c>
      <c r="C1362" t="s">
        <v>9</v>
      </c>
      <c r="D1362">
        <v>10</v>
      </c>
      <c r="E1362" t="b">
        <v>0</v>
      </c>
      <c r="F1362">
        <v>1.4703201053725801</v>
      </c>
      <c r="G1362">
        <v>3.61743930910042</v>
      </c>
      <c r="H1362">
        <v>3070</v>
      </c>
      <c r="I1362">
        <f t="shared" si="42"/>
        <v>3.5493149765258902</v>
      </c>
      <c r="J1362">
        <f t="shared" si="43"/>
        <v>1.4021957727980503</v>
      </c>
    </row>
    <row r="1363" spans="1:10" x14ac:dyDescent="0.3">
      <c r="A1363" t="s">
        <v>431</v>
      </c>
      <c r="B1363">
        <v>10.5146496164671</v>
      </c>
      <c r="C1363" t="s">
        <v>9</v>
      </c>
      <c r="D1363">
        <v>10</v>
      </c>
      <c r="E1363" t="b">
        <v>0</v>
      </c>
      <c r="F1363">
        <v>10.5146496164671</v>
      </c>
      <c r="G1363">
        <v>10.5146496164671</v>
      </c>
      <c r="H1363">
        <v>3460</v>
      </c>
      <c r="I1363">
        <f t="shared" si="42"/>
        <v>0</v>
      </c>
      <c r="J1363">
        <f t="shared" si="43"/>
        <v>0</v>
      </c>
    </row>
    <row r="1364" spans="1:10" x14ac:dyDescent="0.3">
      <c r="A1364" t="e">
        <f>-0.000747183710505239 * x ^ 4 * 0.00638751561274799 * x ^ 3 * 0.00702249423789489 * x ^ 1 + 10</f>
        <v>#NAME?</v>
      </c>
      <c r="B1364">
        <v>12.310641852021501</v>
      </c>
      <c r="C1364" t="s">
        <v>9</v>
      </c>
      <c r="D1364">
        <v>10</v>
      </c>
      <c r="E1364" t="b">
        <v>0</v>
      </c>
      <c r="F1364">
        <v>7.7587831853279603</v>
      </c>
      <c r="G1364">
        <v>7.2159097265075802</v>
      </c>
      <c r="H1364">
        <v>3180</v>
      </c>
      <c r="I1364">
        <f t="shared" si="42"/>
        <v>4.5518586666935406</v>
      </c>
      <c r="J1364">
        <f t="shared" si="43"/>
        <v>5.0947321255139206</v>
      </c>
    </row>
    <row r="1365" spans="1:10" x14ac:dyDescent="0.3">
      <c r="A1365" t="e">
        <f>-0.000747183710505239 * x ^ 4 * 0.00638751561274799 * x ^ 3 * 0.00702249423789489 * x ^ 1 + 10</f>
        <v>#NAME?</v>
      </c>
      <c r="B1365">
        <v>14.671107366745</v>
      </c>
      <c r="C1365" t="s">
        <v>9</v>
      </c>
      <c r="D1365">
        <v>10</v>
      </c>
      <c r="E1365" t="b">
        <v>0</v>
      </c>
      <c r="F1365">
        <v>14.671107366745</v>
      </c>
      <c r="G1365">
        <v>14.671107366745</v>
      </c>
      <c r="H1365">
        <v>3190</v>
      </c>
      <c r="I1365">
        <f t="shared" si="42"/>
        <v>0</v>
      </c>
      <c r="J1365">
        <f t="shared" si="43"/>
        <v>0</v>
      </c>
    </row>
    <row r="1366" spans="1:10" x14ac:dyDescent="0.3">
      <c r="A1366" t="e">
        <f>-0.000747183710505239 * x ^ 4 * 0.00638751561274799 * x ^ 3 * 0.00702249423789489 * x ^ 1 + 10</f>
        <v>#NAME?</v>
      </c>
      <c r="B1366">
        <v>0.96534078682645297</v>
      </c>
      <c r="C1366" t="s">
        <v>9</v>
      </c>
      <c r="D1366">
        <v>10</v>
      </c>
      <c r="E1366" t="b">
        <v>0</v>
      </c>
      <c r="F1366">
        <v>2.5886548820053199</v>
      </c>
      <c r="G1366">
        <v>2.63441448517723</v>
      </c>
      <c r="H1366">
        <v>3560</v>
      </c>
      <c r="I1366">
        <f t="shared" si="42"/>
        <v>-1.6233140951788669</v>
      </c>
      <c r="J1366">
        <f t="shared" si="43"/>
        <v>-1.669073698350777</v>
      </c>
    </row>
    <row r="1367" spans="1:10" x14ac:dyDescent="0.3">
      <c r="A1367" t="s">
        <v>432</v>
      </c>
      <c r="B1367">
        <v>16.136872756390801</v>
      </c>
      <c r="C1367" t="s">
        <v>9</v>
      </c>
      <c r="D1367">
        <v>3</v>
      </c>
      <c r="E1367" t="b">
        <v>1</v>
      </c>
      <c r="F1367">
        <v>2.7209544703502</v>
      </c>
      <c r="G1367">
        <v>5.5067882653745499E-3</v>
      </c>
      <c r="H1367">
        <v>1300</v>
      </c>
      <c r="I1367">
        <f t="shared" si="42"/>
        <v>13.415918286040601</v>
      </c>
      <c r="J1367">
        <f t="shared" si="43"/>
        <v>16.131365968125426</v>
      </c>
    </row>
    <row r="1368" spans="1:10" x14ac:dyDescent="0.3">
      <c r="A1368" t="s">
        <v>432</v>
      </c>
      <c r="B1368">
        <v>12.4365017859311</v>
      </c>
      <c r="C1368" t="s">
        <v>9</v>
      </c>
      <c r="D1368">
        <v>2</v>
      </c>
      <c r="E1368" t="b">
        <v>1</v>
      </c>
      <c r="F1368">
        <v>0.112627501946549</v>
      </c>
      <c r="G1368">
        <v>1.3422382391458701E-2</v>
      </c>
      <c r="H1368">
        <v>1300</v>
      </c>
      <c r="I1368">
        <f t="shared" si="42"/>
        <v>12.323874283984551</v>
      </c>
      <c r="J1368">
        <f t="shared" si="43"/>
        <v>12.42307940353964</v>
      </c>
    </row>
    <row r="1369" spans="1:10" x14ac:dyDescent="0.3">
      <c r="A1369" t="s">
        <v>432</v>
      </c>
      <c r="B1369">
        <v>5.1799536212118502</v>
      </c>
      <c r="C1369" t="s">
        <v>9</v>
      </c>
      <c r="D1369">
        <v>3</v>
      </c>
      <c r="E1369" t="b">
        <v>1</v>
      </c>
      <c r="F1369">
        <v>1.3993878401038899</v>
      </c>
      <c r="G1369">
        <v>3.0774293254849198E-3</v>
      </c>
      <c r="H1369">
        <v>2200</v>
      </c>
      <c r="I1369">
        <f t="shared" si="42"/>
        <v>3.7805657811079603</v>
      </c>
      <c r="J1369">
        <f t="shared" si="43"/>
        <v>5.1768761918863655</v>
      </c>
    </row>
    <row r="1370" spans="1:10" x14ac:dyDescent="0.3">
      <c r="A1370" t="s">
        <v>433</v>
      </c>
      <c r="B1370">
        <v>8.3497987699345408</v>
      </c>
      <c r="C1370" t="s">
        <v>9</v>
      </c>
      <c r="D1370">
        <v>10</v>
      </c>
      <c r="E1370" t="b">
        <v>0</v>
      </c>
      <c r="F1370">
        <v>2.0746745918896301</v>
      </c>
      <c r="G1370">
        <v>2.0746745918896301</v>
      </c>
      <c r="H1370">
        <v>1260</v>
      </c>
      <c r="I1370">
        <f t="shared" si="42"/>
        <v>6.2751241780449103</v>
      </c>
      <c r="J1370">
        <f t="shared" si="43"/>
        <v>6.2751241780449103</v>
      </c>
    </row>
    <row r="1371" spans="1:10" x14ac:dyDescent="0.3">
      <c r="A1371" t="s">
        <v>433</v>
      </c>
      <c r="B1371">
        <v>6.68189467645335</v>
      </c>
      <c r="C1371" t="s">
        <v>9</v>
      </c>
      <c r="D1371">
        <v>10</v>
      </c>
      <c r="E1371" t="b">
        <v>0</v>
      </c>
      <c r="F1371">
        <v>3.442093347983</v>
      </c>
      <c r="G1371">
        <v>3.17310179376181</v>
      </c>
      <c r="H1371">
        <v>3120</v>
      </c>
      <c r="I1371">
        <f t="shared" si="42"/>
        <v>3.23980132847035</v>
      </c>
      <c r="J1371">
        <f t="shared" si="43"/>
        <v>3.50879288269154</v>
      </c>
    </row>
    <row r="1372" spans="1:10" x14ac:dyDescent="0.3">
      <c r="A1372" t="s">
        <v>433</v>
      </c>
      <c r="B1372">
        <v>15.4564840744709</v>
      </c>
      <c r="C1372" t="s">
        <v>9</v>
      </c>
      <c r="D1372">
        <v>10</v>
      </c>
      <c r="E1372" t="b">
        <v>0</v>
      </c>
      <c r="F1372">
        <v>8.0020164816814994</v>
      </c>
      <c r="G1372">
        <v>7.8098884496654701</v>
      </c>
      <c r="H1372">
        <v>3300</v>
      </c>
      <c r="I1372">
        <f t="shared" si="42"/>
        <v>7.4544675927894009</v>
      </c>
      <c r="J1372">
        <f t="shared" si="43"/>
        <v>7.6465956248054301</v>
      </c>
    </row>
    <row r="1373" spans="1:10" x14ac:dyDescent="0.3">
      <c r="A1373" t="s">
        <v>434</v>
      </c>
      <c r="B1373">
        <v>10.067091978799301</v>
      </c>
      <c r="C1373" t="s">
        <v>9</v>
      </c>
      <c r="D1373">
        <v>10</v>
      </c>
      <c r="E1373" t="b">
        <v>0</v>
      </c>
      <c r="F1373">
        <v>6.2133671952753504</v>
      </c>
      <c r="G1373">
        <v>6.4230820888508102</v>
      </c>
      <c r="H1373">
        <v>2890</v>
      </c>
      <c r="I1373">
        <f t="shared" si="42"/>
        <v>3.8537247835239503</v>
      </c>
      <c r="J1373">
        <f t="shared" si="43"/>
        <v>3.6440098899484905</v>
      </c>
    </row>
    <row r="1374" spans="1:10" x14ac:dyDescent="0.3">
      <c r="A1374" t="s">
        <v>434</v>
      </c>
      <c r="B1374">
        <v>6.1621465605482104</v>
      </c>
      <c r="C1374" t="s">
        <v>9</v>
      </c>
      <c r="D1374">
        <v>10</v>
      </c>
      <c r="E1374" t="b">
        <v>0</v>
      </c>
      <c r="F1374">
        <v>3.0100517726344198</v>
      </c>
      <c r="G1374">
        <v>4.7597236633019797</v>
      </c>
      <c r="H1374">
        <v>3380</v>
      </c>
      <c r="I1374">
        <f t="shared" si="42"/>
        <v>3.1520947879137906</v>
      </c>
      <c r="J1374">
        <f t="shared" si="43"/>
        <v>1.4024228972462307</v>
      </c>
    </row>
    <row r="1375" spans="1:10" x14ac:dyDescent="0.3">
      <c r="A1375" t="s">
        <v>434</v>
      </c>
      <c r="B1375">
        <v>13.4056728767462</v>
      </c>
      <c r="C1375" t="s">
        <v>9</v>
      </c>
      <c r="D1375">
        <v>3</v>
      </c>
      <c r="E1375" t="b">
        <v>1</v>
      </c>
      <c r="F1375">
        <v>2.3436528436098598</v>
      </c>
      <c r="G1375">
        <v>4.8058285635517598E-3</v>
      </c>
      <c r="H1375">
        <v>2133.3333333333298</v>
      </c>
      <c r="I1375">
        <f t="shared" si="42"/>
        <v>11.06202003313634</v>
      </c>
      <c r="J1375">
        <f t="shared" si="43"/>
        <v>13.400867048182649</v>
      </c>
    </row>
    <row r="1376" spans="1:10" x14ac:dyDescent="0.3">
      <c r="A1376" t="s">
        <v>435</v>
      </c>
      <c r="B1376">
        <v>16.545075374834699</v>
      </c>
      <c r="C1376" t="s">
        <v>9</v>
      </c>
      <c r="D1376">
        <v>10</v>
      </c>
      <c r="E1376" t="b">
        <v>0</v>
      </c>
      <c r="F1376">
        <v>16.545075374834699</v>
      </c>
      <c r="G1376">
        <v>16.545075374834699</v>
      </c>
      <c r="H1376">
        <v>890</v>
      </c>
      <c r="I1376">
        <f t="shared" si="42"/>
        <v>0</v>
      </c>
      <c r="J1376">
        <f t="shared" si="43"/>
        <v>0</v>
      </c>
    </row>
    <row r="1377" spans="1:10" x14ac:dyDescent="0.3">
      <c r="A1377" t="s">
        <v>435</v>
      </c>
      <c r="B1377">
        <v>15.345050382624301</v>
      </c>
      <c r="C1377" t="s">
        <v>9</v>
      </c>
      <c r="D1377">
        <v>10</v>
      </c>
      <c r="E1377" t="b">
        <v>0</v>
      </c>
      <c r="F1377">
        <v>15.345050382624301</v>
      </c>
      <c r="G1377">
        <v>15.345050382624301</v>
      </c>
      <c r="H1377">
        <v>800</v>
      </c>
      <c r="I1377">
        <f t="shared" si="42"/>
        <v>0</v>
      </c>
      <c r="J1377">
        <f t="shared" si="43"/>
        <v>0</v>
      </c>
    </row>
    <row r="1378" spans="1:10" x14ac:dyDescent="0.3">
      <c r="A1378" t="s">
        <v>435</v>
      </c>
      <c r="B1378">
        <v>11.749341214763801</v>
      </c>
      <c r="C1378" t="s">
        <v>9</v>
      </c>
      <c r="D1378">
        <v>10</v>
      </c>
      <c r="E1378" t="b">
        <v>0</v>
      </c>
      <c r="F1378">
        <v>3.4174400351859799</v>
      </c>
      <c r="G1378">
        <v>2.21958671913761</v>
      </c>
      <c r="H1378">
        <v>3110</v>
      </c>
      <c r="I1378">
        <f t="shared" si="42"/>
        <v>8.3319011795778213</v>
      </c>
      <c r="J1378">
        <f t="shared" si="43"/>
        <v>9.5297544956261913</v>
      </c>
    </row>
    <row r="1379" spans="1:10" x14ac:dyDescent="0.3">
      <c r="A1379" t="e">
        <f>-0.00752733834621498 * y ^ 1 + 0.00201278301090586 * y ^ 1 ^ 2 + 0.00763321436977067 * y ^ 1 + 10</f>
        <v>#NAME?</v>
      </c>
      <c r="B1379">
        <v>15.519874057645699</v>
      </c>
      <c r="C1379" t="s">
        <v>9</v>
      </c>
      <c r="D1379">
        <v>3</v>
      </c>
      <c r="E1379" t="b">
        <v>1</v>
      </c>
      <c r="F1379">
        <v>3.11548806564213</v>
      </c>
      <c r="G1379">
        <v>5.4547103936415696E-3</v>
      </c>
      <c r="H1379">
        <v>1266.6666666666599</v>
      </c>
      <c r="I1379">
        <f t="shared" si="42"/>
        <v>12.404385992003569</v>
      </c>
      <c r="J1379">
        <f t="shared" si="43"/>
        <v>15.514419347252058</v>
      </c>
    </row>
    <row r="1380" spans="1:10" x14ac:dyDescent="0.3">
      <c r="A1380" t="e">
        <f>-0.00752733834621498 * y ^ 1 + 0.00201278301090586 * y ^ 1 ^ 2 + 0.00763321436977067 * y ^ 1 + 10</f>
        <v>#NAME?</v>
      </c>
      <c r="B1380">
        <v>6.55071172408379</v>
      </c>
      <c r="C1380" t="s">
        <v>9</v>
      </c>
      <c r="D1380">
        <v>3</v>
      </c>
      <c r="E1380" t="b">
        <v>1</v>
      </c>
      <c r="F1380">
        <v>1.86347718874493</v>
      </c>
      <c r="G1380">
        <v>5.5946009228780699E-3</v>
      </c>
      <c r="H1380">
        <v>1733.3333333333301</v>
      </c>
      <c r="I1380">
        <f t="shared" si="42"/>
        <v>4.6872345353388596</v>
      </c>
      <c r="J1380">
        <f t="shared" si="43"/>
        <v>6.545117123160912</v>
      </c>
    </row>
    <row r="1381" spans="1:10" x14ac:dyDescent="0.3">
      <c r="A1381" t="e">
        <f>-0.00752733834621498 * y ^ 1 + 0.00201278301090586 * y ^ 1 ^ 2 + 0.00763321436977067 * y ^ 1 + 10</f>
        <v>#NAME?</v>
      </c>
      <c r="B1381">
        <v>14.204745694131701</v>
      </c>
      <c r="C1381" t="s">
        <v>9</v>
      </c>
      <c r="D1381">
        <v>10</v>
      </c>
      <c r="E1381" t="b">
        <v>0</v>
      </c>
      <c r="F1381">
        <v>14.204745694131701</v>
      </c>
      <c r="G1381">
        <v>14.204745694131701</v>
      </c>
      <c r="H1381">
        <v>780</v>
      </c>
      <c r="I1381">
        <f t="shared" si="42"/>
        <v>0</v>
      </c>
      <c r="J1381">
        <f t="shared" si="43"/>
        <v>0</v>
      </c>
    </row>
    <row r="1382" spans="1:10" x14ac:dyDescent="0.3">
      <c r="A1382" t="s">
        <v>436</v>
      </c>
      <c r="B1382">
        <v>12.238879234209699</v>
      </c>
      <c r="C1382" t="s">
        <v>9</v>
      </c>
      <c r="D1382">
        <v>10</v>
      </c>
      <c r="E1382" t="b">
        <v>0</v>
      </c>
      <c r="F1382">
        <v>6.7059992148342102</v>
      </c>
      <c r="G1382">
        <v>6.45420589222672</v>
      </c>
      <c r="H1382">
        <v>3090</v>
      </c>
      <c r="I1382">
        <f t="shared" si="42"/>
        <v>5.5328800193754892</v>
      </c>
      <c r="J1382">
        <f t="shared" si="43"/>
        <v>5.7846733419829794</v>
      </c>
    </row>
    <row r="1383" spans="1:10" x14ac:dyDescent="0.3">
      <c r="A1383" t="s">
        <v>436</v>
      </c>
      <c r="B1383">
        <v>2.1160282305405902</v>
      </c>
      <c r="C1383" t="s">
        <v>9</v>
      </c>
      <c r="D1383">
        <v>10</v>
      </c>
      <c r="E1383" t="b">
        <v>0</v>
      </c>
      <c r="F1383">
        <v>2.1160282305405902</v>
      </c>
      <c r="G1383">
        <v>2.1160282305405902</v>
      </c>
      <c r="H1383">
        <v>1830</v>
      </c>
      <c r="I1383">
        <f t="shared" si="42"/>
        <v>0</v>
      </c>
      <c r="J1383">
        <f t="shared" si="43"/>
        <v>0</v>
      </c>
    </row>
    <row r="1384" spans="1:10" x14ac:dyDescent="0.3">
      <c r="A1384" t="s">
        <v>436</v>
      </c>
      <c r="B1384">
        <v>17.1872301188533</v>
      </c>
      <c r="C1384" t="s">
        <v>9</v>
      </c>
      <c r="D1384">
        <v>10</v>
      </c>
      <c r="E1384" t="b">
        <v>0</v>
      </c>
      <c r="F1384">
        <v>2.3944694808379898</v>
      </c>
      <c r="G1384">
        <v>6.3404684832050098</v>
      </c>
      <c r="H1384">
        <v>3250</v>
      </c>
      <c r="I1384">
        <f t="shared" si="42"/>
        <v>14.792760638015309</v>
      </c>
      <c r="J1384">
        <f t="shared" si="43"/>
        <v>10.84676163564829</v>
      </c>
    </row>
    <row r="1385" spans="1:10" x14ac:dyDescent="0.3">
      <c r="A1385" t="s">
        <v>437</v>
      </c>
      <c r="B1385">
        <v>12.774548946856401</v>
      </c>
      <c r="C1385" t="s">
        <v>9</v>
      </c>
      <c r="D1385">
        <v>10</v>
      </c>
      <c r="E1385" t="b">
        <v>0</v>
      </c>
      <c r="F1385">
        <v>10.319583824630801</v>
      </c>
      <c r="G1385">
        <v>10.291122849136</v>
      </c>
      <c r="H1385">
        <v>3710</v>
      </c>
      <c r="I1385">
        <f t="shared" si="42"/>
        <v>2.4549651222255999</v>
      </c>
      <c r="J1385">
        <f t="shared" si="43"/>
        <v>2.4834260977204003</v>
      </c>
    </row>
    <row r="1386" spans="1:10" x14ac:dyDescent="0.3">
      <c r="A1386" t="s">
        <v>437</v>
      </c>
      <c r="B1386">
        <v>8.5460565905554606</v>
      </c>
      <c r="C1386" t="s">
        <v>9</v>
      </c>
      <c r="D1386">
        <v>10</v>
      </c>
      <c r="E1386" t="b">
        <v>0</v>
      </c>
      <c r="F1386">
        <v>8.5460565905554606</v>
      </c>
      <c r="G1386">
        <v>8.5460565905554606</v>
      </c>
      <c r="H1386">
        <v>1080</v>
      </c>
      <c r="I1386">
        <f t="shared" si="42"/>
        <v>0</v>
      </c>
      <c r="J1386">
        <f t="shared" si="43"/>
        <v>0</v>
      </c>
    </row>
    <row r="1387" spans="1:10" x14ac:dyDescent="0.3">
      <c r="A1387" t="s">
        <v>437</v>
      </c>
      <c r="B1387">
        <v>15.060288971188101</v>
      </c>
      <c r="C1387" t="s">
        <v>9</v>
      </c>
      <c r="D1387">
        <v>10</v>
      </c>
      <c r="E1387" t="b">
        <v>0</v>
      </c>
      <c r="F1387">
        <v>3.2288274115159399</v>
      </c>
      <c r="G1387">
        <v>2.3461161709245801</v>
      </c>
      <c r="H1387">
        <v>3070</v>
      </c>
      <c r="I1387">
        <f t="shared" si="42"/>
        <v>11.83146155967216</v>
      </c>
      <c r="J1387">
        <f t="shared" si="43"/>
        <v>12.714172800263521</v>
      </c>
    </row>
    <row r="1388" spans="1:10" x14ac:dyDescent="0.3">
      <c r="A1388" t="s">
        <v>438</v>
      </c>
      <c r="B1388">
        <v>14.2309532098053</v>
      </c>
      <c r="C1388" t="s">
        <v>9</v>
      </c>
      <c r="D1388">
        <v>10</v>
      </c>
      <c r="E1388" t="b">
        <v>0</v>
      </c>
      <c r="F1388">
        <v>14.2309532098053</v>
      </c>
      <c r="G1388">
        <v>14.2309532098053</v>
      </c>
      <c r="H1388">
        <v>650</v>
      </c>
      <c r="I1388">
        <f t="shared" si="42"/>
        <v>0</v>
      </c>
      <c r="J1388">
        <f t="shared" si="43"/>
        <v>0</v>
      </c>
    </row>
    <row r="1389" spans="1:10" x14ac:dyDescent="0.3">
      <c r="A1389" t="s">
        <v>438</v>
      </c>
      <c r="B1389">
        <v>10.730117708946899</v>
      </c>
      <c r="C1389" t="s">
        <v>9</v>
      </c>
      <c r="D1389">
        <v>3</v>
      </c>
      <c r="E1389" t="b">
        <v>1</v>
      </c>
      <c r="F1389">
        <v>2.8322803774259699</v>
      </c>
      <c r="G1389">
        <v>4.2902991418406998E-3</v>
      </c>
      <c r="H1389">
        <v>1100</v>
      </c>
      <c r="I1389">
        <f t="shared" si="42"/>
        <v>7.8978373315209289</v>
      </c>
      <c r="J1389">
        <f t="shared" si="43"/>
        <v>10.725827409805058</v>
      </c>
    </row>
    <row r="1390" spans="1:10" x14ac:dyDescent="0.3">
      <c r="A1390" t="s">
        <v>438</v>
      </c>
      <c r="B1390">
        <v>10.998075385758201</v>
      </c>
      <c r="C1390" t="s">
        <v>9</v>
      </c>
      <c r="D1390">
        <v>10</v>
      </c>
      <c r="E1390" t="b">
        <v>0</v>
      </c>
      <c r="F1390">
        <v>9.1260830129637505</v>
      </c>
      <c r="G1390">
        <v>9.1003800308211709</v>
      </c>
      <c r="H1390">
        <v>3310</v>
      </c>
      <c r="I1390">
        <f t="shared" si="42"/>
        <v>1.8719923727944501</v>
      </c>
      <c r="J1390">
        <f t="shared" si="43"/>
        <v>1.8976953549370297</v>
      </c>
    </row>
    <row r="1391" spans="1:10" x14ac:dyDescent="0.3">
      <c r="A1391" t="s">
        <v>439</v>
      </c>
      <c r="B1391">
        <v>3.5980945968221199</v>
      </c>
      <c r="C1391" t="s">
        <v>9</v>
      </c>
      <c r="D1391">
        <v>4</v>
      </c>
      <c r="E1391" t="b">
        <v>1</v>
      </c>
      <c r="F1391">
        <v>0.72689621506875401</v>
      </c>
      <c r="G1391">
        <v>8.6642509023632901E-3</v>
      </c>
      <c r="H1391">
        <v>1475</v>
      </c>
      <c r="I1391">
        <f t="shared" si="42"/>
        <v>2.8711983817533659</v>
      </c>
      <c r="J1391">
        <f t="shared" si="43"/>
        <v>3.5894303459197565</v>
      </c>
    </row>
    <row r="1392" spans="1:10" x14ac:dyDescent="0.3">
      <c r="A1392" t="s">
        <v>439</v>
      </c>
      <c r="B1392">
        <v>12.3893784385531</v>
      </c>
      <c r="C1392" t="s">
        <v>9</v>
      </c>
      <c r="D1392">
        <v>4</v>
      </c>
      <c r="E1392" t="b">
        <v>1</v>
      </c>
      <c r="F1392">
        <v>3.5937744979371802</v>
      </c>
      <c r="G1392">
        <v>2.8066933887170701E-3</v>
      </c>
      <c r="H1392">
        <v>750</v>
      </c>
      <c r="I1392">
        <f t="shared" si="42"/>
        <v>8.7956039406159192</v>
      </c>
      <c r="J1392">
        <f t="shared" si="43"/>
        <v>12.386571745164384</v>
      </c>
    </row>
    <row r="1393" spans="1:10" x14ac:dyDescent="0.3">
      <c r="A1393" t="s">
        <v>439</v>
      </c>
      <c r="B1393">
        <v>14.0471762600434</v>
      </c>
      <c r="C1393" t="s">
        <v>9</v>
      </c>
      <c r="D1393">
        <v>10</v>
      </c>
      <c r="E1393" t="b">
        <v>0</v>
      </c>
      <c r="F1393">
        <v>14.0471762600434</v>
      </c>
      <c r="G1393">
        <v>14.0471762600434</v>
      </c>
      <c r="H1393">
        <v>1070</v>
      </c>
      <c r="I1393">
        <f t="shared" si="42"/>
        <v>0</v>
      </c>
      <c r="J1393">
        <f t="shared" si="43"/>
        <v>0</v>
      </c>
    </row>
    <row r="1394" spans="1:10" x14ac:dyDescent="0.3">
      <c r="A1394" t="s">
        <v>440</v>
      </c>
      <c r="B1394">
        <v>3.1226798588062099</v>
      </c>
      <c r="C1394" t="s">
        <v>9</v>
      </c>
      <c r="D1394">
        <v>10</v>
      </c>
      <c r="E1394" t="b">
        <v>0</v>
      </c>
      <c r="F1394">
        <v>3.1226798588062099</v>
      </c>
      <c r="G1394">
        <v>3.1226798588062099</v>
      </c>
      <c r="H1394">
        <v>2750</v>
      </c>
      <c r="I1394">
        <f t="shared" si="42"/>
        <v>0</v>
      </c>
      <c r="J1394">
        <f t="shared" si="43"/>
        <v>0</v>
      </c>
    </row>
    <row r="1395" spans="1:10" x14ac:dyDescent="0.3">
      <c r="A1395" t="s">
        <v>440</v>
      </c>
      <c r="B1395">
        <v>5.6151648674506003</v>
      </c>
      <c r="C1395" t="s">
        <v>9</v>
      </c>
      <c r="D1395">
        <v>2</v>
      </c>
      <c r="E1395" t="b">
        <v>1</v>
      </c>
      <c r="F1395">
        <v>0.68276005345724</v>
      </c>
      <c r="G1395">
        <v>1.6055079645213001E-2</v>
      </c>
      <c r="H1395">
        <v>1500</v>
      </c>
      <c r="I1395">
        <f t="shared" si="42"/>
        <v>4.9324048139933598</v>
      </c>
      <c r="J1395">
        <f t="shared" si="43"/>
        <v>5.5991097878053875</v>
      </c>
    </row>
    <row r="1396" spans="1:10" hidden="1" x14ac:dyDescent="0.3">
      <c r="A1396" t="s">
        <v>440</v>
      </c>
      <c r="B1396">
        <v>21.3109262291633</v>
      </c>
      <c r="C1396" t="s">
        <v>9</v>
      </c>
      <c r="D1396">
        <v>10</v>
      </c>
      <c r="E1396" t="b">
        <v>0</v>
      </c>
      <c r="F1396">
        <v>845.28702092647495</v>
      </c>
      <c r="G1396">
        <v>845.28702092647495</v>
      </c>
      <c r="H1396">
        <v>3210</v>
      </c>
      <c r="I1396">
        <f t="shared" si="42"/>
        <v>-823.97609469731162</v>
      </c>
      <c r="J1396">
        <f t="shared" si="43"/>
        <v>-823.97609469731162</v>
      </c>
    </row>
    <row r="1397" spans="1:10" x14ac:dyDescent="0.3">
      <c r="A1397" t="s">
        <v>441</v>
      </c>
      <c r="B1397">
        <v>18.7022978720019</v>
      </c>
      <c r="C1397" t="s">
        <v>9</v>
      </c>
      <c r="D1397">
        <v>10</v>
      </c>
      <c r="E1397" t="b">
        <v>0</v>
      </c>
      <c r="F1397">
        <v>18.7022978720019</v>
      </c>
      <c r="G1397">
        <v>18.7022978720019</v>
      </c>
      <c r="H1397">
        <v>810</v>
      </c>
      <c r="I1397">
        <f t="shared" si="42"/>
        <v>0</v>
      </c>
      <c r="J1397">
        <f t="shared" si="43"/>
        <v>0</v>
      </c>
    </row>
    <row r="1398" spans="1:10" x14ac:dyDescent="0.3">
      <c r="A1398" t="s">
        <v>441</v>
      </c>
      <c r="B1398">
        <v>12.484561375928999</v>
      </c>
      <c r="C1398" t="s">
        <v>9</v>
      </c>
      <c r="D1398">
        <v>10</v>
      </c>
      <c r="E1398" t="b">
        <v>0</v>
      </c>
      <c r="F1398">
        <v>10.0746205013312</v>
      </c>
      <c r="G1398">
        <v>10.2872052240859</v>
      </c>
      <c r="H1398">
        <v>3190</v>
      </c>
      <c r="I1398">
        <f t="shared" si="42"/>
        <v>2.4099408745977993</v>
      </c>
      <c r="J1398">
        <f t="shared" si="43"/>
        <v>2.1973561518430991</v>
      </c>
    </row>
    <row r="1399" spans="1:10" x14ac:dyDescent="0.3">
      <c r="A1399" t="s">
        <v>441</v>
      </c>
      <c r="B1399">
        <v>7.5866252625723298</v>
      </c>
      <c r="C1399" t="s">
        <v>9</v>
      </c>
      <c r="D1399">
        <v>10</v>
      </c>
      <c r="E1399" t="b">
        <v>0</v>
      </c>
      <c r="F1399">
        <v>6.0185714946357196</v>
      </c>
      <c r="G1399">
        <v>6.0538701187530402</v>
      </c>
      <c r="H1399">
        <v>3530</v>
      </c>
      <c r="I1399">
        <f t="shared" si="42"/>
        <v>1.5680537679366102</v>
      </c>
      <c r="J1399">
        <f t="shared" si="43"/>
        <v>1.5327551438192897</v>
      </c>
    </row>
    <row r="1400" spans="1:10" x14ac:dyDescent="0.3">
      <c r="A1400" t="s">
        <v>442</v>
      </c>
      <c r="B1400">
        <v>11.2459275217112</v>
      </c>
      <c r="C1400" t="s">
        <v>9</v>
      </c>
      <c r="D1400">
        <v>10</v>
      </c>
      <c r="E1400" t="b">
        <v>0</v>
      </c>
      <c r="F1400">
        <v>6.7374556367855103</v>
      </c>
      <c r="G1400">
        <v>6.7109384159847103</v>
      </c>
      <c r="H1400">
        <v>2890</v>
      </c>
      <c r="I1400">
        <f t="shared" si="42"/>
        <v>4.5084718849256902</v>
      </c>
      <c r="J1400">
        <f t="shared" si="43"/>
        <v>4.5349891057264902</v>
      </c>
    </row>
    <row r="1401" spans="1:10" hidden="1" x14ac:dyDescent="0.3">
      <c r="A1401" t="s">
        <v>442</v>
      </c>
      <c r="B1401">
        <v>13.9899339005429</v>
      </c>
      <c r="C1401" t="s">
        <v>9</v>
      </c>
      <c r="D1401">
        <v>10</v>
      </c>
      <c r="E1401" t="b">
        <v>0</v>
      </c>
      <c r="F1401" t="s">
        <v>17</v>
      </c>
      <c r="G1401" t="s">
        <v>17</v>
      </c>
      <c r="H1401">
        <v>2850</v>
      </c>
      <c r="I1401" t="e">
        <f t="shared" si="42"/>
        <v>#VALUE!</v>
      </c>
      <c r="J1401" t="e">
        <f t="shared" si="43"/>
        <v>#VALUE!</v>
      </c>
    </row>
    <row r="1402" spans="1:10" x14ac:dyDescent="0.3">
      <c r="A1402" t="s">
        <v>442</v>
      </c>
      <c r="B1402">
        <v>14.376242615748801</v>
      </c>
      <c r="C1402" t="s">
        <v>9</v>
      </c>
      <c r="D1402">
        <v>3</v>
      </c>
      <c r="E1402" t="b">
        <v>1</v>
      </c>
      <c r="F1402">
        <v>1.68523411144887</v>
      </c>
      <c r="G1402">
        <v>5.0995303651323997E-3</v>
      </c>
      <c r="H1402">
        <v>1800</v>
      </c>
      <c r="I1402">
        <f t="shared" si="42"/>
        <v>12.69100850429993</v>
      </c>
      <c r="J1402">
        <f t="shared" si="43"/>
        <v>14.371143085383668</v>
      </c>
    </row>
    <row r="1403" spans="1:10" x14ac:dyDescent="0.3">
      <c r="A1403" t="s">
        <v>443</v>
      </c>
      <c r="B1403">
        <v>6.1621331476592998</v>
      </c>
      <c r="C1403" t="s">
        <v>9</v>
      </c>
      <c r="D1403">
        <v>10</v>
      </c>
      <c r="E1403" t="b">
        <v>0</v>
      </c>
      <c r="F1403">
        <v>6.1621331476592998</v>
      </c>
      <c r="G1403">
        <v>6.1621331476592998</v>
      </c>
      <c r="H1403">
        <v>3400</v>
      </c>
      <c r="I1403">
        <f t="shared" si="42"/>
        <v>0</v>
      </c>
      <c r="J1403">
        <f t="shared" si="43"/>
        <v>0</v>
      </c>
    </row>
    <row r="1404" spans="1:10" x14ac:dyDescent="0.3">
      <c r="A1404" t="s">
        <v>443</v>
      </c>
      <c r="B1404">
        <v>23.148357172818201</v>
      </c>
      <c r="C1404" t="s">
        <v>9</v>
      </c>
      <c r="D1404">
        <v>10</v>
      </c>
      <c r="E1404" t="b">
        <v>0</v>
      </c>
      <c r="F1404">
        <v>23.148357172818201</v>
      </c>
      <c r="G1404">
        <v>23.148357172818201</v>
      </c>
      <c r="H1404">
        <v>1470</v>
      </c>
      <c r="I1404">
        <f t="shared" si="42"/>
        <v>0</v>
      </c>
      <c r="J1404">
        <f t="shared" si="43"/>
        <v>0</v>
      </c>
    </row>
    <row r="1405" spans="1:10" x14ac:dyDescent="0.3">
      <c r="A1405" t="s">
        <v>443</v>
      </c>
      <c r="B1405">
        <v>9.6386047129808894</v>
      </c>
      <c r="C1405" t="s">
        <v>9</v>
      </c>
      <c r="D1405">
        <v>10</v>
      </c>
      <c r="E1405" t="b">
        <v>0</v>
      </c>
      <c r="F1405">
        <v>9.6386047129808894</v>
      </c>
      <c r="G1405">
        <v>9.6386047129808894</v>
      </c>
      <c r="H1405">
        <v>960</v>
      </c>
      <c r="I1405">
        <f t="shared" si="42"/>
        <v>0</v>
      </c>
      <c r="J1405">
        <f t="shared" si="43"/>
        <v>0</v>
      </c>
    </row>
    <row r="1406" spans="1:10" x14ac:dyDescent="0.3">
      <c r="A1406" t="e">
        <f>-0.00319728096843737 * x ^ 1 * 0.00199000809005215 * x ^ 2 + -0.00217210635549139 * x ^ 1 + 10</f>
        <v>#NAME?</v>
      </c>
      <c r="B1406">
        <v>19.2497551093753</v>
      </c>
      <c r="C1406" t="s">
        <v>9</v>
      </c>
      <c r="D1406">
        <v>10</v>
      </c>
      <c r="E1406" t="b">
        <v>0</v>
      </c>
      <c r="F1406">
        <v>9.1100433151962399</v>
      </c>
      <c r="G1406">
        <v>6.8536022440493296</v>
      </c>
      <c r="H1406">
        <v>3110</v>
      </c>
      <c r="I1406">
        <f t="shared" si="42"/>
        <v>10.13971179417906</v>
      </c>
      <c r="J1406">
        <f t="shared" si="43"/>
        <v>12.39615286532597</v>
      </c>
    </row>
    <row r="1407" spans="1:10" x14ac:dyDescent="0.3">
      <c r="A1407" t="e">
        <f>-0.00319728096843737 * x ^ 1 * 0.00199000809005215 * x ^ 2 + -0.00217210635549139 * x ^ 1 + 10</f>
        <v>#NAME?</v>
      </c>
      <c r="B1407">
        <v>11.69941646895</v>
      </c>
      <c r="C1407" t="s">
        <v>9</v>
      </c>
      <c r="D1407">
        <v>10</v>
      </c>
      <c r="E1407" t="b">
        <v>0</v>
      </c>
      <c r="F1407">
        <v>4.7106820058733696</v>
      </c>
      <c r="G1407">
        <v>4.2146697687596104</v>
      </c>
      <c r="H1407">
        <v>3000</v>
      </c>
      <c r="I1407">
        <f t="shared" si="42"/>
        <v>6.9887344630766304</v>
      </c>
      <c r="J1407">
        <f t="shared" si="43"/>
        <v>7.4847467001903896</v>
      </c>
    </row>
    <row r="1408" spans="1:10" x14ac:dyDescent="0.3">
      <c r="A1408" t="e">
        <f>-0.00319728096843737 * x ^ 1 * 0.00199000809005215 * x ^ 2 + -0.00217210635549139 * x ^ 1 + 10</f>
        <v>#NAME?</v>
      </c>
      <c r="B1408">
        <v>12.697509441849499</v>
      </c>
      <c r="C1408" t="s">
        <v>9</v>
      </c>
      <c r="D1408">
        <v>3</v>
      </c>
      <c r="E1408" t="b">
        <v>1</v>
      </c>
      <c r="F1408">
        <v>3.0941651484381998</v>
      </c>
      <c r="G1408">
        <v>4.1610891363480298E-3</v>
      </c>
      <c r="H1408">
        <v>2066.6666666666601</v>
      </c>
      <c r="I1408">
        <f t="shared" si="42"/>
        <v>9.6033442934113005</v>
      </c>
      <c r="J1408">
        <f t="shared" si="43"/>
        <v>12.693348352713151</v>
      </c>
    </row>
    <row r="1409" spans="1:10" x14ac:dyDescent="0.3">
      <c r="A1409" t="s">
        <v>444</v>
      </c>
      <c r="B1409">
        <v>15.648082989071501</v>
      </c>
      <c r="C1409" t="s">
        <v>9</v>
      </c>
      <c r="D1409">
        <v>10</v>
      </c>
      <c r="E1409" t="b">
        <v>0</v>
      </c>
      <c r="F1409">
        <v>5.7465294397040996</v>
      </c>
      <c r="G1409">
        <v>8.8981506403403792</v>
      </c>
      <c r="H1409">
        <v>3090</v>
      </c>
      <c r="I1409">
        <f t="shared" si="42"/>
        <v>9.9015535493674012</v>
      </c>
      <c r="J1409">
        <f t="shared" si="43"/>
        <v>6.7499323487311216</v>
      </c>
    </row>
    <row r="1410" spans="1:10" x14ac:dyDescent="0.3">
      <c r="A1410" t="s">
        <v>444</v>
      </c>
      <c r="B1410">
        <v>6.64699637389523</v>
      </c>
      <c r="C1410" t="s">
        <v>9</v>
      </c>
      <c r="D1410">
        <v>10</v>
      </c>
      <c r="E1410" t="b">
        <v>0</v>
      </c>
      <c r="F1410">
        <v>6.64699637389523</v>
      </c>
      <c r="G1410">
        <v>6.64699637389523</v>
      </c>
      <c r="H1410">
        <v>3630</v>
      </c>
      <c r="I1410">
        <f t="shared" si="42"/>
        <v>0</v>
      </c>
      <c r="J1410">
        <f t="shared" si="43"/>
        <v>0</v>
      </c>
    </row>
    <row r="1411" spans="1:10" x14ac:dyDescent="0.3">
      <c r="A1411" t="s">
        <v>444</v>
      </c>
      <c r="B1411">
        <v>16.533122742980499</v>
      </c>
      <c r="C1411" t="s">
        <v>9</v>
      </c>
      <c r="D1411">
        <v>10</v>
      </c>
      <c r="E1411" t="b">
        <v>0</v>
      </c>
      <c r="F1411">
        <v>16.533122742980499</v>
      </c>
      <c r="G1411">
        <v>16.533122742980499</v>
      </c>
      <c r="H1411">
        <v>680</v>
      </c>
      <c r="I1411">
        <f t="shared" si="42"/>
        <v>0</v>
      </c>
      <c r="J1411">
        <f t="shared" si="43"/>
        <v>0</v>
      </c>
    </row>
    <row r="1412" spans="1:10" x14ac:dyDescent="0.3">
      <c r="A1412" t="s">
        <v>445</v>
      </c>
      <c r="B1412">
        <v>13.3902228957497</v>
      </c>
      <c r="C1412" t="s">
        <v>9</v>
      </c>
      <c r="D1412">
        <v>10</v>
      </c>
      <c r="E1412" t="b">
        <v>0</v>
      </c>
      <c r="F1412">
        <v>2.4154918605175202</v>
      </c>
      <c r="G1412">
        <v>7.9591549665382999</v>
      </c>
      <c r="H1412">
        <v>3300</v>
      </c>
      <c r="I1412">
        <f t="shared" ref="I1412:I1475" si="44">B1412-F1412</f>
        <v>10.97473103523218</v>
      </c>
      <c r="J1412">
        <f t="shared" ref="J1412:J1475" si="45">B1412-G1412</f>
        <v>5.4310679292113999</v>
      </c>
    </row>
    <row r="1413" spans="1:10" x14ac:dyDescent="0.3">
      <c r="A1413" t="s">
        <v>445</v>
      </c>
      <c r="B1413">
        <v>16.253881724579401</v>
      </c>
      <c r="C1413" t="s">
        <v>9</v>
      </c>
      <c r="D1413">
        <v>10</v>
      </c>
      <c r="E1413" t="b">
        <v>0</v>
      </c>
      <c r="F1413">
        <v>5.5434759526670003</v>
      </c>
      <c r="G1413">
        <v>3.0803361861927501</v>
      </c>
      <c r="H1413">
        <v>3410</v>
      </c>
      <c r="I1413">
        <f t="shared" si="44"/>
        <v>10.7104057719124</v>
      </c>
      <c r="J1413">
        <f t="shared" si="45"/>
        <v>13.173545538386652</v>
      </c>
    </row>
    <row r="1414" spans="1:10" x14ac:dyDescent="0.3">
      <c r="A1414" t="s">
        <v>445</v>
      </c>
      <c r="B1414">
        <v>10.4252670504737</v>
      </c>
      <c r="C1414" t="s">
        <v>9</v>
      </c>
      <c r="D1414">
        <v>10</v>
      </c>
      <c r="E1414" t="b">
        <v>0</v>
      </c>
      <c r="F1414">
        <v>10.4252670504737</v>
      </c>
      <c r="G1414">
        <v>10.4252670504737</v>
      </c>
      <c r="H1414">
        <v>1160</v>
      </c>
      <c r="I1414">
        <f t="shared" si="44"/>
        <v>0</v>
      </c>
      <c r="J1414">
        <f t="shared" si="45"/>
        <v>0</v>
      </c>
    </row>
    <row r="1415" spans="1:10" x14ac:dyDescent="0.3">
      <c r="A1415" t="s">
        <v>446</v>
      </c>
      <c r="B1415">
        <v>16.670523366336699</v>
      </c>
      <c r="C1415" t="s">
        <v>9</v>
      </c>
      <c r="D1415">
        <v>10</v>
      </c>
      <c r="E1415" t="b">
        <v>0</v>
      </c>
      <c r="F1415">
        <v>16.670523366336699</v>
      </c>
      <c r="G1415">
        <v>16.670523366336699</v>
      </c>
      <c r="H1415">
        <v>1180</v>
      </c>
      <c r="I1415">
        <f t="shared" si="44"/>
        <v>0</v>
      </c>
      <c r="J1415">
        <f t="shared" si="45"/>
        <v>0</v>
      </c>
    </row>
    <row r="1416" spans="1:10" x14ac:dyDescent="0.3">
      <c r="A1416" t="s">
        <v>446</v>
      </c>
      <c r="B1416">
        <v>7.8327547209089996</v>
      </c>
      <c r="C1416" t="s">
        <v>9</v>
      </c>
      <c r="D1416">
        <v>3</v>
      </c>
      <c r="E1416" t="b">
        <v>1</v>
      </c>
      <c r="F1416">
        <v>1.6379688229879501</v>
      </c>
      <c r="G1416">
        <v>4.1744080385655797E-3</v>
      </c>
      <c r="H1416">
        <v>1066.6666666666599</v>
      </c>
      <c r="I1416">
        <f t="shared" si="44"/>
        <v>6.1947858979210491</v>
      </c>
      <c r="J1416">
        <f t="shared" si="45"/>
        <v>7.8285803128704341</v>
      </c>
    </row>
    <row r="1417" spans="1:10" x14ac:dyDescent="0.3">
      <c r="A1417" t="s">
        <v>446</v>
      </c>
      <c r="B1417">
        <v>15.6745488591769</v>
      </c>
      <c r="C1417" t="s">
        <v>9</v>
      </c>
      <c r="D1417">
        <v>3</v>
      </c>
      <c r="E1417" t="b">
        <v>1</v>
      </c>
      <c r="F1417">
        <v>3.2410680060172998</v>
      </c>
      <c r="G1417">
        <v>5.2838659214561904E-3</v>
      </c>
      <c r="H1417">
        <v>1533.3333333333301</v>
      </c>
      <c r="I1417">
        <f t="shared" si="44"/>
        <v>12.433480853159601</v>
      </c>
      <c r="J1417">
        <f t="shared" si="45"/>
        <v>15.669264993255444</v>
      </c>
    </row>
    <row r="1418" spans="1:10" x14ac:dyDescent="0.3">
      <c r="A1418" t="s">
        <v>447</v>
      </c>
      <c r="B1418">
        <v>2.3505806485213898</v>
      </c>
      <c r="C1418" t="s">
        <v>9</v>
      </c>
      <c r="D1418">
        <v>10</v>
      </c>
      <c r="E1418" t="b">
        <v>0</v>
      </c>
      <c r="F1418">
        <v>4.0174728442255301</v>
      </c>
      <c r="G1418">
        <v>4.0330078936201801</v>
      </c>
      <c r="H1418">
        <v>2850</v>
      </c>
      <c r="I1418">
        <f t="shared" si="44"/>
        <v>-1.6668921957041403</v>
      </c>
      <c r="J1418">
        <f t="shared" si="45"/>
        <v>-1.6824272450987903</v>
      </c>
    </row>
    <row r="1419" spans="1:10" x14ac:dyDescent="0.3">
      <c r="A1419" t="s">
        <v>447</v>
      </c>
      <c r="B1419">
        <v>3.4618018674465101</v>
      </c>
      <c r="C1419" t="s">
        <v>9</v>
      </c>
      <c r="D1419">
        <v>10</v>
      </c>
      <c r="E1419" t="b">
        <v>0</v>
      </c>
      <c r="F1419">
        <v>5.5236174859736096</v>
      </c>
      <c r="G1419">
        <v>5.5236174859736096</v>
      </c>
      <c r="H1419">
        <v>3840</v>
      </c>
      <c r="I1419">
        <f t="shared" si="44"/>
        <v>-2.0618156185270995</v>
      </c>
      <c r="J1419">
        <f t="shared" si="45"/>
        <v>-2.0618156185270995</v>
      </c>
    </row>
    <row r="1420" spans="1:10" x14ac:dyDescent="0.3">
      <c r="A1420" t="s">
        <v>447</v>
      </c>
      <c r="B1420">
        <v>7.2757800474077099</v>
      </c>
      <c r="C1420" t="s">
        <v>9</v>
      </c>
      <c r="D1420">
        <v>10</v>
      </c>
      <c r="E1420" t="b">
        <v>0</v>
      </c>
      <c r="F1420">
        <v>7.2757800474077099</v>
      </c>
      <c r="G1420">
        <v>7.2757800474077099</v>
      </c>
      <c r="H1420">
        <v>730</v>
      </c>
      <c r="I1420">
        <f t="shared" si="44"/>
        <v>0</v>
      </c>
      <c r="J1420">
        <f t="shared" si="45"/>
        <v>0</v>
      </c>
    </row>
    <row r="1421" spans="1:10" x14ac:dyDescent="0.3">
      <c r="A1421" t="s">
        <v>448</v>
      </c>
      <c r="B1421">
        <v>7.9205440871324804</v>
      </c>
      <c r="C1421" t="s">
        <v>9</v>
      </c>
      <c r="D1421">
        <v>3</v>
      </c>
      <c r="E1421" t="b">
        <v>1</v>
      </c>
      <c r="F1421">
        <v>0.95249140043450597</v>
      </c>
      <c r="G1421">
        <v>3.54946173148502E-3</v>
      </c>
      <c r="H1421">
        <v>1133.3333333333301</v>
      </c>
      <c r="I1421">
        <f t="shared" si="44"/>
        <v>6.9680526866979742</v>
      </c>
      <c r="J1421">
        <f t="shared" si="45"/>
        <v>7.9169946254009957</v>
      </c>
    </row>
    <row r="1422" spans="1:10" x14ac:dyDescent="0.3">
      <c r="A1422" t="s">
        <v>448</v>
      </c>
      <c r="B1422">
        <v>4.3654430337290604</v>
      </c>
      <c r="C1422" t="s">
        <v>9</v>
      </c>
      <c r="D1422">
        <v>10</v>
      </c>
      <c r="E1422" t="b">
        <v>0</v>
      </c>
      <c r="F1422">
        <v>1.09840895397769</v>
      </c>
      <c r="G1422">
        <v>0.48986251133200798</v>
      </c>
      <c r="H1422">
        <v>3420</v>
      </c>
      <c r="I1422">
        <f t="shared" si="44"/>
        <v>3.2670340797513706</v>
      </c>
      <c r="J1422">
        <f t="shared" si="45"/>
        <v>3.8755805223970525</v>
      </c>
    </row>
    <row r="1423" spans="1:10" x14ac:dyDescent="0.3">
      <c r="A1423" t="s">
        <v>448</v>
      </c>
      <c r="B1423">
        <v>5.4550476538430397</v>
      </c>
      <c r="C1423" t="s">
        <v>9</v>
      </c>
      <c r="D1423">
        <v>10</v>
      </c>
      <c r="E1423" t="b">
        <v>0</v>
      </c>
      <c r="F1423">
        <v>1.2823350501761399</v>
      </c>
      <c r="G1423">
        <v>2.1696656570153698</v>
      </c>
      <c r="H1423">
        <v>3040</v>
      </c>
      <c r="I1423">
        <f t="shared" si="44"/>
        <v>4.1727126036669002</v>
      </c>
      <c r="J1423">
        <f t="shared" si="45"/>
        <v>3.2853819968276698</v>
      </c>
    </row>
    <row r="1424" spans="1:10" x14ac:dyDescent="0.3">
      <c r="A1424" t="s">
        <v>449</v>
      </c>
      <c r="B1424">
        <v>2.07693770591561</v>
      </c>
      <c r="C1424" t="s">
        <v>9</v>
      </c>
      <c r="D1424">
        <v>10</v>
      </c>
      <c r="E1424" t="b">
        <v>0</v>
      </c>
      <c r="F1424">
        <v>4.4074939965907198</v>
      </c>
      <c r="G1424">
        <v>4.9234152788884398</v>
      </c>
      <c r="H1424">
        <v>3190</v>
      </c>
      <c r="I1424">
        <f t="shared" si="44"/>
        <v>-2.3305562906751098</v>
      </c>
      <c r="J1424">
        <f t="shared" si="45"/>
        <v>-2.8464775729728298</v>
      </c>
    </row>
    <row r="1425" spans="1:10" x14ac:dyDescent="0.3">
      <c r="A1425" t="s">
        <v>449</v>
      </c>
      <c r="B1425">
        <v>0.19893781387188</v>
      </c>
      <c r="C1425" t="s">
        <v>9</v>
      </c>
      <c r="D1425">
        <v>2</v>
      </c>
      <c r="E1425" t="b">
        <v>1</v>
      </c>
      <c r="F1425">
        <v>4.91625383090439E-2</v>
      </c>
      <c r="G1425">
        <v>3.5581640788256499E-3</v>
      </c>
      <c r="H1425">
        <v>1450</v>
      </c>
      <c r="I1425">
        <f t="shared" si="44"/>
        <v>0.1497752755628361</v>
      </c>
      <c r="J1425">
        <f t="shared" si="45"/>
        <v>0.19537964979305436</v>
      </c>
    </row>
    <row r="1426" spans="1:10" x14ac:dyDescent="0.3">
      <c r="A1426" t="s">
        <v>449</v>
      </c>
      <c r="B1426">
        <v>10.006918646179001</v>
      </c>
      <c r="C1426" t="s">
        <v>9</v>
      </c>
      <c r="D1426">
        <v>10</v>
      </c>
      <c r="E1426" t="b">
        <v>0</v>
      </c>
      <c r="F1426">
        <v>10.006918646179001</v>
      </c>
      <c r="G1426">
        <v>10.006918646179001</v>
      </c>
      <c r="H1426">
        <v>540</v>
      </c>
      <c r="I1426">
        <f t="shared" si="44"/>
        <v>0</v>
      </c>
      <c r="J1426">
        <f t="shared" si="45"/>
        <v>0</v>
      </c>
    </row>
    <row r="1427" spans="1:10" x14ac:dyDescent="0.3">
      <c r="A1427" t="s">
        <v>450</v>
      </c>
      <c r="B1427">
        <v>8.5275679624243192</v>
      </c>
      <c r="C1427" t="s">
        <v>9</v>
      </c>
      <c r="D1427">
        <v>10</v>
      </c>
      <c r="E1427" t="b">
        <v>0</v>
      </c>
      <c r="F1427">
        <v>8.5275679624243192</v>
      </c>
      <c r="G1427">
        <v>8.5275679624243192</v>
      </c>
      <c r="H1427">
        <v>1190</v>
      </c>
      <c r="I1427">
        <f t="shared" si="44"/>
        <v>0</v>
      </c>
      <c r="J1427">
        <f t="shared" si="45"/>
        <v>0</v>
      </c>
    </row>
    <row r="1428" spans="1:10" x14ac:dyDescent="0.3">
      <c r="A1428" t="s">
        <v>450</v>
      </c>
      <c r="B1428">
        <v>14.4760821033365</v>
      </c>
      <c r="C1428" t="s">
        <v>9</v>
      </c>
      <c r="D1428">
        <v>10</v>
      </c>
      <c r="E1428" t="b">
        <v>0</v>
      </c>
      <c r="F1428">
        <v>4.5607399457153299</v>
      </c>
      <c r="G1428">
        <v>4.1126366096661</v>
      </c>
      <c r="H1428">
        <v>3360</v>
      </c>
      <c r="I1428">
        <f t="shared" si="44"/>
        <v>9.9153421576211702</v>
      </c>
      <c r="J1428">
        <f t="shared" si="45"/>
        <v>10.363445493670401</v>
      </c>
    </row>
    <row r="1429" spans="1:10" x14ac:dyDescent="0.3">
      <c r="A1429" t="s">
        <v>450</v>
      </c>
      <c r="B1429">
        <v>11.639868829697701</v>
      </c>
      <c r="C1429" t="s">
        <v>9</v>
      </c>
      <c r="D1429">
        <v>10</v>
      </c>
      <c r="E1429" t="b">
        <v>0</v>
      </c>
      <c r="F1429">
        <v>11.639868829697701</v>
      </c>
      <c r="G1429">
        <v>11.639868829697701</v>
      </c>
      <c r="H1429">
        <v>1490</v>
      </c>
      <c r="I1429">
        <f t="shared" si="44"/>
        <v>0</v>
      </c>
      <c r="J1429">
        <f t="shared" si="45"/>
        <v>0</v>
      </c>
    </row>
    <row r="1430" spans="1:10" x14ac:dyDescent="0.3">
      <c r="A1430" t="s">
        <v>451</v>
      </c>
      <c r="B1430">
        <v>2.4350953450938699</v>
      </c>
      <c r="C1430" t="s">
        <v>9</v>
      </c>
      <c r="D1430">
        <v>10</v>
      </c>
      <c r="E1430" t="b">
        <v>0</v>
      </c>
      <c r="F1430">
        <v>1.5063072878922701</v>
      </c>
      <c r="G1430">
        <v>1.6281986723631401</v>
      </c>
      <c r="H1430">
        <v>3160</v>
      </c>
      <c r="I1430">
        <f t="shared" si="44"/>
        <v>0.92878805720159985</v>
      </c>
      <c r="J1430">
        <f t="shared" si="45"/>
        <v>0.80689667273072985</v>
      </c>
    </row>
    <row r="1431" spans="1:10" hidden="1" x14ac:dyDescent="0.3">
      <c r="A1431" t="s">
        <v>451</v>
      </c>
      <c r="B1431">
        <v>6.1660867067059497</v>
      </c>
      <c r="C1431" t="s">
        <v>9</v>
      </c>
      <c r="D1431">
        <v>10</v>
      </c>
      <c r="E1431" t="b">
        <v>0</v>
      </c>
      <c r="F1431" t="s">
        <v>17</v>
      </c>
      <c r="G1431" t="s">
        <v>17</v>
      </c>
      <c r="H1431">
        <v>2920</v>
      </c>
      <c r="I1431" t="e">
        <f t="shared" si="44"/>
        <v>#VALUE!</v>
      </c>
      <c r="J1431" t="e">
        <f t="shared" si="45"/>
        <v>#VALUE!</v>
      </c>
    </row>
    <row r="1432" spans="1:10" x14ac:dyDescent="0.3">
      <c r="A1432" t="s">
        <v>451</v>
      </c>
      <c r="B1432">
        <v>11.705881008753799</v>
      </c>
      <c r="C1432" t="s">
        <v>9</v>
      </c>
      <c r="D1432">
        <v>10</v>
      </c>
      <c r="E1432" t="b">
        <v>0</v>
      </c>
      <c r="F1432">
        <v>11.705881008753799</v>
      </c>
      <c r="G1432">
        <v>11.705881008753799</v>
      </c>
      <c r="H1432">
        <v>1420</v>
      </c>
      <c r="I1432">
        <f t="shared" si="44"/>
        <v>0</v>
      </c>
      <c r="J1432">
        <f t="shared" si="45"/>
        <v>0</v>
      </c>
    </row>
    <row r="1433" spans="1:10" x14ac:dyDescent="0.3">
      <c r="A1433" t="s">
        <v>452</v>
      </c>
      <c r="B1433">
        <v>18.511836258263401</v>
      </c>
      <c r="C1433" t="s">
        <v>9</v>
      </c>
      <c r="D1433">
        <v>3</v>
      </c>
      <c r="E1433" t="b">
        <v>1</v>
      </c>
      <c r="F1433">
        <v>5.2466061576640897</v>
      </c>
      <c r="G1433">
        <v>1.7797178769305099E-2</v>
      </c>
      <c r="H1433">
        <v>1533.3333333333301</v>
      </c>
      <c r="I1433">
        <f t="shared" si="44"/>
        <v>13.265230100599311</v>
      </c>
      <c r="J1433">
        <f t="shared" si="45"/>
        <v>18.494039079494094</v>
      </c>
    </row>
    <row r="1434" spans="1:10" x14ac:dyDescent="0.3">
      <c r="A1434" t="s">
        <v>452</v>
      </c>
      <c r="B1434">
        <v>7.5734821756727504</v>
      </c>
      <c r="C1434" t="s">
        <v>9</v>
      </c>
      <c r="D1434">
        <v>10</v>
      </c>
      <c r="E1434" t="b">
        <v>0</v>
      </c>
      <c r="F1434">
        <v>7.5734821756727504</v>
      </c>
      <c r="G1434">
        <v>7.5734821756727504</v>
      </c>
      <c r="H1434">
        <v>810</v>
      </c>
      <c r="I1434">
        <f t="shared" si="44"/>
        <v>0</v>
      </c>
      <c r="J1434">
        <f t="shared" si="45"/>
        <v>0</v>
      </c>
    </row>
    <row r="1435" spans="1:10" x14ac:dyDescent="0.3">
      <c r="A1435" t="s">
        <v>452</v>
      </c>
      <c r="B1435">
        <v>12.032280167601501</v>
      </c>
      <c r="C1435" t="s">
        <v>9</v>
      </c>
      <c r="D1435">
        <v>10</v>
      </c>
      <c r="E1435" t="b">
        <v>0</v>
      </c>
      <c r="F1435">
        <v>5.9825106838476501</v>
      </c>
      <c r="G1435">
        <v>10.5550550668342</v>
      </c>
      <c r="H1435">
        <v>2890</v>
      </c>
      <c r="I1435">
        <f t="shared" si="44"/>
        <v>6.0497694837538507</v>
      </c>
      <c r="J1435">
        <f t="shared" si="45"/>
        <v>1.477225100767301</v>
      </c>
    </row>
    <row r="1436" spans="1:10" x14ac:dyDescent="0.3">
      <c r="A1436" t="s">
        <v>453</v>
      </c>
      <c r="B1436">
        <v>1.5590535011164299</v>
      </c>
      <c r="C1436" t="s">
        <v>9</v>
      </c>
      <c r="D1436">
        <v>2</v>
      </c>
      <c r="E1436" t="b">
        <v>1</v>
      </c>
      <c r="F1436">
        <v>0.22386121751872901</v>
      </c>
      <c r="G1436">
        <v>5.3160670731051901E-3</v>
      </c>
      <c r="H1436">
        <v>1650</v>
      </c>
      <c r="I1436">
        <f t="shared" si="44"/>
        <v>1.335192283597701</v>
      </c>
      <c r="J1436">
        <f t="shared" si="45"/>
        <v>1.5537374340433248</v>
      </c>
    </row>
    <row r="1437" spans="1:10" x14ac:dyDescent="0.3">
      <c r="A1437" t="s">
        <v>453</v>
      </c>
      <c r="B1437">
        <v>8.8770307601085499</v>
      </c>
      <c r="C1437" t="s">
        <v>9</v>
      </c>
      <c r="D1437">
        <v>10</v>
      </c>
      <c r="E1437" t="b">
        <v>0</v>
      </c>
      <c r="F1437">
        <v>2.5416391094367698</v>
      </c>
      <c r="G1437">
        <v>0.51839042575803995</v>
      </c>
      <c r="H1437">
        <v>3200</v>
      </c>
      <c r="I1437">
        <f t="shared" si="44"/>
        <v>6.33539165067178</v>
      </c>
      <c r="J1437">
        <f t="shared" si="45"/>
        <v>8.3586403343505093</v>
      </c>
    </row>
    <row r="1438" spans="1:10" x14ac:dyDescent="0.3">
      <c r="A1438" t="s">
        <v>453</v>
      </c>
      <c r="B1438">
        <v>5.8019479928431199</v>
      </c>
      <c r="C1438" t="s">
        <v>9</v>
      </c>
      <c r="D1438">
        <v>10</v>
      </c>
      <c r="E1438" t="b">
        <v>0</v>
      </c>
      <c r="F1438">
        <v>5.8019479928431199</v>
      </c>
      <c r="G1438">
        <v>5.8019479928431199</v>
      </c>
      <c r="H1438">
        <v>3430</v>
      </c>
      <c r="I1438">
        <f t="shared" si="44"/>
        <v>0</v>
      </c>
      <c r="J1438">
        <f t="shared" si="45"/>
        <v>0</v>
      </c>
    </row>
    <row r="1439" spans="1:10" hidden="1" x14ac:dyDescent="0.3">
      <c r="A1439" t="s">
        <v>454</v>
      </c>
      <c r="B1439">
        <v>15.578233093991599</v>
      </c>
      <c r="C1439" t="s">
        <v>9</v>
      </c>
      <c r="D1439">
        <v>10</v>
      </c>
      <c r="E1439" t="b">
        <v>0</v>
      </c>
      <c r="F1439" s="1">
        <v>5.0329522735752598E+27</v>
      </c>
      <c r="G1439" s="1">
        <v>5.0329522735752598E+27</v>
      </c>
      <c r="H1439">
        <v>3060</v>
      </c>
      <c r="I1439">
        <f t="shared" si="44"/>
        <v>-5.0329522735752598E+27</v>
      </c>
      <c r="J1439">
        <f t="shared" si="45"/>
        <v>-5.0329522735752598E+27</v>
      </c>
    </row>
    <row r="1440" spans="1:10" x14ac:dyDescent="0.3">
      <c r="A1440" t="s">
        <v>454</v>
      </c>
      <c r="B1440">
        <v>15.1913383071621</v>
      </c>
      <c r="C1440" t="s">
        <v>9</v>
      </c>
      <c r="D1440">
        <v>3</v>
      </c>
      <c r="E1440" t="b">
        <v>1</v>
      </c>
      <c r="F1440">
        <v>3.7424800283507098</v>
      </c>
      <c r="G1440">
        <v>4.5308457402988599E-3</v>
      </c>
      <c r="H1440">
        <v>1366.6666666666599</v>
      </c>
      <c r="I1440">
        <f t="shared" si="44"/>
        <v>11.44885827881139</v>
      </c>
      <c r="J1440">
        <f t="shared" si="45"/>
        <v>15.186807461421802</v>
      </c>
    </row>
    <row r="1441" spans="1:10" x14ac:dyDescent="0.3">
      <c r="A1441" t="s">
        <v>454</v>
      </c>
      <c r="B1441">
        <v>19.463795998200599</v>
      </c>
      <c r="C1441" t="s">
        <v>9</v>
      </c>
      <c r="D1441">
        <v>10</v>
      </c>
      <c r="E1441" t="b">
        <v>0</v>
      </c>
      <c r="F1441">
        <v>19.463795998200599</v>
      </c>
      <c r="G1441">
        <v>19.463795998200599</v>
      </c>
      <c r="H1441">
        <v>850</v>
      </c>
      <c r="I1441">
        <f t="shared" si="44"/>
        <v>0</v>
      </c>
      <c r="J1441">
        <f t="shared" si="45"/>
        <v>0</v>
      </c>
    </row>
    <row r="1442" spans="1:10" x14ac:dyDescent="0.3">
      <c r="A1442" t="e">
        <f>-0.00556864855484946 * x ^ 2 ^ 2 + 0.00356840704503979 * x ^ 5 * 0.00011553022246206 * y ^ 2 + 10</f>
        <v>#NAME?</v>
      </c>
      <c r="B1442">
        <v>2.29550832597331</v>
      </c>
      <c r="C1442" t="s">
        <v>9</v>
      </c>
      <c r="D1442">
        <v>3</v>
      </c>
      <c r="E1442" t="b">
        <v>1</v>
      </c>
      <c r="F1442">
        <v>0.33327822601454998</v>
      </c>
      <c r="G1442">
        <v>1.5594850850465399E-3</v>
      </c>
      <c r="H1442">
        <v>1800</v>
      </c>
      <c r="I1442">
        <f t="shared" si="44"/>
        <v>1.9622300999587601</v>
      </c>
      <c r="J1442">
        <f t="shared" si="45"/>
        <v>2.2939488408882633</v>
      </c>
    </row>
    <row r="1443" spans="1:10" x14ac:dyDescent="0.3">
      <c r="A1443" t="e">
        <f>-0.00556864855484946 * x ^ 2 ^ 2 + 0.00356840704503979 * x ^ 5 * 0.00011553022246206 * y ^ 2 + 10</f>
        <v>#NAME?</v>
      </c>
      <c r="B1443">
        <v>14.2032396324358</v>
      </c>
      <c r="C1443" t="s">
        <v>9</v>
      </c>
      <c r="D1443">
        <v>10</v>
      </c>
      <c r="E1443" t="b">
        <v>0</v>
      </c>
      <c r="F1443">
        <v>6.3449046252008001</v>
      </c>
      <c r="G1443">
        <v>11.7277470219076</v>
      </c>
      <c r="H1443">
        <v>3290</v>
      </c>
      <c r="I1443">
        <f t="shared" si="44"/>
        <v>7.8583350072349996</v>
      </c>
      <c r="J1443">
        <f t="shared" si="45"/>
        <v>2.4754926105281996</v>
      </c>
    </row>
    <row r="1444" spans="1:10" x14ac:dyDescent="0.3">
      <c r="A1444" t="e">
        <f>-0.00556864855484946 * x ^ 2 ^ 2 + 0.00356840704503979 * x ^ 5 * 0.00011553022246206 * y ^ 2 + 10</f>
        <v>#NAME?</v>
      </c>
      <c r="B1444">
        <v>19.0775625002446</v>
      </c>
      <c r="C1444" t="s">
        <v>9</v>
      </c>
      <c r="D1444">
        <v>10</v>
      </c>
      <c r="E1444" t="b">
        <v>0</v>
      </c>
      <c r="F1444">
        <v>12.624000842115301</v>
      </c>
      <c r="G1444">
        <v>12.3722442729752</v>
      </c>
      <c r="H1444">
        <v>3290</v>
      </c>
      <c r="I1444">
        <f t="shared" si="44"/>
        <v>6.4535616581292992</v>
      </c>
      <c r="J1444">
        <f t="shared" si="45"/>
        <v>6.7053182272693999</v>
      </c>
    </row>
    <row r="1445" spans="1:10" x14ac:dyDescent="0.3">
      <c r="A1445" t="s">
        <v>455</v>
      </c>
      <c r="B1445">
        <v>3.4537904523959502</v>
      </c>
      <c r="C1445" t="s">
        <v>9</v>
      </c>
      <c r="D1445">
        <v>10</v>
      </c>
      <c r="E1445" t="b">
        <v>0</v>
      </c>
      <c r="F1445">
        <v>2.3764956452842299</v>
      </c>
      <c r="G1445">
        <v>2.6637605962973501</v>
      </c>
      <c r="H1445">
        <v>3330</v>
      </c>
      <c r="I1445">
        <f t="shared" si="44"/>
        <v>1.0772948071117203</v>
      </c>
      <c r="J1445">
        <f t="shared" si="45"/>
        <v>0.7900298560986001</v>
      </c>
    </row>
    <row r="1446" spans="1:10" x14ac:dyDescent="0.3">
      <c r="A1446" t="s">
        <v>455</v>
      </c>
      <c r="B1446">
        <v>8.4549182426666007</v>
      </c>
      <c r="C1446" t="s">
        <v>9</v>
      </c>
      <c r="D1446">
        <v>10</v>
      </c>
      <c r="E1446" t="b">
        <v>0</v>
      </c>
      <c r="F1446">
        <v>6.9553767271559304</v>
      </c>
      <c r="G1446">
        <v>6.1250482606096801</v>
      </c>
      <c r="H1446">
        <v>1450</v>
      </c>
      <c r="I1446">
        <f t="shared" si="44"/>
        <v>1.4995415155106704</v>
      </c>
      <c r="J1446">
        <f t="shared" si="45"/>
        <v>2.3298699820569206</v>
      </c>
    </row>
    <row r="1447" spans="1:10" x14ac:dyDescent="0.3">
      <c r="A1447" t="s">
        <v>455</v>
      </c>
      <c r="B1447">
        <v>13.509005003084299</v>
      </c>
      <c r="C1447" t="s">
        <v>9</v>
      </c>
      <c r="D1447">
        <v>10</v>
      </c>
      <c r="E1447" t="b">
        <v>0</v>
      </c>
      <c r="F1447">
        <v>7.2510178762738402</v>
      </c>
      <c r="G1447">
        <v>10.1097323347102</v>
      </c>
      <c r="H1447">
        <v>3360</v>
      </c>
      <c r="I1447">
        <f t="shared" si="44"/>
        <v>6.257987126810459</v>
      </c>
      <c r="J1447">
        <f t="shared" si="45"/>
        <v>3.399272668374099</v>
      </c>
    </row>
    <row r="1448" spans="1:10" x14ac:dyDescent="0.3">
      <c r="A1448" t="s">
        <v>456</v>
      </c>
      <c r="B1448">
        <v>15.500512210730401</v>
      </c>
      <c r="C1448" t="s">
        <v>9</v>
      </c>
      <c r="D1448">
        <v>10</v>
      </c>
      <c r="E1448" t="b">
        <v>0</v>
      </c>
      <c r="F1448">
        <v>13.4554157173253</v>
      </c>
      <c r="G1448">
        <v>6.2631913034912898</v>
      </c>
      <c r="H1448">
        <v>3130</v>
      </c>
      <c r="I1448">
        <f t="shared" si="44"/>
        <v>2.0450964934051008</v>
      </c>
      <c r="J1448">
        <f t="shared" si="45"/>
        <v>9.2373209072391109</v>
      </c>
    </row>
    <row r="1449" spans="1:10" x14ac:dyDescent="0.3">
      <c r="A1449" t="s">
        <v>456</v>
      </c>
      <c r="B1449">
        <v>7.5674601037948204</v>
      </c>
      <c r="C1449" t="s">
        <v>9</v>
      </c>
      <c r="D1449">
        <v>10</v>
      </c>
      <c r="E1449" t="b">
        <v>0</v>
      </c>
      <c r="F1449">
        <v>7.5674601037948204</v>
      </c>
      <c r="G1449">
        <v>7.5674601037948204</v>
      </c>
      <c r="H1449">
        <v>1420</v>
      </c>
      <c r="I1449">
        <f t="shared" si="44"/>
        <v>0</v>
      </c>
      <c r="J1449">
        <f t="shared" si="45"/>
        <v>0</v>
      </c>
    </row>
    <row r="1450" spans="1:10" x14ac:dyDescent="0.3">
      <c r="A1450" t="s">
        <v>456</v>
      </c>
      <c r="B1450">
        <v>11.844966567702601</v>
      </c>
      <c r="C1450" t="s">
        <v>9</v>
      </c>
      <c r="D1450">
        <v>10</v>
      </c>
      <c r="E1450" t="b">
        <v>0</v>
      </c>
      <c r="F1450">
        <v>11.844966567702601</v>
      </c>
      <c r="G1450">
        <v>11.844966567702601</v>
      </c>
      <c r="H1450">
        <v>3230</v>
      </c>
      <c r="I1450">
        <f t="shared" si="44"/>
        <v>0</v>
      </c>
      <c r="J1450">
        <f t="shared" si="45"/>
        <v>0</v>
      </c>
    </row>
    <row r="1451" spans="1:10" x14ac:dyDescent="0.3">
      <c r="A1451" t="e">
        <f>-0.00215177901839479 * x ^ 1 + 0.00662341113445493 * x ^ 4 + 10</f>
        <v>#NAME?</v>
      </c>
      <c r="B1451">
        <v>18.234200762303399</v>
      </c>
      <c r="C1451" t="s">
        <v>9</v>
      </c>
      <c r="D1451">
        <v>10</v>
      </c>
      <c r="E1451" t="b">
        <v>0</v>
      </c>
      <c r="F1451">
        <v>18.234200762303399</v>
      </c>
      <c r="G1451">
        <v>18.234200762303399</v>
      </c>
      <c r="H1451">
        <v>780</v>
      </c>
      <c r="I1451">
        <f t="shared" si="44"/>
        <v>0</v>
      </c>
      <c r="J1451">
        <f t="shared" si="45"/>
        <v>0</v>
      </c>
    </row>
    <row r="1452" spans="1:10" hidden="1" x14ac:dyDescent="0.3">
      <c r="A1452" t="e">
        <f>-0.00215177901839479 * x ^ 1 + 0.00662341113445493 * x ^ 4 + 10</f>
        <v>#NAME?</v>
      </c>
      <c r="B1452">
        <v>18.091795890484299</v>
      </c>
      <c r="C1452" t="s">
        <v>9</v>
      </c>
      <c r="D1452">
        <v>10</v>
      </c>
      <c r="E1452" t="b">
        <v>0</v>
      </c>
      <c r="F1452" t="s">
        <v>17</v>
      </c>
      <c r="G1452" t="s">
        <v>17</v>
      </c>
      <c r="H1452">
        <v>3130</v>
      </c>
      <c r="I1452" t="e">
        <f t="shared" si="44"/>
        <v>#VALUE!</v>
      </c>
      <c r="J1452" t="e">
        <f t="shared" si="45"/>
        <v>#VALUE!</v>
      </c>
    </row>
    <row r="1453" spans="1:10" x14ac:dyDescent="0.3">
      <c r="A1453" t="e">
        <f>-0.00215177901839479 * x ^ 1 + 0.00662341113445493 * x ^ 4 + 10</f>
        <v>#NAME?</v>
      </c>
      <c r="B1453">
        <v>13.1081091402756</v>
      </c>
      <c r="C1453" t="s">
        <v>9</v>
      </c>
      <c r="D1453">
        <v>10</v>
      </c>
      <c r="E1453" t="b">
        <v>0</v>
      </c>
      <c r="F1453">
        <v>13.1081091402756</v>
      </c>
      <c r="G1453">
        <v>13.1081091402756</v>
      </c>
      <c r="H1453">
        <v>1370</v>
      </c>
      <c r="I1453">
        <f t="shared" si="44"/>
        <v>0</v>
      </c>
      <c r="J1453">
        <f t="shared" si="45"/>
        <v>0</v>
      </c>
    </row>
    <row r="1454" spans="1:10" x14ac:dyDescent="0.3">
      <c r="A1454" t="s">
        <v>457</v>
      </c>
      <c r="B1454">
        <v>14.777291064838</v>
      </c>
      <c r="C1454" t="s">
        <v>9</v>
      </c>
      <c r="D1454">
        <v>10</v>
      </c>
      <c r="E1454" t="b">
        <v>0</v>
      </c>
      <c r="F1454">
        <v>14.777291064838</v>
      </c>
      <c r="G1454">
        <v>14.777291064838</v>
      </c>
      <c r="H1454">
        <v>3350</v>
      </c>
      <c r="I1454">
        <f t="shared" si="44"/>
        <v>0</v>
      </c>
      <c r="J1454">
        <f t="shared" si="45"/>
        <v>0</v>
      </c>
    </row>
    <row r="1455" spans="1:10" x14ac:dyDescent="0.3">
      <c r="A1455" t="s">
        <v>457</v>
      </c>
      <c r="B1455">
        <v>15.8390921011227</v>
      </c>
      <c r="C1455" t="s">
        <v>9</v>
      </c>
      <c r="D1455">
        <v>10</v>
      </c>
      <c r="E1455" t="b">
        <v>0</v>
      </c>
      <c r="F1455">
        <v>15.8390921011227</v>
      </c>
      <c r="G1455">
        <v>15.8390921011227</v>
      </c>
      <c r="H1455">
        <v>1160</v>
      </c>
      <c r="I1455">
        <f t="shared" si="44"/>
        <v>0</v>
      </c>
      <c r="J1455">
        <f t="shared" si="45"/>
        <v>0</v>
      </c>
    </row>
    <row r="1456" spans="1:10" x14ac:dyDescent="0.3">
      <c r="A1456" t="s">
        <v>457</v>
      </c>
      <c r="B1456">
        <v>9.9021239052068903</v>
      </c>
      <c r="C1456" t="s">
        <v>9</v>
      </c>
      <c r="D1456">
        <v>10</v>
      </c>
      <c r="E1456" t="b">
        <v>0</v>
      </c>
      <c r="F1456">
        <v>9.9021239052068903</v>
      </c>
      <c r="G1456">
        <v>9.9021239052068903</v>
      </c>
      <c r="H1456">
        <v>630</v>
      </c>
      <c r="I1456">
        <f t="shared" si="44"/>
        <v>0</v>
      </c>
      <c r="J1456">
        <f t="shared" si="45"/>
        <v>0</v>
      </c>
    </row>
    <row r="1457" spans="1:10" x14ac:dyDescent="0.3">
      <c r="A1457" t="s">
        <v>458</v>
      </c>
      <c r="B1457">
        <v>11.8301062455678</v>
      </c>
      <c r="C1457" t="s">
        <v>9</v>
      </c>
      <c r="D1457">
        <v>10</v>
      </c>
      <c r="E1457" t="b">
        <v>0</v>
      </c>
      <c r="F1457">
        <v>2.02209092593545</v>
      </c>
      <c r="G1457">
        <v>3.44755533396448</v>
      </c>
      <c r="H1457">
        <v>3160</v>
      </c>
      <c r="I1457">
        <f t="shared" si="44"/>
        <v>9.8080153196323501</v>
      </c>
      <c r="J1457">
        <f t="shared" si="45"/>
        <v>8.3825509116033192</v>
      </c>
    </row>
    <row r="1458" spans="1:10" x14ac:dyDescent="0.3">
      <c r="A1458" t="s">
        <v>458</v>
      </c>
      <c r="B1458">
        <v>17.7450570989764</v>
      </c>
      <c r="C1458" t="s">
        <v>9</v>
      </c>
      <c r="D1458">
        <v>10</v>
      </c>
      <c r="E1458" t="b">
        <v>0</v>
      </c>
      <c r="F1458">
        <v>12.3137241510682</v>
      </c>
      <c r="G1458">
        <v>0.69538488192807402</v>
      </c>
      <c r="H1458">
        <v>2980</v>
      </c>
      <c r="I1458">
        <f t="shared" si="44"/>
        <v>5.4313329479081993</v>
      </c>
      <c r="J1458">
        <f t="shared" si="45"/>
        <v>17.049672217048325</v>
      </c>
    </row>
    <row r="1459" spans="1:10" x14ac:dyDescent="0.3">
      <c r="A1459" t="s">
        <v>458</v>
      </c>
      <c r="B1459">
        <v>4.8898919337857096</v>
      </c>
      <c r="C1459" t="s">
        <v>9</v>
      </c>
      <c r="D1459">
        <v>10</v>
      </c>
      <c r="E1459" t="b">
        <v>0</v>
      </c>
      <c r="F1459">
        <v>4.8898919337857096</v>
      </c>
      <c r="G1459">
        <v>4.8898919337857096</v>
      </c>
      <c r="H1459">
        <v>3250</v>
      </c>
      <c r="I1459">
        <f t="shared" si="44"/>
        <v>0</v>
      </c>
      <c r="J1459">
        <f t="shared" si="45"/>
        <v>0</v>
      </c>
    </row>
    <row r="1460" spans="1:10" x14ac:dyDescent="0.3">
      <c r="A1460" t="s">
        <v>459</v>
      </c>
      <c r="B1460">
        <v>11.187992334321301</v>
      </c>
      <c r="C1460" t="s">
        <v>9</v>
      </c>
      <c r="D1460">
        <v>10</v>
      </c>
      <c r="E1460" t="b">
        <v>0</v>
      </c>
      <c r="F1460">
        <v>4.8954048514036801</v>
      </c>
      <c r="G1460">
        <v>4.68606728604321</v>
      </c>
      <c r="H1460">
        <v>3030</v>
      </c>
      <c r="I1460">
        <f t="shared" si="44"/>
        <v>6.2925874829176207</v>
      </c>
      <c r="J1460">
        <f t="shared" si="45"/>
        <v>6.5019250482780908</v>
      </c>
    </row>
    <row r="1461" spans="1:10" x14ac:dyDescent="0.3">
      <c r="A1461" t="s">
        <v>459</v>
      </c>
      <c r="B1461">
        <v>3.8251941686510702</v>
      </c>
      <c r="C1461" t="s">
        <v>9</v>
      </c>
      <c r="D1461">
        <v>10</v>
      </c>
      <c r="E1461" t="b">
        <v>0</v>
      </c>
      <c r="F1461">
        <v>0.90213339464202003</v>
      </c>
      <c r="G1461">
        <v>2.6863285421587202</v>
      </c>
      <c r="H1461">
        <v>3180</v>
      </c>
      <c r="I1461">
        <f t="shared" si="44"/>
        <v>2.9230607740090502</v>
      </c>
      <c r="J1461">
        <f t="shared" si="45"/>
        <v>1.13886562649235</v>
      </c>
    </row>
    <row r="1462" spans="1:10" x14ac:dyDescent="0.3">
      <c r="A1462" t="s">
        <v>459</v>
      </c>
      <c r="B1462">
        <v>19.351665009345702</v>
      </c>
      <c r="C1462" t="s">
        <v>9</v>
      </c>
      <c r="D1462">
        <v>10</v>
      </c>
      <c r="E1462" t="b">
        <v>0</v>
      </c>
      <c r="F1462">
        <v>7.6013007007961502</v>
      </c>
      <c r="G1462">
        <v>5.91362049562232</v>
      </c>
      <c r="H1462">
        <v>2960</v>
      </c>
      <c r="I1462">
        <f t="shared" si="44"/>
        <v>11.750364308549551</v>
      </c>
      <c r="J1462">
        <f t="shared" si="45"/>
        <v>13.438044513723382</v>
      </c>
    </row>
    <row r="1463" spans="1:10" x14ac:dyDescent="0.3">
      <c r="A1463" t="s">
        <v>460</v>
      </c>
      <c r="B1463">
        <v>10.384057420129199</v>
      </c>
      <c r="C1463" t="s">
        <v>9</v>
      </c>
      <c r="D1463">
        <v>10</v>
      </c>
      <c r="E1463" t="b">
        <v>0</v>
      </c>
      <c r="F1463">
        <v>10.384057420129199</v>
      </c>
      <c r="G1463">
        <v>10.384057420129199</v>
      </c>
      <c r="H1463">
        <v>1220</v>
      </c>
      <c r="I1463">
        <f t="shared" si="44"/>
        <v>0</v>
      </c>
      <c r="J1463">
        <f t="shared" si="45"/>
        <v>0</v>
      </c>
    </row>
    <row r="1464" spans="1:10" x14ac:dyDescent="0.3">
      <c r="A1464" t="s">
        <v>460</v>
      </c>
      <c r="B1464">
        <v>4.7272510395521099</v>
      </c>
      <c r="C1464" t="s">
        <v>9</v>
      </c>
      <c r="D1464">
        <v>10</v>
      </c>
      <c r="E1464" t="b">
        <v>0</v>
      </c>
      <c r="F1464">
        <v>2.50348728809931</v>
      </c>
      <c r="G1464">
        <v>2.50348728809931</v>
      </c>
      <c r="H1464">
        <v>1010</v>
      </c>
      <c r="I1464">
        <f t="shared" si="44"/>
        <v>2.2237637514527999</v>
      </c>
      <c r="J1464">
        <f t="shared" si="45"/>
        <v>2.2237637514527999</v>
      </c>
    </row>
    <row r="1465" spans="1:10" x14ac:dyDescent="0.3">
      <c r="A1465" t="s">
        <v>460</v>
      </c>
      <c r="B1465">
        <v>21.126528568248101</v>
      </c>
      <c r="C1465" t="s">
        <v>9</v>
      </c>
      <c r="D1465">
        <v>10</v>
      </c>
      <c r="E1465" t="b">
        <v>0</v>
      </c>
      <c r="F1465">
        <v>21.126528568248101</v>
      </c>
      <c r="G1465">
        <v>21.126528568248101</v>
      </c>
      <c r="H1465">
        <v>1420</v>
      </c>
      <c r="I1465">
        <f t="shared" si="44"/>
        <v>0</v>
      </c>
      <c r="J1465">
        <f t="shared" si="45"/>
        <v>0</v>
      </c>
    </row>
    <row r="1466" spans="1:10" x14ac:dyDescent="0.3">
      <c r="A1466" t="s">
        <v>461</v>
      </c>
      <c r="B1466">
        <v>7.88498443498111</v>
      </c>
      <c r="C1466" t="s">
        <v>9</v>
      </c>
      <c r="D1466">
        <v>3</v>
      </c>
      <c r="E1466" t="b">
        <v>1</v>
      </c>
      <c r="F1466">
        <v>1.3659566313637499</v>
      </c>
      <c r="G1466">
        <v>4.2239276076434101E-3</v>
      </c>
      <c r="H1466">
        <v>866.66666666666595</v>
      </c>
      <c r="I1466">
        <f t="shared" si="44"/>
        <v>6.5190278036173606</v>
      </c>
      <c r="J1466">
        <f t="shared" si="45"/>
        <v>7.8807605073734663</v>
      </c>
    </row>
    <row r="1467" spans="1:10" x14ac:dyDescent="0.3">
      <c r="A1467" t="s">
        <v>461</v>
      </c>
      <c r="B1467">
        <v>9.9840193968661897</v>
      </c>
      <c r="C1467" t="s">
        <v>9</v>
      </c>
      <c r="D1467">
        <v>10</v>
      </c>
      <c r="E1467" t="b">
        <v>0</v>
      </c>
      <c r="F1467">
        <v>1.1836260078359699</v>
      </c>
      <c r="G1467">
        <v>0.51733712179557401</v>
      </c>
      <c r="H1467">
        <v>2770</v>
      </c>
      <c r="I1467">
        <f t="shared" si="44"/>
        <v>8.8003933890302193</v>
      </c>
      <c r="J1467">
        <f t="shared" si="45"/>
        <v>9.4666822750706157</v>
      </c>
    </row>
    <row r="1468" spans="1:10" hidden="1" x14ac:dyDescent="0.3">
      <c r="A1468" t="s">
        <v>461</v>
      </c>
      <c r="B1468">
        <v>15.8234562410269</v>
      </c>
      <c r="C1468" t="s">
        <v>9</v>
      </c>
      <c r="D1468">
        <v>10</v>
      </c>
      <c r="E1468" t="b">
        <v>0</v>
      </c>
      <c r="F1468" t="s">
        <v>17</v>
      </c>
      <c r="G1468" t="s">
        <v>17</v>
      </c>
      <c r="H1468">
        <v>3390</v>
      </c>
      <c r="I1468" t="e">
        <f t="shared" si="44"/>
        <v>#VALUE!</v>
      </c>
      <c r="J1468" t="e">
        <f t="shared" si="45"/>
        <v>#VALUE!</v>
      </c>
    </row>
    <row r="1469" spans="1:10" x14ac:dyDescent="0.3">
      <c r="A1469" t="s">
        <v>462</v>
      </c>
      <c r="B1469">
        <v>3.2814599829827702</v>
      </c>
      <c r="C1469" t="s">
        <v>9</v>
      </c>
      <c r="D1469">
        <v>10</v>
      </c>
      <c r="E1469" t="b">
        <v>0</v>
      </c>
      <c r="F1469">
        <v>5.9947716019528299</v>
      </c>
      <c r="G1469">
        <v>7.31318301053361</v>
      </c>
      <c r="H1469">
        <v>3220</v>
      </c>
      <c r="I1469">
        <f t="shared" si="44"/>
        <v>-2.7133116189700597</v>
      </c>
      <c r="J1469">
        <f t="shared" si="45"/>
        <v>-4.0317230275508393</v>
      </c>
    </row>
    <row r="1470" spans="1:10" x14ac:dyDescent="0.3">
      <c r="A1470" t="s">
        <v>462</v>
      </c>
      <c r="B1470">
        <v>4.5372127531938196</v>
      </c>
      <c r="C1470" t="s">
        <v>9</v>
      </c>
      <c r="D1470">
        <v>10</v>
      </c>
      <c r="E1470" t="b">
        <v>0</v>
      </c>
      <c r="F1470">
        <v>1.11643531214213</v>
      </c>
      <c r="G1470">
        <v>1.4065409382377401</v>
      </c>
      <c r="H1470">
        <v>3100</v>
      </c>
      <c r="I1470">
        <f t="shared" si="44"/>
        <v>3.4207774410516896</v>
      </c>
      <c r="J1470">
        <f t="shared" si="45"/>
        <v>3.1306718149560795</v>
      </c>
    </row>
    <row r="1471" spans="1:10" x14ac:dyDescent="0.3">
      <c r="A1471" t="s">
        <v>462</v>
      </c>
      <c r="B1471">
        <v>6.0302808362578304</v>
      </c>
      <c r="C1471" t="s">
        <v>9</v>
      </c>
      <c r="D1471">
        <v>10</v>
      </c>
      <c r="E1471" t="b">
        <v>0</v>
      </c>
      <c r="F1471">
        <v>6.6312736793966804</v>
      </c>
      <c r="G1471">
        <v>6.6654998197982902</v>
      </c>
      <c r="H1471">
        <v>2960</v>
      </c>
      <c r="I1471">
        <f t="shared" si="44"/>
        <v>-0.60099284313885004</v>
      </c>
      <c r="J1471">
        <f t="shared" si="45"/>
        <v>-0.6352189835404598</v>
      </c>
    </row>
    <row r="1472" spans="1:10" x14ac:dyDescent="0.3">
      <c r="A1472" t="s">
        <v>463</v>
      </c>
      <c r="B1472">
        <v>11.159709181363301</v>
      </c>
      <c r="C1472" t="s">
        <v>9</v>
      </c>
      <c r="D1472">
        <v>10</v>
      </c>
      <c r="E1472" t="b">
        <v>0</v>
      </c>
      <c r="F1472">
        <v>11.159709181363301</v>
      </c>
      <c r="G1472">
        <v>11.159709181363301</v>
      </c>
      <c r="H1472">
        <v>2910</v>
      </c>
      <c r="I1472">
        <f t="shared" si="44"/>
        <v>0</v>
      </c>
      <c r="J1472">
        <f t="shared" si="45"/>
        <v>0</v>
      </c>
    </row>
    <row r="1473" spans="1:10" x14ac:dyDescent="0.3">
      <c r="A1473" t="s">
        <v>463</v>
      </c>
      <c r="B1473">
        <v>18.1311998363478</v>
      </c>
      <c r="C1473" t="s">
        <v>9</v>
      </c>
      <c r="D1473">
        <v>10</v>
      </c>
      <c r="E1473" t="b">
        <v>0</v>
      </c>
      <c r="F1473">
        <v>18.1311998363478</v>
      </c>
      <c r="G1473">
        <v>18.1311998363478</v>
      </c>
      <c r="H1473">
        <v>1230</v>
      </c>
      <c r="I1473">
        <f t="shared" si="44"/>
        <v>0</v>
      </c>
      <c r="J1473">
        <f t="shared" si="45"/>
        <v>0</v>
      </c>
    </row>
    <row r="1474" spans="1:10" x14ac:dyDescent="0.3">
      <c r="A1474" t="s">
        <v>463</v>
      </c>
      <c r="B1474">
        <v>12.8716095282117</v>
      </c>
      <c r="C1474" t="s">
        <v>9</v>
      </c>
      <c r="D1474">
        <v>3</v>
      </c>
      <c r="E1474" t="b">
        <v>1</v>
      </c>
      <c r="F1474">
        <v>2.6437759974491701</v>
      </c>
      <c r="G1474">
        <v>5.8002614550941699E-3</v>
      </c>
      <c r="H1474">
        <v>1233.3333333333301</v>
      </c>
      <c r="I1474">
        <f t="shared" si="44"/>
        <v>10.227833530762529</v>
      </c>
      <c r="J1474">
        <f t="shared" si="45"/>
        <v>12.865809266756605</v>
      </c>
    </row>
    <row r="1475" spans="1:10" x14ac:dyDescent="0.3">
      <c r="A1475" t="s">
        <v>464</v>
      </c>
      <c r="B1475">
        <v>6.9348229052551797</v>
      </c>
      <c r="C1475" t="s">
        <v>9</v>
      </c>
      <c r="D1475">
        <v>10</v>
      </c>
      <c r="E1475" t="b">
        <v>0</v>
      </c>
      <c r="F1475">
        <v>6.9348229052551797</v>
      </c>
      <c r="G1475">
        <v>6.9348229052551797</v>
      </c>
      <c r="H1475">
        <v>2960</v>
      </c>
      <c r="I1475">
        <f t="shared" si="44"/>
        <v>0</v>
      </c>
      <c r="J1475">
        <f t="shared" si="45"/>
        <v>0</v>
      </c>
    </row>
    <row r="1476" spans="1:10" x14ac:dyDescent="0.3">
      <c r="A1476" t="s">
        <v>464</v>
      </c>
      <c r="B1476">
        <v>13.463139826830099</v>
      </c>
      <c r="C1476" t="s">
        <v>9</v>
      </c>
      <c r="D1476">
        <v>10</v>
      </c>
      <c r="E1476" t="b">
        <v>0</v>
      </c>
      <c r="F1476">
        <v>13.463139826830099</v>
      </c>
      <c r="G1476">
        <v>13.463139826830099</v>
      </c>
      <c r="H1476">
        <v>3010</v>
      </c>
      <c r="I1476">
        <f t="shared" ref="I1476:I1539" si="46">B1476-F1476</f>
        <v>0</v>
      </c>
      <c r="J1476">
        <f t="shared" ref="J1476:J1539" si="47">B1476-G1476</f>
        <v>0</v>
      </c>
    </row>
    <row r="1477" spans="1:10" x14ac:dyDescent="0.3">
      <c r="A1477" t="s">
        <v>464</v>
      </c>
      <c r="B1477">
        <v>13.2291049766366</v>
      </c>
      <c r="C1477" t="s">
        <v>9</v>
      </c>
      <c r="D1477">
        <v>10</v>
      </c>
      <c r="E1477" t="b">
        <v>0</v>
      </c>
      <c r="F1477">
        <v>10.2916046051817</v>
      </c>
      <c r="G1477">
        <v>9.9748774961175997</v>
      </c>
      <c r="H1477">
        <v>3020</v>
      </c>
      <c r="I1477">
        <f t="shared" si="46"/>
        <v>2.9375003714549006</v>
      </c>
      <c r="J1477">
        <f t="shared" si="47"/>
        <v>3.2542274805190008</v>
      </c>
    </row>
    <row r="1478" spans="1:10" x14ac:dyDescent="0.3">
      <c r="A1478" t="s">
        <v>465</v>
      </c>
      <c r="B1478">
        <v>16.7072706341234</v>
      </c>
      <c r="C1478" t="s">
        <v>9</v>
      </c>
      <c r="D1478">
        <v>10</v>
      </c>
      <c r="E1478" t="b">
        <v>0</v>
      </c>
      <c r="F1478">
        <v>9.7516410685933792</v>
      </c>
      <c r="G1478">
        <v>6.3349650581436698</v>
      </c>
      <c r="H1478">
        <v>3240</v>
      </c>
      <c r="I1478">
        <f t="shared" si="46"/>
        <v>6.9556295655300211</v>
      </c>
      <c r="J1478">
        <f t="shared" si="47"/>
        <v>10.37230557597973</v>
      </c>
    </row>
    <row r="1479" spans="1:10" x14ac:dyDescent="0.3">
      <c r="A1479" t="s">
        <v>465</v>
      </c>
      <c r="B1479">
        <v>2.6909238049542901</v>
      </c>
      <c r="C1479" t="s">
        <v>9</v>
      </c>
      <c r="D1479">
        <v>10</v>
      </c>
      <c r="E1479" t="b">
        <v>0</v>
      </c>
      <c r="F1479">
        <v>5.0521494718201696</v>
      </c>
      <c r="G1479">
        <v>12.0218905777195</v>
      </c>
      <c r="H1479">
        <v>3280</v>
      </c>
      <c r="I1479">
        <f t="shared" si="46"/>
        <v>-2.3612256668658795</v>
      </c>
      <c r="J1479">
        <f t="shared" si="47"/>
        <v>-9.3309667727652101</v>
      </c>
    </row>
    <row r="1480" spans="1:10" x14ac:dyDescent="0.3">
      <c r="A1480" t="s">
        <v>465</v>
      </c>
      <c r="B1480">
        <v>17.646483732507399</v>
      </c>
      <c r="C1480" t="s">
        <v>9</v>
      </c>
      <c r="D1480">
        <v>10</v>
      </c>
      <c r="E1480" t="b">
        <v>0</v>
      </c>
      <c r="F1480">
        <v>6.1788570352377699</v>
      </c>
      <c r="G1480">
        <v>5.5267236802626396</v>
      </c>
      <c r="H1480">
        <v>3060</v>
      </c>
      <c r="I1480">
        <f t="shared" si="46"/>
        <v>11.46762669726963</v>
      </c>
      <c r="J1480">
        <f t="shared" si="47"/>
        <v>12.119760052244759</v>
      </c>
    </row>
    <row r="1481" spans="1:10" x14ac:dyDescent="0.3">
      <c r="A1481" t="s">
        <v>466</v>
      </c>
      <c r="B1481">
        <v>8.5650285351350899</v>
      </c>
      <c r="C1481" t="s">
        <v>9</v>
      </c>
      <c r="D1481">
        <v>3</v>
      </c>
      <c r="E1481" t="b">
        <v>1</v>
      </c>
      <c r="F1481">
        <v>2.1982389521796901</v>
      </c>
      <c r="G1481">
        <v>3.60106732710966E-3</v>
      </c>
      <c r="H1481">
        <v>1400</v>
      </c>
      <c r="I1481">
        <f t="shared" si="46"/>
        <v>6.3667895829554002</v>
      </c>
      <c r="J1481">
        <f t="shared" si="47"/>
        <v>8.5614274678079809</v>
      </c>
    </row>
    <row r="1482" spans="1:10" x14ac:dyDescent="0.3">
      <c r="A1482" t="s">
        <v>466</v>
      </c>
      <c r="B1482">
        <v>7.5054730570542896</v>
      </c>
      <c r="C1482" t="s">
        <v>9</v>
      </c>
      <c r="D1482">
        <v>10</v>
      </c>
      <c r="E1482" t="b">
        <v>0</v>
      </c>
      <c r="F1482">
        <v>7.5054730570542896</v>
      </c>
      <c r="G1482">
        <v>7.5054730570542896</v>
      </c>
      <c r="H1482">
        <v>990</v>
      </c>
      <c r="I1482">
        <f t="shared" si="46"/>
        <v>0</v>
      </c>
      <c r="J1482">
        <f t="shared" si="47"/>
        <v>0</v>
      </c>
    </row>
    <row r="1483" spans="1:10" x14ac:dyDescent="0.3">
      <c r="A1483" t="s">
        <v>466</v>
      </c>
      <c r="B1483">
        <v>14.842441096091999</v>
      </c>
      <c r="C1483" t="s">
        <v>9</v>
      </c>
      <c r="D1483">
        <v>2</v>
      </c>
      <c r="E1483" t="b">
        <v>1</v>
      </c>
      <c r="F1483">
        <v>0.39352818752277802</v>
      </c>
      <c r="G1483">
        <v>1.37873405834697E-2</v>
      </c>
      <c r="H1483">
        <v>1150</v>
      </c>
      <c r="I1483">
        <f t="shared" si="46"/>
        <v>14.448912908569222</v>
      </c>
      <c r="J1483">
        <f t="shared" si="47"/>
        <v>14.82865375550853</v>
      </c>
    </row>
    <row r="1484" spans="1:10" x14ac:dyDescent="0.3">
      <c r="A1484" t="s">
        <v>467</v>
      </c>
      <c r="B1484">
        <v>15.5794252960749</v>
      </c>
      <c r="C1484" t="s">
        <v>9</v>
      </c>
      <c r="D1484">
        <v>3</v>
      </c>
      <c r="E1484" t="b">
        <v>1</v>
      </c>
      <c r="F1484">
        <v>4.2994091762873499</v>
      </c>
      <c r="G1484">
        <v>9.6040979792102795E-3</v>
      </c>
      <c r="H1484">
        <v>1333.3333333333301</v>
      </c>
      <c r="I1484">
        <f t="shared" si="46"/>
        <v>11.28001611978755</v>
      </c>
      <c r="J1484">
        <f t="shared" si="47"/>
        <v>15.56982119809569</v>
      </c>
    </row>
    <row r="1485" spans="1:10" hidden="1" x14ac:dyDescent="0.3">
      <c r="A1485" t="s">
        <v>467</v>
      </c>
      <c r="B1485">
        <v>7.0666121776054798</v>
      </c>
      <c r="C1485" t="s">
        <v>9</v>
      </c>
      <c r="D1485">
        <v>10</v>
      </c>
      <c r="E1485" t="b">
        <v>0</v>
      </c>
      <c r="F1485" s="1">
        <v>1.04353871525927E+38</v>
      </c>
      <c r="G1485" s="1">
        <v>1.04353871525927E+38</v>
      </c>
      <c r="H1485">
        <v>2870</v>
      </c>
      <c r="I1485">
        <f t="shared" si="46"/>
        <v>-1.04353871525927E+38</v>
      </c>
      <c r="J1485">
        <f t="shared" si="47"/>
        <v>-1.04353871525927E+38</v>
      </c>
    </row>
    <row r="1486" spans="1:10" x14ac:dyDescent="0.3">
      <c r="A1486" t="s">
        <v>467</v>
      </c>
      <c r="B1486">
        <v>12.2601163134724</v>
      </c>
      <c r="C1486" t="s">
        <v>9</v>
      </c>
      <c r="D1486">
        <v>3</v>
      </c>
      <c r="E1486" t="b">
        <v>1</v>
      </c>
      <c r="F1486">
        <v>0.38855130158584</v>
      </c>
      <c r="G1486">
        <v>1.6240306119915299E-2</v>
      </c>
      <c r="H1486">
        <v>2666.6666666666601</v>
      </c>
      <c r="I1486">
        <f t="shared" si="46"/>
        <v>11.87156501188656</v>
      </c>
      <c r="J1486">
        <f t="shared" si="47"/>
        <v>12.243876007352485</v>
      </c>
    </row>
    <row r="1487" spans="1:10" x14ac:dyDescent="0.3">
      <c r="A1487" t="s">
        <v>468</v>
      </c>
      <c r="B1487">
        <v>7.6315985194079898</v>
      </c>
      <c r="C1487" t="s">
        <v>9</v>
      </c>
      <c r="D1487">
        <v>10</v>
      </c>
      <c r="E1487" t="b">
        <v>0</v>
      </c>
      <c r="F1487">
        <v>2.1999756850279102</v>
      </c>
      <c r="G1487">
        <v>0.73499690413280605</v>
      </c>
      <c r="H1487">
        <v>2900</v>
      </c>
      <c r="I1487">
        <f t="shared" si="46"/>
        <v>5.4316228343800796</v>
      </c>
      <c r="J1487">
        <f t="shared" si="47"/>
        <v>6.8966016152751841</v>
      </c>
    </row>
    <row r="1488" spans="1:10" x14ac:dyDescent="0.3">
      <c r="A1488" t="s">
        <v>468</v>
      </c>
      <c r="B1488">
        <v>12.0082468873584</v>
      </c>
      <c r="C1488" t="s">
        <v>9</v>
      </c>
      <c r="D1488">
        <v>10</v>
      </c>
      <c r="E1488" t="b">
        <v>0</v>
      </c>
      <c r="F1488">
        <v>12.0082468873584</v>
      </c>
      <c r="G1488">
        <v>12.0082468873584</v>
      </c>
      <c r="H1488">
        <v>1370</v>
      </c>
      <c r="I1488">
        <f t="shared" si="46"/>
        <v>0</v>
      </c>
      <c r="J1488">
        <f t="shared" si="47"/>
        <v>0</v>
      </c>
    </row>
    <row r="1489" spans="1:10" hidden="1" x14ac:dyDescent="0.3">
      <c r="A1489" t="s">
        <v>468</v>
      </c>
      <c r="B1489">
        <v>11.2580760833591</v>
      </c>
      <c r="C1489" t="s">
        <v>9</v>
      </c>
      <c r="D1489">
        <v>10</v>
      </c>
      <c r="E1489" t="b">
        <v>0</v>
      </c>
      <c r="F1489" t="s">
        <v>17</v>
      </c>
      <c r="G1489" t="s">
        <v>17</v>
      </c>
      <c r="H1489">
        <v>2930</v>
      </c>
      <c r="I1489" t="e">
        <f t="shared" si="46"/>
        <v>#VALUE!</v>
      </c>
      <c r="J1489" t="e">
        <f t="shared" si="47"/>
        <v>#VALUE!</v>
      </c>
    </row>
    <row r="1490" spans="1:10" x14ac:dyDescent="0.3">
      <c r="A1490" t="s">
        <v>469</v>
      </c>
      <c r="B1490">
        <v>6.02046841130805</v>
      </c>
      <c r="C1490" t="s">
        <v>9</v>
      </c>
      <c r="D1490">
        <v>10</v>
      </c>
      <c r="E1490" t="b">
        <v>0</v>
      </c>
      <c r="F1490">
        <v>6.0164565650027999</v>
      </c>
      <c r="G1490">
        <v>6.2204045110635002</v>
      </c>
      <c r="H1490">
        <v>3070</v>
      </c>
      <c r="I1490">
        <f t="shared" si="46"/>
        <v>4.0118463052500886E-3</v>
      </c>
      <c r="J1490">
        <f t="shared" si="47"/>
        <v>-0.19993609975545024</v>
      </c>
    </row>
    <row r="1491" spans="1:10" x14ac:dyDescent="0.3">
      <c r="A1491" t="s">
        <v>469</v>
      </c>
      <c r="B1491">
        <v>11.817994756680299</v>
      </c>
      <c r="C1491" t="s">
        <v>9</v>
      </c>
      <c r="D1491">
        <v>10</v>
      </c>
      <c r="E1491" t="b">
        <v>0</v>
      </c>
      <c r="F1491">
        <v>3.3683565026821398</v>
      </c>
      <c r="G1491">
        <v>2.9285736991451601</v>
      </c>
      <c r="H1491">
        <v>3190</v>
      </c>
      <c r="I1491">
        <f t="shared" si="46"/>
        <v>8.4496382539981596</v>
      </c>
      <c r="J1491">
        <f t="shared" si="47"/>
        <v>8.8894210575351398</v>
      </c>
    </row>
    <row r="1492" spans="1:10" x14ac:dyDescent="0.3">
      <c r="A1492" t="s">
        <v>469</v>
      </c>
      <c r="B1492">
        <v>11.2806479155222</v>
      </c>
      <c r="C1492" t="s">
        <v>9</v>
      </c>
      <c r="D1492">
        <v>10</v>
      </c>
      <c r="E1492" t="b">
        <v>0</v>
      </c>
      <c r="F1492">
        <v>11.2806479155222</v>
      </c>
      <c r="G1492">
        <v>11.2806479155222</v>
      </c>
      <c r="H1492">
        <v>840</v>
      </c>
      <c r="I1492">
        <f t="shared" si="46"/>
        <v>0</v>
      </c>
      <c r="J1492">
        <f t="shared" si="47"/>
        <v>0</v>
      </c>
    </row>
    <row r="1493" spans="1:10" x14ac:dyDescent="0.3">
      <c r="A1493" t="s">
        <v>470</v>
      </c>
      <c r="B1493">
        <v>6.4223313726834599</v>
      </c>
      <c r="C1493" t="s">
        <v>9</v>
      </c>
      <c r="D1493">
        <v>10</v>
      </c>
      <c r="E1493" t="b">
        <v>0</v>
      </c>
      <c r="F1493">
        <v>8.1847021420870707</v>
      </c>
      <c r="G1493">
        <v>4.9105335075285899</v>
      </c>
      <c r="H1493">
        <v>3130</v>
      </c>
      <c r="I1493">
        <f t="shared" si="46"/>
        <v>-1.7623707694036108</v>
      </c>
      <c r="J1493">
        <f t="shared" si="47"/>
        <v>1.51179786515487</v>
      </c>
    </row>
    <row r="1494" spans="1:10" x14ac:dyDescent="0.3">
      <c r="A1494" t="s">
        <v>470</v>
      </c>
      <c r="B1494">
        <v>7.9815614536256998</v>
      </c>
      <c r="C1494" t="s">
        <v>9</v>
      </c>
      <c r="D1494">
        <v>10</v>
      </c>
      <c r="E1494" t="b">
        <v>0</v>
      </c>
      <c r="F1494">
        <v>2.5980984379340502</v>
      </c>
      <c r="G1494">
        <v>5.4213872214794501</v>
      </c>
      <c r="H1494">
        <v>3240</v>
      </c>
      <c r="I1494">
        <f t="shared" si="46"/>
        <v>5.3834630156916496</v>
      </c>
      <c r="J1494">
        <f t="shared" si="47"/>
        <v>2.5601742321462497</v>
      </c>
    </row>
    <row r="1495" spans="1:10" x14ac:dyDescent="0.3">
      <c r="A1495" t="s">
        <v>470</v>
      </c>
      <c r="B1495">
        <v>6.5071812632263999</v>
      </c>
      <c r="C1495" t="s">
        <v>9</v>
      </c>
      <c r="D1495">
        <v>10</v>
      </c>
      <c r="E1495" t="b">
        <v>0</v>
      </c>
      <c r="F1495">
        <v>6.5071812632263999</v>
      </c>
      <c r="G1495">
        <v>6.5071812632263999</v>
      </c>
      <c r="H1495">
        <v>1560</v>
      </c>
      <c r="I1495">
        <f t="shared" si="46"/>
        <v>0</v>
      </c>
      <c r="J1495">
        <f t="shared" si="47"/>
        <v>0</v>
      </c>
    </row>
    <row r="1496" spans="1:10" hidden="1" x14ac:dyDescent="0.3">
      <c r="A1496" t="s">
        <v>471</v>
      </c>
      <c r="B1496">
        <v>8.0676094559813496</v>
      </c>
      <c r="C1496" t="s">
        <v>9</v>
      </c>
      <c r="D1496">
        <v>10</v>
      </c>
      <c r="E1496" t="b">
        <v>0</v>
      </c>
      <c r="F1496" s="1">
        <v>2.8336375344639097E+33</v>
      </c>
      <c r="G1496" s="1">
        <v>2.8336375344639097E+33</v>
      </c>
      <c r="H1496">
        <v>3730</v>
      </c>
      <c r="I1496">
        <f t="shared" si="46"/>
        <v>-2.8336375344639097E+33</v>
      </c>
      <c r="J1496">
        <f t="shared" si="47"/>
        <v>-2.8336375344639097E+33</v>
      </c>
    </row>
    <row r="1497" spans="1:10" x14ac:dyDescent="0.3">
      <c r="A1497" t="s">
        <v>471</v>
      </c>
      <c r="B1497">
        <v>9.1145933840232498</v>
      </c>
      <c r="C1497" t="s">
        <v>9</v>
      </c>
      <c r="D1497">
        <v>10</v>
      </c>
      <c r="E1497" t="b">
        <v>0</v>
      </c>
      <c r="F1497">
        <v>0.65818747867199201</v>
      </c>
      <c r="G1497">
        <v>1.1150944593449501</v>
      </c>
      <c r="H1497">
        <v>3400</v>
      </c>
      <c r="I1497">
        <f t="shared" si="46"/>
        <v>8.4564059053512572</v>
      </c>
      <c r="J1497">
        <f t="shared" si="47"/>
        <v>7.9994989246782993</v>
      </c>
    </row>
    <row r="1498" spans="1:10" x14ac:dyDescent="0.3">
      <c r="A1498" t="s">
        <v>471</v>
      </c>
      <c r="B1498">
        <v>20.0402201573966</v>
      </c>
      <c r="C1498" t="s">
        <v>9</v>
      </c>
      <c r="D1498">
        <v>10</v>
      </c>
      <c r="E1498" t="b">
        <v>0</v>
      </c>
      <c r="F1498">
        <v>20.0402201573966</v>
      </c>
      <c r="G1498">
        <v>20.0402201573966</v>
      </c>
      <c r="H1498">
        <v>1250</v>
      </c>
      <c r="I1498">
        <f t="shared" si="46"/>
        <v>0</v>
      </c>
      <c r="J1498">
        <f t="shared" si="47"/>
        <v>0</v>
      </c>
    </row>
    <row r="1499" spans="1:10" x14ac:dyDescent="0.3">
      <c r="A1499" t="s">
        <v>472</v>
      </c>
      <c r="B1499">
        <v>21.015094290407699</v>
      </c>
      <c r="C1499" t="s">
        <v>9</v>
      </c>
      <c r="D1499">
        <v>10</v>
      </c>
      <c r="E1499" t="b">
        <v>0</v>
      </c>
      <c r="F1499">
        <v>21.015094290407699</v>
      </c>
      <c r="G1499">
        <v>21.015094290407699</v>
      </c>
      <c r="H1499">
        <v>750</v>
      </c>
      <c r="I1499">
        <f t="shared" si="46"/>
        <v>0</v>
      </c>
      <c r="J1499">
        <f t="shared" si="47"/>
        <v>0</v>
      </c>
    </row>
    <row r="1500" spans="1:10" x14ac:dyDescent="0.3">
      <c r="A1500" t="s">
        <v>472</v>
      </c>
      <c r="B1500">
        <v>17.558857148604499</v>
      </c>
      <c r="C1500" t="s">
        <v>9</v>
      </c>
      <c r="D1500">
        <v>10</v>
      </c>
      <c r="E1500" t="b">
        <v>0</v>
      </c>
      <c r="F1500">
        <v>4.02986786465656</v>
      </c>
      <c r="G1500">
        <v>1.3487290736444799</v>
      </c>
      <c r="H1500">
        <v>3040</v>
      </c>
      <c r="I1500">
        <f t="shared" si="46"/>
        <v>13.52898928394794</v>
      </c>
      <c r="J1500">
        <f t="shared" si="47"/>
        <v>16.210128074960018</v>
      </c>
    </row>
    <row r="1501" spans="1:10" x14ac:dyDescent="0.3">
      <c r="A1501" t="s">
        <v>472</v>
      </c>
      <c r="B1501">
        <v>19.040921592068901</v>
      </c>
      <c r="C1501" t="s">
        <v>9</v>
      </c>
      <c r="D1501">
        <v>10</v>
      </c>
      <c r="E1501" t="b">
        <v>0</v>
      </c>
      <c r="F1501">
        <v>19.040921592068901</v>
      </c>
      <c r="G1501">
        <v>19.040921592068901</v>
      </c>
      <c r="H1501">
        <v>1120</v>
      </c>
      <c r="I1501">
        <f t="shared" si="46"/>
        <v>0</v>
      </c>
      <c r="J1501">
        <f t="shared" si="47"/>
        <v>0</v>
      </c>
    </row>
    <row r="1502" spans="1:10" x14ac:dyDescent="0.3">
      <c r="A1502" t="s">
        <v>473</v>
      </c>
      <c r="B1502">
        <v>10.488219766411699</v>
      </c>
      <c r="C1502" t="s">
        <v>9</v>
      </c>
      <c r="D1502">
        <v>10</v>
      </c>
      <c r="E1502" t="b">
        <v>0</v>
      </c>
      <c r="F1502">
        <v>2.7798837822246201</v>
      </c>
      <c r="G1502">
        <v>2.30047488938495</v>
      </c>
      <c r="H1502">
        <v>2860</v>
      </c>
      <c r="I1502">
        <f t="shared" si="46"/>
        <v>7.7083359841870793</v>
      </c>
      <c r="J1502">
        <f t="shared" si="47"/>
        <v>8.1877448770267485</v>
      </c>
    </row>
    <row r="1503" spans="1:10" x14ac:dyDescent="0.3">
      <c r="A1503" t="s">
        <v>473</v>
      </c>
      <c r="B1503">
        <v>17.267165750923599</v>
      </c>
      <c r="C1503" t="s">
        <v>9</v>
      </c>
      <c r="D1503">
        <v>10</v>
      </c>
      <c r="E1503" t="b">
        <v>0</v>
      </c>
      <c r="F1503">
        <v>6.0269991192683996</v>
      </c>
      <c r="G1503">
        <v>7.5155445540569996</v>
      </c>
      <c r="H1503">
        <v>2960</v>
      </c>
      <c r="I1503">
        <f t="shared" si="46"/>
        <v>11.2401666316552</v>
      </c>
      <c r="J1503">
        <f t="shared" si="47"/>
        <v>9.7516211968665996</v>
      </c>
    </row>
    <row r="1504" spans="1:10" x14ac:dyDescent="0.3">
      <c r="A1504" t="s">
        <v>473</v>
      </c>
      <c r="B1504">
        <v>6.0430775249486999</v>
      </c>
      <c r="C1504" t="s">
        <v>9</v>
      </c>
      <c r="D1504">
        <v>10</v>
      </c>
      <c r="E1504" t="b">
        <v>0</v>
      </c>
      <c r="F1504">
        <v>1.44247983512794</v>
      </c>
      <c r="G1504">
        <v>1.44247983512794</v>
      </c>
      <c r="H1504">
        <v>3770</v>
      </c>
      <c r="I1504">
        <f t="shared" si="46"/>
        <v>4.6005976898207601</v>
      </c>
      <c r="J1504">
        <f t="shared" si="47"/>
        <v>4.6005976898207601</v>
      </c>
    </row>
    <row r="1505" spans="1:10" x14ac:dyDescent="0.3">
      <c r="A1505" t="s">
        <v>474</v>
      </c>
      <c r="B1505">
        <v>8.46601966006466</v>
      </c>
      <c r="C1505" t="s">
        <v>9</v>
      </c>
      <c r="D1505">
        <v>10</v>
      </c>
      <c r="E1505" t="b">
        <v>0</v>
      </c>
      <c r="F1505">
        <v>17.483367523889001</v>
      </c>
      <c r="G1505">
        <v>10.435641900693</v>
      </c>
      <c r="H1505">
        <v>3390</v>
      </c>
      <c r="I1505">
        <f t="shared" si="46"/>
        <v>-9.0173478638243409</v>
      </c>
      <c r="J1505">
        <f t="shared" si="47"/>
        <v>-1.9696222406283397</v>
      </c>
    </row>
    <row r="1506" spans="1:10" x14ac:dyDescent="0.3">
      <c r="A1506" t="s">
        <v>474</v>
      </c>
      <c r="B1506">
        <v>11.9236607189812</v>
      </c>
      <c r="C1506" t="s">
        <v>9</v>
      </c>
      <c r="D1506">
        <v>10</v>
      </c>
      <c r="E1506" t="b">
        <v>0</v>
      </c>
      <c r="F1506">
        <v>11.9236607189812</v>
      </c>
      <c r="G1506">
        <v>11.9236607189812</v>
      </c>
      <c r="H1506">
        <v>1440</v>
      </c>
      <c r="I1506">
        <f t="shared" si="46"/>
        <v>0</v>
      </c>
      <c r="J1506">
        <f t="shared" si="47"/>
        <v>0</v>
      </c>
    </row>
    <row r="1507" spans="1:10" hidden="1" x14ac:dyDescent="0.3">
      <c r="A1507" t="s">
        <v>474</v>
      </c>
      <c r="B1507">
        <v>5.4138719816555501</v>
      </c>
      <c r="C1507" t="s">
        <v>9</v>
      </c>
      <c r="D1507">
        <v>10</v>
      </c>
      <c r="E1507" t="b">
        <v>0</v>
      </c>
      <c r="F1507" t="s">
        <v>17</v>
      </c>
      <c r="G1507" t="s">
        <v>17</v>
      </c>
      <c r="H1507">
        <v>3320</v>
      </c>
      <c r="I1507" t="e">
        <f t="shared" si="46"/>
        <v>#VALUE!</v>
      </c>
      <c r="J1507" t="e">
        <f t="shared" si="47"/>
        <v>#VALUE!</v>
      </c>
    </row>
    <row r="1508" spans="1:10" x14ac:dyDescent="0.3">
      <c r="A1508" t="s">
        <v>475</v>
      </c>
      <c r="B1508">
        <v>4.7530952136915596</v>
      </c>
      <c r="C1508" t="s">
        <v>9</v>
      </c>
      <c r="D1508">
        <v>2</v>
      </c>
      <c r="E1508" t="b">
        <v>1</v>
      </c>
      <c r="F1508">
        <v>2.8001710235621501E-2</v>
      </c>
      <c r="G1508">
        <v>7.28427675154294E-3</v>
      </c>
      <c r="H1508">
        <v>2150</v>
      </c>
      <c r="I1508">
        <f t="shared" si="46"/>
        <v>4.7250935034559385</v>
      </c>
      <c r="J1508">
        <f t="shared" si="47"/>
        <v>4.7458109369400168</v>
      </c>
    </row>
    <row r="1509" spans="1:10" x14ac:dyDescent="0.3">
      <c r="A1509" t="s">
        <v>475</v>
      </c>
      <c r="B1509">
        <v>6.44866344802508</v>
      </c>
      <c r="C1509" t="s">
        <v>9</v>
      </c>
      <c r="D1509">
        <v>10</v>
      </c>
      <c r="E1509" t="b">
        <v>0</v>
      </c>
      <c r="F1509">
        <v>6.44866344802508</v>
      </c>
      <c r="G1509">
        <v>6.44866344802508</v>
      </c>
      <c r="H1509">
        <v>780</v>
      </c>
      <c r="I1509">
        <f t="shared" si="46"/>
        <v>0</v>
      </c>
      <c r="J1509">
        <f t="shared" si="47"/>
        <v>0</v>
      </c>
    </row>
    <row r="1510" spans="1:10" x14ac:dyDescent="0.3">
      <c r="A1510" t="s">
        <v>475</v>
      </c>
      <c r="B1510">
        <v>18.7574111321251</v>
      </c>
      <c r="C1510" t="s">
        <v>9</v>
      </c>
      <c r="D1510">
        <v>10</v>
      </c>
      <c r="E1510" t="b">
        <v>0</v>
      </c>
      <c r="F1510">
        <v>11.720825832105501</v>
      </c>
      <c r="G1510">
        <v>11.7147550607678</v>
      </c>
      <c r="H1510">
        <v>3330</v>
      </c>
      <c r="I1510">
        <f t="shared" si="46"/>
        <v>7.036585300019599</v>
      </c>
      <c r="J1510">
        <f t="shared" si="47"/>
        <v>7.0426560713572997</v>
      </c>
    </row>
    <row r="1511" spans="1:10" hidden="1" x14ac:dyDescent="0.3">
      <c r="A1511" t="s">
        <v>476</v>
      </c>
      <c r="B1511">
        <v>17.704835778364298</v>
      </c>
      <c r="C1511" t="s">
        <v>9</v>
      </c>
      <c r="D1511">
        <v>10</v>
      </c>
      <c r="E1511" t="b">
        <v>0</v>
      </c>
      <c r="F1511" t="s">
        <v>17</v>
      </c>
      <c r="G1511" t="s">
        <v>17</v>
      </c>
      <c r="H1511">
        <v>2990</v>
      </c>
      <c r="I1511" t="e">
        <f t="shared" si="46"/>
        <v>#VALUE!</v>
      </c>
      <c r="J1511" t="e">
        <f t="shared" si="47"/>
        <v>#VALUE!</v>
      </c>
    </row>
    <row r="1512" spans="1:10" x14ac:dyDescent="0.3">
      <c r="A1512" t="s">
        <v>476</v>
      </c>
      <c r="B1512">
        <v>4.8716326031750201</v>
      </c>
      <c r="C1512" t="s">
        <v>9</v>
      </c>
      <c r="D1512">
        <v>10</v>
      </c>
      <c r="E1512" t="b">
        <v>0</v>
      </c>
      <c r="F1512">
        <v>0.64374960799439096</v>
      </c>
      <c r="G1512">
        <v>1.0206789938884</v>
      </c>
      <c r="H1512">
        <v>3640</v>
      </c>
      <c r="I1512">
        <f t="shared" si="46"/>
        <v>4.2278829951806287</v>
      </c>
      <c r="J1512">
        <f t="shared" si="47"/>
        <v>3.8509536092866199</v>
      </c>
    </row>
    <row r="1513" spans="1:10" x14ac:dyDescent="0.3">
      <c r="A1513" t="s">
        <v>476</v>
      </c>
      <c r="B1513">
        <v>15.116933294899701</v>
      </c>
      <c r="C1513" t="s">
        <v>9</v>
      </c>
      <c r="D1513">
        <v>10</v>
      </c>
      <c r="E1513" t="b">
        <v>0</v>
      </c>
      <c r="F1513">
        <v>15.116933294899701</v>
      </c>
      <c r="G1513">
        <v>15.116933294899701</v>
      </c>
      <c r="H1513">
        <v>1090</v>
      </c>
      <c r="I1513">
        <f t="shared" si="46"/>
        <v>0</v>
      </c>
      <c r="J1513">
        <f t="shared" si="47"/>
        <v>0</v>
      </c>
    </row>
    <row r="1514" spans="1:10" hidden="1" x14ac:dyDescent="0.3">
      <c r="A1514" t="s">
        <v>477</v>
      </c>
      <c r="B1514">
        <v>23.777162104600698</v>
      </c>
      <c r="C1514" t="s">
        <v>9</v>
      </c>
      <c r="D1514">
        <v>10</v>
      </c>
      <c r="E1514" t="b">
        <v>0</v>
      </c>
      <c r="F1514" t="s">
        <v>17</v>
      </c>
      <c r="G1514" t="s">
        <v>17</v>
      </c>
      <c r="H1514">
        <v>3170</v>
      </c>
      <c r="I1514" t="e">
        <f t="shared" si="46"/>
        <v>#VALUE!</v>
      </c>
      <c r="J1514" t="e">
        <f t="shared" si="47"/>
        <v>#VALUE!</v>
      </c>
    </row>
    <row r="1515" spans="1:10" x14ac:dyDescent="0.3">
      <c r="A1515" t="s">
        <v>477</v>
      </c>
      <c r="B1515">
        <v>5.4800862379950601</v>
      </c>
      <c r="C1515" t="s">
        <v>9</v>
      </c>
      <c r="D1515">
        <v>10</v>
      </c>
      <c r="E1515" t="b">
        <v>0</v>
      </c>
      <c r="F1515">
        <v>2.47770047075073</v>
      </c>
      <c r="G1515">
        <v>2.04355663696197</v>
      </c>
      <c r="H1515">
        <v>3330</v>
      </c>
      <c r="I1515">
        <f t="shared" si="46"/>
        <v>3.0023857672443302</v>
      </c>
      <c r="J1515">
        <f t="shared" si="47"/>
        <v>3.4365296010330901</v>
      </c>
    </row>
    <row r="1516" spans="1:10" x14ac:dyDescent="0.3">
      <c r="A1516" t="s">
        <v>477</v>
      </c>
      <c r="B1516">
        <v>5.5981051269036497</v>
      </c>
      <c r="C1516" t="s">
        <v>9</v>
      </c>
      <c r="D1516">
        <v>10</v>
      </c>
      <c r="E1516" t="b">
        <v>0</v>
      </c>
      <c r="F1516">
        <v>5.5981051269036497</v>
      </c>
      <c r="G1516">
        <v>5.5981051269036497</v>
      </c>
      <c r="H1516">
        <v>1940</v>
      </c>
      <c r="I1516">
        <f t="shared" si="46"/>
        <v>0</v>
      </c>
      <c r="J1516">
        <f t="shared" si="47"/>
        <v>0</v>
      </c>
    </row>
    <row r="1517" spans="1:10" x14ac:dyDescent="0.3">
      <c r="A1517" t="s">
        <v>478</v>
      </c>
      <c r="B1517">
        <v>5.1288158049967496</v>
      </c>
      <c r="C1517" t="s">
        <v>9</v>
      </c>
      <c r="D1517">
        <v>10</v>
      </c>
      <c r="E1517" t="b">
        <v>0</v>
      </c>
      <c r="F1517">
        <v>6.7903391317127397</v>
      </c>
      <c r="G1517">
        <v>7.9360800149502904</v>
      </c>
      <c r="H1517">
        <v>3080</v>
      </c>
      <c r="I1517">
        <f t="shared" si="46"/>
        <v>-1.6615233267159901</v>
      </c>
      <c r="J1517">
        <f t="shared" si="47"/>
        <v>-2.8072642099535408</v>
      </c>
    </row>
    <row r="1518" spans="1:10" x14ac:dyDescent="0.3">
      <c r="A1518" t="s">
        <v>478</v>
      </c>
      <c r="B1518">
        <v>14.3761942471211</v>
      </c>
      <c r="C1518" t="s">
        <v>9</v>
      </c>
      <c r="D1518">
        <v>10</v>
      </c>
      <c r="E1518" t="b">
        <v>0</v>
      </c>
      <c r="F1518">
        <v>4.6204163250979704</v>
      </c>
      <c r="G1518">
        <v>1.1259208489393</v>
      </c>
      <c r="H1518">
        <v>3350</v>
      </c>
      <c r="I1518">
        <f t="shared" si="46"/>
        <v>9.75577792202313</v>
      </c>
      <c r="J1518">
        <f t="shared" si="47"/>
        <v>13.2502733981818</v>
      </c>
    </row>
    <row r="1519" spans="1:10" x14ac:dyDescent="0.3">
      <c r="A1519" t="s">
        <v>478</v>
      </c>
      <c r="B1519">
        <v>9.6342466831257205</v>
      </c>
      <c r="C1519" t="s">
        <v>9</v>
      </c>
      <c r="D1519">
        <v>3</v>
      </c>
      <c r="E1519" t="b">
        <v>1</v>
      </c>
      <c r="F1519">
        <v>1.69923888963515</v>
      </c>
      <c r="G1519">
        <v>4.6860673717121996E-3</v>
      </c>
      <c r="H1519">
        <v>1633.3333333333301</v>
      </c>
      <c r="I1519">
        <f t="shared" si="46"/>
        <v>7.9350077934905707</v>
      </c>
      <c r="J1519">
        <f t="shared" si="47"/>
        <v>9.6295606157540075</v>
      </c>
    </row>
    <row r="1520" spans="1:10" x14ac:dyDescent="0.3">
      <c r="A1520" t="s">
        <v>479</v>
      </c>
      <c r="B1520">
        <v>3.9077529611321302</v>
      </c>
      <c r="C1520" t="s">
        <v>9</v>
      </c>
      <c r="D1520">
        <v>10</v>
      </c>
      <c r="E1520" t="b">
        <v>0</v>
      </c>
      <c r="F1520">
        <v>3.9077529611321302</v>
      </c>
      <c r="G1520">
        <v>3.9077529611321302</v>
      </c>
      <c r="H1520">
        <v>940</v>
      </c>
      <c r="I1520">
        <f t="shared" si="46"/>
        <v>0</v>
      </c>
      <c r="J1520">
        <f t="shared" si="47"/>
        <v>0</v>
      </c>
    </row>
    <row r="1521" spans="1:10" x14ac:dyDescent="0.3">
      <c r="A1521" t="s">
        <v>479</v>
      </c>
      <c r="B1521">
        <v>9.9473268880548709</v>
      </c>
      <c r="C1521" t="s">
        <v>9</v>
      </c>
      <c r="D1521">
        <v>10</v>
      </c>
      <c r="E1521" t="b">
        <v>0</v>
      </c>
      <c r="F1521">
        <v>7.68465627847731</v>
      </c>
      <c r="G1521">
        <v>12.3265029322947</v>
      </c>
      <c r="H1521">
        <v>3110</v>
      </c>
      <c r="I1521">
        <f t="shared" si="46"/>
        <v>2.2626706095775608</v>
      </c>
      <c r="J1521">
        <f t="shared" si="47"/>
        <v>-2.3791760442398289</v>
      </c>
    </row>
    <row r="1522" spans="1:10" x14ac:dyDescent="0.3">
      <c r="A1522" t="s">
        <v>479</v>
      </c>
      <c r="B1522">
        <v>11.6181593497826</v>
      </c>
      <c r="C1522" t="s">
        <v>9</v>
      </c>
      <c r="D1522">
        <v>10</v>
      </c>
      <c r="E1522" t="b">
        <v>0</v>
      </c>
      <c r="F1522">
        <v>11.6181593497826</v>
      </c>
      <c r="G1522">
        <v>11.6181593497826</v>
      </c>
      <c r="H1522">
        <v>1000</v>
      </c>
      <c r="I1522">
        <f t="shared" si="46"/>
        <v>0</v>
      </c>
      <c r="J1522">
        <f t="shared" si="47"/>
        <v>0</v>
      </c>
    </row>
    <row r="1523" spans="1:10" x14ac:dyDescent="0.3">
      <c r="A1523" t="s">
        <v>480</v>
      </c>
      <c r="B1523">
        <v>15.344931312163601</v>
      </c>
      <c r="C1523" t="s">
        <v>9</v>
      </c>
      <c r="D1523">
        <v>10</v>
      </c>
      <c r="E1523" t="b">
        <v>0</v>
      </c>
      <c r="F1523">
        <v>6.1887339412119502</v>
      </c>
      <c r="G1523">
        <v>9.3378475915643495</v>
      </c>
      <c r="H1523">
        <v>3270</v>
      </c>
      <c r="I1523">
        <f t="shared" si="46"/>
        <v>9.1561973709516504</v>
      </c>
      <c r="J1523">
        <f t="shared" si="47"/>
        <v>6.0070837205992511</v>
      </c>
    </row>
    <row r="1524" spans="1:10" x14ac:dyDescent="0.3">
      <c r="A1524" t="s">
        <v>480</v>
      </c>
      <c r="B1524">
        <v>8.0351082981038804</v>
      </c>
      <c r="C1524" t="s">
        <v>9</v>
      </c>
      <c r="D1524">
        <v>10</v>
      </c>
      <c r="E1524" t="b">
        <v>0</v>
      </c>
      <c r="F1524">
        <v>1.0286692599809899</v>
      </c>
      <c r="G1524">
        <v>2.3023864444695401</v>
      </c>
      <c r="H1524">
        <v>3110</v>
      </c>
      <c r="I1524">
        <f t="shared" si="46"/>
        <v>7.00643903812289</v>
      </c>
      <c r="J1524">
        <f t="shared" si="47"/>
        <v>5.7327218536343398</v>
      </c>
    </row>
    <row r="1525" spans="1:10" x14ac:dyDescent="0.3">
      <c r="A1525" t="s">
        <v>480</v>
      </c>
      <c r="B1525">
        <v>3.0213091363927802</v>
      </c>
      <c r="C1525" t="s">
        <v>9</v>
      </c>
      <c r="D1525">
        <v>10</v>
      </c>
      <c r="E1525" t="b">
        <v>0</v>
      </c>
      <c r="F1525">
        <v>9.6389641891777291</v>
      </c>
      <c r="G1525">
        <v>9.6908621707977094</v>
      </c>
      <c r="H1525">
        <v>3360</v>
      </c>
      <c r="I1525">
        <f t="shared" si="46"/>
        <v>-6.6176550527849489</v>
      </c>
      <c r="J1525">
        <f t="shared" si="47"/>
        <v>-6.6695530344049292</v>
      </c>
    </row>
    <row r="1526" spans="1:10" x14ac:dyDescent="0.3">
      <c r="A1526" t="s">
        <v>481</v>
      </c>
      <c r="B1526">
        <v>13.4945405415825</v>
      </c>
      <c r="C1526" t="s">
        <v>9</v>
      </c>
      <c r="D1526">
        <v>3</v>
      </c>
      <c r="E1526" t="b">
        <v>1</v>
      </c>
      <c r="F1526">
        <v>3.5976414293270702</v>
      </c>
      <c r="G1526">
        <v>5.6985242352586797E-3</v>
      </c>
      <c r="H1526">
        <v>1400</v>
      </c>
      <c r="I1526">
        <f t="shared" si="46"/>
        <v>9.8968991122554293</v>
      </c>
      <c r="J1526">
        <f t="shared" si="47"/>
        <v>13.488842017347242</v>
      </c>
    </row>
    <row r="1527" spans="1:10" x14ac:dyDescent="0.3">
      <c r="A1527" t="s">
        <v>481</v>
      </c>
      <c r="B1527">
        <v>7.9703284175115403</v>
      </c>
      <c r="C1527" t="s">
        <v>9</v>
      </c>
      <c r="D1527">
        <v>10</v>
      </c>
      <c r="E1527" t="b">
        <v>0</v>
      </c>
      <c r="F1527">
        <v>7.9703284175115403</v>
      </c>
      <c r="G1527">
        <v>7.9703284175115403</v>
      </c>
      <c r="H1527">
        <v>730</v>
      </c>
      <c r="I1527">
        <f t="shared" si="46"/>
        <v>0</v>
      </c>
      <c r="J1527">
        <f t="shared" si="47"/>
        <v>0</v>
      </c>
    </row>
    <row r="1528" spans="1:10" x14ac:dyDescent="0.3">
      <c r="A1528" t="s">
        <v>481</v>
      </c>
      <c r="B1528">
        <v>3.1109448862567799</v>
      </c>
      <c r="C1528" t="s">
        <v>9</v>
      </c>
      <c r="D1528">
        <v>10</v>
      </c>
      <c r="E1528" t="b">
        <v>0</v>
      </c>
      <c r="F1528">
        <v>0.90998410367203697</v>
      </c>
      <c r="G1528">
        <v>1.9237211610711999</v>
      </c>
      <c r="H1528">
        <v>3490</v>
      </c>
      <c r="I1528">
        <f t="shared" si="46"/>
        <v>2.200960782584743</v>
      </c>
      <c r="J1528">
        <f t="shared" si="47"/>
        <v>1.1872237251855799</v>
      </c>
    </row>
    <row r="1529" spans="1:10" x14ac:dyDescent="0.3">
      <c r="A1529" t="s">
        <v>482</v>
      </c>
      <c r="B1529">
        <v>15.8903391228418</v>
      </c>
      <c r="C1529" t="s">
        <v>9</v>
      </c>
      <c r="D1529">
        <v>2</v>
      </c>
      <c r="E1529" t="b">
        <v>1</v>
      </c>
      <c r="F1529">
        <v>0.77994544304992897</v>
      </c>
      <c r="G1529">
        <v>1.0084565628883701E-2</v>
      </c>
      <c r="H1529">
        <v>1650</v>
      </c>
      <c r="I1529">
        <f t="shared" si="46"/>
        <v>15.110393679791871</v>
      </c>
      <c r="J1529">
        <f t="shared" si="47"/>
        <v>15.880254557212917</v>
      </c>
    </row>
    <row r="1530" spans="1:10" x14ac:dyDescent="0.3">
      <c r="A1530" t="s">
        <v>482</v>
      </c>
      <c r="B1530">
        <v>5.9455676766070997</v>
      </c>
      <c r="C1530" t="s">
        <v>9</v>
      </c>
      <c r="D1530">
        <v>10</v>
      </c>
      <c r="E1530" t="b">
        <v>0</v>
      </c>
      <c r="F1530">
        <v>1.21612977060225</v>
      </c>
      <c r="G1530">
        <v>1.3483885599150001</v>
      </c>
      <c r="H1530">
        <v>3060</v>
      </c>
      <c r="I1530">
        <f t="shared" si="46"/>
        <v>4.7294379060048497</v>
      </c>
      <c r="J1530">
        <f t="shared" si="47"/>
        <v>4.5971791166921001</v>
      </c>
    </row>
    <row r="1531" spans="1:10" x14ac:dyDescent="0.3">
      <c r="A1531" t="s">
        <v>482</v>
      </c>
      <c r="B1531">
        <v>12.2994880950287</v>
      </c>
      <c r="C1531" t="s">
        <v>9</v>
      </c>
      <c r="D1531">
        <v>3</v>
      </c>
      <c r="E1531" t="b">
        <v>1</v>
      </c>
      <c r="F1531">
        <v>1.2038118248091001</v>
      </c>
      <c r="G1531">
        <v>4.0793026775823599E-3</v>
      </c>
      <c r="H1531">
        <v>3000</v>
      </c>
      <c r="I1531">
        <f t="shared" si="46"/>
        <v>11.095676270219599</v>
      </c>
      <c r="J1531">
        <f t="shared" si="47"/>
        <v>12.295408792351118</v>
      </c>
    </row>
    <row r="1532" spans="1:10" x14ac:dyDescent="0.3">
      <c r="A1532" t="s">
        <v>483</v>
      </c>
      <c r="B1532">
        <v>5.1241054519586999</v>
      </c>
      <c r="C1532" t="s">
        <v>9</v>
      </c>
      <c r="D1532">
        <v>2</v>
      </c>
      <c r="E1532" t="b">
        <v>1</v>
      </c>
      <c r="F1532">
        <v>0.40593504817099402</v>
      </c>
      <c r="G1532">
        <v>5.0950606355668997E-3</v>
      </c>
      <c r="H1532">
        <v>2350</v>
      </c>
      <c r="I1532">
        <f t="shared" si="46"/>
        <v>4.7181704037877061</v>
      </c>
      <c r="J1532">
        <f t="shared" si="47"/>
        <v>5.1190103913231333</v>
      </c>
    </row>
    <row r="1533" spans="1:10" x14ac:dyDescent="0.3">
      <c r="A1533" t="s">
        <v>483</v>
      </c>
      <c r="B1533">
        <v>21.7578313601738</v>
      </c>
      <c r="C1533" t="s">
        <v>9</v>
      </c>
      <c r="D1533">
        <v>2</v>
      </c>
      <c r="E1533" t="b">
        <v>1</v>
      </c>
      <c r="F1533">
        <v>1.0540154518200999</v>
      </c>
      <c r="G1533">
        <v>9.8580952756289197E-3</v>
      </c>
      <c r="H1533">
        <v>2050</v>
      </c>
      <c r="I1533">
        <f t="shared" si="46"/>
        <v>20.7038159083537</v>
      </c>
      <c r="J1533">
        <f t="shared" si="47"/>
        <v>21.747973264898171</v>
      </c>
    </row>
    <row r="1534" spans="1:10" x14ac:dyDescent="0.3">
      <c r="A1534" t="s">
        <v>483</v>
      </c>
      <c r="B1534">
        <v>18.760947590588099</v>
      </c>
      <c r="C1534" t="s">
        <v>9</v>
      </c>
      <c r="D1534">
        <v>10</v>
      </c>
      <c r="E1534" t="b">
        <v>0</v>
      </c>
      <c r="F1534">
        <v>6.3933135409328301</v>
      </c>
      <c r="G1534">
        <v>1.38830880541538</v>
      </c>
      <c r="H1534">
        <v>3160</v>
      </c>
      <c r="I1534">
        <f t="shared" si="46"/>
        <v>12.367634049655269</v>
      </c>
      <c r="J1534">
        <f t="shared" si="47"/>
        <v>17.372638785172718</v>
      </c>
    </row>
    <row r="1535" spans="1:10" x14ac:dyDescent="0.3">
      <c r="A1535" t="s">
        <v>484</v>
      </c>
      <c r="B1535">
        <v>5.5726274344995304</v>
      </c>
      <c r="C1535" t="s">
        <v>9</v>
      </c>
      <c r="D1535">
        <v>10</v>
      </c>
      <c r="E1535" t="b">
        <v>0</v>
      </c>
      <c r="F1535">
        <v>1.8146131909435701</v>
      </c>
      <c r="G1535">
        <v>0.60986808264121894</v>
      </c>
      <c r="H1535">
        <v>2990</v>
      </c>
      <c r="I1535">
        <f t="shared" si="46"/>
        <v>3.7580142435559605</v>
      </c>
      <c r="J1535">
        <f t="shared" si="47"/>
        <v>4.9627593518583115</v>
      </c>
    </row>
    <row r="1536" spans="1:10" x14ac:dyDescent="0.3">
      <c r="A1536" t="s">
        <v>484</v>
      </c>
      <c r="B1536">
        <v>15.3214453105942</v>
      </c>
      <c r="C1536" t="s">
        <v>9</v>
      </c>
      <c r="D1536">
        <v>3</v>
      </c>
      <c r="E1536" t="b">
        <v>1</v>
      </c>
      <c r="F1536">
        <v>2.8350423010410002</v>
      </c>
      <c r="G1536">
        <v>5.4111354440973198E-3</v>
      </c>
      <c r="H1536">
        <v>1433.3333333333301</v>
      </c>
      <c r="I1536">
        <f t="shared" si="46"/>
        <v>12.4864030095532</v>
      </c>
      <c r="J1536">
        <f t="shared" si="47"/>
        <v>15.316034175150103</v>
      </c>
    </row>
    <row r="1537" spans="1:10" x14ac:dyDescent="0.3">
      <c r="A1537" t="s">
        <v>484</v>
      </c>
      <c r="B1537">
        <v>4.4050115428080003</v>
      </c>
      <c r="C1537" t="s">
        <v>9</v>
      </c>
      <c r="D1537">
        <v>10</v>
      </c>
      <c r="E1537" t="b">
        <v>0</v>
      </c>
      <c r="F1537">
        <v>6.1652053981664601</v>
      </c>
      <c r="G1537">
        <v>9.4089814070038305</v>
      </c>
      <c r="H1537">
        <v>3560</v>
      </c>
      <c r="I1537">
        <f t="shared" si="46"/>
        <v>-1.7601938553584597</v>
      </c>
      <c r="J1537">
        <f t="shared" si="47"/>
        <v>-5.0039698641958301</v>
      </c>
    </row>
    <row r="1538" spans="1:10" x14ac:dyDescent="0.3">
      <c r="A1538" t="s">
        <v>485</v>
      </c>
      <c r="B1538">
        <v>14.2354949538621</v>
      </c>
      <c r="C1538" t="s">
        <v>9</v>
      </c>
      <c r="D1538">
        <v>4</v>
      </c>
      <c r="E1538" t="b">
        <v>1</v>
      </c>
      <c r="F1538">
        <v>4.1875847999788602</v>
      </c>
      <c r="G1538">
        <v>3.17009109453788E-3</v>
      </c>
      <c r="H1538">
        <v>1125</v>
      </c>
      <c r="I1538">
        <f t="shared" si="46"/>
        <v>10.04791015388324</v>
      </c>
      <c r="J1538">
        <f t="shared" si="47"/>
        <v>14.232324862767562</v>
      </c>
    </row>
    <row r="1539" spans="1:10" x14ac:dyDescent="0.3">
      <c r="A1539" t="s">
        <v>485</v>
      </c>
      <c r="B1539">
        <v>9.4112430225602193</v>
      </c>
      <c r="C1539" t="s">
        <v>9</v>
      </c>
      <c r="D1539">
        <v>10</v>
      </c>
      <c r="E1539" t="b">
        <v>0</v>
      </c>
      <c r="F1539">
        <v>1.57358917009607</v>
      </c>
      <c r="G1539">
        <v>6.6501472624212399</v>
      </c>
      <c r="H1539">
        <v>3030</v>
      </c>
      <c r="I1539">
        <f t="shared" si="46"/>
        <v>7.8376538524641495</v>
      </c>
      <c r="J1539">
        <f t="shared" si="47"/>
        <v>2.7610957601389794</v>
      </c>
    </row>
    <row r="1540" spans="1:10" x14ac:dyDescent="0.3">
      <c r="A1540" t="s">
        <v>485</v>
      </c>
      <c r="B1540">
        <v>4.6820150151161197</v>
      </c>
      <c r="C1540" t="s">
        <v>9</v>
      </c>
      <c r="D1540">
        <v>10</v>
      </c>
      <c r="E1540" t="b">
        <v>0</v>
      </c>
      <c r="F1540">
        <v>2.7481399494563101</v>
      </c>
      <c r="G1540">
        <v>2.4051196730375901</v>
      </c>
      <c r="H1540">
        <v>3430</v>
      </c>
      <c r="I1540">
        <f t="shared" ref="I1540:I1603" si="48">B1540-F1540</f>
        <v>1.9338750656598096</v>
      </c>
      <c r="J1540">
        <f t="shared" ref="J1540:J1603" si="49">B1540-G1540</f>
        <v>2.2768953420785296</v>
      </c>
    </row>
    <row r="1541" spans="1:10" hidden="1" x14ac:dyDescent="0.3">
      <c r="A1541" t="s">
        <v>486</v>
      </c>
      <c r="B1541">
        <v>10.8163146068558</v>
      </c>
      <c r="C1541" t="s">
        <v>9</v>
      </c>
      <c r="D1541">
        <v>10</v>
      </c>
      <c r="E1541" t="b">
        <v>0</v>
      </c>
      <c r="F1541" t="s">
        <v>17</v>
      </c>
      <c r="G1541" t="s">
        <v>17</v>
      </c>
      <c r="H1541">
        <v>3250</v>
      </c>
      <c r="I1541" t="e">
        <f t="shared" si="48"/>
        <v>#VALUE!</v>
      </c>
      <c r="J1541" t="e">
        <f t="shared" si="49"/>
        <v>#VALUE!</v>
      </c>
    </row>
    <row r="1542" spans="1:10" x14ac:dyDescent="0.3">
      <c r="A1542" t="s">
        <v>486</v>
      </c>
      <c r="B1542">
        <v>19.407178474985599</v>
      </c>
      <c r="C1542" t="s">
        <v>9</v>
      </c>
      <c r="D1542">
        <v>10</v>
      </c>
      <c r="E1542" t="b">
        <v>0</v>
      </c>
      <c r="F1542">
        <v>19.407178474985599</v>
      </c>
      <c r="G1542">
        <v>19.407178474985599</v>
      </c>
      <c r="H1542">
        <v>870</v>
      </c>
      <c r="I1542">
        <f t="shared" si="48"/>
        <v>0</v>
      </c>
      <c r="J1542">
        <f t="shared" si="49"/>
        <v>0</v>
      </c>
    </row>
    <row r="1543" spans="1:10" x14ac:dyDescent="0.3">
      <c r="A1543" t="s">
        <v>486</v>
      </c>
      <c r="B1543">
        <v>8.2395742200883202</v>
      </c>
      <c r="C1543" t="s">
        <v>9</v>
      </c>
      <c r="D1543">
        <v>10</v>
      </c>
      <c r="E1543" t="b">
        <v>0</v>
      </c>
      <c r="F1543">
        <v>5.5204483281701897</v>
      </c>
      <c r="G1543">
        <v>30.433429073855201</v>
      </c>
      <c r="H1543">
        <v>3020</v>
      </c>
      <c r="I1543">
        <f t="shared" si="48"/>
        <v>2.7191258919181305</v>
      </c>
      <c r="J1543">
        <f t="shared" si="49"/>
        <v>-22.193854853766879</v>
      </c>
    </row>
    <row r="1544" spans="1:10" x14ac:dyDescent="0.3">
      <c r="A1544" t="s">
        <v>487</v>
      </c>
      <c r="B1544">
        <v>12.4438584141138</v>
      </c>
      <c r="C1544" t="s">
        <v>9</v>
      </c>
      <c r="D1544">
        <v>10</v>
      </c>
      <c r="E1544" t="b">
        <v>0</v>
      </c>
      <c r="F1544">
        <v>12.4438584141138</v>
      </c>
      <c r="G1544">
        <v>12.4438584141138</v>
      </c>
      <c r="H1544">
        <v>1390</v>
      </c>
      <c r="I1544">
        <f t="shared" si="48"/>
        <v>0</v>
      </c>
      <c r="J1544">
        <f t="shared" si="49"/>
        <v>0</v>
      </c>
    </row>
    <row r="1545" spans="1:10" x14ac:dyDescent="0.3">
      <c r="A1545" t="s">
        <v>487</v>
      </c>
      <c r="B1545">
        <v>16.2289961455159</v>
      </c>
      <c r="C1545" t="s">
        <v>9</v>
      </c>
      <c r="D1545">
        <v>3</v>
      </c>
      <c r="E1545" t="b">
        <v>1</v>
      </c>
      <c r="F1545">
        <v>4.2683936369367999</v>
      </c>
      <c r="G1545">
        <v>6.09169959084892E-3</v>
      </c>
      <c r="H1545">
        <v>1100</v>
      </c>
      <c r="I1545">
        <f t="shared" si="48"/>
        <v>11.9606025085791</v>
      </c>
      <c r="J1545">
        <f t="shared" si="49"/>
        <v>16.22290444592505</v>
      </c>
    </row>
    <row r="1546" spans="1:10" x14ac:dyDescent="0.3">
      <c r="A1546" t="s">
        <v>487</v>
      </c>
      <c r="B1546">
        <v>10.148737409617301</v>
      </c>
      <c r="C1546" t="s">
        <v>9</v>
      </c>
      <c r="D1546">
        <v>10</v>
      </c>
      <c r="E1546" t="b">
        <v>0</v>
      </c>
      <c r="F1546">
        <v>10.148737409617301</v>
      </c>
      <c r="G1546">
        <v>10.148737409617301</v>
      </c>
      <c r="H1546">
        <v>940</v>
      </c>
      <c r="I1546">
        <f t="shared" si="48"/>
        <v>0</v>
      </c>
      <c r="J1546">
        <f t="shared" si="49"/>
        <v>0</v>
      </c>
    </row>
    <row r="1547" spans="1:10" x14ac:dyDescent="0.3">
      <c r="A1547" t="s">
        <v>488</v>
      </c>
      <c r="B1547">
        <v>10.3817850523585</v>
      </c>
      <c r="C1547" t="s">
        <v>9</v>
      </c>
      <c r="D1547">
        <v>10</v>
      </c>
      <c r="E1547" t="b">
        <v>0</v>
      </c>
      <c r="F1547">
        <v>2.7223895507383</v>
      </c>
      <c r="G1547">
        <v>1.13941786385128</v>
      </c>
      <c r="H1547">
        <v>3130</v>
      </c>
      <c r="I1547">
        <f t="shared" si="48"/>
        <v>7.6593955016202004</v>
      </c>
      <c r="J1547">
        <f t="shared" si="49"/>
        <v>9.2423671885072203</v>
      </c>
    </row>
    <row r="1548" spans="1:10" x14ac:dyDescent="0.3">
      <c r="A1548" t="s">
        <v>488</v>
      </c>
      <c r="B1548">
        <v>8.5770954644333202</v>
      </c>
      <c r="C1548" t="s">
        <v>9</v>
      </c>
      <c r="D1548">
        <v>3</v>
      </c>
      <c r="E1548" t="b">
        <v>1</v>
      </c>
      <c r="F1548">
        <v>2.1888539566683498</v>
      </c>
      <c r="G1548">
        <v>3.6023769975056601E-3</v>
      </c>
      <c r="H1548">
        <v>1633.3333333333301</v>
      </c>
      <c r="I1548">
        <f t="shared" si="48"/>
        <v>6.3882415077649704</v>
      </c>
      <c r="J1548">
        <f t="shared" si="49"/>
        <v>8.5734930874358142</v>
      </c>
    </row>
    <row r="1549" spans="1:10" x14ac:dyDescent="0.3">
      <c r="A1549" t="s">
        <v>488</v>
      </c>
      <c r="B1549">
        <v>19.0569632917516</v>
      </c>
      <c r="C1549" t="s">
        <v>9</v>
      </c>
      <c r="D1549">
        <v>10</v>
      </c>
      <c r="E1549" t="b">
        <v>0</v>
      </c>
      <c r="F1549">
        <v>7.8243395766943697</v>
      </c>
      <c r="G1549">
        <v>7.8005999968430997</v>
      </c>
      <c r="H1549">
        <v>3380</v>
      </c>
      <c r="I1549">
        <f t="shared" si="48"/>
        <v>11.23262371505723</v>
      </c>
      <c r="J1549">
        <f t="shared" si="49"/>
        <v>11.2563632949085</v>
      </c>
    </row>
    <row r="1550" spans="1:10" x14ac:dyDescent="0.3">
      <c r="A1550" t="s">
        <v>489</v>
      </c>
      <c r="B1550">
        <v>5.8165085650923203</v>
      </c>
      <c r="C1550" t="s">
        <v>9</v>
      </c>
      <c r="D1550">
        <v>10</v>
      </c>
      <c r="E1550" t="b">
        <v>0</v>
      </c>
      <c r="F1550">
        <v>6.2680050595979102</v>
      </c>
      <c r="G1550">
        <v>7.2725820030468604</v>
      </c>
      <c r="H1550">
        <v>4210</v>
      </c>
      <c r="I1550">
        <f t="shared" si="48"/>
        <v>-0.45149649450558993</v>
      </c>
      <c r="J1550">
        <f t="shared" si="49"/>
        <v>-1.4560734379545401</v>
      </c>
    </row>
    <row r="1551" spans="1:10" x14ac:dyDescent="0.3">
      <c r="A1551" t="s">
        <v>489</v>
      </c>
      <c r="B1551">
        <v>16.855185094226801</v>
      </c>
      <c r="C1551" t="s">
        <v>9</v>
      </c>
      <c r="D1551">
        <v>10</v>
      </c>
      <c r="E1551" t="b">
        <v>0</v>
      </c>
      <c r="F1551">
        <v>4.81585603498357</v>
      </c>
      <c r="G1551">
        <v>4.3864434205817604</v>
      </c>
      <c r="H1551">
        <v>3130</v>
      </c>
      <c r="I1551">
        <f t="shared" si="48"/>
        <v>12.039329059243231</v>
      </c>
      <c r="J1551">
        <f t="shared" si="49"/>
        <v>12.468741673645042</v>
      </c>
    </row>
    <row r="1552" spans="1:10" x14ac:dyDescent="0.3">
      <c r="A1552" t="s">
        <v>489</v>
      </c>
      <c r="B1552">
        <v>7.5072989927590497</v>
      </c>
      <c r="C1552" t="s">
        <v>9</v>
      </c>
      <c r="D1552">
        <v>3</v>
      </c>
      <c r="E1552" t="b">
        <v>1</v>
      </c>
      <c r="F1552">
        <v>0.82679007782102198</v>
      </c>
      <c r="G1552">
        <v>3.5394586957894101E-3</v>
      </c>
      <c r="H1552">
        <v>1533.3333333333301</v>
      </c>
      <c r="I1552">
        <f t="shared" si="48"/>
        <v>6.6805089149380272</v>
      </c>
      <c r="J1552">
        <f t="shared" si="49"/>
        <v>7.5037595340632599</v>
      </c>
    </row>
    <row r="1553" spans="1:10" x14ac:dyDescent="0.3">
      <c r="A1553" t="s">
        <v>490</v>
      </c>
      <c r="B1553">
        <v>11.043688401058199</v>
      </c>
      <c r="C1553" t="s">
        <v>9</v>
      </c>
      <c r="D1553">
        <v>3</v>
      </c>
      <c r="E1553" t="b">
        <v>1</v>
      </c>
      <c r="F1553">
        <v>2.0139969824678499</v>
      </c>
      <c r="G1553">
        <v>4.97894949357971E-3</v>
      </c>
      <c r="H1553">
        <v>1933.3333333333301</v>
      </c>
      <c r="I1553">
        <f t="shared" si="48"/>
        <v>9.0296914185903496</v>
      </c>
      <c r="J1553">
        <f t="shared" si="49"/>
        <v>11.038709451564619</v>
      </c>
    </row>
    <row r="1554" spans="1:10" x14ac:dyDescent="0.3">
      <c r="A1554" t="s">
        <v>490</v>
      </c>
      <c r="B1554">
        <v>8.4992584955741695</v>
      </c>
      <c r="C1554" t="s">
        <v>9</v>
      </c>
      <c r="D1554">
        <v>2</v>
      </c>
      <c r="E1554" t="b">
        <v>1</v>
      </c>
      <c r="F1554">
        <v>0.33622247528620802</v>
      </c>
      <c r="G1554">
        <v>9.36459588753525E-3</v>
      </c>
      <c r="H1554">
        <v>2000</v>
      </c>
      <c r="I1554">
        <f t="shared" si="48"/>
        <v>8.1630360202879615</v>
      </c>
      <c r="J1554">
        <f t="shared" si="49"/>
        <v>8.4898938996866349</v>
      </c>
    </row>
    <row r="1555" spans="1:10" x14ac:dyDescent="0.3">
      <c r="A1555" t="s">
        <v>490</v>
      </c>
      <c r="B1555">
        <v>14.4563999391578</v>
      </c>
      <c r="C1555" t="s">
        <v>9</v>
      </c>
      <c r="D1555">
        <v>10</v>
      </c>
      <c r="E1555" t="b">
        <v>0</v>
      </c>
      <c r="F1555">
        <v>4.8501116691833204</v>
      </c>
      <c r="G1555">
        <v>3.2498575128728202</v>
      </c>
      <c r="H1555">
        <v>2920</v>
      </c>
      <c r="I1555">
        <f t="shared" si="48"/>
        <v>9.6062882699744794</v>
      </c>
      <c r="J1555">
        <f t="shared" si="49"/>
        <v>11.20654242628498</v>
      </c>
    </row>
    <row r="1556" spans="1:10" x14ac:dyDescent="0.3">
      <c r="A1556" t="s">
        <v>491</v>
      </c>
      <c r="B1556">
        <v>9.2343881316351393</v>
      </c>
      <c r="C1556" t="s">
        <v>9</v>
      </c>
      <c r="D1556">
        <v>10</v>
      </c>
      <c r="E1556" t="b">
        <v>0</v>
      </c>
      <c r="F1556">
        <v>4.6246789892392899</v>
      </c>
      <c r="G1556">
        <v>1.4523112188888001</v>
      </c>
      <c r="H1556">
        <v>2870</v>
      </c>
      <c r="I1556">
        <f t="shared" si="48"/>
        <v>4.6097091423958494</v>
      </c>
      <c r="J1556">
        <f t="shared" si="49"/>
        <v>7.7820769127463389</v>
      </c>
    </row>
    <row r="1557" spans="1:10" x14ac:dyDescent="0.3">
      <c r="A1557" t="s">
        <v>491</v>
      </c>
      <c r="B1557">
        <v>13.4098753481492</v>
      </c>
      <c r="C1557" t="s">
        <v>9</v>
      </c>
      <c r="D1557">
        <v>10</v>
      </c>
      <c r="E1557" t="b">
        <v>0</v>
      </c>
      <c r="F1557">
        <v>13.4098753481492</v>
      </c>
      <c r="G1557">
        <v>13.4098753481492</v>
      </c>
      <c r="H1557">
        <v>1280</v>
      </c>
      <c r="I1557">
        <f t="shared" si="48"/>
        <v>0</v>
      </c>
      <c r="J1557">
        <f t="shared" si="49"/>
        <v>0</v>
      </c>
    </row>
    <row r="1558" spans="1:10" x14ac:dyDescent="0.3">
      <c r="A1558" t="s">
        <v>491</v>
      </c>
      <c r="B1558">
        <v>7.8819232187187502</v>
      </c>
      <c r="C1558" t="s">
        <v>9</v>
      </c>
      <c r="D1558">
        <v>3</v>
      </c>
      <c r="E1558" t="b">
        <v>1</v>
      </c>
      <c r="F1558">
        <v>1.5294977713770901</v>
      </c>
      <c r="G1558">
        <v>4.1702051842792201E-3</v>
      </c>
      <c r="H1558">
        <v>1100</v>
      </c>
      <c r="I1558">
        <f t="shared" si="48"/>
        <v>6.3524254473416599</v>
      </c>
      <c r="J1558">
        <f t="shared" si="49"/>
        <v>7.8777530135344707</v>
      </c>
    </row>
    <row r="1559" spans="1:10" x14ac:dyDescent="0.3">
      <c r="A1559" t="s">
        <v>492</v>
      </c>
      <c r="B1559">
        <v>20.551092823514701</v>
      </c>
      <c r="C1559" t="s">
        <v>9</v>
      </c>
      <c r="D1559">
        <v>10</v>
      </c>
      <c r="E1559" t="b">
        <v>0</v>
      </c>
      <c r="F1559">
        <v>9.9208708306883597</v>
      </c>
      <c r="G1559">
        <v>9.47515819702679</v>
      </c>
      <c r="H1559">
        <v>3160</v>
      </c>
      <c r="I1559">
        <f t="shared" si="48"/>
        <v>10.630221992826341</v>
      </c>
      <c r="J1559">
        <f t="shared" si="49"/>
        <v>11.075934626487911</v>
      </c>
    </row>
    <row r="1560" spans="1:10" x14ac:dyDescent="0.3">
      <c r="A1560" t="s">
        <v>492</v>
      </c>
      <c r="B1560">
        <v>12.362444544015201</v>
      </c>
      <c r="C1560" t="s">
        <v>9</v>
      </c>
      <c r="D1560">
        <v>10</v>
      </c>
      <c r="E1560" t="b">
        <v>0</v>
      </c>
      <c r="F1560">
        <v>12.362444544015201</v>
      </c>
      <c r="G1560">
        <v>12.362444544015201</v>
      </c>
      <c r="H1560">
        <v>1140</v>
      </c>
      <c r="I1560">
        <f t="shared" si="48"/>
        <v>0</v>
      </c>
      <c r="J1560">
        <f t="shared" si="49"/>
        <v>0</v>
      </c>
    </row>
    <row r="1561" spans="1:10" hidden="1" x14ac:dyDescent="0.3">
      <c r="A1561" t="s">
        <v>492</v>
      </c>
      <c r="B1561">
        <v>14.628411378738701</v>
      </c>
      <c r="C1561" t="s">
        <v>9</v>
      </c>
      <c r="D1561">
        <v>10</v>
      </c>
      <c r="E1561" t="b">
        <v>0</v>
      </c>
      <c r="F1561" t="s">
        <v>17</v>
      </c>
      <c r="G1561" t="s">
        <v>17</v>
      </c>
      <c r="H1561">
        <v>2920</v>
      </c>
      <c r="I1561" t="e">
        <f t="shared" si="48"/>
        <v>#VALUE!</v>
      </c>
      <c r="J1561" t="e">
        <f t="shared" si="49"/>
        <v>#VALUE!</v>
      </c>
    </row>
    <row r="1562" spans="1:10" x14ac:dyDescent="0.3">
      <c r="A1562" t="s">
        <v>493</v>
      </c>
      <c r="B1562">
        <v>1.7762630165234801</v>
      </c>
      <c r="C1562" t="s">
        <v>9</v>
      </c>
      <c r="D1562">
        <v>10</v>
      </c>
      <c r="E1562" t="b">
        <v>0</v>
      </c>
      <c r="F1562">
        <v>1.8574625294584699</v>
      </c>
      <c r="G1562">
        <v>1.8603365690985301</v>
      </c>
      <c r="H1562">
        <v>3220</v>
      </c>
      <c r="I1562">
        <f t="shared" si="48"/>
        <v>-8.1199512934989837E-2</v>
      </c>
      <c r="J1562">
        <f t="shared" si="49"/>
        <v>-8.4073552575050003E-2</v>
      </c>
    </row>
    <row r="1563" spans="1:10" x14ac:dyDescent="0.3">
      <c r="A1563" t="s">
        <v>493</v>
      </c>
      <c r="B1563">
        <v>4.9633183047826801</v>
      </c>
      <c r="C1563" t="s">
        <v>9</v>
      </c>
      <c r="D1563">
        <v>3</v>
      </c>
      <c r="E1563" t="b">
        <v>1</v>
      </c>
      <c r="F1563">
        <v>1.00572426280115</v>
      </c>
      <c r="G1563">
        <v>3.4784623546566802E-3</v>
      </c>
      <c r="H1563">
        <v>1700</v>
      </c>
      <c r="I1563">
        <f t="shared" si="48"/>
        <v>3.9575940419815301</v>
      </c>
      <c r="J1563">
        <f t="shared" si="49"/>
        <v>4.959839842428023</v>
      </c>
    </row>
    <row r="1564" spans="1:10" x14ac:dyDescent="0.3">
      <c r="A1564" t="s">
        <v>493</v>
      </c>
      <c r="B1564">
        <v>16.7634679344416</v>
      </c>
      <c r="C1564" t="s">
        <v>9</v>
      </c>
      <c r="D1564">
        <v>10</v>
      </c>
      <c r="E1564" t="b">
        <v>0</v>
      </c>
      <c r="F1564">
        <v>3.55771341739386</v>
      </c>
      <c r="G1564">
        <v>0.71548839539618803</v>
      </c>
      <c r="H1564">
        <v>3010</v>
      </c>
      <c r="I1564">
        <f t="shared" si="48"/>
        <v>13.20575451704774</v>
      </c>
      <c r="J1564">
        <f t="shared" si="49"/>
        <v>16.047979539045411</v>
      </c>
    </row>
    <row r="1565" spans="1:10" x14ac:dyDescent="0.3">
      <c r="A1565" t="s">
        <v>494</v>
      </c>
      <c r="B1565">
        <v>18.209530385508</v>
      </c>
      <c r="C1565" t="s">
        <v>9</v>
      </c>
      <c r="D1565">
        <v>10</v>
      </c>
      <c r="E1565" t="b">
        <v>0</v>
      </c>
      <c r="F1565">
        <v>14.0809922179249</v>
      </c>
      <c r="G1565">
        <v>3.9389476563755399</v>
      </c>
      <c r="H1565">
        <v>1290</v>
      </c>
      <c r="I1565">
        <f t="shared" si="48"/>
        <v>4.1285381675831001</v>
      </c>
      <c r="J1565">
        <f t="shared" si="49"/>
        <v>14.27058272913246</v>
      </c>
    </row>
    <row r="1566" spans="1:10" x14ac:dyDescent="0.3">
      <c r="A1566" t="s">
        <v>494</v>
      </c>
      <c r="B1566">
        <v>5.7268153207447998</v>
      </c>
      <c r="C1566" t="s">
        <v>9</v>
      </c>
      <c r="D1566">
        <v>10</v>
      </c>
      <c r="E1566" t="b">
        <v>0</v>
      </c>
      <c r="F1566">
        <v>6.5961929581427698</v>
      </c>
      <c r="G1566">
        <v>0.74580005778729996</v>
      </c>
      <c r="H1566">
        <v>3020</v>
      </c>
      <c r="I1566">
        <f t="shared" si="48"/>
        <v>-0.86937763739797003</v>
      </c>
      <c r="J1566">
        <f t="shared" si="49"/>
        <v>4.9810152629574995</v>
      </c>
    </row>
    <row r="1567" spans="1:10" x14ac:dyDescent="0.3">
      <c r="A1567" t="s">
        <v>494</v>
      </c>
      <c r="B1567">
        <v>14.601298245752499</v>
      </c>
      <c r="C1567" t="s">
        <v>9</v>
      </c>
      <c r="D1567">
        <v>10</v>
      </c>
      <c r="E1567" t="b">
        <v>0</v>
      </c>
      <c r="F1567">
        <v>14.601298245752499</v>
      </c>
      <c r="G1567">
        <v>14.601298245752499</v>
      </c>
      <c r="H1567">
        <v>1110</v>
      </c>
      <c r="I1567">
        <f t="shared" si="48"/>
        <v>0</v>
      </c>
      <c r="J1567">
        <f t="shared" si="49"/>
        <v>0</v>
      </c>
    </row>
    <row r="1568" spans="1:10" x14ac:dyDescent="0.3">
      <c r="A1568" t="s">
        <v>495</v>
      </c>
      <c r="B1568">
        <v>16.918905667569501</v>
      </c>
      <c r="C1568" t="s">
        <v>9</v>
      </c>
      <c r="D1568">
        <v>3</v>
      </c>
      <c r="E1568" t="b">
        <v>1</v>
      </c>
      <c r="F1568">
        <v>3.0964908860106601</v>
      </c>
      <c r="G1568">
        <v>5.8184317981875401E-3</v>
      </c>
      <c r="H1568">
        <v>966.66666666666595</v>
      </c>
      <c r="I1568">
        <f t="shared" si="48"/>
        <v>13.822414781558841</v>
      </c>
      <c r="J1568">
        <f t="shared" si="49"/>
        <v>16.913087235771314</v>
      </c>
    </row>
    <row r="1569" spans="1:10" x14ac:dyDescent="0.3">
      <c r="A1569" t="s">
        <v>495</v>
      </c>
      <c r="B1569">
        <v>8.0712006681424402</v>
      </c>
      <c r="C1569" t="s">
        <v>9</v>
      </c>
      <c r="D1569">
        <v>10</v>
      </c>
      <c r="E1569" t="b">
        <v>0</v>
      </c>
      <c r="F1569">
        <v>5.5578770671834903</v>
      </c>
      <c r="G1569">
        <v>2.7571968372877098</v>
      </c>
      <c r="H1569">
        <v>3040</v>
      </c>
      <c r="I1569">
        <f t="shared" si="48"/>
        <v>2.5133236009589499</v>
      </c>
      <c r="J1569">
        <f t="shared" si="49"/>
        <v>5.3140038308547304</v>
      </c>
    </row>
    <row r="1570" spans="1:10" x14ac:dyDescent="0.3">
      <c r="A1570" t="s">
        <v>495</v>
      </c>
      <c r="B1570">
        <v>15.333030735729499</v>
      </c>
      <c r="C1570" t="s">
        <v>9</v>
      </c>
      <c r="D1570">
        <v>10</v>
      </c>
      <c r="E1570" t="b">
        <v>0</v>
      </c>
      <c r="F1570">
        <v>4.5836607982145301</v>
      </c>
      <c r="G1570">
        <v>7.3527628796881697</v>
      </c>
      <c r="H1570">
        <v>3100</v>
      </c>
      <c r="I1570">
        <f t="shared" si="48"/>
        <v>10.74936993751497</v>
      </c>
      <c r="J1570">
        <f t="shared" si="49"/>
        <v>7.9802678560413298</v>
      </c>
    </row>
    <row r="1571" spans="1:10" x14ac:dyDescent="0.3">
      <c r="A1571" t="s">
        <v>496</v>
      </c>
      <c r="B1571">
        <v>13.0949476694728</v>
      </c>
      <c r="C1571" t="s">
        <v>9</v>
      </c>
      <c r="D1571">
        <v>10</v>
      </c>
      <c r="E1571" t="b">
        <v>0</v>
      </c>
      <c r="F1571">
        <v>31.043340576249399</v>
      </c>
      <c r="G1571">
        <v>21.625152567019601</v>
      </c>
      <c r="H1571">
        <v>2830</v>
      </c>
      <c r="I1571">
        <f t="shared" si="48"/>
        <v>-17.948392906776597</v>
      </c>
      <c r="J1571">
        <f t="shared" si="49"/>
        <v>-8.5302048975468008</v>
      </c>
    </row>
    <row r="1572" spans="1:10" x14ac:dyDescent="0.3">
      <c r="A1572" t="s">
        <v>496</v>
      </c>
      <c r="B1572">
        <v>15.585716971733101</v>
      </c>
      <c r="C1572" t="s">
        <v>9</v>
      </c>
      <c r="D1572">
        <v>10</v>
      </c>
      <c r="E1572" t="b">
        <v>0</v>
      </c>
      <c r="F1572">
        <v>15.585716971733101</v>
      </c>
      <c r="G1572">
        <v>15.585716971733101</v>
      </c>
      <c r="H1572">
        <v>2810</v>
      </c>
      <c r="I1572">
        <f t="shared" si="48"/>
        <v>0</v>
      </c>
      <c r="J1572">
        <f t="shared" si="49"/>
        <v>0</v>
      </c>
    </row>
    <row r="1573" spans="1:10" x14ac:dyDescent="0.3">
      <c r="A1573" t="s">
        <v>496</v>
      </c>
      <c r="B1573">
        <v>19.277636245823398</v>
      </c>
      <c r="C1573" t="s">
        <v>9</v>
      </c>
      <c r="D1573">
        <v>10</v>
      </c>
      <c r="E1573" t="b">
        <v>0</v>
      </c>
      <c r="F1573">
        <v>4.0373265506494302</v>
      </c>
      <c r="G1573">
        <v>3.4592627931621398</v>
      </c>
      <c r="H1573">
        <v>2980</v>
      </c>
      <c r="I1573">
        <f t="shared" si="48"/>
        <v>15.240309695173968</v>
      </c>
      <c r="J1573">
        <f t="shared" si="49"/>
        <v>15.818373452661259</v>
      </c>
    </row>
    <row r="1574" spans="1:10" x14ac:dyDescent="0.3">
      <c r="A1574" t="s">
        <v>497</v>
      </c>
      <c r="B1574">
        <v>19.8151594277331</v>
      </c>
      <c r="C1574" t="s">
        <v>9</v>
      </c>
      <c r="D1574">
        <v>10</v>
      </c>
      <c r="E1574" t="b">
        <v>0</v>
      </c>
      <c r="F1574">
        <v>11.304305319393601</v>
      </c>
      <c r="G1574">
        <v>5.1207161061958599</v>
      </c>
      <c r="H1574">
        <v>3330</v>
      </c>
      <c r="I1574">
        <f t="shared" si="48"/>
        <v>8.5108541083394993</v>
      </c>
      <c r="J1574">
        <f t="shared" si="49"/>
        <v>14.694443321537239</v>
      </c>
    </row>
    <row r="1575" spans="1:10" x14ac:dyDescent="0.3">
      <c r="A1575" t="s">
        <v>497</v>
      </c>
      <c r="B1575">
        <v>11.9161958409862</v>
      </c>
      <c r="C1575" t="s">
        <v>9</v>
      </c>
      <c r="D1575">
        <v>3</v>
      </c>
      <c r="E1575" t="b">
        <v>1</v>
      </c>
      <c r="F1575">
        <v>2.5987978381454901</v>
      </c>
      <c r="G1575">
        <v>4.7423879873782796E-3</v>
      </c>
      <c r="H1575">
        <v>1733.3333333333301</v>
      </c>
      <c r="I1575">
        <f t="shared" si="48"/>
        <v>9.3173980028407097</v>
      </c>
      <c r="J1575">
        <f t="shared" si="49"/>
        <v>11.911453452998822</v>
      </c>
    </row>
    <row r="1576" spans="1:10" x14ac:dyDescent="0.3">
      <c r="A1576" t="s">
        <v>497</v>
      </c>
      <c r="B1576">
        <v>8.1485956111235591</v>
      </c>
      <c r="C1576" t="s">
        <v>9</v>
      </c>
      <c r="D1576">
        <v>3</v>
      </c>
      <c r="E1576" t="b">
        <v>1</v>
      </c>
      <c r="F1576">
        <v>1.33256668382817</v>
      </c>
      <c r="G1576">
        <v>4.2409277472825998E-3</v>
      </c>
      <c r="H1576">
        <v>933.33333333333303</v>
      </c>
      <c r="I1576">
        <f t="shared" si="48"/>
        <v>6.8160289272953891</v>
      </c>
      <c r="J1576">
        <f t="shared" si="49"/>
        <v>8.1443546833762763</v>
      </c>
    </row>
    <row r="1577" spans="1:10" hidden="1" x14ac:dyDescent="0.3">
      <c r="A1577" t="s">
        <v>498</v>
      </c>
      <c r="B1577">
        <v>6.5829406313055197</v>
      </c>
      <c r="C1577" t="s">
        <v>9</v>
      </c>
      <c r="D1577">
        <v>10</v>
      </c>
      <c r="E1577" t="b">
        <v>0</v>
      </c>
      <c r="F1577" t="s">
        <v>17</v>
      </c>
      <c r="G1577" t="s">
        <v>17</v>
      </c>
      <c r="H1577">
        <v>7970</v>
      </c>
      <c r="I1577" t="e">
        <f t="shared" si="48"/>
        <v>#VALUE!</v>
      </c>
      <c r="J1577" t="e">
        <f t="shared" si="49"/>
        <v>#VALUE!</v>
      </c>
    </row>
    <row r="1578" spans="1:10" x14ac:dyDescent="0.3">
      <c r="A1578" t="s">
        <v>498</v>
      </c>
      <c r="B1578">
        <v>2.9976350133570699</v>
      </c>
      <c r="C1578" t="s">
        <v>9</v>
      </c>
      <c r="D1578">
        <v>10</v>
      </c>
      <c r="E1578" t="b">
        <v>0</v>
      </c>
      <c r="F1578">
        <v>2.9976350133570699</v>
      </c>
      <c r="G1578">
        <v>2.9976350133570699</v>
      </c>
      <c r="H1578">
        <v>950</v>
      </c>
      <c r="I1578">
        <f t="shared" si="48"/>
        <v>0</v>
      </c>
      <c r="J1578">
        <f t="shared" si="49"/>
        <v>0</v>
      </c>
    </row>
    <row r="1579" spans="1:10" x14ac:dyDescent="0.3">
      <c r="A1579" t="s">
        <v>498</v>
      </c>
      <c r="B1579">
        <v>14.499482680208599</v>
      </c>
      <c r="C1579" t="s">
        <v>9</v>
      </c>
      <c r="D1579">
        <v>2</v>
      </c>
      <c r="E1579" t="b">
        <v>1</v>
      </c>
      <c r="F1579">
        <v>1.08256274222824</v>
      </c>
      <c r="G1579">
        <v>1.03110756793725E-2</v>
      </c>
      <c r="H1579">
        <v>950</v>
      </c>
      <c r="I1579">
        <f t="shared" si="48"/>
        <v>13.41691993798036</v>
      </c>
      <c r="J1579">
        <f t="shared" si="49"/>
        <v>14.489171604529227</v>
      </c>
    </row>
    <row r="1580" spans="1:10" x14ac:dyDescent="0.3">
      <c r="A1580" t="s">
        <v>499</v>
      </c>
      <c r="B1580">
        <v>13.431251432460099</v>
      </c>
      <c r="C1580" t="s">
        <v>9</v>
      </c>
      <c r="D1580">
        <v>10</v>
      </c>
      <c r="E1580" t="b">
        <v>0</v>
      </c>
      <c r="F1580">
        <v>13.431251432460099</v>
      </c>
      <c r="G1580">
        <v>13.431251432460099</v>
      </c>
      <c r="H1580">
        <v>3830</v>
      </c>
      <c r="I1580">
        <f t="shared" si="48"/>
        <v>0</v>
      </c>
      <c r="J1580">
        <f t="shared" si="49"/>
        <v>0</v>
      </c>
    </row>
    <row r="1581" spans="1:10" x14ac:dyDescent="0.3">
      <c r="A1581" t="s">
        <v>499</v>
      </c>
      <c r="B1581">
        <v>7.1689835623420102</v>
      </c>
      <c r="C1581" t="s">
        <v>9</v>
      </c>
      <c r="D1581">
        <v>10</v>
      </c>
      <c r="E1581" t="b">
        <v>0</v>
      </c>
      <c r="F1581">
        <v>5.39600031546055</v>
      </c>
      <c r="G1581">
        <v>5.5183546062187201</v>
      </c>
      <c r="H1581">
        <v>3210</v>
      </c>
      <c r="I1581">
        <f t="shared" si="48"/>
        <v>1.7729832468814601</v>
      </c>
      <c r="J1581">
        <f t="shared" si="49"/>
        <v>1.6506289561232901</v>
      </c>
    </row>
    <row r="1582" spans="1:10" x14ac:dyDescent="0.3">
      <c r="A1582" t="s">
        <v>499</v>
      </c>
      <c r="B1582">
        <v>17.729448338494201</v>
      </c>
      <c r="C1582" t="s">
        <v>9</v>
      </c>
      <c r="D1582">
        <v>3</v>
      </c>
      <c r="E1582" t="b">
        <v>1</v>
      </c>
      <c r="F1582">
        <v>2.6336079389938201</v>
      </c>
      <c r="G1582">
        <v>5.7596590192936E-3</v>
      </c>
      <c r="H1582">
        <v>2300</v>
      </c>
      <c r="I1582">
        <f t="shared" si="48"/>
        <v>15.095840399500382</v>
      </c>
      <c r="J1582">
        <f t="shared" si="49"/>
        <v>17.723688679474908</v>
      </c>
    </row>
    <row r="1583" spans="1:10" x14ac:dyDescent="0.3">
      <c r="A1583" t="s">
        <v>500</v>
      </c>
      <c r="B1583">
        <v>3.5259108791870899</v>
      </c>
      <c r="C1583" t="s">
        <v>9</v>
      </c>
      <c r="D1583">
        <v>3</v>
      </c>
      <c r="E1583" t="b">
        <v>1</v>
      </c>
      <c r="F1583">
        <v>0.99074901887188305</v>
      </c>
      <c r="G1583">
        <v>2.9016750341023202E-3</v>
      </c>
      <c r="H1583">
        <v>1800</v>
      </c>
      <c r="I1583">
        <f t="shared" si="48"/>
        <v>2.5351618603152071</v>
      </c>
      <c r="J1583">
        <f t="shared" si="49"/>
        <v>3.5230092041529875</v>
      </c>
    </row>
    <row r="1584" spans="1:10" x14ac:dyDescent="0.3">
      <c r="A1584" t="s">
        <v>500</v>
      </c>
      <c r="B1584">
        <v>2.0053041180944802</v>
      </c>
      <c r="C1584" t="s">
        <v>9</v>
      </c>
      <c r="D1584">
        <v>10</v>
      </c>
      <c r="E1584" t="b">
        <v>0</v>
      </c>
      <c r="F1584">
        <v>2.0053041180944802</v>
      </c>
      <c r="G1584">
        <v>2.0053041180944802</v>
      </c>
      <c r="H1584">
        <v>930</v>
      </c>
      <c r="I1584">
        <f t="shared" si="48"/>
        <v>0</v>
      </c>
      <c r="J1584">
        <f t="shared" si="49"/>
        <v>0</v>
      </c>
    </row>
    <row r="1585" spans="1:10" x14ac:dyDescent="0.3">
      <c r="A1585" t="s">
        <v>500</v>
      </c>
      <c r="B1585">
        <v>5.7301365129737496</v>
      </c>
      <c r="C1585" t="s">
        <v>9</v>
      </c>
      <c r="D1585">
        <v>10</v>
      </c>
      <c r="E1585" t="b">
        <v>0</v>
      </c>
      <c r="F1585">
        <v>7.40728117578184</v>
      </c>
      <c r="G1585">
        <v>11.721874807211901</v>
      </c>
      <c r="H1585">
        <v>3160</v>
      </c>
      <c r="I1585">
        <f t="shared" si="48"/>
        <v>-1.6771446628080904</v>
      </c>
      <c r="J1585">
        <f t="shared" si="49"/>
        <v>-5.991738294238151</v>
      </c>
    </row>
    <row r="1586" spans="1:10" x14ac:dyDescent="0.3">
      <c r="A1586" t="s">
        <v>501</v>
      </c>
      <c r="B1586">
        <v>17.258162983068399</v>
      </c>
      <c r="C1586" t="s">
        <v>9</v>
      </c>
      <c r="D1586">
        <v>3</v>
      </c>
      <c r="E1586" t="b">
        <v>1</v>
      </c>
      <c r="F1586">
        <v>3.1605649732958101</v>
      </c>
      <c r="G1586">
        <v>5.8430573925380104E-3</v>
      </c>
      <c r="H1586">
        <v>1666.6666666666599</v>
      </c>
      <c r="I1586">
        <f t="shared" si="48"/>
        <v>14.097598009772589</v>
      </c>
      <c r="J1586">
        <f t="shared" si="49"/>
        <v>17.252319925675859</v>
      </c>
    </row>
    <row r="1587" spans="1:10" x14ac:dyDescent="0.3">
      <c r="A1587" t="s">
        <v>501</v>
      </c>
      <c r="B1587">
        <v>4.9817017987133196</v>
      </c>
      <c r="C1587" t="s">
        <v>9</v>
      </c>
      <c r="D1587">
        <v>10</v>
      </c>
      <c r="E1587" t="b">
        <v>0</v>
      </c>
      <c r="F1587">
        <v>3.6121822439143698</v>
      </c>
      <c r="G1587">
        <v>2.9113031064101702</v>
      </c>
      <c r="H1587">
        <v>3160</v>
      </c>
      <c r="I1587">
        <f t="shared" si="48"/>
        <v>1.3695195547989498</v>
      </c>
      <c r="J1587">
        <f t="shared" si="49"/>
        <v>2.0703986923031494</v>
      </c>
    </row>
    <row r="1588" spans="1:10" x14ac:dyDescent="0.3">
      <c r="A1588" t="s">
        <v>501</v>
      </c>
      <c r="B1588">
        <v>17.643788160335902</v>
      </c>
      <c r="C1588" t="s">
        <v>9</v>
      </c>
      <c r="D1588">
        <v>10</v>
      </c>
      <c r="E1588" t="b">
        <v>0</v>
      </c>
      <c r="F1588">
        <v>5.6017738403596997</v>
      </c>
      <c r="G1588">
        <v>6.4997951858070397</v>
      </c>
      <c r="H1588">
        <v>3130</v>
      </c>
      <c r="I1588">
        <f t="shared" si="48"/>
        <v>12.042014319976202</v>
      </c>
      <c r="J1588">
        <f t="shared" si="49"/>
        <v>11.143992974528862</v>
      </c>
    </row>
    <row r="1589" spans="1:10" x14ac:dyDescent="0.3">
      <c r="A1589" t="s">
        <v>502</v>
      </c>
      <c r="B1589">
        <v>8.4558800026775103</v>
      </c>
      <c r="C1589" t="s">
        <v>9</v>
      </c>
      <c r="D1589">
        <v>10</v>
      </c>
      <c r="E1589" t="b">
        <v>0</v>
      </c>
      <c r="F1589">
        <v>8.4558800026775103</v>
      </c>
      <c r="G1589">
        <v>8.4558800026775103</v>
      </c>
      <c r="H1589">
        <v>820</v>
      </c>
      <c r="I1589">
        <f t="shared" si="48"/>
        <v>0</v>
      </c>
      <c r="J1589">
        <f t="shared" si="49"/>
        <v>0</v>
      </c>
    </row>
    <row r="1590" spans="1:10" x14ac:dyDescent="0.3">
      <c r="A1590" t="s">
        <v>502</v>
      </c>
      <c r="B1590">
        <v>12.0103193646605</v>
      </c>
      <c r="C1590" t="s">
        <v>9</v>
      </c>
      <c r="D1590">
        <v>10</v>
      </c>
      <c r="E1590" t="b">
        <v>0</v>
      </c>
      <c r="F1590">
        <v>10.9777514912795</v>
      </c>
      <c r="G1590">
        <v>10.7322501395494</v>
      </c>
      <c r="H1590">
        <v>3150</v>
      </c>
      <c r="I1590">
        <f t="shared" si="48"/>
        <v>1.0325678733809998</v>
      </c>
      <c r="J1590">
        <f t="shared" si="49"/>
        <v>1.2780692251110999</v>
      </c>
    </row>
    <row r="1591" spans="1:10" x14ac:dyDescent="0.3">
      <c r="A1591" t="s">
        <v>502</v>
      </c>
      <c r="B1591">
        <v>2.24747657564799</v>
      </c>
      <c r="C1591" t="s">
        <v>9</v>
      </c>
      <c r="D1591">
        <v>10</v>
      </c>
      <c r="E1591" t="b">
        <v>0</v>
      </c>
      <c r="F1591">
        <v>5.0888752696061301</v>
      </c>
      <c r="G1591">
        <v>5.1150540587197497</v>
      </c>
      <c r="H1591">
        <v>3160</v>
      </c>
      <c r="I1591">
        <f t="shared" si="48"/>
        <v>-2.8413986939581402</v>
      </c>
      <c r="J1591">
        <f t="shared" si="49"/>
        <v>-2.8675774830717597</v>
      </c>
    </row>
    <row r="1592" spans="1:10" x14ac:dyDescent="0.3">
      <c r="A1592" t="s">
        <v>503</v>
      </c>
      <c r="B1592">
        <v>8.0727760707894909</v>
      </c>
      <c r="C1592" t="s">
        <v>9</v>
      </c>
      <c r="D1592">
        <v>10</v>
      </c>
      <c r="E1592" t="b">
        <v>0</v>
      </c>
      <c r="F1592">
        <v>8.0727760707894909</v>
      </c>
      <c r="G1592">
        <v>8.0727760707894909</v>
      </c>
      <c r="H1592">
        <v>800</v>
      </c>
      <c r="I1592">
        <f t="shared" si="48"/>
        <v>0</v>
      </c>
      <c r="J1592">
        <f t="shared" si="49"/>
        <v>0</v>
      </c>
    </row>
    <row r="1593" spans="1:10" x14ac:dyDescent="0.3">
      <c r="A1593" t="s">
        <v>503</v>
      </c>
      <c r="B1593">
        <v>12.9792747551995</v>
      </c>
      <c r="C1593" t="s">
        <v>9</v>
      </c>
      <c r="D1593">
        <v>10</v>
      </c>
      <c r="E1593" t="b">
        <v>0</v>
      </c>
      <c r="F1593">
        <v>12.9792747551995</v>
      </c>
      <c r="G1593">
        <v>12.9792747551995</v>
      </c>
      <c r="H1593">
        <v>2230</v>
      </c>
      <c r="I1593">
        <f t="shared" si="48"/>
        <v>0</v>
      </c>
      <c r="J1593">
        <f t="shared" si="49"/>
        <v>0</v>
      </c>
    </row>
    <row r="1594" spans="1:10" x14ac:dyDescent="0.3">
      <c r="A1594" t="s">
        <v>503</v>
      </c>
      <c r="B1594">
        <v>0.49954139892264898</v>
      </c>
      <c r="C1594" t="s">
        <v>9</v>
      </c>
      <c r="D1594">
        <v>10</v>
      </c>
      <c r="E1594" t="b">
        <v>0</v>
      </c>
      <c r="F1594">
        <v>0.49954139892264898</v>
      </c>
      <c r="G1594">
        <v>0.49954139892264898</v>
      </c>
      <c r="H1594">
        <v>3320</v>
      </c>
      <c r="I1594">
        <f t="shared" si="48"/>
        <v>0</v>
      </c>
      <c r="J1594">
        <f t="shared" si="49"/>
        <v>0</v>
      </c>
    </row>
    <row r="1595" spans="1:10" x14ac:dyDescent="0.3">
      <c r="A1595" t="s">
        <v>504</v>
      </c>
      <c r="B1595">
        <v>15.198978719418699</v>
      </c>
      <c r="C1595" t="s">
        <v>9</v>
      </c>
      <c r="D1595">
        <v>3</v>
      </c>
      <c r="E1595" t="b">
        <v>1</v>
      </c>
      <c r="F1595">
        <v>3.6770601283177502</v>
      </c>
      <c r="G1595">
        <v>4.5289016480178799E-3</v>
      </c>
      <c r="H1595">
        <v>3666.6666666666601</v>
      </c>
      <c r="I1595">
        <f t="shared" si="48"/>
        <v>11.521918591100949</v>
      </c>
      <c r="J1595">
        <f t="shared" si="49"/>
        <v>15.194449817770682</v>
      </c>
    </row>
    <row r="1596" spans="1:10" x14ac:dyDescent="0.3">
      <c r="A1596" t="s">
        <v>504</v>
      </c>
      <c r="B1596">
        <v>11.2857704923798</v>
      </c>
      <c r="C1596" t="s">
        <v>9</v>
      </c>
      <c r="D1596">
        <v>3</v>
      </c>
      <c r="E1596" t="b">
        <v>1</v>
      </c>
      <c r="F1596">
        <v>1.77811607012314</v>
      </c>
      <c r="G1596">
        <v>4.9752770115755497E-3</v>
      </c>
      <c r="H1596">
        <v>1233.3333333333301</v>
      </c>
      <c r="I1596">
        <f t="shared" si="48"/>
        <v>9.5076544222566604</v>
      </c>
      <c r="J1596">
        <f t="shared" si="49"/>
        <v>11.280795215368224</v>
      </c>
    </row>
    <row r="1597" spans="1:10" x14ac:dyDescent="0.3">
      <c r="A1597" t="s">
        <v>504</v>
      </c>
      <c r="B1597">
        <v>14.5088249091589</v>
      </c>
      <c r="C1597" t="s">
        <v>9</v>
      </c>
      <c r="D1597">
        <v>3</v>
      </c>
      <c r="E1597" t="b">
        <v>1</v>
      </c>
      <c r="F1597">
        <v>4.0069340503624504</v>
      </c>
      <c r="G1597">
        <v>8.9649112777988697E-3</v>
      </c>
      <c r="H1597">
        <v>1166.6666666666599</v>
      </c>
      <c r="I1597">
        <f t="shared" si="48"/>
        <v>10.50189085879645</v>
      </c>
      <c r="J1597">
        <f t="shared" si="49"/>
        <v>14.499859997881101</v>
      </c>
    </row>
    <row r="1598" spans="1:10" x14ac:dyDescent="0.3">
      <c r="A1598" t="s">
        <v>505</v>
      </c>
      <c r="B1598">
        <v>16.4433724448178</v>
      </c>
      <c r="C1598" t="s">
        <v>9</v>
      </c>
      <c r="D1598">
        <v>3</v>
      </c>
      <c r="E1598" t="b">
        <v>1</v>
      </c>
      <c r="F1598">
        <v>2.9729485767336401</v>
      </c>
      <c r="G1598">
        <v>5.7453092505784101E-3</v>
      </c>
      <c r="H1598">
        <v>766.66666666666595</v>
      </c>
      <c r="I1598">
        <f t="shared" si="48"/>
        <v>13.470423868084161</v>
      </c>
      <c r="J1598">
        <f t="shared" si="49"/>
        <v>16.437627135567222</v>
      </c>
    </row>
    <row r="1599" spans="1:10" x14ac:dyDescent="0.3">
      <c r="A1599" t="s">
        <v>505</v>
      </c>
      <c r="B1599">
        <v>8.4131775995652909</v>
      </c>
      <c r="C1599" t="s">
        <v>9</v>
      </c>
      <c r="D1599">
        <v>3</v>
      </c>
      <c r="E1599" t="b">
        <v>1</v>
      </c>
      <c r="F1599">
        <v>2.2182808701182002</v>
      </c>
      <c r="G1599">
        <v>4.81909030576224E-3</v>
      </c>
      <c r="H1599">
        <v>1633.3333333333301</v>
      </c>
      <c r="I1599">
        <f t="shared" si="48"/>
        <v>6.1948967294470911</v>
      </c>
      <c r="J1599">
        <f t="shared" si="49"/>
        <v>8.4083585092595285</v>
      </c>
    </row>
    <row r="1600" spans="1:10" x14ac:dyDescent="0.3">
      <c r="A1600" t="s">
        <v>505</v>
      </c>
      <c r="B1600">
        <v>14.525069650031201</v>
      </c>
      <c r="C1600" t="s">
        <v>9</v>
      </c>
      <c r="D1600">
        <v>10</v>
      </c>
      <c r="E1600" t="b">
        <v>0</v>
      </c>
      <c r="F1600">
        <v>8.2366839293068494</v>
      </c>
      <c r="G1600">
        <v>8.1086991779241302</v>
      </c>
      <c r="H1600">
        <v>2950</v>
      </c>
      <c r="I1600">
        <f t="shared" si="48"/>
        <v>6.2883857207243512</v>
      </c>
      <c r="J1600">
        <f t="shared" si="49"/>
        <v>6.4163704721070705</v>
      </c>
    </row>
    <row r="1601" spans="1:10" x14ac:dyDescent="0.3">
      <c r="A1601" t="s">
        <v>506</v>
      </c>
      <c r="B1601">
        <v>10.4793910044444</v>
      </c>
      <c r="C1601" t="s">
        <v>9</v>
      </c>
      <c r="D1601">
        <v>10</v>
      </c>
      <c r="E1601" t="b">
        <v>0</v>
      </c>
      <c r="F1601">
        <v>10.4793910044444</v>
      </c>
      <c r="G1601">
        <v>10.4793910044444</v>
      </c>
      <c r="H1601">
        <v>1760</v>
      </c>
      <c r="I1601">
        <f t="shared" si="48"/>
        <v>0</v>
      </c>
      <c r="J1601">
        <f t="shared" si="49"/>
        <v>0</v>
      </c>
    </row>
    <row r="1602" spans="1:10" x14ac:dyDescent="0.3">
      <c r="A1602" t="s">
        <v>506</v>
      </c>
      <c r="B1602">
        <v>10.768172358472301</v>
      </c>
      <c r="C1602" t="s">
        <v>9</v>
      </c>
      <c r="D1602">
        <v>4</v>
      </c>
      <c r="E1602" t="b">
        <v>1</v>
      </c>
      <c r="F1602">
        <v>3.1845879450478001</v>
      </c>
      <c r="G1602">
        <v>2.8977153113611E-3</v>
      </c>
      <c r="H1602">
        <v>1150</v>
      </c>
      <c r="I1602">
        <f t="shared" si="48"/>
        <v>7.5835844134245001</v>
      </c>
      <c r="J1602">
        <f t="shared" si="49"/>
        <v>10.765274643160939</v>
      </c>
    </row>
    <row r="1603" spans="1:10" x14ac:dyDescent="0.3">
      <c r="A1603" t="s">
        <v>506</v>
      </c>
      <c r="B1603">
        <v>2.8997120589073901</v>
      </c>
      <c r="C1603" t="s">
        <v>9</v>
      </c>
      <c r="D1603">
        <v>10</v>
      </c>
      <c r="E1603" t="b">
        <v>0</v>
      </c>
      <c r="F1603">
        <v>2.6639802573382498</v>
      </c>
      <c r="G1603">
        <v>1.8855643838029701</v>
      </c>
      <c r="H1603">
        <v>2920</v>
      </c>
      <c r="I1603">
        <f t="shared" si="48"/>
        <v>0.23573180156914031</v>
      </c>
      <c r="J1603">
        <f t="shared" si="49"/>
        <v>1.0141476751044201</v>
      </c>
    </row>
    <row r="1604" spans="1:10" hidden="1" x14ac:dyDescent="0.3">
      <c r="A1604" t="s">
        <v>507</v>
      </c>
      <c r="B1604">
        <v>5.9659432203960199</v>
      </c>
      <c r="C1604" t="s">
        <v>9</v>
      </c>
      <c r="D1604">
        <v>10</v>
      </c>
      <c r="E1604" t="b">
        <v>0</v>
      </c>
      <c r="F1604" t="s">
        <v>17</v>
      </c>
      <c r="G1604" t="s">
        <v>17</v>
      </c>
      <c r="H1604">
        <v>3260</v>
      </c>
      <c r="I1604" t="e">
        <f t="shared" ref="I1604:I1667" si="50">B1604-F1604</f>
        <v>#VALUE!</v>
      </c>
      <c r="J1604" t="e">
        <f t="shared" ref="J1604:J1667" si="51">B1604-G1604</f>
        <v>#VALUE!</v>
      </c>
    </row>
    <row r="1605" spans="1:10" x14ac:dyDescent="0.3">
      <c r="A1605" t="s">
        <v>507</v>
      </c>
      <c r="B1605">
        <v>4.0096013984585701</v>
      </c>
      <c r="C1605" t="s">
        <v>9</v>
      </c>
      <c r="D1605">
        <v>2</v>
      </c>
      <c r="E1605" t="b">
        <v>1</v>
      </c>
      <c r="F1605">
        <v>7.9060520468924395E-2</v>
      </c>
      <c r="G1605">
        <v>7.3507644698787697E-3</v>
      </c>
      <c r="H1605">
        <v>2250</v>
      </c>
      <c r="I1605">
        <f t="shared" si="50"/>
        <v>3.9305408779896456</v>
      </c>
      <c r="J1605">
        <f t="shared" si="51"/>
        <v>4.002250633988691</v>
      </c>
    </row>
    <row r="1606" spans="1:10" x14ac:dyDescent="0.3">
      <c r="A1606" t="s">
        <v>507</v>
      </c>
      <c r="B1606">
        <v>7.0619333707846499</v>
      </c>
      <c r="C1606" t="s">
        <v>9</v>
      </c>
      <c r="D1606">
        <v>10</v>
      </c>
      <c r="E1606" t="b">
        <v>0</v>
      </c>
      <c r="F1606">
        <v>5.9013394870725397</v>
      </c>
      <c r="G1606">
        <v>3.2231194188182002</v>
      </c>
      <c r="H1606">
        <v>2910</v>
      </c>
      <c r="I1606">
        <f t="shared" si="50"/>
        <v>1.1605938837121101</v>
      </c>
      <c r="J1606">
        <f t="shared" si="51"/>
        <v>3.8388139519664497</v>
      </c>
    </row>
    <row r="1607" spans="1:10" x14ac:dyDescent="0.3">
      <c r="A1607" t="s">
        <v>508</v>
      </c>
      <c r="B1607">
        <v>15.3936749788844</v>
      </c>
      <c r="C1607" t="s">
        <v>9</v>
      </c>
      <c r="D1607">
        <v>10</v>
      </c>
      <c r="E1607" t="b">
        <v>0</v>
      </c>
      <c r="F1607">
        <v>5.4801555454087296</v>
      </c>
      <c r="G1607">
        <v>4.8538699322588803</v>
      </c>
      <c r="H1607">
        <v>3100</v>
      </c>
      <c r="I1607">
        <f t="shared" si="50"/>
        <v>9.9135194334756704</v>
      </c>
      <c r="J1607">
        <f t="shared" si="51"/>
        <v>10.539805046625521</v>
      </c>
    </row>
    <row r="1608" spans="1:10" x14ac:dyDescent="0.3">
      <c r="A1608" t="s">
        <v>508</v>
      </c>
      <c r="B1608">
        <v>11.585486486782999</v>
      </c>
      <c r="C1608" t="s">
        <v>9</v>
      </c>
      <c r="D1608">
        <v>10</v>
      </c>
      <c r="E1608" t="b">
        <v>0</v>
      </c>
      <c r="F1608">
        <v>8.1178822729018094</v>
      </c>
      <c r="G1608">
        <v>8.1346609550037403</v>
      </c>
      <c r="H1608">
        <v>3170</v>
      </c>
      <c r="I1608">
        <f t="shared" si="50"/>
        <v>3.4676042138811898</v>
      </c>
      <c r="J1608">
        <f t="shared" si="51"/>
        <v>3.4508255317792589</v>
      </c>
    </row>
    <row r="1609" spans="1:10" x14ac:dyDescent="0.3">
      <c r="A1609" t="s">
        <v>508</v>
      </c>
      <c r="B1609">
        <v>10.443903062813501</v>
      </c>
      <c r="C1609" t="s">
        <v>9</v>
      </c>
      <c r="D1609">
        <v>10</v>
      </c>
      <c r="E1609" t="b">
        <v>0</v>
      </c>
      <c r="F1609">
        <v>10.443903062813501</v>
      </c>
      <c r="G1609">
        <v>10.443903062813501</v>
      </c>
      <c r="H1609">
        <v>1150</v>
      </c>
      <c r="I1609">
        <f t="shared" si="50"/>
        <v>0</v>
      </c>
      <c r="J1609">
        <f t="shared" si="51"/>
        <v>0</v>
      </c>
    </row>
    <row r="1610" spans="1:10" x14ac:dyDescent="0.3">
      <c r="A1610" t="s">
        <v>509</v>
      </c>
      <c r="B1610">
        <v>3.0313150702324498</v>
      </c>
      <c r="C1610" t="s">
        <v>9</v>
      </c>
      <c r="D1610">
        <v>10</v>
      </c>
      <c r="E1610" t="b">
        <v>0</v>
      </c>
      <c r="F1610">
        <v>12.656841971647699</v>
      </c>
      <c r="G1610">
        <v>12.9021702890876</v>
      </c>
      <c r="H1610">
        <v>3190</v>
      </c>
      <c r="I1610">
        <f t="shared" si="50"/>
        <v>-9.6255269014152489</v>
      </c>
      <c r="J1610">
        <f t="shared" si="51"/>
        <v>-9.8708552188551497</v>
      </c>
    </row>
    <row r="1611" spans="1:10" x14ac:dyDescent="0.3">
      <c r="A1611" t="s">
        <v>509</v>
      </c>
      <c r="B1611">
        <v>9.4827304962182204</v>
      </c>
      <c r="C1611" t="s">
        <v>9</v>
      </c>
      <c r="D1611">
        <v>10</v>
      </c>
      <c r="E1611" t="b">
        <v>0</v>
      </c>
      <c r="F1611">
        <v>9.4827304962182204</v>
      </c>
      <c r="G1611">
        <v>9.4827304962182204</v>
      </c>
      <c r="H1611">
        <v>3310</v>
      </c>
      <c r="I1611">
        <f t="shared" si="50"/>
        <v>0</v>
      </c>
      <c r="J1611">
        <f t="shared" si="51"/>
        <v>0</v>
      </c>
    </row>
    <row r="1612" spans="1:10" x14ac:dyDescent="0.3">
      <c r="A1612" t="s">
        <v>509</v>
      </c>
      <c r="B1612">
        <v>13.777020094606501</v>
      </c>
      <c r="C1612" t="s">
        <v>9</v>
      </c>
      <c r="D1612">
        <v>10</v>
      </c>
      <c r="E1612" t="b">
        <v>0</v>
      </c>
      <c r="F1612">
        <v>16.9407609945915</v>
      </c>
      <c r="G1612">
        <v>15.446749060364001</v>
      </c>
      <c r="H1612">
        <v>3080</v>
      </c>
      <c r="I1612">
        <f t="shared" si="50"/>
        <v>-3.1637408999849992</v>
      </c>
      <c r="J1612">
        <f t="shared" si="51"/>
        <v>-1.6697289657574999</v>
      </c>
    </row>
    <row r="1613" spans="1:10" x14ac:dyDescent="0.3">
      <c r="A1613" t="e">
        <f>-0.00504950759405744 * y ^ 1 ^ 4 + 0.00493839646961257 * y ^ 1 * -0.00878611789538525 * y ^ 3 + 10</f>
        <v>#NAME?</v>
      </c>
      <c r="B1613">
        <v>13.393037115854</v>
      </c>
      <c r="C1613" t="s">
        <v>9</v>
      </c>
      <c r="D1613">
        <v>10</v>
      </c>
      <c r="E1613" t="b">
        <v>0</v>
      </c>
      <c r="F1613">
        <v>13.393037115854</v>
      </c>
      <c r="G1613">
        <v>13.393037115854</v>
      </c>
      <c r="H1613">
        <v>570</v>
      </c>
      <c r="I1613">
        <f t="shared" si="50"/>
        <v>0</v>
      </c>
      <c r="J1613">
        <f t="shared" si="51"/>
        <v>0</v>
      </c>
    </row>
    <row r="1614" spans="1:10" x14ac:dyDescent="0.3">
      <c r="A1614" t="e">
        <f>-0.00504950759405744 * y ^ 1 ^ 4 + 0.00493839646961257 * y ^ 1 * -0.00878611789538525 * y ^ 3 + 10</f>
        <v>#NAME?</v>
      </c>
      <c r="B1614">
        <v>16.903800935860001</v>
      </c>
      <c r="C1614" t="s">
        <v>9</v>
      </c>
      <c r="D1614">
        <v>3</v>
      </c>
      <c r="E1614" t="b">
        <v>1</v>
      </c>
      <c r="F1614">
        <v>3.1131635515432201</v>
      </c>
      <c r="G1614">
        <v>6.2473675387580297E-3</v>
      </c>
      <c r="H1614">
        <v>833.33333333333303</v>
      </c>
      <c r="I1614">
        <f t="shared" si="50"/>
        <v>13.790637384316781</v>
      </c>
      <c r="J1614">
        <f t="shared" si="51"/>
        <v>16.897553568321243</v>
      </c>
    </row>
    <row r="1615" spans="1:10" x14ac:dyDescent="0.3">
      <c r="A1615" t="e">
        <f>-0.00504950759405744 * y ^ 1 ^ 4 + 0.00493839646961257 * y ^ 1 * -0.00878611789538525 * y ^ 3 + 10</f>
        <v>#NAME?</v>
      </c>
      <c r="B1615">
        <v>5.8811478116316103</v>
      </c>
      <c r="C1615" t="s">
        <v>9</v>
      </c>
      <c r="D1615">
        <v>10</v>
      </c>
      <c r="E1615" t="b">
        <v>0</v>
      </c>
      <c r="F1615">
        <v>4.5427797480970504</v>
      </c>
      <c r="G1615">
        <v>5.3517976595085202</v>
      </c>
      <c r="H1615">
        <v>3120</v>
      </c>
      <c r="I1615">
        <f t="shared" si="50"/>
        <v>1.3383680635345598</v>
      </c>
      <c r="J1615">
        <f t="shared" si="51"/>
        <v>0.52935015212309011</v>
      </c>
    </row>
    <row r="1616" spans="1:10" hidden="1" x14ac:dyDescent="0.3">
      <c r="A1616" t="s">
        <v>510</v>
      </c>
      <c r="B1616">
        <v>18.739558051976999</v>
      </c>
      <c r="C1616" t="s">
        <v>9</v>
      </c>
      <c r="D1616">
        <v>10</v>
      </c>
      <c r="E1616" t="b">
        <v>0</v>
      </c>
      <c r="F1616" t="s">
        <v>17</v>
      </c>
      <c r="G1616" t="s">
        <v>17</v>
      </c>
      <c r="H1616">
        <v>3180</v>
      </c>
      <c r="I1616" t="e">
        <f t="shared" si="50"/>
        <v>#VALUE!</v>
      </c>
      <c r="J1616" t="e">
        <f t="shared" si="51"/>
        <v>#VALUE!</v>
      </c>
    </row>
    <row r="1617" spans="1:10" x14ac:dyDescent="0.3">
      <c r="A1617" t="s">
        <v>510</v>
      </c>
      <c r="B1617">
        <v>8.1083853243095696</v>
      </c>
      <c r="C1617" t="s">
        <v>9</v>
      </c>
      <c r="D1617">
        <v>3</v>
      </c>
      <c r="E1617" t="b">
        <v>1</v>
      </c>
      <c r="F1617">
        <v>2.2650652961243201</v>
      </c>
      <c r="G1617">
        <v>5.8295813600858998E-3</v>
      </c>
      <c r="H1617">
        <v>2433.3333333333298</v>
      </c>
      <c r="I1617">
        <f t="shared" si="50"/>
        <v>5.84332002818525</v>
      </c>
      <c r="J1617">
        <f t="shared" si="51"/>
        <v>8.1025557429494839</v>
      </c>
    </row>
    <row r="1618" spans="1:10" hidden="1" x14ac:dyDescent="0.3">
      <c r="A1618" t="s">
        <v>510</v>
      </c>
      <c r="B1618">
        <v>10.769746359999999</v>
      </c>
      <c r="C1618" t="s">
        <v>9</v>
      </c>
      <c r="D1618">
        <v>10</v>
      </c>
      <c r="E1618" t="b">
        <v>0</v>
      </c>
      <c r="F1618" t="s">
        <v>17</v>
      </c>
      <c r="G1618" t="s">
        <v>17</v>
      </c>
      <c r="H1618">
        <v>3470</v>
      </c>
      <c r="I1618" t="e">
        <f t="shared" si="50"/>
        <v>#VALUE!</v>
      </c>
      <c r="J1618" t="e">
        <f t="shared" si="51"/>
        <v>#VALUE!</v>
      </c>
    </row>
    <row r="1619" spans="1:10" x14ac:dyDescent="0.3">
      <c r="A1619" t="s">
        <v>511</v>
      </c>
      <c r="B1619">
        <v>9.2392675512474192</v>
      </c>
      <c r="C1619" t="s">
        <v>9</v>
      </c>
      <c r="D1619">
        <v>10</v>
      </c>
      <c r="E1619" t="b">
        <v>0</v>
      </c>
      <c r="F1619">
        <v>9.2392675512474192</v>
      </c>
      <c r="G1619">
        <v>9.2392675512474192</v>
      </c>
      <c r="H1619">
        <v>1010</v>
      </c>
      <c r="I1619">
        <f t="shared" si="50"/>
        <v>0</v>
      </c>
      <c r="J1619">
        <f t="shared" si="51"/>
        <v>0</v>
      </c>
    </row>
    <row r="1620" spans="1:10" x14ac:dyDescent="0.3">
      <c r="A1620" t="s">
        <v>511</v>
      </c>
      <c r="B1620">
        <v>7.1335290504993596</v>
      </c>
      <c r="C1620" t="s">
        <v>9</v>
      </c>
      <c r="D1620">
        <v>10</v>
      </c>
      <c r="E1620" t="b">
        <v>0</v>
      </c>
      <c r="F1620">
        <v>11.0444182056186</v>
      </c>
      <c r="G1620">
        <v>12.3381363185091</v>
      </c>
      <c r="H1620">
        <v>3000</v>
      </c>
      <c r="I1620">
        <f t="shared" si="50"/>
        <v>-3.9108891551192402</v>
      </c>
      <c r="J1620">
        <f t="shared" si="51"/>
        <v>-5.2046072680097408</v>
      </c>
    </row>
    <row r="1621" spans="1:10" x14ac:dyDescent="0.3">
      <c r="A1621" t="s">
        <v>511</v>
      </c>
      <c r="B1621">
        <v>12.838215613598001</v>
      </c>
      <c r="C1621" t="s">
        <v>9</v>
      </c>
      <c r="D1621">
        <v>10</v>
      </c>
      <c r="E1621" t="b">
        <v>0</v>
      </c>
      <c r="F1621">
        <v>3.7309294412057898</v>
      </c>
      <c r="G1621">
        <v>4.4063683689594697</v>
      </c>
      <c r="H1621">
        <v>3140</v>
      </c>
      <c r="I1621">
        <f t="shared" si="50"/>
        <v>9.1072861723922109</v>
      </c>
      <c r="J1621">
        <f t="shared" si="51"/>
        <v>8.4318472446385311</v>
      </c>
    </row>
    <row r="1622" spans="1:10" x14ac:dyDescent="0.3">
      <c r="A1622" t="s">
        <v>512</v>
      </c>
      <c r="B1622">
        <v>17.911156109598899</v>
      </c>
      <c r="C1622" t="s">
        <v>9</v>
      </c>
      <c r="D1622">
        <v>3</v>
      </c>
      <c r="E1622" t="b">
        <v>1</v>
      </c>
      <c r="F1622">
        <v>4.6522618339963699</v>
      </c>
      <c r="G1622">
        <v>5.9880234860462799E-3</v>
      </c>
      <c r="H1622">
        <v>1733.3333333333301</v>
      </c>
      <c r="I1622">
        <f t="shared" si="50"/>
        <v>13.258894275602529</v>
      </c>
      <c r="J1622">
        <f t="shared" si="51"/>
        <v>17.905168086112852</v>
      </c>
    </row>
    <row r="1623" spans="1:10" x14ac:dyDescent="0.3">
      <c r="A1623" t="s">
        <v>512</v>
      </c>
      <c r="B1623">
        <v>6.2425373914879101</v>
      </c>
      <c r="C1623" t="s">
        <v>9</v>
      </c>
      <c r="D1623">
        <v>2</v>
      </c>
      <c r="E1623" t="b">
        <v>1</v>
      </c>
      <c r="F1623">
        <v>2.61037334146542E-2</v>
      </c>
      <c r="G1623">
        <v>4.8628040954267803E-3</v>
      </c>
      <c r="H1623">
        <v>2450</v>
      </c>
      <c r="I1623">
        <f t="shared" si="50"/>
        <v>6.2164336580732558</v>
      </c>
      <c r="J1623">
        <f t="shared" si="51"/>
        <v>6.2376745873924833</v>
      </c>
    </row>
    <row r="1624" spans="1:10" x14ac:dyDescent="0.3">
      <c r="A1624" t="s">
        <v>512</v>
      </c>
      <c r="B1624">
        <v>17.994394586642201</v>
      </c>
      <c r="C1624" t="s">
        <v>9</v>
      </c>
      <c r="D1624">
        <v>10</v>
      </c>
      <c r="E1624" t="b">
        <v>0</v>
      </c>
      <c r="F1624">
        <v>10.869382538536099</v>
      </c>
      <c r="G1624">
        <v>1.1523532980548199</v>
      </c>
      <c r="H1624">
        <v>1620</v>
      </c>
      <c r="I1624">
        <f t="shared" si="50"/>
        <v>7.1250120481061021</v>
      </c>
      <c r="J1624">
        <f t="shared" si="51"/>
        <v>16.842041288587382</v>
      </c>
    </row>
    <row r="1625" spans="1:10" x14ac:dyDescent="0.3">
      <c r="A1625" t="s">
        <v>513</v>
      </c>
      <c r="B1625">
        <v>7.3583062768537202</v>
      </c>
      <c r="C1625" t="s">
        <v>9</v>
      </c>
      <c r="D1625">
        <v>10</v>
      </c>
      <c r="E1625" t="b">
        <v>0</v>
      </c>
      <c r="F1625">
        <v>7.3583062768537202</v>
      </c>
      <c r="G1625">
        <v>7.3583062768537202</v>
      </c>
      <c r="H1625">
        <v>820</v>
      </c>
      <c r="I1625">
        <f t="shared" si="50"/>
        <v>0</v>
      </c>
      <c r="J1625">
        <f t="shared" si="51"/>
        <v>0</v>
      </c>
    </row>
    <row r="1626" spans="1:10" x14ac:dyDescent="0.3">
      <c r="A1626" t="s">
        <v>513</v>
      </c>
      <c r="B1626">
        <v>11.3740694042184</v>
      </c>
      <c r="C1626" t="s">
        <v>9</v>
      </c>
      <c r="D1626">
        <v>10</v>
      </c>
      <c r="E1626" t="b">
        <v>0</v>
      </c>
      <c r="F1626">
        <v>4.9130913694296297</v>
      </c>
      <c r="G1626">
        <v>9.7826803054594809</v>
      </c>
      <c r="H1626">
        <v>3300</v>
      </c>
      <c r="I1626">
        <f t="shared" si="50"/>
        <v>6.46097803478877</v>
      </c>
      <c r="J1626">
        <f t="shared" si="51"/>
        <v>1.5913890987589188</v>
      </c>
    </row>
    <row r="1627" spans="1:10" x14ac:dyDescent="0.3">
      <c r="A1627" t="s">
        <v>513</v>
      </c>
      <c r="B1627">
        <v>16.6558397813412</v>
      </c>
      <c r="C1627" t="s">
        <v>9</v>
      </c>
      <c r="D1627">
        <v>4</v>
      </c>
      <c r="E1627" t="b">
        <v>1</v>
      </c>
      <c r="F1627">
        <v>4.2491978519043601</v>
      </c>
      <c r="G1627">
        <v>3.1673621402987001E-3</v>
      </c>
      <c r="H1627">
        <v>2050</v>
      </c>
      <c r="I1627">
        <f t="shared" si="50"/>
        <v>12.406641929436841</v>
      </c>
      <c r="J1627">
        <f t="shared" si="51"/>
        <v>16.652672419200901</v>
      </c>
    </row>
    <row r="1628" spans="1:10" x14ac:dyDescent="0.3">
      <c r="A1628" t="s">
        <v>514</v>
      </c>
      <c r="B1628">
        <v>4.4314496712605402</v>
      </c>
      <c r="C1628" t="s">
        <v>9</v>
      </c>
      <c r="D1628">
        <v>10</v>
      </c>
      <c r="E1628" t="b">
        <v>0</v>
      </c>
      <c r="F1628">
        <v>5.75700783774165</v>
      </c>
      <c r="G1628">
        <v>4.8863811761007501</v>
      </c>
      <c r="H1628">
        <v>3370</v>
      </c>
      <c r="I1628">
        <f t="shared" si="50"/>
        <v>-1.3255581664811098</v>
      </c>
      <c r="J1628">
        <f t="shared" si="51"/>
        <v>-0.45493150484020983</v>
      </c>
    </row>
    <row r="1629" spans="1:10" x14ac:dyDescent="0.3">
      <c r="A1629" t="s">
        <v>514</v>
      </c>
      <c r="B1629">
        <v>7.8746666940703296</v>
      </c>
      <c r="C1629" t="s">
        <v>9</v>
      </c>
      <c r="D1629">
        <v>10</v>
      </c>
      <c r="E1629" t="b">
        <v>0</v>
      </c>
      <c r="F1629">
        <v>7.8746666940703296</v>
      </c>
      <c r="G1629">
        <v>7.8746666940703296</v>
      </c>
      <c r="H1629">
        <v>3090</v>
      </c>
      <c r="I1629">
        <f t="shared" si="50"/>
        <v>0</v>
      </c>
      <c r="J1629">
        <f t="shared" si="51"/>
        <v>0</v>
      </c>
    </row>
    <row r="1630" spans="1:10" x14ac:dyDescent="0.3">
      <c r="A1630" t="s">
        <v>514</v>
      </c>
      <c r="B1630">
        <v>8.6135352216540806</v>
      </c>
      <c r="C1630" t="s">
        <v>9</v>
      </c>
      <c r="D1630">
        <v>10</v>
      </c>
      <c r="E1630" t="b">
        <v>0</v>
      </c>
      <c r="F1630">
        <v>8.6135352216540806</v>
      </c>
      <c r="G1630">
        <v>8.6135352216540806</v>
      </c>
      <c r="H1630">
        <v>920</v>
      </c>
      <c r="I1630">
        <f t="shared" si="50"/>
        <v>0</v>
      </c>
      <c r="J1630">
        <f t="shared" si="51"/>
        <v>0</v>
      </c>
    </row>
    <row r="1631" spans="1:10" x14ac:dyDescent="0.3">
      <c r="A1631" t="s">
        <v>515</v>
      </c>
      <c r="B1631">
        <v>7.7492005530908799</v>
      </c>
      <c r="C1631" t="s">
        <v>9</v>
      </c>
      <c r="D1631">
        <v>10</v>
      </c>
      <c r="E1631" t="b">
        <v>0</v>
      </c>
      <c r="F1631">
        <v>8.0828744021212398</v>
      </c>
      <c r="G1631">
        <v>8.0901878128264997</v>
      </c>
      <c r="H1631">
        <v>2990</v>
      </c>
      <c r="I1631">
        <f t="shared" si="50"/>
        <v>-0.3336738490303599</v>
      </c>
      <c r="J1631">
        <f t="shared" si="51"/>
        <v>-0.34098725973561983</v>
      </c>
    </row>
    <row r="1632" spans="1:10" x14ac:dyDescent="0.3">
      <c r="A1632" t="s">
        <v>515</v>
      </c>
      <c r="B1632">
        <v>11.1028692086298</v>
      </c>
      <c r="C1632" t="s">
        <v>9</v>
      </c>
      <c r="D1632">
        <v>10</v>
      </c>
      <c r="E1632" t="b">
        <v>0</v>
      </c>
      <c r="F1632">
        <v>11.1028692086298</v>
      </c>
      <c r="G1632">
        <v>11.1028692086298</v>
      </c>
      <c r="H1632">
        <v>1180</v>
      </c>
      <c r="I1632">
        <f t="shared" si="50"/>
        <v>0</v>
      </c>
      <c r="J1632">
        <f t="shared" si="51"/>
        <v>0</v>
      </c>
    </row>
    <row r="1633" spans="1:10" x14ac:dyDescent="0.3">
      <c r="A1633" t="s">
        <v>515</v>
      </c>
      <c r="B1633">
        <v>14.3313237517175</v>
      </c>
      <c r="C1633" t="s">
        <v>9</v>
      </c>
      <c r="D1633">
        <v>10</v>
      </c>
      <c r="E1633" t="b">
        <v>0</v>
      </c>
      <c r="F1633">
        <v>2.99783962066632</v>
      </c>
      <c r="G1633">
        <v>1.1751128538810001</v>
      </c>
      <c r="H1633">
        <v>3150</v>
      </c>
      <c r="I1633">
        <f t="shared" si="50"/>
        <v>11.333484131051179</v>
      </c>
      <c r="J1633">
        <f t="shared" si="51"/>
        <v>13.1562108978365</v>
      </c>
    </row>
    <row r="1634" spans="1:10" x14ac:dyDescent="0.3">
      <c r="A1634" t="e">
        <f>-0.00559388237763161 * y ^ 2 * -0.00774471798304462 * y ^ 1 - 0.00861357827241324 * y ^ 2 - -0.00952424647144649 * x ^ 1 + 10</f>
        <v>#NAME?</v>
      </c>
      <c r="B1634">
        <v>13.8644869111743</v>
      </c>
      <c r="C1634" t="s">
        <v>9</v>
      </c>
      <c r="D1634">
        <v>4</v>
      </c>
      <c r="E1634" t="b">
        <v>1</v>
      </c>
      <c r="F1634">
        <v>2.2755550570036198</v>
      </c>
      <c r="G1634">
        <v>4.0685338004095703E-3</v>
      </c>
      <c r="H1634">
        <v>1300</v>
      </c>
      <c r="I1634">
        <f t="shared" si="50"/>
        <v>11.58893185417068</v>
      </c>
      <c r="J1634">
        <f t="shared" si="51"/>
        <v>13.86041837737389</v>
      </c>
    </row>
    <row r="1635" spans="1:10" x14ac:dyDescent="0.3">
      <c r="A1635" t="e">
        <f>-0.00559388237763161 * y ^ 2 * -0.00774471798304462 * y ^ 1 - 0.00861357827241324 * y ^ 2 - -0.00952424647144649 * x ^ 1 + 10</f>
        <v>#NAME?</v>
      </c>
      <c r="B1635">
        <v>20.474552810044901</v>
      </c>
      <c r="C1635" t="s">
        <v>9</v>
      </c>
      <c r="D1635">
        <v>3</v>
      </c>
      <c r="E1635" t="b">
        <v>1</v>
      </c>
      <c r="F1635">
        <v>4.6266226460618904</v>
      </c>
      <c r="G1635">
        <v>4.9274084209228498E-3</v>
      </c>
      <c r="H1635">
        <v>1333.3333333333301</v>
      </c>
      <c r="I1635">
        <f t="shared" si="50"/>
        <v>15.847930163983012</v>
      </c>
      <c r="J1635">
        <f t="shared" si="51"/>
        <v>20.469625401623979</v>
      </c>
    </row>
    <row r="1636" spans="1:10" hidden="1" x14ac:dyDescent="0.3">
      <c r="A1636" t="e">
        <f>-0.00559388237763161 * y ^ 2 * -0.00774471798304462 * y ^ 1 - 0.00861357827241324 * y ^ 2 - -0.00952424647144649 * x ^ 1 + 10</f>
        <v>#NAME?</v>
      </c>
      <c r="B1636">
        <v>8.8878144312228393</v>
      </c>
      <c r="C1636" t="s">
        <v>9</v>
      </c>
      <c r="D1636">
        <v>10</v>
      </c>
      <c r="E1636" t="b">
        <v>0</v>
      </c>
      <c r="F1636" t="s">
        <v>17</v>
      </c>
      <c r="G1636" t="s">
        <v>17</v>
      </c>
      <c r="H1636">
        <v>3310</v>
      </c>
      <c r="I1636" t="e">
        <f t="shared" si="50"/>
        <v>#VALUE!</v>
      </c>
      <c r="J1636" t="e">
        <f t="shared" si="51"/>
        <v>#VALUE!</v>
      </c>
    </row>
    <row r="1637" spans="1:10" x14ac:dyDescent="0.3">
      <c r="A1637" t="s">
        <v>516</v>
      </c>
      <c r="B1637">
        <v>9.9799102301011207</v>
      </c>
      <c r="C1637" t="s">
        <v>9</v>
      </c>
      <c r="D1637">
        <v>4</v>
      </c>
      <c r="E1637" t="b">
        <v>1</v>
      </c>
      <c r="F1637">
        <v>2.94860122505228</v>
      </c>
      <c r="G1637">
        <v>2.8304816168377802E-3</v>
      </c>
      <c r="H1637">
        <v>1200</v>
      </c>
      <c r="I1637">
        <f t="shared" si="50"/>
        <v>7.0313090050488407</v>
      </c>
      <c r="J1637">
        <f t="shared" si="51"/>
        <v>9.9770797484842824</v>
      </c>
    </row>
    <row r="1638" spans="1:10" x14ac:dyDescent="0.3">
      <c r="A1638" t="s">
        <v>516</v>
      </c>
      <c r="B1638">
        <v>4.4174695985597801</v>
      </c>
      <c r="C1638" t="s">
        <v>9</v>
      </c>
      <c r="D1638">
        <v>2</v>
      </c>
      <c r="E1638" t="b">
        <v>1</v>
      </c>
      <c r="F1638">
        <v>0.41165015312067199</v>
      </c>
      <c r="G1638">
        <v>5.1215874676601497E-3</v>
      </c>
      <c r="H1638">
        <v>1900</v>
      </c>
      <c r="I1638">
        <f t="shared" si="50"/>
        <v>4.0058194454391085</v>
      </c>
      <c r="J1638">
        <f t="shared" si="51"/>
        <v>4.4123480110921198</v>
      </c>
    </row>
    <row r="1639" spans="1:10" x14ac:dyDescent="0.3">
      <c r="A1639" t="s">
        <v>516</v>
      </c>
      <c r="B1639">
        <v>10.6192839992739</v>
      </c>
      <c r="C1639" t="s">
        <v>9</v>
      </c>
      <c r="D1639">
        <v>10</v>
      </c>
      <c r="E1639" t="b">
        <v>0</v>
      </c>
      <c r="F1639">
        <v>0.37712956698463401</v>
      </c>
      <c r="G1639">
        <v>0.31666082910447502</v>
      </c>
      <c r="H1639">
        <v>3400</v>
      </c>
      <c r="I1639">
        <f t="shared" si="50"/>
        <v>10.242154432289267</v>
      </c>
      <c r="J1639">
        <f t="shared" si="51"/>
        <v>10.302623170169426</v>
      </c>
    </row>
    <row r="1640" spans="1:10" x14ac:dyDescent="0.3">
      <c r="A1640" t="s">
        <v>517</v>
      </c>
      <c r="B1640">
        <v>6.9063643443120499</v>
      </c>
      <c r="C1640" t="s">
        <v>9</v>
      </c>
      <c r="D1640">
        <v>10</v>
      </c>
      <c r="E1640" t="b">
        <v>0</v>
      </c>
      <c r="F1640">
        <v>6.9063643443120499</v>
      </c>
      <c r="G1640">
        <v>6.9063643443120499</v>
      </c>
      <c r="H1640">
        <v>1420</v>
      </c>
      <c r="I1640">
        <f t="shared" si="50"/>
        <v>0</v>
      </c>
      <c r="J1640">
        <f t="shared" si="51"/>
        <v>0</v>
      </c>
    </row>
    <row r="1641" spans="1:10" x14ac:dyDescent="0.3">
      <c r="A1641" t="s">
        <v>517</v>
      </c>
      <c r="B1641">
        <v>8.2184917531283794</v>
      </c>
      <c r="C1641" t="s">
        <v>9</v>
      </c>
      <c r="D1641">
        <v>10</v>
      </c>
      <c r="E1641" t="b">
        <v>0</v>
      </c>
      <c r="F1641">
        <v>8.2184917531283794</v>
      </c>
      <c r="G1641">
        <v>8.2184917531283794</v>
      </c>
      <c r="H1641">
        <v>1290</v>
      </c>
      <c r="I1641">
        <f t="shared" si="50"/>
        <v>0</v>
      </c>
      <c r="J1641">
        <f t="shared" si="51"/>
        <v>0</v>
      </c>
    </row>
    <row r="1642" spans="1:10" x14ac:dyDescent="0.3">
      <c r="A1642" t="s">
        <v>517</v>
      </c>
      <c r="B1642">
        <v>16.637078150097999</v>
      </c>
      <c r="C1642" t="s">
        <v>9</v>
      </c>
      <c r="D1642">
        <v>3</v>
      </c>
      <c r="E1642" t="b">
        <v>1</v>
      </c>
      <c r="F1642">
        <v>3.2312662457819399</v>
      </c>
      <c r="G1642">
        <v>6.6865828426065903E-3</v>
      </c>
      <c r="H1642">
        <v>1733.3333333333301</v>
      </c>
      <c r="I1642">
        <f t="shared" si="50"/>
        <v>13.405811904316058</v>
      </c>
      <c r="J1642">
        <f t="shared" si="51"/>
        <v>16.630391567255391</v>
      </c>
    </row>
    <row r="1643" spans="1:10" x14ac:dyDescent="0.3">
      <c r="A1643" t="s">
        <v>518</v>
      </c>
      <c r="B1643">
        <v>4.7276590619151397</v>
      </c>
      <c r="C1643" t="s">
        <v>9</v>
      </c>
      <c r="D1643">
        <v>2</v>
      </c>
      <c r="E1643" t="b">
        <v>1</v>
      </c>
      <c r="F1643">
        <v>0.250214016801171</v>
      </c>
      <c r="G1643">
        <v>6.9478151624846598E-3</v>
      </c>
      <c r="H1643">
        <v>2600</v>
      </c>
      <c r="I1643">
        <f t="shared" si="50"/>
        <v>4.4774450451139689</v>
      </c>
      <c r="J1643">
        <f t="shared" si="51"/>
        <v>4.7207112467526553</v>
      </c>
    </row>
    <row r="1644" spans="1:10" x14ac:dyDescent="0.3">
      <c r="A1644" t="s">
        <v>518</v>
      </c>
      <c r="B1644">
        <v>16.657560660193798</v>
      </c>
      <c r="C1644" t="s">
        <v>9</v>
      </c>
      <c r="D1644">
        <v>2</v>
      </c>
      <c r="E1644" t="b">
        <v>1</v>
      </c>
      <c r="F1644">
        <v>1.52315546204456</v>
      </c>
      <c r="G1644">
        <v>1.9922163312447901E-2</v>
      </c>
      <c r="H1644">
        <v>1250</v>
      </c>
      <c r="I1644">
        <f t="shared" si="50"/>
        <v>15.134405198149238</v>
      </c>
      <c r="J1644">
        <f t="shared" si="51"/>
        <v>16.637638496881351</v>
      </c>
    </row>
    <row r="1645" spans="1:10" hidden="1" x14ac:dyDescent="0.3">
      <c r="A1645" t="s">
        <v>518</v>
      </c>
      <c r="B1645">
        <v>11.3976841778597</v>
      </c>
      <c r="C1645" t="s">
        <v>9</v>
      </c>
      <c r="D1645">
        <v>10</v>
      </c>
      <c r="E1645" t="b">
        <v>0</v>
      </c>
      <c r="F1645" t="s">
        <v>17</v>
      </c>
      <c r="G1645" t="s">
        <v>17</v>
      </c>
      <c r="H1645">
        <v>8840</v>
      </c>
      <c r="I1645" t="e">
        <f t="shared" si="50"/>
        <v>#VALUE!</v>
      </c>
      <c r="J1645" t="e">
        <f t="shared" si="51"/>
        <v>#VALUE!</v>
      </c>
    </row>
    <row r="1646" spans="1:10" x14ac:dyDescent="0.3">
      <c r="A1646" t="s">
        <v>519</v>
      </c>
      <c r="B1646">
        <v>9.0950296419040395</v>
      </c>
      <c r="C1646" t="s">
        <v>9</v>
      </c>
      <c r="D1646">
        <v>10</v>
      </c>
      <c r="E1646" t="b">
        <v>0</v>
      </c>
      <c r="F1646">
        <v>9.0950296419040395</v>
      </c>
      <c r="G1646">
        <v>9.0950296419040395</v>
      </c>
      <c r="H1646">
        <v>870</v>
      </c>
      <c r="I1646">
        <f t="shared" si="50"/>
        <v>0</v>
      </c>
      <c r="J1646">
        <f t="shared" si="51"/>
        <v>0</v>
      </c>
    </row>
    <row r="1647" spans="1:10" x14ac:dyDescent="0.3">
      <c r="A1647" t="s">
        <v>519</v>
      </c>
      <c r="B1647">
        <v>8.8746826964706997</v>
      </c>
      <c r="C1647" t="s">
        <v>9</v>
      </c>
      <c r="D1647">
        <v>10</v>
      </c>
      <c r="E1647" t="b">
        <v>0</v>
      </c>
      <c r="F1647">
        <v>3.2736692544835702</v>
      </c>
      <c r="G1647">
        <v>8.8009278645420999</v>
      </c>
      <c r="H1647">
        <v>2460</v>
      </c>
      <c r="I1647">
        <f t="shared" si="50"/>
        <v>5.6010134419871296</v>
      </c>
      <c r="J1647">
        <f t="shared" si="51"/>
        <v>7.3754831928599884E-2</v>
      </c>
    </row>
    <row r="1648" spans="1:10" x14ac:dyDescent="0.3">
      <c r="A1648" t="s">
        <v>519</v>
      </c>
      <c r="B1648">
        <v>10.346345554673601</v>
      </c>
      <c r="C1648" t="s">
        <v>9</v>
      </c>
      <c r="D1648">
        <v>10</v>
      </c>
      <c r="E1648" t="b">
        <v>0</v>
      </c>
      <c r="F1648">
        <v>10.346345554673601</v>
      </c>
      <c r="G1648">
        <v>10.346345554673601</v>
      </c>
      <c r="H1648">
        <v>910</v>
      </c>
      <c r="I1648">
        <f t="shared" si="50"/>
        <v>0</v>
      </c>
      <c r="J1648">
        <f t="shared" si="51"/>
        <v>0</v>
      </c>
    </row>
    <row r="1649" spans="1:10" x14ac:dyDescent="0.3">
      <c r="A1649" t="s">
        <v>520</v>
      </c>
      <c r="B1649">
        <v>10.8269363928801</v>
      </c>
      <c r="C1649" t="s">
        <v>9</v>
      </c>
      <c r="D1649">
        <v>10</v>
      </c>
      <c r="E1649" t="b">
        <v>0</v>
      </c>
      <c r="F1649">
        <v>10.8269363928801</v>
      </c>
      <c r="G1649">
        <v>10.8269363928801</v>
      </c>
      <c r="H1649">
        <v>2630</v>
      </c>
      <c r="I1649">
        <f t="shared" si="50"/>
        <v>0</v>
      </c>
      <c r="J1649">
        <f t="shared" si="51"/>
        <v>0</v>
      </c>
    </row>
    <row r="1650" spans="1:10" hidden="1" x14ac:dyDescent="0.3">
      <c r="A1650" t="s">
        <v>520</v>
      </c>
      <c r="B1650">
        <v>16.412250643792099</v>
      </c>
      <c r="C1650" t="s">
        <v>9</v>
      </c>
      <c r="D1650">
        <v>10</v>
      </c>
      <c r="E1650" t="b">
        <v>0</v>
      </c>
      <c r="F1650">
        <v>19.722891896940201</v>
      </c>
      <c r="G1650">
        <v>627001.06769475294</v>
      </c>
      <c r="H1650">
        <v>1840</v>
      </c>
      <c r="I1650">
        <f t="shared" si="50"/>
        <v>-3.310641253148102</v>
      </c>
      <c r="J1650">
        <f t="shared" si="51"/>
        <v>-626984.65544410911</v>
      </c>
    </row>
    <row r="1651" spans="1:10" x14ac:dyDescent="0.3">
      <c r="A1651" t="s">
        <v>520</v>
      </c>
      <c r="B1651">
        <v>15.767584065188</v>
      </c>
      <c r="C1651" t="s">
        <v>9</v>
      </c>
      <c r="D1651">
        <v>3</v>
      </c>
      <c r="E1651" t="b">
        <v>1</v>
      </c>
      <c r="F1651">
        <v>3.9835464369496298</v>
      </c>
      <c r="G1651">
        <v>4.7651601178776704E-3</v>
      </c>
      <c r="H1651">
        <v>1266.6666666666599</v>
      </c>
      <c r="I1651">
        <f t="shared" si="50"/>
        <v>11.784037628238369</v>
      </c>
      <c r="J1651">
        <f t="shared" si="51"/>
        <v>15.762818905070123</v>
      </c>
    </row>
    <row r="1652" spans="1:10" x14ac:dyDescent="0.3">
      <c r="A1652" t="s">
        <v>521</v>
      </c>
      <c r="B1652">
        <v>9.7806010102358805</v>
      </c>
      <c r="C1652" t="s">
        <v>9</v>
      </c>
      <c r="D1652">
        <v>3</v>
      </c>
      <c r="E1652" t="b">
        <v>1</v>
      </c>
      <c r="F1652">
        <v>2.22384906002759</v>
      </c>
      <c r="G1652">
        <v>4.4497168194365501E-3</v>
      </c>
      <c r="H1652">
        <v>1300</v>
      </c>
      <c r="I1652">
        <f t="shared" si="50"/>
        <v>7.5567519502082909</v>
      </c>
      <c r="J1652">
        <f t="shared" si="51"/>
        <v>9.7761512934164436</v>
      </c>
    </row>
    <row r="1653" spans="1:10" x14ac:dyDescent="0.3">
      <c r="A1653" t="s">
        <v>521</v>
      </c>
      <c r="B1653">
        <v>13.080565448264901</v>
      </c>
      <c r="C1653" t="s">
        <v>9</v>
      </c>
      <c r="D1653">
        <v>10</v>
      </c>
      <c r="E1653" t="b">
        <v>0</v>
      </c>
      <c r="F1653">
        <v>4.2609553030739997</v>
      </c>
      <c r="G1653">
        <v>7.7460918571480404</v>
      </c>
      <c r="H1653">
        <v>2280</v>
      </c>
      <c r="I1653">
        <f t="shared" si="50"/>
        <v>8.8196101451909001</v>
      </c>
      <c r="J1653">
        <f t="shared" si="51"/>
        <v>5.3344735911168604</v>
      </c>
    </row>
    <row r="1654" spans="1:10" x14ac:dyDescent="0.3">
      <c r="A1654" t="s">
        <v>521</v>
      </c>
      <c r="B1654">
        <v>2.6831246813423002</v>
      </c>
      <c r="C1654" t="s">
        <v>9</v>
      </c>
      <c r="D1654">
        <v>10</v>
      </c>
      <c r="E1654" t="b">
        <v>0</v>
      </c>
      <c r="F1654">
        <v>8.0993006377469303</v>
      </c>
      <c r="G1654">
        <v>9.6927515789007703</v>
      </c>
      <c r="H1654">
        <v>2570</v>
      </c>
      <c r="I1654">
        <f t="shared" si="50"/>
        <v>-5.4161759564046301</v>
      </c>
      <c r="J1654">
        <f t="shared" si="51"/>
        <v>-7.0096268975584701</v>
      </c>
    </row>
    <row r="1655" spans="1:10" hidden="1" x14ac:dyDescent="0.3">
      <c r="A1655" t="s">
        <v>522</v>
      </c>
      <c r="B1655">
        <v>4.0618707330244099</v>
      </c>
      <c r="C1655" t="s">
        <v>9</v>
      </c>
      <c r="D1655">
        <v>10</v>
      </c>
      <c r="E1655" t="b">
        <v>0</v>
      </c>
      <c r="F1655" t="s">
        <v>17</v>
      </c>
      <c r="G1655" t="s">
        <v>17</v>
      </c>
      <c r="H1655">
        <v>2630</v>
      </c>
      <c r="I1655" t="e">
        <f t="shared" si="50"/>
        <v>#VALUE!</v>
      </c>
      <c r="J1655" t="e">
        <f t="shared" si="51"/>
        <v>#VALUE!</v>
      </c>
    </row>
    <row r="1656" spans="1:10" x14ac:dyDescent="0.3">
      <c r="A1656" t="s">
        <v>522</v>
      </c>
      <c r="B1656">
        <v>13.6345217828054</v>
      </c>
      <c r="C1656" t="s">
        <v>9</v>
      </c>
      <c r="D1656">
        <v>4</v>
      </c>
      <c r="E1656" t="b">
        <v>1</v>
      </c>
      <c r="F1656">
        <v>4.0339071736107401</v>
      </c>
      <c r="G1656">
        <v>3.2523863013975301E-3</v>
      </c>
      <c r="H1656">
        <v>1225</v>
      </c>
      <c r="I1656">
        <f t="shared" si="50"/>
        <v>9.6006146091946611</v>
      </c>
      <c r="J1656">
        <f t="shared" si="51"/>
        <v>13.631269396504003</v>
      </c>
    </row>
    <row r="1657" spans="1:10" x14ac:dyDescent="0.3">
      <c r="A1657" t="s">
        <v>522</v>
      </c>
      <c r="B1657">
        <v>2.9715668468052598</v>
      </c>
      <c r="C1657" t="s">
        <v>9</v>
      </c>
      <c r="D1657">
        <v>10</v>
      </c>
      <c r="E1657" t="b">
        <v>0</v>
      </c>
      <c r="F1657">
        <v>2.9715668468052598</v>
      </c>
      <c r="G1657">
        <v>2.9715668468052598</v>
      </c>
      <c r="H1657">
        <v>800</v>
      </c>
      <c r="I1657">
        <f t="shared" si="50"/>
        <v>0</v>
      </c>
      <c r="J1657">
        <f t="shared" si="51"/>
        <v>0</v>
      </c>
    </row>
    <row r="1658" spans="1:10" x14ac:dyDescent="0.3">
      <c r="A1658" t="s">
        <v>523</v>
      </c>
      <c r="B1658">
        <v>14.3428599932436</v>
      </c>
      <c r="C1658" t="s">
        <v>9</v>
      </c>
      <c r="D1658">
        <v>10</v>
      </c>
      <c r="E1658" t="b">
        <v>0</v>
      </c>
      <c r="F1658">
        <v>3.32945520883275</v>
      </c>
      <c r="G1658">
        <v>3.1010314146698299</v>
      </c>
      <c r="H1658">
        <v>2420</v>
      </c>
      <c r="I1658">
        <f t="shared" si="50"/>
        <v>11.01340478441085</v>
      </c>
      <c r="J1658">
        <f t="shared" si="51"/>
        <v>11.24182857857377</v>
      </c>
    </row>
    <row r="1659" spans="1:10" hidden="1" x14ac:dyDescent="0.3">
      <c r="A1659" t="s">
        <v>523</v>
      </c>
      <c r="B1659">
        <v>15.7572892191947</v>
      </c>
      <c r="C1659" t="s">
        <v>9</v>
      </c>
      <c r="D1659">
        <v>10</v>
      </c>
      <c r="E1659" t="b">
        <v>0</v>
      </c>
      <c r="F1659" s="1">
        <v>1.7785622646662301E+24</v>
      </c>
      <c r="G1659" s="1">
        <v>1.7785622646662301E+24</v>
      </c>
      <c r="H1659">
        <v>2390</v>
      </c>
      <c r="I1659">
        <f t="shared" si="50"/>
        <v>-1.7785622646662301E+24</v>
      </c>
      <c r="J1659">
        <f t="shared" si="51"/>
        <v>-1.7785622646662301E+24</v>
      </c>
    </row>
    <row r="1660" spans="1:10" x14ac:dyDescent="0.3">
      <c r="A1660" t="s">
        <v>523</v>
      </c>
      <c r="B1660">
        <v>20.028679594156301</v>
      </c>
      <c r="C1660" t="s">
        <v>9</v>
      </c>
      <c r="D1660">
        <v>3</v>
      </c>
      <c r="E1660" t="b">
        <v>1</v>
      </c>
      <c r="F1660">
        <v>1.9187855134379099</v>
      </c>
      <c r="G1660">
        <v>5.0952347246163597E-3</v>
      </c>
      <c r="H1660">
        <v>2200</v>
      </c>
      <c r="I1660">
        <f t="shared" si="50"/>
        <v>18.109894080718391</v>
      </c>
      <c r="J1660">
        <f t="shared" si="51"/>
        <v>20.023584359431684</v>
      </c>
    </row>
    <row r="1661" spans="1:10" x14ac:dyDescent="0.3">
      <c r="A1661" t="s">
        <v>524</v>
      </c>
      <c r="B1661">
        <v>5.7692218027991302</v>
      </c>
      <c r="C1661" t="s">
        <v>9</v>
      </c>
      <c r="D1661">
        <v>10</v>
      </c>
      <c r="E1661" t="b">
        <v>0</v>
      </c>
      <c r="F1661">
        <v>3.7773044934233102</v>
      </c>
      <c r="G1661">
        <v>3.5042916906600201</v>
      </c>
      <c r="H1661">
        <v>2570</v>
      </c>
      <c r="I1661">
        <f t="shared" si="50"/>
        <v>1.99191730937582</v>
      </c>
      <c r="J1661">
        <f t="shared" si="51"/>
        <v>2.2649301121391101</v>
      </c>
    </row>
    <row r="1662" spans="1:10" x14ac:dyDescent="0.3">
      <c r="A1662" t="s">
        <v>524</v>
      </c>
      <c r="B1662">
        <v>12.452338741023301</v>
      </c>
      <c r="C1662" t="s">
        <v>9</v>
      </c>
      <c r="D1662">
        <v>2</v>
      </c>
      <c r="E1662" t="b">
        <v>1</v>
      </c>
      <c r="F1662">
        <v>0.82871154451760098</v>
      </c>
      <c r="G1662">
        <v>8.7380559033390197E-3</v>
      </c>
      <c r="H1662">
        <v>2000</v>
      </c>
      <c r="I1662">
        <f t="shared" si="50"/>
        <v>11.6236271965057</v>
      </c>
      <c r="J1662">
        <f t="shared" si="51"/>
        <v>12.443600685119961</v>
      </c>
    </row>
    <row r="1663" spans="1:10" x14ac:dyDescent="0.3">
      <c r="A1663" t="s">
        <v>524</v>
      </c>
      <c r="B1663">
        <v>13.792936599295301</v>
      </c>
      <c r="C1663" t="s">
        <v>9</v>
      </c>
      <c r="D1663">
        <v>3</v>
      </c>
      <c r="E1663" t="b">
        <v>1</v>
      </c>
      <c r="F1663">
        <v>2.9168484427249202</v>
      </c>
      <c r="G1663">
        <v>4.9745934387001103E-3</v>
      </c>
      <c r="H1663">
        <v>666.66666666666595</v>
      </c>
      <c r="I1663">
        <f t="shared" si="50"/>
        <v>10.876088156570381</v>
      </c>
      <c r="J1663">
        <f t="shared" si="51"/>
        <v>13.787962005856601</v>
      </c>
    </row>
    <row r="1664" spans="1:10" x14ac:dyDescent="0.3">
      <c r="A1664" t="s">
        <v>525</v>
      </c>
      <c r="B1664">
        <v>9.1471951391377395</v>
      </c>
      <c r="C1664" t="s">
        <v>9</v>
      </c>
      <c r="D1664">
        <v>10</v>
      </c>
      <c r="E1664" t="b">
        <v>0</v>
      </c>
      <c r="F1664">
        <v>3.4885308933520198</v>
      </c>
      <c r="G1664">
        <v>3.4269722635677402</v>
      </c>
      <c r="H1664">
        <v>2410</v>
      </c>
      <c r="I1664">
        <f t="shared" si="50"/>
        <v>5.6586642457857197</v>
      </c>
      <c r="J1664">
        <f t="shared" si="51"/>
        <v>5.7202228755699993</v>
      </c>
    </row>
    <row r="1665" spans="1:10" x14ac:dyDescent="0.3">
      <c r="A1665" t="s">
        <v>525</v>
      </c>
      <c r="B1665">
        <v>2.89441546102011</v>
      </c>
      <c r="C1665" t="s">
        <v>9</v>
      </c>
      <c r="D1665">
        <v>10</v>
      </c>
      <c r="E1665" t="b">
        <v>0</v>
      </c>
      <c r="F1665">
        <v>2.3268869449438601</v>
      </c>
      <c r="G1665">
        <v>2.26092297583229</v>
      </c>
      <c r="H1665">
        <v>2380</v>
      </c>
      <c r="I1665">
        <f t="shared" si="50"/>
        <v>0.56752851607624999</v>
      </c>
      <c r="J1665">
        <f t="shared" si="51"/>
        <v>0.63349248518782009</v>
      </c>
    </row>
    <row r="1666" spans="1:10" x14ac:dyDescent="0.3">
      <c r="A1666" t="s">
        <v>525</v>
      </c>
      <c r="B1666">
        <v>9.4764678168708603</v>
      </c>
      <c r="C1666" t="s">
        <v>9</v>
      </c>
      <c r="D1666">
        <v>2</v>
      </c>
      <c r="E1666" t="b">
        <v>1</v>
      </c>
      <c r="F1666">
        <v>0.82830227094640796</v>
      </c>
      <c r="G1666">
        <v>1.02685164689844E-2</v>
      </c>
      <c r="H1666">
        <v>1000</v>
      </c>
      <c r="I1666">
        <f t="shared" si="50"/>
        <v>8.6481655459244529</v>
      </c>
      <c r="J1666">
        <f t="shared" si="51"/>
        <v>9.4661993004018754</v>
      </c>
    </row>
    <row r="1667" spans="1:10" x14ac:dyDescent="0.3">
      <c r="A1667" t="s">
        <v>526</v>
      </c>
      <c r="B1667">
        <v>12.978303194886401</v>
      </c>
      <c r="C1667" t="s">
        <v>9</v>
      </c>
      <c r="D1667">
        <v>3</v>
      </c>
      <c r="E1667" t="b">
        <v>1</v>
      </c>
      <c r="F1667">
        <v>3.70616969683745</v>
      </c>
      <c r="G1667">
        <v>1.2806906538672801E-2</v>
      </c>
      <c r="H1667">
        <v>1133.3333333333301</v>
      </c>
      <c r="I1667">
        <f t="shared" si="50"/>
        <v>9.2721334980489516</v>
      </c>
      <c r="J1667">
        <f t="shared" si="51"/>
        <v>12.965496288347728</v>
      </c>
    </row>
    <row r="1668" spans="1:10" x14ac:dyDescent="0.3">
      <c r="A1668" t="s">
        <v>526</v>
      </c>
      <c r="B1668">
        <v>18.051117310217901</v>
      </c>
      <c r="C1668" t="s">
        <v>9</v>
      </c>
      <c r="D1668">
        <v>3</v>
      </c>
      <c r="E1668" t="b">
        <v>1</v>
      </c>
      <c r="F1668">
        <v>4.9496516963871304</v>
      </c>
      <c r="G1668">
        <v>1.05840745445009E-2</v>
      </c>
      <c r="H1668">
        <v>2000</v>
      </c>
      <c r="I1668">
        <f t="shared" ref="I1668:I1731" si="52">B1668-F1668</f>
        <v>13.10146561383077</v>
      </c>
      <c r="J1668">
        <f t="shared" ref="J1668:J1731" si="53">B1668-G1668</f>
        <v>18.040533235673401</v>
      </c>
    </row>
    <row r="1669" spans="1:10" x14ac:dyDescent="0.3">
      <c r="A1669" t="s">
        <v>526</v>
      </c>
      <c r="B1669">
        <v>13.3513999373834</v>
      </c>
      <c r="C1669" t="s">
        <v>9</v>
      </c>
      <c r="D1669">
        <v>10</v>
      </c>
      <c r="E1669" t="b">
        <v>0</v>
      </c>
      <c r="F1669">
        <v>1.0096428111186599</v>
      </c>
      <c r="G1669">
        <v>2.72238275228547E-2</v>
      </c>
      <c r="H1669">
        <v>1010</v>
      </c>
      <c r="I1669">
        <f t="shared" si="52"/>
        <v>12.34175712626474</v>
      </c>
      <c r="J1669">
        <f t="shared" si="53"/>
        <v>13.324176109860545</v>
      </c>
    </row>
    <row r="1670" spans="1:10" x14ac:dyDescent="0.3">
      <c r="A1670" t="s">
        <v>527</v>
      </c>
      <c r="B1670">
        <v>11.4319313460083</v>
      </c>
      <c r="C1670" t="s">
        <v>9</v>
      </c>
      <c r="D1670">
        <v>10</v>
      </c>
      <c r="E1670" t="b">
        <v>0</v>
      </c>
      <c r="F1670">
        <v>5.1685244178160197</v>
      </c>
      <c r="G1670">
        <v>6.5180297112883796</v>
      </c>
      <c r="H1670">
        <v>2280</v>
      </c>
      <c r="I1670">
        <f t="shared" si="52"/>
        <v>6.2634069281922802</v>
      </c>
      <c r="J1670">
        <f t="shared" si="53"/>
        <v>4.9139016347199203</v>
      </c>
    </row>
    <row r="1671" spans="1:10" x14ac:dyDescent="0.3">
      <c r="A1671" t="s">
        <v>527</v>
      </c>
      <c r="B1671">
        <v>11.7249604796828</v>
      </c>
      <c r="C1671" t="s">
        <v>9</v>
      </c>
      <c r="D1671">
        <v>10</v>
      </c>
      <c r="E1671" t="b">
        <v>0</v>
      </c>
      <c r="F1671">
        <v>2.9313413655778802</v>
      </c>
      <c r="G1671">
        <v>4.7171427412741904</v>
      </c>
      <c r="H1671">
        <v>2330</v>
      </c>
      <c r="I1671">
        <f t="shared" si="52"/>
        <v>8.7936191141049189</v>
      </c>
      <c r="J1671">
        <f t="shared" si="53"/>
        <v>7.0078177384086091</v>
      </c>
    </row>
    <row r="1672" spans="1:10" x14ac:dyDescent="0.3">
      <c r="A1672" t="s">
        <v>527</v>
      </c>
      <c r="B1672">
        <v>11.351057903080999</v>
      </c>
      <c r="C1672" t="s">
        <v>9</v>
      </c>
      <c r="D1672">
        <v>4</v>
      </c>
      <c r="E1672" t="b">
        <v>1</v>
      </c>
      <c r="F1672">
        <v>3.3579976261535198</v>
      </c>
      <c r="G1672">
        <v>2.4868078483822201E-3</v>
      </c>
      <c r="H1672">
        <v>1300</v>
      </c>
      <c r="I1672">
        <f t="shared" si="52"/>
        <v>7.9930602769274799</v>
      </c>
      <c r="J1672">
        <f t="shared" si="53"/>
        <v>11.348571095232616</v>
      </c>
    </row>
    <row r="1673" spans="1:10" hidden="1" x14ac:dyDescent="0.3">
      <c r="A1673" t="s">
        <v>528</v>
      </c>
      <c r="B1673">
        <v>7.3162565183786699</v>
      </c>
      <c r="C1673" t="s">
        <v>9</v>
      </c>
      <c r="D1673">
        <v>10</v>
      </c>
      <c r="E1673" t="b">
        <v>0</v>
      </c>
      <c r="F1673" s="1">
        <v>4.4104095289530702E+36</v>
      </c>
      <c r="G1673" s="1">
        <v>4.4104095289530702E+36</v>
      </c>
      <c r="H1673">
        <v>2650</v>
      </c>
      <c r="I1673">
        <f t="shared" si="52"/>
        <v>-4.4104095289530702E+36</v>
      </c>
      <c r="J1673">
        <f t="shared" si="53"/>
        <v>-4.4104095289530702E+36</v>
      </c>
    </row>
    <row r="1674" spans="1:10" hidden="1" x14ac:dyDescent="0.3">
      <c r="A1674" t="s">
        <v>528</v>
      </c>
      <c r="B1674">
        <v>18.393284363652501</v>
      </c>
      <c r="C1674" t="s">
        <v>9</v>
      </c>
      <c r="D1674">
        <v>10</v>
      </c>
      <c r="E1674" t="b">
        <v>0</v>
      </c>
      <c r="F1674" t="s">
        <v>17</v>
      </c>
      <c r="G1674" t="s">
        <v>17</v>
      </c>
      <c r="H1674">
        <v>2480</v>
      </c>
      <c r="I1674" t="e">
        <f t="shared" si="52"/>
        <v>#VALUE!</v>
      </c>
      <c r="J1674" t="e">
        <f t="shared" si="53"/>
        <v>#VALUE!</v>
      </c>
    </row>
    <row r="1675" spans="1:10" x14ac:dyDescent="0.3">
      <c r="A1675" t="s">
        <v>528</v>
      </c>
      <c r="B1675">
        <v>7.88278804112469</v>
      </c>
      <c r="C1675" t="s">
        <v>9</v>
      </c>
      <c r="D1675">
        <v>4</v>
      </c>
      <c r="E1675" t="b">
        <v>1</v>
      </c>
      <c r="F1675">
        <v>2.3104897978826502</v>
      </c>
      <c r="G1675">
        <v>2.35039672322112E-3</v>
      </c>
      <c r="H1675">
        <v>1175</v>
      </c>
      <c r="I1675">
        <f t="shared" si="52"/>
        <v>5.5722982432420398</v>
      </c>
      <c r="J1675">
        <f t="shared" si="53"/>
        <v>7.8804376444014688</v>
      </c>
    </row>
    <row r="1676" spans="1:10" x14ac:dyDescent="0.3">
      <c r="A1676" t="s">
        <v>529</v>
      </c>
      <c r="B1676">
        <v>13.261755664885801</v>
      </c>
      <c r="C1676" t="s">
        <v>9</v>
      </c>
      <c r="D1676">
        <v>10</v>
      </c>
      <c r="E1676" t="b">
        <v>0</v>
      </c>
      <c r="F1676">
        <v>7.0788771005175102</v>
      </c>
      <c r="G1676">
        <v>6.5797970733631397</v>
      </c>
      <c r="H1676">
        <v>2360</v>
      </c>
      <c r="I1676">
        <f t="shared" si="52"/>
        <v>6.1828785643682904</v>
      </c>
      <c r="J1676">
        <f t="shared" si="53"/>
        <v>6.6819585915226609</v>
      </c>
    </row>
    <row r="1677" spans="1:10" x14ac:dyDescent="0.3">
      <c r="A1677" t="s">
        <v>529</v>
      </c>
      <c r="B1677">
        <v>6.9379980333620503</v>
      </c>
      <c r="C1677" t="s">
        <v>9</v>
      </c>
      <c r="D1677">
        <v>3</v>
      </c>
      <c r="E1677" t="b">
        <v>1</v>
      </c>
      <c r="F1677">
        <v>1.3440790348198699</v>
      </c>
      <c r="G1677">
        <v>4.09263775931342E-3</v>
      </c>
      <c r="H1677">
        <v>1333.3333333333301</v>
      </c>
      <c r="I1677">
        <f t="shared" si="52"/>
        <v>5.5939189985421809</v>
      </c>
      <c r="J1677">
        <f t="shared" si="53"/>
        <v>6.9339053956027366</v>
      </c>
    </row>
    <row r="1678" spans="1:10" x14ac:dyDescent="0.3">
      <c r="A1678" t="s">
        <v>529</v>
      </c>
      <c r="B1678">
        <v>8.9215817091682492</v>
      </c>
      <c r="C1678" t="s">
        <v>9</v>
      </c>
      <c r="D1678">
        <v>10</v>
      </c>
      <c r="E1678" t="b">
        <v>0</v>
      </c>
      <c r="F1678">
        <v>8.9215817091682492</v>
      </c>
      <c r="G1678">
        <v>8.9215817091682492</v>
      </c>
      <c r="H1678">
        <v>1570</v>
      </c>
      <c r="I1678">
        <f t="shared" si="52"/>
        <v>0</v>
      </c>
      <c r="J1678">
        <f t="shared" si="53"/>
        <v>0</v>
      </c>
    </row>
    <row r="1679" spans="1:10" x14ac:dyDescent="0.3">
      <c r="A1679" t="s">
        <v>530</v>
      </c>
      <c r="B1679">
        <v>11.7956374259273</v>
      </c>
      <c r="C1679" t="s">
        <v>9</v>
      </c>
      <c r="D1679">
        <v>10</v>
      </c>
      <c r="E1679" t="b">
        <v>0</v>
      </c>
      <c r="F1679">
        <v>11.7956374259273</v>
      </c>
      <c r="G1679">
        <v>11.7956374259273</v>
      </c>
      <c r="H1679">
        <v>710</v>
      </c>
      <c r="I1679">
        <f t="shared" si="52"/>
        <v>0</v>
      </c>
      <c r="J1679">
        <f t="shared" si="53"/>
        <v>0</v>
      </c>
    </row>
    <row r="1680" spans="1:10" x14ac:dyDescent="0.3">
      <c r="A1680" t="s">
        <v>530</v>
      </c>
      <c r="B1680">
        <v>13.059513945616301</v>
      </c>
      <c r="C1680" t="s">
        <v>9</v>
      </c>
      <c r="D1680">
        <v>10</v>
      </c>
      <c r="E1680" t="b">
        <v>0</v>
      </c>
      <c r="F1680">
        <v>39.6988802230929</v>
      </c>
      <c r="G1680">
        <v>8.2189726570275692</v>
      </c>
      <c r="H1680">
        <v>2480</v>
      </c>
      <c r="I1680">
        <f t="shared" si="52"/>
        <v>-26.639366277476597</v>
      </c>
      <c r="J1680">
        <f t="shared" si="53"/>
        <v>4.8405412885887316</v>
      </c>
    </row>
    <row r="1681" spans="1:10" x14ac:dyDescent="0.3">
      <c r="A1681" t="s">
        <v>530</v>
      </c>
      <c r="B1681">
        <v>5.5620304726443601</v>
      </c>
      <c r="C1681" t="s">
        <v>9</v>
      </c>
      <c r="D1681">
        <v>10</v>
      </c>
      <c r="E1681" t="b">
        <v>0</v>
      </c>
      <c r="F1681">
        <v>5.5620304726443601</v>
      </c>
      <c r="G1681">
        <v>5.5620304726443601</v>
      </c>
      <c r="H1681">
        <v>930</v>
      </c>
      <c r="I1681">
        <f t="shared" si="52"/>
        <v>0</v>
      </c>
      <c r="J1681">
        <f t="shared" si="53"/>
        <v>0</v>
      </c>
    </row>
    <row r="1682" spans="1:10" x14ac:dyDescent="0.3">
      <c r="A1682" t="s">
        <v>531</v>
      </c>
      <c r="B1682">
        <v>6.6303242596847696</v>
      </c>
      <c r="C1682" t="s">
        <v>9</v>
      </c>
      <c r="D1682">
        <v>10</v>
      </c>
      <c r="E1682" t="b">
        <v>0</v>
      </c>
      <c r="F1682">
        <v>6.6303242596847696</v>
      </c>
      <c r="G1682">
        <v>6.6303242596847696</v>
      </c>
      <c r="H1682">
        <v>480</v>
      </c>
      <c r="I1682">
        <f t="shared" si="52"/>
        <v>0</v>
      </c>
      <c r="J1682">
        <f t="shared" si="53"/>
        <v>0</v>
      </c>
    </row>
    <row r="1683" spans="1:10" x14ac:dyDescent="0.3">
      <c r="A1683" t="s">
        <v>531</v>
      </c>
      <c r="B1683">
        <v>0.71381108802525095</v>
      </c>
      <c r="C1683" t="s">
        <v>9</v>
      </c>
      <c r="D1683">
        <v>10</v>
      </c>
      <c r="E1683" t="b">
        <v>0</v>
      </c>
      <c r="F1683">
        <v>0.71381108802525095</v>
      </c>
      <c r="G1683">
        <v>0.71381108802525095</v>
      </c>
      <c r="H1683">
        <v>820</v>
      </c>
      <c r="I1683">
        <f t="shared" si="52"/>
        <v>0</v>
      </c>
      <c r="J1683">
        <f t="shared" si="53"/>
        <v>0</v>
      </c>
    </row>
    <row r="1684" spans="1:10" x14ac:dyDescent="0.3">
      <c r="A1684" t="s">
        <v>531</v>
      </c>
      <c r="B1684">
        <v>4.9770766793099304</v>
      </c>
      <c r="C1684" t="s">
        <v>9</v>
      </c>
      <c r="D1684">
        <v>3</v>
      </c>
      <c r="E1684" t="b">
        <v>1</v>
      </c>
      <c r="F1684">
        <v>1.45415468999251</v>
      </c>
      <c r="G1684">
        <v>7.6491301946169897E-3</v>
      </c>
      <c r="H1684">
        <v>933.33333333333303</v>
      </c>
      <c r="I1684">
        <f t="shared" si="52"/>
        <v>3.5229219893174202</v>
      </c>
      <c r="J1684">
        <f t="shared" si="53"/>
        <v>4.9694275491153137</v>
      </c>
    </row>
    <row r="1685" spans="1:10" x14ac:dyDescent="0.3">
      <c r="A1685" t="s">
        <v>532</v>
      </c>
      <c r="B1685">
        <v>19.3120069941676</v>
      </c>
      <c r="C1685" t="s">
        <v>9</v>
      </c>
      <c r="D1685">
        <v>10</v>
      </c>
      <c r="E1685" t="b">
        <v>0</v>
      </c>
      <c r="F1685">
        <v>19.3120069941676</v>
      </c>
      <c r="G1685">
        <v>19.3120069941676</v>
      </c>
      <c r="H1685">
        <v>1020</v>
      </c>
      <c r="I1685">
        <f t="shared" si="52"/>
        <v>0</v>
      </c>
      <c r="J1685">
        <f t="shared" si="53"/>
        <v>0</v>
      </c>
    </row>
    <row r="1686" spans="1:10" x14ac:dyDescent="0.3">
      <c r="A1686" t="s">
        <v>532</v>
      </c>
      <c r="B1686">
        <v>4.05997404537026</v>
      </c>
      <c r="C1686" t="s">
        <v>9</v>
      </c>
      <c r="D1686">
        <v>2</v>
      </c>
      <c r="E1686" t="b">
        <v>1</v>
      </c>
      <c r="F1686">
        <v>0.18348224844200101</v>
      </c>
      <c r="G1686">
        <v>6.6627818171941904E-3</v>
      </c>
      <c r="H1686">
        <v>800</v>
      </c>
      <c r="I1686">
        <f t="shared" si="52"/>
        <v>3.8764917969282591</v>
      </c>
      <c r="J1686">
        <f t="shared" si="53"/>
        <v>4.0533112635530655</v>
      </c>
    </row>
    <row r="1687" spans="1:10" x14ac:dyDescent="0.3">
      <c r="A1687" t="s">
        <v>532</v>
      </c>
      <c r="B1687">
        <v>15.0263354815567</v>
      </c>
      <c r="C1687" t="s">
        <v>9</v>
      </c>
      <c r="D1687">
        <v>10</v>
      </c>
      <c r="E1687" t="b">
        <v>0</v>
      </c>
      <c r="F1687">
        <v>15.0263354815567</v>
      </c>
      <c r="G1687">
        <v>15.0263354815567</v>
      </c>
      <c r="H1687">
        <v>1150</v>
      </c>
      <c r="I1687">
        <f t="shared" si="52"/>
        <v>0</v>
      </c>
      <c r="J1687">
        <f t="shared" si="53"/>
        <v>0</v>
      </c>
    </row>
    <row r="1688" spans="1:10" x14ac:dyDescent="0.3">
      <c r="A1688" t="s">
        <v>533</v>
      </c>
      <c r="B1688">
        <v>13.1223389359885</v>
      </c>
      <c r="C1688" t="s">
        <v>9</v>
      </c>
      <c r="D1688">
        <v>10</v>
      </c>
      <c r="E1688" t="b">
        <v>0</v>
      </c>
      <c r="F1688">
        <v>9.2996485876490205</v>
      </c>
      <c r="G1688">
        <v>9.3499839344819993</v>
      </c>
      <c r="H1688">
        <v>2320</v>
      </c>
      <c r="I1688">
        <f t="shared" si="52"/>
        <v>3.8226903483394796</v>
      </c>
      <c r="J1688">
        <f t="shared" si="53"/>
        <v>3.7723550015065008</v>
      </c>
    </row>
    <row r="1689" spans="1:10" hidden="1" x14ac:dyDescent="0.3">
      <c r="A1689" t="s">
        <v>533</v>
      </c>
      <c r="B1689">
        <v>11.8170274800445</v>
      </c>
      <c r="C1689" t="s">
        <v>9</v>
      </c>
      <c r="D1689">
        <v>10</v>
      </c>
      <c r="E1689" t="b">
        <v>0</v>
      </c>
      <c r="F1689" s="1">
        <v>1.8622459878653001E+27</v>
      </c>
      <c r="G1689" s="1">
        <v>1.8622459878653001E+27</v>
      </c>
      <c r="H1689">
        <v>2500</v>
      </c>
      <c r="I1689">
        <f t="shared" si="52"/>
        <v>-1.8622459878653001E+27</v>
      </c>
      <c r="J1689">
        <f t="shared" si="53"/>
        <v>-1.8622459878653001E+27</v>
      </c>
    </row>
    <row r="1690" spans="1:10" x14ac:dyDescent="0.3">
      <c r="A1690" t="s">
        <v>533</v>
      </c>
      <c r="B1690">
        <v>2.6768308819836202</v>
      </c>
      <c r="C1690" t="s">
        <v>9</v>
      </c>
      <c r="D1690">
        <v>10</v>
      </c>
      <c r="E1690" t="b">
        <v>0</v>
      </c>
      <c r="F1690">
        <v>4.9733052305143204</v>
      </c>
      <c r="G1690">
        <v>7.21141901762127</v>
      </c>
      <c r="H1690">
        <v>2680</v>
      </c>
      <c r="I1690">
        <f t="shared" si="52"/>
        <v>-2.2964743485307002</v>
      </c>
      <c r="J1690">
        <f t="shared" si="53"/>
        <v>-4.5345881356376498</v>
      </c>
    </row>
    <row r="1691" spans="1:10" x14ac:dyDescent="0.3">
      <c r="A1691" t="s">
        <v>534</v>
      </c>
      <c r="B1691">
        <v>12.6362372086873</v>
      </c>
      <c r="C1691" t="s">
        <v>9</v>
      </c>
      <c r="D1691">
        <v>10</v>
      </c>
      <c r="E1691" t="b">
        <v>0</v>
      </c>
      <c r="F1691">
        <v>12.6362372086873</v>
      </c>
      <c r="G1691">
        <v>12.6362372086873</v>
      </c>
      <c r="H1691">
        <v>3090</v>
      </c>
      <c r="I1691">
        <f t="shared" si="52"/>
        <v>0</v>
      </c>
      <c r="J1691">
        <f t="shared" si="53"/>
        <v>0</v>
      </c>
    </row>
    <row r="1692" spans="1:10" x14ac:dyDescent="0.3">
      <c r="A1692" t="s">
        <v>534</v>
      </c>
      <c r="B1692">
        <v>12.0887519896804</v>
      </c>
      <c r="C1692" t="s">
        <v>9</v>
      </c>
      <c r="D1692">
        <v>3</v>
      </c>
      <c r="E1692" t="b">
        <v>1</v>
      </c>
      <c r="F1692">
        <v>3.0951268352037302</v>
      </c>
      <c r="G1692">
        <v>4.32507173181171E-3</v>
      </c>
      <c r="H1692">
        <v>1200</v>
      </c>
      <c r="I1692">
        <f t="shared" si="52"/>
        <v>8.9936251544766694</v>
      </c>
      <c r="J1692">
        <f t="shared" si="53"/>
        <v>12.084426917948589</v>
      </c>
    </row>
    <row r="1693" spans="1:10" x14ac:dyDescent="0.3">
      <c r="A1693" t="s">
        <v>534</v>
      </c>
      <c r="B1693">
        <v>5.7056995146587797</v>
      </c>
      <c r="C1693" t="s">
        <v>9</v>
      </c>
      <c r="D1693">
        <v>10</v>
      </c>
      <c r="E1693" t="b">
        <v>0</v>
      </c>
      <c r="F1693">
        <v>5.3935981072647303</v>
      </c>
      <c r="G1693">
        <v>5.4016463680224902</v>
      </c>
      <c r="H1693">
        <v>2140</v>
      </c>
      <c r="I1693">
        <f t="shared" si="52"/>
        <v>0.31210140739404935</v>
      </c>
      <c r="J1693">
        <f t="shared" si="53"/>
        <v>0.30405314663628946</v>
      </c>
    </row>
    <row r="1694" spans="1:10" x14ac:dyDescent="0.3">
      <c r="A1694" t="s">
        <v>535</v>
      </c>
      <c r="B1694">
        <v>19.128180087094002</v>
      </c>
      <c r="C1694" t="s">
        <v>9</v>
      </c>
      <c r="D1694">
        <v>10</v>
      </c>
      <c r="E1694" t="b">
        <v>0</v>
      </c>
      <c r="F1694">
        <v>9.19809129577291</v>
      </c>
      <c r="G1694">
        <v>7.3731073125102498</v>
      </c>
      <c r="H1694">
        <v>2150</v>
      </c>
      <c r="I1694">
        <f t="shared" si="52"/>
        <v>9.9300887913210918</v>
      </c>
      <c r="J1694">
        <f t="shared" si="53"/>
        <v>11.755072774583752</v>
      </c>
    </row>
    <row r="1695" spans="1:10" x14ac:dyDescent="0.3">
      <c r="A1695" t="s">
        <v>535</v>
      </c>
      <c r="B1695">
        <v>3.8092903485296499</v>
      </c>
      <c r="C1695" t="s">
        <v>9</v>
      </c>
      <c r="D1695">
        <v>3</v>
      </c>
      <c r="E1695" t="b">
        <v>1</v>
      </c>
      <c r="F1695">
        <v>0.63371893216353703</v>
      </c>
      <c r="G1695">
        <v>2.9373366652481699E-3</v>
      </c>
      <c r="H1695">
        <v>1566.6666666666599</v>
      </c>
      <c r="I1695">
        <f t="shared" si="52"/>
        <v>3.1755714163661128</v>
      </c>
      <c r="J1695">
        <f t="shared" si="53"/>
        <v>3.8063530118644016</v>
      </c>
    </row>
    <row r="1696" spans="1:10" x14ac:dyDescent="0.3">
      <c r="A1696" t="s">
        <v>535</v>
      </c>
      <c r="B1696">
        <v>16.600612763447</v>
      </c>
      <c r="C1696" t="s">
        <v>9</v>
      </c>
      <c r="D1696">
        <v>10</v>
      </c>
      <c r="E1696" t="b">
        <v>0</v>
      </c>
      <c r="F1696">
        <v>16.600612763447</v>
      </c>
      <c r="G1696">
        <v>16.600612763447</v>
      </c>
      <c r="H1696">
        <v>840</v>
      </c>
      <c r="I1696">
        <f t="shared" si="52"/>
        <v>0</v>
      </c>
      <c r="J1696">
        <f t="shared" si="53"/>
        <v>0</v>
      </c>
    </row>
    <row r="1697" spans="1:10" x14ac:dyDescent="0.3">
      <c r="A1697" t="s">
        <v>536</v>
      </c>
      <c r="B1697">
        <v>2.1949945864086802</v>
      </c>
      <c r="C1697" t="s">
        <v>9</v>
      </c>
      <c r="D1697">
        <v>2</v>
      </c>
      <c r="E1697" t="b">
        <v>1</v>
      </c>
      <c r="F1697">
        <v>0.17730798614863899</v>
      </c>
      <c r="G1697">
        <v>3.9131327198147596E-3</v>
      </c>
      <c r="H1697">
        <v>2250</v>
      </c>
      <c r="I1697">
        <f t="shared" si="52"/>
        <v>2.0176866002600411</v>
      </c>
      <c r="J1697">
        <f t="shared" si="53"/>
        <v>2.1910814536888652</v>
      </c>
    </row>
    <row r="1698" spans="1:10" x14ac:dyDescent="0.3">
      <c r="A1698" t="s">
        <v>536</v>
      </c>
      <c r="B1698">
        <v>14.153467611842499</v>
      </c>
      <c r="C1698" t="s">
        <v>9</v>
      </c>
      <c r="D1698">
        <v>3</v>
      </c>
      <c r="E1698" t="b">
        <v>1</v>
      </c>
      <c r="F1698">
        <v>3.06094677585491</v>
      </c>
      <c r="G1698">
        <v>5.0142023517561899E-3</v>
      </c>
      <c r="H1698">
        <v>966.66666666666595</v>
      </c>
      <c r="I1698">
        <f t="shared" si="52"/>
        <v>11.092520835987589</v>
      </c>
      <c r="J1698">
        <f t="shared" si="53"/>
        <v>14.148453409490743</v>
      </c>
    </row>
    <row r="1699" spans="1:10" x14ac:dyDescent="0.3">
      <c r="A1699" t="s">
        <v>536</v>
      </c>
      <c r="B1699">
        <v>7.2607546234415699</v>
      </c>
      <c r="C1699" t="s">
        <v>9</v>
      </c>
      <c r="D1699">
        <v>10</v>
      </c>
      <c r="E1699" t="b">
        <v>0</v>
      </c>
      <c r="F1699">
        <v>7.2607546234415699</v>
      </c>
      <c r="G1699">
        <v>7.2607546234415699</v>
      </c>
      <c r="H1699">
        <v>1100</v>
      </c>
      <c r="I1699">
        <f t="shared" si="52"/>
        <v>0</v>
      </c>
      <c r="J1699">
        <f t="shared" si="53"/>
        <v>0</v>
      </c>
    </row>
    <row r="1700" spans="1:10" x14ac:dyDescent="0.3">
      <c r="A1700" t="s">
        <v>537</v>
      </c>
      <c r="B1700">
        <v>5.07936256249367</v>
      </c>
      <c r="C1700" t="s">
        <v>9</v>
      </c>
      <c r="D1700">
        <v>10</v>
      </c>
      <c r="E1700" t="b">
        <v>0</v>
      </c>
      <c r="F1700">
        <v>5.07936256249367</v>
      </c>
      <c r="G1700">
        <v>5.07936256249367</v>
      </c>
      <c r="H1700">
        <v>870</v>
      </c>
      <c r="I1700">
        <f t="shared" si="52"/>
        <v>0</v>
      </c>
      <c r="J1700">
        <f t="shared" si="53"/>
        <v>0</v>
      </c>
    </row>
    <row r="1701" spans="1:10" x14ac:dyDescent="0.3">
      <c r="A1701" t="s">
        <v>537</v>
      </c>
      <c r="B1701">
        <v>14.3163602290124</v>
      </c>
      <c r="C1701" t="s">
        <v>9</v>
      </c>
      <c r="D1701">
        <v>10</v>
      </c>
      <c r="E1701" t="b">
        <v>0</v>
      </c>
      <c r="F1701">
        <v>14.3163602290124</v>
      </c>
      <c r="G1701">
        <v>14.3163602290124</v>
      </c>
      <c r="H1701">
        <v>580</v>
      </c>
      <c r="I1701">
        <f t="shared" si="52"/>
        <v>0</v>
      </c>
      <c r="J1701">
        <f t="shared" si="53"/>
        <v>0</v>
      </c>
    </row>
    <row r="1702" spans="1:10" x14ac:dyDescent="0.3">
      <c r="A1702" t="s">
        <v>537</v>
      </c>
      <c r="B1702">
        <v>19.300396435294701</v>
      </c>
      <c r="C1702" t="s">
        <v>9</v>
      </c>
      <c r="D1702">
        <v>3</v>
      </c>
      <c r="E1702" t="b">
        <v>1</v>
      </c>
      <c r="F1702">
        <v>3.57330104846287</v>
      </c>
      <c r="G1702">
        <v>5.9708279353201301E-3</v>
      </c>
      <c r="H1702">
        <v>666.66666666666595</v>
      </c>
      <c r="I1702">
        <f t="shared" si="52"/>
        <v>15.727095386831831</v>
      </c>
      <c r="J1702">
        <f t="shared" si="53"/>
        <v>19.294425607359379</v>
      </c>
    </row>
    <row r="1703" spans="1:10" x14ac:dyDescent="0.3">
      <c r="A1703" t="s">
        <v>538</v>
      </c>
      <c r="B1703">
        <v>4.2142991133087602</v>
      </c>
      <c r="C1703" t="s">
        <v>9</v>
      </c>
      <c r="D1703">
        <v>3</v>
      </c>
      <c r="E1703" t="b">
        <v>1</v>
      </c>
      <c r="F1703">
        <v>0.88207086771866705</v>
      </c>
      <c r="G1703">
        <v>3.0689268243427699E-3</v>
      </c>
      <c r="H1703">
        <v>1033.3333333333301</v>
      </c>
      <c r="I1703">
        <f t="shared" si="52"/>
        <v>3.3322282455900929</v>
      </c>
      <c r="J1703">
        <f t="shared" si="53"/>
        <v>4.2112301864844177</v>
      </c>
    </row>
    <row r="1704" spans="1:10" x14ac:dyDescent="0.3">
      <c r="A1704" t="s">
        <v>538</v>
      </c>
      <c r="B1704">
        <v>11.7245119783734</v>
      </c>
      <c r="C1704" t="s">
        <v>9</v>
      </c>
      <c r="D1704">
        <v>10</v>
      </c>
      <c r="E1704" t="b">
        <v>0</v>
      </c>
      <c r="F1704">
        <v>11.7245119783734</v>
      </c>
      <c r="G1704">
        <v>11.7245119783734</v>
      </c>
      <c r="H1704">
        <v>2810</v>
      </c>
      <c r="I1704">
        <f t="shared" si="52"/>
        <v>0</v>
      </c>
      <c r="J1704">
        <f t="shared" si="53"/>
        <v>0</v>
      </c>
    </row>
    <row r="1705" spans="1:10" x14ac:dyDescent="0.3">
      <c r="A1705" t="s">
        <v>538</v>
      </c>
      <c r="B1705">
        <v>11.3731489766698</v>
      </c>
      <c r="C1705" t="s">
        <v>9</v>
      </c>
      <c r="D1705">
        <v>10</v>
      </c>
      <c r="E1705" t="b">
        <v>0</v>
      </c>
      <c r="F1705">
        <v>11.3731489766698</v>
      </c>
      <c r="G1705">
        <v>11.3731489766698</v>
      </c>
      <c r="H1705">
        <v>1020</v>
      </c>
      <c r="I1705">
        <f t="shared" si="52"/>
        <v>0</v>
      </c>
      <c r="J1705">
        <f t="shared" si="53"/>
        <v>0</v>
      </c>
    </row>
    <row r="1706" spans="1:10" x14ac:dyDescent="0.3">
      <c r="A1706" t="s">
        <v>539</v>
      </c>
      <c r="B1706">
        <v>19.629402936628701</v>
      </c>
      <c r="C1706" t="s">
        <v>9</v>
      </c>
      <c r="D1706">
        <v>10</v>
      </c>
      <c r="E1706" t="b">
        <v>0</v>
      </c>
      <c r="F1706">
        <v>6.0205237658789201</v>
      </c>
      <c r="G1706">
        <v>5.6825692215950596</v>
      </c>
      <c r="H1706">
        <v>2370</v>
      </c>
      <c r="I1706">
        <f t="shared" si="52"/>
        <v>13.60887917074978</v>
      </c>
      <c r="J1706">
        <f t="shared" si="53"/>
        <v>13.946833715033641</v>
      </c>
    </row>
    <row r="1707" spans="1:10" x14ac:dyDescent="0.3">
      <c r="A1707" t="s">
        <v>539</v>
      </c>
      <c r="B1707">
        <v>11.6064090938054</v>
      </c>
      <c r="C1707" t="s">
        <v>9</v>
      </c>
      <c r="D1707">
        <v>4</v>
      </c>
      <c r="E1707" t="b">
        <v>1</v>
      </c>
      <c r="F1707">
        <v>3.4330408318536798</v>
      </c>
      <c r="G1707">
        <v>3.02094460008488E-3</v>
      </c>
      <c r="H1707">
        <v>1025</v>
      </c>
      <c r="I1707">
        <f t="shared" si="52"/>
        <v>8.1733682619517207</v>
      </c>
      <c r="J1707">
        <f t="shared" si="53"/>
        <v>11.603388149205315</v>
      </c>
    </row>
    <row r="1708" spans="1:10" x14ac:dyDescent="0.3">
      <c r="A1708" t="s">
        <v>539</v>
      </c>
      <c r="B1708">
        <v>7.63297941421561</v>
      </c>
      <c r="C1708" t="s">
        <v>9</v>
      </c>
      <c r="D1708">
        <v>10</v>
      </c>
      <c r="E1708" t="b">
        <v>0</v>
      </c>
      <c r="F1708">
        <v>0.63873089518511195</v>
      </c>
      <c r="G1708">
        <v>0.59396903932667999</v>
      </c>
      <c r="H1708">
        <v>2520</v>
      </c>
      <c r="I1708">
        <f t="shared" si="52"/>
        <v>6.9942485190304984</v>
      </c>
      <c r="J1708">
        <f t="shared" si="53"/>
        <v>7.0390103748889299</v>
      </c>
    </row>
    <row r="1709" spans="1:10" x14ac:dyDescent="0.3">
      <c r="A1709" t="e">
        <f>-0.00066626124072142 * y ^ 1 - 0.000833508056841535 * y ^ 2 + 10</f>
        <v>#NAME?</v>
      </c>
      <c r="B1709">
        <v>25.949874188309401</v>
      </c>
      <c r="C1709" t="s">
        <v>9</v>
      </c>
      <c r="D1709">
        <v>10</v>
      </c>
      <c r="E1709" t="b">
        <v>0</v>
      </c>
      <c r="F1709">
        <v>1.43561027504187</v>
      </c>
      <c r="G1709">
        <v>1.3858294707661201</v>
      </c>
      <c r="H1709">
        <v>2490</v>
      </c>
      <c r="I1709">
        <f t="shared" si="52"/>
        <v>24.514263913267531</v>
      </c>
      <c r="J1709">
        <f t="shared" si="53"/>
        <v>24.564044717543283</v>
      </c>
    </row>
    <row r="1710" spans="1:10" x14ac:dyDescent="0.3">
      <c r="A1710" t="e">
        <f>-0.00066626124072142 * y ^ 1 - 0.000833508056841535 * y ^ 2 + 10</f>
        <v>#NAME?</v>
      </c>
      <c r="B1710">
        <v>13.4476756535311</v>
      </c>
      <c r="C1710" t="s">
        <v>9</v>
      </c>
      <c r="D1710">
        <v>10</v>
      </c>
      <c r="E1710" t="b">
        <v>0</v>
      </c>
      <c r="F1710">
        <v>5.1161120086184102</v>
      </c>
      <c r="G1710">
        <v>4.4466389957764596</v>
      </c>
      <c r="H1710">
        <v>2250</v>
      </c>
      <c r="I1710">
        <f t="shared" si="52"/>
        <v>8.3315636449126895</v>
      </c>
      <c r="J1710">
        <f t="shared" si="53"/>
        <v>9.0010366577546392</v>
      </c>
    </row>
    <row r="1711" spans="1:10" x14ac:dyDescent="0.3">
      <c r="A1711" t="e">
        <f>-0.00066626124072142 * y ^ 1 - 0.000833508056841535 * y ^ 2 + 10</f>
        <v>#NAME?</v>
      </c>
      <c r="B1711">
        <v>4.4786084267648398</v>
      </c>
      <c r="C1711" t="s">
        <v>9</v>
      </c>
      <c r="D1711">
        <v>10</v>
      </c>
      <c r="E1711" t="b">
        <v>0</v>
      </c>
      <c r="F1711">
        <v>7.9933668367421102</v>
      </c>
      <c r="G1711">
        <v>7.9934186872212898</v>
      </c>
      <c r="H1711">
        <v>2190</v>
      </c>
      <c r="I1711">
        <f t="shared" si="52"/>
        <v>-3.5147584099772704</v>
      </c>
      <c r="J1711">
        <f t="shared" si="53"/>
        <v>-3.51481026045645</v>
      </c>
    </row>
    <row r="1712" spans="1:10" x14ac:dyDescent="0.3">
      <c r="A1712" t="s">
        <v>540</v>
      </c>
      <c r="B1712">
        <v>9.30379577804338</v>
      </c>
      <c r="C1712" t="s">
        <v>9</v>
      </c>
      <c r="D1712">
        <v>10</v>
      </c>
      <c r="E1712" t="b">
        <v>0</v>
      </c>
      <c r="F1712">
        <v>9.30379577804338</v>
      </c>
      <c r="G1712">
        <v>9.30379577804338</v>
      </c>
      <c r="H1712">
        <v>2220</v>
      </c>
      <c r="I1712">
        <f t="shared" si="52"/>
        <v>0</v>
      </c>
      <c r="J1712">
        <f t="shared" si="53"/>
        <v>0</v>
      </c>
    </row>
    <row r="1713" spans="1:10" x14ac:dyDescent="0.3">
      <c r="A1713" t="s">
        <v>540</v>
      </c>
      <c r="B1713">
        <v>7.2431732459454503</v>
      </c>
      <c r="C1713" t="s">
        <v>9</v>
      </c>
      <c r="D1713">
        <v>10</v>
      </c>
      <c r="E1713" t="b">
        <v>0</v>
      </c>
      <c r="F1713">
        <v>5.4262177882725702</v>
      </c>
      <c r="G1713">
        <v>13.037647899164799</v>
      </c>
      <c r="H1713">
        <v>4700</v>
      </c>
      <c r="I1713">
        <f t="shared" si="52"/>
        <v>1.8169554576728801</v>
      </c>
      <c r="J1713">
        <f t="shared" si="53"/>
        <v>-5.794474653219349</v>
      </c>
    </row>
    <row r="1714" spans="1:10" hidden="1" x14ac:dyDescent="0.3">
      <c r="A1714" t="s">
        <v>540</v>
      </c>
      <c r="B1714">
        <v>13.6818426821473</v>
      </c>
      <c r="C1714" t="s">
        <v>9</v>
      </c>
      <c r="D1714">
        <v>10</v>
      </c>
      <c r="E1714" t="b">
        <v>0</v>
      </c>
      <c r="F1714" t="s">
        <v>17</v>
      </c>
      <c r="G1714" t="s">
        <v>17</v>
      </c>
      <c r="H1714">
        <v>2340</v>
      </c>
      <c r="I1714" t="e">
        <f t="shared" si="52"/>
        <v>#VALUE!</v>
      </c>
      <c r="J1714" t="e">
        <f t="shared" si="53"/>
        <v>#VALUE!</v>
      </c>
    </row>
    <row r="1715" spans="1:10" x14ac:dyDescent="0.3">
      <c r="A1715" t="s">
        <v>541</v>
      </c>
      <c r="B1715">
        <v>15.1416830189903</v>
      </c>
      <c r="C1715" t="s">
        <v>9</v>
      </c>
      <c r="D1715">
        <v>10</v>
      </c>
      <c r="E1715" t="b">
        <v>0</v>
      </c>
      <c r="F1715">
        <v>15.1416830189903</v>
      </c>
      <c r="G1715">
        <v>15.1416830189903</v>
      </c>
      <c r="H1715">
        <v>880</v>
      </c>
      <c r="I1715">
        <f t="shared" si="52"/>
        <v>0</v>
      </c>
      <c r="J1715">
        <f t="shared" si="53"/>
        <v>0</v>
      </c>
    </row>
    <row r="1716" spans="1:10" x14ac:dyDescent="0.3">
      <c r="A1716" t="s">
        <v>541</v>
      </c>
      <c r="B1716">
        <v>6.3148848127058903</v>
      </c>
      <c r="C1716" t="s">
        <v>9</v>
      </c>
      <c r="D1716">
        <v>10</v>
      </c>
      <c r="E1716" t="b">
        <v>0</v>
      </c>
      <c r="F1716">
        <v>6.3148848127058903</v>
      </c>
      <c r="G1716">
        <v>6.3148848127058903</v>
      </c>
      <c r="H1716">
        <v>1630</v>
      </c>
      <c r="I1716">
        <f t="shared" si="52"/>
        <v>0</v>
      </c>
      <c r="J1716">
        <f t="shared" si="53"/>
        <v>0</v>
      </c>
    </row>
    <row r="1717" spans="1:10" x14ac:dyDescent="0.3">
      <c r="A1717" t="s">
        <v>541</v>
      </c>
      <c r="B1717">
        <v>8.06503747446604</v>
      </c>
      <c r="C1717" t="s">
        <v>9</v>
      </c>
      <c r="D1717">
        <v>10</v>
      </c>
      <c r="E1717" t="b">
        <v>0</v>
      </c>
      <c r="F1717">
        <v>7.5297323148920601</v>
      </c>
      <c r="G1717">
        <v>7.1643087640338798</v>
      </c>
      <c r="H1717">
        <v>2800</v>
      </c>
      <c r="I1717">
        <f t="shared" si="52"/>
        <v>0.53530515957397995</v>
      </c>
      <c r="J1717">
        <f t="shared" si="53"/>
        <v>0.90072871043216018</v>
      </c>
    </row>
    <row r="1718" spans="1:10" x14ac:dyDescent="0.3">
      <c r="A1718" t="s">
        <v>542</v>
      </c>
      <c r="B1718">
        <v>7.5024446324907004</v>
      </c>
      <c r="C1718" t="s">
        <v>9</v>
      </c>
      <c r="D1718">
        <v>10</v>
      </c>
      <c r="E1718" t="b">
        <v>0</v>
      </c>
      <c r="F1718">
        <v>7.5024446324907004</v>
      </c>
      <c r="G1718">
        <v>7.5024446324907004</v>
      </c>
      <c r="H1718">
        <v>1010</v>
      </c>
      <c r="I1718">
        <f t="shared" si="52"/>
        <v>0</v>
      </c>
      <c r="J1718">
        <f t="shared" si="53"/>
        <v>0</v>
      </c>
    </row>
    <row r="1719" spans="1:10" x14ac:dyDescent="0.3">
      <c r="A1719" t="s">
        <v>542</v>
      </c>
      <c r="B1719">
        <v>5.9596747565690196</v>
      </c>
      <c r="C1719" t="s">
        <v>9</v>
      </c>
      <c r="D1719">
        <v>10</v>
      </c>
      <c r="E1719" t="b">
        <v>0</v>
      </c>
      <c r="F1719">
        <v>5.9596747565690196</v>
      </c>
      <c r="G1719">
        <v>5.9596747565690196</v>
      </c>
      <c r="H1719">
        <v>950</v>
      </c>
      <c r="I1719">
        <f t="shared" si="52"/>
        <v>0</v>
      </c>
      <c r="J1719">
        <f t="shared" si="53"/>
        <v>0</v>
      </c>
    </row>
    <row r="1720" spans="1:10" x14ac:dyDescent="0.3">
      <c r="A1720" t="s">
        <v>542</v>
      </c>
      <c r="B1720">
        <v>10.9101610553417</v>
      </c>
      <c r="C1720" t="s">
        <v>9</v>
      </c>
      <c r="D1720">
        <v>10</v>
      </c>
      <c r="E1720" t="b">
        <v>0</v>
      </c>
      <c r="F1720">
        <v>3.33645248642638</v>
      </c>
      <c r="G1720">
        <v>0.93489964877323894</v>
      </c>
      <c r="H1720">
        <v>2600</v>
      </c>
      <c r="I1720">
        <f t="shared" si="52"/>
        <v>7.5737085689153201</v>
      </c>
      <c r="J1720">
        <f t="shared" si="53"/>
        <v>9.9752614065684604</v>
      </c>
    </row>
    <row r="1721" spans="1:10" x14ac:dyDescent="0.3">
      <c r="A1721" t="s">
        <v>543</v>
      </c>
      <c r="B1721">
        <v>13.5188901905134</v>
      </c>
      <c r="C1721" t="s">
        <v>9</v>
      </c>
      <c r="D1721">
        <v>10</v>
      </c>
      <c r="E1721" t="b">
        <v>0</v>
      </c>
      <c r="F1721">
        <v>13.5188901905134</v>
      </c>
      <c r="G1721">
        <v>13.5188901905134</v>
      </c>
      <c r="H1721">
        <v>1000</v>
      </c>
      <c r="I1721">
        <f t="shared" si="52"/>
        <v>0</v>
      </c>
      <c r="J1721">
        <f t="shared" si="53"/>
        <v>0</v>
      </c>
    </row>
    <row r="1722" spans="1:10" x14ac:dyDescent="0.3">
      <c r="A1722" t="s">
        <v>543</v>
      </c>
      <c r="B1722">
        <v>18.1704555664213</v>
      </c>
      <c r="C1722" t="s">
        <v>9</v>
      </c>
      <c r="D1722">
        <v>10</v>
      </c>
      <c r="E1722" t="b">
        <v>0</v>
      </c>
      <c r="F1722">
        <v>5.0640961041827399</v>
      </c>
      <c r="G1722">
        <v>10.901774687355401</v>
      </c>
      <c r="H1722">
        <v>2220</v>
      </c>
      <c r="I1722">
        <f t="shared" si="52"/>
        <v>13.10635946223856</v>
      </c>
      <c r="J1722">
        <f t="shared" si="53"/>
        <v>7.268680879065899</v>
      </c>
    </row>
    <row r="1723" spans="1:10" x14ac:dyDescent="0.3">
      <c r="A1723" t="s">
        <v>543</v>
      </c>
      <c r="B1723">
        <v>16.3474675574966</v>
      </c>
      <c r="C1723" t="s">
        <v>9</v>
      </c>
      <c r="D1723">
        <v>10</v>
      </c>
      <c r="E1723" t="b">
        <v>0</v>
      </c>
      <c r="F1723">
        <v>10.704084443377599</v>
      </c>
      <c r="G1723">
        <v>9.6848121407742607</v>
      </c>
      <c r="H1723">
        <v>2530</v>
      </c>
      <c r="I1723">
        <f t="shared" si="52"/>
        <v>5.6433831141190005</v>
      </c>
      <c r="J1723">
        <f t="shared" si="53"/>
        <v>6.6626554167223393</v>
      </c>
    </row>
    <row r="1724" spans="1:10" x14ac:dyDescent="0.3">
      <c r="A1724" t="s">
        <v>544</v>
      </c>
      <c r="B1724">
        <v>14.637069968731501</v>
      </c>
      <c r="C1724" t="s">
        <v>9</v>
      </c>
      <c r="D1724">
        <v>10</v>
      </c>
      <c r="E1724" t="b">
        <v>0</v>
      </c>
      <c r="F1724">
        <v>3.41697135957993</v>
      </c>
      <c r="G1724">
        <v>3.1645718539104899</v>
      </c>
      <c r="H1724">
        <v>2520</v>
      </c>
      <c r="I1724">
        <f t="shared" si="52"/>
        <v>11.22009860915157</v>
      </c>
      <c r="J1724">
        <f t="shared" si="53"/>
        <v>11.472498114821011</v>
      </c>
    </row>
    <row r="1725" spans="1:10" x14ac:dyDescent="0.3">
      <c r="A1725" t="s">
        <v>544</v>
      </c>
      <c r="B1725">
        <v>18.736235634425899</v>
      </c>
      <c r="C1725" t="s">
        <v>9</v>
      </c>
      <c r="D1725">
        <v>10</v>
      </c>
      <c r="E1725" t="b">
        <v>0</v>
      </c>
      <c r="F1725">
        <v>4.7499832782585401</v>
      </c>
      <c r="G1725">
        <v>1.332213148748</v>
      </c>
      <c r="H1725">
        <v>2360</v>
      </c>
      <c r="I1725">
        <f t="shared" si="52"/>
        <v>13.986252356167359</v>
      </c>
      <c r="J1725">
        <f t="shared" si="53"/>
        <v>17.404022485677899</v>
      </c>
    </row>
    <row r="1726" spans="1:10" x14ac:dyDescent="0.3">
      <c r="A1726" t="s">
        <v>544</v>
      </c>
      <c r="B1726">
        <v>16.0876611610298</v>
      </c>
      <c r="C1726" t="s">
        <v>9</v>
      </c>
      <c r="D1726">
        <v>3</v>
      </c>
      <c r="E1726" t="b">
        <v>1</v>
      </c>
      <c r="F1726">
        <v>1.7771622096655</v>
      </c>
      <c r="G1726">
        <v>4.9946378241744896E-3</v>
      </c>
      <c r="H1726">
        <v>1266.6666666666599</v>
      </c>
      <c r="I1726">
        <f t="shared" si="52"/>
        <v>14.3104989513643</v>
      </c>
      <c r="J1726">
        <f t="shared" si="53"/>
        <v>16.082666523205624</v>
      </c>
    </row>
    <row r="1727" spans="1:10" x14ac:dyDescent="0.3">
      <c r="A1727" t="s">
        <v>545</v>
      </c>
      <c r="B1727">
        <v>6.9914758250034703</v>
      </c>
      <c r="C1727" t="s">
        <v>9</v>
      </c>
      <c r="D1727">
        <v>10</v>
      </c>
      <c r="E1727" t="b">
        <v>0</v>
      </c>
      <c r="F1727">
        <v>6.9914758250034703</v>
      </c>
      <c r="G1727">
        <v>6.9914758250034703</v>
      </c>
      <c r="H1727">
        <v>3030</v>
      </c>
      <c r="I1727">
        <f t="shared" si="52"/>
        <v>0</v>
      </c>
      <c r="J1727">
        <f t="shared" si="53"/>
        <v>0</v>
      </c>
    </row>
    <row r="1728" spans="1:10" hidden="1" x14ac:dyDescent="0.3">
      <c r="A1728" t="s">
        <v>545</v>
      </c>
      <c r="B1728">
        <v>7.2710945268710701</v>
      </c>
      <c r="C1728" t="s">
        <v>9</v>
      </c>
      <c r="D1728">
        <v>10</v>
      </c>
      <c r="E1728" t="b">
        <v>0</v>
      </c>
      <c r="F1728" t="s">
        <v>17</v>
      </c>
      <c r="G1728" t="s">
        <v>17</v>
      </c>
      <c r="H1728">
        <v>2380</v>
      </c>
      <c r="I1728" t="e">
        <f t="shared" si="52"/>
        <v>#VALUE!</v>
      </c>
      <c r="J1728" t="e">
        <f t="shared" si="53"/>
        <v>#VALUE!</v>
      </c>
    </row>
    <row r="1729" spans="1:10" x14ac:dyDescent="0.3">
      <c r="A1729" t="s">
        <v>545</v>
      </c>
      <c r="B1729">
        <v>15.4575544238549</v>
      </c>
      <c r="C1729" t="s">
        <v>9</v>
      </c>
      <c r="D1729">
        <v>10</v>
      </c>
      <c r="E1729" t="b">
        <v>0</v>
      </c>
      <c r="F1729">
        <v>15.4575544238549</v>
      </c>
      <c r="G1729">
        <v>15.4575544238549</v>
      </c>
      <c r="H1729">
        <v>1030</v>
      </c>
      <c r="I1729">
        <f t="shared" si="52"/>
        <v>0</v>
      </c>
      <c r="J1729">
        <f t="shared" si="53"/>
        <v>0</v>
      </c>
    </row>
    <row r="1730" spans="1:10" x14ac:dyDescent="0.3">
      <c r="A1730" t="s">
        <v>546</v>
      </c>
      <c r="B1730">
        <v>8.4148792611845007</v>
      </c>
      <c r="C1730" t="s">
        <v>9</v>
      </c>
      <c r="D1730">
        <v>10</v>
      </c>
      <c r="E1730" t="b">
        <v>0</v>
      </c>
      <c r="F1730">
        <v>2.9629497663349</v>
      </c>
      <c r="G1730">
        <v>2.2777114600143999</v>
      </c>
      <c r="H1730">
        <v>2270</v>
      </c>
      <c r="I1730">
        <f t="shared" si="52"/>
        <v>5.4519294948496011</v>
      </c>
      <c r="J1730">
        <f t="shared" si="53"/>
        <v>6.1371678011701007</v>
      </c>
    </row>
    <row r="1731" spans="1:10" x14ac:dyDescent="0.3">
      <c r="A1731" t="s">
        <v>546</v>
      </c>
      <c r="B1731">
        <v>8.9980084242408491</v>
      </c>
      <c r="C1731" t="s">
        <v>9</v>
      </c>
      <c r="D1731">
        <v>10</v>
      </c>
      <c r="E1731" t="b">
        <v>0</v>
      </c>
      <c r="F1731">
        <v>4.4270642093363799</v>
      </c>
      <c r="G1731">
        <v>2.07862348083267</v>
      </c>
      <c r="H1731">
        <v>2970</v>
      </c>
      <c r="I1731">
        <f t="shared" si="52"/>
        <v>4.5709442149044692</v>
      </c>
      <c r="J1731">
        <f t="shared" si="53"/>
        <v>6.9193849434081791</v>
      </c>
    </row>
    <row r="1732" spans="1:10" x14ac:dyDescent="0.3">
      <c r="A1732" t="s">
        <v>546</v>
      </c>
      <c r="B1732">
        <v>11.090114132400901</v>
      </c>
      <c r="C1732" t="s">
        <v>9</v>
      </c>
      <c r="D1732">
        <v>10</v>
      </c>
      <c r="E1732" t="b">
        <v>0</v>
      </c>
      <c r="F1732">
        <v>11.090114132400901</v>
      </c>
      <c r="G1732">
        <v>11.090114132400901</v>
      </c>
      <c r="H1732">
        <v>830</v>
      </c>
      <c r="I1732">
        <f t="shared" ref="I1732:I1795" si="54">B1732-F1732</f>
        <v>0</v>
      </c>
      <c r="J1732">
        <f t="shared" ref="J1732:J1795" si="55">B1732-G1732</f>
        <v>0</v>
      </c>
    </row>
    <row r="1733" spans="1:10" x14ac:dyDescent="0.3">
      <c r="A1733" t="s">
        <v>547</v>
      </c>
      <c r="B1733">
        <v>6.7263464102039503</v>
      </c>
      <c r="C1733" t="s">
        <v>9</v>
      </c>
      <c r="D1733">
        <v>2</v>
      </c>
      <c r="E1733" t="b">
        <v>1</v>
      </c>
      <c r="F1733">
        <v>4.6614404650921502E-2</v>
      </c>
      <c r="G1733">
        <v>9.5267163456794601E-3</v>
      </c>
      <c r="H1733">
        <v>1450</v>
      </c>
      <c r="I1733">
        <f t="shared" si="54"/>
        <v>6.6797320055530287</v>
      </c>
      <c r="J1733">
        <f t="shared" si="55"/>
        <v>6.7168196938582705</v>
      </c>
    </row>
    <row r="1734" spans="1:10" x14ac:dyDescent="0.3">
      <c r="A1734" t="s">
        <v>547</v>
      </c>
      <c r="B1734">
        <v>16.410145314083799</v>
      </c>
      <c r="C1734" t="s">
        <v>9</v>
      </c>
      <c r="D1734">
        <v>10</v>
      </c>
      <c r="E1734" t="b">
        <v>0</v>
      </c>
      <c r="F1734">
        <v>16.410145314083799</v>
      </c>
      <c r="G1734">
        <v>16.410145314083799</v>
      </c>
      <c r="H1734">
        <v>920</v>
      </c>
      <c r="I1734">
        <f t="shared" si="54"/>
        <v>0</v>
      </c>
      <c r="J1734">
        <f t="shared" si="55"/>
        <v>0</v>
      </c>
    </row>
    <row r="1735" spans="1:10" x14ac:dyDescent="0.3">
      <c r="A1735" t="s">
        <v>547</v>
      </c>
      <c r="B1735">
        <v>12.4063099211122</v>
      </c>
      <c r="C1735" t="s">
        <v>9</v>
      </c>
      <c r="D1735">
        <v>10</v>
      </c>
      <c r="E1735" t="b">
        <v>0</v>
      </c>
      <c r="F1735">
        <v>12.4063099211122</v>
      </c>
      <c r="G1735">
        <v>12.4063099211122</v>
      </c>
      <c r="H1735">
        <v>920</v>
      </c>
      <c r="I1735">
        <f t="shared" si="54"/>
        <v>0</v>
      </c>
      <c r="J1735">
        <f t="shared" si="55"/>
        <v>0</v>
      </c>
    </row>
    <row r="1736" spans="1:10" x14ac:dyDescent="0.3">
      <c r="A1736" t="s">
        <v>548</v>
      </c>
      <c r="B1736">
        <v>17.967673327303402</v>
      </c>
      <c r="C1736" t="s">
        <v>9</v>
      </c>
      <c r="D1736">
        <v>10</v>
      </c>
      <c r="E1736" t="b">
        <v>0</v>
      </c>
      <c r="F1736">
        <v>17.967673327303402</v>
      </c>
      <c r="G1736">
        <v>17.967673327303402</v>
      </c>
      <c r="H1736">
        <v>1050</v>
      </c>
      <c r="I1736">
        <f t="shared" si="54"/>
        <v>0</v>
      </c>
      <c r="J1736">
        <f t="shared" si="55"/>
        <v>0</v>
      </c>
    </row>
    <row r="1737" spans="1:10" x14ac:dyDescent="0.3">
      <c r="A1737" t="s">
        <v>548</v>
      </c>
      <c r="B1737">
        <v>15.4878006879569</v>
      </c>
      <c r="C1737" t="s">
        <v>9</v>
      </c>
      <c r="D1737">
        <v>10</v>
      </c>
      <c r="E1737" t="b">
        <v>0</v>
      </c>
      <c r="F1737">
        <v>15.4878006879569</v>
      </c>
      <c r="G1737">
        <v>15.4878006879569</v>
      </c>
      <c r="H1737">
        <v>1330</v>
      </c>
      <c r="I1737">
        <f t="shared" si="54"/>
        <v>0</v>
      </c>
      <c r="J1737">
        <f t="shared" si="55"/>
        <v>0</v>
      </c>
    </row>
    <row r="1738" spans="1:10" x14ac:dyDescent="0.3">
      <c r="A1738" t="s">
        <v>548</v>
      </c>
      <c r="B1738">
        <v>5.6969164211496297</v>
      </c>
      <c r="C1738" t="s">
        <v>9</v>
      </c>
      <c r="D1738">
        <v>10</v>
      </c>
      <c r="E1738" t="b">
        <v>0</v>
      </c>
      <c r="F1738">
        <v>5.6969164211496297</v>
      </c>
      <c r="G1738">
        <v>5.6969164211496297</v>
      </c>
      <c r="H1738">
        <v>1310</v>
      </c>
      <c r="I1738">
        <f t="shared" si="54"/>
        <v>0</v>
      </c>
      <c r="J1738">
        <f t="shared" si="55"/>
        <v>0</v>
      </c>
    </row>
    <row r="1739" spans="1:10" x14ac:dyDescent="0.3">
      <c r="A1739" t="s">
        <v>549</v>
      </c>
      <c r="B1739">
        <v>12.077652426441199</v>
      </c>
      <c r="C1739" t="s">
        <v>9</v>
      </c>
      <c r="D1739">
        <v>2</v>
      </c>
      <c r="E1739" t="b">
        <v>1</v>
      </c>
      <c r="F1739">
        <v>8.0021496972874195E-2</v>
      </c>
      <c r="G1739">
        <v>1.31561228104613E-2</v>
      </c>
      <c r="H1739">
        <v>1050</v>
      </c>
      <c r="I1739">
        <f t="shared" si="54"/>
        <v>11.997630929468325</v>
      </c>
      <c r="J1739">
        <f t="shared" si="55"/>
        <v>12.064496303630738</v>
      </c>
    </row>
    <row r="1740" spans="1:10" x14ac:dyDescent="0.3">
      <c r="A1740" t="s">
        <v>549</v>
      </c>
      <c r="B1740">
        <v>2.0783137618648002</v>
      </c>
      <c r="C1740" t="s">
        <v>9</v>
      </c>
      <c r="D1740">
        <v>10</v>
      </c>
      <c r="E1740" t="b">
        <v>0</v>
      </c>
      <c r="F1740">
        <v>0.54386693045787804</v>
      </c>
      <c r="G1740">
        <v>1.31495379653938</v>
      </c>
      <c r="H1740">
        <v>2420</v>
      </c>
      <c r="I1740">
        <f t="shared" si="54"/>
        <v>1.5344468314069222</v>
      </c>
      <c r="J1740">
        <f t="shared" si="55"/>
        <v>0.76335996532542016</v>
      </c>
    </row>
    <row r="1741" spans="1:10" x14ac:dyDescent="0.3">
      <c r="A1741" t="s">
        <v>549</v>
      </c>
      <c r="B1741">
        <v>9.49340961228922</v>
      </c>
      <c r="C1741" t="s">
        <v>9</v>
      </c>
      <c r="D1741">
        <v>10</v>
      </c>
      <c r="E1741" t="b">
        <v>0</v>
      </c>
      <c r="F1741">
        <v>4.5659033128143198</v>
      </c>
      <c r="G1741">
        <v>7.1459756910044998</v>
      </c>
      <c r="H1741">
        <v>2490</v>
      </c>
      <c r="I1741">
        <f t="shared" si="54"/>
        <v>4.9275062994749002</v>
      </c>
      <c r="J1741">
        <f t="shared" si="55"/>
        <v>2.3474339212847202</v>
      </c>
    </row>
    <row r="1742" spans="1:10" x14ac:dyDescent="0.3">
      <c r="A1742" t="s">
        <v>550</v>
      </c>
      <c r="B1742">
        <v>8.5249580772004006</v>
      </c>
      <c r="C1742" t="s">
        <v>9</v>
      </c>
      <c r="D1742">
        <v>10</v>
      </c>
      <c r="E1742" t="b">
        <v>0</v>
      </c>
      <c r="F1742">
        <v>8.5249580772004006</v>
      </c>
      <c r="G1742">
        <v>8.5249580772004006</v>
      </c>
      <c r="H1742">
        <v>880</v>
      </c>
      <c r="I1742">
        <f t="shared" si="54"/>
        <v>0</v>
      </c>
      <c r="J1742">
        <f t="shared" si="55"/>
        <v>0</v>
      </c>
    </row>
    <row r="1743" spans="1:10" x14ac:dyDescent="0.3">
      <c r="A1743" t="s">
        <v>550</v>
      </c>
      <c r="B1743">
        <v>3.0464007567159799</v>
      </c>
      <c r="C1743" t="s">
        <v>9</v>
      </c>
      <c r="D1743">
        <v>10</v>
      </c>
      <c r="E1743" t="b">
        <v>0</v>
      </c>
      <c r="F1743">
        <v>3.78761737295333</v>
      </c>
      <c r="G1743">
        <v>3.7668299114728199</v>
      </c>
      <c r="H1743">
        <v>2330</v>
      </c>
      <c r="I1743">
        <f t="shared" si="54"/>
        <v>-0.74121661623735013</v>
      </c>
      <c r="J1743">
        <f t="shared" si="55"/>
        <v>-0.72042915475684</v>
      </c>
    </row>
    <row r="1744" spans="1:10" x14ac:dyDescent="0.3">
      <c r="A1744" t="s">
        <v>550</v>
      </c>
      <c r="B1744">
        <v>14.179136831175301</v>
      </c>
      <c r="C1744" t="s">
        <v>9</v>
      </c>
      <c r="D1744">
        <v>10</v>
      </c>
      <c r="E1744" t="b">
        <v>0</v>
      </c>
      <c r="F1744">
        <v>14.179136831175301</v>
      </c>
      <c r="G1744">
        <v>14.179136831175301</v>
      </c>
      <c r="H1744">
        <v>2720</v>
      </c>
      <c r="I1744">
        <f t="shared" si="54"/>
        <v>0</v>
      </c>
      <c r="J1744">
        <f t="shared" si="55"/>
        <v>0</v>
      </c>
    </row>
    <row r="1745" spans="1:10" x14ac:dyDescent="0.3">
      <c r="A1745" t="s">
        <v>551</v>
      </c>
      <c r="B1745">
        <v>12.7883028356871</v>
      </c>
      <c r="C1745" t="s">
        <v>9</v>
      </c>
      <c r="D1745">
        <v>3</v>
      </c>
      <c r="E1745" t="b">
        <v>1</v>
      </c>
      <c r="F1745">
        <v>0.43543264817380101</v>
      </c>
      <c r="G1745">
        <v>2.3904030957889299E-3</v>
      </c>
      <c r="H1745">
        <v>4300</v>
      </c>
      <c r="I1745">
        <f t="shared" si="54"/>
        <v>12.352870187513298</v>
      </c>
      <c r="J1745">
        <f t="shared" si="55"/>
        <v>12.78591243259131</v>
      </c>
    </row>
    <row r="1746" spans="1:10" x14ac:dyDescent="0.3">
      <c r="A1746" t="s">
        <v>551</v>
      </c>
      <c r="B1746">
        <v>10.026435563700399</v>
      </c>
      <c r="C1746" t="s">
        <v>9</v>
      </c>
      <c r="D1746">
        <v>10</v>
      </c>
      <c r="E1746" t="b">
        <v>0</v>
      </c>
      <c r="F1746">
        <v>1.02133616039688</v>
      </c>
      <c r="G1746">
        <v>1.42126454265653</v>
      </c>
      <c r="H1746">
        <v>2690</v>
      </c>
      <c r="I1746">
        <f t="shared" si="54"/>
        <v>9.0050994033035199</v>
      </c>
      <c r="J1746">
        <f t="shared" si="55"/>
        <v>8.6051710210438692</v>
      </c>
    </row>
    <row r="1747" spans="1:10" x14ac:dyDescent="0.3">
      <c r="A1747" t="s">
        <v>551</v>
      </c>
      <c r="B1747">
        <v>2.4898175808835998</v>
      </c>
      <c r="C1747" t="s">
        <v>9</v>
      </c>
      <c r="D1747">
        <v>3</v>
      </c>
      <c r="E1747" t="b">
        <v>1</v>
      </c>
      <c r="F1747">
        <v>0.62121264326940095</v>
      </c>
      <c r="G1747">
        <v>2.571291529613E-3</v>
      </c>
      <c r="H1747">
        <v>1500</v>
      </c>
      <c r="I1747">
        <f t="shared" si="54"/>
        <v>1.8686049376141989</v>
      </c>
      <c r="J1747">
        <f t="shared" si="55"/>
        <v>2.4872462893539868</v>
      </c>
    </row>
    <row r="1748" spans="1:10" x14ac:dyDescent="0.3">
      <c r="A1748" t="e">
        <f>-0.00834075570126482 * x ^ 3 + -0.000796837699267132 * x ^ 1 - -0.00664495816081672 * y ^ 2 + 10</f>
        <v>#NAME?</v>
      </c>
      <c r="B1748">
        <v>11.8319462956721</v>
      </c>
      <c r="C1748" t="s">
        <v>9</v>
      </c>
      <c r="D1748">
        <v>10</v>
      </c>
      <c r="E1748" t="b">
        <v>0</v>
      </c>
      <c r="F1748">
        <v>5.6197271984552302</v>
      </c>
      <c r="G1748">
        <v>6.0626365679796601</v>
      </c>
      <c r="H1748">
        <v>1860</v>
      </c>
      <c r="I1748">
        <f t="shared" si="54"/>
        <v>6.2122190972168703</v>
      </c>
      <c r="J1748">
        <f t="shared" si="55"/>
        <v>5.7693097276924403</v>
      </c>
    </row>
    <row r="1749" spans="1:10" x14ac:dyDescent="0.3">
      <c r="A1749" t="e">
        <f>-0.00834075570126482 * x ^ 3 + -0.000796837699267132 * x ^ 1 - -0.00664495816081672 * y ^ 2 + 10</f>
        <v>#NAME?</v>
      </c>
      <c r="B1749">
        <v>11.1536924684189</v>
      </c>
      <c r="C1749" t="s">
        <v>9</v>
      </c>
      <c r="D1749">
        <v>4</v>
      </c>
      <c r="E1749" t="b">
        <v>1</v>
      </c>
      <c r="F1749">
        <v>3.2807616387359002</v>
      </c>
      <c r="G1749">
        <v>2.8079427160317399E-3</v>
      </c>
      <c r="H1749">
        <v>1000</v>
      </c>
      <c r="I1749">
        <f t="shared" si="54"/>
        <v>7.8729308296829998</v>
      </c>
      <c r="J1749">
        <f t="shared" si="55"/>
        <v>11.150884525702867</v>
      </c>
    </row>
    <row r="1750" spans="1:10" x14ac:dyDescent="0.3">
      <c r="A1750" t="e">
        <f>-0.00834075570126482 * x ^ 3 + -0.000796837699267132 * x ^ 1 - -0.00664495816081672 * y ^ 2 + 10</f>
        <v>#NAME?</v>
      </c>
      <c r="B1750">
        <v>5.9501058888856297</v>
      </c>
      <c r="C1750" t="s">
        <v>9</v>
      </c>
      <c r="D1750">
        <v>10</v>
      </c>
      <c r="E1750" t="b">
        <v>0</v>
      </c>
      <c r="F1750">
        <v>2.55334815023526</v>
      </c>
      <c r="G1750">
        <v>3.9350632367029399</v>
      </c>
      <c r="H1750">
        <v>2310</v>
      </c>
      <c r="I1750">
        <f t="shared" si="54"/>
        <v>3.3967577386503698</v>
      </c>
      <c r="J1750">
        <f t="shared" si="55"/>
        <v>2.0150426521826899</v>
      </c>
    </row>
    <row r="1751" spans="1:10" x14ac:dyDescent="0.3">
      <c r="A1751" t="s">
        <v>552</v>
      </c>
      <c r="B1751">
        <v>12.0723082334805</v>
      </c>
      <c r="C1751" t="s">
        <v>9</v>
      </c>
      <c r="D1751">
        <v>10</v>
      </c>
      <c r="E1751" t="b">
        <v>0</v>
      </c>
      <c r="F1751">
        <v>4.15986484504226</v>
      </c>
      <c r="G1751">
        <v>2.7432555446163098</v>
      </c>
      <c r="H1751">
        <v>2350</v>
      </c>
      <c r="I1751">
        <f t="shared" si="54"/>
        <v>7.9124433884382404</v>
      </c>
      <c r="J1751">
        <f t="shared" si="55"/>
        <v>9.3290526888641914</v>
      </c>
    </row>
    <row r="1752" spans="1:10" x14ac:dyDescent="0.3">
      <c r="A1752" t="s">
        <v>552</v>
      </c>
      <c r="B1752">
        <v>10.663969377313601</v>
      </c>
      <c r="C1752" t="s">
        <v>9</v>
      </c>
      <c r="D1752">
        <v>3</v>
      </c>
      <c r="E1752" t="b">
        <v>1</v>
      </c>
      <c r="F1752">
        <v>2.1364677960175702</v>
      </c>
      <c r="G1752">
        <v>4.7742511654753003E-3</v>
      </c>
      <c r="H1752">
        <v>1633.3333333333301</v>
      </c>
      <c r="I1752">
        <f t="shared" si="54"/>
        <v>8.5275015812960309</v>
      </c>
      <c r="J1752">
        <f t="shared" si="55"/>
        <v>10.659195126148125</v>
      </c>
    </row>
    <row r="1753" spans="1:10" x14ac:dyDescent="0.3">
      <c r="A1753" t="s">
        <v>552</v>
      </c>
      <c r="B1753">
        <v>15.422303400289399</v>
      </c>
      <c r="C1753" t="s">
        <v>9</v>
      </c>
      <c r="D1753">
        <v>10</v>
      </c>
      <c r="E1753" t="b">
        <v>0</v>
      </c>
      <c r="F1753">
        <v>5.8343784141099801</v>
      </c>
      <c r="G1753">
        <v>11.9594100649231</v>
      </c>
      <c r="H1753">
        <v>2440</v>
      </c>
      <c r="I1753">
        <f t="shared" si="54"/>
        <v>9.58792498617942</v>
      </c>
      <c r="J1753">
        <f t="shared" si="55"/>
        <v>3.4628933353662994</v>
      </c>
    </row>
    <row r="1754" spans="1:10" x14ac:dyDescent="0.3">
      <c r="A1754" t="s">
        <v>553</v>
      </c>
      <c r="B1754">
        <v>3.5856094327806098</v>
      </c>
      <c r="C1754" t="s">
        <v>9</v>
      </c>
      <c r="D1754">
        <v>10</v>
      </c>
      <c r="E1754" t="b">
        <v>0</v>
      </c>
      <c r="F1754">
        <v>1.7434269403216001</v>
      </c>
      <c r="G1754">
        <v>1.7380618613773799</v>
      </c>
      <c r="H1754">
        <v>1410</v>
      </c>
      <c r="I1754">
        <f t="shared" si="54"/>
        <v>1.8421824924590098</v>
      </c>
      <c r="J1754">
        <f t="shared" si="55"/>
        <v>1.8475475714032299</v>
      </c>
    </row>
    <row r="1755" spans="1:10" hidden="1" x14ac:dyDescent="0.3">
      <c r="A1755" t="s">
        <v>553</v>
      </c>
      <c r="B1755">
        <v>22.5881840320009</v>
      </c>
      <c r="C1755" t="s">
        <v>9</v>
      </c>
      <c r="D1755">
        <v>10</v>
      </c>
      <c r="E1755" t="b">
        <v>0</v>
      </c>
      <c r="F1755" s="1">
        <v>1.0439586848256499E+32</v>
      </c>
      <c r="G1755" s="1">
        <v>1.0439586848256499E+32</v>
      </c>
      <c r="H1755">
        <v>2440</v>
      </c>
      <c r="I1755">
        <f t="shared" si="54"/>
        <v>-1.0439586848256499E+32</v>
      </c>
      <c r="J1755">
        <f t="shared" si="55"/>
        <v>-1.0439586848256499E+32</v>
      </c>
    </row>
    <row r="1756" spans="1:10" x14ac:dyDescent="0.3">
      <c r="A1756" t="s">
        <v>553</v>
      </c>
      <c r="B1756">
        <v>8.4450786404279103</v>
      </c>
      <c r="C1756" t="s">
        <v>9</v>
      </c>
      <c r="D1756">
        <v>10</v>
      </c>
      <c r="E1756" t="b">
        <v>0</v>
      </c>
      <c r="F1756">
        <v>4.23652537095015</v>
      </c>
      <c r="G1756">
        <v>4.8774966095109598</v>
      </c>
      <c r="H1756">
        <v>2530</v>
      </c>
      <c r="I1756">
        <f t="shared" si="54"/>
        <v>4.2085532694777603</v>
      </c>
      <c r="J1756">
        <f t="shared" si="55"/>
        <v>3.5675820309169506</v>
      </c>
    </row>
    <row r="1757" spans="1:10" x14ac:dyDescent="0.3">
      <c r="A1757" t="s">
        <v>554</v>
      </c>
      <c r="B1757">
        <v>6.4023021853360502</v>
      </c>
      <c r="C1757" t="s">
        <v>9</v>
      </c>
      <c r="D1757">
        <v>10</v>
      </c>
      <c r="E1757" t="b">
        <v>0</v>
      </c>
      <c r="F1757">
        <v>6.4023021853360502</v>
      </c>
      <c r="G1757">
        <v>6.4023021853360502</v>
      </c>
      <c r="H1757">
        <v>1050</v>
      </c>
      <c r="I1757">
        <f t="shared" si="54"/>
        <v>0</v>
      </c>
      <c r="J1757">
        <f t="shared" si="55"/>
        <v>0</v>
      </c>
    </row>
    <row r="1758" spans="1:10" x14ac:dyDescent="0.3">
      <c r="A1758" t="s">
        <v>554</v>
      </c>
      <c r="B1758">
        <v>10.307900741254</v>
      </c>
      <c r="C1758" t="s">
        <v>9</v>
      </c>
      <c r="D1758">
        <v>4</v>
      </c>
      <c r="E1758" t="b">
        <v>1</v>
      </c>
      <c r="F1758">
        <v>3.0400772512508998</v>
      </c>
      <c r="G1758">
        <v>2.72585141861839E-3</v>
      </c>
      <c r="H1758">
        <v>675</v>
      </c>
      <c r="I1758">
        <f t="shared" si="54"/>
        <v>7.2678234900031011</v>
      </c>
      <c r="J1758">
        <f t="shared" si="55"/>
        <v>10.305174889835381</v>
      </c>
    </row>
    <row r="1759" spans="1:10" x14ac:dyDescent="0.3">
      <c r="A1759" t="s">
        <v>554</v>
      </c>
      <c r="B1759">
        <v>10.4577417403446</v>
      </c>
      <c r="C1759" t="s">
        <v>9</v>
      </c>
      <c r="D1759">
        <v>10</v>
      </c>
      <c r="E1759" t="b">
        <v>0</v>
      </c>
      <c r="F1759">
        <v>10.4577417403446</v>
      </c>
      <c r="G1759">
        <v>10.4577417403446</v>
      </c>
      <c r="H1759">
        <v>940</v>
      </c>
      <c r="I1759">
        <f t="shared" si="54"/>
        <v>0</v>
      </c>
      <c r="J1759">
        <f t="shared" si="55"/>
        <v>0</v>
      </c>
    </row>
    <row r="1760" spans="1:10" x14ac:dyDescent="0.3">
      <c r="A1760" t="s">
        <v>555</v>
      </c>
      <c r="B1760">
        <v>9.31005887973628</v>
      </c>
      <c r="C1760" t="s">
        <v>9</v>
      </c>
      <c r="D1760">
        <v>10</v>
      </c>
      <c r="E1760" t="b">
        <v>0</v>
      </c>
      <c r="F1760">
        <v>9.31005887973628</v>
      </c>
      <c r="G1760">
        <v>9.31005887973628</v>
      </c>
      <c r="H1760">
        <v>890</v>
      </c>
      <c r="I1760">
        <f t="shared" si="54"/>
        <v>0</v>
      </c>
      <c r="J1760">
        <f t="shared" si="55"/>
        <v>0</v>
      </c>
    </row>
    <row r="1761" spans="1:10" x14ac:dyDescent="0.3">
      <c r="A1761" t="s">
        <v>555</v>
      </c>
      <c r="B1761">
        <v>23.0453135018948</v>
      </c>
      <c r="C1761" t="s">
        <v>9</v>
      </c>
      <c r="D1761">
        <v>3</v>
      </c>
      <c r="E1761" t="b">
        <v>1</v>
      </c>
      <c r="F1761">
        <v>2.32118269846216</v>
      </c>
      <c r="G1761">
        <v>5.6420033723148001E-3</v>
      </c>
      <c r="H1761">
        <v>800</v>
      </c>
      <c r="I1761">
        <f t="shared" si="54"/>
        <v>20.72413080343264</v>
      </c>
      <c r="J1761">
        <f t="shared" si="55"/>
        <v>23.039671498522484</v>
      </c>
    </row>
    <row r="1762" spans="1:10" x14ac:dyDescent="0.3">
      <c r="A1762" t="s">
        <v>555</v>
      </c>
      <c r="B1762">
        <v>9.8226044539904098</v>
      </c>
      <c r="C1762" t="s">
        <v>9</v>
      </c>
      <c r="D1762">
        <v>10</v>
      </c>
      <c r="E1762" t="b">
        <v>0</v>
      </c>
      <c r="F1762">
        <v>9.8226044539904098</v>
      </c>
      <c r="G1762">
        <v>9.8226044539904098</v>
      </c>
      <c r="H1762">
        <v>840</v>
      </c>
      <c r="I1762">
        <f t="shared" si="54"/>
        <v>0</v>
      </c>
      <c r="J1762">
        <f t="shared" si="55"/>
        <v>0</v>
      </c>
    </row>
    <row r="1763" spans="1:10" x14ac:dyDescent="0.3">
      <c r="A1763" t="e">
        <f>-0.0043121972079059 * x ^ 2 + -0.00242973841445717 * x ^ 2 - -0.0022756869183874 * x ^ 1 + 10</f>
        <v>#NAME?</v>
      </c>
      <c r="B1763">
        <v>17.5788311599451</v>
      </c>
      <c r="C1763" t="s">
        <v>9</v>
      </c>
      <c r="D1763">
        <v>10</v>
      </c>
      <c r="E1763" t="b">
        <v>0</v>
      </c>
      <c r="F1763">
        <v>17.5788311599451</v>
      </c>
      <c r="G1763">
        <v>17.5788311599451</v>
      </c>
      <c r="H1763">
        <v>1080</v>
      </c>
      <c r="I1763">
        <f t="shared" si="54"/>
        <v>0</v>
      </c>
      <c r="J1763">
        <f t="shared" si="55"/>
        <v>0</v>
      </c>
    </row>
    <row r="1764" spans="1:10" x14ac:dyDescent="0.3">
      <c r="A1764" t="e">
        <f>-0.0043121972079059 * x ^ 2 + -0.00242973841445717 * x ^ 2 - -0.0022756869183874 * x ^ 1 + 10</f>
        <v>#NAME?</v>
      </c>
      <c r="B1764">
        <v>4.72906080730806</v>
      </c>
      <c r="C1764" t="s">
        <v>9</v>
      </c>
      <c r="D1764">
        <v>10</v>
      </c>
      <c r="E1764" t="b">
        <v>0</v>
      </c>
      <c r="F1764">
        <v>4.72906080730806</v>
      </c>
      <c r="G1764">
        <v>4.72906080730806</v>
      </c>
      <c r="H1764">
        <v>950</v>
      </c>
      <c r="I1764">
        <f t="shared" si="54"/>
        <v>0</v>
      </c>
      <c r="J1764">
        <f t="shared" si="55"/>
        <v>0</v>
      </c>
    </row>
    <row r="1765" spans="1:10" x14ac:dyDescent="0.3">
      <c r="A1765" t="e">
        <f>-0.0043121972079059 * x ^ 2 + -0.00242973841445717 * x ^ 2 - -0.0022756869183874 * x ^ 1 + 10</f>
        <v>#NAME?</v>
      </c>
      <c r="B1765">
        <v>0.81515760002544202</v>
      </c>
      <c r="C1765" t="s">
        <v>9</v>
      </c>
      <c r="D1765">
        <v>10</v>
      </c>
      <c r="E1765" t="b">
        <v>0</v>
      </c>
      <c r="F1765">
        <v>3.0673956042717001</v>
      </c>
      <c r="G1765">
        <v>3.1275137545352498</v>
      </c>
      <c r="H1765">
        <v>2210</v>
      </c>
      <c r="I1765">
        <f t="shared" si="54"/>
        <v>-2.2522380042462582</v>
      </c>
      <c r="J1765">
        <f t="shared" si="55"/>
        <v>-2.3123561545098079</v>
      </c>
    </row>
    <row r="1766" spans="1:10" x14ac:dyDescent="0.3">
      <c r="A1766" t="s">
        <v>556</v>
      </c>
      <c r="B1766">
        <v>12.745517367561099</v>
      </c>
      <c r="C1766" t="s">
        <v>9</v>
      </c>
      <c r="D1766">
        <v>3</v>
      </c>
      <c r="E1766" t="b">
        <v>1</v>
      </c>
      <c r="F1766">
        <v>3.65243156308409</v>
      </c>
      <c r="G1766">
        <v>1.34521246152758E-2</v>
      </c>
      <c r="H1766">
        <v>1266.6666666666599</v>
      </c>
      <c r="I1766">
        <f t="shared" si="54"/>
        <v>9.0930858044770098</v>
      </c>
      <c r="J1766">
        <f t="shared" si="55"/>
        <v>12.732065242945824</v>
      </c>
    </row>
    <row r="1767" spans="1:10" x14ac:dyDescent="0.3">
      <c r="A1767" t="s">
        <v>556</v>
      </c>
      <c r="B1767">
        <v>7.2143646898324603</v>
      </c>
      <c r="C1767" t="s">
        <v>9</v>
      </c>
      <c r="D1767">
        <v>10</v>
      </c>
      <c r="E1767" t="b">
        <v>0</v>
      </c>
      <c r="F1767">
        <v>7.2143646898324603</v>
      </c>
      <c r="G1767">
        <v>7.2143646898324603</v>
      </c>
      <c r="H1767">
        <v>1170</v>
      </c>
      <c r="I1767">
        <f t="shared" si="54"/>
        <v>0</v>
      </c>
      <c r="J1767">
        <f t="shared" si="55"/>
        <v>0</v>
      </c>
    </row>
    <row r="1768" spans="1:10" x14ac:dyDescent="0.3">
      <c r="A1768" t="s">
        <v>556</v>
      </c>
      <c r="B1768">
        <v>7.2584595413263404</v>
      </c>
      <c r="C1768" t="s">
        <v>9</v>
      </c>
      <c r="D1768">
        <v>10</v>
      </c>
      <c r="E1768" t="b">
        <v>0</v>
      </c>
      <c r="F1768">
        <v>7.2584595413263404</v>
      </c>
      <c r="G1768">
        <v>7.2584595413263404</v>
      </c>
      <c r="H1768">
        <v>660</v>
      </c>
      <c r="I1768">
        <f t="shared" si="54"/>
        <v>0</v>
      </c>
      <c r="J1768">
        <f t="shared" si="55"/>
        <v>0</v>
      </c>
    </row>
    <row r="1769" spans="1:10" x14ac:dyDescent="0.3">
      <c r="A1769" t="s">
        <v>557</v>
      </c>
      <c r="B1769">
        <v>7.5421260904268603</v>
      </c>
      <c r="C1769" t="s">
        <v>9</v>
      </c>
      <c r="D1769">
        <v>10</v>
      </c>
      <c r="E1769" t="b">
        <v>0</v>
      </c>
      <c r="F1769">
        <v>1.5814206771008099</v>
      </c>
      <c r="G1769">
        <v>2.33262022053496</v>
      </c>
      <c r="H1769">
        <v>2430</v>
      </c>
      <c r="I1769">
        <f t="shared" si="54"/>
        <v>5.9607054133260506</v>
      </c>
      <c r="J1769">
        <f t="shared" si="55"/>
        <v>5.2095058698919008</v>
      </c>
    </row>
    <row r="1770" spans="1:10" x14ac:dyDescent="0.3">
      <c r="A1770" t="s">
        <v>557</v>
      </c>
      <c r="B1770">
        <v>8.7483472061599095</v>
      </c>
      <c r="C1770" t="s">
        <v>9</v>
      </c>
      <c r="D1770">
        <v>7</v>
      </c>
      <c r="E1770" t="b">
        <v>1</v>
      </c>
      <c r="F1770">
        <v>11.0859232932096</v>
      </c>
      <c r="G1770">
        <v>6.0377637411180296E-3</v>
      </c>
      <c r="H1770">
        <v>1314.2857142857099</v>
      </c>
      <c r="I1770">
        <f t="shared" si="54"/>
        <v>-2.3375760870496904</v>
      </c>
      <c r="J1770">
        <f t="shared" si="55"/>
        <v>8.7423094424187919</v>
      </c>
    </row>
    <row r="1771" spans="1:10" x14ac:dyDescent="0.3">
      <c r="A1771" t="s">
        <v>557</v>
      </c>
      <c r="B1771">
        <v>24.128934637331199</v>
      </c>
      <c r="C1771" t="s">
        <v>9</v>
      </c>
      <c r="D1771">
        <v>10</v>
      </c>
      <c r="E1771" t="b">
        <v>0</v>
      </c>
      <c r="F1771">
        <v>24.128934637331199</v>
      </c>
      <c r="G1771">
        <v>24.128934637331199</v>
      </c>
      <c r="H1771">
        <v>910</v>
      </c>
      <c r="I1771">
        <f t="shared" si="54"/>
        <v>0</v>
      </c>
      <c r="J1771">
        <f t="shared" si="55"/>
        <v>0</v>
      </c>
    </row>
    <row r="1772" spans="1:10" x14ac:dyDescent="0.3">
      <c r="A1772" t="s">
        <v>558</v>
      </c>
      <c r="B1772">
        <v>9.24780087997466</v>
      </c>
      <c r="C1772" t="s">
        <v>9</v>
      </c>
      <c r="D1772">
        <v>10</v>
      </c>
      <c r="E1772" t="b">
        <v>0</v>
      </c>
      <c r="F1772">
        <v>5.2660337754445097</v>
      </c>
      <c r="G1772">
        <v>5.2586257875272597</v>
      </c>
      <c r="H1772">
        <v>2710</v>
      </c>
      <c r="I1772">
        <f t="shared" si="54"/>
        <v>3.9817671045301504</v>
      </c>
      <c r="J1772">
        <f t="shared" si="55"/>
        <v>3.9891750924474003</v>
      </c>
    </row>
    <row r="1773" spans="1:10" x14ac:dyDescent="0.3">
      <c r="A1773" t="s">
        <v>558</v>
      </c>
      <c r="B1773">
        <v>5.4741337778582304</v>
      </c>
      <c r="C1773" t="s">
        <v>9</v>
      </c>
      <c r="D1773">
        <v>10</v>
      </c>
      <c r="E1773" t="b">
        <v>0</v>
      </c>
      <c r="F1773">
        <v>3.4906557663822402</v>
      </c>
      <c r="G1773">
        <v>3.3450555562833499</v>
      </c>
      <c r="H1773">
        <v>2700</v>
      </c>
      <c r="I1773">
        <f t="shared" si="54"/>
        <v>1.9834780114759902</v>
      </c>
      <c r="J1773">
        <f t="shared" si="55"/>
        <v>2.1290782215748805</v>
      </c>
    </row>
    <row r="1774" spans="1:10" x14ac:dyDescent="0.3">
      <c r="A1774" t="s">
        <v>558</v>
      </c>
      <c r="B1774">
        <v>11.0128058409221</v>
      </c>
      <c r="C1774" t="s">
        <v>9</v>
      </c>
      <c r="D1774">
        <v>10</v>
      </c>
      <c r="E1774" t="b">
        <v>0</v>
      </c>
      <c r="F1774">
        <v>2.8002603067527199</v>
      </c>
      <c r="G1774">
        <v>6.1718785967740697</v>
      </c>
      <c r="H1774">
        <v>2260</v>
      </c>
      <c r="I1774">
        <f t="shared" si="54"/>
        <v>8.2125455341693794</v>
      </c>
      <c r="J1774">
        <f t="shared" si="55"/>
        <v>4.8409272441480304</v>
      </c>
    </row>
    <row r="1775" spans="1:10" x14ac:dyDescent="0.3">
      <c r="A1775" t="s">
        <v>559</v>
      </c>
      <c r="B1775">
        <v>12.5225471052104</v>
      </c>
      <c r="C1775" t="s">
        <v>9</v>
      </c>
      <c r="D1775">
        <v>10</v>
      </c>
      <c r="E1775" t="b">
        <v>0</v>
      </c>
      <c r="F1775">
        <v>17.604244879335301</v>
      </c>
      <c r="G1775">
        <v>17.5084702096295</v>
      </c>
      <c r="H1775">
        <v>2640</v>
      </c>
      <c r="I1775">
        <f t="shared" si="54"/>
        <v>-5.0816977741249012</v>
      </c>
      <c r="J1775">
        <f t="shared" si="55"/>
        <v>-4.9859231044191006</v>
      </c>
    </row>
    <row r="1776" spans="1:10" x14ac:dyDescent="0.3">
      <c r="A1776" t="s">
        <v>559</v>
      </c>
      <c r="B1776">
        <v>12.4671170776006</v>
      </c>
      <c r="C1776" t="s">
        <v>9</v>
      </c>
      <c r="D1776">
        <v>2</v>
      </c>
      <c r="E1776" t="b">
        <v>1</v>
      </c>
      <c r="F1776">
        <v>0.624256864306588</v>
      </c>
      <c r="G1776">
        <v>8.8303959520808096E-3</v>
      </c>
      <c r="H1776">
        <v>2250</v>
      </c>
      <c r="I1776">
        <f t="shared" si="54"/>
        <v>11.842860213294012</v>
      </c>
      <c r="J1776">
        <f t="shared" si="55"/>
        <v>12.458286681648518</v>
      </c>
    </row>
    <row r="1777" spans="1:10" x14ac:dyDescent="0.3">
      <c r="A1777" t="s">
        <v>559</v>
      </c>
      <c r="B1777">
        <v>13.3092482404795</v>
      </c>
      <c r="C1777" t="s">
        <v>9</v>
      </c>
      <c r="D1777">
        <v>10</v>
      </c>
      <c r="E1777" t="b">
        <v>0</v>
      </c>
      <c r="F1777">
        <v>9.1992585440900605</v>
      </c>
      <c r="G1777">
        <v>6.2736610059792399</v>
      </c>
      <c r="H1777">
        <v>2540</v>
      </c>
      <c r="I1777">
        <f t="shared" si="54"/>
        <v>4.1099896963894391</v>
      </c>
      <c r="J1777">
        <f t="shared" si="55"/>
        <v>7.0355872345002597</v>
      </c>
    </row>
    <row r="1778" spans="1:10" x14ac:dyDescent="0.3">
      <c r="A1778" t="s">
        <v>560</v>
      </c>
      <c r="B1778">
        <v>6.1541900047039597</v>
      </c>
      <c r="C1778" t="s">
        <v>9</v>
      </c>
      <c r="D1778">
        <v>10</v>
      </c>
      <c r="E1778" t="b">
        <v>0</v>
      </c>
      <c r="F1778">
        <v>6.1541900047039597</v>
      </c>
      <c r="G1778">
        <v>6.1541900047039597</v>
      </c>
      <c r="H1778">
        <v>780</v>
      </c>
      <c r="I1778">
        <f t="shared" si="54"/>
        <v>0</v>
      </c>
      <c r="J1778">
        <f t="shared" si="55"/>
        <v>0</v>
      </c>
    </row>
    <row r="1779" spans="1:10" hidden="1" x14ac:dyDescent="0.3">
      <c r="A1779" t="s">
        <v>560</v>
      </c>
      <c r="B1779">
        <v>16.011027968267399</v>
      </c>
      <c r="C1779" t="s">
        <v>9</v>
      </c>
      <c r="D1779">
        <v>10</v>
      </c>
      <c r="E1779" t="b">
        <v>0</v>
      </c>
      <c r="F1779" t="s">
        <v>17</v>
      </c>
      <c r="G1779" t="s">
        <v>17</v>
      </c>
      <c r="H1779">
        <v>3860</v>
      </c>
      <c r="I1779" t="e">
        <f t="shared" si="54"/>
        <v>#VALUE!</v>
      </c>
      <c r="J1779" t="e">
        <f t="shared" si="55"/>
        <v>#VALUE!</v>
      </c>
    </row>
    <row r="1780" spans="1:10" x14ac:dyDescent="0.3">
      <c r="A1780" t="s">
        <v>560</v>
      </c>
      <c r="B1780">
        <v>7.0661484852615901</v>
      </c>
      <c r="C1780" t="s">
        <v>9</v>
      </c>
      <c r="D1780">
        <v>10</v>
      </c>
      <c r="E1780" t="b">
        <v>0</v>
      </c>
      <c r="F1780">
        <v>16.0444747261309</v>
      </c>
      <c r="G1780">
        <v>9.7131337441851695</v>
      </c>
      <c r="H1780">
        <v>2360</v>
      </c>
      <c r="I1780">
        <f t="shared" si="54"/>
        <v>-8.9783262408693112</v>
      </c>
      <c r="J1780">
        <f t="shared" si="55"/>
        <v>-2.6469852589235794</v>
      </c>
    </row>
    <row r="1781" spans="1:10" x14ac:dyDescent="0.3">
      <c r="A1781" t="s">
        <v>561</v>
      </c>
      <c r="B1781">
        <v>4.77967437693815</v>
      </c>
      <c r="C1781" t="s">
        <v>9</v>
      </c>
      <c r="D1781">
        <v>10</v>
      </c>
      <c r="E1781" t="b">
        <v>0</v>
      </c>
      <c r="F1781">
        <v>6.2317290388456499</v>
      </c>
      <c r="G1781">
        <v>8.2176540952082497</v>
      </c>
      <c r="H1781">
        <v>2550</v>
      </c>
      <c r="I1781">
        <f t="shared" si="54"/>
        <v>-1.4520546619074999</v>
      </c>
      <c r="J1781">
        <f t="shared" si="55"/>
        <v>-3.4379797182700997</v>
      </c>
    </row>
    <row r="1782" spans="1:10" x14ac:dyDescent="0.3">
      <c r="A1782" t="s">
        <v>561</v>
      </c>
      <c r="B1782">
        <v>16.245274981523799</v>
      </c>
      <c r="C1782" t="s">
        <v>9</v>
      </c>
      <c r="D1782">
        <v>10</v>
      </c>
      <c r="E1782" t="b">
        <v>0</v>
      </c>
      <c r="F1782">
        <v>16.245274981523799</v>
      </c>
      <c r="G1782">
        <v>16.245274981523799</v>
      </c>
      <c r="H1782">
        <v>1170</v>
      </c>
      <c r="I1782">
        <f t="shared" si="54"/>
        <v>0</v>
      </c>
      <c r="J1782">
        <f t="shared" si="55"/>
        <v>0</v>
      </c>
    </row>
    <row r="1783" spans="1:10" hidden="1" x14ac:dyDescent="0.3">
      <c r="A1783" t="s">
        <v>561</v>
      </c>
      <c r="B1783">
        <v>11.6569883177169</v>
      </c>
      <c r="C1783" t="s">
        <v>9</v>
      </c>
      <c r="D1783">
        <v>10</v>
      </c>
      <c r="E1783" t="b">
        <v>0</v>
      </c>
      <c r="F1783" t="s">
        <v>17</v>
      </c>
      <c r="G1783" t="s">
        <v>17</v>
      </c>
      <c r="H1783">
        <v>2640</v>
      </c>
      <c r="I1783" t="e">
        <f t="shared" si="54"/>
        <v>#VALUE!</v>
      </c>
      <c r="J1783" t="e">
        <f t="shared" si="55"/>
        <v>#VALUE!</v>
      </c>
    </row>
    <row r="1784" spans="1:10" x14ac:dyDescent="0.3">
      <c r="A1784" t="s">
        <v>562</v>
      </c>
      <c r="B1784">
        <v>10.0983250986363</v>
      </c>
      <c r="C1784" t="s">
        <v>9</v>
      </c>
      <c r="D1784">
        <v>10</v>
      </c>
      <c r="E1784" t="b">
        <v>0</v>
      </c>
      <c r="F1784">
        <v>10.0983250986363</v>
      </c>
      <c r="G1784">
        <v>10.0983250986363</v>
      </c>
      <c r="H1784">
        <v>1260</v>
      </c>
      <c r="I1784">
        <f t="shared" si="54"/>
        <v>0</v>
      </c>
      <c r="J1784">
        <f t="shared" si="55"/>
        <v>0</v>
      </c>
    </row>
    <row r="1785" spans="1:10" x14ac:dyDescent="0.3">
      <c r="A1785" t="s">
        <v>562</v>
      </c>
      <c r="B1785">
        <v>10.941566085165499</v>
      </c>
      <c r="C1785" t="s">
        <v>9</v>
      </c>
      <c r="D1785">
        <v>10</v>
      </c>
      <c r="E1785" t="b">
        <v>0</v>
      </c>
      <c r="F1785">
        <v>3.3522874291693801</v>
      </c>
      <c r="G1785">
        <v>1.7077167486615099</v>
      </c>
      <c r="H1785">
        <v>2360</v>
      </c>
      <c r="I1785">
        <f t="shared" si="54"/>
        <v>7.5892786559961198</v>
      </c>
      <c r="J1785">
        <f t="shared" si="55"/>
        <v>9.2338493365039902</v>
      </c>
    </row>
    <row r="1786" spans="1:10" x14ac:dyDescent="0.3">
      <c r="A1786" t="s">
        <v>562</v>
      </c>
      <c r="B1786">
        <v>12.5598882358225</v>
      </c>
      <c r="C1786" t="s">
        <v>9</v>
      </c>
      <c r="D1786">
        <v>3</v>
      </c>
      <c r="E1786" t="b">
        <v>1</v>
      </c>
      <c r="F1786">
        <v>3.1337133676882698</v>
      </c>
      <c r="G1786">
        <v>4.1613367538937702E-3</v>
      </c>
      <c r="H1786">
        <v>1566.6666666666599</v>
      </c>
      <c r="I1786">
        <f t="shared" si="54"/>
        <v>9.4261748681342308</v>
      </c>
      <c r="J1786">
        <f t="shared" si="55"/>
        <v>12.555726899068606</v>
      </c>
    </row>
    <row r="1787" spans="1:10" x14ac:dyDescent="0.3">
      <c r="A1787" t="s">
        <v>563</v>
      </c>
      <c r="B1787">
        <v>22.375278347508299</v>
      </c>
      <c r="C1787" t="s">
        <v>9</v>
      </c>
      <c r="D1787">
        <v>2</v>
      </c>
      <c r="E1787" t="b">
        <v>1</v>
      </c>
      <c r="F1787">
        <v>1.20819594504267</v>
      </c>
      <c r="G1787">
        <v>9.0182473411924598E-3</v>
      </c>
      <c r="H1787">
        <v>1100</v>
      </c>
      <c r="I1787">
        <f t="shared" si="54"/>
        <v>21.167082402465628</v>
      </c>
      <c r="J1787">
        <f t="shared" si="55"/>
        <v>22.366260100167107</v>
      </c>
    </row>
    <row r="1788" spans="1:10" hidden="1" x14ac:dyDescent="0.3">
      <c r="A1788" t="s">
        <v>563</v>
      </c>
      <c r="B1788">
        <v>14.2377044732975</v>
      </c>
      <c r="C1788" t="s">
        <v>9</v>
      </c>
      <c r="D1788">
        <v>10</v>
      </c>
      <c r="E1788" t="b">
        <v>0</v>
      </c>
      <c r="F1788" t="s">
        <v>17</v>
      </c>
      <c r="G1788" t="s">
        <v>17</v>
      </c>
      <c r="H1788">
        <v>2430</v>
      </c>
      <c r="I1788" t="e">
        <f t="shared" si="54"/>
        <v>#VALUE!</v>
      </c>
      <c r="J1788" t="e">
        <f t="shared" si="55"/>
        <v>#VALUE!</v>
      </c>
    </row>
    <row r="1789" spans="1:10" x14ac:dyDescent="0.3">
      <c r="A1789" t="s">
        <v>563</v>
      </c>
      <c r="B1789">
        <v>10.396008704433299</v>
      </c>
      <c r="C1789" t="s">
        <v>9</v>
      </c>
      <c r="D1789">
        <v>10</v>
      </c>
      <c r="E1789" t="b">
        <v>0</v>
      </c>
      <c r="F1789">
        <v>4.1239781506433797</v>
      </c>
      <c r="G1789">
        <v>3.0791691730991699</v>
      </c>
      <c r="H1789">
        <v>2340</v>
      </c>
      <c r="I1789">
        <f t="shared" si="54"/>
        <v>6.2720305537899197</v>
      </c>
      <c r="J1789">
        <f t="shared" si="55"/>
        <v>7.3168395313341295</v>
      </c>
    </row>
    <row r="1790" spans="1:10" x14ac:dyDescent="0.3">
      <c r="A1790" t="s">
        <v>564</v>
      </c>
      <c r="B1790">
        <v>12.406490163602999</v>
      </c>
      <c r="C1790" t="s">
        <v>9</v>
      </c>
      <c r="D1790">
        <v>10</v>
      </c>
      <c r="E1790" t="b">
        <v>0</v>
      </c>
      <c r="F1790">
        <v>12.406490163602999</v>
      </c>
      <c r="G1790">
        <v>12.406490163602999</v>
      </c>
      <c r="H1790">
        <v>630</v>
      </c>
      <c r="I1790">
        <f t="shared" si="54"/>
        <v>0</v>
      </c>
      <c r="J1790">
        <f t="shared" si="55"/>
        <v>0</v>
      </c>
    </row>
    <row r="1791" spans="1:10" hidden="1" x14ac:dyDescent="0.3">
      <c r="A1791" t="s">
        <v>564</v>
      </c>
      <c r="B1791">
        <v>7.83007312274633</v>
      </c>
      <c r="C1791" t="s">
        <v>9</v>
      </c>
      <c r="D1791">
        <v>10</v>
      </c>
      <c r="E1791" t="b">
        <v>0</v>
      </c>
      <c r="F1791" s="1">
        <v>1.49148360100087E+33</v>
      </c>
      <c r="G1791" s="1">
        <v>1.49148360100087E+33</v>
      </c>
      <c r="H1791">
        <v>2240</v>
      </c>
      <c r="I1791">
        <f t="shared" si="54"/>
        <v>-1.49148360100087E+33</v>
      </c>
      <c r="J1791">
        <f t="shared" si="55"/>
        <v>-1.49148360100087E+33</v>
      </c>
    </row>
    <row r="1792" spans="1:10" x14ac:dyDescent="0.3">
      <c r="A1792" t="s">
        <v>564</v>
      </c>
      <c r="B1792">
        <v>1.7405783052441699</v>
      </c>
      <c r="C1792" t="s">
        <v>9</v>
      </c>
      <c r="D1792">
        <v>10</v>
      </c>
      <c r="E1792" t="b">
        <v>0</v>
      </c>
      <c r="F1792">
        <v>3.10591189324448</v>
      </c>
      <c r="G1792">
        <v>8.1163930678632799</v>
      </c>
      <c r="H1792">
        <v>2300</v>
      </c>
      <c r="I1792">
        <f t="shared" si="54"/>
        <v>-1.3653335880003101</v>
      </c>
      <c r="J1792">
        <f t="shared" si="55"/>
        <v>-6.3758147626191102</v>
      </c>
    </row>
    <row r="1793" spans="1:10" x14ac:dyDescent="0.3">
      <c r="A1793" t="s">
        <v>565</v>
      </c>
      <c r="B1793">
        <v>7.3062446625730502</v>
      </c>
      <c r="C1793" t="s">
        <v>9</v>
      </c>
      <c r="D1793">
        <v>10</v>
      </c>
      <c r="E1793" t="b">
        <v>0</v>
      </c>
      <c r="F1793">
        <v>7.3062446625730502</v>
      </c>
      <c r="G1793">
        <v>7.3062446625730502</v>
      </c>
      <c r="H1793">
        <v>1390</v>
      </c>
      <c r="I1793">
        <f t="shared" si="54"/>
        <v>0</v>
      </c>
      <c r="J1793">
        <f t="shared" si="55"/>
        <v>0</v>
      </c>
    </row>
    <row r="1794" spans="1:10" hidden="1" x14ac:dyDescent="0.3">
      <c r="A1794" t="s">
        <v>565</v>
      </c>
      <c r="B1794">
        <v>15.476677690931201</v>
      </c>
      <c r="C1794" t="s">
        <v>9</v>
      </c>
      <c r="D1794">
        <v>10</v>
      </c>
      <c r="E1794" t="b">
        <v>0</v>
      </c>
      <c r="F1794" t="s">
        <v>17</v>
      </c>
      <c r="G1794" t="s">
        <v>17</v>
      </c>
      <c r="H1794">
        <v>2340</v>
      </c>
      <c r="I1794" t="e">
        <f t="shared" si="54"/>
        <v>#VALUE!</v>
      </c>
      <c r="J1794" t="e">
        <f t="shared" si="55"/>
        <v>#VALUE!</v>
      </c>
    </row>
    <row r="1795" spans="1:10" x14ac:dyDescent="0.3">
      <c r="A1795" t="s">
        <v>565</v>
      </c>
      <c r="B1795">
        <v>14.2458864568862</v>
      </c>
      <c r="C1795" t="s">
        <v>9</v>
      </c>
      <c r="D1795">
        <v>10</v>
      </c>
      <c r="E1795" t="b">
        <v>0</v>
      </c>
      <c r="F1795">
        <v>5.7460805072767203</v>
      </c>
      <c r="G1795">
        <v>4.8524893070089403</v>
      </c>
      <c r="H1795">
        <v>2510</v>
      </c>
      <c r="I1795">
        <f t="shared" si="54"/>
        <v>8.4998059496094811</v>
      </c>
      <c r="J1795">
        <f t="shared" si="55"/>
        <v>9.3933971498772593</v>
      </c>
    </row>
    <row r="1796" spans="1:10" x14ac:dyDescent="0.3">
      <c r="A1796" t="s">
        <v>566</v>
      </c>
      <c r="B1796">
        <v>5.1091958189160396</v>
      </c>
      <c r="C1796" t="s">
        <v>9</v>
      </c>
      <c r="D1796">
        <v>10</v>
      </c>
      <c r="E1796" t="b">
        <v>0</v>
      </c>
      <c r="F1796">
        <v>5.1091958189160396</v>
      </c>
      <c r="G1796">
        <v>5.1091958189160396</v>
      </c>
      <c r="H1796">
        <v>1000</v>
      </c>
      <c r="I1796">
        <f t="shared" ref="I1796:I1859" si="56">B1796-F1796</f>
        <v>0</v>
      </c>
      <c r="J1796">
        <f t="shared" ref="J1796:J1859" si="57">B1796-G1796</f>
        <v>0</v>
      </c>
    </row>
    <row r="1797" spans="1:10" x14ac:dyDescent="0.3">
      <c r="A1797" t="s">
        <v>566</v>
      </c>
      <c r="B1797">
        <v>4.90806226623575</v>
      </c>
      <c r="C1797" t="s">
        <v>9</v>
      </c>
      <c r="D1797">
        <v>3</v>
      </c>
      <c r="E1797" t="b">
        <v>1</v>
      </c>
      <c r="F1797">
        <v>0.748736513805348</v>
      </c>
      <c r="G1797">
        <v>3.1566591857485199E-3</v>
      </c>
      <c r="H1797">
        <v>1000</v>
      </c>
      <c r="I1797">
        <f t="shared" si="56"/>
        <v>4.1593257524304024</v>
      </c>
      <c r="J1797">
        <f t="shared" si="57"/>
        <v>4.9049056070500017</v>
      </c>
    </row>
    <row r="1798" spans="1:10" x14ac:dyDescent="0.3">
      <c r="A1798" t="s">
        <v>566</v>
      </c>
      <c r="B1798">
        <v>4.9587201999903199</v>
      </c>
      <c r="C1798" t="s">
        <v>9</v>
      </c>
      <c r="D1798">
        <v>3</v>
      </c>
      <c r="E1798" t="b">
        <v>1</v>
      </c>
      <c r="F1798">
        <v>1.44978522216807</v>
      </c>
      <c r="G1798">
        <v>7.1440861221576104E-3</v>
      </c>
      <c r="H1798">
        <v>2066.6666666666601</v>
      </c>
      <c r="I1798">
        <f t="shared" si="56"/>
        <v>3.5089349778222498</v>
      </c>
      <c r="J1798">
        <f t="shared" si="57"/>
        <v>4.9515761138681622</v>
      </c>
    </row>
    <row r="1799" spans="1:10" x14ac:dyDescent="0.3">
      <c r="A1799" t="e">
        <f>-0.00377168085453621 * y ^ 3 + 0.00541788530938061 * y ^ 1 + 0.000367254253572225 * y ^ 2 + 10</f>
        <v>#NAME?</v>
      </c>
      <c r="B1799">
        <v>12.5012312815931</v>
      </c>
      <c r="C1799" t="s">
        <v>9</v>
      </c>
      <c r="D1799">
        <v>10</v>
      </c>
      <c r="E1799" t="b">
        <v>0</v>
      </c>
      <c r="F1799">
        <v>2.62597078724971</v>
      </c>
      <c r="G1799">
        <v>2.4343740468620099</v>
      </c>
      <c r="H1799">
        <v>2400</v>
      </c>
      <c r="I1799">
        <f t="shared" si="56"/>
        <v>9.8752604943433901</v>
      </c>
      <c r="J1799">
        <f t="shared" si="57"/>
        <v>10.06685723473109</v>
      </c>
    </row>
    <row r="1800" spans="1:10" x14ac:dyDescent="0.3">
      <c r="A1800" t="e">
        <f>-0.00377168085453621 * y ^ 3 + 0.00541788530938061 * y ^ 1 + 0.000367254253572225 * y ^ 2 + 10</f>
        <v>#NAME?</v>
      </c>
      <c r="B1800">
        <v>10.418673751220499</v>
      </c>
      <c r="C1800" t="s">
        <v>9</v>
      </c>
      <c r="D1800">
        <v>10</v>
      </c>
      <c r="E1800" t="b">
        <v>0</v>
      </c>
      <c r="F1800">
        <v>3.9396759299061301</v>
      </c>
      <c r="G1800">
        <v>1.3262954196118</v>
      </c>
      <c r="H1800">
        <v>2290</v>
      </c>
      <c r="I1800">
        <f t="shared" si="56"/>
        <v>6.4789978213143691</v>
      </c>
      <c r="J1800">
        <f t="shared" si="57"/>
        <v>9.0923783316086997</v>
      </c>
    </row>
    <row r="1801" spans="1:10" x14ac:dyDescent="0.3">
      <c r="A1801" t="e">
        <f>-0.00377168085453621 * y ^ 3 + 0.00541788530938061 * y ^ 1 + 0.000367254253572225 * y ^ 2 + 10</f>
        <v>#NAME?</v>
      </c>
      <c r="B1801">
        <v>14.715215281747399</v>
      </c>
      <c r="C1801" t="s">
        <v>9</v>
      </c>
      <c r="D1801">
        <v>2</v>
      </c>
      <c r="E1801" t="b">
        <v>1</v>
      </c>
      <c r="F1801">
        <v>0.229272413710158</v>
      </c>
      <c r="G1801">
        <v>1.9079866562169302E-2</v>
      </c>
      <c r="H1801">
        <v>1250</v>
      </c>
      <c r="I1801">
        <f t="shared" si="56"/>
        <v>14.485942868037242</v>
      </c>
      <c r="J1801">
        <f t="shared" si="57"/>
        <v>14.69613541518523</v>
      </c>
    </row>
    <row r="1802" spans="1:10" x14ac:dyDescent="0.3">
      <c r="A1802" t="s">
        <v>567</v>
      </c>
      <c r="B1802">
        <v>8.3303881144134202</v>
      </c>
      <c r="C1802" t="s">
        <v>9</v>
      </c>
      <c r="D1802">
        <v>10</v>
      </c>
      <c r="E1802" t="b">
        <v>0</v>
      </c>
      <c r="F1802">
        <v>2.9162872167535401</v>
      </c>
      <c r="G1802">
        <v>5.4089697371498904</v>
      </c>
      <c r="H1802">
        <v>2590</v>
      </c>
      <c r="I1802">
        <f t="shared" si="56"/>
        <v>5.4141008976598801</v>
      </c>
      <c r="J1802">
        <f t="shared" si="57"/>
        <v>2.9214183772635298</v>
      </c>
    </row>
    <row r="1803" spans="1:10" x14ac:dyDescent="0.3">
      <c r="A1803" t="s">
        <v>567</v>
      </c>
      <c r="B1803">
        <v>14.032815055563001</v>
      </c>
      <c r="C1803" t="s">
        <v>9</v>
      </c>
      <c r="D1803">
        <v>10</v>
      </c>
      <c r="E1803" t="b">
        <v>0</v>
      </c>
      <c r="F1803">
        <v>5.0734524973463104</v>
      </c>
      <c r="G1803">
        <v>12.044320142842899</v>
      </c>
      <c r="H1803">
        <v>2420</v>
      </c>
      <c r="I1803">
        <f t="shared" si="56"/>
        <v>8.9593625582166894</v>
      </c>
      <c r="J1803">
        <f t="shared" si="57"/>
        <v>1.9884949127201015</v>
      </c>
    </row>
    <row r="1804" spans="1:10" hidden="1" x14ac:dyDescent="0.3">
      <c r="A1804" t="s">
        <v>567</v>
      </c>
      <c r="B1804">
        <v>16.477777401268</v>
      </c>
      <c r="C1804" t="s">
        <v>9</v>
      </c>
      <c r="D1804">
        <v>10</v>
      </c>
      <c r="E1804" t="b">
        <v>0</v>
      </c>
      <c r="F1804" t="s">
        <v>17</v>
      </c>
      <c r="G1804" t="s">
        <v>17</v>
      </c>
      <c r="H1804">
        <v>2390</v>
      </c>
      <c r="I1804" t="e">
        <f t="shared" si="56"/>
        <v>#VALUE!</v>
      </c>
      <c r="J1804" t="e">
        <f t="shared" si="57"/>
        <v>#VALUE!</v>
      </c>
    </row>
    <row r="1805" spans="1:10" x14ac:dyDescent="0.3">
      <c r="A1805" t="s">
        <v>568</v>
      </c>
      <c r="B1805">
        <v>11.5801566960524</v>
      </c>
      <c r="C1805" t="s">
        <v>9</v>
      </c>
      <c r="D1805">
        <v>10</v>
      </c>
      <c r="E1805" t="b">
        <v>0</v>
      </c>
      <c r="F1805">
        <v>3.63539303029214</v>
      </c>
      <c r="G1805">
        <v>3.44011622622194</v>
      </c>
      <c r="H1805">
        <v>2410</v>
      </c>
      <c r="I1805">
        <f t="shared" si="56"/>
        <v>7.9447636657602603</v>
      </c>
      <c r="J1805">
        <f t="shared" si="57"/>
        <v>8.1400404698304598</v>
      </c>
    </row>
    <row r="1806" spans="1:10" x14ac:dyDescent="0.3">
      <c r="A1806" t="s">
        <v>568</v>
      </c>
      <c r="B1806">
        <v>4.8713541434070899</v>
      </c>
      <c r="C1806" t="s">
        <v>9</v>
      </c>
      <c r="D1806">
        <v>10</v>
      </c>
      <c r="E1806" t="b">
        <v>0</v>
      </c>
      <c r="F1806">
        <v>3.5894447389086799</v>
      </c>
      <c r="G1806">
        <v>7.3186340796256797</v>
      </c>
      <c r="H1806">
        <v>2450</v>
      </c>
      <c r="I1806">
        <f t="shared" si="56"/>
        <v>1.2819094044984101</v>
      </c>
      <c r="J1806">
        <f t="shared" si="57"/>
        <v>-2.4472799362185897</v>
      </c>
    </row>
    <row r="1807" spans="1:10" x14ac:dyDescent="0.3">
      <c r="A1807" t="s">
        <v>568</v>
      </c>
      <c r="B1807">
        <v>9.3585225461567205</v>
      </c>
      <c r="C1807" t="s">
        <v>9</v>
      </c>
      <c r="D1807">
        <v>10</v>
      </c>
      <c r="E1807" t="b">
        <v>0</v>
      </c>
      <c r="F1807">
        <v>9.3585225461567205</v>
      </c>
      <c r="G1807">
        <v>9.3585225461567205</v>
      </c>
      <c r="H1807">
        <v>950</v>
      </c>
      <c r="I1807">
        <f t="shared" si="56"/>
        <v>0</v>
      </c>
      <c r="J1807">
        <f t="shared" si="57"/>
        <v>0</v>
      </c>
    </row>
    <row r="1808" spans="1:10" x14ac:dyDescent="0.3">
      <c r="A1808" t="s">
        <v>569</v>
      </c>
      <c r="B1808">
        <v>8.5006868972033107</v>
      </c>
      <c r="C1808" t="s">
        <v>9</v>
      </c>
      <c r="D1808">
        <v>10</v>
      </c>
      <c r="E1808" t="b">
        <v>0</v>
      </c>
      <c r="F1808">
        <v>8.5006868972033107</v>
      </c>
      <c r="G1808">
        <v>8.5006868972033107</v>
      </c>
      <c r="H1808">
        <v>510</v>
      </c>
      <c r="I1808">
        <f t="shared" si="56"/>
        <v>0</v>
      </c>
      <c r="J1808">
        <f t="shared" si="57"/>
        <v>0</v>
      </c>
    </row>
    <row r="1809" spans="1:10" x14ac:dyDescent="0.3">
      <c r="A1809" t="s">
        <v>569</v>
      </c>
      <c r="B1809">
        <v>12.4035526928637</v>
      </c>
      <c r="C1809" t="s">
        <v>9</v>
      </c>
      <c r="D1809">
        <v>3</v>
      </c>
      <c r="E1809" t="b">
        <v>1</v>
      </c>
      <c r="F1809">
        <v>3.53049316579648</v>
      </c>
      <c r="G1809">
        <v>1.16219844122884E-2</v>
      </c>
      <c r="H1809">
        <v>566.66666666666595</v>
      </c>
      <c r="I1809">
        <f t="shared" si="56"/>
        <v>8.8730595270672197</v>
      </c>
      <c r="J1809">
        <f t="shared" si="57"/>
        <v>12.391930708451412</v>
      </c>
    </row>
    <row r="1810" spans="1:10" hidden="1" x14ac:dyDescent="0.3">
      <c r="A1810" t="s">
        <v>569</v>
      </c>
      <c r="B1810">
        <v>5.2846353066595801</v>
      </c>
      <c r="C1810" t="s">
        <v>9</v>
      </c>
      <c r="D1810">
        <v>10</v>
      </c>
      <c r="E1810" t="b">
        <v>0</v>
      </c>
      <c r="F1810" t="s">
        <v>17</v>
      </c>
      <c r="G1810" t="s">
        <v>17</v>
      </c>
      <c r="H1810">
        <v>2560</v>
      </c>
      <c r="I1810" t="e">
        <f t="shared" si="56"/>
        <v>#VALUE!</v>
      </c>
      <c r="J1810" t="e">
        <f t="shared" si="57"/>
        <v>#VALUE!</v>
      </c>
    </row>
    <row r="1811" spans="1:10" x14ac:dyDescent="0.3">
      <c r="A1811" t="s">
        <v>570</v>
      </c>
      <c r="B1811">
        <v>21.8144609370169</v>
      </c>
      <c r="C1811" t="s">
        <v>9</v>
      </c>
      <c r="D1811">
        <v>10</v>
      </c>
      <c r="E1811" t="b">
        <v>0</v>
      </c>
      <c r="F1811">
        <v>2.1805004408808499</v>
      </c>
      <c r="G1811">
        <v>2.2157881545229499</v>
      </c>
      <c r="H1811">
        <v>2320</v>
      </c>
      <c r="I1811">
        <f t="shared" si="56"/>
        <v>19.633960496136051</v>
      </c>
      <c r="J1811">
        <f t="shared" si="57"/>
        <v>19.598672782493949</v>
      </c>
    </row>
    <row r="1812" spans="1:10" x14ac:dyDescent="0.3">
      <c r="A1812" t="s">
        <v>570</v>
      </c>
      <c r="B1812">
        <v>16.695339433776699</v>
      </c>
      <c r="C1812" t="s">
        <v>9</v>
      </c>
      <c r="D1812">
        <v>10</v>
      </c>
      <c r="E1812" t="b">
        <v>0</v>
      </c>
      <c r="F1812">
        <v>1.1905062193340299</v>
      </c>
      <c r="G1812">
        <v>0.79785428288848503</v>
      </c>
      <c r="H1812">
        <v>2320</v>
      </c>
      <c r="I1812">
        <f t="shared" si="56"/>
        <v>15.504833214442669</v>
      </c>
      <c r="J1812">
        <f t="shared" si="57"/>
        <v>15.897485150888214</v>
      </c>
    </row>
    <row r="1813" spans="1:10" x14ac:dyDescent="0.3">
      <c r="A1813" t="s">
        <v>570</v>
      </c>
      <c r="B1813">
        <v>4.6374726565091997</v>
      </c>
      <c r="C1813" t="s">
        <v>9</v>
      </c>
      <c r="D1813">
        <v>10</v>
      </c>
      <c r="E1813" t="b">
        <v>0</v>
      </c>
      <c r="F1813">
        <v>4.6374726565091997</v>
      </c>
      <c r="G1813">
        <v>4.6374726565091997</v>
      </c>
      <c r="H1813">
        <v>970</v>
      </c>
      <c r="I1813">
        <f t="shared" si="56"/>
        <v>0</v>
      </c>
      <c r="J1813">
        <f t="shared" si="57"/>
        <v>0</v>
      </c>
    </row>
    <row r="1814" spans="1:10" x14ac:dyDescent="0.3">
      <c r="A1814" t="s">
        <v>571</v>
      </c>
      <c r="B1814">
        <v>5.7393534827783004</v>
      </c>
      <c r="C1814" t="s">
        <v>9</v>
      </c>
      <c r="D1814">
        <v>10</v>
      </c>
      <c r="E1814" t="b">
        <v>0</v>
      </c>
      <c r="F1814">
        <v>1.7227223631123001</v>
      </c>
      <c r="G1814">
        <v>4.0408888534727199</v>
      </c>
      <c r="H1814">
        <v>2710</v>
      </c>
      <c r="I1814">
        <f t="shared" si="56"/>
        <v>4.0166311196660001</v>
      </c>
      <c r="J1814">
        <f t="shared" si="57"/>
        <v>1.6984646293055805</v>
      </c>
    </row>
    <row r="1815" spans="1:10" x14ac:dyDescent="0.3">
      <c r="A1815" t="s">
        <v>571</v>
      </c>
      <c r="B1815">
        <v>1.26997587177731</v>
      </c>
      <c r="C1815" t="s">
        <v>9</v>
      </c>
      <c r="D1815">
        <v>10</v>
      </c>
      <c r="E1815" t="b">
        <v>0</v>
      </c>
      <c r="F1815">
        <v>0.40774473676659101</v>
      </c>
      <c r="G1815">
        <v>0.36962124133826502</v>
      </c>
      <c r="H1815">
        <v>2550</v>
      </c>
      <c r="I1815">
        <f t="shared" si="56"/>
        <v>0.86223113501071902</v>
      </c>
      <c r="J1815">
        <f t="shared" si="57"/>
        <v>0.90035463043904496</v>
      </c>
    </row>
    <row r="1816" spans="1:10" x14ac:dyDescent="0.3">
      <c r="A1816" t="s">
        <v>571</v>
      </c>
      <c r="B1816">
        <v>5.7319285280941301</v>
      </c>
      <c r="C1816" t="s">
        <v>9</v>
      </c>
      <c r="D1816">
        <v>10</v>
      </c>
      <c r="E1816" t="b">
        <v>0</v>
      </c>
      <c r="F1816">
        <v>2.2305052117111299</v>
      </c>
      <c r="G1816">
        <v>5.9339872786592904</v>
      </c>
      <c r="H1816">
        <v>2680</v>
      </c>
      <c r="I1816">
        <f t="shared" si="56"/>
        <v>3.5014233163830002</v>
      </c>
      <c r="J1816">
        <f t="shared" si="57"/>
        <v>-0.20205875056516032</v>
      </c>
    </row>
    <row r="1817" spans="1:10" x14ac:dyDescent="0.3">
      <c r="A1817" t="s">
        <v>572</v>
      </c>
      <c r="B1817">
        <v>3.95177368110518</v>
      </c>
      <c r="C1817" t="s">
        <v>9</v>
      </c>
      <c r="D1817">
        <v>3</v>
      </c>
      <c r="E1817" t="b">
        <v>1</v>
      </c>
      <c r="F1817">
        <v>1.0417764597672401</v>
      </c>
      <c r="G1817">
        <v>2.8309093098152199E-3</v>
      </c>
      <c r="H1817">
        <v>1700</v>
      </c>
      <c r="I1817">
        <f t="shared" si="56"/>
        <v>2.9099972213379397</v>
      </c>
      <c r="J1817">
        <f t="shared" si="57"/>
        <v>3.9489427717953647</v>
      </c>
    </row>
    <row r="1818" spans="1:10" x14ac:dyDescent="0.3">
      <c r="A1818" t="s">
        <v>572</v>
      </c>
      <c r="B1818">
        <v>17.111374199247901</v>
      </c>
      <c r="C1818" t="s">
        <v>9</v>
      </c>
      <c r="D1818">
        <v>3</v>
      </c>
      <c r="E1818" t="b">
        <v>1</v>
      </c>
      <c r="F1818">
        <v>3.1620642043173999</v>
      </c>
      <c r="G1818">
        <v>6.90432600664457E-3</v>
      </c>
      <c r="H1818">
        <v>1866.6666666666599</v>
      </c>
      <c r="I1818">
        <f t="shared" si="56"/>
        <v>13.949309994930502</v>
      </c>
      <c r="J1818">
        <f t="shared" si="57"/>
        <v>17.104469873241257</v>
      </c>
    </row>
    <row r="1819" spans="1:10" x14ac:dyDescent="0.3">
      <c r="A1819" t="s">
        <v>572</v>
      </c>
      <c r="B1819">
        <v>3.99435007732388</v>
      </c>
      <c r="C1819" t="s">
        <v>9</v>
      </c>
      <c r="D1819">
        <v>3</v>
      </c>
      <c r="E1819" t="b">
        <v>1</v>
      </c>
      <c r="F1819">
        <v>1.01151074659381</v>
      </c>
      <c r="G1819">
        <v>2.9648986750406099E-3</v>
      </c>
      <c r="H1819">
        <v>866.66666666666595</v>
      </c>
      <c r="I1819">
        <f t="shared" si="56"/>
        <v>2.9828393307300702</v>
      </c>
      <c r="J1819">
        <f t="shared" si="57"/>
        <v>3.9913851786488395</v>
      </c>
    </row>
    <row r="1820" spans="1:10" x14ac:dyDescent="0.3">
      <c r="A1820" t="s">
        <v>573</v>
      </c>
      <c r="B1820">
        <v>9.7453452694755001</v>
      </c>
      <c r="C1820" t="s">
        <v>9</v>
      </c>
      <c r="D1820">
        <v>10</v>
      </c>
      <c r="E1820" t="b">
        <v>0</v>
      </c>
      <c r="F1820">
        <v>9.7453452694755001</v>
      </c>
      <c r="G1820">
        <v>9.7453452694755001</v>
      </c>
      <c r="H1820">
        <v>890</v>
      </c>
      <c r="I1820">
        <f t="shared" si="56"/>
        <v>0</v>
      </c>
      <c r="J1820">
        <f t="shared" si="57"/>
        <v>0</v>
      </c>
    </row>
    <row r="1821" spans="1:10" x14ac:dyDescent="0.3">
      <c r="A1821" t="s">
        <v>573</v>
      </c>
      <c r="B1821">
        <v>13.3420141558178</v>
      </c>
      <c r="C1821" t="s">
        <v>9</v>
      </c>
      <c r="D1821">
        <v>10</v>
      </c>
      <c r="E1821" t="b">
        <v>0</v>
      </c>
      <c r="F1821">
        <v>3.1789603308821399</v>
      </c>
      <c r="G1821">
        <v>6.7787152527545098</v>
      </c>
      <c r="H1821">
        <v>2150</v>
      </c>
      <c r="I1821">
        <f t="shared" si="56"/>
        <v>10.163053824935661</v>
      </c>
      <c r="J1821">
        <f t="shared" si="57"/>
        <v>6.5632989030632904</v>
      </c>
    </row>
    <row r="1822" spans="1:10" x14ac:dyDescent="0.3">
      <c r="A1822" t="s">
        <v>573</v>
      </c>
      <c r="B1822">
        <v>13.7812754868889</v>
      </c>
      <c r="C1822" t="s">
        <v>9</v>
      </c>
      <c r="D1822">
        <v>10</v>
      </c>
      <c r="E1822" t="b">
        <v>0</v>
      </c>
      <c r="F1822">
        <v>9.6722874174795805</v>
      </c>
      <c r="G1822">
        <v>8.9441550226950408</v>
      </c>
      <c r="H1822">
        <v>2630</v>
      </c>
      <c r="I1822">
        <f t="shared" si="56"/>
        <v>4.1089880694093193</v>
      </c>
      <c r="J1822">
        <f t="shared" si="57"/>
        <v>4.837120464193859</v>
      </c>
    </row>
    <row r="1823" spans="1:10" x14ac:dyDescent="0.3">
      <c r="A1823" t="s">
        <v>574</v>
      </c>
      <c r="B1823">
        <v>15.224583983447999</v>
      </c>
      <c r="C1823" t="s">
        <v>9</v>
      </c>
      <c r="D1823">
        <v>10</v>
      </c>
      <c r="E1823" t="b">
        <v>0</v>
      </c>
      <c r="F1823">
        <v>5.6049770784346196</v>
      </c>
      <c r="G1823">
        <v>9.3851919947860694</v>
      </c>
      <c r="H1823">
        <v>2410</v>
      </c>
      <c r="I1823">
        <f t="shared" si="56"/>
        <v>9.6196069050133808</v>
      </c>
      <c r="J1823">
        <f t="shared" si="57"/>
        <v>5.8393919886619301</v>
      </c>
    </row>
    <row r="1824" spans="1:10" x14ac:dyDescent="0.3">
      <c r="A1824" t="s">
        <v>574</v>
      </c>
      <c r="B1824">
        <v>12.2327913979956</v>
      </c>
      <c r="C1824" t="s">
        <v>9</v>
      </c>
      <c r="D1824">
        <v>10</v>
      </c>
      <c r="E1824" t="b">
        <v>0</v>
      </c>
      <c r="F1824">
        <v>1.6250632999355401</v>
      </c>
      <c r="G1824">
        <v>25.680336129989101</v>
      </c>
      <c r="H1824">
        <v>2430</v>
      </c>
      <c r="I1824">
        <f t="shared" si="56"/>
        <v>10.607728098060059</v>
      </c>
      <c r="J1824">
        <f t="shared" si="57"/>
        <v>-13.447544731993501</v>
      </c>
    </row>
    <row r="1825" spans="1:10" x14ac:dyDescent="0.3">
      <c r="A1825" t="s">
        <v>574</v>
      </c>
      <c r="B1825">
        <v>10.782453988137901</v>
      </c>
      <c r="C1825" t="s">
        <v>9</v>
      </c>
      <c r="D1825">
        <v>10</v>
      </c>
      <c r="E1825" t="b">
        <v>0</v>
      </c>
      <c r="F1825">
        <v>8.3317476266037591</v>
      </c>
      <c r="G1825">
        <v>5.50949348583526</v>
      </c>
      <c r="H1825">
        <v>2300</v>
      </c>
      <c r="I1825">
        <f t="shared" si="56"/>
        <v>2.4507063615341416</v>
      </c>
      <c r="J1825">
        <f t="shared" si="57"/>
        <v>5.2729605023026407</v>
      </c>
    </row>
    <row r="1826" spans="1:10" x14ac:dyDescent="0.3">
      <c r="A1826" t="s">
        <v>575</v>
      </c>
      <c r="B1826">
        <v>16.9653985798234</v>
      </c>
      <c r="C1826" t="s">
        <v>9</v>
      </c>
      <c r="D1826">
        <v>10</v>
      </c>
      <c r="E1826" t="b">
        <v>0</v>
      </c>
      <c r="F1826">
        <v>16.9653985798234</v>
      </c>
      <c r="G1826">
        <v>16.9653985798234</v>
      </c>
      <c r="H1826">
        <v>890</v>
      </c>
      <c r="I1826">
        <f t="shared" si="56"/>
        <v>0</v>
      </c>
      <c r="J1826">
        <f t="shared" si="57"/>
        <v>0</v>
      </c>
    </row>
    <row r="1827" spans="1:10" x14ac:dyDescent="0.3">
      <c r="A1827" t="s">
        <v>575</v>
      </c>
      <c r="B1827">
        <v>13.1451996063913</v>
      </c>
      <c r="C1827" t="s">
        <v>9</v>
      </c>
      <c r="D1827">
        <v>10</v>
      </c>
      <c r="E1827" t="b">
        <v>0</v>
      </c>
      <c r="F1827">
        <v>13.1451996063913</v>
      </c>
      <c r="G1827">
        <v>13.1451996063913</v>
      </c>
      <c r="H1827">
        <v>630</v>
      </c>
      <c r="I1827">
        <f t="shared" si="56"/>
        <v>0</v>
      </c>
      <c r="J1827">
        <f t="shared" si="57"/>
        <v>0</v>
      </c>
    </row>
    <row r="1828" spans="1:10" x14ac:dyDescent="0.3">
      <c r="A1828" t="s">
        <v>575</v>
      </c>
      <c r="B1828">
        <v>3.7194753995382799</v>
      </c>
      <c r="C1828" t="s">
        <v>9</v>
      </c>
      <c r="D1828">
        <v>10</v>
      </c>
      <c r="E1828" t="b">
        <v>0</v>
      </c>
      <c r="F1828">
        <v>2.74688801972562</v>
      </c>
      <c r="G1828">
        <v>7.19395965035228</v>
      </c>
      <c r="H1828">
        <v>2240</v>
      </c>
      <c r="I1828">
        <f t="shared" si="56"/>
        <v>0.97258737981265986</v>
      </c>
      <c r="J1828">
        <f t="shared" si="57"/>
        <v>-3.4744842508140001</v>
      </c>
    </row>
    <row r="1829" spans="1:10" x14ac:dyDescent="0.3">
      <c r="A1829" t="s">
        <v>576</v>
      </c>
      <c r="B1829">
        <v>10.952110337098199</v>
      </c>
      <c r="C1829" t="s">
        <v>9</v>
      </c>
      <c r="D1829">
        <v>3</v>
      </c>
      <c r="E1829" t="b">
        <v>1</v>
      </c>
      <c r="F1829">
        <v>3.21053058065278</v>
      </c>
      <c r="G1829">
        <v>1.9655752858068198E-2</v>
      </c>
      <c r="H1829">
        <v>1633.3333333333301</v>
      </c>
      <c r="I1829">
        <f t="shared" si="56"/>
        <v>7.7415797564454198</v>
      </c>
      <c r="J1829">
        <f t="shared" si="57"/>
        <v>10.932454584240132</v>
      </c>
    </row>
    <row r="1830" spans="1:10" x14ac:dyDescent="0.3">
      <c r="A1830" t="s">
        <v>576</v>
      </c>
      <c r="B1830">
        <v>8.2179634328497109</v>
      </c>
      <c r="C1830" t="s">
        <v>9</v>
      </c>
      <c r="D1830">
        <v>10</v>
      </c>
      <c r="E1830" t="b">
        <v>0</v>
      </c>
      <c r="F1830">
        <v>3.66666084454027</v>
      </c>
      <c r="G1830">
        <v>2.4626357234507799</v>
      </c>
      <c r="H1830">
        <v>2380</v>
      </c>
      <c r="I1830">
        <f t="shared" si="56"/>
        <v>4.5513025883094409</v>
      </c>
      <c r="J1830">
        <f t="shared" si="57"/>
        <v>5.755327709398931</v>
      </c>
    </row>
    <row r="1831" spans="1:10" x14ac:dyDescent="0.3">
      <c r="A1831" t="s">
        <v>576</v>
      </c>
      <c r="B1831">
        <v>9.2347685467590299</v>
      </c>
      <c r="C1831" t="s">
        <v>9</v>
      </c>
      <c r="D1831">
        <v>10</v>
      </c>
      <c r="E1831" t="b">
        <v>0</v>
      </c>
      <c r="F1831">
        <v>9.2347685467590299</v>
      </c>
      <c r="G1831">
        <v>9.2347685467590299</v>
      </c>
      <c r="H1831">
        <v>2680</v>
      </c>
      <c r="I1831">
        <f t="shared" si="56"/>
        <v>0</v>
      </c>
      <c r="J1831">
        <f t="shared" si="57"/>
        <v>0</v>
      </c>
    </row>
    <row r="1832" spans="1:10" x14ac:dyDescent="0.3">
      <c r="A1832" t="s">
        <v>577</v>
      </c>
      <c r="B1832">
        <v>7.6053704698097704</v>
      </c>
      <c r="C1832" t="s">
        <v>9</v>
      </c>
      <c r="D1832">
        <v>10</v>
      </c>
      <c r="E1832" t="b">
        <v>0</v>
      </c>
      <c r="F1832">
        <v>7.6053704698097704</v>
      </c>
      <c r="G1832">
        <v>7.6053704698097704</v>
      </c>
      <c r="H1832">
        <v>2030</v>
      </c>
      <c r="I1832">
        <f t="shared" si="56"/>
        <v>0</v>
      </c>
      <c r="J1832">
        <f t="shared" si="57"/>
        <v>0</v>
      </c>
    </row>
    <row r="1833" spans="1:10" x14ac:dyDescent="0.3">
      <c r="A1833" t="s">
        <v>577</v>
      </c>
      <c r="B1833">
        <v>12.532747298079499</v>
      </c>
      <c r="C1833" t="s">
        <v>9</v>
      </c>
      <c r="D1833">
        <v>10</v>
      </c>
      <c r="E1833" t="b">
        <v>0</v>
      </c>
      <c r="F1833">
        <v>3.2366281159993799</v>
      </c>
      <c r="G1833">
        <v>1.1064602375561801</v>
      </c>
      <c r="H1833">
        <v>2420</v>
      </c>
      <c r="I1833">
        <f t="shared" si="56"/>
        <v>9.296119182080119</v>
      </c>
      <c r="J1833">
        <f t="shared" si="57"/>
        <v>11.42628706052332</v>
      </c>
    </row>
    <row r="1834" spans="1:10" x14ac:dyDescent="0.3">
      <c r="A1834" t="s">
        <v>577</v>
      </c>
      <c r="B1834">
        <v>13.3780666942947</v>
      </c>
      <c r="C1834" t="s">
        <v>9</v>
      </c>
      <c r="D1834">
        <v>3</v>
      </c>
      <c r="E1834" t="b">
        <v>1</v>
      </c>
      <c r="F1834">
        <v>1.73066744739096</v>
      </c>
      <c r="G1834">
        <v>4.9771455668336699E-3</v>
      </c>
      <c r="H1834">
        <v>866.66666666666595</v>
      </c>
      <c r="I1834">
        <f t="shared" si="56"/>
        <v>11.64739924690374</v>
      </c>
      <c r="J1834">
        <f t="shared" si="57"/>
        <v>13.373089548727867</v>
      </c>
    </row>
    <row r="1835" spans="1:10" x14ac:dyDescent="0.3">
      <c r="A1835" t="s">
        <v>578</v>
      </c>
      <c r="B1835">
        <v>15.9592087168806</v>
      </c>
      <c r="C1835" t="s">
        <v>9</v>
      </c>
      <c r="D1835">
        <v>10</v>
      </c>
      <c r="E1835" t="b">
        <v>0</v>
      </c>
      <c r="F1835">
        <v>15.9592087168806</v>
      </c>
      <c r="G1835">
        <v>15.9592087168806</v>
      </c>
      <c r="H1835">
        <v>1030</v>
      </c>
      <c r="I1835">
        <f t="shared" si="56"/>
        <v>0</v>
      </c>
      <c r="J1835">
        <f t="shared" si="57"/>
        <v>0</v>
      </c>
    </row>
    <row r="1836" spans="1:10" x14ac:dyDescent="0.3">
      <c r="A1836" t="s">
        <v>578</v>
      </c>
      <c r="B1836">
        <v>18.9105450223805</v>
      </c>
      <c r="C1836" t="s">
        <v>9</v>
      </c>
      <c r="D1836">
        <v>10</v>
      </c>
      <c r="E1836" t="b">
        <v>0</v>
      </c>
      <c r="F1836">
        <v>18.9105450223805</v>
      </c>
      <c r="G1836">
        <v>18.9105450223805</v>
      </c>
      <c r="H1836">
        <v>850</v>
      </c>
      <c r="I1836">
        <f t="shared" si="56"/>
        <v>0</v>
      </c>
      <c r="J1836">
        <f t="shared" si="57"/>
        <v>0</v>
      </c>
    </row>
    <row r="1837" spans="1:10" x14ac:dyDescent="0.3">
      <c r="A1837" t="s">
        <v>578</v>
      </c>
      <c r="B1837">
        <v>9.6951602385517095</v>
      </c>
      <c r="C1837" t="s">
        <v>9</v>
      </c>
      <c r="D1837">
        <v>3</v>
      </c>
      <c r="E1837" t="b">
        <v>1</v>
      </c>
      <c r="F1837">
        <v>2.5793494211113601</v>
      </c>
      <c r="G1837">
        <v>4.2145121619908696E-3</v>
      </c>
      <c r="H1837">
        <v>1600</v>
      </c>
      <c r="I1837">
        <f t="shared" si="56"/>
        <v>7.1158108174403498</v>
      </c>
      <c r="J1837">
        <f t="shared" si="57"/>
        <v>9.6909457263897192</v>
      </c>
    </row>
    <row r="1838" spans="1:10" x14ac:dyDescent="0.3">
      <c r="A1838" t="s">
        <v>579</v>
      </c>
      <c r="B1838">
        <v>11.9829432948017</v>
      </c>
      <c r="C1838" t="s">
        <v>9</v>
      </c>
      <c r="D1838">
        <v>10</v>
      </c>
      <c r="E1838" t="b">
        <v>0</v>
      </c>
      <c r="F1838">
        <v>5.3146744547311897</v>
      </c>
      <c r="G1838">
        <v>5.6378034870282798</v>
      </c>
      <c r="H1838">
        <v>2250</v>
      </c>
      <c r="I1838">
        <f t="shared" si="56"/>
        <v>6.6682688400705104</v>
      </c>
      <c r="J1838">
        <f t="shared" si="57"/>
        <v>6.3451398077734202</v>
      </c>
    </row>
    <row r="1839" spans="1:10" x14ac:dyDescent="0.3">
      <c r="A1839" t="s">
        <v>579</v>
      </c>
      <c r="B1839">
        <v>14.4887886978801</v>
      </c>
      <c r="C1839" t="s">
        <v>9</v>
      </c>
      <c r="D1839">
        <v>3</v>
      </c>
      <c r="E1839" t="b">
        <v>1</v>
      </c>
      <c r="F1839">
        <v>3.1223119874132799</v>
      </c>
      <c r="G1839">
        <v>5.3135383498189798E-3</v>
      </c>
      <c r="H1839">
        <v>1066.6666666666599</v>
      </c>
      <c r="I1839">
        <f t="shared" si="56"/>
        <v>11.36647671046682</v>
      </c>
      <c r="J1839">
        <f t="shared" si="57"/>
        <v>14.483475159530281</v>
      </c>
    </row>
    <row r="1840" spans="1:10" x14ac:dyDescent="0.3">
      <c r="A1840" t="s">
        <v>579</v>
      </c>
      <c r="B1840">
        <v>8.6923995276741799</v>
      </c>
      <c r="C1840" t="s">
        <v>9</v>
      </c>
      <c r="D1840">
        <v>10</v>
      </c>
      <c r="E1840" t="b">
        <v>0</v>
      </c>
      <c r="F1840">
        <v>8.6923995276741799</v>
      </c>
      <c r="G1840">
        <v>8.6923995276741799</v>
      </c>
      <c r="H1840">
        <v>980</v>
      </c>
      <c r="I1840">
        <f t="shared" si="56"/>
        <v>0</v>
      </c>
      <c r="J1840">
        <f t="shared" si="57"/>
        <v>0</v>
      </c>
    </row>
    <row r="1841" spans="1:10" hidden="1" x14ac:dyDescent="0.3">
      <c r="A1841" t="s">
        <v>580</v>
      </c>
      <c r="B1841">
        <v>0.83489071842516605</v>
      </c>
      <c r="C1841" t="s">
        <v>9</v>
      </c>
      <c r="D1841">
        <v>10</v>
      </c>
      <c r="E1841" t="b">
        <v>0</v>
      </c>
      <c r="F1841" t="s">
        <v>17</v>
      </c>
      <c r="G1841" t="s">
        <v>17</v>
      </c>
      <c r="H1841">
        <v>2390</v>
      </c>
      <c r="I1841" t="e">
        <f t="shared" si="56"/>
        <v>#VALUE!</v>
      </c>
      <c r="J1841" t="e">
        <f t="shared" si="57"/>
        <v>#VALUE!</v>
      </c>
    </row>
    <row r="1842" spans="1:10" x14ac:dyDescent="0.3">
      <c r="A1842" t="s">
        <v>580</v>
      </c>
      <c r="B1842">
        <v>11.694079222134899</v>
      </c>
      <c r="C1842" t="s">
        <v>9</v>
      </c>
      <c r="D1842">
        <v>3</v>
      </c>
      <c r="E1842" t="b">
        <v>1</v>
      </c>
      <c r="F1842">
        <v>2.1973625227906202</v>
      </c>
      <c r="G1842">
        <v>5.1224958305347698E-3</v>
      </c>
      <c r="H1842">
        <v>1400</v>
      </c>
      <c r="I1842">
        <f t="shared" si="56"/>
        <v>9.4967166993442795</v>
      </c>
      <c r="J1842">
        <f t="shared" si="57"/>
        <v>11.688956726304365</v>
      </c>
    </row>
    <row r="1843" spans="1:10" x14ac:dyDescent="0.3">
      <c r="A1843" t="s">
        <v>580</v>
      </c>
      <c r="B1843">
        <v>11.6069028452073</v>
      </c>
      <c r="C1843" t="s">
        <v>9</v>
      </c>
      <c r="D1843">
        <v>3</v>
      </c>
      <c r="E1843" t="b">
        <v>1</v>
      </c>
      <c r="F1843">
        <v>2.0917461964337898</v>
      </c>
      <c r="G1843">
        <v>5.1993095192784103E-3</v>
      </c>
      <c r="H1843">
        <v>800</v>
      </c>
      <c r="I1843">
        <f t="shared" si="56"/>
        <v>9.5151566487735089</v>
      </c>
      <c r="J1843">
        <f t="shared" si="57"/>
        <v>11.601703535688021</v>
      </c>
    </row>
    <row r="1844" spans="1:10" x14ac:dyDescent="0.3">
      <c r="A1844" t="s">
        <v>581</v>
      </c>
      <c r="B1844">
        <v>19.1484151487135</v>
      </c>
      <c r="C1844" t="s">
        <v>9</v>
      </c>
      <c r="D1844">
        <v>10</v>
      </c>
      <c r="E1844" t="b">
        <v>0</v>
      </c>
      <c r="F1844">
        <v>19.1484151487135</v>
      </c>
      <c r="G1844">
        <v>19.1484151487135</v>
      </c>
      <c r="H1844">
        <v>1820</v>
      </c>
      <c r="I1844">
        <f t="shared" si="56"/>
        <v>0</v>
      </c>
      <c r="J1844">
        <f t="shared" si="57"/>
        <v>0</v>
      </c>
    </row>
    <row r="1845" spans="1:10" x14ac:dyDescent="0.3">
      <c r="A1845" t="s">
        <v>581</v>
      </c>
      <c r="B1845">
        <v>11.613188886413001</v>
      </c>
      <c r="C1845" t="s">
        <v>9</v>
      </c>
      <c r="D1845">
        <v>10</v>
      </c>
      <c r="E1845" t="b">
        <v>0</v>
      </c>
      <c r="F1845">
        <v>5.0703646969326002</v>
      </c>
      <c r="G1845">
        <v>3.2353754142055902</v>
      </c>
      <c r="H1845">
        <v>2370</v>
      </c>
      <c r="I1845">
        <f t="shared" si="56"/>
        <v>6.5428241894804007</v>
      </c>
      <c r="J1845">
        <f t="shared" si="57"/>
        <v>8.3778134722074107</v>
      </c>
    </row>
    <row r="1846" spans="1:10" x14ac:dyDescent="0.3">
      <c r="A1846" t="s">
        <v>581</v>
      </c>
      <c r="B1846">
        <v>17.726967535399801</v>
      </c>
      <c r="C1846" t="s">
        <v>9</v>
      </c>
      <c r="D1846">
        <v>10</v>
      </c>
      <c r="E1846" t="b">
        <v>0</v>
      </c>
      <c r="F1846">
        <v>9.9140321553280302</v>
      </c>
      <c r="G1846">
        <v>9.9850911608870696</v>
      </c>
      <c r="H1846">
        <v>2290</v>
      </c>
      <c r="I1846">
        <f t="shared" si="56"/>
        <v>7.8129353800717709</v>
      </c>
      <c r="J1846">
        <f t="shared" si="57"/>
        <v>7.7418763745127315</v>
      </c>
    </row>
    <row r="1847" spans="1:10" x14ac:dyDescent="0.3">
      <c r="A1847" t="s">
        <v>582</v>
      </c>
      <c r="B1847">
        <v>14.3084402727868</v>
      </c>
      <c r="C1847" t="s">
        <v>9</v>
      </c>
      <c r="D1847">
        <v>3</v>
      </c>
      <c r="E1847" t="b">
        <v>1</v>
      </c>
      <c r="F1847">
        <v>3.5693768144535398</v>
      </c>
      <c r="G1847">
        <v>4.4144017497305902E-3</v>
      </c>
      <c r="H1847">
        <v>1200</v>
      </c>
      <c r="I1847">
        <f t="shared" si="56"/>
        <v>10.739063458333261</v>
      </c>
      <c r="J1847">
        <f t="shared" si="57"/>
        <v>14.304025871037069</v>
      </c>
    </row>
    <row r="1848" spans="1:10" x14ac:dyDescent="0.3">
      <c r="A1848" t="s">
        <v>582</v>
      </c>
      <c r="B1848">
        <v>18.952328394568202</v>
      </c>
      <c r="C1848" t="s">
        <v>9</v>
      </c>
      <c r="D1848">
        <v>10</v>
      </c>
      <c r="E1848" t="b">
        <v>0</v>
      </c>
      <c r="F1848">
        <v>6.2920083788298902</v>
      </c>
      <c r="G1848">
        <v>5.8239074286288002</v>
      </c>
      <c r="H1848">
        <v>2420</v>
      </c>
      <c r="I1848">
        <f t="shared" si="56"/>
        <v>12.660320015738311</v>
      </c>
      <c r="J1848">
        <f t="shared" si="57"/>
        <v>13.128420965939402</v>
      </c>
    </row>
    <row r="1849" spans="1:10" x14ac:dyDescent="0.3">
      <c r="A1849" t="s">
        <v>582</v>
      </c>
      <c r="B1849">
        <v>17.061860435572999</v>
      </c>
      <c r="C1849" t="s">
        <v>9</v>
      </c>
      <c r="D1849">
        <v>3</v>
      </c>
      <c r="E1849" t="b">
        <v>1</v>
      </c>
      <c r="F1849">
        <v>2.5737439621659699</v>
      </c>
      <c r="G1849">
        <v>5.7876449876680201E-3</v>
      </c>
      <c r="H1849">
        <v>2166.6666666666601</v>
      </c>
      <c r="I1849">
        <f t="shared" si="56"/>
        <v>14.488116473407029</v>
      </c>
      <c r="J1849">
        <f t="shared" si="57"/>
        <v>17.056072790585333</v>
      </c>
    </row>
    <row r="1850" spans="1:10" x14ac:dyDescent="0.3">
      <c r="A1850" t="s">
        <v>583</v>
      </c>
      <c r="B1850">
        <v>10.989591350986</v>
      </c>
      <c r="C1850" t="s">
        <v>9</v>
      </c>
      <c r="D1850">
        <v>10</v>
      </c>
      <c r="E1850" t="b">
        <v>0</v>
      </c>
      <c r="F1850">
        <v>4.0630223402916803</v>
      </c>
      <c r="G1850">
        <v>3.2185263502916999</v>
      </c>
      <c r="H1850">
        <v>2520</v>
      </c>
      <c r="I1850">
        <f t="shared" si="56"/>
        <v>6.9265690106943199</v>
      </c>
      <c r="J1850">
        <f t="shared" si="57"/>
        <v>7.7710650006942998</v>
      </c>
    </row>
    <row r="1851" spans="1:10" x14ac:dyDescent="0.3">
      <c r="A1851" t="s">
        <v>583</v>
      </c>
      <c r="B1851">
        <v>6.3461138780953199</v>
      </c>
      <c r="C1851" t="s">
        <v>9</v>
      </c>
      <c r="D1851">
        <v>10</v>
      </c>
      <c r="E1851" t="b">
        <v>0</v>
      </c>
      <c r="F1851">
        <v>6.3461138780953199</v>
      </c>
      <c r="G1851">
        <v>6.3461138780953199</v>
      </c>
      <c r="H1851">
        <v>470</v>
      </c>
      <c r="I1851">
        <f t="shared" si="56"/>
        <v>0</v>
      </c>
      <c r="J1851">
        <f t="shared" si="57"/>
        <v>0</v>
      </c>
    </row>
    <row r="1852" spans="1:10" x14ac:dyDescent="0.3">
      <c r="A1852" t="s">
        <v>583</v>
      </c>
      <c r="B1852">
        <v>14.975703812315899</v>
      </c>
      <c r="C1852" t="s">
        <v>9</v>
      </c>
      <c r="D1852">
        <v>4</v>
      </c>
      <c r="E1852" t="b">
        <v>1</v>
      </c>
      <c r="F1852">
        <v>4.3905371422205199</v>
      </c>
      <c r="G1852">
        <v>3.1640064483052801E-3</v>
      </c>
      <c r="H1852">
        <v>1275</v>
      </c>
      <c r="I1852">
        <f t="shared" si="56"/>
        <v>10.585166670095379</v>
      </c>
      <c r="J1852">
        <f t="shared" si="57"/>
        <v>14.972539805867594</v>
      </c>
    </row>
    <row r="1853" spans="1:10" x14ac:dyDescent="0.3">
      <c r="A1853" t="s">
        <v>584</v>
      </c>
      <c r="B1853">
        <v>16.769777153311999</v>
      </c>
      <c r="C1853" t="s">
        <v>9</v>
      </c>
      <c r="D1853">
        <v>10</v>
      </c>
      <c r="E1853" t="b">
        <v>0</v>
      </c>
      <c r="F1853">
        <v>8.5851607799634699</v>
      </c>
      <c r="G1853">
        <v>9.0635114540697295</v>
      </c>
      <c r="H1853">
        <v>2430</v>
      </c>
      <c r="I1853">
        <f t="shared" si="56"/>
        <v>8.1846163733485291</v>
      </c>
      <c r="J1853">
        <f t="shared" si="57"/>
        <v>7.7062656992422696</v>
      </c>
    </row>
    <row r="1854" spans="1:10" x14ac:dyDescent="0.3">
      <c r="A1854" t="s">
        <v>584</v>
      </c>
      <c r="B1854">
        <v>11.0985014976337</v>
      </c>
      <c r="C1854" t="s">
        <v>9</v>
      </c>
      <c r="D1854">
        <v>10</v>
      </c>
      <c r="E1854" t="b">
        <v>0</v>
      </c>
      <c r="F1854">
        <v>1.3710951940179801</v>
      </c>
      <c r="G1854">
        <v>3.93021429391745E-2</v>
      </c>
      <c r="H1854">
        <v>1100</v>
      </c>
      <c r="I1854">
        <f t="shared" si="56"/>
        <v>9.7274063036157195</v>
      </c>
      <c r="J1854">
        <f t="shared" si="57"/>
        <v>11.059199354694526</v>
      </c>
    </row>
    <row r="1855" spans="1:10" x14ac:dyDescent="0.3">
      <c r="A1855" t="s">
        <v>584</v>
      </c>
      <c r="B1855">
        <v>1.17412998312787</v>
      </c>
      <c r="C1855" t="s">
        <v>9</v>
      </c>
      <c r="D1855">
        <v>10</v>
      </c>
      <c r="E1855" t="b">
        <v>0</v>
      </c>
      <c r="F1855">
        <v>2.0273569582075801</v>
      </c>
      <c r="G1855">
        <v>4.7579829933718303</v>
      </c>
      <c r="H1855">
        <v>2300</v>
      </c>
      <c r="I1855">
        <f t="shared" si="56"/>
        <v>-0.85322697507971013</v>
      </c>
      <c r="J1855">
        <f t="shared" si="57"/>
        <v>-3.5838530102439603</v>
      </c>
    </row>
    <row r="1856" spans="1:10" x14ac:dyDescent="0.3">
      <c r="A1856" t="s">
        <v>585</v>
      </c>
      <c r="B1856">
        <v>1.5059995453089801</v>
      </c>
      <c r="C1856" t="s">
        <v>9</v>
      </c>
      <c r="D1856">
        <v>10</v>
      </c>
      <c r="E1856" t="b">
        <v>0</v>
      </c>
      <c r="F1856">
        <v>1.5059995453089801</v>
      </c>
      <c r="G1856">
        <v>1.5059995453089801</v>
      </c>
      <c r="H1856">
        <v>3010</v>
      </c>
      <c r="I1856">
        <f t="shared" si="56"/>
        <v>0</v>
      </c>
      <c r="J1856">
        <f t="shared" si="57"/>
        <v>0</v>
      </c>
    </row>
    <row r="1857" spans="1:10" x14ac:dyDescent="0.3">
      <c r="A1857" t="s">
        <v>585</v>
      </c>
      <c r="B1857">
        <v>11.450107184902301</v>
      </c>
      <c r="C1857" t="s">
        <v>9</v>
      </c>
      <c r="D1857">
        <v>10</v>
      </c>
      <c r="E1857" t="b">
        <v>0</v>
      </c>
      <c r="F1857">
        <v>3.1005990442878599</v>
      </c>
      <c r="G1857">
        <v>0.76624357704201596</v>
      </c>
      <c r="H1857">
        <v>2340</v>
      </c>
      <c r="I1857">
        <f t="shared" si="56"/>
        <v>8.3495081406144411</v>
      </c>
      <c r="J1857">
        <f t="shared" si="57"/>
        <v>10.683863607860285</v>
      </c>
    </row>
    <row r="1858" spans="1:10" x14ac:dyDescent="0.3">
      <c r="A1858" t="s">
        <v>585</v>
      </c>
      <c r="B1858">
        <v>8.6737160615632192</v>
      </c>
      <c r="C1858" t="s">
        <v>9</v>
      </c>
      <c r="D1858">
        <v>10</v>
      </c>
      <c r="E1858" t="b">
        <v>0</v>
      </c>
      <c r="F1858">
        <v>8.6737160615632192</v>
      </c>
      <c r="G1858">
        <v>8.6737160615632192</v>
      </c>
      <c r="H1858">
        <v>1280</v>
      </c>
      <c r="I1858">
        <f t="shared" si="56"/>
        <v>0</v>
      </c>
      <c r="J1858">
        <f t="shared" si="57"/>
        <v>0</v>
      </c>
    </row>
    <row r="1859" spans="1:10" x14ac:dyDescent="0.3">
      <c r="A1859" t="s">
        <v>586</v>
      </c>
      <c r="B1859">
        <v>18.218547226523</v>
      </c>
      <c r="C1859" t="s">
        <v>9</v>
      </c>
      <c r="D1859">
        <v>10</v>
      </c>
      <c r="E1859" t="b">
        <v>0</v>
      </c>
      <c r="F1859">
        <v>3.3517592040358499</v>
      </c>
      <c r="G1859">
        <v>5.3039606649713296</v>
      </c>
      <c r="H1859">
        <v>2390</v>
      </c>
      <c r="I1859">
        <f t="shared" si="56"/>
        <v>14.86678802248715</v>
      </c>
      <c r="J1859">
        <f t="shared" si="57"/>
        <v>12.914586561551671</v>
      </c>
    </row>
    <row r="1860" spans="1:10" hidden="1" x14ac:dyDescent="0.3">
      <c r="A1860" t="s">
        <v>586</v>
      </c>
      <c r="B1860">
        <v>10.353140527028099</v>
      </c>
      <c r="C1860" t="s">
        <v>9</v>
      </c>
      <c r="D1860">
        <v>10</v>
      </c>
      <c r="E1860" t="b">
        <v>0</v>
      </c>
      <c r="F1860" t="s">
        <v>17</v>
      </c>
      <c r="G1860" t="s">
        <v>17</v>
      </c>
      <c r="H1860">
        <v>2340</v>
      </c>
      <c r="I1860" t="e">
        <f t="shared" ref="I1860:I1923" si="58">B1860-F1860</f>
        <v>#VALUE!</v>
      </c>
      <c r="J1860" t="e">
        <f t="shared" ref="J1860:J1923" si="59">B1860-G1860</f>
        <v>#VALUE!</v>
      </c>
    </row>
    <row r="1861" spans="1:10" x14ac:dyDescent="0.3">
      <c r="A1861" t="s">
        <v>586</v>
      </c>
      <c r="B1861">
        <v>21.749283614344499</v>
      </c>
      <c r="C1861" t="s">
        <v>9</v>
      </c>
      <c r="D1861">
        <v>10</v>
      </c>
      <c r="E1861" t="b">
        <v>0</v>
      </c>
      <c r="F1861">
        <v>21.749283614344499</v>
      </c>
      <c r="G1861">
        <v>21.749283614344499</v>
      </c>
      <c r="H1861">
        <v>740</v>
      </c>
      <c r="I1861">
        <f t="shared" si="58"/>
        <v>0</v>
      </c>
      <c r="J1861">
        <f t="shared" si="59"/>
        <v>0</v>
      </c>
    </row>
    <row r="1862" spans="1:10" x14ac:dyDescent="0.3">
      <c r="A1862" t="s">
        <v>587</v>
      </c>
      <c r="B1862">
        <v>8.6902641916847703</v>
      </c>
      <c r="C1862" t="s">
        <v>9</v>
      </c>
      <c r="D1862">
        <v>10</v>
      </c>
      <c r="E1862" t="b">
        <v>0</v>
      </c>
      <c r="F1862">
        <v>0.95740902860626897</v>
      </c>
      <c r="G1862">
        <v>0.69466647936135995</v>
      </c>
      <c r="H1862">
        <v>2340</v>
      </c>
      <c r="I1862">
        <f t="shared" si="58"/>
        <v>7.7328551630785016</v>
      </c>
      <c r="J1862">
        <f t="shared" si="59"/>
        <v>7.9955977123234101</v>
      </c>
    </row>
    <row r="1863" spans="1:10" x14ac:dyDescent="0.3">
      <c r="A1863" t="s">
        <v>587</v>
      </c>
      <c r="B1863">
        <v>9.4961713228261999</v>
      </c>
      <c r="C1863" t="s">
        <v>9</v>
      </c>
      <c r="D1863">
        <v>10</v>
      </c>
      <c r="E1863" t="b">
        <v>0</v>
      </c>
      <c r="F1863">
        <v>9.4961713228261999</v>
      </c>
      <c r="G1863">
        <v>9.4961713228261999</v>
      </c>
      <c r="H1863">
        <v>800</v>
      </c>
      <c r="I1863">
        <f t="shared" si="58"/>
        <v>0</v>
      </c>
      <c r="J1863">
        <f t="shared" si="59"/>
        <v>0</v>
      </c>
    </row>
    <row r="1864" spans="1:10" hidden="1" x14ac:dyDescent="0.3">
      <c r="A1864" t="s">
        <v>587</v>
      </c>
      <c r="B1864">
        <v>18.180787463193401</v>
      </c>
      <c r="C1864" t="s">
        <v>9</v>
      </c>
      <c r="D1864">
        <v>10</v>
      </c>
      <c r="E1864" t="b">
        <v>0</v>
      </c>
      <c r="F1864" s="1">
        <v>3.0371044559142598E+22</v>
      </c>
      <c r="G1864" s="1">
        <v>3.0371044559142598E+22</v>
      </c>
      <c r="H1864">
        <v>2120</v>
      </c>
      <c r="I1864">
        <f t="shared" si="58"/>
        <v>-3.0371044559142598E+22</v>
      </c>
      <c r="J1864">
        <f t="shared" si="59"/>
        <v>-3.0371044559142598E+22</v>
      </c>
    </row>
    <row r="1865" spans="1:10" x14ac:dyDescent="0.3">
      <c r="A1865" t="s">
        <v>588</v>
      </c>
      <c r="B1865">
        <v>0.484124642044447</v>
      </c>
      <c r="C1865" t="s">
        <v>9</v>
      </c>
      <c r="D1865">
        <v>10</v>
      </c>
      <c r="E1865" t="b">
        <v>0</v>
      </c>
      <c r="F1865">
        <v>0.484124642044447</v>
      </c>
      <c r="G1865">
        <v>0.484124642044447</v>
      </c>
      <c r="H1865">
        <v>1080</v>
      </c>
      <c r="I1865">
        <f t="shared" si="58"/>
        <v>0</v>
      </c>
      <c r="J1865">
        <f t="shared" si="59"/>
        <v>0</v>
      </c>
    </row>
    <row r="1866" spans="1:10" x14ac:dyDescent="0.3">
      <c r="A1866" t="s">
        <v>588</v>
      </c>
      <c r="B1866">
        <v>14.302730076143201</v>
      </c>
      <c r="C1866" t="s">
        <v>9</v>
      </c>
      <c r="D1866">
        <v>10</v>
      </c>
      <c r="E1866" t="b">
        <v>0</v>
      </c>
      <c r="F1866">
        <v>7.2041035843129997</v>
      </c>
      <c r="G1866">
        <v>7.1888673957835802</v>
      </c>
      <c r="H1866">
        <v>2450</v>
      </c>
      <c r="I1866">
        <f t="shared" si="58"/>
        <v>7.0986264918302009</v>
      </c>
      <c r="J1866">
        <f t="shared" si="59"/>
        <v>7.1138626803596203</v>
      </c>
    </row>
    <row r="1867" spans="1:10" x14ac:dyDescent="0.3">
      <c r="A1867" t="s">
        <v>588</v>
      </c>
      <c r="B1867">
        <v>10.2383938344763</v>
      </c>
      <c r="C1867" t="s">
        <v>9</v>
      </c>
      <c r="D1867">
        <v>2</v>
      </c>
      <c r="E1867" t="b">
        <v>1</v>
      </c>
      <c r="F1867">
        <v>0.70775082514527798</v>
      </c>
      <c r="G1867">
        <v>6.62779134801112E-3</v>
      </c>
      <c r="H1867">
        <v>2750</v>
      </c>
      <c r="I1867">
        <f t="shared" si="58"/>
        <v>9.5306430093310226</v>
      </c>
      <c r="J1867">
        <f t="shared" si="59"/>
        <v>10.231766043128289</v>
      </c>
    </row>
    <row r="1868" spans="1:10" hidden="1" x14ac:dyDescent="0.3">
      <c r="A1868" t="s">
        <v>589</v>
      </c>
      <c r="B1868">
        <v>5.0076348938639903</v>
      </c>
      <c r="C1868" t="s">
        <v>9</v>
      </c>
      <c r="D1868">
        <v>10</v>
      </c>
      <c r="E1868" t="b">
        <v>0</v>
      </c>
      <c r="F1868" t="s">
        <v>17</v>
      </c>
      <c r="G1868" t="s">
        <v>17</v>
      </c>
      <c r="H1868">
        <v>2380</v>
      </c>
      <c r="I1868" t="e">
        <f t="shared" si="58"/>
        <v>#VALUE!</v>
      </c>
      <c r="J1868" t="e">
        <f t="shared" si="59"/>
        <v>#VALUE!</v>
      </c>
    </row>
    <row r="1869" spans="1:10" x14ac:dyDescent="0.3">
      <c r="A1869" t="s">
        <v>589</v>
      </c>
      <c r="B1869">
        <v>14.337279536246299</v>
      </c>
      <c r="C1869" t="s">
        <v>9</v>
      </c>
      <c r="D1869">
        <v>10</v>
      </c>
      <c r="E1869" t="b">
        <v>0</v>
      </c>
      <c r="F1869">
        <v>14.337279536246299</v>
      </c>
      <c r="G1869">
        <v>14.337279536246299</v>
      </c>
      <c r="H1869">
        <v>3160</v>
      </c>
      <c r="I1869">
        <f t="shared" si="58"/>
        <v>0</v>
      </c>
      <c r="J1869">
        <f t="shared" si="59"/>
        <v>0</v>
      </c>
    </row>
    <row r="1870" spans="1:10" x14ac:dyDescent="0.3">
      <c r="A1870" t="s">
        <v>589</v>
      </c>
      <c r="B1870">
        <v>4.3687929716604703</v>
      </c>
      <c r="C1870" t="s">
        <v>9</v>
      </c>
      <c r="D1870">
        <v>2</v>
      </c>
      <c r="E1870" t="b">
        <v>1</v>
      </c>
      <c r="F1870">
        <v>0.602784553798562</v>
      </c>
      <c r="G1870">
        <v>1.41128196970675E-2</v>
      </c>
      <c r="H1870">
        <v>1550</v>
      </c>
      <c r="I1870">
        <f t="shared" si="58"/>
        <v>3.7660084178619084</v>
      </c>
      <c r="J1870">
        <f t="shared" si="59"/>
        <v>4.3546801519634029</v>
      </c>
    </row>
    <row r="1871" spans="1:10" x14ac:dyDescent="0.3">
      <c r="A1871" t="e">
        <f>-0.00503358243656799 * y ^ 1 ^ 2 + -0.0073641645749845 * x ^ 2 + -0.00996080948233021 * y ^ 2 + 10</f>
        <v>#NAME?</v>
      </c>
      <c r="B1871">
        <v>5.84830219893154</v>
      </c>
      <c r="C1871" t="s">
        <v>9</v>
      </c>
      <c r="D1871">
        <v>3</v>
      </c>
      <c r="E1871" t="b">
        <v>1</v>
      </c>
      <c r="F1871">
        <v>0.87878215650702796</v>
      </c>
      <c r="G1871">
        <v>3.4433629186029799E-3</v>
      </c>
      <c r="H1871">
        <v>966.66666666666595</v>
      </c>
      <c r="I1871">
        <f t="shared" si="58"/>
        <v>4.9695200424245121</v>
      </c>
      <c r="J1871">
        <f t="shared" si="59"/>
        <v>5.8448588360129374</v>
      </c>
    </row>
    <row r="1872" spans="1:10" x14ac:dyDescent="0.3">
      <c r="A1872" t="e">
        <f>-0.00503358243656799 * y ^ 1 ^ 2 + -0.0073641645749845 * x ^ 2 + -0.00996080948233021 * y ^ 2 + 10</f>
        <v>#NAME?</v>
      </c>
      <c r="B1872">
        <v>10.6469961866724</v>
      </c>
      <c r="C1872" t="s">
        <v>9</v>
      </c>
      <c r="D1872">
        <v>3</v>
      </c>
      <c r="E1872" t="b">
        <v>1</v>
      </c>
      <c r="F1872">
        <v>1.8810562675476299</v>
      </c>
      <c r="G1872">
        <v>4.7921221832718502E-3</v>
      </c>
      <c r="H1872">
        <v>966.66666666666595</v>
      </c>
      <c r="I1872">
        <f t="shared" si="58"/>
        <v>8.7659399191247704</v>
      </c>
      <c r="J1872">
        <f t="shared" si="59"/>
        <v>10.642204064489128</v>
      </c>
    </row>
    <row r="1873" spans="1:10" x14ac:dyDescent="0.3">
      <c r="A1873" t="e">
        <f>-0.00503358243656799 * y ^ 1 ^ 2 + -0.0073641645749845 * x ^ 2 + -0.00996080948233021 * y ^ 2 + 10</f>
        <v>#NAME?</v>
      </c>
      <c r="B1873">
        <v>10.0700468781978</v>
      </c>
      <c r="C1873" t="s">
        <v>9</v>
      </c>
      <c r="D1873">
        <v>10</v>
      </c>
      <c r="E1873" t="b">
        <v>0</v>
      </c>
      <c r="F1873">
        <v>6.2996853369260997</v>
      </c>
      <c r="G1873">
        <v>4.3116951586754704</v>
      </c>
      <c r="H1873">
        <v>2250</v>
      </c>
      <c r="I1873">
        <f t="shared" si="58"/>
        <v>3.7703615412717006</v>
      </c>
      <c r="J1873">
        <f t="shared" si="59"/>
        <v>5.7583517195223299</v>
      </c>
    </row>
    <row r="1874" spans="1:10" x14ac:dyDescent="0.3">
      <c r="A1874" t="s">
        <v>590</v>
      </c>
      <c r="B1874">
        <v>10.369508130257699</v>
      </c>
      <c r="C1874" t="s">
        <v>9</v>
      </c>
      <c r="D1874">
        <v>3</v>
      </c>
      <c r="E1874" t="b">
        <v>1</v>
      </c>
      <c r="F1874">
        <v>3.0571451814921198</v>
      </c>
      <c r="G1874">
        <v>1.89019423911778E-2</v>
      </c>
      <c r="H1874">
        <v>1133.3333333333301</v>
      </c>
      <c r="I1874">
        <f t="shared" si="58"/>
        <v>7.3123629487655801</v>
      </c>
      <c r="J1874">
        <f t="shared" si="59"/>
        <v>10.350606187866521</v>
      </c>
    </row>
    <row r="1875" spans="1:10" x14ac:dyDescent="0.3">
      <c r="A1875" t="s">
        <v>590</v>
      </c>
      <c r="B1875">
        <v>9.7570791525333007</v>
      </c>
      <c r="C1875" t="s">
        <v>9</v>
      </c>
      <c r="D1875">
        <v>10</v>
      </c>
      <c r="E1875" t="b">
        <v>0</v>
      </c>
      <c r="F1875">
        <v>9.4758163834078797</v>
      </c>
      <c r="G1875">
        <v>9.6343185379574692</v>
      </c>
      <c r="H1875">
        <v>850</v>
      </c>
      <c r="I1875">
        <f t="shared" si="58"/>
        <v>0.28126276912542103</v>
      </c>
      <c r="J1875">
        <f t="shared" si="59"/>
        <v>0.12276061457583154</v>
      </c>
    </row>
    <row r="1876" spans="1:10" x14ac:dyDescent="0.3">
      <c r="A1876" t="s">
        <v>590</v>
      </c>
      <c r="B1876">
        <v>7.2938720467034397</v>
      </c>
      <c r="C1876" t="s">
        <v>9</v>
      </c>
      <c r="D1876">
        <v>10</v>
      </c>
      <c r="E1876" t="b">
        <v>0</v>
      </c>
      <c r="F1876">
        <v>7.2938720467034397</v>
      </c>
      <c r="G1876">
        <v>7.2938720467034397</v>
      </c>
      <c r="H1876">
        <v>790</v>
      </c>
      <c r="I1876">
        <f t="shared" si="58"/>
        <v>0</v>
      </c>
      <c r="J1876">
        <f t="shared" si="59"/>
        <v>0</v>
      </c>
    </row>
    <row r="1877" spans="1:10" x14ac:dyDescent="0.3">
      <c r="A1877" t="s">
        <v>591</v>
      </c>
      <c r="B1877">
        <v>9.9265543920518802</v>
      </c>
      <c r="C1877" t="s">
        <v>9</v>
      </c>
      <c r="D1877">
        <v>2</v>
      </c>
      <c r="E1877" t="b">
        <v>1</v>
      </c>
      <c r="F1877">
        <v>0.961799400280688</v>
      </c>
      <c r="G1877">
        <v>8.4058976486042197E-3</v>
      </c>
      <c r="H1877">
        <v>1400</v>
      </c>
      <c r="I1877">
        <f t="shared" si="58"/>
        <v>8.9647549917711924</v>
      </c>
      <c r="J1877">
        <f t="shared" si="59"/>
        <v>9.9181484944032761</v>
      </c>
    </row>
    <row r="1878" spans="1:10" x14ac:dyDescent="0.3">
      <c r="A1878" t="s">
        <v>591</v>
      </c>
      <c r="B1878">
        <v>13.0419665296169</v>
      </c>
      <c r="C1878" t="s">
        <v>9</v>
      </c>
      <c r="D1878">
        <v>2</v>
      </c>
      <c r="E1878" t="b">
        <v>1</v>
      </c>
      <c r="F1878">
        <v>1.1448460609654501</v>
      </c>
      <c r="G1878">
        <v>1.2942929476130001E-2</v>
      </c>
      <c r="H1878">
        <v>1100</v>
      </c>
      <c r="I1878">
        <f t="shared" si="58"/>
        <v>11.897120468651449</v>
      </c>
      <c r="J1878">
        <f t="shared" si="59"/>
        <v>13.02902360014077</v>
      </c>
    </row>
    <row r="1879" spans="1:10" x14ac:dyDescent="0.3">
      <c r="A1879" t="s">
        <v>591</v>
      </c>
      <c r="B1879">
        <v>14.2522316261288</v>
      </c>
      <c r="C1879" t="s">
        <v>9</v>
      </c>
      <c r="D1879">
        <v>10</v>
      </c>
      <c r="E1879" t="b">
        <v>0</v>
      </c>
      <c r="F1879">
        <v>4.6965855294787699</v>
      </c>
      <c r="G1879">
        <v>4.1818447820920399</v>
      </c>
      <c r="H1879">
        <v>2350</v>
      </c>
      <c r="I1879">
        <f t="shared" si="58"/>
        <v>9.5556460966500296</v>
      </c>
      <c r="J1879">
        <f t="shared" si="59"/>
        <v>10.070386844036761</v>
      </c>
    </row>
    <row r="1880" spans="1:10" x14ac:dyDescent="0.3">
      <c r="A1880" t="s">
        <v>592</v>
      </c>
      <c r="B1880">
        <v>9.0210704939667092</v>
      </c>
      <c r="C1880" t="s">
        <v>9</v>
      </c>
      <c r="D1880">
        <v>10</v>
      </c>
      <c r="E1880" t="b">
        <v>0</v>
      </c>
      <c r="F1880">
        <v>12.2804342755419</v>
      </c>
      <c r="G1880">
        <v>12.2762600295538</v>
      </c>
      <c r="H1880">
        <v>1500</v>
      </c>
      <c r="I1880">
        <f t="shared" si="58"/>
        <v>-3.2593637815751908</v>
      </c>
      <c r="J1880">
        <f t="shared" si="59"/>
        <v>-3.2551895355870908</v>
      </c>
    </row>
    <row r="1881" spans="1:10" x14ac:dyDescent="0.3">
      <c r="A1881" t="s">
        <v>592</v>
      </c>
      <c r="B1881">
        <v>18.1773189872277</v>
      </c>
      <c r="C1881" t="s">
        <v>9</v>
      </c>
      <c r="D1881">
        <v>10</v>
      </c>
      <c r="E1881" t="b">
        <v>0</v>
      </c>
      <c r="F1881">
        <v>3.6139470798689</v>
      </c>
      <c r="G1881">
        <v>9.6195110997183697</v>
      </c>
      <c r="H1881">
        <v>2330</v>
      </c>
      <c r="I1881">
        <f t="shared" si="58"/>
        <v>14.5633719073588</v>
      </c>
      <c r="J1881">
        <f t="shared" si="59"/>
        <v>8.5578078875093304</v>
      </c>
    </row>
    <row r="1882" spans="1:10" x14ac:dyDescent="0.3">
      <c r="A1882" t="s">
        <v>592</v>
      </c>
      <c r="B1882">
        <v>6.22492151914199</v>
      </c>
      <c r="C1882" t="s">
        <v>9</v>
      </c>
      <c r="D1882">
        <v>3</v>
      </c>
      <c r="E1882" t="b">
        <v>1</v>
      </c>
      <c r="F1882">
        <v>1.7529087990916199</v>
      </c>
      <c r="G1882">
        <v>4.4347646375753596E-3</v>
      </c>
      <c r="H1882">
        <v>733.33333333333303</v>
      </c>
      <c r="I1882">
        <f t="shared" si="58"/>
        <v>4.4720127200503699</v>
      </c>
      <c r="J1882">
        <f t="shared" si="59"/>
        <v>6.2204867545044147</v>
      </c>
    </row>
    <row r="1883" spans="1:10" x14ac:dyDescent="0.3">
      <c r="A1883" t="s">
        <v>593</v>
      </c>
      <c r="B1883">
        <v>3.0277162497732002</v>
      </c>
      <c r="C1883" t="s">
        <v>9</v>
      </c>
      <c r="D1883">
        <v>10</v>
      </c>
      <c r="E1883" t="b">
        <v>0</v>
      </c>
      <c r="F1883">
        <v>9.5456556329292397</v>
      </c>
      <c r="G1883">
        <v>9.5456556329292397</v>
      </c>
      <c r="H1883">
        <v>2300</v>
      </c>
      <c r="I1883">
        <f t="shared" si="58"/>
        <v>-6.5179393831560395</v>
      </c>
      <c r="J1883">
        <f t="shared" si="59"/>
        <v>-6.5179393831560395</v>
      </c>
    </row>
    <row r="1884" spans="1:10" x14ac:dyDescent="0.3">
      <c r="A1884" t="s">
        <v>593</v>
      </c>
      <c r="B1884">
        <v>1.3064701189749199</v>
      </c>
      <c r="C1884" t="s">
        <v>9</v>
      </c>
      <c r="D1884">
        <v>10</v>
      </c>
      <c r="E1884" t="b">
        <v>0</v>
      </c>
      <c r="F1884">
        <v>1.3150208072858001</v>
      </c>
      <c r="G1884">
        <v>1.2930746407372899</v>
      </c>
      <c r="H1884">
        <v>2320</v>
      </c>
      <c r="I1884">
        <f t="shared" si="58"/>
        <v>-8.5506883108801279E-3</v>
      </c>
      <c r="J1884">
        <f t="shared" si="59"/>
        <v>1.3395478237629987E-2</v>
      </c>
    </row>
    <row r="1885" spans="1:10" x14ac:dyDescent="0.3">
      <c r="A1885" t="s">
        <v>593</v>
      </c>
      <c r="B1885">
        <v>9.6686520345537801</v>
      </c>
      <c r="C1885" t="s">
        <v>9</v>
      </c>
      <c r="D1885">
        <v>10</v>
      </c>
      <c r="E1885" t="b">
        <v>0</v>
      </c>
      <c r="F1885">
        <v>1.33551440606658</v>
      </c>
      <c r="G1885">
        <v>0.81334663343995495</v>
      </c>
      <c r="H1885">
        <v>2230</v>
      </c>
      <c r="I1885">
        <f t="shared" si="58"/>
        <v>8.3331376284872007</v>
      </c>
      <c r="J1885">
        <f t="shared" si="59"/>
        <v>8.8553054011138244</v>
      </c>
    </row>
    <row r="1886" spans="1:10" x14ac:dyDescent="0.3">
      <c r="A1886" t="e">
        <f>-0.00514610960839195 * x ^ 1 ^ 2 + 0.00815658032216901 * y ^ 1 - 0.00645182124970796 * y ^ 2 + 10</f>
        <v>#NAME?</v>
      </c>
      <c r="B1886">
        <v>12.822961890120499</v>
      </c>
      <c r="C1886" t="s">
        <v>9</v>
      </c>
      <c r="D1886">
        <v>10</v>
      </c>
      <c r="E1886" t="b">
        <v>0</v>
      </c>
      <c r="F1886">
        <v>2.47090623895226</v>
      </c>
      <c r="G1886">
        <v>0.75123949965364001</v>
      </c>
      <c r="H1886">
        <v>2470</v>
      </c>
      <c r="I1886">
        <f t="shared" si="58"/>
        <v>10.352055651168239</v>
      </c>
      <c r="J1886">
        <f t="shared" si="59"/>
        <v>12.07172239046686</v>
      </c>
    </row>
    <row r="1887" spans="1:10" x14ac:dyDescent="0.3">
      <c r="A1887" t="e">
        <f>-0.00514610960839195 * x ^ 1 ^ 2 + 0.00815658032216901 * y ^ 1 - 0.00645182124970796 * y ^ 2 + 10</f>
        <v>#NAME?</v>
      </c>
      <c r="B1887">
        <v>9.1658255696444897</v>
      </c>
      <c r="C1887" t="s">
        <v>9</v>
      </c>
      <c r="D1887">
        <v>10</v>
      </c>
      <c r="E1887" t="b">
        <v>0</v>
      </c>
      <c r="F1887">
        <v>9.1658255696444897</v>
      </c>
      <c r="G1887">
        <v>9.1658255696444897</v>
      </c>
      <c r="H1887">
        <v>1500</v>
      </c>
      <c r="I1887">
        <f t="shared" si="58"/>
        <v>0</v>
      </c>
      <c r="J1887">
        <f t="shared" si="59"/>
        <v>0</v>
      </c>
    </row>
    <row r="1888" spans="1:10" x14ac:dyDescent="0.3">
      <c r="A1888" t="e">
        <f>-0.00514610960839195 * x ^ 1 ^ 2 + 0.00815658032216901 * y ^ 1 - 0.00645182124970796 * y ^ 2 + 10</f>
        <v>#NAME?</v>
      </c>
      <c r="B1888">
        <v>16.247870089610199</v>
      </c>
      <c r="C1888" t="s">
        <v>9</v>
      </c>
      <c r="D1888">
        <v>10</v>
      </c>
      <c r="E1888" t="b">
        <v>0</v>
      </c>
      <c r="F1888">
        <v>8.6045072122611401</v>
      </c>
      <c r="G1888">
        <v>9.1450440921053193</v>
      </c>
      <c r="H1888">
        <v>2340</v>
      </c>
      <c r="I1888">
        <f t="shared" si="58"/>
        <v>7.6433628773490589</v>
      </c>
      <c r="J1888">
        <f t="shared" si="59"/>
        <v>7.1028259975048798</v>
      </c>
    </row>
    <row r="1889" spans="1:10" x14ac:dyDescent="0.3">
      <c r="A1889" t="s">
        <v>594</v>
      </c>
      <c r="B1889">
        <v>10.1900343289178</v>
      </c>
      <c r="C1889" t="s">
        <v>9</v>
      </c>
      <c r="D1889">
        <v>10</v>
      </c>
      <c r="E1889" t="b">
        <v>0</v>
      </c>
      <c r="F1889">
        <v>2.0148466682158399</v>
      </c>
      <c r="G1889">
        <v>4.6718917260190098</v>
      </c>
      <c r="H1889">
        <v>2680</v>
      </c>
      <c r="I1889">
        <f t="shared" si="58"/>
        <v>8.17518766070196</v>
      </c>
      <c r="J1889">
        <f t="shared" si="59"/>
        <v>5.5181426028987905</v>
      </c>
    </row>
    <row r="1890" spans="1:10" x14ac:dyDescent="0.3">
      <c r="A1890" t="s">
        <v>594</v>
      </c>
      <c r="B1890">
        <v>9.6429902092066406</v>
      </c>
      <c r="C1890" t="s">
        <v>9</v>
      </c>
      <c r="D1890">
        <v>10</v>
      </c>
      <c r="E1890" t="b">
        <v>0</v>
      </c>
      <c r="F1890">
        <v>9.6429902092066406</v>
      </c>
      <c r="G1890">
        <v>9.6429902092066406</v>
      </c>
      <c r="H1890">
        <v>2100</v>
      </c>
      <c r="I1890">
        <f t="shared" si="58"/>
        <v>0</v>
      </c>
      <c r="J1890">
        <f t="shared" si="59"/>
        <v>0</v>
      </c>
    </row>
    <row r="1891" spans="1:10" x14ac:dyDescent="0.3">
      <c r="A1891" t="s">
        <v>594</v>
      </c>
      <c r="B1891">
        <v>18.252541547043698</v>
      </c>
      <c r="C1891" t="s">
        <v>9</v>
      </c>
      <c r="D1891">
        <v>10</v>
      </c>
      <c r="E1891" t="b">
        <v>0</v>
      </c>
      <c r="F1891">
        <v>5.2130903756824098</v>
      </c>
      <c r="G1891">
        <v>1.09974164616393</v>
      </c>
      <c r="H1891">
        <v>2390</v>
      </c>
      <c r="I1891">
        <f t="shared" si="58"/>
        <v>13.039451171361289</v>
      </c>
      <c r="J1891">
        <f t="shared" si="59"/>
        <v>17.152799900879767</v>
      </c>
    </row>
    <row r="1892" spans="1:10" x14ac:dyDescent="0.3">
      <c r="A1892" t="s">
        <v>595</v>
      </c>
      <c r="B1892">
        <v>6.3292599010741997</v>
      </c>
      <c r="C1892" t="s">
        <v>9</v>
      </c>
      <c r="D1892">
        <v>10</v>
      </c>
      <c r="E1892" t="b">
        <v>0</v>
      </c>
      <c r="F1892">
        <v>1.8014417059566199</v>
      </c>
      <c r="G1892">
        <v>2.7947594284570298</v>
      </c>
      <c r="H1892">
        <v>2490</v>
      </c>
      <c r="I1892">
        <f t="shared" si="58"/>
        <v>4.5278181951175798</v>
      </c>
      <c r="J1892">
        <f t="shared" si="59"/>
        <v>3.5345004726171698</v>
      </c>
    </row>
    <row r="1893" spans="1:10" x14ac:dyDescent="0.3">
      <c r="A1893" t="s">
        <v>595</v>
      </c>
      <c r="B1893">
        <v>14.0955379109215</v>
      </c>
      <c r="C1893" t="s">
        <v>9</v>
      </c>
      <c r="D1893">
        <v>2</v>
      </c>
      <c r="E1893" t="b">
        <v>1</v>
      </c>
      <c r="F1893">
        <v>1.96181014104301</v>
      </c>
      <c r="G1893">
        <v>1.2766308195600999E-2</v>
      </c>
      <c r="H1893">
        <v>1900</v>
      </c>
      <c r="I1893">
        <f t="shared" si="58"/>
        <v>12.13372776987849</v>
      </c>
      <c r="J1893">
        <f t="shared" si="59"/>
        <v>14.082771602725899</v>
      </c>
    </row>
    <row r="1894" spans="1:10" x14ac:dyDescent="0.3">
      <c r="A1894" t="s">
        <v>595</v>
      </c>
      <c r="B1894">
        <v>13.3008143779587</v>
      </c>
      <c r="C1894" t="s">
        <v>9</v>
      </c>
      <c r="D1894">
        <v>10</v>
      </c>
      <c r="E1894" t="b">
        <v>0</v>
      </c>
      <c r="F1894">
        <v>13.3008143779587</v>
      </c>
      <c r="G1894">
        <v>13.3008143779587</v>
      </c>
      <c r="H1894">
        <v>2340</v>
      </c>
      <c r="I1894">
        <f t="shared" si="58"/>
        <v>0</v>
      </c>
      <c r="J1894">
        <f t="shared" si="59"/>
        <v>0</v>
      </c>
    </row>
    <row r="1895" spans="1:10" x14ac:dyDescent="0.3">
      <c r="A1895" t="s">
        <v>596</v>
      </c>
      <c r="B1895">
        <v>10.4728764521714</v>
      </c>
      <c r="C1895" t="s">
        <v>9</v>
      </c>
      <c r="D1895">
        <v>10</v>
      </c>
      <c r="E1895" t="b">
        <v>0</v>
      </c>
      <c r="F1895">
        <v>1.3452151657681399</v>
      </c>
      <c r="G1895">
        <v>5.2596234048956001</v>
      </c>
      <c r="H1895">
        <v>2290</v>
      </c>
      <c r="I1895">
        <f t="shared" si="58"/>
        <v>9.12766128640326</v>
      </c>
      <c r="J1895">
        <f t="shared" si="59"/>
        <v>5.2132530472758001</v>
      </c>
    </row>
    <row r="1896" spans="1:10" x14ac:dyDescent="0.3">
      <c r="A1896" t="s">
        <v>596</v>
      </c>
      <c r="B1896">
        <v>4.20222670249019</v>
      </c>
      <c r="C1896" t="s">
        <v>9</v>
      </c>
      <c r="D1896">
        <v>10</v>
      </c>
      <c r="E1896" t="b">
        <v>0</v>
      </c>
      <c r="F1896">
        <v>4.20222670249019</v>
      </c>
      <c r="G1896">
        <v>4.20222670249019</v>
      </c>
      <c r="H1896">
        <v>1060</v>
      </c>
      <c r="I1896">
        <f t="shared" si="58"/>
        <v>0</v>
      </c>
      <c r="J1896">
        <f t="shared" si="59"/>
        <v>0</v>
      </c>
    </row>
    <row r="1897" spans="1:10" x14ac:dyDescent="0.3">
      <c r="A1897" t="s">
        <v>596</v>
      </c>
      <c r="B1897">
        <v>8.8689374200813802</v>
      </c>
      <c r="C1897" t="s">
        <v>9</v>
      </c>
      <c r="D1897">
        <v>4</v>
      </c>
      <c r="E1897" t="b">
        <v>1</v>
      </c>
      <c r="F1897">
        <v>3.9214813652145102</v>
      </c>
      <c r="G1897">
        <v>5.9846448921449099E-3</v>
      </c>
      <c r="H1897">
        <v>775</v>
      </c>
      <c r="I1897">
        <f t="shared" si="58"/>
        <v>4.94745605486687</v>
      </c>
      <c r="J1897">
        <f t="shared" si="59"/>
        <v>8.8629527751892354</v>
      </c>
    </row>
    <row r="1898" spans="1:10" hidden="1" x14ac:dyDescent="0.3">
      <c r="A1898" t="s">
        <v>597</v>
      </c>
      <c r="B1898">
        <v>1.9195709587979</v>
      </c>
      <c r="C1898" t="s">
        <v>9</v>
      </c>
      <c r="D1898">
        <v>10</v>
      </c>
      <c r="E1898" t="b">
        <v>0</v>
      </c>
      <c r="F1898" s="1">
        <v>6.89598283686931E+32</v>
      </c>
      <c r="G1898" s="1">
        <v>6.89598283686931E+32</v>
      </c>
      <c r="H1898">
        <v>2250</v>
      </c>
      <c r="I1898">
        <f t="shared" si="58"/>
        <v>-6.89598283686931E+32</v>
      </c>
      <c r="J1898">
        <f t="shared" si="59"/>
        <v>-6.89598283686931E+32</v>
      </c>
    </row>
    <row r="1899" spans="1:10" x14ac:dyDescent="0.3">
      <c r="A1899" t="s">
        <v>597</v>
      </c>
      <c r="B1899">
        <v>8.0177628249292301</v>
      </c>
      <c r="C1899" t="s">
        <v>9</v>
      </c>
      <c r="D1899">
        <v>10</v>
      </c>
      <c r="E1899" t="b">
        <v>0</v>
      </c>
      <c r="F1899">
        <v>3.3429109911863399</v>
      </c>
      <c r="G1899">
        <v>5.4552860005746702</v>
      </c>
      <c r="H1899">
        <v>2540</v>
      </c>
      <c r="I1899">
        <f t="shared" si="58"/>
        <v>4.6748518337428902</v>
      </c>
      <c r="J1899">
        <f t="shared" si="59"/>
        <v>2.5624768243545599</v>
      </c>
    </row>
    <row r="1900" spans="1:10" x14ac:dyDescent="0.3">
      <c r="A1900" t="s">
        <v>597</v>
      </c>
      <c r="B1900">
        <v>9.5442697813561903</v>
      </c>
      <c r="C1900" t="s">
        <v>9</v>
      </c>
      <c r="D1900">
        <v>10</v>
      </c>
      <c r="E1900" t="b">
        <v>0</v>
      </c>
      <c r="F1900">
        <v>9.5442697813561903</v>
      </c>
      <c r="G1900">
        <v>9.5442697813561903</v>
      </c>
      <c r="H1900">
        <v>1390</v>
      </c>
      <c r="I1900">
        <f t="shared" si="58"/>
        <v>0</v>
      </c>
      <c r="J1900">
        <f t="shared" si="59"/>
        <v>0</v>
      </c>
    </row>
    <row r="1901" spans="1:10" x14ac:dyDescent="0.3">
      <c r="A1901" t="s">
        <v>598</v>
      </c>
      <c r="B1901">
        <v>11.7130835481472</v>
      </c>
      <c r="C1901" t="s">
        <v>9</v>
      </c>
      <c r="D1901">
        <v>3</v>
      </c>
      <c r="E1901" t="b">
        <v>1</v>
      </c>
      <c r="F1901">
        <v>2.8989725811045202</v>
      </c>
      <c r="G1901">
        <v>6.9835241432408598E-3</v>
      </c>
      <c r="H1901">
        <v>1566.6666666666599</v>
      </c>
      <c r="I1901">
        <f t="shared" si="58"/>
        <v>8.81411096704268</v>
      </c>
      <c r="J1901">
        <f t="shared" si="59"/>
        <v>11.706100024003959</v>
      </c>
    </row>
    <row r="1902" spans="1:10" x14ac:dyDescent="0.3">
      <c r="A1902" t="s">
        <v>598</v>
      </c>
      <c r="B1902">
        <v>18.4165832168297</v>
      </c>
      <c r="C1902" t="s">
        <v>9</v>
      </c>
      <c r="D1902">
        <v>3</v>
      </c>
      <c r="E1902" t="b">
        <v>1</v>
      </c>
      <c r="F1902">
        <v>3.8096610320884898</v>
      </c>
      <c r="G1902">
        <v>5.5545599337368402E-3</v>
      </c>
      <c r="H1902">
        <v>766.66666666666595</v>
      </c>
      <c r="I1902">
        <f t="shared" si="58"/>
        <v>14.60692218474121</v>
      </c>
      <c r="J1902">
        <f t="shared" si="59"/>
        <v>18.411028656895962</v>
      </c>
    </row>
    <row r="1903" spans="1:10" x14ac:dyDescent="0.3">
      <c r="A1903" t="s">
        <v>598</v>
      </c>
      <c r="B1903">
        <v>16.8899347762666</v>
      </c>
      <c r="C1903" t="s">
        <v>9</v>
      </c>
      <c r="D1903">
        <v>3</v>
      </c>
      <c r="E1903" t="b">
        <v>1</v>
      </c>
      <c r="F1903">
        <v>7.5267029617541796</v>
      </c>
      <c r="G1903">
        <v>1.40721510274968E-2</v>
      </c>
      <c r="H1903">
        <v>2100</v>
      </c>
      <c r="I1903">
        <f t="shared" si="58"/>
        <v>9.3632318145124209</v>
      </c>
      <c r="J1903">
        <f t="shared" si="59"/>
        <v>16.875862625239105</v>
      </c>
    </row>
    <row r="1904" spans="1:10" x14ac:dyDescent="0.3">
      <c r="A1904" t="s">
        <v>599</v>
      </c>
      <c r="B1904">
        <v>13.1988620456973</v>
      </c>
      <c r="C1904" t="s">
        <v>9</v>
      </c>
      <c r="D1904">
        <v>4</v>
      </c>
      <c r="E1904" t="b">
        <v>1</v>
      </c>
      <c r="F1904">
        <v>3.8559624141784101</v>
      </c>
      <c r="G1904">
        <v>3.07438961367448E-3</v>
      </c>
      <c r="H1904">
        <v>900</v>
      </c>
      <c r="I1904">
        <f t="shared" si="58"/>
        <v>9.3428996315188897</v>
      </c>
      <c r="J1904">
        <f t="shared" si="59"/>
        <v>13.195787656083626</v>
      </c>
    </row>
    <row r="1905" spans="1:10" x14ac:dyDescent="0.3">
      <c r="A1905" t="s">
        <v>599</v>
      </c>
      <c r="B1905">
        <v>3.0601252818282698</v>
      </c>
      <c r="C1905" t="s">
        <v>9</v>
      </c>
      <c r="D1905">
        <v>10</v>
      </c>
      <c r="E1905" t="b">
        <v>0</v>
      </c>
      <c r="F1905">
        <v>7.5040203674957304</v>
      </c>
      <c r="G1905">
        <v>9.4308883957352698</v>
      </c>
      <c r="H1905">
        <v>3160</v>
      </c>
      <c r="I1905">
        <f t="shared" si="58"/>
        <v>-4.4438950856674602</v>
      </c>
      <c r="J1905">
        <f t="shared" si="59"/>
        <v>-6.3707631139069996</v>
      </c>
    </row>
    <row r="1906" spans="1:10" x14ac:dyDescent="0.3">
      <c r="A1906" t="s">
        <v>599</v>
      </c>
      <c r="B1906">
        <v>19.891092523293299</v>
      </c>
      <c r="C1906" t="s">
        <v>9</v>
      </c>
      <c r="D1906">
        <v>10</v>
      </c>
      <c r="E1906" t="b">
        <v>0</v>
      </c>
      <c r="F1906">
        <v>19.891092523293299</v>
      </c>
      <c r="G1906">
        <v>19.891092523293299</v>
      </c>
      <c r="H1906">
        <v>870</v>
      </c>
      <c r="I1906">
        <f t="shared" si="58"/>
        <v>0</v>
      </c>
      <c r="J1906">
        <f t="shared" si="59"/>
        <v>0</v>
      </c>
    </row>
    <row r="1907" spans="1:10" x14ac:dyDescent="0.3">
      <c r="A1907" t="e">
        <f>-0.00770795191896089 * y ^ 1 * -0.00601861524029748 * x ^ 3 * 0.00177685295730748 * y ^ 4 + 10</f>
        <v>#NAME?</v>
      </c>
      <c r="B1907">
        <v>17.403976412974899</v>
      </c>
      <c r="C1907" t="s">
        <v>9</v>
      </c>
      <c r="D1907">
        <v>10</v>
      </c>
      <c r="E1907" t="b">
        <v>0</v>
      </c>
      <c r="F1907">
        <v>17.403976412974899</v>
      </c>
      <c r="G1907">
        <v>17.403976412974899</v>
      </c>
      <c r="H1907">
        <v>1320</v>
      </c>
      <c r="I1907">
        <f t="shared" si="58"/>
        <v>0</v>
      </c>
      <c r="J1907">
        <f t="shared" si="59"/>
        <v>0</v>
      </c>
    </row>
    <row r="1908" spans="1:10" x14ac:dyDescent="0.3">
      <c r="A1908" t="e">
        <f>-0.00770795191896089 * y ^ 1 * -0.00601861524029748 * x ^ 3 * 0.00177685295730748 * y ^ 4 + 10</f>
        <v>#NAME?</v>
      </c>
      <c r="B1908">
        <v>18.325945389224302</v>
      </c>
      <c r="C1908" t="s">
        <v>9</v>
      </c>
      <c r="D1908">
        <v>10</v>
      </c>
      <c r="E1908" t="b">
        <v>0</v>
      </c>
      <c r="F1908">
        <v>18.325945389224302</v>
      </c>
      <c r="G1908">
        <v>18.325945389224302</v>
      </c>
      <c r="H1908">
        <v>470</v>
      </c>
      <c r="I1908">
        <f t="shared" si="58"/>
        <v>0</v>
      </c>
      <c r="J1908">
        <f t="shared" si="59"/>
        <v>0</v>
      </c>
    </row>
    <row r="1909" spans="1:10" x14ac:dyDescent="0.3">
      <c r="A1909" t="e">
        <f>-0.00770795191896089 * y ^ 1 * -0.00601861524029748 * x ^ 3 * 0.00177685295730748 * y ^ 4 + 10</f>
        <v>#NAME?</v>
      </c>
      <c r="B1909">
        <v>10.2420263916959</v>
      </c>
      <c r="C1909" t="s">
        <v>9</v>
      </c>
      <c r="D1909">
        <v>4</v>
      </c>
      <c r="E1909" t="b">
        <v>1</v>
      </c>
      <c r="F1909">
        <v>3.0278197841975101</v>
      </c>
      <c r="G1909">
        <v>2.8275470139662901E-3</v>
      </c>
      <c r="H1909">
        <v>1325</v>
      </c>
      <c r="I1909">
        <f t="shared" si="58"/>
        <v>7.2142066074983902</v>
      </c>
      <c r="J1909">
        <f t="shared" si="59"/>
        <v>10.239198844681933</v>
      </c>
    </row>
    <row r="1910" spans="1:10" x14ac:dyDescent="0.3">
      <c r="A1910" t="s">
        <v>600</v>
      </c>
      <c r="B1910">
        <v>2.54345602904933</v>
      </c>
      <c r="C1910" t="s">
        <v>9</v>
      </c>
      <c r="D1910">
        <v>10</v>
      </c>
      <c r="E1910" t="b">
        <v>0</v>
      </c>
      <c r="F1910">
        <v>2.54345602904933</v>
      </c>
      <c r="G1910">
        <v>2.54345602904933</v>
      </c>
      <c r="H1910">
        <v>2780</v>
      </c>
      <c r="I1910">
        <f t="shared" si="58"/>
        <v>0</v>
      </c>
      <c r="J1910">
        <f t="shared" si="59"/>
        <v>0</v>
      </c>
    </row>
    <row r="1911" spans="1:10" x14ac:dyDescent="0.3">
      <c r="A1911" t="s">
        <v>600</v>
      </c>
      <c r="B1911">
        <v>8.0571652489331296</v>
      </c>
      <c r="C1911" t="s">
        <v>9</v>
      </c>
      <c r="D1911">
        <v>10</v>
      </c>
      <c r="E1911" t="b">
        <v>0</v>
      </c>
      <c r="F1911">
        <v>2.72489634712365</v>
      </c>
      <c r="G1911">
        <v>1.26332356028989</v>
      </c>
      <c r="H1911">
        <v>2250</v>
      </c>
      <c r="I1911">
        <f t="shared" si="58"/>
        <v>5.3322689018094795</v>
      </c>
      <c r="J1911">
        <f t="shared" si="59"/>
        <v>6.7938416886432398</v>
      </c>
    </row>
    <row r="1912" spans="1:10" x14ac:dyDescent="0.3">
      <c r="A1912" t="s">
        <v>600</v>
      </c>
      <c r="B1912">
        <v>3.3785068814559498</v>
      </c>
      <c r="C1912" t="s">
        <v>9</v>
      </c>
      <c r="D1912">
        <v>10</v>
      </c>
      <c r="E1912" t="b">
        <v>0</v>
      </c>
      <c r="F1912">
        <v>2.9214383028773998</v>
      </c>
      <c r="G1912">
        <v>3.1903188846136499</v>
      </c>
      <c r="H1912">
        <v>2760</v>
      </c>
      <c r="I1912">
        <f t="shared" si="58"/>
        <v>0.45706857857854999</v>
      </c>
      <c r="J1912">
        <f t="shared" si="59"/>
        <v>0.18818799684229992</v>
      </c>
    </row>
    <row r="1913" spans="1:10" x14ac:dyDescent="0.3">
      <c r="A1913" t="s">
        <v>601</v>
      </c>
      <c r="B1913">
        <v>15.2957072058745</v>
      </c>
      <c r="C1913" t="s">
        <v>9</v>
      </c>
      <c r="D1913">
        <v>10</v>
      </c>
      <c r="E1913" t="b">
        <v>0</v>
      </c>
      <c r="F1913">
        <v>3.4435362741261302</v>
      </c>
      <c r="G1913">
        <v>5.97860336866027</v>
      </c>
      <c r="H1913">
        <v>2250</v>
      </c>
      <c r="I1913">
        <f t="shared" si="58"/>
        <v>11.85217093174837</v>
      </c>
      <c r="J1913">
        <f t="shared" si="59"/>
        <v>9.3171038372142299</v>
      </c>
    </row>
    <row r="1914" spans="1:10" x14ac:dyDescent="0.3">
      <c r="A1914" t="s">
        <v>601</v>
      </c>
      <c r="B1914">
        <v>8.25809438287056</v>
      </c>
      <c r="C1914" t="s">
        <v>9</v>
      </c>
      <c r="D1914">
        <v>10</v>
      </c>
      <c r="E1914" t="b">
        <v>0</v>
      </c>
      <c r="F1914">
        <v>10.3806443851374</v>
      </c>
      <c r="G1914">
        <v>12.160875623117199</v>
      </c>
      <c r="H1914">
        <v>2220</v>
      </c>
      <c r="I1914">
        <f t="shared" si="58"/>
        <v>-2.1225500022668395</v>
      </c>
      <c r="J1914">
        <f t="shared" si="59"/>
        <v>-3.9027812402466395</v>
      </c>
    </row>
    <row r="1915" spans="1:10" x14ac:dyDescent="0.3">
      <c r="A1915" t="s">
        <v>601</v>
      </c>
      <c r="B1915">
        <v>19.532922918604701</v>
      </c>
      <c r="C1915" t="s">
        <v>9</v>
      </c>
      <c r="D1915">
        <v>10</v>
      </c>
      <c r="E1915" t="b">
        <v>0</v>
      </c>
      <c r="F1915">
        <v>19.532922918604701</v>
      </c>
      <c r="G1915">
        <v>19.532922918604701</v>
      </c>
      <c r="H1915">
        <v>1380</v>
      </c>
      <c r="I1915">
        <f t="shared" si="58"/>
        <v>0</v>
      </c>
      <c r="J1915">
        <f t="shared" si="59"/>
        <v>0</v>
      </c>
    </row>
    <row r="1916" spans="1:10" x14ac:dyDescent="0.3">
      <c r="A1916" t="s">
        <v>602</v>
      </c>
      <c r="B1916">
        <v>4.2244322832113701</v>
      </c>
      <c r="C1916" t="s">
        <v>9</v>
      </c>
      <c r="D1916">
        <v>2</v>
      </c>
      <c r="E1916" t="b">
        <v>1</v>
      </c>
      <c r="F1916">
        <v>0.39627150474464501</v>
      </c>
      <c r="G1916">
        <v>5.4422668605180304E-3</v>
      </c>
      <c r="H1916">
        <v>1250</v>
      </c>
      <c r="I1916">
        <f t="shared" si="58"/>
        <v>3.8281607784667253</v>
      </c>
      <c r="J1916">
        <f t="shared" si="59"/>
        <v>4.218990016350852</v>
      </c>
    </row>
    <row r="1917" spans="1:10" x14ac:dyDescent="0.3">
      <c r="A1917" t="s">
        <v>602</v>
      </c>
      <c r="B1917">
        <v>6.0640713265594801</v>
      </c>
      <c r="C1917" t="s">
        <v>9</v>
      </c>
      <c r="D1917">
        <v>3</v>
      </c>
      <c r="E1917" t="b">
        <v>1</v>
      </c>
      <c r="F1917">
        <v>0.98833893450258903</v>
      </c>
      <c r="G1917">
        <v>3.64817448970235E-3</v>
      </c>
      <c r="H1917">
        <v>1400</v>
      </c>
      <c r="I1917">
        <f t="shared" si="58"/>
        <v>5.0757323920568913</v>
      </c>
      <c r="J1917">
        <f t="shared" si="59"/>
        <v>6.0604231520697773</v>
      </c>
    </row>
    <row r="1918" spans="1:10" x14ac:dyDescent="0.3">
      <c r="A1918" t="s">
        <v>602</v>
      </c>
      <c r="B1918">
        <v>9.4850301860900004</v>
      </c>
      <c r="C1918" t="s">
        <v>9</v>
      </c>
      <c r="D1918">
        <v>10</v>
      </c>
      <c r="E1918" t="b">
        <v>0</v>
      </c>
      <c r="F1918">
        <v>9.4850301860900004</v>
      </c>
      <c r="G1918">
        <v>9.4850301860900004</v>
      </c>
      <c r="H1918">
        <v>680</v>
      </c>
      <c r="I1918">
        <f t="shared" si="58"/>
        <v>0</v>
      </c>
      <c r="J1918">
        <f t="shared" si="59"/>
        <v>0</v>
      </c>
    </row>
    <row r="1919" spans="1:10" x14ac:dyDescent="0.3">
      <c r="A1919" t="s">
        <v>603</v>
      </c>
      <c r="B1919">
        <v>14.7157982196474</v>
      </c>
      <c r="C1919" t="s">
        <v>9</v>
      </c>
      <c r="D1919">
        <v>10</v>
      </c>
      <c r="E1919" t="b">
        <v>0</v>
      </c>
      <c r="F1919">
        <v>14.7157982196474</v>
      </c>
      <c r="G1919">
        <v>14.7157982196474</v>
      </c>
      <c r="H1919">
        <v>1130</v>
      </c>
      <c r="I1919">
        <f t="shared" si="58"/>
        <v>0</v>
      </c>
      <c r="J1919">
        <f t="shared" si="59"/>
        <v>0</v>
      </c>
    </row>
    <row r="1920" spans="1:10" hidden="1" x14ac:dyDescent="0.3">
      <c r="A1920" t="s">
        <v>603</v>
      </c>
      <c r="B1920">
        <v>6.1746509099847096</v>
      </c>
      <c r="C1920" t="s">
        <v>9</v>
      </c>
      <c r="D1920">
        <v>10</v>
      </c>
      <c r="E1920" t="b">
        <v>0</v>
      </c>
      <c r="F1920" s="1">
        <v>4.6087428853676E+35</v>
      </c>
      <c r="G1920" s="1">
        <v>4.6087428853676E+35</v>
      </c>
      <c r="H1920">
        <v>2330</v>
      </c>
      <c r="I1920">
        <f t="shared" si="58"/>
        <v>-4.6087428853676E+35</v>
      </c>
      <c r="J1920">
        <f t="shared" si="59"/>
        <v>-4.6087428853676E+35</v>
      </c>
    </row>
    <row r="1921" spans="1:10" x14ac:dyDescent="0.3">
      <c r="A1921" t="s">
        <v>603</v>
      </c>
      <c r="B1921">
        <v>12.0536508400017</v>
      </c>
      <c r="C1921" t="s">
        <v>9</v>
      </c>
      <c r="D1921">
        <v>3</v>
      </c>
      <c r="E1921" t="b">
        <v>1</v>
      </c>
      <c r="F1921">
        <v>3.0451015427048</v>
      </c>
      <c r="G1921">
        <v>4.2522168667770196E-3</v>
      </c>
      <c r="H1921">
        <v>1333.3333333333301</v>
      </c>
      <c r="I1921">
        <f t="shared" si="58"/>
        <v>9.0085492972968986</v>
      </c>
      <c r="J1921">
        <f t="shared" si="59"/>
        <v>12.049398623134923</v>
      </c>
    </row>
    <row r="1922" spans="1:10" hidden="1" x14ac:dyDescent="0.3">
      <c r="A1922" t="s">
        <v>604</v>
      </c>
      <c r="B1922">
        <v>20.998762635526301</v>
      </c>
      <c r="C1922" t="s">
        <v>9</v>
      </c>
      <c r="D1922">
        <v>10</v>
      </c>
      <c r="E1922" t="b">
        <v>0</v>
      </c>
      <c r="F1922" t="s">
        <v>17</v>
      </c>
      <c r="G1922" t="s">
        <v>17</v>
      </c>
      <c r="H1922">
        <v>2540</v>
      </c>
      <c r="I1922" t="e">
        <f t="shared" si="58"/>
        <v>#VALUE!</v>
      </c>
      <c r="J1922" t="e">
        <f t="shared" si="59"/>
        <v>#VALUE!</v>
      </c>
    </row>
    <row r="1923" spans="1:10" x14ac:dyDescent="0.3">
      <c r="A1923" t="s">
        <v>604</v>
      </c>
      <c r="B1923">
        <v>5.6457684685726202</v>
      </c>
      <c r="C1923" t="s">
        <v>9</v>
      </c>
      <c r="D1923">
        <v>10</v>
      </c>
      <c r="E1923" t="b">
        <v>0</v>
      </c>
      <c r="F1923">
        <v>9.4604960757063008</v>
      </c>
      <c r="G1923">
        <v>6.3970566784374903</v>
      </c>
      <c r="H1923">
        <v>900</v>
      </c>
      <c r="I1923">
        <f t="shared" si="58"/>
        <v>-3.8147276071336806</v>
      </c>
      <c r="J1923">
        <f t="shared" si="59"/>
        <v>-0.7512882098648701</v>
      </c>
    </row>
    <row r="1924" spans="1:10" x14ac:dyDescent="0.3">
      <c r="A1924" t="s">
        <v>604</v>
      </c>
      <c r="B1924">
        <v>6.2172419424980996</v>
      </c>
      <c r="C1924" t="s">
        <v>9</v>
      </c>
      <c r="D1924">
        <v>10</v>
      </c>
      <c r="E1924" t="b">
        <v>0</v>
      </c>
      <c r="F1924">
        <v>6.2172419424980996</v>
      </c>
      <c r="G1924">
        <v>6.2172419424980996</v>
      </c>
      <c r="H1924">
        <v>2610</v>
      </c>
      <c r="I1924">
        <f t="shared" ref="I1924:I1987" si="60">B1924-F1924</f>
        <v>0</v>
      </c>
      <c r="J1924">
        <f t="shared" ref="J1924:J1987" si="61">B1924-G1924</f>
        <v>0</v>
      </c>
    </row>
    <row r="1925" spans="1:10" x14ac:dyDescent="0.3">
      <c r="A1925" t="s">
        <v>605</v>
      </c>
      <c r="B1925">
        <v>16.150082627042199</v>
      </c>
      <c r="C1925" t="s">
        <v>9</v>
      </c>
      <c r="D1925">
        <v>10</v>
      </c>
      <c r="E1925" t="b">
        <v>0</v>
      </c>
      <c r="F1925">
        <v>16.150082627042199</v>
      </c>
      <c r="G1925">
        <v>16.150082627042199</v>
      </c>
      <c r="H1925">
        <v>1100</v>
      </c>
      <c r="I1925">
        <f t="shared" si="60"/>
        <v>0</v>
      </c>
      <c r="J1925">
        <f t="shared" si="61"/>
        <v>0</v>
      </c>
    </row>
    <row r="1926" spans="1:10" x14ac:dyDescent="0.3">
      <c r="A1926" t="s">
        <v>605</v>
      </c>
      <c r="B1926">
        <v>5.0718564432385502</v>
      </c>
      <c r="C1926" t="s">
        <v>9</v>
      </c>
      <c r="D1926">
        <v>10</v>
      </c>
      <c r="E1926" t="b">
        <v>0</v>
      </c>
      <c r="F1926">
        <v>5.0718564432385502</v>
      </c>
      <c r="G1926">
        <v>5.0718564432385502</v>
      </c>
      <c r="H1926">
        <v>600</v>
      </c>
      <c r="I1926">
        <f t="shared" si="60"/>
        <v>0</v>
      </c>
      <c r="J1926">
        <f t="shared" si="61"/>
        <v>0</v>
      </c>
    </row>
    <row r="1927" spans="1:10" x14ac:dyDescent="0.3">
      <c r="A1927" t="s">
        <v>605</v>
      </c>
      <c r="B1927">
        <v>4.1899698863524497</v>
      </c>
      <c r="C1927" t="s">
        <v>9</v>
      </c>
      <c r="D1927">
        <v>10</v>
      </c>
      <c r="E1927" t="b">
        <v>0</v>
      </c>
      <c r="F1927">
        <v>9.3346378390682307</v>
      </c>
      <c r="G1927">
        <v>12.146527229779799</v>
      </c>
      <c r="H1927">
        <v>2450</v>
      </c>
      <c r="I1927">
        <f t="shared" si="60"/>
        <v>-5.144667952715781</v>
      </c>
      <c r="J1927">
        <f t="shared" si="61"/>
        <v>-7.9565573434273498</v>
      </c>
    </row>
    <row r="1928" spans="1:10" hidden="1" x14ac:dyDescent="0.3">
      <c r="A1928" t="s">
        <v>606</v>
      </c>
      <c r="B1928">
        <v>7.7842738128490501</v>
      </c>
      <c r="C1928" t="s">
        <v>9</v>
      </c>
      <c r="D1928">
        <v>10</v>
      </c>
      <c r="E1928" t="b">
        <v>0</v>
      </c>
      <c r="F1928" t="s">
        <v>17</v>
      </c>
      <c r="G1928" t="s">
        <v>17</v>
      </c>
      <c r="H1928">
        <v>2290</v>
      </c>
      <c r="I1928" t="e">
        <f t="shared" si="60"/>
        <v>#VALUE!</v>
      </c>
      <c r="J1928" t="e">
        <f t="shared" si="61"/>
        <v>#VALUE!</v>
      </c>
    </row>
    <row r="1929" spans="1:10" x14ac:dyDescent="0.3">
      <c r="A1929" t="s">
        <v>606</v>
      </c>
      <c r="B1929">
        <v>7.8654015947002103</v>
      </c>
      <c r="C1929" t="s">
        <v>9</v>
      </c>
      <c r="D1929">
        <v>10</v>
      </c>
      <c r="E1929" t="b">
        <v>0</v>
      </c>
      <c r="F1929">
        <v>7.8654015947002103</v>
      </c>
      <c r="G1929">
        <v>7.8654015947002103</v>
      </c>
      <c r="H1929">
        <v>3090</v>
      </c>
      <c r="I1929">
        <f t="shared" si="60"/>
        <v>0</v>
      </c>
      <c r="J1929">
        <f t="shared" si="61"/>
        <v>0</v>
      </c>
    </row>
    <row r="1930" spans="1:10" x14ac:dyDescent="0.3">
      <c r="A1930" t="s">
        <v>606</v>
      </c>
      <c r="B1930">
        <v>1.47204918371535</v>
      </c>
      <c r="C1930" t="s">
        <v>9</v>
      </c>
      <c r="D1930">
        <v>10</v>
      </c>
      <c r="E1930" t="b">
        <v>0</v>
      </c>
      <c r="F1930">
        <v>1.47204918371535</v>
      </c>
      <c r="G1930">
        <v>1.47204918371535</v>
      </c>
      <c r="H1930">
        <v>660</v>
      </c>
      <c r="I1930">
        <f t="shared" si="60"/>
        <v>0</v>
      </c>
      <c r="J1930">
        <f t="shared" si="61"/>
        <v>0</v>
      </c>
    </row>
    <row r="1931" spans="1:10" x14ac:dyDescent="0.3">
      <c r="A1931" t="s">
        <v>607</v>
      </c>
      <c r="B1931">
        <v>12.756773414595999</v>
      </c>
      <c r="C1931" t="s">
        <v>9</v>
      </c>
      <c r="D1931">
        <v>10</v>
      </c>
      <c r="E1931" t="b">
        <v>0</v>
      </c>
      <c r="F1931">
        <v>12.756773414595999</v>
      </c>
      <c r="G1931">
        <v>12.756773414595999</v>
      </c>
      <c r="H1931">
        <v>1910</v>
      </c>
      <c r="I1931">
        <f t="shared" si="60"/>
        <v>0</v>
      </c>
      <c r="J1931">
        <f t="shared" si="61"/>
        <v>0</v>
      </c>
    </row>
    <row r="1932" spans="1:10" x14ac:dyDescent="0.3">
      <c r="A1932" t="s">
        <v>607</v>
      </c>
      <c r="B1932">
        <v>8.7693935551756503</v>
      </c>
      <c r="C1932" t="s">
        <v>9</v>
      </c>
      <c r="D1932">
        <v>10</v>
      </c>
      <c r="E1932" t="b">
        <v>0</v>
      </c>
      <c r="F1932">
        <v>10.7540900600481</v>
      </c>
      <c r="G1932">
        <v>13.5863338347895</v>
      </c>
      <c r="H1932">
        <v>2230</v>
      </c>
      <c r="I1932">
        <f t="shared" si="60"/>
        <v>-1.9846965048724492</v>
      </c>
      <c r="J1932">
        <f t="shared" si="61"/>
        <v>-4.8169402796138492</v>
      </c>
    </row>
    <row r="1933" spans="1:10" x14ac:dyDescent="0.3">
      <c r="A1933" t="s">
        <v>607</v>
      </c>
      <c r="B1933">
        <v>14.100980652154799</v>
      </c>
      <c r="C1933" t="s">
        <v>9</v>
      </c>
      <c r="D1933">
        <v>4</v>
      </c>
      <c r="E1933" t="b">
        <v>1</v>
      </c>
      <c r="F1933">
        <v>4.1402554253475401</v>
      </c>
      <c r="G1933">
        <v>3.0631669383277701E-3</v>
      </c>
      <c r="H1933">
        <v>1050</v>
      </c>
      <c r="I1933">
        <f t="shared" si="60"/>
        <v>9.9607252268072592</v>
      </c>
      <c r="J1933">
        <f t="shared" si="61"/>
        <v>14.097917485216472</v>
      </c>
    </row>
    <row r="1934" spans="1:10" x14ac:dyDescent="0.3">
      <c r="A1934" t="s">
        <v>608</v>
      </c>
      <c r="B1934">
        <v>2.0632607299689201</v>
      </c>
      <c r="C1934" t="s">
        <v>9</v>
      </c>
      <c r="D1934">
        <v>10</v>
      </c>
      <c r="E1934" t="b">
        <v>0</v>
      </c>
      <c r="F1934">
        <v>2.0632607299689201</v>
      </c>
      <c r="G1934">
        <v>2.0632607299689201</v>
      </c>
      <c r="H1934">
        <v>2330</v>
      </c>
      <c r="I1934">
        <f t="shared" si="60"/>
        <v>0</v>
      </c>
      <c r="J1934">
        <f t="shared" si="61"/>
        <v>0</v>
      </c>
    </row>
    <row r="1935" spans="1:10" x14ac:dyDescent="0.3">
      <c r="A1935" t="s">
        <v>608</v>
      </c>
      <c r="B1935">
        <v>7.9927265087123702</v>
      </c>
      <c r="C1935" t="s">
        <v>9</v>
      </c>
      <c r="D1935">
        <v>10</v>
      </c>
      <c r="E1935" t="b">
        <v>0</v>
      </c>
      <c r="F1935">
        <v>7.9927265087123702</v>
      </c>
      <c r="G1935">
        <v>7.9927265087123702</v>
      </c>
      <c r="H1935">
        <v>780</v>
      </c>
      <c r="I1935">
        <f t="shared" si="60"/>
        <v>0</v>
      </c>
      <c r="J1935">
        <f t="shared" si="61"/>
        <v>0</v>
      </c>
    </row>
    <row r="1936" spans="1:10" x14ac:dyDescent="0.3">
      <c r="A1936" t="s">
        <v>608</v>
      </c>
      <c r="B1936">
        <v>13.8220724658827</v>
      </c>
      <c r="C1936" t="s">
        <v>9</v>
      </c>
      <c r="D1936">
        <v>10</v>
      </c>
      <c r="E1936" t="b">
        <v>0</v>
      </c>
      <c r="F1936">
        <v>13.8220724658827</v>
      </c>
      <c r="G1936">
        <v>13.8220724658827</v>
      </c>
      <c r="H1936">
        <v>770</v>
      </c>
      <c r="I1936">
        <f t="shared" si="60"/>
        <v>0</v>
      </c>
      <c r="J1936">
        <f t="shared" si="61"/>
        <v>0</v>
      </c>
    </row>
    <row r="1937" spans="1:10" x14ac:dyDescent="0.3">
      <c r="A1937" t="s">
        <v>609</v>
      </c>
      <c r="B1937">
        <v>9.0745980223275602</v>
      </c>
      <c r="C1937" t="s">
        <v>9</v>
      </c>
      <c r="D1937">
        <v>10</v>
      </c>
      <c r="E1937" t="b">
        <v>0</v>
      </c>
      <c r="F1937">
        <v>14.2106069197339</v>
      </c>
      <c r="G1937">
        <v>13.4531759797625</v>
      </c>
      <c r="H1937">
        <v>2220</v>
      </c>
      <c r="I1937">
        <f t="shared" si="60"/>
        <v>-5.1360088974063398</v>
      </c>
      <c r="J1937">
        <f t="shared" si="61"/>
        <v>-4.3785779574349402</v>
      </c>
    </row>
    <row r="1938" spans="1:10" hidden="1" x14ac:dyDescent="0.3">
      <c r="A1938" t="s">
        <v>609</v>
      </c>
      <c r="B1938">
        <v>16.5000816271559</v>
      </c>
      <c r="C1938" t="s">
        <v>9</v>
      </c>
      <c r="D1938">
        <v>10</v>
      </c>
      <c r="E1938" t="b">
        <v>0</v>
      </c>
      <c r="F1938" t="s">
        <v>17</v>
      </c>
      <c r="G1938" t="s">
        <v>17</v>
      </c>
      <c r="H1938">
        <v>2580</v>
      </c>
      <c r="I1938" t="e">
        <f t="shared" si="60"/>
        <v>#VALUE!</v>
      </c>
      <c r="J1938" t="e">
        <f t="shared" si="61"/>
        <v>#VALUE!</v>
      </c>
    </row>
    <row r="1939" spans="1:10" x14ac:dyDescent="0.3">
      <c r="A1939" t="s">
        <v>609</v>
      </c>
      <c r="B1939">
        <v>13.159455744377</v>
      </c>
      <c r="C1939" t="s">
        <v>9</v>
      </c>
      <c r="D1939">
        <v>10</v>
      </c>
      <c r="E1939" t="b">
        <v>0</v>
      </c>
      <c r="F1939">
        <v>2.3178160036251798</v>
      </c>
      <c r="G1939">
        <v>4.4000423695547601</v>
      </c>
      <c r="H1939">
        <v>2470</v>
      </c>
      <c r="I1939">
        <f t="shared" si="60"/>
        <v>10.84163974075182</v>
      </c>
      <c r="J1939">
        <f t="shared" si="61"/>
        <v>8.7594133748222411</v>
      </c>
    </row>
    <row r="1940" spans="1:10" x14ac:dyDescent="0.3">
      <c r="A1940" t="s">
        <v>610</v>
      </c>
      <c r="B1940">
        <v>15.302523820955599</v>
      </c>
      <c r="C1940" t="s">
        <v>9</v>
      </c>
      <c r="D1940">
        <v>10</v>
      </c>
      <c r="E1940" t="b">
        <v>0</v>
      </c>
      <c r="F1940">
        <v>15.302523820955599</v>
      </c>
      <c r="G1940">
        <v>15.302523820955599</v>
      </c>
      <c r="H1940">
        <v>1110</v>
      </c>
      <c r="I1940">
        <f t="shared" si="60"/>
        <v>0</v>
      </c>
      <c r="J1940">
        <f t="shared" si="61"/>
        <v>0</v>
      </c>
    </row>
    <row r="1941" spans="1:10" x14ac:dyDescent="0.3">
      <c r="A1941" t="s">
        <v>610</v>
      </c>
      <c r="B1941">
        <v>8.5185959254306898</v>
      </c>
      <c r="C1941" t="s">
        <v>9</v>
      </c>
      <c r="D1941">
        <v>10</v>
      </c>
      <c r="E1941" t="b">
        <v>0</v>
      </c>
      <c r="F1941">
        <v>2.84567130671048</v>
      </c>
      <c r="G1941">
        <v>2.7821357488878999</v>
      </c>
      <c r="H1941">
        <v>2400</v>
      </c>
      <c r="I1941">
        <f t="shared" si="60"/>
        <v>5.6729246187202094</v>
      </c>
      <c r="J1941">
        <f t="shared" si="61"/>
        <v>5.7364601765427903</v>
      </c>
    </row>
    <row r="1942" spans="1:10" x14ac:dyDescent="0.3">
      <c r="A1942" t="s">
        <v>610</v>
      </c>
      <c r="B1942">
        <v>8.6251879166017602</v>
      </c>
      <c r="C1942" t="s">
        <v>9</v>
      </c>
      <c r="D1942">
        <v>10</v>
      </c>
      <c r="E1942" t="b">
        <v>0</v>
      </c>
      <c r="F1942">
        <v>5.3818531762729602</v>
      </c>
      <c r="G1942">
        <v>4.4878858786990801</v>
      </c>
      <c r="H1942">
        <v>2300</v>
      </c>
      <c r="I1942">
        <f t="shared" si="60"/>
        <v>3.2433347403288</v>
      </c>
      <c r="J1942">
        <f t="shared" si="61"/>
        <v>4.1373020379026801</v>
      </c>
    </row>
    <row r="1943" spans="1:10" x14ac:dyDescent="0.3">
      <c r="A1943" t="s">
        <v>611</v>
      </c>
      <c r="B1943">
        <v>10.7391216268812</v>
      </c>
      <c r="C1943" t="s">
        <v>9</v>
      </c>
      <c r="D1943">
        <v>10</v>
      </c>
      <c r="E1943" t="b">
        <v>0</v>
      </c>
      <c r="F1943">
        <v>10.7391216268812</v>
      </c>
      <c r="G1943">
        <v>10.7391216268812</v>
      </c>
      <c r="H1943">
        <v>670</v>
      </c>
      <c r="I1943">
        <f t="shared" si="60"/>
        <v>0</v>
      </c>
      <c r="J1943">
        <f t="shared" si="61"/>
        <v>0</v>
      </c>
    </row>
    <row r="1944" spans="1:10" x14ac:dyDescent="0.3">
      <c r="A1944" t="s">
        <v>611</v>
      </c>
      <c r="B1944">
        <v>11.8639302587193</v>
      </c>
      <c r="C1944" t="s">
        <v>9</v>
      </c>
      <c r="D1944">
        <v>10</v>
      </c>
      <c r="E1944" t="b">
        <v>0</v>
      </c>
      <c r="F1944">
        <v>11.8639302587193</v>
      </c>
      <c r="G1944">
        <v>11.8639302587193</v>
      </c>
      <c r="H1944">
        <v>550</v>
      </c>
      <c r="I1944">
        <f t="shared" si="60"/>
        <v>0</v>
      </c>
      <c r="J1944">
        <f t="shared" si="61"/>
        <v>0</v>
      </c>
    </row>
    <row r="1945" spans="1:10" x14ac:dyDescent="0.3">
      <c r="A1945" t="s">
        <v>611</v>
      </c>
      <c r="B1945">
        <v>7.3336458287301696</v>
      </c>
      <c r="C1945" t="s">
        <v>9</v>
      </c>
      <c r="D1945">
        <v>10</v>
      </c>
      <c r="E1945" t="b">
        <v>0</v>
      </c>
      <c r="F1945">
        <v>2.6068322535129198</v>
      </c>
      <c r="G1945">
        <v>2.03199683507161</v>
      </c>
      <c r="H1945">
        <v>2430</v>
      </c>
      <c r="I1945">
        <f t="shared" si="60"/>
        <v>4.7268135752172498</v>
      </c>
      <c r="J1945">
        <f t="shared" si="61"/>
        <v>5.30164899365856</v>
      </c>
    </row>
    <row r="1946" spans="1:10" x14ac:dyDescent="0.3">
      <c r="A1946" t="s">
        <v>612</v>
      </c>
      <c r="B1946">
        <v>3.4732919895855598</v>
      </c>
      <c r="C1946" t="s">
        <v>9</v>
      </c>
      <c r="D1946">
        <v>10</v>
      </c>
      <c r="E1946" t="b">
        <v>0</v>
      </c>
      <c r="F1946">
        <v>9.7131102963379501</v>
      </c>
      <c r="G1946">
        <v>7.93049849415958</v>
      </c>
      <c r="H1946">
        <v>2410</v>
      </c>
      <c r="I1946">
        <f t="shared" si="60"/>
        <v>-6.2398183067523902</v>
      </c>
      <c r="J1946">
        <f t="shared" si="61"/>
        <v>-4.4572065045740201</v>
      </c>
    </row>
    <row r="1947" spans="1:10" x14ac:dyDescent="0.3">
      <c r="A1947" t="s">
        <v>612</v>
      </c>
      <c r="B1947">
        <v>7.5406756108802799</v>
      </c>
      <c r="C1947" t="s">
        <v>9</v>
      </c>
      <c r="D1947">
        <v>10</v>
      </c>
      <c r="E1947" t="b">
        <v>0</v>
      </c>
      <c r="F1947">
        <v>11.2801425186959</v>
      </c>
      <c r="G1947">
        <v>15.6250501591221</v>
      </c>
      <c r="H1947">
        <v>2210</v>
      </c>
      <c r="I1947">
        <f t="shared" si="60"/>
        <v>-3.7394669078156202</v>
      </c>
      <c r="J1947">
        <f t="shared" si="61"/>
        <v>-8.0843745482418203</v>
      </c>
    </row>
    <row r="1948" spans="1:10" x14ac:dyDescent="0.3">
      <c r="A1948" t="s">
        <v>612</v>
      </c>
      <c r="B1948">
        <v>8.1431493181185299</v>
      </c>
      <c r="C1948" t="s">
        <v>9</v>
      </c>
      <c r="D1948">
        <v>10</v>
      </c>
      <c r="E1948" t="b">
        <v>0</v>
      </c>
      <c r="F1948">
        <v>2.64446212424712</v>
      </c>
      <c r="G1948">
        <v>5.66226518558428</v>
      </c>
      <c r="H1948">
        <v>2460</v>
      </c>
      <c r="I1948">
        <f t="shared" si="60"/>
        <v>5.4986871938714099</v>
      </c>
      <c r="J1948">
        <f t="shared" si="61"/>
        <v>2.4808841325342499</v>
      </c>
    </row>
    <row r="1949" spans="1:10" x14ac:dyDescent="0.3">
      <c r="A1949" t="s">
        <v>613</v>
      </c>
      <c r="B1949">
        <v>8.10592306484617</v>
      </c>
      <c r="C1949" t="s">
        <v>9</v>
      </c>
      <c r="D1949">
        <v>10</v>
      </c>
      <c r="E1949" t="b">
        <v>0</v>
      </c>
      <c r="F1949">
        <v>13.015909036195399</v>
      </c>
      <c r="G1949">
        <v>11.0839710417077</v>
      </c>
      <c r="H1949">
        <v>2830</v>
      </c>
      <c r="I1949">
        <f t="shared" si="60"/>
        <v>-4.9099859713492293</v>
      </c>
      <c r="J1949">
        <f t="shared" si="61"/>
        <v>-2.9780479768615304</v>
      </c>
    </row>
    <row r="1950" spans="1:10" x14ac:dyDescent="0.3">
      <c r="A1950" t="s">
        <v>613</v>
      </c>
      <c r="B1950">
        <v>13.8289722075602</v>
      </c>
      <c r="C1950" t="s">
        <v>9</v>
      </c>
      <c r="D1950">
        <v>3</v>
      </c>
      <c r="E1950" t="b">
        <v>1</v>
      </c>
      <c r="F1950">
        <v>2.8806595908417401</v>
      </c>
      <c r="G1950">
        <v>5.03828135643411E-3</v>
      </c>
      <c r="H1950">
        <v>1666.6666666666599</v>
      </c>
      <c r="I1950">
        <f t="shared" si="60"/>
        <v>10.948312616718461</v>
      </c>
      <c r="J1950">
        <f t="shared" si="61"/>
        <v>13.823933926203766</v>
      </c>
    </row>
    <row r="1951" spans="1:10" x14ac:dyDescent="0.3">
      <c r="A1951" t="s">
        <v>613</v>
      </c>
      <c r="B1951">
        <v>11.707621690055401</v>
      </c>
      <c r="C1951" t="s">
        <v>9</v>
      </c>
      <c r="D1951">
        <v>3</v>
      </c>
      <c r="E1951" t="b">
        <v>1</v>
      </c>
      <c r="F1951">
        <v>1.63909327714558</v>
      </c>
      <c r="G1951">
        <v>4.8064267887836902E-3</v>
      </c>
      <c r="H1951">
        <v>1100</v>
      </c>
      <c r="I1951">
        <f t="shared" si="60"/>
        <v>10.068528412909821</v>
      </c>
      <c r="J1951">
        <f t="shared" si="61"/>
        <v>11.702815263266617</v>
      </c>
    </row>
    <row r="1952" spans="1:10" x14ac:dyDescent="0.3">
      <c r="A1952" t="s">
        <v>614</v>
      </c>
      <c r="B1952">
        <v>10.0906647703206</v>
      </c>
      <c r="C1952" t="s">
        <v>9</v>
      </c>
      <c r="D1952">
        <v>10</v>
      </c>
      <c r="E1952" t="b">
        <v>0</v>
      </c>
      <c r="F1952">
        <v>4.4176709439355504</v>
      </c>
      <c r="G1952">
        <v>6.6160629632515198</v>
      </c>
      <c r="H1952">
        <v>2590</v>
      </c>
      <c r="I1952">
        <f t="shared" si="60"/>
        <v>5.6729938263850501</v>
      </c>
      <c r="J1952">
        <f t="shared" si="61"/>
        <v>3.4746018070690807</v>
      </c>
    </row>
    <row r="1953" spans="1:10" x14ac:dyDescent="0.3">
      <c r="A1953" t="s">
        <v>614</v>
      </c>
      <c r="B1953">
        <v>6.1810708073192</v>
      </c>
      <c r="C1953" t="s">
        <v>9</v>
      </c>
      <c r="D1953">
        <v>10</v>
      </c>
      <c r="E1953" t="b">
        <v>0</v>
      </c>
      <c r="F1953">
        <v>5.7791286069294001</v>
      </c>
      <c r="G1953">
        <v>12.5821433052218</v>
      </c>
      <c r="H1953">
        <v>2910</v>
      </c>
      <c r="I1953">
        <f t="shared" si="60"/>
        <v>0.40194220038979989</v>
      </c>
      <c r="J1953">
        <f t="shared" si="61"/>
        <v>-6.4010724979026001</v>
      </c>
    </row>
    <row r="1954" spans="1:10" x14ac:dyDescent="0.3">
      <c r="A1954" t="s">
        <v>614</v>
      </c>
      <c r="B1954">
        <v>11.449562641112401</v>
      </c>
      <c r="C1954" t="s">
        <v>9</v>
      </c>
      <c r="D1954">
        <v>10</v>
      </c>
      <c r="E1954" t="b">
        <v>0</v>
      </c>
      <c r="F1954">
        <v>11.449562641112401</v>
      </c>
      <c r="G1954">
        <v>11.449562641112401</v>
      </c>
      <c r="H1954">
        <v>1270</v>
      </c>
      <c r="I1954">
        <f t="shared" si="60"/>
        <v>0</v>
      </c>
      <c r="J1954">
        <f t="shared" si="61"/>
        <v>0</v>
      </c>
    </row>
    <row r="1955" spans="1:10" x14ac:dyDescent="0.3">
      <c r="A1955" t="s">
        <v>615</v>
      </c>
      <c r="B1955">
        <v>1.5360695264978399</v>
      </c>
      <c r="C1955" t="s">
        <v>9</v>
      </c>
      <c r="D1955">
        <v>10</v>
      </c>
      <c r="E1955" t="b">
        <v>0</v>
      </c>
      <c r="F1955">
        <v>2.51024539754849</v>
      </c>
      <c r="G1955">
        <v>5.12968710704755</v>
      </c>
      <c r="H1955">
        <v>3370</v>
      </c>
      <c r="I1955">
        <f t="shared" si="60"/>
        <v>-0.97417587105065007</v>
      </c>
      <c r="J1955">
        <f t="shared" si="61"/>
        <v>-3.5936175805497101</v>
      </c>
    </row>
    <row r="1956" spans="1:10" x14ac:dyDescent="0.3">
      <c r="A1956" t="s">
        <v>615</v>
      </c>
      <c r="B1956">
        <v>2.8534966295539399</v>
      </c>
      <c r="C1956" t="s">
        <v>9</v>
      </c>
      <c r="D1956">
        <v>5</v>
      </c>
      <c r="E1956" t="b">
        <v>1</v>
      </c>
      <c r="F1956">
        <v>6.6722900787045996</v>
      </c>
      <c r="G1956">
        <v>1.10303139182556E-2</v>
      </c>
      <c r="H1956">
        <v>1580</v>
      </c>
      <c r="I1956">
        <f t="shared" si="60"/>
        <v>-3.8187934491506597</v>
      </c>
      <c r="J1956">
        <f t="shared" si="61"/>
        <v>2.8424663156356842</v>
      </c>
    </row>
    <row r="1957" spans="1:10" x14ac:dyDescent="0.3">
      <c r="A1957" t="s">
        <v>615</v>
      </c>
      <c r="B1957">
        <v>11.457119242138001</v>
      </c>
      <c r="C1957" t="s">
        <v>9</v>
      </c>
      <c r="D1957">
        <v>10</v>
      </c>
      <c r="E1957" t="b">
        <v>0</v>
      </c>
      <c r="F1957">
        <v>2.72285413895984</v>
      </c>
      <c r="G1957">
        <v>10.213649549834001</v>
      </c>
      <c r="H1957">
        <v>2480</v>
      </c>
      <c r="I1957">
        <f t="shared" si="60"/>
        <v>8.73426510317816</v>
      </c>
      <c r="J1957">
        <f t="shared" si="61"/>
        <v>1.2434696923040001</v>
      </c>
    </row>
    <row r="1958" spans="1:10" x14ac:dyDescent="0.3">
      <c r="A1958" t="s">
        <v>616</v>
      </c>
      <c r="B1958">
        <v>6.1140137502662801</v>
      </c>
      <c r="C1958" t="s">
        <v>9</v>
      </c>
      <c r="D1958">
        <v>10</v>
      </c>
      <c r="E1958" t="b">
        <v>0</v>
      </c>
      <c r="F1958">
        <v>16.7954436636239</v>
      </c>
      <c r="G1958">
        <v>19.627614264917401</v>
      </c>
      <c r="H1958">
        <v>2540</v>
      </c>
      <c r="I1958">
        <f t="shared" si="60"/>
        <v>-10.681429913357618</v>
      </c>
      <c r="J1958">
        <f t="shared" si="61"/>
        <v>-13.51360051465112</v>
      </c>
    </row>
    <row r="1959" spans="1:10" x14ac:dyDescent="0.3">
      <c r="A1959" t="s">
        <v>616</v>
      </c>
      <c r="B1959">
        <v>13.457449149291801</v>
      </c>
      <c r="C1959" t="s">
        <v>9</v>
      </c>
      <c r="D1959">
        <v>10</v>
      </c>
      <c r="E1959" t="b">
        <v>0</v>
      </c>
      <c r="F1959">
        <v>13.457449149291801</v>
      </c>
      <c r="G1959">
        <v>13.457449149291801</v>
      </c>
      <c r="H1959">
        <v>1370</v>
      </c>
      <c r="I1959">
        <f t="shared" si="60"/>
        <v>0</v>
      </c>
      <c r="J1959">
        <f t="shared" si="61"/>
        <v>0</v>
      </c>
    </row>
    <row r="1960" spans="1:10" x14ac:dyDescent="0.3">
      <c r="A1960" t="s">
        <v>616</v>
      </c>
      <c r="B1960">
        <v>7.51995367494058</v>
      </c>
      <c r="C1960" t="s">
        <v>9</v>
      </c>
      <c r="D1960">
        <v>10</v>
      </c>
      <c r="E1960" t="b">
        <v>0</v>
      </c>
      <c r="F1960">
        <v>5.3285337470318197</v>
      </c>
      <c r="G1960">
        <v>8.1745288181635303</v>
      </c>
      <c r="H1960">
        <v>2260</v>
      </c>
      <c r="I1960">
        <f t="shared" si="60"/>
        <v>2.1914199279087603</v>
      </c>
      <c r="J1960">
        <f t="shared" si="61"/>
        <v>-0.6545751432229503</v>
      </c>
    </row>
    <row r="1961" spans="1:10" x14ac:dyDescent="0.3">
      <c r="A1961" t="s">
        <v>617</v>
      </c>
      <c r="B1961">
        <v>9.04321101820282</v>
      </c>
      <c r="C1961" t="s">
        <v>9</v>
      </c>
      <c r="D1961">
        <v>3</v>
      </c>
      <c r="E1961" t="b">
        <v>1</v>
      </c>
      <c r="F1961">
        <v>0.91761169912896901</v>
      </c>
      <c r="G1961">
        <v>2.8618890315556499E-3</v>
      </c>
      <c r="H1961">
        <v>1800</v>
      </c>
      <c r="I1961">
        <f t="shared" si="60"/>
        <v>8.1255993190738511</v>
      </c>
      <c r="J1961">
        <f t="shared" si="61"/>
        <v>9.0403491291712648</v>
      </c>
    </row>
    <row r="1962" spans="1:10" x14ac:dyDescent="0.3">
      <c r="A1962" t="s">
        <v>617</v>
      </c>
      <c r="B1962">
        <v>9.5872150373304201</v>
      </c>
      <c r="C1962" t="s">
        <v>9</v>
      </c>
      <c r="D1962">
        <v>3</v>
      </c>
      <c r="E1962" t="b">
        <v>1</v>
      </c>
      <c r="F1962">
        <v>1.0792070067886099</v>
      </c>
      <c r="G1962">
        <v>3.78050603541681E-3</v>
      </c>
      <c r="H1962">
        <v>600</v>
      </c>
      <c r="I1962">
        <f t="shared" si="60"/>
        <v>8.5080080305418093</v>
      </c>
      <c r="J1962">
        <f t="shared" si="61"/>
        <v>9.5834345312950031</v>
      </c>
    </row>
    <row r="1963" spans="1:10" x14ac:dyDescent="0.3">
      <c r="A1963" t="s">
        <v>617</v>
      </c>
      <c r="B1963">
        <v>4.9755121707214904</v>
      </c>
      <c r="C1963" t="s">
        <v>9</v>
      </c>
      <c r="D1963">
        <v>3</v>
      </c>
      <c r="E1963" t="b">
        <v>1</v>
      </c>
      <c r="F1963">
        <v>1.353686582033</v>
      </c>
      <c r="G1963">
        <v>2.9588831842035702E-3</v>
      </c>
      <c r="H1963">
        <v>1066.6666666666599</v>
      </c>
      <c r="I1963">
        <f t="shared" si="60"/>
        <v>3.6218255886884902</v>
      </c>
      <c r="J1963">
        <f t="shared" si="61"/>
        <v>4.9725532875372869</v>
      </c>
    </row>
    <row r="1964" spans="1:10" x14ac:dyDescent="0.3">
      <c r="A1964" t="s">
        <v>618</v>
      </c>
      <c r="B1964">
        <v>2.5388334772337098</v>
      </c>
      <c r="C1964" t="s">
        <v>9</v>
      </c>
      <c r="D1964">
        <v>10</v>
      </c>
      <c r="E1964" t="b">
        <v>0</v>
      </c>
      <c r="F1964">
        <v>3.5324809814178102</v>
      </c>
      <c r="G1964">
        <v>4.1689323353761498</v>
      </c>
      <c r="H1964">
        <v>2470</v>
      </c>
      <c r="I1964">
        <f t="shared" si="60"/>
        <v>-0.99364750418410042</v>
      </c>
      <c r="J1964">
        <f t="shared" si="61"/>
        <v>-1.63009885814244</v>
      </c>
    </row>
    <row r="1965" spans="1:10" x14ac:dyDescent="0.3">
      <c r="A1965" t="s">
        <v>618</v>
      </c>
      <c r="B1965">
        <v>13.9716681044317</v>
      </c>
      <c r="C1965" t="s">
        <v>9</v>
      </c>
      <c r="D1965">
        <v>4</v>
      </c>
      <c r="E1965" t="b">
        <v>1</v>
      </c>
      <c r="F1965">
        <v>4.1183097676033897</v>
      </c>
      <c r="G1965">
        <v>3.1925176452825702E-3</v>
      </c>
      <c r="H1965">
        <v>875</v>
      </c>
      <c r="I1965">
        <f t="shared" si="60"/>
        <v>9.8533583368283111</v>
      </c>
      <c r="J1965">
        <f t="shared" si="61"/>
        <v>13.968475586786417</v>
      </c>
    </row>
    <row r="1966" spans="1:10" x14ac:dyDescent="0.3">
      <c r="A1966" t="s">
        <v>618</v>
      </c>
      <c r="B1966">
        <v>9.8474004784781108</v>
      </c>
      <c r="C1966" t="s">
        <v>9</v>
      </c>
      <c r="D1966">
        <v>10</v>
      </c>
      <c r="E1966" t="b">
        <v>0</v>
      </c>
      <c r="F1966">
        <v>0.28115582910250703</v>
      </c>
      <c r="G1966">
        <v>6.8373354764034902E-2</v>
      </c>
      <c r="H1966">
        <v>2190</v>
      </c>
      <c r="I1966">
        <f t="shared" si="60"/>
        <v>9.5662446493756033</v>
      </c>
      <c r="J1966">
        <f t="shared" si="61"/>
        <v>9.7790271237140765</v>
      </c>
    </row>
    <row r="1967" spans="1:10" x14ac:dyDescent="0.3">
      <c r="A1967" t="s">
        <v>619</v>
      </c>
      <c r="B1967">
        <v>11.9308903381991</v>
      </c>
      <c r="C1967" t="s">
        <v>9</v>
      </c>
      <c r="D1967">
        <v>10</v>
      </c>
      <c r="E1967" t="b">
        <v>0</v>
      </c>
      <c r="F1967">
        <v>12.054356463657401</v>
      </c>
      <c r="G1967">
        <v>11.9402923562502</v>
      </c>
      <c r="H1967">
        <v>2280</v>
      </c>
      <c r="I1967">
        <f t="shared" si="60"/>
        <v>-0.12346612545830027</v>
      </c>
      <c r="J1967">
        <f t="shared" si="61"/>
        <v>-9.4020180510998586E-3</v>
      </c>
    </row>
    <row r="1968" spans="1:10" x14ac:dyDescent="0.3">
      <c r="A1968" t="s">
        <v>619</v>
      </c>
      <c r="B1968">
        <v>3.56583215266977</v>
      </c>
      <c r="C1968" t="s">
        <v>9</v>
      </c>
      <c r="D1968">
        <v>10</v>
      </c>
      <c r="E1968" t="b">
        <v>0</v>
      </c>
      <c r="F1968">
        <v>3.0653053867290501</v>
      </c>
      <c r="G1968">
        <v>3.1009452235374302</v>
      </c>
      <c r="H1968">
        <v>2720</v>
      </c>
      <c r="I1968">
        <f t="shared" si="60"/>
        <v>0.50052676594071999</v>
      </c>
      <c r="J1968">
        <f t="shared" si="61"/>
        <v>0.46488692913233987</v>
      </c>
    </row>
    <row r="1969" spans="1:10" x14ac:dyDescent="0.3">
      <c r="A1969" t="s">
        <v>619</v>
      </c>
      <c r="B1969">
        <v>10.136694835265301</v>
      </c>
      <c r="C1969" t="s">
        <v>9</v>
      </c>
      <c r="D1969">
        <v>10</v>
      </c>
      <c r="E1969" t="b">
        <v>0</v>
      </c>
      <c r="F1969">
        <v>4.6144938002975797</v>
      </c>
      <c r="G1969">
        <v>6.0645611953994596</v>
      </c>
      <c r="H1969">
        <v>2320</v>
      </c>
      <c r="I1969">
        <f t="shared" si="60"/>
        <v>5.5222010349677211</v>
      </c>
      <c r="J1969">
        <f t="shared" si="61"/>
        <v>4.0721336398658412</v>
      </c>
    </row>
    <row r="1970" spans="1:10" x14ac:dyDescent="0.3">
      <c r="A1970" t="s">
        <v>620</v>
      </c>
      <c r="B1970">
        <v>15.9866204978462</v>
      </c>
      <c r="C1970" t="s">
        <v>9</v>
      </c>
      <c r="D1970">
        <v>4</v>
      </c>
      <c r="E1970" t="b">
        <v>1</v>
      </c>
      <c r="F1970">
        <v>1.8207955418680699</v>
      </c>
      <c r="G1970">
        <v>2.2192473920910399E-3</v>
      </c>
      <c r="H1970">
        <v>1550</v>
      </c>
      <c r="I1970">
        <f t="shared" si="60"/>
        <v>14.165824955978131</v>
      </c>
      <c r="J1970">
        <f t="shared" si="61"/>
        <v>15.984401250454109</v>
      </c>
    </row>
    <row r="1971" spans="1:10" hidden="1" x14ac:dyDescent="0.3">
      <c r="A1971" t="s">
        <v>620</v>
      </c>
      <c r="B1971">
        <v>10.473444564876001</v>
      </c>
      <c r="C1971" t="s">
        <v>9</v>
      </c>
      <c r="D1971">
        <v>10</v>
      </c>
      <c r="E1971" t="b">
        <v>0</v>
      </c>
      <c r="F1971" t="s">
        <v>17</v>
      </c>
      <c r="G1971" t="s">
        <v>17</v>
      </c>
      <c r="H1971">
        <v>2410</v>
      </c>
      <c r="I1971" t="e">
        <f t="shared" si="60"/>
        <v>#VALUE!</v>
      </c>
      <c r="J1971" t="e">
        <f t="shared" si="61"/>
        <v>#VALUE!</v>
      </c>
    </row>
    <row r="1972" spans="1:10" x14ac:dyDescent="0.3">
      <c r="A1972" t="s">
        <v>620</v>
      </c>
      <c r="B1972">
        <v>7.1592735351185803</v>
      </c>
      <c r="C1972" t="s">
        <v>9</v>
      </c>
      <c r="D1972">
        <v>10</v>
      </c>
      <c r="E1972" t="b">
        <v>0</v>
      </c>
      <c r="F1972">
        <v>3.8001216653785099</v>
      </c>
      <c r="G1972">
        <v>8.9134648886667094</v>
      </c>
      <c r="H1972">
        <v>2320</v>
      </c>
      <c r="I1972">
        <f t="shared" si="60"/>
        <v>3.3591518697400704</v>
      </c>
      <c r="J1972">
        <f t="shared" si="61"/>
        <v>-1.7541913535481291</v>
      </c>
    </row>
    <row r="1973" spans="1:10" x14ac:dyDescent="0.3">
      <c r="A1973" t="s">
        <v>621</v>
      </c>
      <c r="B1973">
        <v>11.462593423840101</v>
      </c>
      <c r="C1973" t="s">
        <v>9</v>
      </c>
      <c r="D1973">
        <v>3</v>
      </c>
      <c r="E1973" t="b">
        <v>1</v>
      </c>
      <c r="F1973">
        <v>2.9402420296817899</v>
      </c>
      <c r="G1973">
        <v>4.8572832838323097E-3</v>
      </c>
      <c r="H1973">
        <v>1066.6666666666599</v>
      </c>
      <c r="I1973">
        <f t="shared" si="60"/>
        <v>8.52235139415831</v>
      </c>
      <c r="J1973">
        <f t="shared" si="61"/>
        <v>11.457736140556268</v>
      </c>
    </row>
    <row r="1974" spans="1:10" x14ac:dyDescent="0.3">
      <c r="A1974" t="s">
        <v>621</v>
      </c>
      <c r="B1974">
        <v>8.2048080571064297</v>
      </c>
      <c r="C1974" t="s">
        <v>9</v>
      </c>
      <c r="D1974">
        <v>3</v>
      </c>
      <c r="E1974" t="b">
        <v>1</v>
      </c>
      <c r="F1974">
        <v>2.25823199526728</v>
      </c>
      <c r="G1974">
        <v>6.1952035260192696E-3</v>
      </c>
      <c r="H1974">
        <v>1166.6666666666599</v>
      </c>
      <c r="I1974">
        <f t="shared" si="60"/>
        <v>5.9465760618391492</v>
      </c>
      <c r="J1974">
        <f t="shared" si="61"/>
        <v>8.1986128535804106</v>
      </c>
    </row>
    <row r="1975" spans="1:10" x14ac:dyDescent="0.3">
      <c r="A1975" t="s">
        <v>621</v>
      </c>
      <c r="B1975">
        <v>14.9737678234935</v>
      </c>
      <c r="C1975" t="s">
        <v>9</v>
      </c>
      <c r="D1975">
        <v>10</v>
      </c>
      <c r="E1975" t="b">
        <v>0</v>
      </c>
      <c r="F1975">
        <v>5.1032154721993104</v>
      </c>
      <c r="G1975">
        <v>4.8974582617356797</v>
      </c>
      <c r="H1975">
        <v>2420</v>
      </c>
      <c r="I1975">
        <f t="shared" si="60"/>
        <v>9.8705523512941902</v>
      </c>
      <c r="J1975">
        <f t="shared" si="61"/>
        <v>10.076309561757821</v>
      </c>
    </row>
    <row r="1976" spans="1:10" x14ac:dyDescent="0.3">
      <c r="A1976" t="s">
        <v>622</v>
      </c>
      <c r="B1976">
        <v>12.7730847376535</v>
      </c>
      <c r="C1976" t="s">
        <v>9</v>
      </c>
      <c r="D1976">
        <v>10</v>
      </c>
      <c r="E1976" t="b">
        <v>0</v>
      </c>
      <c r="F1976">
        <v>12.7730847376535</v>
      </c>
      <c r="G1976">
        <v>12.7730847376535</v>
      </c>
      <c r="H1976">
        <v>1340</v>
      </c>
      <c r="I1976">
        <f t="shared" si="60"/>
        <v>0</v>
      </c>
      <c r="J1976">
        <f t="shared" si="61"/>
        <v>0</v>
      </c>
    </row>
    <row r="1977" spans="1:10" x14ac:dyDescent="0.3">
      <c r="A1977" t="s">
        <v>622</v>
      </c>
      <c r="B1977">
        <v>9.8452124050330401</v>
      </c>
      <c r="C1977" t="s">
        <v>9</v>
      </c>
      <c r="D1977">
        <v>10</v>
      </c>
      <c r="E1977" t="b">
        <v>0</v>
      </c>
      <c r="F1977">
        <v>9.8452124050330401</v>
      </c>
      <c r="G1977">
        <v>9.8452124050330401</v>
      </c>
      <c r="H1977">
        <v>1030</v>
      </c>
      <c r="I1977">
        <f t="shared" si="60"/>
        <v>0</v>
      </c>
      <c r="J1977">
        <f t="shared" si="61"/>
        <v>0</v>
      </c>
    </row>
    <row r="1978" spans="1:10" hidden="1" x14ac:dyDescent="0.3">
      <c r="A1978" t="s">
        <v>622</v>
      </c>
      <c r="B1978">
        <v>6.8258929104744297</v>
      </c>
      <c r="C1978" t="s">
        <v>9</v>
      </c>
      <c r="D1978">
        <v>10</v>
      </c>
      <c r="E1978" t="b">
        <v>0</v>
      </c>
      <c r="F1978">
        <v>10.105316670081599</v>
      </c>
      <c r="G1978">
        <v>1674.0182338981299</v>
      </c>
      <c r="H1978">
        <v>2410</v>
      </c>
      <c r="I1978">
        <f t="shared" si="60"/>
        <v>-3.2794237596071696</v>
      </c>
      <c r="J1978">
        <f t="shared" si="61"/>
        <v>-1667.1923409876554</v>
      </c>
    </row>
    <row r="1979" spans="1:10" x14ac:dyDescent="0.3">
      <c r="A1979" t="s">
        <v>623</v>
      </c>
      <c r="B1979">
        <v>8.5956098712995903</v>
      </c>
      <c r="C1979" t="s">
        <v>9</v>
      </c>
      <c r="D1979">
        <v>10</v>
      </c>
      <c r="E1979" t="b">
        <v>0</v>
      </c>
      <c r="F1979">
        <v>8.5956098712995903</v>
      </c>
      <c r="G1979">
        <v>8.5956098712995903</v>
      </c>
      <c r="H1979">
        <v>2340</v>
      </c>
      <c r="I1979">
        <f t="shared" si="60"/>
        <v>0</v>
      </c>
      <c r="J1979">
        <f t="shared" si="61"/>
        <v>0</v>
      </c>
    </row>
    <row r="1980" spans="1:10" x14ac:dyDescent="0.3">
      <c r="A1980" t="s">
        <v>623</v>
      </c>
      <c r="B1980">
        <v>17.501991585017201</v>
      </c>
      <c r="C1980" t="s">
        <v>9</v>
      </c>
      <c r="D1980">
        <v>10</v>
      </c>
      <c r="E1980" t="b">
        <v>0</v>
      </c>
      <c r="F1980">
        <v>17.501991585017201</v>
      </c>
      <c r="G1980">
        <v>17.501991585017201</v>
      </c>
      <c r="H1980">
        <v>1490</v>
      </c>
      <c r="I1980">
        <f t="shared" si="60"/>
        <v>0</v>
      </c>
      <c r="J1980">
        <f t="shared" si="61"/>
        <v>0</v>
      </c>
    </row>
    <row r="1981" spans="1:10" x14ac:dyDescent="0.3">
      <c r="A1981" t="s">
        <v>623</v>
      </c>
      <c r="B1981">
        <v>9.0170368644843304</v>
      </c>
      <c r="C1981" t="s">
        <v>9</v>
      </c>
      <c r="D1981">
        <v>10</v>
      </c>
      <c r="E1981" t="b">
        <v>0</v>
      </c>
      <c r="F1981">
        <v>9.0170368644843304</v>
      </c>
      <c r="G1981">
        <v>9.0170368644843304</v>
      </c>
      <c r="H1981">
        <v>2600</v>
      </c>
      <c r="I1981">
        <f t="shared" si="60"/>
        <v>0</v>
      </c>
      <c r="J1981">
        <f t="shared" si="61"/>
        <v>0</v>
      </c>
    </row>
    <row r="1982" spans="1:10" x14ac:dyDescent="0.3">
      <c r="A1982" t="s">
        <v>624</v>
      </c>
      <c r="B1982">
        <v>11.121667289974599</v>
      </c>
      <c r="C1982" t="s">
        <v>9</v>
      </c>
      <c r="D1982">
        <v>10</v>
      </c>
      <c r="E1982" t="b">
        <v>0</v>
      </c>
      <c r="F1982">
        <v>3.14973563812632</v>
      </c>
      <c r="G1982">
        <v>9.8056912349158996</v>
      </c>
      <c r="H1982">
        <v>2300</v>
      </c>
      <c r="I1982">
        <f t="shared" si="60"/>
        <v>7.9719316518482799</v>
      </c>
      <c r="J1982">
        <f t="shared" si="61"/>
        <v>1.3159760550586999</v>
      </c>
    </row>
    <row r="1983" spans="1:10" x14ac:dyDescent="0.3">
      <c r="A1983" t="s">
        <v>624</v>
      </c>
      <c r="B1983">
        <v>2.5626445260384401</v>
      </c>
      <c r="C1983" t="s">
        <v>9</v>
      </c>
      <c r="D1983">
        <v>10</v>
      </c>
      <c r="E1983" t="b">
        <v>0</v>
      </c>
      <c r="F1983">
        <v>2.5626445260384401</v>
      </c>
      <c r="G1983">
        <v>2.5626445260384401</v>
      </c>
      <c r="H1983">
        <v>800</v>
      </c>
      <c r="I1983">
        <f t="shared" si="60"/>
        <v>0</v>
      </c>
      <c r="J1983">
        <f t="shared" si="61"/>
        <v>0</v>
      </c>
    </row>
    <row r="1984" spans="1:10" x14ac:dyDescent="0.3">
      <c r="A1984" t="s">
        <v>624</v>
      </c>
      <c r="B1984">
        <v>14.063155113532799</v>
      </c>
      <c r="C1984" t="s">
        <v>9</v>
      </c>
      <c r="D1984">
        <v>2</v>
      </c>
      <c r="E1984" t="b">
        <v>1</v>
      </c>
      <c r="F1984">
        <v>0.33070092145680802</v>
      </c>
      <c r="G1984">
        <v>1.35460529040131E-2</v>
      </c>
      <c r="H1984">
        <v>2100</v>
      </c>
      <c r="I1984">
        <f t="shared" si="60"/>
        <v>13.732454192075991</v>
      </c>
      <c r="J1984">
        <f t="shared" si="61"/>
        <v>14.049609060628786</v>
      </c>
    </row>
    <row r="1985" spans="1:10" x14ac:dyDescent="0.3">
      <c r="A1985" t="s">
        <v>625</v>
      </c>
      <c r="B1985">
        <v>9.6234064455912005</v>
      </c>
      <c r="C1985" t="s">
        <v>9</v>
      </c>
      <c r="D1985">
        <v>2</v>
      </c>
      <c r="E1985" t="b">
        <v>1</v>
      </c>
      <c r="F1985">
        <v>0.677375179087777</v>
      </c>
      <c r="G1985">
        <v>1.29087998210149E-2</v>
      </c>
      <c r="H1985">
        <v>1400</v>
      </c>
      <c r="I1985">
        <f t="shared" si="60"/>
        <v>8.9460312665034234</v>
      </c>
      <c r="J1985">
        <f t="shared" si="61"/>
        <v>9.6104976457701863</v>
      </c>
    </row>
    <row r="1986" spans="1:10" x14ac:dyDescent="0.3">
      <c r="A1986" t="s">
        <v>625</v>
      </c>
      <c r="B1986">
        <v>15.0559408836681</v>
      </c>
      <c r="C1986" t="s">
        <v>9</v>
      </c>
      <c r="D1986">
        <v>10</v>
      </c>
      <c r="E1986" t="b">
        <v>0</v>
      </c>
      <c r="F1986">
        <v>15.0559408836681</v>
      </c>
      <c r="G1986">
        <v>15.0559408836681</v>
      </c>
      <c r="H1986">
        <v>2510</v>
      </c>
      <c r="I1986">
        <f t="shared" si="60"/>
        <v>0</v>
      </c>
      <c r="J1986">
        <f t="shared" si="61"/>
        <v>0</v>
      </c>
    </row>
    <row r="1987" spans="1:10" x14ac:dyDescent="0.3">
      <c r="A1987" t="s">
        <v>625</v>
      </c>
      <c r="B1987">
        <v>8.7816999390020207</v>
      </c>
      <c r="C1987" t="s">
        <v>9</v>
      </c>
      <c r="D1987">
        <v>3</v>
      </c>
      <c r="E1987" t="b">
        <v>1</v>
      </c>
      <c r="F1987">
        <v>2.3836623966194299</v>
      </c>
      <c r="G1987">
        <v>4.3177994061568198E-3</v>
      </c>
      <c r="H1987">
        <v>1066.6666666666599</v>
      </c>
      <c r="I1987">
        <f t="shared" si="60"/>
        <v>6.3980375423825908</v>
      </c>
      <c r="J1987">
        <f t="shared" si="61"/>
        <v>8.7773821395958631</v>
      </c>
    </row>
    <row r="1988" spans="1:10" x14ac:dyDescent="0.3">
      <c r="A1988" t="s">
        <v>626</v>
      </c>
      <c r="B1988">
        <v>5.5130804510047602</v>
      </c>
      <c r="C1988" t="s">
        <v>9</v>
      </c>
      <c r="D1988">
        <v>10</v>
      </c>
      <c r="E1988" t="b">
        <v>0</v>
      </c>
      <c r="F1988">
        <v>1.67441352303658</v>
      </c>
      <c r="G1988">
        <v>2.0507184799196199</v>
      </c>
      <c r="H1988">
        <v>2190</v>
      </c>
      <c r="I1988">
        <f t="shared" ref="I1988:I2001" si="62">B1988-F1988</f>
        <v>3.8386669279681804</v>
      </c>
      <c r="J1988">
        <f t="shared" ref="J1988:J2001" si="63">B1988-G1988</f>
        <v>3.4623619710851403</v>
      </c>
    </row>
    <row r="1989" spans="1:10" x14ac:dyDescent="0.3">
      <c r="A1989" t="s">
        <v>626</v>
      </c>
      <c r="B1989">
        <v>14.375760572738001</v>
      </c>
      <c r="C1989" t="s">
        <v>9</v>
      </c>
      <c r="D1989">
        <v>10</v>
      </c>
      <c r="E1989" t="b">
        <v>0</v>
      </c>
      <c r="F1989">
        <v>14.375760572738001</v>
      </c>
      <c r="G1989">
        <v>14.375760572738001</v>
      </c>
      <c r="H1989">
        <v>1110</v>
      </c>
      <c r="I1989">
        <f t="shared" si="62"/>
        <v>0</v>
      </c>
      <c r="J1989">
        <f t="shared" si="63"/>
        <v>0</v>
      </c>
    </row>
    <row r="1990" spans="1:10" x14ac:dyDescent="0.3">
      <c r="A1990" t="s">
        <v>626</v>
      </c>
      <c r="B1990">
        <v>16.977324705571601</v>
      </c>
      <c r="C1990" t="s">
        <v>9</v>
      </c>
      <c r="D1990">
        <v>10</v>
      </c>
      <c r="E1990" t="b">
        <v>0</v>
      </c>
      <c r="F1990">
        <v>16.977324705571601</v>
      </c>
      <c r="G1990">
        <v>16.977324705571601</v>
      </c>
      <c r="H1990">
        <v>1050</v>
      </c>
      <c r="I1990">
        <f t="shared" si="62"/>
        <v>0</v>
      </c>
      <c r="J1990">
        <f t="shared" si="63"/>
        <v>0</v>
      </c>
    </row>
    <row r="1991" spans="1:10" x14ac:dyDescent="0.3">
      <c r="A1991" t="s">
        <v>627</v>
      </c>
      <c r="B1991">
        <v>11.742604398421101</v>
      </c>
      <c r="C1991" t="s">
        <v>9</v>
      </c>
      <c r="D1991">
        <v>3</v>
      </c>
      <c r="E1991" t="b">
        <v>1</v>
      </c>
      <c r="F1991">
        <v>3.3874030572531</v>
      </c>
      <c r="G1991">
        <v>1.37649154764276E-2</v>
      </c>
      <c r="H1991">
        <v>1166.6666666666599</v>
      </c>
      <c r="I1991">
        <f t="shared" si="62"/>
        <v>8.3552013411680015</v>
      </c>
      <c r="J1991">
        <f t="shared" si="63"/>
        <v>11.728839482944673</v>
      </c>
    </row>
    <row r="1992" spans="1:10" x14ac:dyDescent="0.3">
      <c r="A1992" t="s">
        <v>627</v>
      </c>
      <c r="B1992">
        <v>16.382373434153902</v>
      </c>
      <c r="C1992" t="s">
        <v>9</v>
      </c>
      <c r="D1992">
        <v>10</v>
      </c>
      <c r="E1992" t="b">
        <v>0</v>
      </c>
      <c r="F1992">
        <v>16.382373434153902</v>
      </c>
      <c r="G1992">
        <v>16.382373434153902</v>
      </c>
      <c r="H1992">
        <v>1110</v>
      </c>
      <c r="I1992">
        <f t="shared" si="62"/>
        <v>0</v>
      </c>
      <c r="J1992">
        <f t="shared" si="63"/>
        <v>0</v>
      </c>
    </row>
    <row r="1993" spans="1:10" x14ac:dyDescent="0.3">
      <c r="A1993" t="s">
        <v>627</v>
      </c>
      <c r="B1993">
        <v>7.5910383084597504</v>
      </c>
      <c r="C1993" t="s">
        <v>9</v>
      </c>
      <c r="D1993">
        <v>10</v>
      </c>
      <c r="E1993" t="b">
        <v>0</v>
      </c>
      <c r="F1993">
        <v>16.9116744763169</v>
      </c>
      <c r="G1993">
        <v>2.4885378829929699</v>
      </c>
      <c r="H1993">
        <v>2050</v>
      </c>
      <c r="I1993">
        <f t="shared" si="62"/>
        <v>-9.320636167857149</v>
      </c>
      <c r="J1993">
        <f t="shared" si="63"/>
        <v>5.102500425466781</v>
      </c>
    </row>
    <row r="1994" spans="1:10" x14ac:dyDescent="0.3">
      <c r="A1994" t="s">
        <v>628</v>
      </c>
      <c r="B1994">
        <v>4.7761554614167796</v>
      </c>
      <c r="C1994" t="s">
        <v>9</v>
      </c>
      <c r="D1994">
        <v>10</v>
      </c>
      <c r="E1994" t="b">
        <v>0</v>
      </c>
      <c r="F1994">
        <v>11.344956677820001</v>
      </c>
      <c r="G1994">
        <v>0.16275181092284</v>
      </c>
      <c r="H1994">
        <v>2220</v>
      </c>
      <c r="I1994">
        <f t="shared" si="62"/>
        <v>-6.5688012164032212</v>
      </c>
      <c r="J1994">
        <f t="shared" si="63"/>
        <v>4.6134036504939395</v>
      </c>
    </row>
    <row r="1995" spans="1:10" x14ac:dyDescent="0.3">
      <c r="A1995" t="s">
        <v>628</v>
      </c>
      <c r="B1995">
        <v>16.056906873696001</v>
      </c>
      <c r="C1995" t="s">
        <v>9</v>
      </c>
      <c r="D1995">
        <v>10</v>
      </c>
      <c r="E1995" t="b">
        <v>0</v>
      </c>
      <c r="F1995">
        <v>6.7056860204678204</v>
      </c>
      <c r="G1995">
        <v>6.7665589346208597</v>
      </c>
      <c r="H1995">
        <v>2300</v>
      </c>
      <c r="I1995">
        <f t="shared" si="62"/>
        <v>9.3512208532281811</v>
      </c>
      <c r="J1995">
        <f t="shared" si="63"/>
        <v>9.29034793907514</v>
      </c>
    </row>
    <row r="1996" spans="1:10" x14ac:dyDescent="0.3">
      <c r="A1996" t="s">
        <v>628</v>
      </c>
      <c r="B1996">
        <v>12.925232745027399</v>
      </c>
      <c r="C1996" t="s">
        <v>9</v>
      </c>
      <c r="D1996">
        <v>10</v>
      </c>
      <c r="E1996" t="b">
        <v>0</v>
      </c>
      <c r="F1996">
        <v>7.4028278408050499</v>
      </c>
      <c r="G1996">
        <v>6.5581738163941798</v>
      </c>
      <c r="H1996">
        <v>2260</v>
      </c>
      <c r="I1996">
        <f t="shared" si="62"/>
        <v>5.5224049042223493</v>
      </c>
      <c r="J1996">
        <f t="shared" si="63"/>
        <v>6.3670589286332193</v>
      </c>
    </row>
    <row r="1997" spans="1:10" x14ac:dyDescent="0.3">
      <c r="A1997" t="s">
        <v>629</v>
      </c>
      <c r="B1997">
        <v>8.81126951911817</v>
      </c>
      <c r="C1997" t="s">
        <v>9</v>
      </c>
      <c r="D1997">
        <v>10</v>
      </c>
      <c r="E1997" t="b">
        <v>0</v>
      </c>
      <c r="F1997">
        <v>8.81126951911817</v>
      </c>
      <c r="G1997">
        <v>8.81126951911817</v>
      </c>
      <c r="H1997">
        <v>1060</v>
      </c>
      <c r="I1997">
        <f t="shared" si="62"/>
        <v>0</v>
      </c>
      <c r="J1997">
        <f t="shared" si="63"/>
        <v>0</v>
      </c>
    </row>
    <row r="1998" spans="1:10" x14ac:dyDescent="0.3">
      <c r="A1998" t="s">
        <v>629</v>
      </c>
      <c r="B1998">
        <v>2.1253109924316602</v>
      </c>
      <c r="C1998" t="s">
        <v>9</v>
      </c>
      <c r="D1998">
        <v>3</v>
      </c>
      <c r="E1998" t="b">
        <v>1</v>
      </c>
      <c r="F1998">
        <v>0.610632245916786</v>
      </c>
      <c r="G1998">
        <v>2.3137716798581199E-3</v>
      </c>
      <c r="H1998">
        <v>1266.6666666666599</v>
      </c>
      <c r="I1998">
        <f t="shared" si="62"/>
        <v>1.5146787465148743</v>
      </c>
      <c r="J1998">
        <f t="shared" si="63"/>
        <v>2.122997220751802</v>
      </c>
    </row>
    <row r="1999" spans="1:10" hidden="1" x14ac:dyDescent="0.3">
      <c r="A1999" t="s">
        <v>629</v>
      </c>
      <c r="B1999">
        <v>15.0696578334591</v>
      </c>
      <c r="C1999" t="s">
        <v>9</v>
      </c>
      <c r="D1999">
        <v>10</v>
      </c>
      <c r="E1999" t="b">
        <v>0</v>
      </c>
      <c r="F1999" t="s">
        <v>17</v>
      </c>
      <c r="G1999" t="s">
        <v>17</v>
      </c>
      <c r="H1999">
        <v>2420</v>
      </c>
      <c r="I1999" t="e">
        <f t="shared" si="62"/>
        <v>#VALUE!</v>
      </c>
      <c r="J1999" t="e">
        <f t="shared" si="63"/>
        <v>#VALUE!</v>
      </c>
    </row>
    <row r="2000" spans="1:10" x14ac:dyDescent="0.3">
      <c r="A2000" t="s">
        <v>630</v>
      </c>
      <c r="B2000">
        <v>16.728761215010799</v>
      </c>
      <c r="C2000" t="s">
        <v>9</v>
      </c>
      <c r="D2000">
        <v>10</v>
      </c>
      <c r="E2000" t="b">
        <v>0</v>
      </c>
      <c r="F2000">
        <v>7.6160381484123603</v>
      </c>
      <c r="G2000">
        <v>7.2127138826863604</v>
      </c>
      <c r="H2000">
        <v>2300</v>
      </c>
      <c r="I2000">
        <f t="shared" si="62"/>
        <v>9.1127230665984378</v>
      </c>
      <c r="J2000">
        <f t="shared" si="63"/>
        <v>9.5160473323244386</v>
      </c>
    </row>
    <row r="2001" spans="1:10" x14ac:dyDescent="0.3">
      <c r="A2001" t="s">
        <v>630</v>
      </c>
      <c r="B2001">
        <v>11.2464470558554</v>
      </c>
      <c r="C2001" t="s">
        <v>9</v>
      </c>
      <c r="D2001">
        <v>10</v>
      </c>
      <c r="E2001" t="b">
        <v>0</v>
      </c>
      <c r="F2001">
        <v>8.4475896496535992</v>
      </c>
      <c r="G2001">
        <v>8.3492590392957595</v>
      </c>
      <c r="H2001">
        <v>2400</v>
      </c>
      <c r="I2001">
        <f t="shared" si="62"/>
        <v>2.798857406201801</v>
      </c>
      <c r="J2001">
        <f t="shared" si="63"/>
        <v>2.8971880165596406</v>
      </c>
    </row>
  </sheetData>
  <autoFilter ref="A1:J2001" xr:uid="{E20FC84C-E31C-4918-B529-E943A1D80ACA}">
    <filterColumn colId="8">
      <customFilters>
        <customFilter operator="greaterThanOrEqual" val="-30"/>
      </customFilters>
    </filterColumn>
    <filterColumn colId="9">
      <customFilters>
        <customFilter operator="greaterThanOrEqual" val="-30"/>
      </customFilters>
    </filterColumn>
  </autoFilter>
  <conditionalFormatting sqref="B2:H200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{B718C0AF-BE38-4BD4-B550-FB880D94D2FB}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718C0AF-BE38-4BD4-B550-FB880D94D2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B2:H2001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E0157-0B37-4AB6-8131-A2F8FF026D3D}">
  <dimension ref="A1:J1846"/>
  <sheetViews>
    <sheetView tabSelected="1" topLeftCell="A1819" workbookViewId="0">
      <selection activeCell="I1" sqref="I1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939</v>
      </c>
      <c r="J1" t="s">
        <v>940</v>
      </c>
    </row>
    <row r="2" spans="1:10" x14ac:dyDescent="0.3">
      <c r="A2" t="s">
        <v>8</v>
      </c>
      <c r="B2">
        <v>5.4908694631922303</v>
      </c>
      <c r="C2" t="s">
        <v>9</v>
      </c>
      <c r="D2">
        <v>10</v>
      </c>
      <c r="E2" t="b">
        <v>0</v>
      </c>
      <c r="F2">
        <v>5.4908694631922303</v>
      </c>
      <c r="G2">
        <v>5.4908694631922303</v>
      </c>
      <c r="H2">
        <v>14030</v>
      </c>
      <c r="I2">
        <v>0</v>
      </c>
      <c r="J2">
        <v>0</v>
      </c>
    </row>
    <row r="3" spans="1:10" x14ac:dyDescent="0.3">
      <c r="A3" t="s">
        <v>8</v>
      </c>
      <c r="B3">
        <v>11.823949201922799</v>
      </c>
      <c r="C3" t="s">
        <v>9</v>
      </c>
      <c r="D3">
        <v>3</v>
      </c>
      <c r="E3" t="b">
        <v>1</v>
      </c>
      <c r="F3">
        <v>3.4415433000196298</v>
      </c>
      <c r="G3">
        <v>1.7944531645302301E-2</v>
      </c>
      <c r="H3">
        <v>4884300</v>
      </c>
      <c r="I3">
        <v>8.3824059019031694</v>
      </c>
      <c r="J3">
        <v>11.806004670277497</v>
      </c>
    </row>
    <row r="4" spans="1:10" x14ac:dyDescent="0.3">
      <c r="A4" t="s">
        <v>8</v>
      </c>
      <c r="B4">
        <v>3.0363802678441298</v>
      </c>
      <c r="C4" t="s">
        <v>9</v>
      </c>
      <c r="D4">
        <v>10</v>
      </c>
      <c r="E4" t="b">
        <v>0</v>
      </c>
      <c r="F4">
        <v>0.94838467312000796</v>
      </c>
      <c r="G4">
        <v>0.88375773022936099</v>
      </c>
      <c r="H4">
        <v>16670</v>
      </c>
      <c r="I4">
        <v>2.0879955947241218</v>
      </c>
      <c r="J4">
        <v>2.1526225376147687</v>
      </c>
    </row>
    <row r="5" spans="1:10" x14ac:dyDescent="0.3">
      <c r="A5" t="s">
        <v>12</v>
      </c>
      <c r="B5">
        <v>2.2845874007078901</v>
      </c>
      <c r="C5" t="s">
        <v>9</v>
      </c>
      <c r="D5">
        <v>10</v>
      </c>
      <c r="E5" t="b">
        <v>0</v>
      </c>
      <c r="F5">
        <v>3.3972988586459199</v>
      </c>
      <c r="G5">
        <v>4.9235810467191401</v>
      </c>
      <c r="H5">
        <v>14210</v>
      </c>
      <c r="I5">
        <v>-1.1127114579380297</v>
      </c>
      <c r="J5">
        <v>-2.63899364601125</v>
      </c>
    </row>
    <row r="6" spans="1:10" x14ac:dyDescent="0.3">
      <c r="A6" t="s">
        <v>12</v>
      </c>
      <c r="B6">
        <v>2.0964157594292101</v>
      </c>
      <c r="C6" t="s">
        <v>9</v>
      </c>
      <c r="D6">
        <v>10</v>
      </c>
      <c r="E6" t="b">
        <v>0</v>
      </c>
      <c r="F6">
        <v>8.8942154932049693</v>
      </c>
      <c r="G6">
        <v>8.9500507895360109</v>
      </c>
      <c r="H6">
        <v>17430</v>
      </c>
      <c r="I6">
        <v>-6.7977997337757596</v>
      </c>
      <c r="J6">
        <v>-6.8536350301068012</v>
      </c>
    </row>
    <row r="7" spans="1:10" x14ac:dyDescent="0.3">
      <c r="A7" t="s">
        <v>12</v>
      </c>
      <c r="B7">
        <v>11.1706962596406</v>
      </c>
      <c r="C7" t="s">
        <v>9</v>
      </c>
      <c r="D7">
        <v>10</v>
      </c>
      <c r="E7" t="b">
        <v>0</v>
      </c>
      <c r="F7">
        <v>6.1839794811568902</v>
      </c>
      <c r="G7">
        <v>5.6727974571291702</v>
      </c>
      <c r="H7">
        <v>16910</v>
      </c>
      <c r="I7">
        <v>4.9867167784837099</v>
      </c>
      <c r="J7">
        <v>5.4978988025114299</v>
      </c>
    </row>
    <row r="8" spans="1:10" x14ac:dyDescent="0.3">
      <c r="A8" t="s">
        <v>13</v>
      </c>
      <c r="B8">
        <v>2.5959557585969701</v>
      </c>
      <c r="C8" t="s">
        <v>9</v>
      </c>
      <c r="D8">
        <v>10</v>
      </c>
      <c r="E8" t="b">
        <v>0</v>
      </c>
      <c r="F8">
        <v>2.0778082262431501</v>
      </c>
      <c r="G8">
        <v>3.3968555389213302</v>
      </c>
      <c r="H8">
        <v>13930</v>
      </c>
      <c r="I8">
        <v>0.51814753235382005</v>
      </c>
      <c r="J8">
        <v>-0.80089978032436004</v>
      </c>
    </row>
    <row r="9" spans="1:10" x14ac:dyDescent="0.3">
      <c r="A9" t="e">
        <v>#NAME?</v>
      </c>
      <c r="B9">
        <v>17.465116651489101</v>
      </c>
      <c r="C9" t="s">
        <v>9</v>
      </c>
      <c r="D9">
        <v>10</v>
      </c>
      <c r="E9" t="b">
        <v>0</v>
      </c>
      <c r="F9">
        <v>5.9043464983750704</v>
      </c>
      <c r="G9">
        <v>3.6043063226376102</v>
      </c>
      <c r="H9">
        <v>10480</v>
      </c>
      <c r="I9">
        <v>11.560770153114031</v>
      </c>
      <c r="J9">
        <v>13.860810328851491</v>
      </c>
    </row>
    <row r="10" spans="1:10" x14ac:dyDescent="0.3">
      <c r="A10" t="e">
        <v>#NAME?</v>
      </c>
      <c r="B10">
        <v>3.8451547083700199</v>
      </c>
      <c r="C10" t="s">
        <v>9</v>
      </c>
      <c r="D10">
        <v>10</v>
      </c>
      <c r="E10" t="b">
        <v>0</v>
      </c>
      <c r="F10">
        <v>7.4448744952791497</v>
      </c>
      <c r="G10">
        <v>5.96077417017736</v>
      </c>
      <c r="H10">
        <v>8210</v>
      </c>
      <c r="I10">
        <v>-3.5997197869091297</v>
      </c>
      <c r="J10">
        <v>-2.1156194618073401</v>
      </c>
    </row>
    <row r="11" spans="1:10" x14ac:dyDescent="0.3">
      <c r="A11" t="e">
        <v>#NAME?</v>
      </c>
      <c r="B11">
        <v>6.9027259805988503</v>
      </c>
      <c r="C11" t="s">
        <v>9</v>
      </c>
      <c r="D11">
        <v>3</v>
      </c>
      <c r="E11" t="b">
        <v>1</v>
      </c>
      <c r="F11">
        <v>1.5887641758769899</v>
      </c>
      <c r="G11">
        <v>3.7802845953346302E-3</v>
      </c>
      <c r="H11">
        <v>57400</v>
      </c>
      <c r="I11">
        <v>5.3139618047218606</v>
      </c>
      <c r="J11">
        <v>6.8989456960035156</v>
      </c>
    </row>
    <row r="12" spans="1:10" x14ac:dyDescent="0.3">
      <c r="A12" t="s">
        <v>14</v>
      </c>
      <c r="B12">
        <v>10.5906906259791</v>
      </c>
      <c r="C12" t="s">
        <v>9</v>
      </c>
      <c r="D12">
        <v>3</v>
      </c>
      <c r="E12" t="b">
        <v>1</v>
      </c>
      <c r="F12">
        <v>2.7731448024629399</v>
      </c>
      <c r="G12">
        <v>1.56908897477579E-2</v>
      </c>
      <c r="H12">
        <v>14733.333333333299</v>
      </c>
      <c r="I12">
        <v>7.8175458235161601</v>
      </c>
      <c r="J12">
        <v>10.574999736231343</v>
      </c>
    </row>
    <row r="13" spans="1:10" x14ac:dyDescent="0.3">
      <c r="A13" t="s">
        <v>14</v>
      </c>
      <c r="B13">
        <v>5.4944386146997797</v>
      </c>
      <c r="C13" t="s">
        <v>9</v>
      </c>
      <c r="D13">
        <v>10</v>
      </c>
      <c r="E13" t="b">
        <v>0</v>
      </c>
      <c r="F13">
        <v>1.9058566174417899</v>
      </c>
      <c r="G13">
        <v>1.64534841159184</v>
      </c>
      <c r="H13">
        <v>21290</v>
      </c>
      <c r="I13">
        <v>3.5885819972579895</v>
      </c>
      <c r="J13">
        <v>3.8490902031079397</v>
      </c>
    </row>
    <row r="14" spans="1:10" x14ac:dyDescent="0.3">
      <c r="A14" t="s">
        <v>14</v>
      </c>
      <c r="B14">
        <v>13.8326211793621</v>
      </c>
      <c r="C14" t="s">
        <v>9</v>
      </c>
      <c r="D14">
        <v>10</v>
      </c>
      <c r="E14" t="b">
        <v>0</v>
      </c>
      <c r="F14">
        <v>4.8687315167481398</v>
      </c>
      <c r="G14">
        <v>4.9763951409995597</v>
      </c>
      <c r="H14">
        <v>10220</v>
      </c>
      <c r="I14">
        <v>8.9638896626139601</v>
      </c>
      <c r="J14">
        <v>8.8562260383625393</v>
      </c>
    </row>
    <row r="15" spans="1:10" x14ac:dyDescent="0.3">
      <c r="A15" t="s">
        <v>15</v>
      </c>
      <c r="B15">
        <v>16.607048103042601</v>
      </c>
      <c r="C15" t="s">
        <v>9</v>
      </c>
      <c r="D15">
        <v>10</v>
      </c>
      <c r="E15" t="b">
        <v>0</v>
      </c>
      <c r="F15">
        <v>4.6197216652490001</v>
      </c>
      <c r="G15">
        <v>0.71481405238309603</v>
      </c>
      <c r="H15">
        <v>7770</v>
      </c>
      <c r="I15">
        <v>11.987326437793602</v>
      </c>
      <c r="J15">
        <v>15.892234050659505</v>
      </c>
    </row>
    <row r="16" spans="1:10" x14ac:dyDescent="0.3">
      <c r="A16" t="s">
        <v>15</v>
      </c>
      <c r="B16">
        <v>2.4143060968066199</v>
      </c>
      <c r="C16" t="s">
        <v>9</v>
      </c>
      <c r="D16">
        <v>10</v>
      </c>
      <c r="E16" t="b">
        <v>0</v>
      </c>
      <c r="F16">
        <v>2.9073154020971299</v>
      </c>
      <c r="G16">
        <v>4.2673686620760503</v>
      </c>
      <c r="H16">
        <v>8350</v>
      </c>
      <c r="I16">
        <v>-0.49300930529051001</v>
      </c>
      <c r="J16">
        <v>-1.8530625652694304</v>
      </c>
    </row>
    <row r="17" spans="1:10" x14ac:dyDescent="0.3">
      <c r="A17" t="s">
        <v>16</v>
      </c>
      <c r="B17">
        <v>4.8756170553269698</v>
      </c>
      <c r="C17" t="s">
        <v>9</v>
      </c>
      <c r="D17">
        <v>10</v>
      </c>
      <c r="E17" t="b">
        <v>0</v>
      </c>
      <c r="F17">
        <v>6.5497489249722998</v>
      </c>
      <c r="G17">
        <v>4.5196328311519602</v>
      </c>
      <c r="H17">
        <v>8140</v>
      </c>
      <c r="I17">
        <v>-1.67413186964533</v>
      </c>
      <c r="J17">
        <v>0.35598422417500952</v>
      </c>
    </row>
    <row r="18" spans="1:10" x14ac:dyDescent="0.3">
      <c r="A18" t="s">
        <v>16</v>
      </c>
      <c r="B18">
        <v>15.685479986596899</v>
      </c>
      <c r="C18" t="s">
        <v>9</v>
      </c>
      <c r="D18">
        <v>10</v>
      </c>
      <c r="E18" t="b">
        <v>0</v>
      </c>
      <c r="F18">
        <v>15.685479986596899</v>
      </c>
      <c r="G18">
        <v>15.685479986596899</v>
      </c>
      <c r="H18">
        <v>1850</v>
      </c>
      <c r="I18">
        <v>0</v>
      </c>
      <c r="J18">
        <v>0</v>
      </c>
    </row>
    <row r="19" spans="1:10" x14ac:dyDescent="0.3">
      <c r="A19" t="s">
        <v>18</v>
      </c>
      <c r="B19">
        <v>9.3215748952908406</v>
      </c>
      <c r="C19" t="s">
        <v>9</v>
      </c>
      <c r="D19">
        <v>3</v>
      </c>
      <c r="E19" t="b">
        <v>1</v>
      </c>
      <c r="F19">
        <v>0.73512372478143195</v>
      </c>
      <c r="G19">
        <v>1.05976718116844E-2</v>
      </c>
      <c r="H19">
        <v>7066.6666666666597</v>
      </c>
      <c r="I19">
        <v>8.5864511705094095</v>
      </c>
      <c r="J19">
        <v>9.3109772234791564</v>
      </c>
    </row>
    <row r="20" spans="1:10" x14ac:dyDescent="0.3">
      <c r="A20" t="s">
        <v>18</v>
      </c>
      <c r="B20">
        <v>11.058809164043501</v>
      </c>
      <c r="C20" t="s">
        <v>9</v>
      </c>
      <c r="D20">
        <v>10</v>
      </c>
      <c r="E20" t="b">
        <v>0</v>
      </c>
      <c r="F20">
        <v>2.7288223946216501</v>
      </c>
      <c r="G20">
        <v>1.4440696087004301</v>
      </c>
      <c r="H20">
        <v>6900</v>
      </c>
      <c r="I20">
        <v>8.3299867694218506</v>
      </c>
      <c r="J20">
        <v>9.6147395553430712</v>
      </c>
    </row>
    <row r="21" spans="1:10" x14ac:dyDescent="0.3">
      <c r="A21" t="s">
        <v>18</v>
      </c>
      <c r="B21">
        <v>6.86201598087428</v>
      </c>
      <c r="C21" t="s">
        <v>9</v>
      </c>
      <c r="D21">
        <v>10</v>
      </c>
      <c r="E21" t="b">
        <v>0</v>
      </c>
      <c r="F21">
        <v>6.86201598087428</v>
      </c>
      <c r="G21">
        <v>6.86201598087428</v>
      </c>
      <c r="H21">
        <v>10020</v>
      </c>
      <c r="I21">
        <v>0</v>
      </c>
      <c r="J21">
        <v>0</v>
      </c>
    </row>
    <row r="22" spans="1:10" x14ac:dyDescent="0.3">
      <c r="A22" t="s">
        <v>19</v>
      </c>
      <c r="B22">
        <v>16.008949347459701</v>
      </c>
      <c r="C22" t="s">
        <v>9</v>
      </c>
      <c r="D22">
        <v>3</v>
      </c>
      <c r="E22" t="b">
        <v>1</v>
      </c>
      <c r="F22">
        <v>4.0008559256430702</v>
      </c>
      <c r="G22">
        <v>4.6533815474852098E-3</v>
      </c>
      <c r="H22">
        <v>29233.333333333299</v>
      </c>
      <c r="I22">
        <v>12.008093421816632</v>
      </c>
      <c r="J22">
        <v>16.004295965912217</v>
      </c>
    </row>
    <row r="23" spans="1:10" x14ac:dyDescent="0.3">
      <c r="A23" t="s">
        <v>19</v>
      </c>
      <c r="B23">
        <v>15.203003114873001</v>
      </c>
      <c r="C23" t="s">
        <v>9</v>
      </c>
      <c r="D23">
        <v>10</v>
      </c>
      <c r="E23" t="b">
        <v>0</v>
      </c>
      <c r="F23">
        <v>5.4174299150510601</v>
      </c>
      <c r="G23">
        <v>7.2335914807810502</v>
      </c>
      <c r="H23">
        <v>8270</v>
      </c>
      <c r="I23">
        <v>9.7855731998219397</v>
      </c>
      <c r="J23">
        <v>7.9694116340919505</v>
      </c>
    </row>
    <row r="24" spans="1:10" x14ac:dyDescent="0.3">
      <c r="A24" t="s">
        <v>19</v>
      </c>
      <c r="B24">
        <v>13.1476562663218</v>
      </c>
      <c r="C24" t="s">
        <v>9</v>
      </c>
      <c r="D24">
        <v>10</v>
      </c>
      <c r="E24" t="b">
        <v>0</v>
      </c>
      <c r="F24">
        <v>7.5630727510236699</v>
      </c>
      <c r="G24">
        <v>7.80265304811393</v>
      </c>
      <c r="H24">
        <v>8360</v>
      </c>
      <c r="I24">
        <v>5.5845835152981298</v>
      </c>
      <c r="J24">
        <v>5.3450032182078697</v>
      </c>
    </row>
    <row r="25" spans="1:10" x14ac:dyDescent="0.3">
      <c r="A25" t="s">
        <v>20</v>
      </c>
      <c r="B25">
        <v>3.9879042306021901</v>
      </c>
      <c r="C25" t="s">
        <v>9</v>
      </c>
      <c r="D25">
        <v>10</v>
      </c>
      <c r="E25" t="b">
        <v>0</v>
      </c>
      <c r="F25">
        <v>2.9668439291304698</v>
      </c>
      <c r="G25">
        <v>3.1068585313984598</v>
      </c>
      <c r="H25">
        <v>6590</v>
      </c>
      <c r="I25">
        <v>1.0210603014717203</v>
      </c>
      <c r="J25">
        <v>0.88104569920373033</v>
      </c>
    </row>
    <row r="26" spans="1:10" x14ac:dyDescent="0.3">
      <c r="A26" t="s">
        <v>20</v>
      </c>
      <c r="B26">
        <v>13.975102646876</v>
      </c>
      <c r="C26" t="s">
        <v>9</v>
      </c>
      <c r="D26">
        <v>10</v>
      </c>
      <c r="E26" t="b">
        <v>0</v>
      </c>
      <c r="F26">
        <v>13.975102646876</v>
      </c>
      <c r="G26">
        <v>13.975102646876</v>
      </c>
      <c r="H26">
        <v>26420</v>
      </c>
      <c r="I26">
        <v>0</v>
      </c>
      <c r="J26">
        <v>0</v>
      </c>
    </row>
    <row r="27" spans="1:10" x14ac:dyDescent="0.3">
      <c r="A27" t="s">
        <v>20</v>
      </c>
      <c r="B27">
        <v>13.0632546209983</v>
      </c>
      <c r="C27" t="s">
        <v>9</v>
      </c>
      <c r="D27">
        <v>10</v>
      </c>
      <c r="E27" t="b">
        <v>0</v>
      </c>
      <c r="F27">
        <v>5.41779673355631</v>
      </c>
      <c r="G27">
        <v>1.13388636069392</v>
      </c>
      <c r="H27">
        <v>6160</v>
      </c>
      <c r="I27">
        <v>7.6454578874419905</v>
      </c>
      <c r="J27">
        <v>11.929368260304381</v>
      </c>
    </row>
    <row r="28" spans="1:10" x14ac:dyDescent="0.3">
      <c r="A28" t="s">
        <v>21</v>
      </c>
      <c r="B28">
        <v>5.38268881535204</v>
      </c>
      <c r="C28" t="s">
        <v>9</v>
      </c>
      <c r="D28">
        <v>2</v>
      </c>
      <c r="E28" t="b">
        <v>1</v>
      </c>
      <c r="F28">
        <v>0.106960831954999</v>
      </c>
      <c r="G28">
        <v>8.1645961299946102E-3</v>
      </c>
      <c r="H28">
        <v>8650</v>
      </c>
      <c r="I28">
        <v>5.275727983397041</v>
      </c>
      <c r="J28">
        <v>5.374524219222045</v>
      </c>
    </row>
    <row r="29" spans="1:10" x14ac:dyDescent="0.3">
      <c r="A29" t="s">
        <v>21</v>
      </c>
      <c r="B29">
        <v>8.7985389153934808</v>
      </c>
      <c r="C29" t="s">
        <v>9</v>
      </c>
      <c r="D29">
        <v>5</v>
      </c>
      <c r="E29" t="b">
        <v>1</v>
      </c>
      <c r="F29">
        <v>1.3479879826016901</v>
      </c>
      <c r="G29">
        <v>6.6046700859763397E-3</v>
      </c>
      <c r="H29">
        <v>1880</v>
      </c>
      <c r="I29">
        <v>7.4505509327917903</v>
      </c>
      <c r="J29">
        <v>8.7919342453075036</v>
      </c>
    </row>
    <row r="30" spans="1:10" x14ac:dyDescent="0.3">
      <c r="A30" t="s">
        <v>21</v>
      </c>
      <c r="B30">
        <v>6.9009212826953004</v>
      </c>
      <c r="C30" t="s">
        <v>9</v>
      </c>
      <c r="D30">
        <v>10</v>
      </c>
      <c r="E30" t="b">
        <v>0</v>
      </c>
      <c r="F30">
        <v>5.4691869449789996</v>
      </c>
      <c r="G30">
        <v>8.3893945770969598</v>
      </c>
      <c r="H30">
        <v>12780</v>
      </c>
      <c r="I30">
        <v>1.4317343377163008</v>
      </c>
      <c r="J30">
        <v>-1.4884732944016594</v>
      </c>
    </row>
    <row r="31" spans="1:10" x14ac:dyDescent="0.3">
      <c r="A31" t="s">
        <v>22</v>
      </c>
      <c r="B31">
        <v>14.8664600963303</v>
      </c>
      <c r="C31" t="s">
        <v>9</v>
      </c>
      <c r="D31">
        <v>10</v>
      </c>
      <c r="E31" t="b">
        <v>0</v>
      </c>
      <c r="F31">
        <v>14.8664600963303</v>
      </c>
      <c r="G31">
        <v>14.8664600963303</v>
      </c>
      <c r="H31">
        <v>2470</v>
      </c>
      <c r="I31">
        <v>0</v>
      </c>
      <c r="J31">
        <v>0</v>
      </c>
    </row>
    <row r="32" spans="1:10" x14ac:dyDescent="0.3">
      <c r="A32" t="s">
        <v>22</v>
      </c>
      <c r="B32">
        <v>8.9745386464928298</v>
      </c>
      <c r="C32" t="s">
        <v>9</v>
      </c>
      <c r="D32">
        <v>10</v>
      </c>
      <c r="E32" t="b">
        <v>0</v>
      </c>
      <c r="F32">
        <v>8.9745386464928298</v>
      </c>
      <c r="G32">
        <v>8.9745386464928298</v>
      </c>
      <c r="H32">
        <v>2450</v>
      </c>
      <c r="I32">
        <v>0</v>
      </c>
      <c r="J32">
        <v>0</v>
      </c>
    </row>
    <row r="33" spans="1:10" x14ac:dyDescent="0.3">
      <c r="A33" t="s">
        <v>22</v>
      </c>
      <c r="B33">
        <v>7.7012127885746597</v>
      </c>
      <c r="C33" t="s">
        <v>9</v>
      </c>
      <c r="D33">
        <v>2</v>
      </c>
      <c r="E33" t="b">
        <v>1</v>
      </c>
      <c r="F33">
        <v>0.66515082151703497</v>
      </c>
      <c r="G33">
        <v>7.5102155557853498E-3</v>
      </c>
      <c r="H33">
        <v>5300</v>
      </c>
      <c r="I33">
        <v>7.0360619670576252</v>
      </c>
      <c r="J33">
        <v>7.6937025730188742</v>
      </c>
    </row>
    <row r="34" spans="1:10" x14ac:dyDescent="0.3">
      <c r="A34" t="s">
        <v>23</v>
      </c>
      <c r="B34">
        <v>10.450009680941299</v>
      </c>
      <c r="C34" t="s">
        <v>9</v>
      </c>
      <c r="D34">
        <v>10</v>
      </c>
      <c r="E34" t="b">
        <v>0</v>
      </c>
      <c r="F34">
        <v>10.450009680941299</v>
      </c>
      <c r="G34">
        <v>10.450009680941299</v>
      </c>
      <c r="H34">
        <v>2830</v>
      </c>
      <c r="I34">
        <v>0</v>
      </c>
      <c r="J34">
        <v>0</v>
      </c>
    </row>
    <row r="35" spans="1:10" x14ac:dyDescent="0.3">
      <c r="A35" t="s">
        <v>23</v>
      </c>
      <c r="B35">
        <v>18.869597144842199</v>
      </c>
      <c r="C35" t="s">
        <v>9</v>
      </c>
      <c r="D35">
        <v>10</v>
      </c>
      <c r="E35" t="b">
        <v>0</v>
      </c>
      <c r="F35">
        <v>18.869597144842199</v>
      </c>
      <c r="G35">
        <v>18.869597144842199</v>
      </c>
      <c r="H35">
        <v>1840</v>
      </c>
      <c r="I35">
        <v>0</v>
      </c>
      <c r="J35">
        <v>0</v>
      </c>
    </row>
    <row r="36" spans="1:10" x14ac:dyDescent="0.3">
      <c r="A36" t="s">
        <v>23</v>
      </c>
      <c r="B36">
        <v>10.5228252490244</v>
      </c>
      <c r="C36" t="s">
        <v>9</v>
      </c>
      <c r="D36">
        <v>10</v>
      </c>
      <c r="E36" t="b">
        <v>0</v>
      </c>
      <c r="F36">
        <v>10.5228252490244</v>
      </c>
      <c r="G36">
        <v>10.5228252490244</v>
      </c>
      <c r="H36">
        <v>850</v>
      </c>
      <c r="I36">
        <v>0</v>
      </c>
      <c r="J36">
        <v>0</v>
      </c>
    </row>
    <row r="37" spans="1:10" x14ac:dyDescent="0.3">
      <c r="A37" t="s">
        <v>24</v>
      </c>
      <c r="B37">
        <v>12.3171493560311</v>
      </c>
      <c r="C37" t="s">
        <v>9</v>
      </c>
      <c r="D37">
        <v>3</v>
      </c>
      <c r="E37" t="b">
        <v>1</v>
      </c>
      <c r="F37">
        <v>1.61676264530133</v>
      </c>
      <c r="G37">
        <v>4.7393285297500304E-3</v>
      </c>
      <c r="H37">
        <v>4433.3333333333303</v>
      </c>
      <c r="I37">
        <v>10.70038671072977</v>
      </c>
      <c r="J37">
        <v>12.31241002750135</v>
      </c>
    </row>
    <row r="38" spans="1:10" x14ac:dyDescent="0.3">
      <c r="A38" t="s">
        <v>24</v>
      </c>
      <c r="B38">
        <v>4.9964452093585203</v>
      </c>
      <c r="C38" t="s">
        <v>9</v>
      </c>
      <c r="D38">
        <v>10</v>
      </c>
      <c r="E38" t="b">
        <v>0</v>
      </c>
      <c r="F38">
        <v>7.5158841728491304</v>
      </c>
      <c r="G38">
        <v>4.0493915930742101</v>
      </c>
      <c r="H38">
        <v>4090</v>
      </c>
      <c r="I38">
        <v>-2.51943896349061</v>
      </c>
      <c r="J38">
        <v>0.94705361628431017</v>
      </c>
    </row>
    <row r="39" spans="1:10" x14ac:dyDescent="0.3">
      <c r="A39" t="s">
        <v>24</v>
      </c>
      <c r="B39">
        <v>17.078765040914899</v>
      </c>
      <c r="C39" t="s">
        <v>9</v>
      </c>
      <c r="D39">
        <v>10</v>
      </c>
      <c r="E39" t="b">
        <v>0</v>
      </c>
      <c r="F39">
        <v>3.0646675532125101</v>
      </c>
      <c r="G39">
        <v>2.19294585951274</v>
      </c>
      <c r="H39">
        <v>2970</v>
      </c>
      <c r="I39">
        <v>14.014097487702388</v>
      </c>
      <c r="J39">
        <v>14.885819181402159</v>
      </c>
    </row>
    <row r="40" spans="1:10" x14ac:dyDescent="0.3">
      <c r="A40" t="s">
        <v>25</v>
      </c>
      <c r="B40">
        <v>10.4401517725143</v>
      </c>
      <c r="C40" t="s">
        <v>9</v>
      </c>
      <c r="D40">
        <v>10</v>
      </c>
      <c r="E40" t="b">
        <v>0</v>
      </c>
      <c r="F40">
        <v>5.8647457261167197</v>
      </c>
      <c r="G40">
        <v>5.4086835997526901</v>
      </c>
      <c r="H40">
        <v>4920</v>
      </c>
      <c r="I40">
        <v>4.5754060463975801</v>
      </c>
      <c r="J40">
        <v>5.0314681727616097</v>
      </c>
    </row>
    <row r="41" spans="1:10" x14ac:dyDescent="0.3">
      <c r="A41" t="s">
        <v>25</v>
      </c>
      <c r="B41">
        <v>14.2901860152796</v>
      </c>
      <c r="C41" t="s">
        <v>9</v>
      </c>
      <c r="D41">
        <v>10</v>
      </c>
      <c r="E41" t="b">
        <v>0</v>
      </c>
      <c r="F41">
        <v>14.2901860152796</v>
      </c>
      <c r="G41">
        <v>14.2901860152796</v>
      </c>
      <c r="H41">
        <v>3710</v>
      </c>
      <c r="I41">
        <v>0</v>
      </c>
      <c r="J41">
        <v>0</v>
      </c>
    </row>
    <row r="42" spans="1:10" x14ac:dyDescent="0.3">
      <c r="A42" t="s">
        <v>25</v>
      </c>
      <c r="B42">
        <v>12.6280875279061</v>
      </c>
      <c r="C42" t="s">
        <v>9</v>
      </c>
      <c r="D42">
        <v>10</v>
      </c>
      <c r="E42" t="b">
        <v>0</v>
      </c>
      <c r="F42">
        <v>3.4009947632654201</v>
      </c>
      <c r="G42">
        <v>2.0911600342877499</v>
      </c>
      <c r="H42">
        <v>3110</v>
      </c>
      <c r="I42">
        <v>9.2270927646406804</v>
      </c>
      <c r="J42">
        <v>10.53692749361835</v>
      </c>
    </row>
    <row r="43" spans="1:10" x14ac:dyDescent="0.3">
      <c r="A43" t="s">
        <v>26</v>
      </c>
      <c r="B43">
        <v>17.601256236241099</v>
      </c>
      <c r="C43" t="s">
        <v>9</v>
      </c>
      <c r="D43">
        <v>10</v>
      </c>
      <c r="E43" t="b">
        <v>0</v>
      </c>
      <c r="F43">
        <v>2.5973654098568502</v>
      </c>
      <c r="G43">
        <v>2.3569100693124998</v>
      </c>
      <c r="H43">
        <v>3230</v>
      </c>
      <c r="I43">
        <v>15.003890826384248</v>
      </c>
      <c r="J43">
        <v>15.244346166928599</v>
      </c>
    </row>
    <row r="44" spans="1:10" x14ac:dyDescent="0.3">
      <c r="A44" t="s">
        <v>26</v>
      </c>
      <c r="B44">
        <v>3.7984860908840501</v>
      </c>
      <c r="C44" t="s">
        <v>9</v>
      </c>
      <c r="D44">
        <v>10</v>
      </c>
      <c r="E44" t="b">
        <v>0</v>
      </c>
      <c r="F44">
        <v>7.2917291322646101</v>
      </c>
      <c r="G44">
        <v>10.8151783300919</v>
      </c>
      <c r="H44">
        <v>4570</v>
      </c>
      <c r="I44">
        <v>-3.49324304138056</v>
      </c>
      <c r="J44">
        <v>-7.0166922392078499</v>
      </c>
    </row>
    <row r="45" spans="1:10" x14ac:dyDescent="0.3">
      <c r="A45" t="s">
        <v>26</v>
      </c>
      <c r="B45">
        <v>13.7874829937049</v>
      </c>
      <c r="C45" t="s">
        <v>9</v>
      </c>
      <c r="D45">
        <v>10</v>
      </c>
      <c r="E45" t="b">
        <v>0</v>
      </c>
      <c r="F45">
        <v>13.7874829937049</v>
      </c>
      <c r="G45">
        <v>13.7874829937049</v>
      </c>
      <c r="H45">
        <v>3270</v>
      </c>
      <c r="I45">
        <v>0</v>
      </c>
      <c r="J45">
        <v>0</v>
      </c>
    </row>
    <row r="46" spans="1:10" x14ac:dyDescent="0.3">
      <c r="A46" t="s">
        <v>27</v>
      </c>
      <c r="B46">
        <v>15.2701662502438</v>
      </c>
      <c r="C46" t="s">
        <v>9</v>
      </c>
      <c r="D46">
        <v>3</v>
      </c>
      <c r="E46" t="b">
        <v>1</v>
      </c>
      <c r="F46">
        <v>2.78070208854697</v>
      </c>
      <c r="G46">
        <v>5.5444603689993599E-3</v>
      </c>
      <c r="H46">
        <v>2266.6666666666601</v>
      </c>
      <c r="I46">
        <v>12.48946416169683</v>
      </c>
      <c r="J46">
        <v>15.264621789874802</v>
      </c>
    </row>
    <row r="47" spans="1:10" x14ac:dyDescent="0.3">
      <c r="A47" t="s">
        <v>27</v>
      </c>
      <c r="B47">
        <v>11.616394104450899</v>
      </c>
      <c r="C47" t="s">
        <v>9</v>
      </c>
      <c r="D47">
        <v>10</v>
      </c>
      <c r="E47" t="b">
        <v>0</v>
      </c>
      <c r="F47">
        <v>17.852853339225401</v>
      </c>
      <c r="G47">
        <v>23.566637576018099</v>
      </c>
      <c r="H47">
        <v>2890</v>
      </c>
      <c r="I47">
        <v>-6.236459234774502</v>
      </c>
      <c r="J47">
        <v>-11.9502434715672</v>
      </c>
    </row>
    <row r="48" spans="1:10" x14ac:dyDescent="0.3">
      <c r="A48" t="s">
        <v>27</v>
      </c>
      <c r="B48">
        <v>8.1893415156251805</v>
      </c>
      <c r="C48" t="s">
        <v>9</v>
      </c>
      <c r="D48">
        <v>3</v>
      </c>
      <c r="E48" t="b">
        <v>1</v>
      </c>
      <c r="F48">
        <v>2.1313536743321801</v>
      </c>
      <c r="G48">
        <v>3.6027302779037501E-3</v>
      </c>
      <c r="H48">
        <v>1566.6666666666599</v>
      </c>
      <c r="I48">
        <v>6.0579878412930004</v>
      </c>
      <c r="J48">
        <v>8.1857387853472776</v>
      </c>
    </row>
    <row r="49" spans="1:10" x14ac:dyDescent="0.3">
      <c r="A49" t="s">
        <v>28</v>
      </c>
      <c r="B49">
        <v>13.7511908678652</v>
      </c>
      <c r="C49" t="s">
        <v>9</v>
      </c>
      <c r="D49">
        <v>3</v>
      </c>
      <c r="E49" t="b">
        <v>1</v>
      </c>
      <c r="F49">
        <v>1.6858612122808401</v>
      </c>
      <c r="G49">
        <v>4.8391455052884998E-3</v>
      </c>
      <c r="H49">
        <v>1566.6666666666599</v>
      </c>
      <c r="I49">
        <v>12.06532965558436</v>
      </c>
      <c r="J49">
        <v>13.746351722359911</v>
      </c>
    </row>
    <row r="50" spans="1:10" x14ac:dyDescent="0.3">
      <c r="A50" t="s">
        <v>28</v>
      </c>
      <c r="B50">
        <v>20.803076208763599</v>
      </c>
      <c r="C50" t="s">
        <v>9</v>
      </c>
      <c r="D50">
        <v>10</v>
      </c>
      <c r="E50" t="b">
        <v>0</v>
      </c>
      <c r="F50">
        <v>7.2731438311311303</v>
      </c>
      <c r="G50">
        <v>8.5125421974914097</v>
      </c>
      <c r="H50">
        <v>3050</v>
      </c>
      <c r="I50">
        <v>13.52993237763247</v>
      </c>
      <c r="J50">
        <v>12.290534011272189</v>
      </c>
    </row>
    <row r="51" spans="1:10" x14ac:dyDescent="0.3">
      <c r="A51" t="s">
        <v>28</v>
      </c>
      <c r="B51">
        <v>12.408964721101899</v>
      </c>
      <c r="C51" t="s">
        <v>9</v>
      </c>
      <c r="D51">
        <v>3</v>
      </c>
      <c r="E51" t="b">
        <v>1</v>
      </c>
      <c r="F51">
        <v>1.8430558968222699</v>
      </c>
      <c r="G51">
        <v>5.0080679261113297E-3</v>
      </c>
      <c r="H51">
        <v>2600</v>
      </c>
      <c r="I51">
        <v>10.56590882427963</v>
      </c>
      <c r="J51">
        <v>12.403956653175788</v>
      </c>
    </row>
    <row r="52" spans="1:10" x14ac:dyDescent="0.3">
      <c r="A52" t="s">
        <v>29</v>
      </c>
      <c r="B52">
        <v>6.7897176377365804</v>
      </c>
      <c r="C52" t="s">
        <v>9</v>
      </c>
      <c r="D52">
        <v>10</v>
      </c>
      <c r="E52" t="b">
        <v>0</v>
      </c>
      <c r="F52">
        <v>6.7897176377365804</v>
      </c>
      <c r="G52">
        <v>6.7897176377365804</v>
      </c>
      <c r="H52">
        <v>2960</v>
      </c>
      <c r="I52">
        <v>0</v>
      </c>
      <c r="J52">
        <v>0</v>
      </c>
    </row>
    <row r="53" spans="1:10" x14ac:dyDescent="0.3">
      <c r="A53" t="s">
        <v>29</v>
      </c>
      <c r="B53">
        <v>7.6901034206430001</v>
      </c>
      <c r="C53" t="s">
        <v>9</v>
      </c>
      <c r="D53">
        <v>10</v>
      </c>
      <c r="E53" t="b">
        <v>0</v>
      </c>
      <c r="F53">
        <v>7.6901034206430001</v>
      </c>
      <c r="G53">
        <v>7.6901034206430001</v>
      </c>
      <c r="H53">
        <v>2700</v>
      </c>
      <c r="I53">
        <v>0</v>
      </c>
      <c r="J53">
        <v>0</v>
      </c>
    </row>
    <row r="54" spans="1:10" x14ac:dyDescent="0.3">
      <c r="A54" t="s">
        <v>29</v>
      </c>
      <c r="B54">
        <v>21.185040181413399</v>
      </c>
      <c r="C54" t="s">
        <v>9</v>
      </c>
      <c r="D54">
        <v>10</v>
      </c>
      <c r="E54" t="b">
        <v>0</v>
      </c>
      <c r="F54">
        <v>4.1649648628593701</v>
      </c>
      <c r="G54">
        <v>2.2729453294212201</v>
      </c>
      <c r="H54">
        <v>3270</v>
      </c>
      <c r="I54">
        <v>17.020075318554028</v>
      </c>
      <c r="J54">
        <v>18.91209485199218</v>
      </c>
    </row>
    <row r="55" spans="1:10" x14ac:dyDescent="0.3">
      <c r="A55" t="s">
        <v>30</v>
      </c>
      <c r="B55">
        <v>9.4231449571885495</v>
      </c>
      <c r="C55" t="s">
        <v>9</v>
      </c>
      <c r="D55">
        <v>10</v>
      </c>
      <c r="E55" t="b">
        <v>0</v>
      </c>
      <c r="F55">
        <v>9.4231449571885495</v>
      </c>
      <c r="G55">
        <v>9.4231449571885495</v>
      </c>
      <c r="H55">
        <v>1410</v>
      </c>
      <c r="I55">
        <v>0</v>
      </c>
      <c r="J55">
        <v>0</v>
      </c>
    </row>
    <row r="56" spans="1:10" x14ac:dyDescent="0.3">
      <c r="A56" t="s">
        <v>30</v>
      </c>
      <c r="B56">
        <v>11.622940021987301</v>
      </c>
      <c r="C56" t="s">
        <v>9</v>
      </c>
      <c r="D56">
        <v>10</v>
      </c>
      <c r="E56" t="b">
        <v>0</v>
      </c>
      <c r="F56">
        <v>11.622940021987301</v>
      </c>
      <c r="G56">
        <v>11.622940021987301</v>
      </c>
      <c r="H56">
        <v>3070</v>
      </c>
      <c r="I56">
        <v>0</v>
      </c>
      <c r="J56">
        <v>0</v>
      </c>
    </row>
    <row r="57" spans="1:10" x14ac:dyDescent="0.3">
      <c r="A57" t="s">
        <v>30</v>
      </c>
      <c r="B57">
        <v>18.655346784275501</v>
      </c>
      <c r="C57" t="s">
        <v>9</v>
      </c>
      <c r="D57">
        <v>10</v>
      </c>
      <c r="E57" t="b">
        <v>0</v>
      </c>
      <c r="F57">
        <v>6.1834740558350099</v>
      </c>
      <c r="G57">
        <v>1.52585728914357</v>
      </c>
      <c r="H57">
        <v>3440</v>
      </c>
      <c r="I57">
        <v>12.471872728440491</v>
      </c>
      <c r="J57">
        <v>17.129489495131931</v>
      </c>
    </row>
    <row r="58" spans="1:10" x14ac:dyDescent="0.3">
      <c r="A58" t="s">
        <v>31</v>
      </c>
      <c r="B58">
        <v>9.5607691943965794</v>
      </c>
      <c r="C58" t="s">
        <v>9</v>
      </c>
      <c r="D58">
        <v>10</v>
      </c>
      <c r="E58" t="b">
        <v>0</v>
      </c>
      <c r="F58">
        <v>9.5607691943965794</v>
      </c>
      <c r="G58">
        <v>9.5607691943965794</v>
      </c>
      <c r="H58">
        <v>1180</v>
      </c>
      <c r="I58">
        <v>0</v>
      </c>
      <c r="J58">
        <v>0</v>
      </c>
    </row>
    <row r="59" spans="1:10" x14ac:dyDescent="0.3">
      <c r="A59" t="s">
        <v>31</v>
      </c>
      <c r="B59">
        <v>12.034380784173701</v>
      </c>
      <c r="C59" t="s">
        <v>9</v>
      </c>
      <c r="D59">
        <v>2</v>
      </c>
      <c r="E59" t="b">
        <v>1</v>
      </c>
      <c r="F59">
        <v>0.54167036568394999</v>
      </c>
      <c r="G59">
        <v>9.9941887039478698E-3</v>
      </c>
      <c r="H59">
        <v>1200</v>
      </c>
      <c r="I59">
        <v>11.49271041848975</v>
      </c>
      <c r="J59">
        <v>12.024386595469753</v>
      </c>
    </row>
    <row r="60" spans="1:10" x14ac:dyDescent="0.3">
      <c r="A60" t="s">
        <v>31</v>
      </c>
      <c r="B60">
        <v>9.5687726781463702</v>
      </c>
      <c r="C60" t="s">
        <v>9</v>
      </c>
      <c r="D60">
        <v>10</v>
      </c>
      <c r="E60" t="b">
        <v>0</v>
      </c>
      <c r="F60">
        <v>2.90418516993511</v>
      </c>
      <c r="G60">
        <v>2.6724478105213398</v>
      </c>
      <c r="H60">
        <v>3000</v>
      </c>
      <c r="I60">
        <v>6.6645875082112607</v>
      </c>
      <c r="J60">
        <v>6.8963248676250304</v>
      </c>
    </row>
    <row r="61" spans="1:10" x14ac:dyDescent="0.3">
      <c r="A61" t="s">
        <v>32</v>
      </c>
      <c r="B61">
        <v>10.5739893874849</v>
      </c>
      <c r="C61" t="s">
        <v>9</v>
      </c>
      <c r="D61">
        <v>10</v>
      </c>
      <c r="E61" t="b">
        <v>0</v>
      </c>
      <c r="F61">
        <v>10.5739893874849</v>
      </c>
      <c r="G61">
        <v>10.5739893874849</v>
      </c>
      <c r="H61">
        <v>1320</v>
      </c>
      <c r="I61">
        <v>0</v>
      </c>
      <c r="J61">
        <v>0</v>
      </c>
    </row>
    <row r="62" spans="1:10" x14ac:dyDescent="0.3">
      <c r="A62" t="s">
        <v>32</v>
      </c>
      <c r="B62">
        <v>15.181258629483199</v>
      </c>
      <c r="C62" t="s">
        <v>9</v>
      </c>
      <c r="D62">
        <v>10</v>
      </c>
      <c r="E62" t="b">
        <v>0</v>
      </c>
      <c r="F62">
        <v>15.181258629483199</v>
      </c>
      <c r="G62">
        <v>15.181258629483199</v>
      </c>
      <c r="H62">
        <v>860</v>
      </c>
      <c r="I62">
        <v>0</v>
      </c>
      <c r="J62">
        <v>0</v>
      </c>
    </row>
    <row r="63" spans="1:10" x14ac:dyDescent="0.3">
      <c r="A63" t="s">
        <v>32</v>
      </c>
      <c r="B63">
        <v>6.3840685189239998</v>
      </c>
      <c r="C63" t="s">
        <v>9</v>
      </c>
      <c r="D63">
        <v>10</v>
      </c>
      <c r="E63" t="b">
        <v>0</v>
      </c>
      <c r="F63">
        <v>6.3840685189239998</v>
      </c>
      <c r="G63">
        <v>6.3840685189239998</v>
      </c>
      <c r="H63">
        <v>890</v>
      </c>
      <c r="I63">
        <v>0</v>
      </c>
      <c r="J63">
        <v>0</v>
      </c>
    </row>
    <row r="64" spans="1:10" x14ac:dyDescent="0.3">
      <c r="A64" t="e">
        <v>#NAME?</v>
      </c>
      <c r="B64">
        <v>11.586452064768601</v>
      </c>
      <c r="C64" t="s">
        <v>9</v>
      </c>
      <c r="D64">
        <v>3</v>
      </c>
      <c r="E64" t="b">
        <v>1</v>
      </c>
      <c r="F64">
        <v>1.2685656009341799</v>
      </c>
      <c r="G64">
        <v>4.1405605598672998E-3</v>
      </c>
      <c r="H64">
        <v>1466.6666666666599</v>
      </c>
      <c r="I64">
        <v>10.317886463834421</v>
      </c>
      <c r="J64">
        <v>11.582311504208734</v>
      </c>
    </row>
    <row r="65" spans="1:10" x14ac:dyDescent="0.3">
      <c r="A65" t="e">
        <v>#NAME?</v>
      </c>
      <c r="B65">
        <v>7.6196713581978299</v>
      </c>
      <c r="C65" t="s">
        <v>9</v>
      </c>
      <c r="D65">
        <v>10</v>
      </c>
      <c r="E65" t="b">
        <v>0</v>
      </c>
      <c r="F65">
        <v>3.2909905834925701</v>
      </c>
      <c r="G65">
        <v>6.0197083972992802</v>
      </c>
      <c r="H65">
        <v>3080</v>
      </c>
      <c r="I65">
        <v>4.3286807747052602</v>
      </c>
      <c r="J65">
        <v>1.5999629608985497</v>
      </c>
    </row>
    <row r="66" spans="1:10" x14ac:dyDescent="0.3">
      <c r="A66" t="s">
        <v>33</v>
      </c>
      <c r="B66">
        <v>12.2862425011105</v>
      </c>
      <c r="C66" t="s">
        <v>9</v>
      </c>
      <c r="D66">
        <v>10</v>
      </c>
      <c r="E66" t="b">
        <v>0</v>
      </c>
      <c r="F66">
        <v>8.1697655532929492</v>
      </c>
      <c r="G66">
        <v>12.246484291685499</v>
      </c>
      <c r="H66">
        <v>3770</v>
      </c>
      <c r="I66">
        <v>4.1164769478175511</v>
      </c>
      <c r="J66">
        <v>3.9758209425000857E-2</v>
      </c>
    </row>
    <row r="67" spans="1:10" x14ac:dyDescent="0.3">
      <c r="A67" t="s">
        <v>33</v>
      </c>
      <c r="B67">
        <v>9.4135587121248196</v>
      </c>
      <c r="C67" t="s">
        <v>9</v>
      </c>
      <c r="D67">
        <v>4</v>
      </c>
      <c r="E67" t="b">
        <v>1</v>
      </c>
      <c r="F67">
        <v>2.7559950092310999</v>
      </c>
      <c r="G67">
        <v>2.41025878634626E-3</v>
      </c>
      <c r="H67">
        <v>1150</v>
      </c>
      <c r="I67">
        <v>6.6575637028937198</v>
      </c>
      <c r="J67">
        <v>9.4111484533384733</v>
      </c>
    </row>
    <row r="68" spans="1:10" x14ac:dyDescent="0.3">
      <c r="A68" t="s">
        <v>33</v>
      </c>
      <c r="B68">
        <v>8.8312255936885506</v>
      </c>
      <c r="C68" t="s">
        <v>9</v>
      </c>
      <c r="D68">
        <v>10</v>
      </c>
      <c r="E68" t="b">
        <v>0</v>
      </c>
      <c r="F68">
        <v>2.7692421624157801</v>
      </c>
      <c r="G68">
        <v>3.3599345373633001</v>
      </c>
      <c r="H68">
        <v>3120</v>
      </c>
      <c r="I68">
        <v>6.0619834312727701</v>
      </c>
      <c r="J68">
        <v>5.471291056325251</v>
      </c>
    </row>
    <row r="69" spans="1:10" x14ac:dyDescent="0.3">
      <c r="A69" t="s">
        <v>34</v>
      </c>
      <c r="B69">
        <v>8.0500267478414305</v>
      </c>
      <c r="C69" t="s">
        <v>9</v>
      </c>
      <c r="D69">
        <v>10</v>
      </c>
      <c r="E69" t="b">
        <v>0</v>
      </c>
      <c r="F69">
        <v>9.9930510173918101</v>
      </c>
      <c r="G69">
        <v>6.0985582168573904</v>
      </c>
      <c r="H69">
        <v>3050</v>
      </c>
      <c r="I69">
        <v>-1.9430242695503797</v>
      </c>
      <c r="J69">
        <v>1.9514685309840401</v>
      </c>
    </row>
    <row r="70" spans="1:10" x14ac:dyDescent="0.3">
      <c r="A70" t="s">
        <v>34</v>
      </c>
      <c r="B70">
        <v>3.4620327806046198</v>
      </c>
      <c r="C70" t="s">
        <v>9</v>
      </c>
      <c r="D70">
        <v>10</v>
      </c>
      <c r="E70" t="b">
        <v>0</v>
      </c>
      <c r="F70">
        <v>3.4620327806046198</v>
      </c>
      <c r="G70">
        <v>3.4620327806046198</v>
      </c>
      <c r="H70">
        <v>2610</v>
      </c>
      <c r="I70">
        <v>0</v>
      </c>
      <c r="J70">
        <v>0</v>
      </c>
    </row>
    <row r="71" spans="1:10" x14ac:dyDescent="0.3">
      <c r="A71" t="s">
        <v>34</v>
      </c>
      <c r="B71">
        <v>15.262970870449699</v>
      </c>
      <c r="C71" t="s">
        <v>9</v>
      </c>
      <c r="D71">
        <v>10</v>
      </c>
      <c r="E71" t="b">
        <v>0</v>
      </c>
      <c r="F71">
        <v>4.1422641980658303</v>
      </c>
      <c r="G71">
        <v>1.4731678847382701</v>
      </c>
      <c r="H71">
        <v>3120</v>
      </c>
      <c r="I71">
        <v>11.120706672383868</v>
      </c>
      <c r="J71">
        <v>13.789802985711429</v>
      </c>
    </row>
    <row r="72" spans="1:10" x14ac:dyDescent="0.3">
      <c r="A72" t="s">
        <v>35</v>
      </c>
      <c r="B72">
        <v>15.870094964834699</v>
      </c>
      <c r="C72" t="s">
        <v>9</v>
      </c>
      <c r="D72">
        <v>2</v>
      </c>
      <c r="E72" t="b">
        <v>1</v>
      </c>
      <c r="F72">
        <v>0.75773037067971405</v>
      </c>
      <c r="G72">
        <v>9.5591017951683604E-3</v>
      </c>
      <c r="H72">
        <v>2850</v>
      </c>
      <c r="I72">
        <v>15.112364594154986</v>
      </c>
      <c r="J72">
        <v>15.86053586303953</v>
      </c>
    </row>
    <row r="73" spans="1:10" x14ac:dyDescent="0.3">
      <c r="A73" t="s">
        <v>35</v>
      </c>
      <c r="B73">
        <v>3.2597823304801801</v>
      </c>
      <c r="C73" t="s">
        <v>9</v>
      </c>
      <c r="D73">
        <v>10</v>
      </c>
      <c r="E73" t="b">
        <v>0</v>
      </c>
      <c r="F73">
        <v>3.2597823304801801</v>
      </c>
      <c r="G73">
        <v>3.2597823304801801</v>
      </c>
      <c r="H73">
        <v>1050</v>
      </c>
      <c r="I73">
        <v>0</v>
      </c>
      <c r="J73">
        <v>0</v>
      </c>
    </row>
    <row r="74" spans="1:10" x14ac:dyDescent="0.3">
      <c r="A74" t="s">
        <v>35</v>
      </c>
      <c r="B74">
        <v>13.0941631751777</v>
      </c>
      <c r="C74" t="s">
        <v>9</v>
      </c>
      <c r="D74">
        <v>3</v>
      </c>
      <c r="E74" t="b">
        <v>1</v>
      </c>
      <c r="F74">
        <v>0.95286889770194105</v>
      </c>
      <c r="G74">
        <v>3.2581103811680201E-3</v>
      </c>
      <c r="H74">
        <v>1366.6666666666599</v>
      </c>
      <c r="I74">
        <v>12.141294277475758</v>
      </c>
      <c r="J74">
        <v>13.090905064796532</v>
      </c>
    </row>
    <row r="75" spans="1:10" x14ac:dyDescent="0.3">
      <c r="A75" t="s">
        <v>36</v>
      </c>
      <c r="B75">
        <v>12.109255110602099</v>
      </c>
      <c r="C75" t="s">
        <v>9</v>
      </c>
      <c r="D75">
        <v>10</v>
      </c>
      <c r="E75" t="b">
        <v>0</v>
      </c>
      <c r="F75">
        <v>12.109255110602099</v>
      </c>
      <c r="G75">
        <v>12.109255110602099</v>
      </c>
      <c r="H75">
        <v>760</v>
      </c>
      <c r="I75">
        <v>0</v>
      </c>
      <c r="J75">
        <v>0</v>
      </c>
    </row>
    <row r="76" spans="1:10" x14ac:dyDescent="0.3">
      <c r="A76" t="s">
        <v>36</v>
      </c>
      <c r="B76">
        <v>3.3099742551783402</v>
      </c>
      <c r="C76" t="s">
        <v>9</v>
      </c>
      <c r="D76">
        <v>10</v>
      </c>
      <c r="E76" t="b">
        <v>0</v>
      </c>
      <c r="F76">
        <v>2.5864601196340198</v>
      </c>
      <c r="G76">
        <v>1.7331104534689901</v>
      </c>
      <c r="H76">
        <v>4200</v>
      </c>
      <c r="I76">
        <v>0.72351413554432042</v>
      </c>
      <c r="J76">
        <v>1.5768638017093501</v>
      </c>
    </row>
    <row r="77" spans="1:10" x14ac:dyDescent="0.3">
      <c r="A77" t="s">
        <v>37</v>
      </c>
      <c r="B77">
        <v>12.7114712181548</v>
      </c>
      <c r="C77" t="s">
        <v>9</v>
      </c>
      <c r="D77">
        <v>3</v>
      </c>
      <c r="E77" t="b">
        <v>1</v>
      </c>
      <c r="F77">
        <v>3.6109440138106201</v>
      </c>
      <c r="G77">
        <v>1.1704603239592101E-2</v>
      </c>
      <c r="H77">
        <v>1900</v>
      </c>
      <c r="I77">
        <v>9.1005272043441803</v>
      </c>
      <c r="J77">
        <v>12.699766614915209</v>
      </c>
    </row>
    <row r="78" spans="1:10" x14ac:dyDescent="0.3">
      <c r="A78" t="s">
        <v>37</v>
      </c>
      <c r="B78">
        <v>8.3991852051725502</v>
      </c>
      <c r="C78" t="s">
        <v>9</v>
      </c>
      <c r="D78">
        <v>10</v>
      </c>
      <c r="E78" t="b">
        <v>0</v>
      </c>
      <c r="F78">
        <v>5.5500575571280697</v>
      </c>
      <c r="G78">
        <v>9.5495232030497199</v>
      </c>
      <c r="H78">
        <v>3270</v>
      </c>
      <c r="I78">
        <v>2.8491276480444805</v>
      </c>
      <c r="J78">
        <v>-1.1503379978771697</v>
      </c>
    </row>
    <row r="79" spans="1:10" x14ac:dyDescent="0.3">
      <c r="A79" t="s">
        <v>37</v>
      </c>
      <c r="B79">
        <v>12.594728316847</v>
      </c>
      <c r="C79" t="s">
        <v>9</v>
      </c>
      <c r="D79">
        <v>10</v>
      </c>
      <c r="E79" t="b">
        <v>0</v>
      </c>
      <c r="F79">
        <v>12.594728316847</v>
      </c>
      <c r="G79">
        <v>12.594728316847</v>
      </c>
      <c r="H79">
        <v>1340</v>
      </c>
      <c r="I79">
        <v>0</v>
      </c>
      <c r="J79">
        <v>0</v>
      </c>
    </row>
    <row r="80" spans="1:10" x14ac:dyDescent="0.3">
      <c r="A80" t="s">
        <v>38</v>
      </c>
      <c r="B80">
        <v>11.1897376671955</v>
      </c>
      <c r="C80" t="s">
        <v>9</v>
      </c>
      <c r="D80">
        <v>10</v>
      </c>
      <c r="E80" t="b">
        <v>0</v>
      </c>
      <c r="F80">
        <v>4.3222246027603104</v>
      </c>
      <c r="G80">
        <v>4.8230652640824596</v>
      </c>
      <c r="H80">
        <v>3440</v>
      </c>
      <c r="I80">
        <v>6.8675130644351894</v>
      </c>
      <c r="J80">
        <v>6.3666724031130402</v>
      </c>
    </row>
    <row r="81" spans="1:10" x14ac:dyDescent="0.3">
      <c r="A81" t="s">
        <v>38</v>
      </c>
      <c r="B81">
        <v>4.6189587815482103</v>
      </c>
      <c r="C81" t="s">
        <v>9</v>
      </c>
      <c r="D81">
        <v>2</v>
      </c>
      <c r="E81" t="b">
        <v>1</v>
      </c>
      <c r="F81">
        <v>0.28062307038683898</v>
      </c>
      <c r="G81">
        <v>8.95622925828095E-3</v>
      </c>
      <c r="H81">
        <v>2850</v>
      </c>
      <c r="I81">
        <v>4.3383357111613714</v>
      </c>
      <c r="J81">
        <v>4.6100025522899291</v>
      </c>
    </row>
    <row r="82" spans="1:10" x14ac:dyDescent="0.3">
      <c r="A82" t="s">
        <v>38</v>
      </c>
      <c r="B82">
        <v>4.3522954090966799</v>
      </c>
      <c r="C82" t="s">
        <v>9</v>
      </c>
      <c r="D82">
        <v>10</v>
      </c>
      <c r="E82" t="b">
        <v>0</v>
      </c>
      <c r="F82">
        <v>4.3522954090966799</v>
      </c>
      <c r="G82">
        <v>4.3522954090966799</v>
      </c>
      <c r="H82">
        <v>710</v>
      </c>
      <c r="I82">
        <v>0</v>
      </c>
      <c r="J82">
        <v>0</v>
      </c>
    </row>
    <row r="83" spans="1:10" x14ac:dyDescent="0.3">
      <c r="A83" t="s">
        <v>39</v>
      </c>
      <c r="B83">
        <v>20.106099756503699</v>
      </c>
      <c r="C83" t="s">
        <v>9</v>
      </c>
      <c r="D83">
        <v>10</v>
      </c>
      <c r="E83" t="b">
        <v>0</v>
      </c>
      <c r="F83">
        <v>20.106099756503699</v>
      </c>
      <c r="G83">
        <v>20.106099756503699</v>
      </c>
      <c r="H83">
        <v>2720</v>
      </c>
      <c r="I83">
        <v>0</v>
      </c>
      <c r="J83">
        <v>0</v>
      </c>
    </row>
    <row r="84" spans="1:10" x14ac:dyDescent="0.3">
      <c r="A84" t="s">
        <v>39</v>
      </c>
      <c r="B84">
        <v>13.5421911183987</v>
      </c>
      <c r="C84" t="s">
        <v>9</v>
      </c>
      <c r="D84">
        <v>10</v>
      </c>
      <c r="E84" t="b">
        <v>0</v>
      </c>
      <c r="F84">
        <v>2.0104440052860899</v>
      </c>
      <c r="G84">
        <v>2.6798997033319298</v>
      </c>
      <c r="H84">
        <v>3190</v>
      </c>
      <c r="I84">
        <v>11.53174711311261</v>
      </c>
      <c r="J84">
        <v>10.862291415066769</v>
      </c>
    </row>
    <row r="85" spans="1:10" x14ac:dyDescent="0.3">
      <c r="A85" t="s">
        <v>39</v>
      </c>
      <c r="B85">
        <v>15.1931048803518</v>
      </c>
      <c r="C85" t="s">
        <v>9</v>
      </c>
      <c r="D85">
        <v>10</v>
      </c>
      <c r="E85" t="b">
        <v>0</v>
      </c>
      <c r="F85">
        <v>15.1931048803518</v>
      </c>
      <c r="G85">
        <v>15.1931048803518</v>
      </c>
      <c r="H85">
        <v>980</v>
      </c>
      <c r="I85">
        <v>0</v>
      </c>
      <c r="J85">
        <v>0</v>
      </c>
    </row>
    <row r="86" spans="1:10" x14ac:dyDescent="0.3">
      <c r="A86" t="s">
        <v>40</v>
      </c>
      <c r="B86">
        <v>11.4055426487548</v>
      </c>
      <c r="C86" t="s">
        <v>9</v>
      </c>
      <c r="D86">
        <v>10</v>
      </c>
      <c r="E86" t="b">
        <v>0</v>
      </c>
      <c r="F86">
        <v>11.4055426487548</v>
      </c>
      <c r="G86">
        <v>11.4055426487548</v>
      </c>
      <c r="H86">
        <v>1080</v>
      </c>
      <c r="I86">
        <v>0</v>
      </c>
      <c r="J86">
        <v>0</v>
      </c>
    </row>
    <row r="87" spans="1:10" x14ac:dyDescent="0.3">
      <c r="A87" t="s">
        <v>40</v>
      </c>
      <c r="B87">
        <v>10.7506207080403</v>
      </c>
      <c r="C87" t="s">
        <v>9</v>
      </c>
      <c r="D87">
        <v>10</v>
      </c>
      <c r="E87" t="b">
        <v>0</v>
      </c>
      <c r="F87">
        <v>10.7506207080403</v>
      </c>
      <c r="G87">
        <v>10.7506207080403</v>
      </c>
      <c r="H87">
        <v>1090</v>
      </c>
      <c r="I87">
        <v>0</v>
      </c>
      <c r="J87">
        <v>0</v>
      </c>
    </row>
    <row r="88" spans="1:10" x14ac:dyDescent="0.3">
      <c r="A88" t="s">
        <v>40</v>
      </c>
      <c r="B88">
        <v>8.8602289904156208</v>
      </c>
      <c r="C88" t="s">
        <v>9</v>
      </c>
      <c r="D88">
        <v>10</v>
      </c>
      <c r="E88" t="b">
        <v>0</v>
      </c>
      <c r="F88">
        <v>3.8166217036775199</v>
      </c>
      <c r="G88">
        <v>2.6009860552162398</v>
      </c>
      <c r="H88">
        <v>3390</v>
      </c>
      <c r="I88">
        <v>5.0436072867381014</v>
      </c>
      <c r="J88">
        <v>6.2592429351993815</v>
      </c>
    </row>
    <row r="89" spans="1:10" x14ac:dyDescent="0.3">
      <c r="A89" t="s">
        <v>41</v>
      </c>
      <c r="B89">
        <v>14.0822230598049</v>
      </c>
      <c r="C89" t="s">
        <v>9</v>
      </c>
      <c r="D89">
        <v>2</v>
      </c>
      <c r="E89" t="b">
        <v>1</v>
      </c>
      <c r="F89">
        <v>0.30549315047086301</v>
      </c>
      <c r="G89">
        <v>6.47412832160329E-3</v>
      </c>
      <c r="H89">
        <v>1850</v>
      </c>
      <c r="I89">
        <v>13.776729909334037</v>
      </c>
      <c r="J89">
        <v>14.075748931483297</v>
      </c>
    </row>
    <row r="90" spans="1:10" x14ac:dyDescent="0.3">
      <c r="A90" t="s">
        <v>41</v>
      </c>
      <c r="B90">
        <v>10.422669534643999</v>
      </c>
      <c r="C90" t="s">
        <v>9</v>
      </c>
      <c r="D90">
        <v>10</v>
      </c>
      <c r="E90" t="b">
        <v>0</v>
      </c>
      <c r="F90">
        <v>3.0875659067626202</v>
      </c>
      <c r="G90">
        <v>1.4727392495475999</v>
      </c>
      <c r="H90">
        <v>3410</v>
      </c>
      <c r="I90">
        <v>7.335103627881379</v>
      </c>
      <c r="J90">
        <v>8.9499302850964</v>
      </c>
    </row>
    <row r="91" spans="1:10" x14ac:dyDescent="0.3">
      <c r="A91" t="s">
        <v>41</v>
      </c>
      <c r="B91">
        <v>16.926077293956901</v>
      </c>
      <c r="C91" t="s">
        <v>9</v>
      </c>
      <c r="D91">
        <v>10</v>
      </c>
      <c r="E91" t="b">
        <v>0</v>
      </c>
      <c r="F91">
        <v>4.9142707958040202</v>
      </c>
      <c r="G91">
        <v>5.7971986474172699</v>
      </c>
      <c r="H91">
        <v>3230</v>
      </c>
      <c r="I91">
        <v>12.011806498152881</v>
      </c>
      <c r="J91">
        <v>11.128878646539631</v>
      </c>
    </row>
    <row r="92" spans="1:10" x14ac:dyDescent="0.3">
      <c r="A92" t="s">
        <v>42</v>
      </c>
      <c r="B92">
        <v>9.8718017317893896</v>
      </c>
      <c r="C92" t="s">
        <v>9</v>
      </c>
      <c r="D92">
        <v>10</v>
      </c>
      <c r="E92" t="b">
        <v>0</v>
      </c>
      <c r="F92">
        <v>9.8718017317893896</v>
      </c>
      <c r="G92">
        <v>9.8718017317893896</v>
      </c>
      <c r="H92">
        <v>1250</v>
      </c>
      <c r="I92">
        <v>0</v>
      </c>
      <c r="J92">
        <v>0</v>
      </c>
    </row>
    <row r="93" spans="1:10" x14ac:dyDescent="0.3">
      <c r="A93" t="s">
        <v>42</v>
      </c>
      <c r="B93">
        <v>7.3127403459714397</v>
      </c>
      <c r="C93" t="s">
        <v>9</v>
      </c>
      <c r="D93">
        <v>10</v>
      </c>
      <c r="E93" t="b">
        <v>0</v>
      </c>
      <c r="F93">
        <v>1.0174309604957199</v>
      </c>
      <c r="G93">
        <v>2.0878616304949098</v>
      </c>
      <c r="H93">
        <v>3220</v>
      </c>
      <c r="I93">
        <v>6.2953093854757203</v>
      </c>
      <c r="J93">
        <v>5.2248787154765299</v>
      </c>
    </row>
    <row r="94" spans="1:10" x14ac:dyDescent="0.3">
      <c r="A94" t="s">
        <v>42</v>
      </c>
      <c r="B94">
        <v>8.3268596973489295</v>
      </c>
      <c r="C94" t="s">
        <v>9</v>
      </c>
      <c r="D94">
        <v>10</v>
      </c>
      <c r="E94" t="b">
        <v>0</v>
      </c>
      <c r="F94">
        <v>6.6020498968891399</v>
      </c>
      <c r="G94">
        <v>6.4713560106340102</v>
      </c>
      <c r="H94">
        <v>3090</v>
      </c>
      <c r="I94">
        <v>1.7248098004597896</v>
      </c>
      <c r="J94">
        <v>1.8555036867149193</v>
      </c>
    </row>
    <row r="95" spans="1:10" x14ac:dyDescent="0.3">
      <c r="A95" t="s">
        <v>43</v>
      </c>
      <c r="B95">
        <v>13.5776095849772</v>
      </c>
      <c r="C95" t="s">
        <v>9</v>
      </c>
      <c r="D95">
        <v>10</v>
      </c>
      <c r="E95" t="b">
        <v>0</v>
      </c>
      <c r="F95">
        <v>7.0998433234973399</v>
      </c>
      <c r="G95">
        <v>13.896242677940601</v>
      </c>
      <c r="H95">
        <v>3340</v>
      </c>
      <c r="I95">
        <v>6.4777662614798599</v>
      </c>
      <c r="J95">
        <v>-0.3186330929634007</v>
      </c>
    </row>
    <row r="96" spans="1:10" x14ac:dyDescent="0.3">
      <c r="A96" t="s">
        <v>43</v>
      </c>
      <c r="B96">
        <v>14.3064944629716</v>
      </c>
      <c r="C96" t="s">
        <v>9</v>
      </c>
      <c r="D96">
        <v>10</v>
      </c>
      <c r="E96" t="b">
        <v>0</v>
      </c>
      <c r="F96">
        <v>14.3064944629716</v>
      </c>
      <c r="G96">
        <v>14.3064944629716</v>
      </c>
      <c r="H96">
        <v>1010</v>
      </c>
      <c r="I96">
        <v>0</v>
      </c>
      <c r="J96">
        <v>0</v>
      </c>
    </row>
    <row r="97" spans="1:10" x14ac:dyDescent="0.3">
      <c r="A97" t="s">
        <v>43</v>
      </c>
      <c r="B97">
        <v>4.5905686054218702</v>
      </c>
      <c r="C97" t="s">
        <v>9</v>
      </c>
      <c r="D97">
        <v>10</v>
      </c>
      <c r="E97" t="b">
        <v>0</v>
      </c>
      <c r="F97">
        <v>4.5905686054218702</v>
      </c>
      <c r="G97">
        <v>4.5905686054218702</v>
      </c>
      <c r="H97">
        <v>730</v>
      </c>
      <c r="I97">
        <v>0</v>
      </c>
      <c r="J97">
        <v>0</v>
      </c>
    </row>
    <row r="98" spans="1:10" x14ac:dyDescent="0.3">
      <c r="A98" t="s">
        <v>44</v>
      </c>
      <c r="B98">
        <v>8.3927681183519809</v>
      </c>
      <c r="C98" t="s">
        <v>9</v>
      </c>
      <c r="D98">
        <v>10</v>
      </c>
      <c r="E98" t="b">
        <v>0</v>
      </c>
      <c r="F98">
        <v>4.7361072834432099</v>
      </c>
      <c r="G98">
        <v>4.4981688845505703</v>
      </c>
      <c r="H98">
        <v>2890</v>
      </c>
      <c r="I98">
        <v>3.656660834908771</v>
      </c>
      <c r="J98">
        <v>3.8945992338014106</v>
      </c>
    </row>
    <row r="99" spans="1:10" x14ac:dyDescent="0.3">
      <c r="A99" t="s">
        <v>44</v>
      </c>
      <c r="B99">
        <v>4.9900973462779703</v>
      </c>
      <c r="C99" t="s">
        <v>9</v>
      </c>
      <c r="D99">
        <v>4</v>
      </c>
      <c r="E99" t="b">
        <v>1</v>
      </c>
      <c r="F99">
        <v>1.4673440552225501</v>
      </c>
      <c r="G99">
        <v>2.0676564467298399E-3</v>
      </c>
      <c r="H99">
        <v>1850</v>
      </c>
      <c r="I99">
        <v>3.5227532910554205</v>
      </c>
      <c r="J99">
        <v>4.9880296898312402</v>
      </c>
    </row>
    <row r="100" spans="1:10" x14ac:dyDescent="0.3">
      <c r="A100" t="s">
        <v>44</v>
      </c>
      <c r="B100">
        <v>15.686945310559899</v>
      </c>
      <c r="C100" t="s">
        <v>9</v>
      </c>
      <c r="D100">
        <v>10</v>
      </c>
      <c r="E100" t="b">
        <v>0</v>
      </c>
      <c r="F100">
        <v>12.162431642799</v>
      </c>
      <c r="G100">
        <v>12.898827278215499</v>
      </c>
      <c r="H100">
        <v>3020</v>
      </c>
      <c r="I100">
        <v>3.5245136677608997</v>
      </c>
      <c r="J100">
        <v>2.7881180323443999</v>
      </c>
    </row>
    <row r="101" spans="1:10" x14ac:dyDescent="0.3">
      <c r="A101" t="s">
        <v>45</v>
      </c>
      <c r="B101">
        <v>16.255199496922</v>
      </c>
      <c r="C101" t="s">
        <v>9</v>
      </c>
      <c r="D101">
        <v>4</v>
      </c>
      <c r="E101" t="b">
        <v>1</v>
      </c>
      <c r="F101">
        <v>4.7078672791867699</v>
      </c>
      <c r="G101">
        <v>2.95615148095362E-3</v>
      </c>
      <c r="H101">
        <v>1400</v>
      </c>
      <c r="I101">
        <v>11.54733221773523</v>
      </c>
      <c r="J101">
        <v>16.252243345441045</v>
      </c>
    </row>
    <row r="102" spans="1:10" x14ac:dyDescent="0.3">
      <c r="A102" t="s">
        <v>45</v>
      </c>
      <c r="B102">
        <v>5.87298600559871</v>
      </c>
      <c r="C102" t="s">
        <v>9</v>
      </c>
      <c r="D102">
        <v>10</v>
      </c>
      <c r="E102" t="b">
        <v>0</v>
      </c>
      <c r="F102">
        <v>5.87298600559871</v>
      </c>
      <c r="G102">
        <v>5.87298600559871</v>
      </c>
      <c r="H102">
        <v>830</v>
      </c>
      <c r="I102">
        <v>0</v>
      </c>
      <c r="J102">
        <v>0</v>
      </c>
    </row>
    <row r="103" spans="1:10" x14ac:dyDescent="0.3">
      <c r="A103" t="s">
        <v>45</v>
      </c>
      <c r="B103">
        <v>5.1707701905420098</v>
      </c>
      <c r="C103" t="s">
        <v>9</v>
      </c>
      <c r="D103">
        <v>10</v>
      </c>
      <c r="E103" t="b">
        <v>0</v>
      </c>
      <c r="F103">
        <v>5.1707701905420098</v>
      </c>
      <c r="G103">
        <v>5.1707701905420098</v>
      </c>
      <c r="H103">
        <v>2050</v>
      </c>
      <c r="I103">
        <v>0</v>
      </c>
      <c r="J103">
        <v>0</v>
      </c>
    </row>
    <row r="104" spans="1:10" x14ac:dyDescent="0.3">
      <c r="A104" t="s">
        <v>46</v>
      </c>
      <c r="B104">
        <v>11.1311254329718</v>
      </c>
      <c r="C104" t="s">
        <v>9</v>
      </c>
      <c r="D104">
        <v>2</v>
      </c>
      <c r="E104" t="b">
        <v>1</v>
      </c>
      <c r="F104">
        <v>0.93870091247175602</v>
      </c>
      <c r="G104">
        <v>8.7546721520569901E-3</v>
      </c>
      <c r="H104">
        <v>1750</v>
      </c>
      <c r="I104">
        <v>10.192424520500044</v>
      </c>
      <c r="J104">
        <v>11.122370760819743</v>
      </c>
    </row>
    <row r="105" spans="1:10" x14ac:dyDescent="0.3">
      <c r="A105" t="s">
        <v>46</v>
      </c>
      <c r="B105">
        <v>19.6487218223753</v>
      </c>
      <c r="C105" t="s">
        <v>9</v>
      </c>
      <c r="D105">
        <v>3</v>
      </c>
      <c r="E105" t="b">
        <v>1</v>
      </c>
      <c r="F105">
        <v>2.5582714629150298</v>
      </c>
      <c r="G105">
        <v>5.7319716245846303E-3</v>
      </c>
      <c r="H105">
        <v>1333.3333333333301</v>
      </c>
      <c r="I105">
        <v>17.09045035946027</v>
      </c>
      <c r="J105">
        <v>19.642989850750716</v>
      </c>
    </row>
    <row r="106" spans="1:10" x14ac:dyDescent="0.3">
      <c r="A106" t="s">
        <v>47</v>
      </c>
      <c r="B106">
        <v>3.8048306273276</v>
      </c>
      <c r="C106" t="s">
        <v>9</v>
      </c>
      <c r="D106">
        <v>10</v>
      </c>
      <c r="E106" t="b">
        <v>0</v>
      </c>
      <c r="F106">
        <v>3.8048306273276</v>
      </c>
      <c r="G106">
        <v>3.8048306273276</v>
      </c>
      <c r="H106">
        <v>1850</v>
      </c>
      <c r="I106">
        <v>0</v>
      </c>
      <c r="J106">
        <v>0</v>
      </c>
    </row>
    <row r="107" spans="1:10" x14ac:dyDescent="0.3">
      <c r="A107" t="s">
        <v>47</v>
      </c>
      <c r="B107">
        <v>6.9058714006848501</v>
      </c>
      <c r="C107" t="s">
        <v>9</v>
      </c>
      <c r="D107">
        <v>10</v>
      </c>
      <c r="E107" t="b">
        <v>0</v>
      </c>
      <c r="F107">
        <v>3.5669580243841801</v>
      </c>
      <c r="G107">
        <v>8.2882568085331307</v>
      </c>
      <c r="H107">
        <v>2940</v>
      </c>
      <c r="I107">
        <v>3.33891337630067</v>
      </c>
      <c r="J107">
        <v>-1.3823854078482807</v>
      </c>
    </row>
    <row r="108" spans="1:10" x14ac:dyDescent="0.3">
      <c r="A108" t="s">
        <v>47</v>
      </c>
      <c r="B108">
        <v>13.611952664718901</v>
      </c>
      <c r="C108" t="s">
        <v>9</v>
      </c>
      <c r="D108">
        <v>10</v>
      </c>
      <c r="E108" t="b">
        <v>0</v>
      </c>
      <c r="F108">
        <v>13.611952664718901</v>
      </c>
      <c r="G108">
        <v>13.611952664718901</v>
      </c>
      <c r="H108">
        <v>960</v>
      </c>
      <c r="I108">
        <v>0</v>
      </c>
      <c r="J108">
        <v>0</v>
      </c>
    </row>
    <row r="109" spans="1:10" x14ac:dyDescent="0.3">
      <c r="A109" t="e">
        <v>#NAME?</v>
      </c>
      <c r="B109">
        <v>12.114523858327001</v>
      </c>
      <c r="C109" t="s">
        <v>9</v>
      </c>
      <c r="D109">
        <v>3</v>
      </c>
      <c r="E109" t="b">
        <v>1</v>
      </c>
      <c r="F109">
        <v>3.4108823216130899</v>
      </c>
      <c r="G109">
        <v>9.4256641777057705E-3</v>
      </c>
      <c r="H109">
        <v>1333.3333333333301</v>
      </c>
      <c r="I109">
        <v>8.7036415367139099</v>
      </c>
      <c r="J109">
        <v>12.105098194149296</v>
      </c>
    </row>
    <row r="110" spans="1:10" x14ac:dyDescent="0.3">
      <c r="A110" t="e">
        <v>#NAME?</v>
      </c>
      <c r="B110">
        <v>15.0024062485763</v>
      </c>
      <c r="C110" t="s">
        <v>9</v>
      </c>
      <c r="D110">
        <v>10</v>
      </c>
      <c r="E110" t="b">
        <v>0</v>
      </c>
      <c r="F110">
        <v>5.3778692034317901</v>
      </c>
      <c r="G110">
        <v>9.5477014117122803</v>
      </c>
      <c r="H110">
        <v>3050</v>
      </c>
      <c r="I110">
        <v>9.6245370451445105</v>
      </c>
      <c r="J110">
        <v>5.4547048368640194</v>
      </c>
    </row>
    <row r="111" spans="1:10" x14ac:dyDescent="0.3">
      <c r="A111" t="s">
        <v>48</v>
      </c>
      <c r="B111">
        <v>7.3242238253516803</v>
      </c>
      <c r="C111" t="s">
        <v>9</v>
      </c>
      <c r="D111">
        <v>3</v>
      </c>
      <c r="E111" t="b">
        <v>1</v>
      </c>
      <c r="F111">
        <v>1.49192786575014</v>
      </c>
      <c r="G111">
        <v>4.1489099274273702E-3</v>
      </c>
      <c r="H111">
        <v>1000</v>
      </c>
      <c r="I111">
        <v>5.8322959596015398</v>
      </c>
      <c r="J111">
        <v>7.3200749154242528</v>
      </c>
    </row>
    <row r="112" spans="1:10" x14ac:dyDescent="0.3">
      <c r="A112" t="s">
        <v>48</v>
      </c>
      <c r="B112">
        <v>9.5183194213167095</v>
      </c>
      <c r="C112" t="s">
        <v>9</v>
      </c>
      <c r="D112">
        <v>10</v>
      </c>
      <c r="E112" t="b">
        <v>0</v>
      </c>
      <c r="F112">
        <v>9.5183194213167095</v>
      </c>
      <c r="G112">
        <v>9.5183194213167095</v>
      </c>
      <c r="H112">
        <v>720</v>
      </c>
      <c r="I112">
        <v>0</v>
      </c>
      <c r="J112">
        <v>0</v>
      </c>
    </row>
    <row r="113" spans="1:10" x14ac:dyDescent="0.3">
      <c r="A113" t="s">
        <v>48</v>
      </c>
      <c r="B113">
        <v>17.2583501511854</v>
      </c>
      <c r="C113" t="s">
        <v>9</v>
      </c>
      <c r="D113">
        <v>10</v>
      </c>
      <c r="E113" t="b">
        <v>0</v>
      </c>
      <c r="F113">
        <v>17.2583501511854</v>
      </c>
      <c r="G113">
        <v>17.2583501511854</v>
      </c>
      <c r="H113">
        <v>1550</v>
      </c>
      <c r="I113">
        <v>0</v>
      </c>
      <c r="J113">
        <v>0</v>
      </c>
    </row>
    <row r="114" spans="1:10" x14ac:dyDescent="0.3">
      <c r="A114" t="s">
        <v>49</v>
      </c>
      <c r="B114">
        <v>5.4606181351862197</v>
      </c>
      <c r="C114" t="s">
        <v>9</v>
      </c>
      <c r="D114">
        <v>10</v>
      </c>
      <c r="E114" t="b">
        <v>0</v>
      </c>
      <c r="F114">
        <v>5.4606181351862197</v>
      </c>
      <c r="G114">
        <v>5.4606181351862197</v>
      </c>
      <c r="H114">
        <v>3300</v>
      </c>
      <c r="I114">
        <v>0</v>
      </c>
      <c r="J114">
        <v>0</v>
      </c>
    </row>
    <row r="115" spans="1:10" x14ac:dyDescent="0.3">
      <c r="A115" t="s">
        <v>50</v>
      </c>
      <c r="B115">
        <v>13.022185181033301</v>
      </c>
      <c r="C115" t="s">
        <v>9</v>
      </c>
      <c r="D115">
        <v>4</v>
      </c>
      <c r="E115" t="b">
        <v>1</v>
      </c>
      <c r="F115">
        <v>5.3661715256002598</v>
      </c>
      <c r="G115">
        <v>3.3886227194544999E-3</v>
      </c>
      <c r="H115">
        <v>1350</v>
      </c>
      <c r="I115">
        <v>7.6560136554330409</v>
      </c>
      <c r="J115">
        <v>13.018796558313847</v>
      </c>
    </row>
    <row r="116" spans="1:10" x14ac:dyDescent="0.3">
      <c r="A116" t="s">
        <v>50</v>
      </c>
      <c r="B116">
        <v>19.301245053274499</v>
      </c>
      <c r="C116" t="s">
        <v>9</v>
      </c>
      <c r="D116">
        <v>10</v>
      </c>
      <c r="E116" t="b">
        <v>0</v>
      </c>
      <c r="F116">
        <v>6.1538734276785396</v>
      </c>
      <c r="G116">
        <v>5.7183127954027402</v>
      </c>
      <c r="H116">
        <v>3100</v>
      </c>
      <c r="I116">
        <v>13.147371625595959</v>
      </c>
      <c r="J116">
        <v>13.582932257871759</v>
      </c>
    </row>
    <row r="117" spans="1:10" x14ac:dyDescent="0.3">
      <c r="A117" t="s">
        <v>51</v>
      </c>
      <c r="B117">
        <v>8.7092957251342895</v>
      </c>
      <c r="C117" t="s">
        <v>9</v>
      </c>
      <c r="D117">
        <v>10</v>
      </c>
      <c r="E117" t="b">
        <v>0</v>
      </c>
      <c r="F117">
        <v>5.93164160646044</v>
      </c>
      <c r="G117">
        <v>5.8676453100699097</v>
      </c>
      <c r="H117">
        <v>3140</v>
      </c>
      <c r="I117">
        <v>2.7776541186738495</v>
      </c>
      <c r="J117">
        <v>2.8416504150643798</v>
      </c>
    </row>
    <row r="118" spans="1:10" x14ac:dyDescent="0.3">
      <c r="A118" t="s">
        <v>51</v>
      </c>
      <c r="B118">
        <v>6.0588260564379697</v>
      </c>
      <c r="C118" t="s">
        <v>9</v>
      </c>
      <c r="D118">
        <v>10</v>
      </c>
      <c r="E118" t="b">
        <v>0</v>
      </c>
      <c r="F118">
        <v>6.0588260564379697</v>
      </c>
      <c r="G118">
        <v>6.0588260564379697</v>
      </c>
      <c r="H118">
        <v>1030</v>
      </c>
      <c r="I118">
        <v>0</v>
      </c>
      <c r="J118">
        <v>0</v>
      </c>
    </row>
    <row r="119" spans="1:10" x14ac:dyDescent="0.3">
      <c r="A119" t="s">
        <v>51</v>
      </c>
      <c r="B119">
        <v>19.853823887967</v>
      </c>
      <c r="C119" t="s">
        <v>9</v>
      </c>
      <c r="D119">
        <v>10</v>
      </c>
      <c r="E119" t="b">
        <v>0</v>
      </c>
      <c r="F119">
        <v>19.853823887967</v>
      </c>
      <c r="G119">
        <v>19.853823887967</v>
      </c>
      <c r="H119">
        <v>1380</v>
      </c>
      <c r="I119">
        <v>0</v>
      </c>
      <c r="J119">
        <v>0</v>
      </c>
    </row>
    <row r="120" spans="1:10" x14ac:dyDescent="0.3">
      <c r="A120" t="s">
        <v>52</v>
      </c>
      <c r="B120">
        <v>2.8229680032391902</v>
      </c>
      <c r="C120" t="s">
        <v>9</v>
      </c>
      <c r="D120">
        <v>10</v>
      </c>
      <c r="E120" t="b">
        <v>0</v>
      </c>
      <c r="F120">
        <v>2.8229680032391902</v>
      </c>
      <c r="G120">
        <v>2.8229680032391902</v>
      </c>
      <c r="H120">
        <v>930</v>
      </c>
      <c r="I120">
        <v>0</v>
      </c>
      <c r="J120">
        <v>0</v>
      </c>
    </row>
    <row r="121" spans="1:10" x14ac:dyDescent="0.3">
      <c r="A121" t="s">
        <v>52</v>
      </c>
      <c r="B121">
        <v>14.761006793984601</v>
      </c>
      <c r="C121" t="s">
        <v>9</v>
      </c>
      <c r="D121">
        <v>10</v>
      </c>
      <c r="E121" t="b">
        <v>0</v>
      </c>
      <c r="F121">
        <v>3.14005533342733</v>
      </c>
      <c r="G121">
        <v>1.83585040997632</v>
      </c>
      <c r="H121">
        <v>3000</v>
      </c>
      <c r="I121">
        <v>11.62095146055727</v>
      </c>
      <c r="J121">
        <v>12.925156384008281</v>
      </c>
    </row>
    <row r="122" spans="1:10" x14ac:dyDescent="0.3">
      <c r="A122" t="s">
        <v>52</v>
      </c>
      <c r="B122">
        <v>1.9467232655633899</v>
      </c>
      <c r="C122" t="s">
        <v>9</v>
      </c>
      <c r="D122">
        <v>10</v>
      </c>
      <c r="E122" t="b">
        <v>0</v>
      </c>
      <c r="F122">
        <v>10.0452090130971</v>
      </c>
      <c r="G122">
        <v>7.1772357126769597</v>
      </c>
      <c r="H122">
        <v>2770</v>
      </c>
      <c r="I122">
        <v>-8.0984857475337098</v>
      </c>
      <c r="J122">
        <v>-5.2305124471135702</v>
      </c>
    </row>
    <row r="123" spans="1:10" x14ac:dyDescent="0.3">
      <c r="A123" t="s">
        <v>53</v>
      </c>
      <c r="B123">
        <v>8.3322280952941199</v>
      </c>
      <c r="C123" t="s">
        <v>9</v>
      </c>
      <c r="D123">
        <v>2</v>
      </c>
      <c r="E123" t="b">
        <v>1</v>
      </c>
      <c r="F123">
        <v>0.231183271460394</v>
      </c>
      <c r="G123">
        <v>6.8411915142957101E-3</v>
      </c>
      <c r="H123">
        <v>1750</v>
      </c>
      <c r="I123">
        <v>8.1010448238337265</v>
      </c>
      <c r="J123">
        <v>8.3253869037798243</v>
      </c>
    </row>
    <row r="124" spans="1:10" x14ac:dyDescent="0.3">
      <c r="A124" t="s">
        <v>53</v>
      </c>
      <c r="B124">
        <v>11.7532320329484</v>
      </c>
      <c r="C124" t="s">
        <v>9</v>
      </c>
      <c r="D124">
        <v>10</v>
      </c>
      <c r="E124" t="b">
        <v>0</v>
      </c>
      <c r="F124">
        <v>5.3127976319330203</v>
      </c>
      <c r="G124">
        <v>1.33818575518037</v>
      </c>
      <c r="H124">
        <v>2870</v>
      </c>
      <c r="I124">
        <v>6.4404344010153798</v>
      </c>
      <c r="J124">
        <v>10.415046277768031</v>
      </c>
    </row>
    <row r="125" spans="1:10" x14ac:dyDescent="0.3">
      <c r="A125" t="s">
        <v>53</v>
      </c>
      <c r="B125">
        <v>4.3652103352177498</v>
      </c>
      <c r="C125" t="s">
        <v>9</v>
      </c>
      <c r="D125">
        <v>3</v>
      </c>
      <c r="E125" t="b">
        <v>1</v>
      </c>
      <c r="F125">
        <v>0.66221854472855801</v>
      </c>
      <c r="G125">
        <v>3.1472384780329098E-3</v>
      </c>
      <c r="H125">
        <v>1700</v>
      </c>
      <c r="I125">
        <v>3.7029917904891918</v>
      </c>
      <c r="J125">
        <v>4.3620630967397167</v>
      </c>
    </row>
    <row r="126" spans="1:10" x14ac:dyDescent="0.3">
      <c r="A126" t="s">
        <v>54</v>
      </c>
      <c r="B126">
        <v>5.9006093073721599</v>
      </c>
      <c r="C126" t="s">
        <v>9</v>
      </c>
      <c r="D126">
        <v>10</v>
      </c>
      <c r="E126" t="b">
        <v>0</v>
      </c>
      <c r="F126">
        <v>4.1523991049125302</v>
      </c>
      <c r="G126">
        <v>3.5839786532436699</v>
      </c>
      <c r="H126">
        <v>3410</v>
      </c>
      <c r="I126">
        <v>1.7482102024596298</v>
      </c>
      <c r="J126">
        <v>2.31663065412849</v>
      </c>
    </row>
    <row r="127" spans="1:10" x14ac:dyDescent="0.3">
      <c r="A127" t="s">
        <v>54</v>
      </c>
      <c r="B127">
        <v>10.9491712289466</v>
      </c>
      <c r="C127" t="s">
        <v>9</v>
      </c>
      <c r="D127">
        <v>10</v>
      </c>
      <c r="E127" t="b">
        <v>0</v>
      </c>
      <c r="F127">
        <v>3.3166201248734302</v>
      </c>
      <c r="G127">
        <v>1.5000429067382199</v>
      </c>
      <c r="H127">
        <v>3160</v>
      </c>
      <c r="I127">
        <v>7.6325511040731699</v>
      </c>
      <c r="J127">
        <v>9.4491283222083808</v>
      </c>
    </row>
    <row r="128" spans="1:10" x14ac:dyDescent="0.3">
      <c r="A128" t="s">
        <v>54</v>
      </c>
      <c r="B128">
        <v>5.1348048647086904</v>
      </c>
      <c r="C128" t="s">
        <v>9</v>
      </c>
      <c r="D128">
        <v>10</v>
      </c>
      <c r="E128" t="b">
        <v>0</v>
      </c>
      <c r="F128">
        <v>6.5264297800498898</v>
      </c>
      <c r="G128">
        <v>6.5264297800498898</v>
      </c>
      <c r="H128">
        <v>2860</v>
      </c>
      <c r="I128">
        <v>-1.3916249153411995</v>
      </c>
      <c r="J128">
        <v>-1.3916249153411995</v>
      </c>
    </row>
    <row r="129" spans="1:10" x14ac:dyDescent="0.3">
      <c r="A129" t="s">
        <v>55</v>
      </c>
      <c r="B129">
        <v>9.0425322513878008</v>
      </c>
      <c r="C129" t="s">
        <v>9</v>
      </c>
      <c r="D129">
        <v>3</v>
      </c>
      <c r="E129" t="b">
        <v>1</v>
      </c>
      <c r="F129">
        <v>1.99616851800467</v>
      </c>
      <c r="G129">
        <v>4.3205275919219804E-3</v>
      </c>
      <c r="H129">
        <v>2966.6666666666601</v>
      </c>
      <c r="I129">
        <v>7.0463637333831306</v>
      </c>
      <c r="J129">
        <v>9.0382117237958788</v>
      </c>
    </row>
    <row r="130" spans="1:10" x14ac:dyDescent="0.3">
      <c r="A130" t="s">
        <v>55</v>
      </c>
      <c r="B130">
        <v>11.20112932532</v>
      </c>
      <c r="C130" t="s">
        <v>9</v>
      </c>
      <c r="D130">
        <v>10</v>
      </c>
      <c r="E130" t="b">
        <v>0</v>
      </c>
      <c r="F130">
        <v>2.4853542368639898</v>
      </c>
      <c r="G130">
        <v>0.99440080458310598</v>
      </c>
      <c r="H130">
        <v>3080</v>
      </c>
      <c r="I130">
        <v>8.7157750884560095</v>
      </c>
      <c r="J130">
        <v>10.206728520736894</v>
      </c>
    </row>
    <row r="131" spans="1:10" x14ac:dyDescent="0.3">
      <c r="A131" t="s">
        <v>55</v>
      </c>
      <c r="B131">
        <v>7.7827395178264602</v>
      </c>
      <c r="C131" t="s">
        <v>9</v>
      </c>
      <c r="D131">
        <v>3</v>
      </c>
      <c r="E131" t="b">
        <v>1</v>
      </c>
      <c r="F131">
        <v>1.6172249872245701</v>
      </c>
      <c r="G131">
        <v>4.2505022808034401E-3</v>
      </c>
      <c r="H131">
        <v>1600</v>
      </c>
      <c r="I131">
        <v>6.1655145306018904</v>
      </c>
      <c r="J131">
        <v>7.7784890155456567</v>
      </c>
    </row>
    <row r="132" spans="1:10" x14ac:dyDescent="0.3">
      <c r="A132" t="s">
        <v>56</v>
      </c>
      <c r="B132">
        <v>9.5167060386464701</v>
      </c>
      <c r="C132" t="s">
        <v>9</v>
      </c>
      <c r="D132">
        <v>10</v>
      </c>
      <c r="E132" t="b">
        <v>0</v>
      </c>
      <c r="F132">
        <v>2.2635896913658899</v>
      </c>
      <c r="G132">
        <v>2.7984398838854299</v>
      </c>
      <c r="H132">
        <v>3060</v>
      </c>
      <c r="I132">
        <v>7.2531163472805797</v>
      </c>
      <c r="J132">
        <v>6.7182661547610403</v>
      </c>
    </row>
    <row r="133" spans="1:10" x14ac:dyDescent="0.3">
      <c r="A133" t="s">
        <v>56</v>
      </c>
      <c r="B133">
        <v>5.1769440184548596</v>
      </c>
      <c r="C133" t="s">
        <v>9</v>
      </c>
      <c r="D133">
        <v>3</v>
      </c>
      <c r="E133" t="b">
        <v>1</v>
      </c>
      <c r="F133">
        <v>1.4311519034054101</v>
      </c>
      <c r="G133">
        <v>3.35210319021123E-3</v>
      </c>
      <c r="H133">
        <v>1500</v>
      </c>
      <c r="I133">
        <v>3.7457921150494498</v>
      </c>
      <c r="J133">
        <v>5.1735919152646481</v>
      </c>
    </row>
    <row r="134" spans="1:10" x14ac:dyDescent="0.3">
      <c r="A134" t="s">
        <v>56</v>
      </c>
      <c r="B134">
        <v>15.239587439208499</v>
      </c>
      <c r="C134" t="s">
        <v>9</v>
      </c>
      <c r="D134">
        <v>10</v>
      </c>
      <c r="E134" t="b">
        <v>0</v>
      </c>
      <c r="F134">
        <v>14.6455381591486</v>
      </c>
      <c r="G134">
        <v>12.6139302803806</v>
      </c>
      <c r="H134">
        <v>3110</v>
      </c>
      <c r="I134">
        <v>0.59404928005989888</v>
      </c>
      <c r="J134">
        <v>2.6256571588278987</v>
      </c>
    </row>
    <row r="135" spans="1:10" x14ac:dyDescent="0.3">
      <c r="A135" t="s">
        <v>57</v>
      </c>
      <c r="B135">
        <v>10.4197853363032</v>
      </c>
      <c r="C135" t="s">
        <v>9</v>
      </c>
      <c r="D135">
        <v>10</v>
      </c>
      <c r="E135" t="b">
        <v>0</v>
      </c>
      <c r="F135">
        <v>2.9947138197206402</v>
      </c>
      <c r="G135">
        <v>2.2571828184616498</v>
      </c>
      <c r="H135">
        <v>3240</v>
      </c>
      <c r="I135">
        <v>7.4250715165825589</v>
      </c>
      <c r="J135">
        <v>8.1626025178415489</v>
      </c>
    </row>
    <row r="136" spans="1:10" x14ac:dyDescent="0.3">
      <c r="A136" t="s">
        <v>57</v>
      </c>
      <c r="B136">
        <v>3.2623579224174901</v>
      </c>
      <c r="C136" t="s">
        <v>9</v>
      </c>
      <c r="D136">
        <v>2</v>
      </c>
      <c r="E136" t="b">
        <v>1</v>
      </c>
      <c r="F136">
        <v>0.13970330876565501</v>
      </c>
      <c r="G136">
        <v>6.2142294498831203E-3</v>
      </c>
      <c r="H136">
        <v>2150</v>
      </c>
      <c r="I136">
        <v>3.1226546136518349</v>
      </c>
      <c r="J136">
        <v>3.2561436929676071</v>
      </c>
    </row>
    <row r="137" spans="1:10" x14ac:dyDescent="0.3">
      <c r="A137" t="s">
        <v>57</v>
      </c>
      <c r="B137">
        <v>7.8856015431031103</v>
      </c>
      <c r="C137" t="s">
        <v>9</v>
      </c>
      <c r="D137">
        <v>10</v>
      </c>
      <c r="E137" t="b">
        <v>0</v>
      </c>
      <c r="F137">
        <v>7.8856015431031103</v>
      </c>
      <c r="G137">
        <v>7.8856015431031103</v>
      </c>
      <c r="H137">
        <v>2350</v>
      </c>
      <c r="I137">
        <v>0</v>
      </c>
      <c r="J137">
        <v>0</v>
      </c>
    </row>
    <row r="138" spans="1:10" x14ac:dyDescent="0.3">
      <c r="A138" t="s">
        <v>58</v>
      </c>
      <c r="B138">
        <v>9.4409400036046005</v>
      </c>
      <c r="C138" t="s">
        <v>9</v>
      </c>
      <c r="D138">
        <v>2</v>
      </c>
      <c r="E138" t="b">
        <v>1</v>
      </c>
      <c r="F138">
        <v>0.34242202830915103</v>
      </c>
      <c r="G138">
        <v>9.7808554607764706E-3</v>
      </c>
      <c r="H138">
        <v>2700</v>
      </c>
      <c r="I138">
        <v>9.098517975295449</v>
      </c>
      <c r="J138">
        <v>9.4311591481438235</v>
      </c>
    </row>
    <row r="139" spans="1:10" x14ac:dyDescent="0.3">
      <c r="A139" t="s">
        <v>58</v>
      </c>
      <c r="B139">
        <v>19.196842288083701</v>
      </c>
      <c r="C139" t="s">
        <v>9</v>
      </c>
      <c r="D139">
        <v>10</v>
      </c>
      <c r="E139" t="b">
        <v>0</v>
      </c>
      <c r="F139">
        <v>6.6617375280554798</v>
      </c>
      <c r="G139">
        <v>6.5205463481030899</v>
      </c>
      <c r="H139">
        <v>3270</v>
      </c>
      <c r="I139">
        <v>12.535104760028222</v>
      </c>
      <c r="J139">
        <v>12.676295939980612</v>
      </c>
    </row>
    <row r="140" spans="1:10" x14ac:dyDescent="0.3">
      <c r="A140" t="s">
        <v>58</v>
      </c>
      <c r="B140">
        <v>13.4576078325978</v>
      </c>
      <c r="C140" t="s">
        <v>9</v>
      </c>
      <c r="D140">
        <v>10</v>
      </c>
      <c r="E140" t="b">
        <v>0</v>
      </c>
      <c r="F140">
        <v>4.6090126350487397</v>
      </c>
      <c r="G140">
        <v>13.842504117157</v>
      </c>
      <c r="H140">
        <v>3280</v>
      </c>
      <c r="I140">
        <v>8.8485951975490593</v>
      </c>
      <c r="J140">
        <v>-0.38489628455920055</v>
      </c>
    </row>
    <row r="141" spans="1:10" x14ac:dyDescent="0.3">
      <c r="A141" t="s">
        <v>59</v>
      </c>
      <c r="B141">
        <v>7.8976025701969004</v>
      </c>
      <c r="C141" t="s">
        <v>9</v>
      </c>
      <c r="D141">
        <v>10</v>
      </c>
      <c r="E141" t="b">
        <v>0</v>
      </c>
      <c r="F141">
        <v>1.45486704282374</v>
      </c>
      <c r="G141">
        <v>1.4506179476080101</v>
      </c>
      <c r="H141">
        <v>3200</v>
      </c>
      <c r="I141">
        <v>6.4427355273731601</v>
      </c>
      <c r="J141">
        <v>6.4469846225888903</v>
      </c>
    </row>
    <row r="142" spans="1:10" x14ac:dyDescent="0.3">
      <c r="A142" t="s">
        <v>59</v>
      </c>
      <c r="B142">
        <v>8.4502290422138895</v>
      </c>
      <c r="C142" t="s">
        <v>9</v>
      </c>
      <c r="D142">
        <v>10</v>
      </c>
      <c r="E142" t="b">
        <v>0</v>
      </c>
      <c r="F142">
        <v>6.8701209079847896</v>
      </c>
      <c r="G142">
        <v>19.431050532965799</v>
      </c>
      <c r="H142">
        <v>3110</v>
      </c>
      <c r="I142">
        <v>1.5801081342290999</v>
      </c>
      <c r="J142">
        <v>-10.980821490751909</v>
      </c>
    </row>
    <row r="143" spans="1:10" x14ac:dyDescent="0.3">
      <c r="A143" t="s">
        <v>59</v>
      </c>
      <c r="B143">
        <v>13.913340468161101</v>
      </c>
      <c r="C143" t="s">
        <v>9</v>
      </c>
      <c r="D143">
        <v>10</v>
      </c>
      <c r="E143" t="b">
        <v>0</v>
      </c>
      <c r="F143">
        <v>3.7436101339913299</v>
      </c>
      <c r="G143">
        <v>3.77539347751559</v>
      </c>
      <c r="H143">
        <v>4430</v>
      </c>
      <c r="I143">
        <v>10.16973033416977</v>
      </c>
      <c r="J143">
        <v>10.13794699064551</v>
      </c>
    </row>
    <row r="144" spans="1:10" x14ac:dyDescent="0.3">
      <c r="A144" t="s">
        <v>60</v>
      </c>
      <c r="B144">
        <v>15.2628176338944</v>
      </c>
      <c r="C144" t="s">
        <v>9</v>
      </c>
      <c r="D144">
        <v>10</v>
      </c>
      <c r="E144" t="b">
        <v>0</v>
      </c>
      <c r="F144">
        <v>6.22094976985258</v>
      </c>
      <c r="G144">
        <v>5.4535377116313501</v>
      </c>
      <c r="H144">
        <v>3670</v>
      </c>
      <c r="I144">
        <v>9.0418678640418193</v>
      </c>
      <c r="J144">
        <v>9.80927992226305</v>
      </c>
    </row>
    <row r="145" spans="1:10" x14ac:dyDescent="0.3">
      <c r="A145" t="s">
        <v>60</v>
      </c>
      <c r="B145">
        <v>6.60562654510729</v>
      </c>
      <c r="C145" t="s">
        <v>9</v>
      </c>
      <c r="D145">
        <v>10</v>
      </c>
      <c r="E145" t="b">
        <v>0</v>
      </c>
      <c r="F145">
        <v>6.60562654510729</v>
      </c>
      <c r="G145">
        <v>6.60562654510729</v>
      </c>
      <c r="H145">
        <v>1320</v>
      </c>
      <c r="I145">
        <v>0</v>
      </c>
      <c r="J145">
        <v>0</v>
      </c>
    </row>
    <row r="146" spans="1:10" x14ac:dyDescent="0.3">
      <c r="A146" t="s">
        <v>60</v>
      </c>
      <c r="B146">
        <v>3.1771794858351199</v>
      </c>
      <c r="C146" t="s">
        <v>9</v>
      </c>
      <c r="D146">
        <v>10</v>
      </c>
      <c r="E146" t="b">
        <v>0</v>
      </c>
      <c r="F146">
        <v>4.9082568664161901</v>
      </c>
      <c r="G146">
        <v>10.805380773539101</v>
      </c>
      <c r="H146">
        <v>3270</v>
      </c>
      <c r="I146">
        <v>-1.7310773805810702</v>
      </c>
      <c r="J146">
        <v>-7.6282012877039804</v>
      </c>
    </row>
    <row r="147" spans="1:10" x14ac:dyDescent="0.3">
      <c r="A147" t="s">
        <v>61</v>
      </c>
      <c r="B147">
        <v>14.4604599354809</v>
      </c>
      <c r="C147" t="s">
        <v>9</v>
      </c>
      <c r="D147">
        <v>10</v>
      </c>
      <c r="E147" t="b">
        <v>0</v>
      </c>
      <c r="F147">
        <v>14.4604599354809</v>
      </c>
      <c r="G147">
        <v>14.4604599354809</v>
      </c>
      <c r="H147">
        <v>1280</v>
      </c>
      <c r="I147">
        <v>0</v>
      </c>
      <c r="J147">
        <v>0</v>
      </c>
    </row>
    <row r="148" spans="1:10" x14ac:dyDescent="0.3">
      <c r="A148" t="s">
        <v>61</v>
      </c>
      <c r="B148">
        <v>2.0259205530053301</v>
      </c>
      <c r="C148" t="s">
        <v>9</v>
      </c>
      <c r="D148">
        <v>10</v>
      </c>
      <c r="E148" t="b">
        <v>0</v>
      </c>
      <c r="F148">
        <v>2.0259205530053301</v>
      </c>
      <c r="G148">
        <v>2.0259205530053301</v>
      </c>
      <c r="H148">
        <v>3000</v>
      </c>
      <c r="I148">
        <v>0</v>
      </c>
      <c r="J148">
        <v>0</v>
      </c>
    </row>
    <row r="149" spans="1:10" x14ac:dyDescent="0.3">
      <c r="A149" t="s">
        <v>61</v>
      </c>
      <c r="B149">
        <v>15.4933953230264</v>
      </c>
      <c r="C149" t="s">
        <v>9</v>
      </c>
      <c r="D149">
        <v>10</v>
      </c>
      <c r="E149" t="b">
        <v>0</v>
      </c>
      <c r="F149">
        <v>3.9599062609003601</v>
      </c>
      <c r="G149">
        <v>9.8392645217401409</v>
      </c>
      <c r="H149">
        <v>3220</v>
      </c>
      <c r="I149">
        <v>11.533489062126041</v>
      </c>
      <c r="J149">
        <v>5.654130801286259</v>
      </c>
    </row>
    <row r="150" spans="1:10" x14ac:dyDescent="0.3">
      <c r="A150" t="s">
        <v>62</v>
      </c>
      <c r="B150">
        <v>11.170717511124</v>
      </c>
      <c r="C150" t="s">
        <v>9</v>
      </c>
      <c r="D150">
        <v>10</v>
      </c>
      <c r="E150" t="b">
        <v>0</v>
      </c>
      <c r="F150">
        <v>2.3764322696584999</v>
      </c>
      <c r="G150">
        <v>4.1353623035085603</v>
      </c>
      <c r="H150">
        <v>2830</v>
      </c>
      <c r="I150">
        <v>8.7942852414655004</v>
      </c>
      <c r="J150">
        <v>7.0353552076154395</v>
      </c>
    </row>
    <row r="151" spans="1:10" x14ac:dyDescent="0.3">
      <c r="A151" t="s">
        <v>62</v>
      </c>
      <c r="B151">
        <v>11.1953165891344</v>
      </c>
      <c r="C151" t="s">
        <v>9</v>
      </c>
      <c r="D151">
        <v>10</v>
      </c>
      <c r="E151" t="b">
        <v>0</v>
      </c>
      <c r="F151">
        <v>2.0339891128400498</v>
      </c>
      <c r="G151">
        <v>2.0020754791724999</v>
      </c>
      <c r="H151">
        <v>3400</v>
      </c>
      <c r="I151">
        <v>9.1613274762943497</v>
      </c>
      <c r="J151">
        <v>9.1932411099618996</v>
      </c>
    </row>
    <row r="152" spans="1:10" x14ac:dyDescent="0.3">
      <c r="A152" t="s">
        <v>62</v>
      </c>
      <c r="B152">
        <v>3.7301470877552299</v>
      </c>
      <c r="C152" t="s">
        <v>9</v>
      </c>
      <c r="D152">
        <v>10</v>
      </c>
      <c r="E152" t="b">
        <v>0</v>
      </c>
      <c r="F152">
        <v>2.3673203045019102</v>
      </c>
      <c r="G152">
        <v>2.5818015632801798</v>
      </c>
      <c r="H152">
        <v>3160</v>
      </c>
      <c r="I152">
        <v>1.3628267832533196</v>
      </c>
      <c r="J152">
        <v>1.14834552447505</v>
      </c>
    </row>
    <row r="153" spans="1:10" x14ac:dyDescent="0.3">
      <c r="A153" t="s">
        <v>63</v>
      </c>
      <c r="B153">
        <v>16.127351108140601</v>
      </c>
      <c r="C153" t="s">
        <v>9</v>
      </c>
      <c r="D153">
        <v>4</v>
      </c>
      <c r="E153" t="b">
        <v>1</v>
      </c>
      <c r="F153">
        <v>4.6687558037504404</v>
      </c>
      <c r="G153">
        <v>3.0274188251479301E-3</v>
      </c>
      <c r="H153">
        <v>1200</v>
      </c>
      <c r="I153">
        <v>11.458595304390162</v>
      </c>
      <c r="J153">
        <v>16.124323689315453</v>
      </c>
    </row>
    <row r="154" spans="1:10" x14ac:dyDescent="0.3">
      <c r="A154" t="s">
        <v>63</v>
      </c>
      <c r="B154">
        <v>17.1872566210548</v>
      </c>
      <c r="C154" t="s">
        <v>9</v>
      </c>
      <c r="D154">
        <v>3</v>
      </c>
      <c r="E154" t="b">
        <v>1</v>
      </c>
      <c r="F154">
        <v>2.29810573513342</v>
      </c>
      <c r="G154">
        <v>5.5308069515652598E-3</v>
      </c>
      <c r="H154">
        <v>1966.6666666666599</v>
      </c>
      <c r="I154">
        <v>14.88915088592138</v>
      </c>
      <c r="J154">
        <v>17.181725814103235</v>
      </c>
    </row>
    <row r="155" spans="1:10" x14ac:dyDescent="0.3">
      <c r="A155" t="s">
        <v>63</v>
      </c>
      <c r="B155">
        <v>20.785997646672801</v>
      </c>
      <c r="C155" t="s">
        <v>9</v>
      </c>
      <c r="D155">
        <v>10</v>
      </c>
      <c r="E155" t="b">
        <v>0</v>
      </c>
      <c r="F155">
        <v>16.6354629803355</v>
      </c>
      <c r="G155">
        <v>22.390253513503701</v>
      </c>
      <c r="H155">
        <v>2770</v>
      </c>
      <c r="I155">
        <v>4.1505346663373004</v>
      </c>
      <c r="J155">
        <v>-1.6042558668309006</v>
      </c>
    </row>
    <row r="156" spans="1:10" x14ac:dyDescent="0.3">
      <c r="A156" t="s">
        <v>64</v>
      </c>
      <c r="B156">
        <v>16.960321147064199</v>
      </c>
      <c r="C156" t="s">
        <v>9</v>
      </c>
      <c r="D156">
        <v>2</v>
      </c>
      <c r="E156" t="b">
        <v>1</v>
      </c>
      <c r="F156">
        <v>0.31440687224936598</v>
      </c>
      <c r="G156">
        <v>1.53265698695063E-2</v>
      </c>
      <c r="H156">
        <v>2750</v>
      </c>
      <c r="I156">
        <v>16.645914274814835</v>
      </c>
      <c r="J156">
        <v>16.944994577194691</v>
      </c>
    </row>
    <row r="157" spans="1:10" x14ac:dyDescent="0.3">
      <c r="A157" t="s">
        <v>64</v>
      </c>
      <c r="B157">
        <v>11.7060723357108</v>
      </c>
      <c r="C157" t="s">
        <v>9</v>
      </c>
      <c r="D157">
        <v>10</v>
      </c>
      <c r="E157" t="b">
        <v>0</v>
      </c>
      <c r="F157">
        <v>11.7060723357108</v>
      </c>
      <c r="G157">
        <v>11.7060723357108</v>
      </c>
      <c r="H157">
        <v>1050</v>
      </c>
      <c r="I157">
        <v>0</v>
      </c>
      <c r="J157">
        <v>0</v>
      </c>
    </row>
    <row r="158" spans="1:10" x14ac:dyDescent="0.3">
      <c r="A158" t="s">
        <v>65</v>
      </c>
      <c r="B158">
        <v>13.6090616678299</v>
      </c>
      <c r="C158" t="s">
        <v>9</v>
      </c>
      <c r="D158">
        <v>10</v>
      </c>
      <c r="E158" t="b">
        <v>0</v>
      </c>
      <c r="F158">
        <v>0.61404927167366796</v>
      </c>
      <c r="G158">
        <v>2.67513904660525</v>
      </c>
      <c r="H158">
        <v>3400</v>
      </c>
      <c r="I158">
        <v>12.995012396156232</v>
      </c>
      <c r="J158">
        <v>10.933922621224649</v>
      </c>
    </row>
    <row r="159" spans="1:10" x14ac:dyDescent="0.3">
      <c r="A159" t="s">
        <v>65</v>
      </c>
      <c r="B159">
        <v>8.8301082728106497</v>
      </c>
      <c r="C159" t="s">
        <v>9</v>
      </c>
      <c r="D159">
        <v>10</v>
      </c>
      <c r="E159" t="b">
        <v>0</v>
      </c>
      <c r="F159">
        <v>6.0168673908149799</v>
      </c>
      <c r="G159">
        <v>6.0168673908149799</v>
      </c>
      <c r="H159">
        <v>2860</v>
      </c>
      <c r="I159">
        <v>2.8132408819956698</v>
      </c>
      <c r="J159">
        <v>2.8132408819956698</v>
      </c>
    </row>
    <row r="160" spans="1:10" x14ac:dyDescent="0.3">
      <c r="A160" t="e">
        <v>#NAME?</v>
      </c>
      <c r="B160">
        <v>9.2983496609301302</v>
      </c>
      <c r="C160" t="s">
        <v>9</v>
      </c>
      <c r="D160">
        <v>10</v>
      </c>
      <c r="E160" t="b">
        <v>0</v>
      </c>
      <c r="F160">
        <v>9.2983496609301302</v>
      </c>
      <c r="G160">
        <v>9.2983496609301302</v>
      </c>
      <c r="H160">
        <v>1420</v>
      </c>
      <c r="I160">
        <v>0</v>
      </c>
      <c r="J160">
        <v>0</v>
      </c>
    </row>
    <row r="161" spans="1:10" x14ac:dyDescent="0.3">
      <c r="A161" t="e">
        <v>#NAME?</v>
      </c>
      <c r="B161">
        <v>16.044321372827</v>
      </c>
      <c r="C161" t="s">
        <v>9</v>
      </c>
      <c r="D161">
        <v>10</v>
      </c>
      <c r="E161" t="b">
        <v>0</v>
      </c>
      <c r="F161">
        <v>5.9334150167140303</v>
      </c>
      <c r="G161">
        <v>5.3053226957156499</v>
      </c>
      <c r="H161">
        <v>3030</v>
      </c>
      <c r="I161">
        <v>10.11090635611297</v>
      </c>
      <c r="J161">
        <v>10.738998677111351</v>
      </c>
    </row>
    <row r="162" spans="1:10" x14ac:dyDescent="0.3">
      <c r="A162" t="e">
        <v>#NAME?</v>
      </c>
      <c r="B162">
        <v>7.3077863750184697</v>
      </c>
      <c r="C162" t="s">
        <v>9</v>
      </c>
      <c r="D162">
        <v>10</v>
      </c>
      <c r="E162" t="b">
        <v>0</v>
      </c>
      <c r="F162">
        <v>7.3077863750184697</v>
      </c>
      <c r="G162">
        <v>7.3077863750184697</v>
      </c>
      <c r="H162">
        <v>2140</v>
      </c>
      <c r="I162">
        <v>0</v>
      </c>
      <c r="J162">
        <v>0</v>
      </c>
    </row>
    <row r="163" spans="1:10" x14ac:dyDescent="0.3">
      <c r="A163" t="s">
        <v>66</v>
      </c>
      <c r="B163">
        <v>3.7961689482617</v>
      </c>
      <c r="C163" t="s">
        <v>9</v>
      </c>
      <c r="D163">
        <v>10</v>
      </c>
      <c r="E163" t="b">
        <v>0</v>
      </c>
      <c r="F163">
        <v>3.7961689482617</v>
      </c>
      <c r="G163">
        <v>3.7961689482617</v>
      </c>
      <c r="H163">
        <v>1160</v>
      </c>
      <c r="I163">
        <v>0</v>
      </c>
      <c r="J163">
        <v>0</v>
      </c>
    </row>
    <row r="164" spans="1:10" x14ac:dyDescent="0.3">
      <c r="A164" t="s">
        <v>66</v>
      </c>
      <c r="B164">
        <v>5.7298857722512402</v>
      </c>
      <c r="C164" t="s">
        <v>9</v>
      </c>
      <c r="D164">
        <v>10</v>
      </c>
      <c r="E164" t="b">
        <v>0</v>
      </c>
      <c r="F164">
        <v>4.1569920393371396</v>
      </c>
      <c r="G164">
        <v>4.1727772342142799</v>
      </c>
      <c r="H164">
        <v>3190</v>
      </c>
      <c r="I164">
        <v>1.5728937329141006</v>
      </c>
      <c r="J164">
        <v>1.5571085380369603</v>
      </c>
    </row>
    <row r="165" spans="1:10" x14ac:dyDescent="0.3">
      <c r="A165" t="s">
        <v>66</v>
      </c>
      <c r="B165">
        <v>0.70769643258584802</v>
      </c>
      <c r="C165" t="s">
        <v>9</v>
      </c>
      <c r="D165">
        <v>2</v>
      </c>
      <c r="E165" t="b">
        <v>1</v>
      </c>
      <c r="F165">
        <v>8.5199576483734094E-2</v>
      </c>
      <c r="G165">
        <v>2.3372174349959298E-3</v>
      </c>
      <c r="H165">
        <v>1350</v>
      </c>
      <c r="I165">
        <v>0.62249685610211392</v>
      </c>
      <c r="J165">
        <v>0.70535921515085209</v>
      </c>
    </row>
    <row r="166" spans="1:10" x14ac:dyDescent="0.3">
      <c r="A166" t="s">
        <v>67</v>
      </c>
      <c r="B166">
        <v>10.694862746946599</v>
      </c>
      <c r="C166" t="s">
        <v>9</v>
      </c>
      <c r="D166">
        <v>10</v>
      </c>
      <c r="E166" t="b">
        <v>0</v>
      </c>
      <c r="F166">
        <v>10.694862746946599</v>
      </c>
      <c r="G166">
        <v>10.694862746946599</v>
      </c>
      <c r="H166">
        <v>1240</v>
      </c>
      <c r="I166">
        <v>0</v>
      </c>
      <c r="J166">
        <v>0</v>
      </c>
    </row>
    <row r="167" spans="1:10" x14ac:dyDescent="0.3">
      <c r="A167" t="s">
        <v>67</v>
      </c>
      <c r="B167">
        <v>6.6297680876721197</v>
      </c>
      <c r="C167" t="s">
        <v>9</v>
      </c>
      <c r="D167">
        <v>10</v>
      </c>
      <c r="E167" t="b">
        <v>0</v>
      </c>
      <c r="F167">
        <v>6.6297680876721197</v>
      </c>
      <c r="G167">
        <v>6.6297680876721197</v>
      </c>
      <c r="H167">
        <v>910</v>
      </c>
      <c r="I167">
        <v>0</v>
      </c>
      <c r="J167">
        <v>0</v>
      </c>
    </row>
    <row r="168" spans="1:10" x14ac:dyDescent="0.3">
      <c r="A168" t="s">
        <v>67</v>
      </c>
      <c r="B168">
        <v>14.7291220513571</v>
      </c>
      <c r="C168" t="s">
        <v>9</v>
      </c>
      <c r="D168">
        <v>10</v>
      </c>
      <c r="E168" t="b">
        <v>0</v>
      </c>
      <c r="F168">
        <v>6.7746631900785399</v>
      </c>
      <c r="G168">
        <v>6.8215563857691599</v>
      </c>
      <c r="H168">
        <v>3080</v>
      </c>
      <c r="I168">
        <v>7.9544588612785603</v>
      </c>
      <c r="J168">
        <v>7.9075656655879403</v>
      </c>
    </row>
    <row r="169" spans="1:10" x14ac:dyDescent="0.3">
      <c r="A169" t="e">
        <v>#NAME?</v>
      </c>
      <c r="B169">
        <v>4.4632472420065703</v>
      </c>
      <c r="C169" t="s">
        <v>9</v>
      </c>
      <c r="D169">
        <v>10</v>
      </c>
      <c r="E169" t="b">
        <v>0</v>
      </c>
      <c r="F169">
        <v>4.4632472420065703</v>
      </c>
      <c r="G169">
        <v>4.4632472420065703</v>
      </c>
      <c r="H169">
        <v>2230</v>
      </c>
      <c r="I169">
        <v>0</v>
      </c>
      <c r="J169">
        <v>0</v>
      </c>
    </row>
    <row r="170" spans="1:10" x14ac:dyDescent="0.3">
      <c r="A170" t="e">
        <v>#NAME?</v>
      </c>
      <c r="B170">
        <v>9.2829622288707601</v>
      </c>
      <c r="C170" t="s">
        <v>9</v>
      </c>
      <c r="D170">
        <v>10</v>
      </c>
      <c r="E170" t="b">
        <v>0</v>
      </c>
      <c r="F170">
        <v>7.5469784056526903</v>
      </c>
      <c r="G170">
        <v>7.5838900194578702</v>
      </c>
      <c r="H170">
        <v>3020</v>
      </c>
      <c r="I170">
        <v>1.7359838232180698</v>
      </c>
      <c r="J170">
        <v>1.6990722094128898</v>
      </c>
    </row>
    <row r="171" spans="1:10" x14ac:dyDescent="0.3">
      <c r="A171" t="e">
        <v>#NAME?</v>
      </c>
      <c r="B171">
        <v>0.73021532192747896</v>
      </c>
      <c r="C171" t="s">
        <v>9</v>
      </c>
      <c r="D171">
        <v>10</v>
      </c>
      <c r="E171" t="b">
        <v>0</v>
      </c>
      <c r="F171">
        <v>0.73021532192747896</v>
      </c>
      <c r="G171">
        <v>0.73021532192747896</v>
      </c>
      <c r="H171">
        <v>1110</v>
      </c>
      <c r="I171">
        <v>0</v>
      </c>
      <c r="J171">
        <v>0</v>
      </c>
    </row>
    <row r="172" spans="1:10" x14ac:dyDescent="0.3">
      <c r="A172" t="s">
        <v>68</v>
      </c>
      <c r="B172">
        <v>14.8776165487821</v>
      </c>
      <c r="C172" t="s">
        <v>9</v>
      </c>
      <c r="D172">
        <v>2</v>
      </c>
      <c r="E172" t="b">
        <v>1</v>
      </c>
      <c r="F172">
        <v>4.2081081395182102E-2</v>
      </c>
      <c r="G172">
        <v>3.7721020302611701E-3</v>
      </c>
      <c r="H172">
        <v>1050</v>
      </c>
      <c r="I172">
        <v>14.835535467386919</v>
      </c>
      <c r="J172">
        <v>14.873844446751839</v>
      </c>
    </row>
    <row r="173" spans="1:10" x14ac:dyDescent="0.3">
      <c r="A173" t="s">
        <v>68</v>
      </c>
      <c r="B173">
        <v>12.4587063404042</v>
      </c>
      <c r="C173" t="s">
        <v>9</v>
      </c>
      <c r="D173">
        <v>10</v>
      </c>
      <c r="E173" t="b">
        <v>0</v>
      </c>
      <c r="F173">
        <v>12.4587063404042</v>
      </c>
      <c r="G173">
        <v>12.4587063404042</v>
      </c>
      <c r="H173">
        <v>760</v>
      </c>
      <c r="I173">
        <v>0</v>
      </c>
      <c r="J173">
        <v>0</v>
      </c>
    </row>
    <row r="174" spans="1:10" x14ac:dyDescent="0.3">
      <c r="A174" t="s">
        <v>69</v>
      </c>
      <c r="B174">
        <v>11.670418622886499</v>
      </c>
      <c r="C174" t="s">
        <v>9</v>
      </c>
      <c r="D174">
        <v>10</v>
      </c>
      <c r="E174" t="b">
        <v>0</v>
      </c>
      <c r="F174">
        <v>11.670418622886499</v>
      </c>
      <c r="G174">
        <v>11.670418622886499</v>
      </c>
      <c r="H174">
        <v>1900</v>
      </c>
      <c r="I174">
        <v>0</v>
      </c>
      <c r="J174">
        <v>0</v>
      </c>
    </row>
    <row r="175" spans="1:10" x14ac:dyDescent="0.3">
      <c r="A175" t="s">
        <v>69</v>
      </c>
      <c r="B175">
        <v>11.6743055690832</v>
      </c>
      <c r="C175" t="s">
        <v>9</v>
      </c>
      <c r="D175">
        <v>3</v>
      </c>
      <c r="E175" t="b">
        <v>1</v>
      </c>
      <c r="F175">
        <v>1.0182096441501201</v>
      </c>
      <c r="G175">
        <v>3.54463677122258E-3</v>
      </c>
      <c r="H175">
        <v>1433.3333333333301</v>
      </c>
      <c r="I175">
        <v>10.65609592493308</v>
      </c>
      <c r="J175">
        <v>11.670760932311978</v>
      </c>
    </row>
    <row r="176" spans="1:10" x14ac:dyDescent="0.3">
      <c r="A176" t="s">
        <v>69</v>
      </c>
      <c r="B176">
        <v>8.6682449534248196</v>
      </c>
      <c r="C176" t="s">
        <v>9</v>
      </c>
      <c r="D176">
        <v>10</v>
      </c>
      <c r="E176" t="b">
        <v>0</v>
      </c>
      <c r="F176">
        <v>2.6336005889548799</v>
      </c>
      <c r="G176">
        <v>1.3807515710933</v>
      </c>
      <c r="H176">
        <v>3100</v>
      </c>
      <c r="I176">
        <v>6.0346443644699397</v>
      </c>
      <c r="J176">
        <v>7.2874933823315198</v>
      </c>
    </row>
    <row r="177" spans="1:10" x14ac:dyDescent="0.3">
      <c r="A177" t="s">
        <v>70</v>
      </c>
      <c r="B177">
        <v>14.156256043075899</v>
      </c>
      <c r="C177" t="s">
        <v>9</v>
      </c>
      <c r="D177">
        <v>10</v>
      </c>
      <c r="E177" t="b">
        <v>0</v>
      </c>
      <c r="F177">
        <v>14.156256043075899</v>
      </c>
      <c r="G177">
        <v>14.156256043075899</v>
      </c>
      <c r="H177">
        <v>790</v>
      </c>
      <c r="I177">
        <v>0</v>
      </c>
      <c r="J177">
        <v>0</v>
      </c>
    </row>
    <row r="178" spans="1:10" x14ac:dyDescent="0.3">
      <c r="A178" t="s">
        <v>70</v>
      </c>
      <c r="B178">
        <v>14.2673931104987</v>
      </c>
      <c r="C178" t="s">
        <v>9</v>
      </c>
      <c r="D178">
        <v>10</v>
      </c>
      <c r="E178" t="b">
        <v>0</v>
      </c>
      <c r="F178">
        <v>14.2673931104987</v>
      </c>
      <c r="G178">
        <v>14.2673931104987</v>
      </c>
      <c r="H178">
        <v>1230</v>
      </c>
      <c r="I178">
        <v>0</v>
      </c>
      <c r="J178">
        <v>0</v>
      </c>
    </row>
    <row r="179" spans="1:10" x14ac:dyDescent="0.3">
      <c r="A179" t="s">
        <v>70</v>
      </c>
      <c r="B179">
        <v>13.492129192774099</v>
      </c>
      <c r="C179" t="s">
        <v>9</v>
      </c>
      <c r="D179">
        <v>10</v>
      </c>
      <c r="E179" t="b">
        <v>0</v>
      </c>
      <c r="F179">
        <v>13.492129192774099</v>
      </c>
      <c r="G179">
        <v>13.492129192774099</v>
      </c>
      <c r="H179">
        <v>870</v>
      </c>
      <c r="I179">
        <v>0</v>
      </c>
      <c r="J179">
        <v>0</v>
      </c>
    </row>
    <row r="180" spans="1:10" x14ac:dyDescent="0.3">
      <c r="A180" t="s">
        <v>71</v>
      </c>
      <c r="B180">
        <v>2.6831165176721199</v>
      </c>
      <c r="C180" t="s">
        <v>9</v>
      </c>
      <c r="D180">
        <v>10</v>
      </c>
      <c r="E180" t="b">
        <v>0</v>
      </c>
      <c r="F180">
        <v>1.30303058558601</v>
      </c>
      <c r="G180">
        <v>0.99219644014492803</v>
      </c>
      <c r="H180">
        <v>2920</v>
      </c>
      <c r="I180">
        <v>1.3800859320861099</v>
      </c>
      <c r="J180">
        <v>1.690920077527192</v>
      </c>
    </row>
    <row r="181" spans="1:10" x14ac:dyDescent="0.3">
      <c r="A181" t="s">
        <v>71</v>
      </c>
      <c r="B181">
        <v>9.5196011391581905</v>
      </c>
      <c r="C181" t="s">
        <v>9</v>
      </c>
      <c r="D181">
        <v>3</v>
      </c>
      <c r="E181" t="b">
        <v>1</v>
      </c>
      <c r="F181">
        <v>1.2877366229923599</v>
      </c>
      <c r="G181">
        <v>4.2553290051776998E-3</v>
      </c>
      <c r="H181">
        <v>1600</v>
      </c>
      <c r="I181">
        <v>8.2318645161658299</v>
      </c>
      <c r="J181">
        <v>9.5153458101530131</v>
      </c>
    </row>
    <row r="182" spans="1:10" x14ac:dyDescent="0.3">
      <c r="A182" t="s">
        <v>71</v>
      </c>
      <c r="B182">
        <v>2.9747812424178801</v>
      </c>
      <c r="C182" t="s">
        <v>9</v>
      </c>
      <c r="D182">
        <v>10</v>
      </c>
      <c r="E182" t="b">
        <v>0</v>
      </c>
      <c r="F182">
        <v>2.9747812424178801</v>
      </c>
      <c r="G182">
        <v>2.9747812424178801</v>
      </c>
      <c r="H182">
        <v>1550</v>
      </c>
      <c r="I182">
        <v>0</v>
      </c>
      <c r="J182">
        <v>0</v>
      </c>
    </row>
    <row r="183" spans="1:10" x14ac:dyDescent="0.3">
      <c r="A183" t="s">
        <v>72</v>
      </c>
      <c r="B183">
        <v>8.2899163774568905</v>
      </c>
      <c r="C183" t="s">
        <v>9</v>
      </c>
      <c r="D183">
        <v>3</v>
      </c>
      <c r="E183" t="b">
        <v>1</v>
      </c>
      <c r="F183">
        <v>1.03075731253224</v>
      </c>
      <c r="G183">
        <v>3.7317291968055402E-3</v>
      </c>
      <c r="H183">
        <v>1000</v>
      </c>
      <c r="I183">
        <v>7.2591590649246509</v>
      </c>
      <c r="J183">
        <v>8.2861846482600843</v>
      </c>
    </row>
    <row r="184" spans="1:10" x14ac:dyDescent="0.3">
      <c r="A184" t="s">
        <v>72</v>
      </c>
      <c r="B184">
        <v>16.849271960223799</v>
      </c>
      <c r="C184" t="s">
        <v>9</v>
      </c>
      <c r="D184">
        <v>3</v>
      </c>
      <c r="E184" t="b">
        <v>1</v>
      </c>
      <c r="F184">
        <v>8.527115077038E-2</v>
      </c>
      <c r="G184">
        <v>1.41602375321641E-3</v>
      </c>
      <c r="H184">
        <v>1933.3333333333301</v>
      </c>
      <c r="I184">
        <v>16.764000809453417</v>
      </c>
      <c r="J184">
        <v>16.847855936470584</v>
      </c>
    </row>
    <row r="185" spans="1:10" x14ac:dyDescent="0.3">
      <c r="A185" t="s">
        <v>72</v>
      </c>
      <c r="B185">
        <v>8.1651852550001198</v>
      </c>
      <c r="C185" t="s">
        <v>9</v>
      </c>
      <c r="D185">
        <v>10</v>
      </c>
      <c r="E185" t="b">
        <v>0</v>
      </c>
      <c r="F185">
        <v>8.1651852550001198</v>
      </c>
      <c r="G185">
        <v>8.1651852550001198</v>
      </c>
      <c r="H185">
        <v>2050</v>
      </c>
      <c r="I185">
        <v>0</v>
      </c>
      <c r="J185">
        <v>0</v>
      </c>
    </row>
    <row r="186" spans="1:10" x14ac:dyDescent="0.3">
      <c r="A186" t="s">
        <v>73</v>
      </c>
      <c r="B186">
        <v>18.292446219746498</v>
      </c>
      <c r="C186" t="s">
        <v>9</v>
      </c>
      <c r="D186">
        <v>4</v>
      </c>
      <c r="E186" t="b">
        <v>1</v>
      </c>
      <c r="F186">
        <v>5.3688804120712801</v>
      </c>
      <c r="G186">
        <v>3.5315353439376702E-3</v>
      </c>
      <c r="H186">
        <v>950</v>
      </c>
      <c r="I186">
        <v>12.923565807675217</v>
      </c>
      <c r="J186">
        <v>18.28891468440256</v>
      </c>
    </row>
    <row r="187" spans="1:10" x14ac:dyDescent="0.3">
      <c r="A187" t="s">
        <v>73</v>
      </c>
      <c r="B187">
        <v>3.5761092041742799</v>
      </c>
      <c r="C187" t="s">
        <v>9</v>
      </c>
      <c r="D187">
        <v>10</v>
      </c>
      <c r="E187" t="b">
        <v>0</v>
      </c>
      <c r="F187">
        <v>3.5761092041742799</v>
      </c>
      <c r="G187">
        <v>3.5761092041742799</v>
      </c>
      <c r="H187">
        <v>1210</v>
      </c>
      <c r="I187">
        <v>0</v>
      </c>
      <c r="J187">
        <v>0</v>
      </c>
    </row>
    <row r="188" spans="1:10" x14ac:dyDescent="0.3">
      <c r="A188" t="s">
        <v>73</v>
      </c>
      <c r="B188">
        <v>10.474617738914899</v>
      </c>
      <c r="C188" t="s">
        <v>9</v>
      </c>
      <c r="D188">
        <v>3</v>
      </c>
      <c r="E188" t="b">
        <v>1</v>
      </c>
      <c r="F188">
        <v>2.0835792183153901</v>
      </c>
      <c r="G188">
        <v>4.8010746171859601E-3</v>
      </c>
      <c r="H188">
        <v>1966.6666666666599</v>
      </c>
      <c r="I188">
        <v>8.3910385205995084</v>
      </c>
      <c r="J188">
        <v>10.469816664297714</v>
      </c>
    </row>
    <row r="189" spans="1:10" x14ac:dyDescent="0.3">
      <c r="A189" t="s">
        <v>74</v>
      </c>
      <c r="B189">
        <v>12.119223160170799</v>
      </c>
      <c r="C189" t="s">
        <v>9</v>
      </c>
      <c r="D189">
        <v>10</v>
      </c>
      <c r="E189" t="b">
        <v>0</v>
      </c>
      <c r="F189">
        <v>7.8760813354210901</v>
      </c>
      <c r="G189">
        <v>7.8483551190389598</v>
      </c>
      <c r="H189">
        <v>3190</v>
      </c>
      <c r="I189">
        <v>4.243141824749709</v>
      </c>
      <c r="J189">
        <v>4.2708680411318394</v>
      </c>
    </row>
    <row r="190" spans="1:10" x14ac:dyDescent="0.3">
      <c r="A190" t="s">
        <v>74</v>
      </c>
      <c r="B190">
        <v>8.5486416920852406</v>
      </c>
      <c r="C190" t="s">
        <v>9</v>
      </c>
      <c r="D190">
        <v>10</v>
      </c>
      <c r="E190" t="b">
        <v>0</v>
      </c>
      <c r="F190">
        <v>8.5486416920852406</v>
      </c>
      <c r="G190">
        <v>8.5486416920852406</v>
      </c>
      <c r="H190">
        <v>1190</v>
      </c>
      <c r="I190">
        <v>0</v>
      </c>
      <c r="J190">
        <v>0</v>
      </c>
    </row>
    <row r="191" spans="1:10" x14ac:dyDescent="0.3">
      <c r="A191" t="s">
        <v>75</v>
      </c>
      <c r="B191">
        <v>11.985023009439301</v>
      </c>
      <c r="C191" t="s">
        <v>9</v>
      </c>
      <c r="D191">
        <v>10</v>
      </c>
      <c r="E191" t="b">
        <v>0</v>
      </c>
      <c r="F191">
        <v>11.985023009439301</v>
      </c>
      <c r="G191">
        <v>11.985023009439301</v>
      </c>
      <c r="H191">
        <v>870</v>
      </c>
      <c r="I191">
        <v>0</v>
      </c>
      <c r="J191">
        <v>0</v>
      </c>
    </row>
    <row r="192" spans="1:10" x14ac:dyDescent="0.3">
      <c r="A192" t="s">
        <v>75</v>
      </c>
      <c r="B192">
        <v>15.5806535910219</v>
      </c>
      <c r="C192" t="s">
        <v>9</v>
      </c>
      <c r="D192">
        <v>3</v>
      </c>
      <c r="E192" t="b">
        <v>1</v>
      </c>
      <c r="F192">
        <v>4.9482468489776199</v>
      </c>
      <c r="G192">
        <v>6.8421629167458604E-3</v>
      </c>
      <c r="H192">
        <v>1533.3333333333301</v>
      </c>
      <c r="I192">
        <v>10.63240674204428</v>
      </c>
      <c r="J192">
        <v>15.573811428105154</v>
      </c>
    </row>
    <row r="193" spans="1:10" x14ac:dyDescent="0.3">
      <c r="A193" t="s">
        <v>75</v>
      </c>
      <c r="B193">
        <v>8.1441783566110093</v>
      </c>
      <c r="C193" t="s">
        <v>9</v>
      </c>
      <c r="D193">
        <v>10</v>
      </c>
      <c r="E193" t="b">
        <v>0</v>
      </c>
      <c r="F193">
        <v>3.8326678119839599</v>
      </c>
      <c r="G193">
        <v>3.1361212096343598</v>
      </c>
      <c r="H193">
        <v>7010</v>
      </c>
      <c r="I193">
        <v>4.3115105446270494</v>
      </c>
      <c r="J193">
        <v>5.0080571469766495</v>
      </c>
    </row>
    <row r="194" spans="1:10" x14ac:dyDescent="0.3">
      <c r="A194" t="s">
        <v>76</v>
      </c>
      <c r="B194">
        <v>21.0452221635895</v>
      </c>
      <c r="C194" t="s">
        <v>9</v>
      </c>
      <c r="D194">
        <v>3</v>
      </c>
      <c r="E194" t="b">
        <v>1</v>
      </c>
      <c r="F194">
        <v>3.3589954803626498</v>
      </c>
      <c r="G194">
        <v>6.3524267087884901E-3</v>
      </c>
      <c r="H194">
        <v>2400</v>
      </c>
      <c r="I194">
        <v>17.686226683226849</v>
      </c>
      <c r="J194">
        <v>21.038869736880713</v>
      </c>
    </row>
    <row r="195" spans="1:10" x14ac:dyDescent="0.3">
      <c r="A195" t="s">
        <v>77</v>
      </c>
      <c r="B195">
        <v>6.0511832835955097</v>
      </c>
      <c r="C195" t="s">
        <v>9</v>
      </c>
      <c r="D195">
        <v>10</v>
      </c>
      <c r="E195" t="b">
        <v>0</v>
      </c>
      <c r="F195">
        <v>2.9372880368671299</v>
      </c>
      <c r="G195">
        <v>8.28006004288752</v>
      </c>
      <c r="H195">
        <v>3310</v>
      </c>
      <c r="I195">
        <v>3.1138952467283798</v>
      </c>
      <c r="J195">
        <v>-2.2288767592920102</v>
      </c>
    </row>
    <row r="196" spans="1:10" x14ac:dyDescent="0.3">
      <c r="A196" t="s">
        <v>77</v>
      </c>
      <c r="B196">
        <v>10.363121633848699</v>
      </c>
      <c r="C196" t="s">
        <v>9</v>
      </c>
      <c r="D196">
        <v>10</v>
      </c>
      <c r="E196" t="b">
        <v>0</v>
      </c>
      <c r="F196">
        <v>10.4456259257641</v>
      </c>
      <c r="G196">
        <v>9.90619392852674</v>
      </c>
      <c r="H196">
        <v>3180</v>
      </c>
      <c r="I196">
        <v>-8.250429191540043E-2</v>
      </c>
      <c r="J196">
        <v>0.45692770532195937</v>
      </c>
    </row>
    <row r="197" spans="1:10" x14ac:dyDescent="0.3">
      <c r="A197" t="s">
        <v>77</v>
      </c>
      <c r="B197">
        <v>6.41019539559296</v>
      </c>
      <c r="C197" t="s">
        <v>9</v>
      </c>
      <c r="D197">
        <v>2</v>
      </c>
      <c r="E197" t="b">
        <v>1</v>
      </c>
      <c r="F197">
        <v>0.359924870786892</v>
      </c>
      <c r="G197">
        <v>6.5542859760535496E-3</v>
      </c>
      <c r="H197">
        <v>2050</v>
      </c>
      <c r="I197">
        <v>6.0502705248060682</v>
      </c>
      <c r="J197">
        <v>6.4036411096169061</v>
      </c>
    </row>
    <row r="198" spans="1:10" x14ac:dyDescent="0.3">
      <c r="A198" t="s">
        <v>78</v>
      </c>
      <c r="B198">
        <v>3.59110708813225</v>
      </c>
      <c r="C198" t="s">
        <v>9</v>
      </c>
      <c r="D198">
        <v>10</v>
      </c>
      <c r="E198" t="b">
        <v>0</v>
      </c>
      <c r="F198">
        <v>3.0135088008816502</v>
      </c>
      <c r="G198">
        <v>3.3080496848743102</v>
      </c>
      <c r="H198">
        <v>3400</v>
      </c>
      <c r="I198">
        <v>0.57759828725059981</v>
      </c>
      <c r="J198">
        <v>0.28305740325793982</v>
      </c>
    </row>
    <row r="199" spans="1:10" x14ac:dyDescent="0.3">
      <c r="A199" t="s">
        <v>78</v>
      </c>
      <c r="B199">
        <v>10.1001009783137</v>
      </c>
      <c r="C199" t="s">
        <v>9</v>
      </c>
      <c r="D199">
        <v>10</v>
      </c>
      <c r="E199" t="b">
        <v>0</v>
      </c>
      <c r="F199">
        <v>10.1001009783137</v>
      </c>
      <c r="G199">
        <v>10.1001009783137</v>
      </c>
      <c r="H199">
        <v>1410</v>
      </c>
      <c r="I199">
        <v>0</v>
      </c>
      <c r="J199">
        <v>0</v>
      </c>
    </row>
    <row r="200" spans="1:10" x14ac:dyDescent="0.3">
      <c r="A200" t="s">
        <v>79</v>
      </c>
      <c r="B200">
        <v>2.8775213490879299</v>
      </c>
      <c r="C200" t="s">
        <v>9</v>
      </c>
      <c r="D200">
        <v>10</v>
      </c>
      <c r="E200" t="b">
        <v>0</v>
      </c>
      <c r="F200">
        <v>12.7117915661856</v>
      </c>
      <c r="G200">
        <v>10.5926128777758</v>
      </c>
      <c r="H200">
        <v>3440</v>
      </c>
      <c r="I200">
        <v>-9.8342702170976697</v>
      </c>
      <c r="J200">
        <v>-7.7150915286878696</v>
      </c>
    </row>
    <row r="201" spans="1:10" x14ac:dyDescent="0.3">
      <c r="A201" t="s">
        <v>79</v>
      </c>
      <c r="B201">
        <v>5.1637992964904296</v>
      </c>
      <c r="C201" t="s">
        <v>9</v>
      </c>
      <c r="D201">
        <v>4</v>
      </c>
      <c r="E201" t="b">
        <v>1</v>
      </c>
      <c r="F201">
        <v>1.52081071615744</v>
      </c>
      <c r="G201">
        <v>2.0792018777015899E-3</v>
      </c>
      <c r="H201">
        <v>1100</v>
      </c>
      <c r="I201">
        <v>3.6429885803329896</v>
      </c>
      <c r="J201">
        <v>5.1617200946127282</v>
      </c>
    </row>
    <row r="202" spans="1:10" x14ac:dyDescent="0.3">
      <c r="A202" t="s">
        <v>79</v>
      </c>
      <c r="B202">
        <v>18.9111982089394</v>
      </c>
      <c r="C202" t="s">
        <v>9</v>
      </c>
      <c r="D202">
        <v>3</v>
      </c>
      <c r="E202" t="b">
        <v>1</v>
      </c>
      <c r="F202">
        <v>1.6596478102043399</v>
      </c>
      <c r="G202">
        <v>4.5974844897106598E-3</v>
      </c>
      <c r="H202">
        <v>1800</v>
      </c>
      <c r="I202">
        <v>17.251550398735059</v>
      </c>
      <c r="J202">
        <v>18.906600724449689</v>
      </c>
    </row>
    <row r="203" spans="1:10" x14ac:dyDescent="0.3">
      <c r="A203" t="s">
        <v>80</v>
      </c>
      <c r="B203">
        <v>17.661756283665099</v>
      </c>
      <c r="C203" t="s">
        <v>9</v>
      </c>
      <c r="D203">
        <v>10</v>
      </c>
      <c r="E203" t="b">
        <v>0</v>
      </c>
      <c r="F203">
        <v>17.661756283665099</v>
      </c>
      <c r="G203">
        <v>17.661756283665099</v>
      </c>
      <c r="H203">
        <v>680</v>
      </c>
      <c r="I203">
        <v>0</v>
      </c>
      <c r="J203">
        <v>0</v>
      </c>
    </row>
    <row r="204" spans="1:10" x14ac:dyDescent="0.3">
      <c r="A204" t="s">
        <v>80</v>
      </c>
      <c r="B204">
        <v>12.706784266588199</v>
      </c>
      <c r="C204" t="s">
        <v>9</v>
      </c>
      <c r="D204">
        <v>10</v>
      </c>
      <c r="E204" t="b">
        <v>0</v>
      </c>
      <c r="F204">
        <v>10.6674671294522</v>
      </c>
      <c r="G204">
        <v>11.1351070073245</v>
      </c>
      <c r="H204">
        <v>3090</v>
      </c>
      <c r="I204">
        <v>2.039317137135999</v>
      </c>
      <c r="J204">
        <v>1.5716772592636996</v>
      </c>
    </row>
    <row r="205" spans="1:10" x14ac:dyDescent="0.3">
      <c r="A205" t="s">
        <v>81</v>
      </c>
      <c r="B205">
        <v>12.1448275250322</v>
      </c>
      <c r="C205" t="s">
        <v>9</v>
      </c>
      <c r="D205">
        <v>4</v>
      </c>
      <c r="E205" t="b">
        <v>1</v>
      </c>
      <c r="F205">
        <v>3.36647175391216</v>
      </c>
      <c r="G205">
        <v>2.98313442542227E-3</v>
      </c>
      <c r="H205">
        <v>1100</v>
      </c>
      <c r="I205">
        <v>8.7783557711200402</v>
      </c>
      <c r="J205">
        <v>12.141844390606778</v>
      </c>
    </row>
    <row r="206" spans="1:10" x14ac:dyDescent="0.3">
      <c r="A206" t="s">
        <v>82</v>
      </c>
      <c r="B206">
        <v>12.5082551562266</v>
      </c>
      <c r="C206" t="s">
        <v>9</v>
      </c>
      <c r="D206">
        <v>10</v>
      </c>
      <c r="E206" t="b">
        <v>0</v>
      </c>
      <c r="F206">
        <v>12.5082551562266</v>
      </c>
      <c r="G206">
        <v>12.5082551562266</v>
      </c>
      <c r="H206">
        <v>1340</v>
      </c>
      <c r="I206">
        <v>0</v>
      </c>
      <c r="J206">
        <v>0</v>
      </c>
    </row>
    <row r="207" spans="1:10" x14ac:dyDescent="0.3">
      <c r="A207" t="s">
        <v>82</v>
      </c>
      <c r="B207">
        <v>18.004856424632699</v>
      </c>
      <c r="C207" t="s">
        <v>9</v>
      </c>
      <c r="D207">
        <v>3</v>
      </c>
      <c r="E207" t="b">
        <v>1</v>
      </c>
      <c r="F207">
        <v>0.669137657106609</v>
      </c>
      <c r="G207">
        <v>3.0242153228948001E-3</v>
      </c>
      <c r="H207">
        <v>766.66666666666595</v>
      </c>
      <c r="I207">
        <v>17.335718767526089</v>
      </c>
      <c r="J207">
        <v>18.001832209309804</v>
      </c>
    </row>
    <row r="208" spans="1:10" x14ac:dyDescent="0.3">
      <c r="A208" t="s">
        <v>82</v>
      </c>
      <c r="B208">
        <v>6.4368532258496902</v>
      </c>
      <c r="C208" t="s">
        <v>9</v>
      </c>
      <c r="D208">
        <v>10</v>
      </c>
      <c r="E208" t="b">
        <v>0</v>
      </c>
      <c r="F208">
        <v>2.0504672604199099</v>
      </c>
      <c r="G208">
        <v>8.4376783048290402</v>
      </c>
      <c r="H208">
        <v>3310</v>
      </c>
      <c r="I208">
        <v>4.3863859654297803</v>
      </c>
      <c r="J208">
        <v>-2.00082507897935</v>
      </c>
    </row>
    <row r="209" spans="1:10" x14ac:dyDescent="0.3">
      <c r="A209" t="e">
        <v>#NAME?</v>
      </c>
      <c r="B209">
        <v>10.3831609438994</v>
      </c>
      <c r="C209" t="s">
        <v>9</v>
      </c>
      <c r="D209">
        <v>3</v>
      </c>
      <c r="E209" t="b">
        <v>1</v>
      </c>
      <c r="F209">
        <v>2.6680155105822001</v>
      </c>
      <c r="G209">
        <v>3.9808839563160899E-3</v>
      </c>
      <c r="H209">
        <v>1300</v>
      </c>
      <c r="I209">
        <v>7.7151454333171996</v>
      </c>
      <c r="J209">
        <v>10.379180059943083</v>
      </c>
    </row>
    <row r="210" spans="1:10" x14ac:dyDescent="0.3">
      <c r="A210" t="e">
        <v>#NAME?</v>
      </c>
      <c r="B210">
        <v>14.5354939159586</v>
      </c>
      <c r="C210" t="s">
        <v>9</v>
      </c>
      <c r="D210">
        <v>3</v>
      </c>
      <c r="E210" t="b">
        <v>1</v>
      </c>
      <c r="F210">
        <v>3.4926667931430502</v>
      </c>
      <c r="G210">
        <v>4.6939706498039802E-3</v>
      </c>
      <c r="H210">
        <v>2033.3333333333301</v>
      </c>
      <c r="I210">
        <v>11.042827122815551</v>
      </c>
      <c r="J210">
        <v>14.530799945308797</v>
      </c>
    </row>
    <row r="211" spans="1:10" x14ac:dyDescent="0.3">
      <c r="A211" t="e">
        <v>#NAME?</v>
      </c>
      <c r="B211">
        <v>5.3689361647668301</v>
      </c>
      <c r="C211" t="s">
        <v>9</v>
      </c>
      <c r="D211">
        <v>10</v>
      </c>
      <c r="E211" t="b">
        <v>0</v>
      </c>
      <c r="F211">
        <v>6.3342905400382703</v>
      </c>
      <c r="G211">
        <v>3.8839574169882698</v>
      </c>
      <c r="H211">
        <v>3090</v>
      </c>
      <c r="I211">
        <v>-0.96535437527144019</v>
      </c>
      <c r="J211">
        <v>1.4849787477785603</v>
      </c>
    </row>
    <row r="212" spans="1:10" x14ac:dyDescent="0.3">
      <c r="A212" t="s">
        <v>83</v>
      </c>
      <c r="B212">
        <v>10.5771712963484</v>
      </c>
      <c r="C212" t="s">
        <v>9</v>
      </c>
      <c r="D212">
        <v>10</v>
      </c>
      <c r="E212" t="b">
        <v>0</v>
      </c>
      <c r="F212">
        <v>10.5771712963484</v>
      </c>
      <c r="G212">
        <v>10.5771712963484</v>
      </c>
      <c r="H212">
        <v>980</v>
      </c>
      <c r="I212">
        <v>0</v>
      </c>
      <c r="J212">
        <v>0</v>
      </c>
    </row>
    <row r="213" spans="1:10" x14ac:dyDescent="0.3">
      <c r="A213" t="s">
        <v>83</v>
      </c>
      <c r="B213">
        <v>16.790721565470399</v>
      </c>
      <c r="C213" t="s">
        <v>9</v>
      </c>
      <c r="D213">
        <v>10</v>
      </c>
      <c r="E213" t="b">
        <v>0</v>
      </c>
      <c r="F213">
        <v>3.80658321019262</v>
      </c>
      <c r="G213">
        <v>2.94075436110474</v>
      </c>
      <c r="H213">
        <v>3430</v>
      </c>
      <c r="I213">
        <v>12.984138355277778</v>
      </c>
      <c r="J213">
        <v>13.849967204365658</v>
      </c>
    </row>
    <row r="214" spans="1:10" x14ac:dyDescent="0.3">
      <c r="A214" t="s">
        <v>83</v>
      </c>
      <c r="B214">
        <v>4.4573170244967804</v>
      </c>
      <c r="C214" t="s">
        <v>9</v>
      </c>
      <c r="D214">
        <v>10</v>
      </c>
      <c r="E214" t="b">
        <v>0</v>
      </c>
      <c r="F214">
        <v>4.4573170244967804</v>
      </c>
      <c r="G214">
        <v>4.4573170244967804</v>
      </c>
      <c r="H214">
        <v>1190</v>
      </c>
      <c r="I214">
        <v>0</v>
      </c>
      <c r="J214">
        <v>0</v>
      </c>
    </row>
    <row r="215" spans="1:10" x14ac:dyDescent="0.3">
      <c r="A215" t="s">
        <v>84</v>
      </c>
      <c r="B215">
        <v>14.714804865705</v>
      </c>
      <c r="C215" t="s">
        <v>9</v>
      </c>
      <c r="D215">
        <v>10</v>
      </c>
      <c r="E215" t="b">
        <v>0</v>
      </c>
      <c r="F215">
        <v>14.714804865705</v>
      </c>
      <c r="G215">
        <v>14.714804865705</v>
      </c>
      <c r="H215">
        <v>1320</v>
      </c>
      <c r="I215">
        <v>0</v>
      </c>
      <c r="J215">
        <v>0</v>
      </c>
    </row>
    <row r="216" spans="1:10" x14ac:dyDescent="0.3">
      <c r="A216" t="s">
        <v>84</v>
      </c>
      <c r="B216">
        <v>15.4718467728413</v>
      </c>
      <c r="C216" t="s">
        <v>9</v>
      </c>
      <c r="D216">
        <v>3</v>
      </c>
      <c r="E216" t="b">
        <v>1</v>
      </c>
      <c r="F216">
        <v>3.4170274533114999</v>
      </c>
      <c r="G216">
        <v>5.0371327489241802E-3</v>
      </c>
      <c r="H216">
        <v>1533.3333333333301</v>
      </c>
      <c r="I216">
        <v>12.0548193195298</v>
      </c>
      <c r="J216">
        <v>15.466809640092375</v>
      </c>
    </row>
    <row r="217" spans="1:10" x14ac:dyDescent="0.3">
      <c r="A217" t="s">
        <v>84</v>
      </c>
      <c r="B217">
        <v>8.0769235932868906</v>
      </c>
      <c r="C217" t="s">
        <v>9</v>
      </c>
      <c r="D217">
        <v>3</v>
      </c>
      <c r="E217" t="b">
        <v>1</v>
      </c>
      <c r="F217">
        <v>2.0309038255287102</v>
      </c>
      <c r="G217">
        <v>3.5160283016528E-3</v>
      </c>
      <c r="H217">
        <v>1033.3333333333301</v>
      </c>
      <c r="I217">
        <v>6.04601976775818</v>
      </c>
      <c r="J217">
        <v>8.0734075649852386</v>
      </c>
    </row>
    <row r="218" spans="1:10" x14ac:dyDescent="0.3">
      <c r="A218" t="s">
        <v>85</v>
      </c>
      <c r="B218">
        <v>12.206363664811199</v>
      </c>
      <c r="C218" t="s">
        <v>9</v>
      </c>
      <c r="D218">
        <v>10</v>
      </c>
      <c r="E218" t="b">
        <v>0</v>
      </c>
      <c r="F218">
        <v>15.9134745419559</v>
      </c>
      <c r="G218">
        <v>16.290523546738399</v>
      </c>
      <c r="H218">
        <v>2990</v>
      </c>
      <c r="I218">
        <v>-3.7071108771447001</v>
      </c>
      <c r="J218">
        <v>-4.0841598819271994</v>
      </c>
    </row>
    <row r="219" spans="1:10" x14ac:dyDescent="0.3">
      <c r="A219" t="s">
        <v>85</v>
      </c>
      <c r="B219">
        <v>18.9835830770744</v>
      </c>
      <c r="C219" t="s">
        <v>9</v>
      </c>
      <c r="D219">
        <v>10</v>
      </c>
      <c r="E219" t="b">
        <v>0</v>
      </c>
      <c r="F219">
        <v>18.9835830770744</v>
      </c>
      <c r="G219">
        <v>18.9835830770744</v>
      </c>
      <c r="H219">
        <v>830</v>
      </c>
      <c r="I219">
        <v>0</v>
      </c>
      <c r="J219">
        <v>0</v>
      </c>
    </row>
    <row r="220" spans="1:10" x14ac:dyDescent="0.3">
      <c r="A220" t="s">
        <v>85</v>
      </c>
      <c r="B220">
        <v>6.7809743088921302</v>
      </c>
      <c r="C220" t="s">
        <v>9</v>
      </c>
      <c r="D220">
        <v>10</v>
      </c>
      <c r="E220" t="b">
        <v>0</v>
      </c>
      <c r="F220">
        <v>2.6564983266729199</v>
      </c>
      <c r="G220">
        <v>7.4078399132243398</v>
      </c>
      <c r="H220">
        <v>3000</v>
      </c>
      <c r="I220">
        <v>4.1244759822192103</v>
      </c>
      <c r="J220">
        <v>-0.62686560433220961</v>
      </c>
    </row>
    <row r="221" spans="1:10" x14ac:dyDescent="0.3">
      <c r="A221" t="s">
        <v>86</v>
      </c>
      <c r="B221">
        <v>14.394717408645301</v>
      </c>
      <c r="C221" t="s">
        <v>9</v>
      </c>
      <c r="D221">
        <v>10</v>
      </c>
      <c r="E221" t="b">
        <v>0</v>
      </c>
      <c r="F221">
        <v>1.46405031691429</v>
      </c>
      <c r="G221">
        <v>0.166425512380521</v>
      </c>
      <c r="H221">
        <v>3300</v>
      </c>
      <c r="I221">
        <v>12.93066709173101</v>
      </c>
      <c r="J221">
        <v>14.22829189626478</v>
      </c>
    </row>
    <row r="222" spans="1:10" x14ac:dyDescent="0.3">
      <c r="A222" t="s">
        <v>86</v>
      </c>
      <c r="B222">
        <v>19.060292189592602</v>
      </c>
      <c r="C222" t="s">
        <v>9</v>
      </c>
      <c r="D222">
        <v>10</v>
      </c>
      <c r="E222" t="b">
        <v>0</v>
      </c>
      <c r="F222">
        <v>19.060292189592602</v>
      </c>
      <c r="G222">
        <v>19.060292189592602</v>
      </c>
      <c r="H222">
        <v>970</v>
      </c>
      <c r="I222">
        <v>0</v>
      </c>
      <c r="J222">
        <v>0</v>
      </c>
    </row>
    <row r="223" spans="1:10" x14ac:dyDescent="0.3">
      <c r="A223" t="s">
        <v>86</v>
      </c>
      <c r="B223">
        <v>12.3531529937519</v>
      </c>
      <c r="C223" t="s">
        <v>9</v>
      </c>
      <c r="D223">
        <v>10</v>
      </c>
      <c r="E223" t="b">
        <v>0</v>
      </c>
      <c r="F223">
        <v>12.3531529937519</v>
      </c>
      <c r="G223">
        <v>12.3531529937519</v>
      </c>
      <c r="H223">
        <v>1160</v>
      </c>
      <c r="I223">
        <v>0</v>
      </c>
      <c r="J223">
        <v>0</v>
      </c>
    </row>
    <row r="224" spans="1:10" x14ac:dyDescent="0.3">
      <c r="A224" t="s">
        <v>87</v>
      </c>
      <c r="B224">
        <v>20.358171317845901</v>
      </c>
      <c r="C224" t="s">
        <v>9</v>
      </c>
      <c r="D224">
        <v>10</v>
      </c>
      <c r="E224" t="b">
        <v>0</v>
      </c>
      <c r="F224">
        <v>1.09054825575073</v>
      </c>
      <c r="G224">
        <v>0.21906148742495299</v>
      </c>
      <c r="H224">
        <v>3290</v>
      </c>
      <c r="I224">
        <v>19.267623062095172</v>
      </c>
      <c r="J224">
        <v>20.139109830420949</v>
      </c>
    </row>
    <row r="225" spans="1:10" x14ac:dyDescent="0.3">
      <c r="A225" t="s">
        <v>87</v>
      </c>
      <c r="B225">
        <v>5.07975510112633</v>
      </c>
      <c r="C225" t="s">
        <v>9</v>
      </c>
      <c r="D225">
        <v>10</v>
      </c>
      <c r="E225" t="b">
        <v>0</v>
      </c>
      <c r="F225">
        <v>9.94491929974558</v>
      </c>
      <c r="G225">
        <v>10.0109362957056</v>
      </c>
      <c r="H225">
        <v>3080</v>
      </c>
      <c r="I225">
        <v>-4.86516419861925</v>
      </c>
      <c r="J225">
        <v>-4.9311811945792696</v>
      </c>
    </row>
    <row r="226" spans="1:10" x14ac:dyDescent="0.3">
      <c r="A226" t="s">
        <v>87</v>
      </c>
      <c r="B226">
        <v>13.4019940164579</v>
      </c>
      <c r="C226" t="s">
        <v>9</v>
      </c>
      <c r="D226">
        <v>10</v>
      </c>
      <c r="E226" t="b">
        <v>0</v>
      </c>
      <c r="F226">
        <v>13.4019940164579</v>
      </c>
      <c r="G226">
        <v>13.4019940164579</v>
      </c>
      <c r="H226">
        <v>1050</v>
      </c>
      <c r="I226">
        <v>0</v>
      </c>
      <c r="J226">
        <v>0</v>
      </c>
    </row>
    <row r="227" spans="1:10" x14ac:dyDescent="0.3">
      <c r="A227" t="e">
        <v>#NAME?</v>
      </c>
      <c r="B227">
        <v>5.98765711682685</v>
      </c>
      <c r="C227" t="s">
        <v>9</v>
      </c>
      <c r="D227">
        <v>10</v>
      </c>
      <c r="E227" t="b">
        <v>0</v>
      </c>
      <c r="F227">
        <v>3.6415518814101602</v>
      </c>
      <c r="G227">
        <v>10.856287052368399</v>
      </c>
      <c r="H227">
        <v>2950</v>
      </c>
      <c r="I227">
        <v>2.3461052354166898</v>
      </c>
      <c r="J227">
        <v>-4.8686299355415494</v>
      </c>
    </row>
    <row r="228" spans="1:10" x14ac:dyDescent="0.3">
      <c r="A228" t="e">
        <v>#NAME?</v>
      </c>
      <c r="B228">
        <v>13.6867797056741</v>
      </c>
      <c r="C228" t="s">
        <v>9</v>
      </c>
      <c r="D228">
        <v>3</v>
      </c>
      <c r="E228" t="b">
        <v>1</v>
      </c>
      <c r="F228">
        <v>3.3543579180512002</v>
      </c>
      <c r="G228">
        <v>4.3709565858838203E-3</v>
      </c>
      <c r="H228">
        <v>1633.3333333333301</v>
      </c>
      <c r="I228">
        <v>10.3324217876229</v>
      </c>
      <c r="J228">
        <v>13.682408749088216</v>
      </c>
    </row>
    <row r="229" spans="1:10" x14ac:dyDescent="0.3">
      <c r="A229" t="e">
        <v>#NAME?</v>
      </c>
      <c r="B229">
        <v>6.6030118877005197</v>
      </c>
      <c r="C229" t="s">
        <v>9</v>
      </c>
      <c r="D229">
        <v>10</v>
      </c>
      <c r="E229" t="b">
        <v>0</v>
      </c>
      <c r="F229">
        <v>6.6030118877005197</v>
      </c>
      <c r="G229">
        <v>6.6030118877005197</v>
      </c>
      <c r="H229">
        <v>550</v>
      </c>
      <c r="I229">
        <v>0</v>
      </c>
      <c r="J229">
        <v>0</v>
      </c>
    </row>
    <row r="230" spans="1:10" x14ac:dyDescent="0.3">
      <c r="A230" t="s">
        <v>88</v>
      </c>
      <c r="B230">
        <v>7.1210968326650104</v>
      </c>
      <c r="C230" t="s">
        <v>9</v>
      </c>
      <c r="D230">
        <v>3</v>
      </c>
      <c r="E230" t="b">
        <v>1</v>
      </c>
      <c r="F230">
        <v>0.89276853164712899</v>
      </c>
      <c r="G230">
        <v>1.1260063789764799E-2</v>
      </c>
      <c r="H230">
        <v>1833.3333333333301</v>
      </c>
      <c r="I230">
        <v>6.2283283010178812</v>
      </c>
      <c r="J230">
        <v>7.1098367688752457</v>
      </c>
    </row>
    <row r="231" spans="1:10" x14ac:dyDescent="0.3">
      <c r="A231" t="s">
        <v>88</v>
      </c>
      <c r="B231">
        <v>11.4772232953105</v>
      </c>
      <c r="C231" t="s">
        <v>9</v>
      </c>
      <c r="D231">
        <v>3</v>
      </c>
      <c r="E231" t="b">
        <v>1</v>
      </c>
      <c r="F231">
        <v>2.11609017162229</v>
      </c>
      <c r="G231">
        <v>4.9372048774271498E-3</v>
      </c>
      <c r="H231">
        <v>1833.3333333333301</v>
      </c>
      <c r="I231">
        <v>9.3611331236882105</v>
      </c>
      <c r="J231">
        <v>11.472286090433073</v>
      </c>
    </row>
    <row r="232" spans="1:10" x14ac:dyDescent="0.3">
      <c r="A232" t="s">
        <v>88</v>
      </c>
      <c r="B232">
        <v>17.281548576672499</v>
      </c>
      <c r="C232" t="s">
        <v>9</v>
      </c>
      <c r="D232">
        <v>10</v>
      </c>
      <c r="E232" t="b">
        <v>0</v>
      </c>
      <c r="F232">
        <v>17.281548576672499</v>
      </c>
      <c r="G232">
        <v>17.281548576672499</v>
      </c>
      <c r="H232">
        <v>3010</v>
      </c>
      <c r="I232">
        <v>0</v>
      </c>
      <c r="J232">
        <v>0</v>
      </c>
    </row>
    <row r="233" spans="1:10" x14ac:dyDescent="0.3">
      <c r="A233" t="s">
        <v>89</v>
      </c>
      <c r="B233">
        <v>15.2707745241336</v>
      </c>
      <c r="C233" t="s">
        <v>9</v>
      </c>
      <c r="D233">
        <v>4</v>
      </c>
      <c r="E233" t="b">
        <v>1</v>
      </c>
      <c r="F233">
        <v>17.367210450563199</v>
      </c>
      <c r="G233">
        <v>8.4696195748715907E-3</v>
      </c>
      <c r="H233">
        <v>1050</v>
      </c>
      <c r="I233">
        <v>-2.0964359264295993</v>
      </c>
      <c r="J233">
        <v>15.262304904558729</v>
      </c>
    </row>
    <row r="234" spans="1:10" x14ac:dyDescent="0.3">
      <c r="A234" t="s">
        <v>89</v>
      </c>
      <c r="B234">
        <v>0.40694005557815699</v>
      </c>
      <c r="C234" t="s">
        <v>9</v>
      </c>
      <c r="D234">
        <v>1</v>
      </c>
      <c r="E234" t="b">
        <v>1</v>
      </c>
      <c r="F234">
        <v>1.6524017884279801E-2</v>
      </c>
      <c r="G234">
        <v>1.6524017884279801E-2</v>
      </c>
      <c r="H234">
        <v>3800</v>
      </c>
      <c r="I234">
        <v>0.39041603769387717</v>
      </c>
      <c r="J234">
        <v>0.39041603769387717</v>
      </c>
    </row>
    <row r="235" spans="1:10" x14ac:dyDescent="0.3">
      <c r="A235" t="s">
        <v>89</v>
      </c>
      <c r="B235">
        <v>7.72530959180932</v>
      </c>
      <c r="C235" t="s">
        <v>9</v>
      </c>
      <c r="D235">
        <v>10</v>
      </c>
      <c r="E235" t="b">
        <v>0</v>
      </c>
      <c r="F235">
        <v>10.293851224257001</v>
      </c>
      <c r="G235">
        <v>10.2845426266601</v>
      </c>
      <c r="H235">
        <v>2890</v>
      </c>
      <c r="I235">
        <v>-2.5685416324476806</v>
      </c>
      <c r="J235">
        <v>-2.5592330348507799</v>
      </c>
    </row>
    <row r="236" spans="1:10" x14ac:dyDescent="0.3">
      <c r="A236" t="s">
        <v>90</v>
      </c>
      <c r="B236">
        <v>7.9899894933966804</v>
      </c>
      <c r="C236" t="s">
        <v>9</v>
      </c>
      <c r="D236">
        <v>10</v>
      </c>
      <c r="E236" t="b">
        <v>0</v>
      </c>
      <c r="F236">
        <v>9.3595456029764996</v>
      </c>
      <c r="G236">
        <v>8.9476767145202292</v>
      </c>
      <c r="H236">
        <v>1220</v>
      </c>
      <c r="I236">
        <v>-1.3695561095798192</v>
      </c>
      <c r="J236">
        <v>-0.95768722112354876</v>
      </c>
    </row>
    <row r="237" spans="1:10" x14ac:dyDescent="0.3">
      <c r="A237" t="s">
        <v>90</v>
      </c>
      <c r="B237">
        <v>14.873926475606099</v>
      </c>
      <c r="C237" t="s">
        <v>9</v>
      </c>
      <c r="D237">
        <v>10</v>
      </c>
      <c r="E237" t="b">
        <v>0</v>
      </c>
      <c r="F237">
        <v>14.873926475606099</v>
      </c>
      <c r="G237">
        <v>14.873926475606099</v>
      </c>
      <c r="H237">
        <v>1090</v>
      </c>
      <c r="I237">
        <v>0</v>
      </c>
      <c r="J237">
        <v>0</v>
      </c>
    </row>
    <row r="238" spans="1:10" x14ac:dyDescent="0.3">
      <c r="A238" t="s">
        <v>90</v>
      </c>
      <c r="B238">
        <v>10.3228802788328</v>
      </c>
      <c r="C238" t="s">
        <v>9</v>
      </c>
      <c r="D238">
        <v>10</v>
      </c>
      <c r="E238" t="b">
        <v>0</v>
      </c>
      <c r="F238">
        <v>10.3228802788328</v>
      </c>
      <c r="G238">
        <v>10.3228802788328</v>
      </c>
      <c r="H238">
        <v>3270</v>
      </c>
      <c r="I238">
        <v>0</v>
      </c>
      <c r="J238">
        <v>0</v>
      </c>
    </row>
    <row r="239" spans="1:10" x14ac:dyDescent="0.3">
      <c r="A239" t="s">
        <v>91</v>
      </c>
      <c r="B239">
        <v>8.6197764595272108</v>
      </c>
      <c r="C239" t="s">
        <v>9</v>
      </c>
      <c r="D239">
        <v>10</v>
      </c>
      <c r="E239" t="b">
        <v>0</v>
      </c>
      <c r="F239">
        <v>8.6197764595272108</v>
      </c>
      <c r="G239">
        <v>8.6197764595272108</v>
      </c>
      <c r="H239">
        <v>2660</v>
      </c>
      <c r="I239">
        <v>0</v>
      </c>
      <c r="J239">
        <v>0</v>
      </c>
    </row>
    <row r="240" spans="1:10" x14ac:dyDescent="0.3">
      <c r="A240" t="s">
        <v>91</v>
      </c>
      <c r="B240">
        <v>11.4530342520922</v>
      </c>
      <c r="C240" t="s">
        <v>9</v>
      </c>
      <c r="D240">
        <v>10</v>
      </c>
      <c r="E240" t="b">
        <v>0</v>
      </c>
      <c r="F240">
        <v>3.6924681595140099</v>
      </c>
      <c r="G240">
        <v>3.5671625419098101</v>
      </c>
      <c r="H240">
        <v>3060</v>
      </c>
      <c r="I240">
        <v>7.7605660925781903</v>
      </c>
      <c r="J240">
        <v>7.8858717101823901</v>
      </c>
    </row>
    <row r="241" spans="1:10" x14ac:dyDescent="0.3">
      <c r="A241" t="s">
        <v>91</v>
      </c>
      <c r="B241">
        <v>6.4871057131135101</v>
      </c>
      <c r="C241" t="s">
        <v>9</v>
      </c>
      <c r="D241">
        <v>10</v>
      </c>
      <c r="E241" t="b">
        <v>0</v>
      </c>
      <c r="F241">
        <v>8.0003990490743995</v>
      </c>
      <c r="G241">
        <v>8.8515894593766493</v>
      </c>
      <c r="H241">
        <v>3200</v>
      </c>
      <c r="I241">
        <v>-1.5132933359608893</v>
      </c>
      <c r="J241">
        <v>-2.3644837462631392</v>
      </c>
    </row>
    <row r="242" spans="1:10" x14ac:dyDescent="0.3">
      <c r="A242" t="e">
        <v>#NAME?</v>
      </c>
      <c r="B242">
        <v>7.7276484863723898</v>
      </c>
      <c r="C242" t="s">
        <v>9</v>
      </c>
      <c r="D242">
        <v>10</v>
      </c>
      <c r="E242" t="b">
        <v>0</v>
      </c>
      <c r="F242">
        <v>8.3837493144941302</v>
      </c>
      <c r="G242">
        <v>6.2691794827659297</v>
      </c>
      <c r="H242">
        <v>3340</v>
      </c>
      <c r="I242">
        <v>-0.65610082812174042</v>
      </c>
      <c r="J242">
        <v>1.45846900360646</v>
      </c>
    </row>
    <row r="243" spans="1:10" x14ac:dyDescent="0.3">
      <c r="A243" t="e">
        <v>#NAME?</v>
      </c>
      <c r="B243">
        <v>18.9265361990741</v>
      </c>
      <c r="C243" t="s">
        <v>9</v>
      </c>
      <c r="D243">
        <v>10</v>
      </c>
      <c r="E243" t="b">
        <v>0</v>
      </c>
      <c r="F243">
        <v>18.9265361990741</v>
      </c>
      <c r="G243">
        <v>18.9265361990741</v>
      </c>
      <c r="H243">
        <v>550</v>
      </c>
      <c r="I243">
        <v>0</v>
      </c>
      <c r="J243">
        <v>0</v>
      </c>
    </row>
    <row r="244" spans="1:10" x14ac:dyDescent="0.3">
      <c r="A244" t="e">
        <v>#NAME?</v>
      </c>
      <c r="B244">
        <v>14.8600500030758</v>
      </c>
      <c r="C244" t="s">
        <v>9</v>
      </c>
      <c r="D244">
        <v>3</v>
      </c>
      <c r="E244" t="b">
        <v>1</v>
      </c>
      <c r="F244">
        <v>3.1480650005819801</v>
      </c>
      <c r="G244">
        <v>5.1801589121574197E-3</v>
      </c>
      <c r="H244">
        <v>733.33333333333303</v>
      </c>
      <c r="I244">
        <v>11.711985002493821</v>
      </c>
      <c r="J244">
        <v>14.854869844163643</v>
      </c>
    </row>
    <row r="245" spans="1:10" x14ac:dyDescent="0.3">
      <c r="A245" t="s">
        <v>92</v>
      </c>
      <c r="B245">
        <v>13.5267062342795</v>
      </c>
      <c r="C245" t="s">
        <v>9</v>
      </c>
      <c r="D245">
        <v>10</v>
      </c>
      <c r="E245" t="b">
        <v>0</v>
      </c>
      <c r="F245">
        <v>3.30014200441207</v>
      </c>
      <c r="G245">
        <v>9.1501970312430299</v>
      </c>
      <c r="H245">
        <v>3360</v>
      </c>
      <c r="I245">
        <v>10.22656422986743</v>
      </c>
      <c r="J245">
        <v>4.3765092030364698</v>
      </c>
    </row>
    <row r="246" spans="1:10" x14ac:dyDescent="0.3">
      <c r="A246" t="s">
        <v>92</v>
      </c>
      <c r="B246">
        <v>9.6740566978310696</v>
      </c>
      <c r="C246" t="s">
        <v>9</v>
      </c>
      <c r="D246">
        <v>10</v>
      </c>
      <c r="E246" t="b">
        <v>0</v>
      </c>
      <c r="F246">
        <v>2.5707775130782502</v>
      </c>
      <c r="G246">
        <v>2.5781777140831501</v>
      </c>
      <c r="H246">
        <v>3350</v>
      </c>
      <c r="I246">
        <v>7.1032791847528198</v>
      </c>
      <c r="J246">
        <v>7.0958789837479195</v>
      </c>
    </row>
    <row r="247" spans="1:10" x14ac:dyDescent="0.3">
      <c r="A247" t="s">
        <v>92</v>
      </c>
      <c r="B247">
        <v>9.8573495144289893</v>
      </c>
      <c r="C247" t="s">
        <v>9</v>
      </c>
      <c r="D247">
        <v>10</v>
      </c>
      <c r="E247" t="b">
        <v>0</v>
      </c>
      <c r="F247">
        <v>3.80746929587561</v>
      </c>
      <c r="G247">
        <v>2.1363210075892698</v>
      </c>
      <c r="H247">
        <v>3140</v>
      </c>
      <c r="I247">
        <v>6.0498802185533798</v>
      </c>
      <c r="J247">
        <v>7.7210285068397191</v>
      </c>
    </row>
    <row r="248" spans="1:10" x14ac:dyDescent="0.3">
      <c r="A248" t="s">
        <v>93</v>
      </c>
      <c r="B248">
        <v>7.7382424758525596</v>
      </c>
      <c r="C248" t="s">
        <v>9</v>
      </c>
      <c r="D248">
        <v>10</v>
      </c>
      <c r="E248" t="b">
        <v>0</v>
      </c>
      <c r="F248">
        <v>6.3286037335689604</v>
      </c>
      <c r="G248">
        <v>6.3286037335689604</v>
      </c>
      <c r="H248">
        <v>1230</v>
      </c>
      <c r="I248">
        <v>1.4096387422835992</v>
      </c>
      <c r="J248">
        <v>1.4096387422835992</v>
      </c>
    </row>
    <row r="249" spans="1:10" x14ac:dyDescent="0.3">
      <c r="A249" t="s">
        <v>93</v>
      </c>
      <c r="B249">
        <v>9.2111862322241596</v>
      </c>
      <c r="C249" t="s">
        <v>9</v>
      </c>
      <c r="D249">
        <v>10</v>
      </c>
      <c r="E249" t="b">
        <v>0</v>
      </c>
      <c r="F249">
        <v>2.9175327149785502</v>
      </c>
      <c r="G249">
        <v>2.0865001100451899</v>
      </c>
      <c r="H249">
        <v>2980</v>
      </c>
      <c r="I249">
        <v>6.293653517245609</v>
      </c>
      <c r="J249">
        <v>7.1246861221789697</v>
      </c>
    </row>
    <row r="250" spans="1:10" x14ac:dyDescent="0.3">
      <c r="A250" t="s">
        <v>94</v>
      </c>
      <c r="B250">
        <v>5.7290567159699402</v>
      </c>
      <c r="C250" t="s">
        <v>9</v>
      </c>
      <c r="D250">
        <v>10</v>
      </c>
      <c r="E250" t="b">
        <v>0</v>
      </c>
      <c r="F250">
        <v>5.8008042748070299</v>
      </c>
      <c r="G250">
        <v>5.7144770018528801</v>
      </c>
      <c r="H250">
        <v>4330</v>
      </c>
      <c r="I250">
        <v>-7.174755883708972E-2</v>
      </c>
      <c r="J250">
        <v>1.457971411706005E-2</v>
      </c>
    </row>
    <row r="251" spans="1:10" x14ac:dyDescent="0.3">
      <c r="A251" t="s">
        <v>94</v>
      </c>
      <c r="B251">
        <v>6.19283631547958</v>
      </c>
      <c r="C251" t="s">
        <v>9</v>
      </c>
      <c r="D251">
        <v>10</v>
      </c>
      <c r="E251" t="b">
        <v>0</v>
      </c>
      <c r="F251">
        <v>6.19283631547958</v>
      </c>
      <c r="G251">
        <v>6.19283631547958</v>
      </c>
      <c r="H251">
        <v>4480</v>
      </c>
      <c r="I251">
        <v>0</v>
      </c>
      <c r="J251">
        <v>0</v>
      </c>
    </row>
    <row r="252" spans="1:10" x14ac:dyDescent="0.3">
      <c r="A252" t="s">
        <v>94</v>
      </c>
      <c r="B252">
        <v>9.8668221240849299</v>
      </c>
      <c r="C252" t="s">
        <v>9</v>
      </c>
      <c r="D252">
        <v>10</v>
      </c>
      <c r="E252" t="b">
        <v>0</v>
      </c>
      <c r="F252">
        <v>7.0512617361669498</v>
      </c>
      <c r="G252">
        <v>7.9947872451954698</v>
      </c>
      <c r="H252">
        <v>3070</v>
      </c>
      <c r="I252">
        <v>2.81556038791798</v>
      </c>
      <c r="J252">
        <v>1.8720348788894601</v>
      </c>
    </row>
    <row r="253" spans="1:10" x14ac:dyDescent="0.3">
      <c r="A253" t="e">
        <v>#NAME?</v>
      </c>
      <c r="B253">
        <v>18.1786898682019</v>
      </c>
      <c r="C253" t="s">
        <v>9</v>
      </c>
      <c r="D253">
        <v>10</v>
      </c>
      <c r="E253" t="b">
        <v>0</v>
      </c>
      <c r="F253">
        <v>18.1786898682019</v>
      </c>
      <c r="G253">
        <v>18.1786898682019</v>
      </c>
      <c r="H253">
        <v>3310</v>
      </c>
      <c r="I253">
        <v>0</v>
      </c>
      <c r="J253">
        <v>0</v>
      </c>
    </row>
    <row r="254" spans="1:10" x14ac:dyDescent="0.3">
      <c r="A254" t="e">
        <v>#NAME?</v>
      </c>
      <c r="B254">
        <v>15.900231620731001</v>
      </c>
      <c r="C254" t="s">
        <v>9</v>
      </c>
      <c r="D254">
        <v>10</v>
      </c>
      <c r="E254" t="b">
        <v>0</v>
      </c>
      <c r="F254">
        <v>3.16447517308035</v>
      </c>
      <c r="G254">
        <v>3.16447517308035</v>
      </c>
      <c r="H254">
        <v>2810</v>
      </c>
      <c r="I254">
        <v>12.735756447650651</v>
      </c>
      <c r="J254">
        <v>12.735756447650651</v>
      </c>
    </row>
    <row r="255" spans="1:10" x14ac:dyDescent="0.3">
      <c r="A255" t="s">
        <v>95</v>
      </c>
      <c r="B255">
        <v>13.704879619074401</v>
      </c>
      <c r="C255" t="s">
        <v>9</v>
      </c>
      <c r="D255">
        <v>10</v>
      </c>
      <c r="E255" t="b">
        <v>0</v>
      </c>
      <c r="F255">
        <v>6.2528103846026104</v>
      </c>
      <c r="G255">
        <v>6.6366438017064402</v>
      </c>
      <c r="H255">
        <v>3170</v>
      </c>
      <c r="I255">
        <v>7.4520692344717903</v>
      </c>
      <c r="J255">
        <v>7.0682358173679605</v>
      </c>
    </row>
    <row r="256" spans="1:10" x14ac:dyDescent="0.3">
      <c r="A256" t="s">
        <v>95</v>
      </c>
      <c r="B256">
        <v>5.8067899993600998</v>
      </c>
      <c r="C256" t="s">
        <v>9</v>
      </c>
      <c r="D256">
        <v>3</v>
      </c>
      <c r="E256" t="b">
        <v>1</v>
      </c>
      <c r="F256">
        <v>1.6452654059979099</v>
      </c>
      <c r="G256">
        <v>4.5881392333984002E-3</v>
      </c>
      <c r="H256">
        <v>1400</v>
      </c>
      <c r="I256">
        <v>4.1615245933621896</v>
      </c>
      <c r="J256">
        <v>5.8022018601267016</v>
      </c>
    </row>
    <row r="257" spans="1:10" x14ac:dyDescent="0.3">
      <c r="A257" t="s">
        <v>96</v>
      </c>
      <c r="B257">
        <v>8.1906379963539298</v>
      </c>
      <c r="C257" t="s">
        <v>9</v>
      </c>
      <c r="D257">
        <v>10</v>
      </c>
      <c r="E257" t="b">
        <v>0</v>
      </c>
      <c r="F257">
        <v>4.1972533656947402</v>
      </c>
      <c r="G257">
        <v>5.1907073771857801</v>
      </c>
      <c r="H257">
        <v>2850</v>
      </c>
      <c r="I257">
        <v>3.9933846306591896</v>
      </c>
      <c r="J257">
        <v>2.9999306191681496</v>
      </c>
    </row>
    <row r="258" spans="1:10" x14ac:dyDescent="0.3">
      <c r="A258" t="s">
        <v>96</v>
      </c>
      <c r="B258">
        <v>17.221453920308299</v>
      </c>
      <c r="C258" t="s">
        <v>9</v>
      </c>
      <c r="D258">
        <v>10</v>
      </c>
      <c r="E258" t="b">
        <v>0</v>
      </c>
      <c r="F258">
        <v>17.221453920308299</v>
      </c>
      <c r="G258">
        <v>17.221453920308299</v>
      </c>
      <c r="H258">
        <v>1300</v>
      </c>
      <c r="I258">
        <v>0</v>
      </c>
      <c r="J258">
        <v>0</v>
      </c>
    </row>
    <row r="259" spans="1:10" x14ac:dyDescent="0.3">
      <c r="A259" t="s">
        <v>96</v>
      </c>
      <c r="B259">
        <v>7.1419337102182396</v>
      </c>
      <c r="C259" t="s">
        <v>9</v>
      </c>
      <c r="D259">
        <v>10</v>
      </c>
      <c r="E259" t="b">
        <v>0</v>
      </c>
      <c r="F259">
        <v>3.1966653472264199</v>
      </c>
      <c r="G259">
        <v>1.4345191246717901</v>
      </c>
      <c r="H259">
        <v>3010</v>
      </c>
      <c r="I259">
        <v>3.9452683629918197</v>
      </c>
      <c r="J259">
        <v>5.7074145855464495</v>
      </c>
    </row>
    <row r="260" spans="1:10" x14ac:dyDescent="0.3">
      <c r="A260" t="s">
        <v>97</v>
      </c>
      <c r="B260">
        <v>4.68143511126656</v>
      </c>
      <c r="C260" t="s">
        <v>9</v>
      </c>
      <c r="D260">
        <v>10</v>
      </c>
      <c r="E260" t="b">
        <v>0</v>
      </c>
      <c r="F260">
        <v>1.5558035634292899</v>
      </c>
      <c r="G260">
        <v>3.6835840144839098</v>
      </c>
      <c r="H260">
        <v>3410</v>
      </c>
      <c r="I260">
        <v>3.12563154783727</v>
      </c>
      <c r="J260">
        <v>0.99785109678265016</v>
      </c>
    </row>
    <row r="261" spans="1:10" x14ac:dyDescent="0.3">
      <c r="A261" t="s">
        <v>97</v>
      </c>
      <c r="B261">
        <v>14.718722886039901</v>
      </c>
      <c r="C261" t="s">
        <v>9</v>
      </c>
      <c r="D261">
        <v>2</v>
      </c>
      <c r="E261" t="b">
        <v>1</v>
      </c>
      <c r="F261">
        <v>0.22937039512507301</v>
      </c>
      <c r="G261">
        <v>1.8752934940800499E-2</v>
      </c>
      <c r="H261">
        <v>2100</v>
      </c>
      <c r="I261">
        <v>14.489352490914827</v>
      </c>
      <c r="J261">
        <v>14.699969951099099</v>
      </c>
    </row>
    <row r="262" spans="1:10" x14ac:dyDescent="0.3">
      <c r="A262" t="s">
        <v>97</v>
      </c>
      <c r="B262">
        <v>20.3832902065325</v>
      </c>
      <c r="C262" t="s">
        <v>9</v>
      </c>
      <c r="D262">
        <v>10</v>
      </c>
      <c r="E262" t="b">
        <v>0</v>
      </c>
      <c r="F262">
        <v>20.3832902065325</v>
      </c>
      <c r="G262">
        <v>20.3832902065325</v>
      </c>
      <c r="H262">
        <v>900</v>
      </c>
      <c r="I262">
        <v>0</v>
      </c>
      <c r="J262">
        <v>0</v>
      </c>
    </row>
    <row r="263" spans="1:10" x14ac:dyDescent="0.3">
      <c r="A263" t="s">
        <v>98</v>
      </c>
      <c r="B263">
        <v>11.022662669529799</v>
      </c>
      <c r="C263" t="s">
        <v>9</v>
      </c>
      <c r="D263">
        <v>4</v>
      </c>
      <c r="E263" t="b">
        <v>1</v>
      </c>
      <c r="F263">
        <v>3.0282217698133498</v>
      </c>
      <c r="G263">
        <v>2.5220387177323301E-3</v>
      </c>
      <c r="H263">
        <v>1800</v>
      </c>
      <c r="I263">
        <v>7.9944408997164498</v>
      </c>
      <c r="J263">
        <v>11.020140630812067</v>
      </c>
    </row>
    <row r="264" spans="1:10" x14ac:dyDescent="0.3">
      <c r="A264" t="s">
        <v>98</v>
      </c>
      <c r="B264">
        <v>6.2566985448478398</v>
      </c>
      <c r="C264" t="s">
        <v>9</v>
      </c>
      <c r="D264">
        <v>10</v>
      </c>
      <c r="E264" t="b">
        <v>0</v>
      </c>
      <c r="F264">
        <v>3.5801365914568399</v>
      </c>
      <c r="G264">
        <v>1.55763008921131</v>
      </c>
      <c r="H264">
        <v>3110</v>
      </c>
      <c r="I264">
        <v>2.6765619533909999</v>
      </c>
      <c r="J264">
        <v>4.6990684556365299</v>
      </c>
    </row>
    <row r="265" spans="1:10" x14ac:dyDescent="0.3">
      <c r="A265" t="s">
        <v>98</v>
      </c>
      <c r="B265">
        <v>8.3590774439905005</v>
      </c>
      <c r="C265" t="s">
        <v>9</v>
      </c>
      <c r="D265">
        <v>10</v>
      </c>
      <c r="E265" t="b">
        <v>0</v>
      </c>
      <c r="F265">
        <v>8.3590774439905005</v>
      </c>
      <c r="G265">
        <v>8.3590774439905005</v>
      </c>
      <c r="H265">
        <v>800</v>
      </c>
      <c r="I265">
        <v>0</v>
      </c>
      <c r="J265">
        <v>0</v>
      </c>
    </row>
    <row r="266" spans="1:10" x14ac:dyDescent="0.3">
      <c r="A266" t="s">
        <v>99</v>
      </c>
      <c r="B266">
        <v>14.431651310340101</v>
      </c>
      <c r="C266" t="s">
        <v>9</v>
      </c>
      <c r="D266">
        <v>10</v>
      </c>
      <c r="E266" t="b">
        <v>0</v>
      </c>
      <c r="F266">
        <v>6.6002065349218997</v>
      </c>
      <c r="G266">
        <v>12.799920952671499</v>
      </c>
      <c r="H266">
        <v>3170</v>
      </c>
      <c r="I266">
        <v>7.8314447754182011</v>
      </c>
      <c r="J266">
        <v>1.6317303576686015</v>
      </c>
    </row>
    <row r="267" spans="1:10" x14ac:dyDescent="0.3">
      <c r="A267" t="s">
        <v>99</v>
      </c>
      <c r="B267">
        <v>10.4723261810454</v>
      </c>
      <c r="C267" t="s">
        <v>9</v>
      </c>
      <c r="D267">
        <v>10</v>
      </c>
      <c r="E267" t="b">
        <v>0</v>
      </c>
      <c r="F267">
        <v>10.4723261810454</v>
      </c>
      <c r="G267">
        <v>10.4723261810454</v>
      </c>
      <c r="H267">
        <v>740</v>
      </c>
      <c r="I267">
        <v>0</v>
      </c>
      <c r="J267">
        <v>0</v>
      </c>
    </row>
    <row r="268" spans="1:10" x14ac:dyDescent="0.3">
      <c r="A268" t="s">
        <v>99</v>
      </c>
      <c r="B268">
        <v>13.308199877023601</v>
      </c>
      <c r="C268" t="s">
        <v>9</v>
      </c>
      <c r="D268">
        <v>10</v>
      </c>
      <c r="E268" t="b">
        <v>0</v>
      </c>
      <c r="F268">
        <v>13.308199877023601</v>
      </c>
      <c r="G268">
        <v>13.308199877023601</v>
      </c>
      <c r="H268">
        <v>820</v>
      </c>
      <c r="I268">
        <v>0</v>
      </c>
      <c r="J268">
        <v>0</v>
      </c>
    </row>
    <row r="269" spans="1:10" x14ac:dyDescent="0.3">
      <c r="A269" t="s">
        <v>100</v>
      </c>
      <c r="B269">
        <v>9.4838168749536607</v>
      </c>
      <c r="C269" t="s">
        <v>9</v>
      </c>
      <c r="D269">
        <v>10</v>
      </c>
      <c r="E269" t="b">
        <v>0</v>
      </c>
      <c r="F269">
        <v>9.4838168749536607</v>
      </c>
      <c r="G269">
        <v>9.4838168749536607</v>
      </c>
      <c r="H269">
        <v>750</v>
      </c>
      <c r="I269">
        <v>0</v>
      </c>
      <c r="J269">
        <v>0</v>
      </c>
    </row>
    <row r="270" spans="1:10" x14ac:dyDescent="0.3">
      <c r="A270" t="s">
        <v>100</v>
      </c>
      <c r="B270">
        <v>6.7589774747739204</v>
      </c>
      <c r="C270" t="s">
        <v>9</v>
      </c>
      <c r="D270">
        <v>10</v>
      </c>
      <c r="E270" t="b">
        <v>0</v>
      </c>
      <c r="F270">
        <v>2.3465005074192899</v>
      </c>
      <c r="G270">
        <v>3.1033468237756701</v>
      </c>
      <c r="H270">
        <v>3910</v>
      </c>
      <c r="I270">
        <v>4.41247696735463</v>
      </c>
      <c r="J270">
        <v>3.6556306509982504</v>
      </c>
    </row>
    <row r="271" spans="1:10" x14ac:dyDescent="0.3">
      <c r="A271" t="s">
        <v>100</v>
      </c>
      <c r="B271">
        <v>15.5292493576149</v>
      </c>
      <c r="C271" t="s">
        <v>9</v>
      </c>
      <c r="D271">
        <v>10</v>
      </c>
      <c r="E271" t="b">
        <v>0</v>
      </c>
      <c r="F271">
        <v>8.6540307168447104</v>
      </c>
      <c r="G271">
        <v>8.6727280585511402</v>
      </c>
      <c r="H271">
        <v>3740</v>
      </c>
      <c r="I271">
        <v>6.8752186407701892</v>
      </c>
      <c r="J271">
        <v>6.8565212990637594</v>
      </c>
    </row>
    <row r="272" spans="1:10" x14ac:dyDescent="0.3">
      <c r="A272" t="s">
        <v>101</v>
      </c>
      <c r="B272">
        <v>12.312229676241399</v>
      </c>
      <c r="C272" t="s">
        <v>9</v>
      </c>
      <c r="D272">
        <v>10</v>
      </c>
      <c r="E272" t="b">
        <v>0</v>
      </c>
      <c r="F272">
        <v>12.312229676241399</v>
      </c>
      <c r="G272">
        <v>12.312229676241399</v>
      </c>
      <c r="H272">
        <v>1160</v>
      </c>
      <c r="I272">
        <v>0</v>
      </c>
      <c r="J272">
        <v>0</v>
      </c>
    </row>
    <row r="273" spans="1:10" x14ac:dyDescent="0.3">
      <c r="A273" t="s">
        <v>101</v>
      </c>
      <c r="B273">
        <v>6.50189945797311</v>
      </c>
      <c r="C273" t="s">
        <v>9</v>
      </c>
      <c r="D273">
        <v>10</v>
      </c>
      <c r="E273" t="b">
        <v>0</v>
      </c>
      <c r="F273">
        <v>2.3084749630668102</v>
      </c>
      <c r="G273">
        <v>2.1990694514076998</v>
      </c>
      <c r="H273">
        <v>2980</v>
      </c>
      <c r="I273">
        <v>4.1934244949062993</v>
      </c>
      <c r="J273">
        <v>4.3028300065654097</v>
      </c>
    </row>
    <row r="274" spans="1:10" x14ac:dyDescent="0.3">
      <c r="A274" t="s">
        <v>101</v>
      </c>
      <c r="B274">
        <v>14.4821775258304</v>
      </c>
      <c r="C274" t="s">
        <v>9</v>
      </c>
      <c r="D274">
        <v>10</v>
      </c>
      <c r="E274" t="b">
        <v>0</v>
      </c>
      <c r="F274">
        <v>14.4821775258304</v>
      </c>
      <c r="G274">
        <v>14.4821775258304</v>
      </c>
      <c r="H274">
        <v>1000</v>
      </c>
      <c r="I274">
        <v>0</v>
      </c>
      <c r="J274">
        <v>0</v>
      </c>
    </row>
    <row r="275" spans="1:10" x14ac:dyDescent="0.3">
      <c r="A275" t="s">
        <v>102</v>
      </c>
      <c r="B275">
        <v>14.2328074848136</v>
      </c>
      <c r="C275" t="s">
        <v>9</v>
      </c>
      <c r="D275">
        <v>4</v>
      </c>
      <c r="E275" t="b">
        <v>1</v>
      </c>
      <c r="F275">
        <v>4.2020317282460402</v>
      </c>
      <c r="G275">
        <v>3.22838494874606E-3</v>
      </c>
      <c r="H275">
        <v>1375</v>
      </c>
      <c r="I275">
        <v>10.030775756567561</v>
      </c>
      <c r="J275">
        <v>14.229579099864853</v>
      </c>
    </row>
    <row r="276" spans="1:10" x14ac:dyDescent="0.3">
      <c r="A276" t="s">
        <v>102</v>
      </c>
      <c r="B276">
        <v>6.0636658665446399</v>
      </c>
      <c r="C276" t="s">
        <v>9</v>
      </c>
      <c r="D276">
        <v>2</v>
      </c>
      <c r="E276" t="b">
        <v>1</v>
      </c>
      <c r="F276">
        <v>0.32677295880998602</v>
      </c>
      <c r="G276">
        <v>6.9464132130319604E-3</v>
      </c>
      <c r="H276">
        <v>2100</v>
      </c>
      <c r="I276">
        <v>5.7368929077346538</v>
      </c>
      <c r="J276">
        <v>6.056719453331608</v>
      </c>
    </row>
    <row r="277" spans="1:10" x14ac:dyDescent="0.3">
      <c r="A277" t="s">
        <v>102</v>
      </c>
      <c r="B277">
        <v>5.1287373201699404</v>
      </c>
      <c r="C277" t="s">
        <v>9</v>
      </c>
      <c r="D277">
        <v>10</v>
      </c>
      <c r="E277" t="b">
        <v>0</v>
      </c>
      <c r="F277">
        <v>5.1287373201699404</v>
      </c>
      <c r="G277">
        <v>5.1287373201699404</v>
      </c>
      <c r="H277">
        <v>2800</v>
      </c>
      <c r="I277">
        <v>0</v>
      </c>
      <c r="J277">
        <v>0</v>
      </c>
    </row>
    <row r="278" spans="1:10" x14ac:dyDescent="0.3">
      <c r="A278" t="s">
        <v>103</v>
      </c>
      <c r="B278">
        <v>13.238788518570299</v>
      </c>
      <c r="C278" t="s">
        <v>9</v>
      </c>
      <c r="D278">
        <v>10</v>
      </c>
      <c r="E278" t="b">
        <v>0</v>
      </c>
      <c r="F278">
        <v>4.0779633457791098</v>
      </c>
      <c r="G278">
        <v>4.0779633457791098</v>
      </c>
      <c r="H278">
        <v>2660</v>
      </c>
      <c r="I278">
        <v>9.1608251727911885</v>
      </c>
      <c r="J278">
        <v>9.1608251727911885</v>
      </c>
    </row>
    <row r="279" spans="1:10" x14ac:dyDescent="0.3">
      <c r="A279" t="s">
        <v>103</v>
      </c>
      <c r="B279">
        <v>7.17624876775995</v>
      </c>
      <c r="C279" t="s">
        <v>9</v>
      </c>
      <c r="D279">
        <v>10</v>
      </c>
      <c r="E279" t="b">
        <v>0</v>
      </c>
      <c r="F279">
        <v>7.17624876775995</v>
      </c>
      <c r="G279">
        <v>7.17624876775995</v>
      </c>
      <c r="H279">
        <v>990</v>
      </c>
      <c r="I279">
        <v>0</v>
      </c>
      <c r="J279">
        <v>0</v>
      </c>
    </row>
    <row r="280" spans="1:10" x14ac:dyDescent="0.3">
      <c r="A280" t="s">
        <v>103</v>
      </c>
      <c r="B280">
        <v>6.2173733371300903</v>
      </c>
      <c r="C280" t="s">
        <v>9</v>
      </c>
      <c r="D280">
        <v>10</v>
      </c>
      <c r="E280" t="b">
        <v>0</v>
      </c>
      <c r="F280">
        <v>7.5844968668162798</v>
      </c>
      <c r="G280">
        <v>5.8854086470586902</v>
      </c>
      <c r="H280">
        <v>3100</v>
      </c>
      <c r="I280">
        <v>-1.3671235296861894</v>
      </c>
      <c r="J280">
        <v>0.33196469007140017</v>
      </c>
    </row>
    <row r="281" spans="1:10" x14ac:dyDescent="0.3">
      <c r="A281" t="s">
        <v>104</v>
      </c>
      <c r="B281">
        <v>5.5355411938207704</v>
      </c>
      <c r="C281" t="s">
        <v>9</v>
      </c>
      <c r="D281">
        <v>10</v>
      </c>
      <c r="E281" t="b">
        <v>0</v>
      </c>
      <c r="F281">
        <v>5.3520182555032996</v>
      </c>
      <c r="G281">
        <v>5.1591744483651301</v>
      </c>
      <c r="H281">
        <v>3080</v>
      </c>
      <c r="I281">
        <v>0.1835229383174708</v>
      </c>
      <c r="J281">
        <v>0.37636674545564031</v>
      </c>
    </row>
    <row r="282" spans="1:10" x14ac:dyDescent="0.3">
      <c r="A282" t="s">
        <v>104</v>
      </c>
      <c r="B282">
        <v>12.316526127853599</v>
      </c>
      <c r="C282" t="s">
        <v>9</v>
      </c>
      <c r="D282">
        <v>10</v>
      </c>
      <c r="E282" t="b">
        <v>0</v>
      </c>
      <c r="F282">
        <v>12.316526127853599</v>
      </c>
      <c r="G282">
        <v>12.316526127853599</v>
      </c>
      <c r="H282">
        <v>3250</v>
      </c>
      <c r="I282">
        <v>0</v>
      </c>
      <c r="J282">
        <v>0</v>
      </c>
    </row>
    <row r="283" spans="1:10" x14ac:dyDescent="0.3">
      <c r="A283" t="s">
        <v>104</v>
      </c>
      <c r="B283">
        <v>15.204162633326501</v>
      </c>
      <c r="C283" t="s">
        <v>9</v>
      </c>
      <c r="D283">
        <v>10</v>
      </c>
      <c r="E283" t="b">
        <v>0</v>
      </c>
      <c r="F283">
        <v>7.6222423204817096</v>
      </c>
      <c r="G283">
        <v>4.5628927331947198</v>
      </c>
      <c r="H283">
        <v>3010</v>
      </c>
      <c r="I283">
        <v>7.5819203128447912</v>
      </c>
      <c r="J283">
        <v>10.641269900131782</v>
      </c>
    </row>
    <row r="284" spans="1:10" x14ac:dyDescent="0.3">
      <c r="A284" t="s">
        <v>105</v>
      </c>
      <c r="B284">
        <v>13.007500946125999</v>
      </c>
      <c r="C284" t="s">
        <v>9</v>
      </c>
      <c r="D284">
        <v>10</v>
      </c>
      <c r="E284" t="b">
        <v>0</v>
      </c>
      <c r="F284">
        <v>6.6906766100366104</v>
      </c>
      <c r="G284">
        <v>3.7598860721017702</v>
      </c>
      <c r="H284">
        <v>2820</v>
      </c>
      <c r="I284">
        <v>6.3168243360893888</v>
      </c>
      <c r="J284">
        <v>9.2476148740242294</v>
      </c>
    </row>
    <row r="285" spans="1:10" x14ac:dyDescent="0.3">
      <c r="A285" t="s">
        <v>105</v>
      </c>
      <c r="B285">
        <v>18.463716890886801</v>
      </c>
      <c r="C285" t="s">
        <v>9</v>
      </c>
      <c r="D285">
        <v>10</v>
      </c>
      <c r="E285" t="b">
        <v>0</v>
      </c>
      <c r="F285">
        <v>2.0082697590035998</v>
      </c>
      <c r="G285">
        <v>2.88283731841942</v>
      </c>
      <c r="H285">
        <v>3560</v>
      </c>
      <c r="I285">
        <v>16.455447131883201</v>
      </c>
      <c r="J285">
        <v>15.580879572467381</v>
      </c>
    </row>
    <row r="286" spans="1:10" x14ac:dyDescent="0.3">
      <c r="A286" t="s">
        <v>105</v>
      </c>
      <c r="B286">
        <v>7.6844606977380296</v>
      </c>
      <c r="C286" t="s">
        <v>9</v>
      </c>
      <c r="D286">
        <v>10</v>
      </c>
      <c r="E286" t="b">
        <v>0</v>
      </c>
      <c r="F286">
        <v>7.6844606977380296</v>
      </c>
      <c r="G286">
        <v>7.6844606977380296</v>
      </c>
      <c r="H286">
        <v>1300</v>
      </c>
      <c r="I286">
        <v>0</v>
      </c>
      <c r="J286">
        <v>0</v>
      </c>
    </row>
    <row r="287" spans="1:10" x14ac:dyDescent="0.3">
      <c r="A287" t="s">
        <v>106</v>
      </c>
      <c r="B287">
        <v>13.7601452595427</v>
      </c>
      <c r="C287" t="s">
        <v>9</v>
      </c>
      <c r="D287">
        <v>4</v>
      </c>
      <c r="E287" t="b">
        <v>1</v>
      </c>
      <c r="F287">
        <v>4.0723880417439799</v>
      </c>
      <c r="G287">
        <v>3.2756025414205701E-3</v>
      </c>
      <c r="H287">
        <v>1275</v>
      </c>
      <c r="I287">
        <v>9.687757217798719</v>
      </c>
      <c r="J287">
        <v>13.75686965700128</v>
      </c>
    </row>
    <row r="288" spans="1:10" x14ac:dyDescent="0.3">
      <c r="A288" t="s">
        <v>106</v>
      </c>
      <c r="B288">
        <v>12.089221666616501</v>
      </c>
      <c r="C288" t="s">
        <v>9</v>
      </c>
      <c r="D288">
        <v>10</v>
      </c>
      <c r="E288" t="b">
        <v>0</v>
      </c>
      <c r="F288">
        <v>12.089221666616501</v>
      </c>
      <c r="G288">
        <v>12.089221666616501</v>
      </c>
      <c r="H288">
        <v>2450</v>
      </c>
      <c r="I288">
        <v>0</v>
      </c>
      <c r="J288">
        <v>0</v>
      </c>
    </row>
    <row r="289" spans="1:10" x14ac:dyDescent="0.3">
      <c r="A289" t="s">
        <v>106</v>
      </c>
      <c r="B289">
        <v>7.4387043923007203</v>
      </c>
      <c r="C289" t="s">
        <v>9</v>
      </c>
      <c r="D289">
        <v>10</v>
      </c>
      <c r="E289" t="b">
        <v>0</v>
      </c>
      <c r="F289">
        <v>7.4387043923007203</v>
      </c>
      <c r="G289">
        <v>7.4387043923007203</v>
      </c>
      <c r="H289">
        <v>880</v>
      </c>
      <c r="I289">
        <v>0</v>
      </c>
      <c r="J289">
        <v>0</v>
      </c>
    </row>
    <row r="290" spans="1:10" x14ac:dyDescent="0.3">
      <c r="A290" t="s">
        <v>107</v>
      </c>
      <c r="B290">
        <v>13.398322059485499</v>
      </c>
      <c r="C290" t="s">
        <v>9</v>
      </c>
      <c r="D290">
        <v>3</v>
      </c>
      <c r="E290" t="b">
        <v>1</v>
      </c>
      <c r="F290">
        <v>4.0869421287182996</v>
      </c>
      <c r="G290">
        <v>1.0915529762488999E-2</v>
      </c>
      <c r="H290">
        <v>1933.3333333333301</v>
      </c>
      <c r="I290">
        <v>9.3113799307671989</v>
      </c>
      <c r="J290">
        <v>13.387406529723011</v>
      </c>
    </row>
    <row r="291" spans="1:10" x14ac:dyDescent="0.3">
      <c r="A291" t="s">
        <v>107</v>
      </c>
      <c r="B291">
        <v>2.5326787822819501</v>
      </c>
      <c r="C291" t="s">
        <v>9</v>
      </c>
      <c r="D291">
        <v>10</v>
      </c>
      <c r="E291" t="b">
        <v>0</v>
      </c>
      <c r="F291">
        <v>2.9796062893696802</v>
      </c>
      <c r="G291">
        <v>6.3976009616991201</v>
      </c>
      <c r="H291">
        <v>3250</v>
      </c>
      <c r="I291">
        <v>-0.4469275070877301</v>
      </c>
      <c r="J291">
        <v>-3.86492217941717</v>
      </c>
    </row>
    <row r="292" spans="1:10" x14ac:dyDescent="0.3">
      <c r="A292" t="s">
        <v>107</v>
      </c>
      <c r="B292">
        <v>8.2942314783818905</v>
      </c>
      <c r="C292" t="s">
        <v>9</v>
      </c>
      <c r="D292">
        <v>10</v>
      </c>
      <c r="E292" t="b">
        <v>0</v>
      </c>
      <c r="F292">
        <v>5.7748484446682298</v>
      </c>
      <c r="G292">
        <v>10.487015288237099</v>
      </c>
      <c r="H292">
        <v>3290</v>
      </c>
      <c r="I292">
        <v>2.5193830337136607</v>
      </c>
      <c r="J292">
        <v>-2.192783809855209</v>
      </c>
    </row>
    <row r="293" spans="1:10" x14ac:dyDescent="0.3">
      <c r="A293" t="s">
        <v>108</v>
      </c>
      <c r="B293">
        <v>1.21539764103921</v>
      </c>
      <c r="C293" t="s">
        <v>9</v>
      </c>
      <c r="D293">
        <v>2</v>
      </c>
      <c r="E293" t="b">
        <v>1</v>
      </c>
      <c r="F293">
        <v>0.16243172353286101</v>
      </c>
      <c r="G293">
        <v>3.6403071971711099E-3</v>
      </c>
      <c r="H293">
        <v>2800</v>
      </c>
      <c r="I293">
        <v>1.052965917506349</v>
      </c>
      <c r="J293">
        <v>1.2117573338420389</v>
      </c>
    </row>
    <row r="294" spans="1:10" x14ac:dyDescent="0.3">
      <c r="A294" t="s">
        <v>108</v>
      </c>
      <c r="B294">
        <v>10.784996388226601</v>
      </c>
      <c r="C294" t="s">
        <v>9</v>
      </c>
      <c r="D294">
        <v>10</v>
      </c>
      <c r="E294" t="b">
        <v>0</v>
      </c>
      <c r="F294">
        <v>10.784996388226601</v>
      </c>
      <c r="G294">
        <v>10.784996388226601</v>
      </c>
      <c r="H294">
        <v>1640</v>
      </c>
      <c r="I294">
        <v>0</v>
      </c>
      <c r="J294">
        <v>0</v>
      </c>
    </row>
    <row r="295" spans="1:10" x14ac:dyDescent="0.3">
      <c r="A295" t="s">
        <v>108</v>
      </c>
      <c r="B295">
        <v>21.894792187183398</v>
      </c>
      <c r="C295" t="s">
        <v>9</v>
      </c>
      <c r="D295">
        <v>3</v>
      </c>
      <c r="E295" t="b">
        <v>1</v>
      </c>
      <c r="F295">
        <v>2.67783992352931</v>
      </c>
      <c r="G295">
        <v>5.5439044887335802E-3</v>
      </c>
      <c r="H295">
        <v>1466.6666666666599</v>
      </c>
      <c r="I295">
        <v>19.21695226365409</v>
      </c>
      <c r="J295">
        <v>21.889248282694666</v>
      </c>
    </row>
    <row r="296" spans="1:10" x14ac:dyDescent="0.3">
      <c r="A296" t="s">
        <v>109</v>
      </c>
      <c r="B296">
        <v>9.0536873879696493</v>
      </c>
      <c r="C296" t="s">
        <v>9</v>
      </c>
      <c r="D296">
        <v>10</v>
      </c>
      <c r="E296" t="b">
        <v>0</v>
      </c>
      <c r="F296">
        <v>8.6082206258052398</v>
      </c>
      <c r="G296">
        <v>7.33433262468398</v>
      </c>
      <c r="H296">
        <v>2900</v>
      </c>
      <c r="I296">
        <v>0.4454667621644095</v>
      </c>
      <c r="J296">
        <v>1.7193547632856694</v>
      </c>
    </row>
    <row r="297" spans="1:10" x14ac:dyDescent="0.3">
      <c r="A297" t="s">
        <v>109</v>
      </c>
      <c r="B297">
        <v>0.41818046487438398</v>
      </c>
      <c r="C297" t="s">
        <v>9</v>
      </c>
      <c r="D297">
        <v>2</v>
      </c>
      <c r="E297" t="b">
        <v>1</v>
      </c>
      <c r="F297">
        <v>5.4453589119596503E-2</v>
      </c>
      <c r="G297">
        <v>1.9315380187397201E-3</v>
      </c>
      <c r="H297">
        <v>2850</v>
      </c>
      <c r="I297">
        <v>0.36372687575478746</v>
      </c>
      <c r="J297">
        <v>0.41624892685564424</v>
      </c>
    </row>
    <row r="298" spans="1:10" x14ac:dyDescent="0.3">
      <c r="A298" t="s">
        <v>110</v>
      </c>
      <c r="B298">
        <v>6.5736836090570003</v>
      </c>
      <c r="C298" t="s">
        <v>9</v>
      </c>
      <c r="D298">
        <v>3</v>
      </c>
      <c r="E298" t="b">
        <v>1</v>
      </c>
      <c r="F298">
        <v>1.7086016278971401</v>
      </c>
      <c r="G298">
        <v>3.3256252014870701E-3</v>
      </c>
      <c r="H298">
        <v>1566.6666666666599</v>
      </c>
      <c r="I298">
        <v>4.86508198115986</v>
      </c>
      <c r="J298">
        <v>6.5703579838555131</v>
      </c>
    </row>
    <row r="299" spans="1:10" x14ac:dyDescent="0.3">
      <c r="A299" t="s">
        <v>110</v>
      </c>
      <c r="B299">
        <v>8.6597230203773403</v>
      </c>
      <c r="C299" t="s">
        <v>9</v>
      </c>
      <c r="D299">
        <v>10</v>
      </c>
      <c r="E299" t="b">
        <v>0</v>
      </c>
      <c r="F299">
        <v>8.6597230203773403</v>
      </c>
      <c r="G299">
        <v>8.6597230203773403</v>
      </c>
      <c r="H299">
        <v>3400</v>
      </c>
      <c r="I299">
        <v>0</v>
      </c>
      <c r="J299">
        <v>0</v>
      </c>
    </row>
    <row r="300" spans="1:10" x14ac:dyDescent="0.3">
      <c r="A300" t="s">
        <v>111</v>
      </c>
      <c r="B300">
        <v>16.8606879909693</v>
      </c>
      <c r="C300" t="s">
        <v>9</v>
      </c>
      <c r="D300">
        <v>10</v>
      </c>
      <c r="E300" t="b">
        <v>0</v>
      </c>
      <c r="F300">
        <v>7.29511247455663</v>
      </c>
      <c r="G300">
        <v>2.6105559628433999</v>
      </c>
      <c r="H300">
        <v>3220</v>
      </c>
      <c r="I300">
        <v>9.5655755164126699</v>
      </c>
      <c r="J300">
        <v>14.250132028125901</v>
      </c>
    </row>
    <row r="301" spans="1:10" x14ac:dyDescent="0.3">
      <c r="A301" t="s">
        <v>111</v>
      </c>
      <c r="B301">
        <v>13.9513787603744</v>
      </c>
      <c r="C301" t="s">
        <v>9</v>
      </c>
      <c r="D301">
        <v>10</v>
      </c>
      <c r="E301" t="b">
        <v>0</v>
      </c>
      <c r="F301">
        <v>13.9513787603744</v>
      </c>
      <c r="G301">
        <v>13.9513787603744</v>
      </c>
      <c r="H301">
        <v>2720</v>
      </c>
      <c r="I301">
        <v>0</v>
      </c>
      <c r="J301">
        <v>0</v>
      </c>
    </row>
    <row r="302" spans="1:10" x14ac:dyDescent="0.3">
      <c r="A302" t="s">
        <v>111</v>
      </c>
      <c r="B302">
        <v>7.6688576002349</v>
      </c>
      <c r="C302" t="s">
        <v>9</v>
      </c>
      <c r="D302">
        <v>10</v>
      </c>
      <c r="E302" t="b">
        <v>0</v>
      </c>
      <c r="F302">
        <v>12.5238618095966</v>
      </c>
      <c r="G302">
        <v>10.0352012530654</v>
      </c>
      <c r="H302">
        <v>3420</v>
      </c>
      <c r="I302">
        <v>-4.8550042093616996</v>
      </c>
      <c r="J302">
        <v>-2.3663436528305004</v>
      </c>
    </row>
    <row r="303" spans="1:10" x14ac:dyDescent="0.3">
      <c r="A303" t="s">
        <v>112</v>
      </c>
      <c r="B303">
        <v>17.389497849585499</v>
      </c>
      <c r="C303" t="s">
        <v>9</v>
      </c>
      <c r="D303">
        <v>3</v>
      </c>
      <c r="E303" t="b">
        <v>1</v>
      </c>
      <c r="F303">
        <v>4.7766271577668</v>
      </c>
      <c r="G303">
        <v>1.0312809013492101E-2</v>
      </c>
      <c r="H303">
        <v>1033.3333333333301</v>
      </c>
      <c r="I303">
        <v>12.612870691818699</v>
      </c>
      <c r="J303">
        <v>17.379185040572008</v>
      </c>
    </row>
    <row r="304" spans="1:10" x14ac:dyDescent="0.3">
      <c r="A304" t="s">
        <v>112</v>
      </c>
      <c r="B304">
        <v>11.5157478900657</v>
      </c>
      <c r="C304" t="s">
        <v>9</v>
      </c>
      <c r="D304">
        <v>10</v>
      </c>
      <c r="E304" t="b">
        <v>0</v>
      </c>
      <c r="F304">
        <v>3.3765981601561301</v>
      </c>
      <c r="G304">
        <v>0.67911853421263402</v>
      </c>
      <c r="H304">
        <v>2940</v>
      </c>
      <c r="I304">
        <v>8.1391497299095708</v>
      </c>
      <c r="J304">
        <v>10.836629355853066</v>
      </c>
    </row>
    <row r="305" spans="1:10" x14ac:dyDescent="0.3">
      <c r="A305" t="s">
        <v>112</v>
      </c>
      <c r="B305">
        <v>17.787695830101399</v>
      </c>
      <c r="C305" t="s">
        <v>9</v>
      </c>
      <c r="D305">
        <v>3</v>
      </c>
      <c r="E305" t="b">
        <v>1</v>
      </c>
      <c r="F305">
        <v>4.3398307900647302</v>
      </c>
      <c r="G305">
        <v>4.8105182428332003E-3</v>
      </c>
      <c r="H305">
        <v>2800</v>
      </c>
      <c r="I305">
        <v>13.447865040036667</v>
      </c>
      <c r="J305">
        <v>17.782885311858564</v>
      </c>
    </row>
    <row r="306" spans="1:10" x14ac:dyDescent="0.3">
      <c r="A306" t="s">
        <v>113</v>
      </c>
      <c r="B306">
        <v>11.8683563024065</v>
      </c>
      <c r="C306" t="s">
        <v>9</v>
      </c>
      <c r="D306">
        <v>10</v>
      </c>
      <c r="E306" t="b">
        <v>0</v>
      </c>
      <c r="F306">
        <v>2.7650027097705698</v>
      </c>
      <c r="G306">
        <v>1.81908235411592</v>
      </c>
      <c r="H306">
        <v>2950</v>
      </c>
      <c r="I306">
        <v>9.1033535926359299</v>
      </c>
      <c r="J306">
        <v>10.04927394829058</v>
      </c>
    </row>
    <row r="307" spans="1:10" x14ac:dyDescent="0.3">
      <c r="A307" t="s">
        <v>113</v>
      </c>
      <c r="B307">
        <v>9.1610997548609703</v>
      </c>
      <c r="C307" t="s">
        <v>9</v>
      </c>
      <c r="D307">
        <v>3</v>
      </c>
      <c r="E307" t="b">
        <v>1</v>
      </c>
      <c r="F307">
        <v>1.20077596543154</v>
      </c>
      <c r="G307">
        <v>6.7705450536781602E-3</v>
      </c>
      <c r="H307">
        <v>966.66666666666595</v>
      </c>
      <c r="I307">
        <v>7.9603237894294301</v>
      </c>
      <c r="J307">
        <v>9.1543292098072921</v>
      </c>
    </row>
    <row r="308" spans="1:10" x14ac:dyDescent="0.3">
      <c r="A308" t="s">
        <v>113</v>
      </c>
      <c r="B308">
        <v>9.3486338868653895</v>
      </c>
      <c r="C308" t="s">
        <v>9</v>
      </c>
      <c r="D308">
        <v>10</v>
      </c>
      <c r="E308" t="b">
        <v>0</v>
      </c>
      <c r="F308">
        <v>4.5811923419152496</v>
      </c>
      <c r="G308">
        <v>8.3564499702677999</v>
      </c>
      <c r="H308">
        <v>3250</v>
      </c>
      <c r="I308">
        <v>4.7674415449501399</v>
      </c>
      <c r="J308">
        <v>0.99218391659758964</v>
      </c>
    </row>
    <row r="309" spans="1:10" x14ac:dyDescent="0.3">
      <c r="A309" t="s">
        <v>114</v>
      </c>
      <c r="B309">
        <v>3.0461782863429598</v>
      </c>
      <c r="C309" t="s">
        <v>9</v>
      </c>
      <c r="D309">
        <v>10</v>
      </c>
      <c r="E309" t="b">
        <v>0</v>
      </c>
      <c r="F309">
        <v>8.4734633747172694</v>
      </c>
      <c r="G309">
        <v>7.1690752608618302</v>
      </c>
      <c r="H309">
        <v>3430</v>
      </c>
      <c r="I309">
        <v>-5.42728508837431</v>
      </c>
      <c r="J309">
        <v>-4.1228969745188699</v>
      </c>
    </row>
    <row r="310" spans="1:10" x14ac:dyDescent="0.3">
      <c r="A310" t="s">
        <v>114</v>
      </c>
      <c r="B310">
        <v>19.274430392092</v>
      </c>
      <c r="C310" t="s">
        <v>9</v>
      </c>
      <c r="D310">
        <v>10</v>
      </c>
      <c r="E310" t="b">
        <v>0</v>
      </c>
      <c r="F310">
        <v>7.97572034734109</v>
      </c>
      <c r="G310">
        <v>5.7440131168049504</v>
      </c>
      <c r="H310">
        <v>2870</v>
      </c>
      <c r="I310">
        <v>11.29871004475091</v>
      </c>
      <c r="J310">
        <v>13.53041727528705</v>
      </c>
    </row>
    <row r="311" spans="1:10" x14ac:dyDescent="0.3">
      <c r="A311" t="s">
        <v>114</v>
      </c>
      <c r="B311">
        <v>12.3986316264912</v>
      </c>
      <c r="C311" t="s">
        <v>9</v>
      </c>
      <c r="D311">
        <v>10</v>
      </c>
      <c r="E311" t="b">
        <v>0</v>
      </c>
      <c r="F311">
        <v>2.2057701695420699</v>
      </c>
      <c r="G311">
        <v>1.0015531871608701</v>
      </c>
      <c r="H311">
        <v>3200</v>
      </c>
      <c r="I311">
        <v>10.19286145694913</v>
      </c>
      <c r="J311">
        <v>11.397078439330331</v>
      </c>
    </row>
    <row r="312" spans="1:10" x14ac:dyDescent="0.3">
      <c r="A312" t="s">
        <v>115</v>
      </c>
      <c r="B312">
        <v>14.468726072870099</v>
      </c>
      <c r="C312" t="s">
        <v>9</v>
      </c>
      <c r="D312">
        <v>10</v>
      </c>
      <c r="E312" t="b">
        <v>0</v>
      </c>
      <c r="F312">
        <v>14.468726072870099</v>
      </c>
      <c r="G312">
        <v>14.468726072870099</v>
      </c>
      <c r="H312">
        <v>820</v>
      </c>
      <c r="I312">
        <v>0</v>
      </c>
      <c r="J312">
        <v>0</v>
      </c>
    </row>
    <row r="313" spans="1:10" x14ac:dyDescent="0.3">
      <c r="A313" t="s">
        <v>115</v>
      </c>
      <c r="B313">
        <v>12.1187888566234</v>
      </c>
      <c r="C313" t="s">
        <v>9</v>
      </c>
      <c r="D313">
        <v>10</v>
      </c>
      <c r="E313" t="b">
        <v>0</v>
      </c>
      <c r="F313">
        <v>1.53888943919065</v>
      </c>
      <c r="G313">
        <v>4.00207601556236</v>
      </c>
      <c r="H313">
        <v>3090</v>
      </c>
      <c r="I313">
        <v>10.579899417432751</v>
      </c>
      <c r="J313">
        <v>8.116712841061041</v>
      </c>
    </row>
    <row r="314" spans="1:10" x14ac:dyDescent="0.3">
      <c r="A314" t="s">
        <v>115</v>
      </c>
      <c r="B314">
        <v>3.5763761641171898</v>
      </c>
      <c r="C314" t="s">
        <v>9</v>
      </c>
      <c r="D314">
        <v>3</v>
      </c>
      <c r="E314" t="b">
        <v>1</v>
      </c>
      <c r="F314">
        <v>1.0531073485170901</v>
      </c>
      <c r="G314">
        <v>1.1170273528205101E-2</v>
      </c>
      <c r="H314">
        <v>1766.6666666666599</v>
      </c>
      <c r="I314">
        <v>2.5232688156000997</v>
      </c>
      <c r="J314">
        <v>3.5652058905889845</v>
      </c>
    </row>
    <row r="315" spans="1:10" x14ac:dyDescent="0.3">
      <c r="A315" t="s">
        <v>116</v>
      </c>
      <c r="B315">
        <v>18.865547239252699</v>
      </c>
      <c r="C315" t="s">
        <v>9</v>
      </c>
      <c r="D315">
        <v>10</v>
      </c>
      <c r="E315" t="b">
        <v>0</v>
      </c>
      <c r="F315">
        <v>18.865547239252699</v>
      </c>
      <c r="G315">
        <v>18.865547239252699</v>
      </c>
      <c r="H315">
        <v>1230</v>
      </c>
      <c r="I315">
        <v>0</v>
      </c>
      <c r="J315">
        <v>0</v>
      </c>
    </row>
    <row r="316" spans="1:10" x14ac:dyDescent="0.3">
      <c r="A316" t="s">
        <v>116</v>
      </c>
      <c r="B316">
        <v>8.6959436651006001</v>
      </c>
      <c r="C316" t="s">
        <v>9</v>
      </c>
      <c r="D316">
        <v>10</v>
      </c>
      <c r="E316" t="b">
        <v>0</v>
      </c>
      <c r="F316">
        <v>7.2055928317013196</v>
      </c>
      <c r="G316">
        <v>12.649809187458599</v>
      </c>
      <c r="H316">
        <v>2900</v>
      </c>
      <c r="I316">
        <v>1.4903508333992805</v>
      </c>
      <c r="J316">
        <v>-3.953865522357999</v>
      </c>
    </row>
    <row r="317" spans="1:10" x14ac:dyDescent="0.3">
      <c r="A317" t="s">
        <v>116</v>
      </c>
      <c r="B317">
        <v>18.2053888235553</v>
      </c>
      <c r="C317" t="s">
        <v>9</v>
      </c>
      <c r="D317">
        <v>10</v>
      </c>
      <c r="E317" t="b">
        <v>0</v>
      </c>
      <c r="F317">
        <v>4.9198027990543602</v>
      </c>
      <c r="G317">
        <v>3.19104134274325</v>
      </c>
      <c r="H317">
        <v>3270</v>
      </c>
      <c r="I317">
        <v>13.28558602450094</v>
      </c>
      <c r="J317">
        <v>15.014347480812049</v>
      </c>
    </row>
    <row r="318" spans="1:10" x14ac:dyDescent="0.3">
      <c r="A318" t="s">
        <v>117</v>
      </c>
      <c r="B318">
        <v>10.5876972253145</v>
      </c>
      <c r="C318" t="s">
        <v>9</v>
      </c>
      <c r="D318">
        <v>10</v>
      </c>
      <c r="E318" t="b">
        <v>0</v>
      </c>
      <c r="F318">
        <v>4.04707665428624</v>
      </c>
      <c r="G318">
        <v>5.20908058057391</v>
      </c>
      <c r="H318">
        <v>3010</v>
      </c>
      <c r="I318">
        <v>6.5406205710282599</v>
      </c>
      <c r="J318">
        <v>5.3786166447405899</v>
      </c>
    </row>
    <row r="319" spans="1:10" x14ac:dyDescent="0.3">
      <c r="A319" t="s">
        <v>117</v>
      </c>
      <c r="B319">
        <v>14.2099093215951</v>
      </c>
      <c r="C319" t="s">
        <v>9</v>
      </c>
      <c r="D319">
        <v>3</v>
      </c>
      <c r="E319" t="b">
        <v>1</v>
      </c>
      <c r="F319">
        <v>3.8519748949938899</v>
      </c>
      <c r="G319">
        <v>8.1237418275589297E-3</v>
      </c>
      <c r="H319">
        <v>1666.6666666666599</v>
      </c>
      <c r="I319">
        <v>10.357934426601211</v>
      </c>
      <c r="J319">
        <v>14.201785579767542</v>
      </c>
    </row>
    <row r="320" spans="1:10" x14ac:dyDescent="0.3">
      <c r="A320" t="s">
        <v>118</v>
      </c>
      <c r="B320">
        <v>5.4971907093133199</v>
      </c>
      <c r="C320" t="s">
        <v>9</v>
      </c>
      <c r="D320">
        <v>10</v>
      </c>
      <c r="E320" t="b">
        <v>0</v>
      </c>
      <c r="F320">
        <v>5.4971907093133199</v>
      </c>
      <c r="G320">
        <v>5.4971907093133199</v>
      </c>
      <c r="H320">
        <v>1270</v>
      </c>
      <c r="I320">
        <v>0</v>
      </c>
      <c r="J320">
        <v>0</v>
      </c>
    </row>
    <row r="321" spans="1:10" x14ac:dyDescent="0.3">
      <c r="A321" t="s">
        <v>118</v>
      </c>
      <c r="B321">
        <v>0.95382703060609597</v>
      </c>
      <c r="C321" t="s">
        <v>9</v>
      </c>
      <c r="D321">
        <v>10</v>
      </c>
      <c r="E321" t="b">
        <v>0</v>
      </c>
      <c r="F321">
        <v>2.1482827845763199</v>
      </c>
      <c r="G321">
        <v>2.8530817883985899</v>
      </c>
      <c r="H321">
        <v>2830</v>
      </c>
      <c r="I321">
        <v>-1.1944557539702241</v>
      </c>
      <c r="J321">
        <v>-1.8992547577924941</v>
      </c>
    </row>
    <row r="322" spans="1:10" x14ac:dyDescent="0.3">
      <c r="A322" t="s">
        <v>119</v>
      </c>
      <c r="B322">
        <v>11.8471994243976</v>
      </c>
      <c r="C322" t="s">
        <v>9</v>
      </c>
      <c r="D322">
        <v>10</v>
      </c>
      <c r="E322" t="b">
        <v>0</v>
      </c>
      <c r="F322">
        <v>11.8471994243976</v>
      </c>
      <c r="G322">
        <v>11.8471994243976</v>
      </c>
      <c r="H322">
        <v>1590</v>
      </c>
      <c r="I322">
        <v>0</v>
      </c>
      <c r="J322">
        <v>0</v>
      </c>
    </row>
    <row r="323" spans="1:10" x14ac:dyDescent="0.3">
      <c r="A323" t="s">
        <v>119</v>
      </c>
      <c r="B323">
        <v>14.110858375270301</v>
      </c>
      <c r="C323" t="s">
        <v>9</v>
      </c>
      <c r="D323">
        <v>10</v>
      </c>
      <c r="E323" t="b">
        <v>0</v>
      </c>
      <c r="F323">
        <v>14.110858375270301</v>
      </c>
      <c r="G323">
        <v>14.110858375270301</v>
      </c>
      <c r="H323">
        <v>1120</v>
      </c>
      <c r="I323">
        <v>0</v>
      </c>
      <c r="J323">
        <v>0</v>
      </c>
    </row>
    <row r="324" spans="1:10" x14ac:dyDescent="0.3">
      <c r="A324" t="s">
        <v>119</v>
      </c>
      <c r="B324">
        <v>8.3864704654025104</v>
      </c>
      <c r="C324" t="s">
        <v>9</v>
      </c>
      <c r="D324">
        <v>10</v>
      </c>
      <c r="E324" t="b">
        <v>0</v>
      </c>
      <c r="F324">
        <v>8.89516658970253</v>
      </c>
      <c r="G324">
        <v>8.9017662546572804</v>
      </c>
      <c r="H324">
        <v>3140</v>
      </c>
      <c r="I324">
        <v>-0.50869612430001965</v>
      </c>
      <c r="J324">
        <v>-0.51529578925477004</v>
      </c>
    </row>
    <row r="325" spans="1:10" x14ac:dyDescent="0.3">
      <c r="A325" t="s">
        <v>120</v>
      </c>
      <c r="B325">
        <v>4.4173096894500299</v>
      </c>
      <c r="C325" t="s">
        <v>9</v>
      </c>
      <c r="D325">
        <v>10</v>
      </c>
      <c r="E325" t="b">
        <v>0</v>
      </c>
      <c r="F325">
        <v>3.4764555879449701</v>
      </c>
      <c r="G325">
        <v>3.86938904033167</v>
      </c>
      <c r="H325">
        <v>3230</v>
      </c>
      <c r="I325">
        <v>0.94085410150505977</v>
      </c>
      <c r="J325">
        <v>0.54792064911835991</v>
      </c>
    </row>
    <row r="326" spans="1:10" x14ac:dyDescent="0.3">
      <c r="A326" t="s">
        <v>120</v>
      </c>
      <c r="B326">
        <v>6.4569314664775996</v>
      </c>
      <c r="C326" t="s">
        <v>9</v>
      </c>
      <c r="D326">
        <v>10</v>
      </c>
      <c r="E326" t="b">
        <v>0</v>
      </c>
      <c r="F326">
        <v>6.4569314664775996</v>
      </c>
      <c r="G326">
        <v>6.4569314664775996</v>
      </c>
      <c r="H326">
        <v>2830</v>
      </c>
      <c r="I326">
        <v>0</v>
      </c>
      <c r="J326">
        <v>0</v>
      </c>
    </row>
    <row r="327" spans="1:10" x14ac:dyDescent="0.3">
      <c r="A327" t="e">
        <v>#NAME?</v>
      </c>
      <c r="B327">
        <v>9.2480937502769205</v>
      </c>
      <c r="C327" t="s">
        <v>9</v>
      </c>
      <c r="D327">
        <v>10</v>
      </c>
      <c r="E327" t="b">
        <v>0</v>
      </c>
      <c r="F327">
        <v>9.2480937502769205</v>
      </c>
      <c r="G327">
        <v>9.2480937502769205</v>
      </c>
      <c r="H327">
        <v>1110</v>
      </c>
      <c r="I327">
        <v>0</v>
      </c>
      <c r="J327">
        <v>0</v>
      </c>
    </row>
    <row r="328" spans="1:10" x14ac:dyDescent="0.3">
      <c r="A328" t="e">
        <v>#NAME?</v>
      </c>
      <c r="B328">
        <v>12.7080835387615</v>
      </c>
      <c r="C328" t="s">
        <v>9</v>
      </c>
      <c r="D328">
        <v>3</v>
      </c>
      <c r="E328" t="b">
        <v>1</v>
      </c>
      <c r="F328">
        <v>1.80872527520677</v>
      </c>
      <c r="G328">
        <v>4.8537757473334203E-3</v>
      </c>
      <c r="H328">
        <v>933.33333333333303</v>
      </c>
      <c r="I328">
        <v>10.899358263554729</v>
      </c>
      <c r="J328">
        <v>12.703229763014166</v>
      </c>
    </row>
    <row r="329" spans="1:10" x14ac:dyDescent="0.3">
      <c r="A329" t="e">
        <v>#NAME?</v>
      </c>
      <c r="B329">
        <v>11.877991181311</v>
      </c>
      <c r="C329" t="s">
        <v>9</v>
      </c>
      <c r="D329">
        <v>10</v>
      </c>
      <c r="E329" t="b">
        <v>0</v>
      </c>
      <c r="F329">
        <v>3.77770743146923</v>
      </c>
      <c r="G329">
        <v>5.3936421926829299</v>
      </c>
      <c r="H329">
        <v>3550</v>
      </c>
      <c r="I329">
        <v>8.1002837498417701</v>
      </c>
      <c r="J329">
        <v>6.4843489886280699</v>
      </c>
    </row>
    <row r="330" spans="1:10" x14ac:dyDescent="0.3">
      <c r="A330" t="e">
        <v>#NAME?</v>
      </c>
      <c r="B330">
        <v>12.3810182515215</v>
      </c>
      <c r="C330" t="s">
        <v>9</v>
      </c>
      <c r="D330">
        <v>10</v>
      </c>
      <c r="E330" t="b">
        <v>0</v>
      </c>
      <c r="F330">
        <v>12.3810182515215</v>
      </c>
      <c r="G330">
        <v>12.3810182515215</v>
      </c>
      <c r="H330">
        <v>880</v>
      </c>
      <c r="I330">
        <v>0</v>
      </c>
      <c r="J330">
        <v>0</v>
      </c>
    </row>
    <row r="331" spans="1:10" x14ac:dyDescent="0.3">
      <c r="A331" t="e">
        <v>#NAME?</v>
      </c>
      <c r="B331">
        <v>15.237633731201599</v>
      </c>
      <c r="C331" t="s">
        <v>9</v>
      </c>
      <c r="D331">
        <v>3</v>
      </c>
      <c r="E331" t="b">
        <v>1</v>
      </c>
      <c r="F331">
        <v>3.7442971150454798</v>
      </c>
      <c r="G331">
        <v>4.54697258496014E-3</v>
      </c>
      <c r="H331">
        <v>1166.6666666666599</v>
      </c>
      <c r="I331">
        <v>11.493336616156119</v>
      </c>
      <c r="J331">
        <v>15.23308675861664</v>
      </c>
    </row>
    <row r="332" spans="1:10" x14ac:dyDescent="0.3">
      <c r="A332" t="s">
        <v>121</v>
      </c>
      <c r="B332">
        <v>5.0196350818984703</v>
      </c>
      <c r="C332" t="s">
        <v>9</v>
      </c>
      <c r="D332">
        <v>10</v>
      </c>
      <c r="E332" t="b">
        <v>0</v>
      </c>
      <c r="F332">
        <v>1.4703201053725801</v>
      </c>
      <c r="G332">
        <v>3.61743930910042</v>
      </c>
      <c r="H332">
        <v>3070</v>
      </c>
      <c r="I332">
        <v>3.5493149765258902</v>
      </c>
      <c r="J332">
        <v>1.4021957727980503</v>
      </c>
    </row>
    <row r="333" spans="1:10" x14ac:dyDescent="0.3">
      <c r="A333" t="s">
        <v>121</v>
      </c>
      <c r="B333">
        <v>10.5146496164671</v>
      </c>
      <c r="C333" t="s">
        <v>9</v>
      </c>
      <c r="D333">
        <v>10</v>
      </c>
      <c r="E333" t="b">
        <v>0</v>
      </c>
      <c r="F333">
        <v>10.5146496164671</v>
      </c>
      <c r="G333">
        <v>10.5146496164671</v>
      </c>
      <c r="H333">
        <v>3460</v>
      </c>
      <c r="I333">
        <v>0</v>
      </c>
      <c r="J333">
        <v>0</v>
      </c>
    </row>
    <row r="334" spans="1:10" x14ac:dyDescent="0.3">
      <c r="A334" t="s">
        <v>121</v>
      </c>
      <c r="B334">
        <v>12.310641852021501</v>
      </c>
      <c r="C334" t="s">
        <v>9</v>
      </c>
      <c r="D334">
        <v>10</v>
      </c>
      <c r="E334" t="b">
        <v>0</v>
      </c>
      <c r="F334">
        <v>7.7587831853279603</v>
      </c>
      <c r="G334">
        <v>7.2159097265075802</v>
      </c>
      <c r="H334">
        <v>3180</v>
      </c>
      <c r="I334">
        <v>4.5518586666935406</v>
      </c>
      <c r="J334">
        <v>5.0947321255139206</v>
      </c>
    </row>
    <row r="335" spans="1:10" x14ac:dyDescent="0.3">
      <c r="A335" t="s">
        <v>122</v>
      </c>
      <c r="B335">
        <v>14.671107366745</v>
      </c>
      <c r="C335" t="s">
        <v>9</v>
      </c>
      <c r="D335">
        <v>10</v>
      </c>
      <c r="E335" t="b">
        <v>0</v>
      </c>
      <c r="F335">
        <v>14.671107366745</v>
      </c>
      <c r="G335">
        <v>14.671107366745</v>
      </c>
      <c r="H335">
        <v>3190</v>
      </c>
      <c r="I335">
        <v>0</v>
      </c>
      <c r="J335">
        <v>0</v>
      </c>
    </row>
    <row r="336" spans="1:10" x14ac:dyDescent="0.3">
      <c r="A336" t="s">
        <v>122</v>
      </c>
      <c r="B336">
        <v>0.96534078682645297</v>
      </c>
      <c r="C336" t="s">
        <v>9</v>
      </c>
      <c r="D336">
        <v>10</v>
      </c>
      <c r="E336" t="b">
        <v>0</v>
      </c>
      <c r="F336">
        <v>2.5886548820053199</v>
      </c>
      <c r="G336">
        <v>2.63441448517723</v>
      </c>
      <c r="H336">
        <v>3560</v>
      </c>
      <c r="I336">
        <v>-1.6233140951788669</v>
      </c>
      <c r="J336">
        <v>-1.669073698350777</v>
      </c>
    </row>
    <row r="337" spans="1:10" x14ac:dyDescent="0.3">
      <c r="A337" t="s">
        <v>122</v>
      </c>
      <c r="B337">
        <v>16.136872756390801</v>
      </c>
      <c r="C337" t="s">
        <v>9</v>
      </c>
      <c r="D337">
        <v>3</v>
      </c>
      <c r="E337" t="b">
        <v>1</v>
      </c>
      <c r="F337">
        <v>2.7209544703502</v>
      </c>
      <c r="G337">
        <v>5.5067882653745499E-3</v>
      </c>
      <c r="H337">
        <v>1300</v>
      </c>
      <c r="I337">
        <v>13.415918286040601</v>
      </c>
      <c r="J337">
        <v>16.131365968125426</v>
      </c>
    </row>
    <row r="338" spans="1:10" x14ac:dyDescent="0.3">
      <c r="A338" t="s">
        <v>123</v>
      </c>
      <c r="B338">
        <v>12.4365017859311</v>
      </c>
      <c r="C338" t="s">
        <v>9</v>
      </c>
      <c r="D338">
        <v>2</v>
      </c>
      <c r="E338" t="b">
        <v>1</v>
      </c>
      <c r="F338">
        <v>0.112627501946549</v>
      </c>
      <c r="G338">
        <v>1.3422382391458701E-2</v>
      </c>
      <c r="H338">
        <v>1300</v>
      </c>
      <c r="I338">
        <v>12.323874283984551</v>
      </c>
      <c r="J338">
        <v>12.42307940353964</v>
      </c>
    </row>
    <row r="339" spans="1:10" x14ac:dyDescent="0.3">
      <c r="A339" t="s">
        <v>123</v>
      </c>
      <c r="B339">
        <v>5.1799536212118502</v>
      </c>
      <c r="C339" t="s">
        <v>9</v>
      </c>
      <c r="D339">
        <v>3</v>
      </c>
      <c r="E339" t="b">
        <v>1</v>
      </c>
      <c r="F339">
        <v>1.3993878401038899</v>
      </c>
      <c r="G339">
        <v>3.0774293254849198E-3</v>
      </c>
      <c r="H339">
        <v>2200</v>
      </c>
      <c r="I339">
        <v>3.7805657811079603</v>
      </c>
      <c r="J339">
        <v>5.1768761918863655</v>
      </c>
    </row>
    <row r="340" spans="1:10" x14ac:dyDescent="0.3">
      <c r="A340" t="s">
        <v>123</v>
      </c>
      <c r="B340">
        <v>8.3497987699345408</v>
      </c>
      <c r="C340" t="s">
        <v>9</v>
      </c>
      <c r="D340">
        <v>10</v>
      </c>
      <c r="E340" t="b">
        <v>0</v>
      </c>
      <c r="F340">
        <v>2.0746745918896301</v>
      </c>
      <c r="G340">
        <v>2.0746745918896301</v>
      </c>
      <c r="H340">
        <v>1260</v>
      </c>
      <c r="I340">
        <v>6.2751241780449103</v>
      </c>
      <c r="J340">
        <v>6.2751241780449103</v>
      </c>
    </row>
    <row r="341" spans="1:10" x14ac:dyDescent="0.3">
      <c r="A341" t="s">
        <v>124</v>
      </c>
      <c r="B341">
        <v>6.68189467645335</v>
      </c>
      <c r="C341" t="s">
        <v>9</v>
      </c>
      <c r="D341">
        <v>10</v>
      </c>
      <c r="E341" t="b">
        <v>0</v>
      </c>
      <c r="F341">
        <v>3.442093347983</v>
      </c>
      <c r="G341">
        <v>3.17310179376181</v>
      </c>
      <c r="H341">
        <v>3120</v>
      </c>
      <c r="I341">
        <v>3.23980132847035</v>
      </c>
      <c r="J341">
        <v>3.50879288269154</v>
      </c>
    </row>
    <row r="342" spans="1:10" x14ac:dyDescent="0.3">
      <c r="A342" t="s">
        <v>124</v>
      </c>
      <c r="B342">
        <v>15.4564840744709</v>
      </c>
      <c r="C342" t="s">
        <v>9</v>
      </c>
      <c r="D342">
        <v>10</v>
      </c>
      <c r="E342" t="b">
        <v>0</v>
      </c>
      <c r="F342">
        <v>8.0020164816814994</v>
      </c>
      <c r="G342">
        <v>7.8098884496654701</v>
      </c>
      <c r="H342">
        <v>3300</v>
      </c>
      <c r="I342">
        <v>7.4544675927894009</v>
      </c>
      <c r="J342">
        <v>7.6465956248054301</v>
      </c>
    </row>
    <row r="343" spans="1:10" x14ac:dyDescent="0.3">
      <c r="A343" t="s">
        <v>124</v>
      </c>
      <c r="B343">
        <v>10.067091978799301</v>
      </c>
      <c r="C343" t="s">
        <v>9</v>
      </c>
      <c r="D343">
        <v>10</v>
      </c>
      <c r="E343" t="b">
        <v>0</v>
      </c>
      <c r="F343">
        <v>6.2133671952753504</v>
      </c>
      <c r="G343">
        <v>6.4230820888508102</v>
      </c>
      <c r="H343">
        <v>2890</v>
      </c>
      <c r="I343">
        <v>3.8537247835239503</v>
      </c>
      <c r="J343">
        <v>3.6440098899484905</v>
      </c>
    </row>
    <row r="344" spans="1:10" x14ac:dyDescent="0.3">
      <c r="A344" t="s">
        <v>125</v>
      </c>
      <c r="B344">
        <v>6.1621465605482104</v>
      </c>
      <c r="C344" t="s">
        <v>9</v>
      </c>
      <c r="D344">
        <v>10</v>
      </c>
      <c r="E344" t="b">
        <v>0</v>
      </c>
      <c r="F344">
        <v>3.0100517726344198</v>
      </c>
      <c r="G344">
        <v>4.7597236633019797</v>
      </c>
      <c r="H344">
        <v>3380</v>
      </c>
      <c r="I344">
        <v>3.1520947879137906</v>
      </c>
      <c r="J344">
        <v>1.4024228972462307</v>
      </c>
    </row>
    <row r="345" spans="1:10" x14ac:dyDescent="0.3">
      <c r="A345" t="s">
        <v>125</v>
      </c>
      <c r="B345">
        <v>13.4056728767462</v>
      </c>
      <c r="C345" t="s">
        <v>9</v>
      </c>
      <c r="D345">
        <v>3</v>
      </c>
      <c r="E345" t="b">
        <v>1</v>
      </c>
      <c r="F345">
        <v>2.3436528436098598</v>
      </c>
      <c r="G345">
        <v>4.8058285635517598E-3</v>
      </c>
      <c r="H345">
        <v>2133.3333333333298</v>
      </c>
      <c r="I345">
        <v>11.06202003313634</v>
      </c>
      <c r="J345">
        <v>13.400867048182649</v>
      </c>
    </row>
    <row r="346" spans="1:10" x14ac:dyDescent="0.3">
      <c r="A346" t="s">
        <v>125</v>
      </c>
      <c r="B346">
        <v>16.545075374834699</v>
      </c>
      <c r="C346" t="s">
        <v>9</v>
      </c>
      <c r="D346">
        <v>10</v>
      </c>
      <c r="E346" t="b">
        <v>0</v>
      </c>
      <c r="F346">
        <v>16.545075374834699</v>
      </c>
      <c r="G346">
        <v>16.545075374834699</v>
      </c>
      <c r="H346">
        <v>890</v>
      </c>
      <c r="I346">
        <v>0</v>
      </c>
      <c r="J346">
        <v>0</v>
      </c>
    </row>
    <row r="347" spans="1:10" x14ac:dyDescent="0.3">
      <c r="A347" t="s">
        <v>126</v>
      </c>
      <c r="B347">
        <v>15.345050382624301</v>
      </c>
      <c r="C347" t="s">
        <v>9</v>
      </c>
      <c r="D347">
        <v>10</v>
      </c>
      <c r="E347" t="b">
        <v>0</v>
      </c>
      <c r="F347">
        <v>15.345050382624301</v>
      </c>
      <c r="G347">
        <v>15.345050382624301</v>
      </c>
      <c r="H347">
        <v>800</v>
      </c>
      <c r="I347">
        <v>0</v>
      </c>
      <c r="J347">
        <v>0</v>
      </c>
    </row>
    <row r="348" spans="1:10" x14ac:dyDescent="0.3">
      <c r="A348" t="s">
        <v>126</v>
      </c>
      <c r="B348">
        <v>11.749341214763801</v>
      </c>
      <c r="C348" t="s">
        <v>9</v>
      </c>
      <c r="D348">
        <v>10</v>
      </c>
      <c r="E348" t="b">
        <v>0</v>
      </c>
      <c r="F348">
        <v>3.4174400351859799</v>
      </c>
      <c r="G348">
        <v>2.21958671913761</v>
      </c>
      <c r="H348">
        <v>3110</v>
      </c>
      <c r="I348">
        <v>8.3319011795778213</v>
      </c>
      <c r="J348">
        <v>9.5297544956261913</v>
      </c>
    </row>
    <row r="349" spans="1:10" x14ac:dyDescent="0.3">
      <c r="A349" t="s">
        <v>126</v>
      </c>
      <c r="B349">
        <v>15.519874057645699</v>
      </c>
      <c r="C349" t="s">
        <v>9</v>
      </c>
      <c r="D349">
        <v>3</v>
      </c>
      <c r="E349" t="b">
        <v>1</v>
      </c>
      <c r="F349">
        <v>3.11548806564213</v>
      </c>
      <c r="G349">
        <v>5.4547103936415696E-3</v>
      </c>
      <c r="H349">
        <v>1266.6666666666599</v>
      </c>
      <c r="I349">
        <v>12.404385992003569</v>
      </c>
      <c r="J349">
        <v>15.514419347252058</v>
      </c>
    </row>
    <row r="350" spans="1:10" x14ac:dyDescent="0.3">
      <c r="A350" t="e">
        <v>#NAME?</v>
      </c>
      <c r="B350">
        <v>6.55071172408379</v>
      </c>
      <c r="C350" t="s">
        <v>9</v>
      </c>
      <c r="D350">
        <v>3</v>
      </c>
      <c r="E350" t="b">
        <v>1</v>
      </c>
      <c r="F350">
        <v>1.86347718874493</v>
      </c>
      <c r="G350">
        <v>5.5946009228780699E-3</v>
      </c>
      <c r="H350">
        <v>1733.3333333333301</v>
      </c>
      <c r="I350">
        <v>4.6872345353388596</v>
      </c>
      <c r="J350">
        <v>6.545117123160912</v>
      </c>
    </row>
    <row r="351" spans="1:10" x14ac:dyDescent="0.3">
      <c r="A351" t="e">
        <v>#NAME?</v>
      </c>
      <c r="B351">
        <v>14.204745694131701</v>
      </c>
      <c r="C351" t="s">
        <v>9</v>
      </c>
      <c r="D351">
        <v>10</v>
      </c>
      <c r="E351" t="b">
        <v>0</v>
      </c>
      <c r="F351">
        <v>14.204745694131701</v>
      </c>
      <c r="G351">
        <v>14.204745694131701</v>
      </c>
      <c r="H351">
        <v>780</v>
      </c>
      <c r="I351">
        <v>0</v>
      </c>
      <c r="J351">
        <v>0</v>
      </c>
    </row>
    <row r="352" spans="1:10" x14ac:dyDescent="0.3">
      <c r="A352" t="e">
        <v>#NAME?</v>
      </c>
      <c r="B352">
        <v>12.238879234209699</v>
      </c>
      <c r="C352" t="s">
        <v>9</v>
      </c>
      <c r="D352">
        <v>10</v>
      </c>
      <c r="E352" t="b">
        <v>0</v>
      </c>
      <c r="F352">
        <v>6.7059992148342102</v>
      </c>
      <c r="G352">
        <v>6.45420589222672</v>
      </c>
      <c r="H352">
        <v>3090</v>
      </c>
      <c r="I352">
        <v>5.5328800193754892</v>
      </c>
      <c r="J352">
        <v>5.7846733419829794</v>
      </c>
    </row>
    <row r="353" spans="1:10" x14ac:dyDescent="0.3">
      <c r="A353" t="s">
        <v>127</v>
      </c>
      <c r="B353">
        <v>2.1160282305405902</v>
      </c>
      <c r="C353" t="s">
        <v>9</v>
      </c>
      <c r="D353">
        <v>10</v>
      </c>
      <c r="E353" t="b">
        <v>0</v>
      </c>
      <c r="F353">
        <v>2.1160282305405902</v>
      </c>
      <c r="G353">
        <v>2.1160282305405902</v>
      </c>
      <c r="H353">
        <v>1830</v>
      </c>
      <c r="I353">
        <v>0</v>
      </c>
      <c r="J353">
        <v>0</v>
      </c>
    </row>
    <row r="354" spans="1:10" x14ac:dyDescent="0.3">
      <c r="A354" t="s">
        <v>127</v>
      </c>
      <c r="B354">
        <v>17.1872301188533</v>
      </c>
      <c r="C354" t="s">
        <v>9</v>
      </c>
      <c r="D354">
        <v>10</v>
      </c>
      <c r="E354" t="b">
        <v>0</v>
      </c>
      <c r="F354">
        <v>2.3944694808379898</v>
      </c>
      <c r="G354">
        <v>6.3404684832050098</v>
      </c>
      <c r="H354">
        <v>3250</v>
      </c>
      <c r="I354">
        <v>14.792760638015309</v>
      </c>
      <c r="J354">
        <v>10.84676163564829</v>
      </c>
    </row>
    <row r="355" spans="1:10" x14ac:dyDescent="0.3">
      <c r="A355" t="s">
        <v>127</v>
      </c>
      <c r="B355">
        <v>12.774548946856401</v>
      </c>
      <c r="C355" t="s">
        <v>9</v>
      </c>
      <c r="D355">
        <v>10</v>
      </c>
      <c r="E355" t="b">
        <v>0</v>
      </c>
      <c r="F355">
        <v>10.319583824630801</v>
      </c>
      <c r="G355">
        <v>10.291122849136</v>
      </c>
      <c r="H355">
        <v>3710</v>
      </c>
      <c r="I355">
        <v>2.4549651222255999</v>
      </c>
      <c r="J355">
        <v>2.4834260977204003</v>
      </c>
    </row>
    <row r="356" spans="1:10" x14ac:dyDescent="0.3">
      <c r="A356" t="s">
        <v>128</v>
      </c>
      <c r="B356">
        <v>8.5460565905554606</v>
      </c>
      <c r="C356" t="s">
        <v>9</v>
      </c>
      <c r="D356">
        <v>10</v>
      </c>
      <c r="E356" t="b">
        <v>0</v>
      </c>
      <c r="F356">
        <v>8.5460565905554606</v>
      </c>
      <c r="G356">
        <v>8.5460565905554606</v>
      </c>
      <c r="H356">
        <v>1080</v>
      </c>
      <c r="I356">
        <v>0</v>
      </c>
      <c r="J356">
        <v>0</v>
      </c>
    </row>
    <row r="357" spans="1:10" x14ac:dyDescent="0.3">
      <c r="A357" t="s">
        <v>128</v>
      </c>
      <c r="B357">
        <v>15.060288971188101</v>
      </c>
      <c r="C357" t="s">
        <v>9</v>
      </c>
      <c r="D357">
        <v>10</v>
      </c>
      <c r="E357" t="b">
        <v>0</v>
      </c>
      <c r="F357">
        <v>3.2288274115159399</v>
      </c>
      <c r="G357">
        <v>2.3461161709245801</v>
      </c>
      <c r="H357">
        <v>3070</v>
      </c>
      <c r="I357">
        <v>11.83146155967216</v>
      </c>
      <c r="J357">
        <v>12.714172800263521</v>
      </c>
    </row>
    <row r="358" spans="1:10" x14ac:dyDescent="0.3">
      <c r="A358" t="s">
        <v>128</v>
      </c>
      <c r="B358">
        <v>14.2309532098053</v>
      </c>
      <c r="C358" t="s">
        <v>9</v>
      </c>
      <c r="D358">
        <v>10</v>
      </c>
      <c r="E358" t="b">
        <v>0</v>
      </c>
      <c r="F358">
        <v>14.2309532098053</v>
      </c>
      <c r="G358">
        <v>14.2309532098053</v>
      </c>
      <c r="H358">
        <v>650</v>
      </c>
      <c r="I358">
        <v>0</v>
      </c>
      <c r="J358">
        <v>0</v>
      </c>
    </row>
    <row r="359" spans="1:10" x14ac:dyDescent="0.3">
      <c r="A359" t="s">
        <v>129</v>
      </c>
      <c r="B359">
        <v>10.730117708946899</v>
      </c>
      <c r="C359" t="s">
        <v>9</v>
      </c>
      <c r="D359">
        <v>3</v>
      </c>
      <c r="E359" t="b">
        <v>1</v>
      </c>
      <c r="F359">
        <v>2.8322803774259699</v>
      </c>
      <c r="G359">
        <v>4.2902991418406998E-3</v>
      </c>
      <c r="H359">
        <v>1100</v>
      </c>
      <c r="I359">
        <v>7.8978373315209289</v>
      </c>
      <c r="J359">
        <v>10.725827409805058</v>
      </c>
    </row>
    <row r="360" spans="1:10" x14ac:dyDescent="0.3">
      <c r="A360" t="s">
        <v>129</v>
      </c>
      <c r="B360">
        <v>10.998075385758201</v>
      </c>
      <c r="C360" t="s">
        <v>9</v>
      </c>
      <c r="D360">
        <v>10</v>
      </c>
      <c r="E360" t="b">
        <v>0</v>
      </c>
      <c r="F360">
        <v>9.1260830129637505</v>
      </c>
      <c r="G360">
        <v>9.1003800308211709</v>
      </c>
      <c r="H360">
        <v>3310</v>
      </c>
      <c r="I360">
        <v>1.8719923727944501</v>
      </c>
      <c r="J360">
        <v>1.8976953549370297</v>
      </c>
    </row>
    <row r="361" spans="1:10" x14ac:dyDescent="0.3">
      <c r="A361" t="s">
        <v>129</v>
      </c>
      <c r="B361">
        <v>3.5980945968221199</v>
      </c>
      <c r="C361" t="s">
        <v>9</v>
      </c>
      <c r="D361">
        <v>4</v>
      </c>
      <c r="E361" t="b">
        <v>1</v>
      </c>
      <c r="F361">
        <v>0.72689621506875401</v>
      </c>
      <c r="G361">
        <v>8.6642509023632901E-3</v>
      </c>
      <c r="H361">
        <v>1475</v>
      </c>
      <c r="I361">
        <v>2.8711983817533659</v>
      </c>
      <c r="J361">
        <v>3.5894303459197565</v>
      </c>
    </row>
    <row r="362" spans="1:10" x14ac:dyDescent="0.3">
      <c r="A362" t="s">
        <v>130</v>
      </c>
      <c r="B362">
        <v>12.3893784385531</v>
      </c>
      <c r="C362" t="s">
        <v>9</v>
      </c>
      <c r="D362">
        <v>4</v>
      </c>
      <c r="E362" t="b">
        <v>1</v>
      </c>
      <c r="F362">
        <v>3.5937744979371802</v>
      </c>
      <c r="G362">
        <v>2.8066933887170701E-3</v>
      </c>
      <c r="H362">
        <v>750</v>
      </c>
      <c r="I362">
        <v>8.7956039406159192</v>
      </c>
      <c r="J362">
        <v>12.386571745164384</v>
      </c>
    </row>
    <row r="363" spans="1:10" x14ac:dyDescent="0.3">
      <c r="A363" t="s">
        <v>130</v>
      </c>
      <c r="B363">
        <v>14.0471762600434</v>
      </c>
      <c r="C363" t="s">
        <v>9</v>
      </c>
      <c r="D363">
        <v>10</v>
      </c>
      <c r="E363" t="b">
        <v>0</v>
      </c>
      <c r="F363">
        <v>14.0471762600434</v>
      </c>
      <c r="G363">
        <v>14.0471762600434</v>
      </c>
      <c r="H363">
        <v>1070</v>
      </c>
      <c r="I363">
        <v>0</v>
      </c>
      <c r="J363">
        <v>0</v>
      </c>
    </row>
    <row r="364" spans="1:10" x14ac:dyDescent="0.3">
      <c r="A364" t="s">
        <v>130</v>
      </c>
      <c r="B364">
        <v>3.1226798588062099</v>
      </c>
      <c r="C364" t="s">
        <v>9</v>
      </c>
      <c r="D364">
        <v>10</v>
      </c>
      <c r="E364" t="b">
        <v>0</v>
      </c>
      <c r="F364">
        <v>3.1226798588062099</v>
      </c>
      <c r="G364">
        <v>3.1226798588062099</v>
      </c>
      <c r="H364">
        <v>2750</v>
      </c>
      <c r="I364">
        <v>0</v>
      </c>
      <c r="J364">
        <v>0</v>
      </c>
    </row>
    <row r="365" spans="1:10" x14ac:dyDescent="0.3">
      <c r="A365" t="s">
        <v>131</v>
      </c>
      <c r="B365">
        <v>5.6151648674506003</v>
      </c>
      <c r="C365" t="s">
        <v>9</v>
      </c>
      <c r="D365">
        <v>2</v>
      </c>
      <c r="E365" t="b">
        <v>1</v>
      </c>
      <c r="F365">
        <v>0.68276005345724</v>
      </c>
      <c r="G365">
        <v>1.6055079645213001E-2</v>
      </c>
      <c r="H365">
        <v>1500</v>
      </c>
      <c r="I365">
        <v>4.9324048139933598</v>
      </c>
      <c r="J365">
        <v>5.5991097878053875</v>
      </c>
    </row>
    <row r="366" spans="1:10" x14ac:dyDescent="0.3">
      <c r="A366" t="s">
        <v>131</v>
      </c>
      <c r="B366">
        <v>18.7022978720019</v>
      </c>
      <c r="C366" t="s">
        <v>9</v>
      </c>
      <c r="D366">
        <v>10</v>
      </c>
      <c r="E366" t="b">
        <v>0</v>
      </c>
      <c r="F366">
        <v>18.7022978720019</v>
      </c>
      <c r="G366">
        <v>18.7022978720019</v>
      </c>
      <c r="H366">
        <v>810</v>
      </c>
      <c r="I366">
        <v>0</v>
      </c>
      <c r="J366">
        <v>0</v>
      </c>
    </row>
    <row r="367" spans="1:10" x14ac:dyDescent="0.3">
      <c r="A367" t="s">
        <v>132</v>
      </c>
      <c r="B367">
        <v>12.484561375928999</v>
      </c>
      <c r="C367" t="s">
        <v>9</v>
      </c>
      <c r="D367">
        <v>10</v>
      </c>
      <c r="E367" t="b">
        <v>0</v>
      </c>
      <c r="F367">
        <v>10.0746205013312</v>
      </c>
      <c r="G367">
        <v>10.2872052240859</v>
      </c>
      <c r="H367">
        <v>3190</v>
      </c>
      <c r="I367">
        <v>2.4099408745977993</v>
      </c>
      <c r="J367">
        <v>2.1973561518430991</v>
      </c>
    </row>
    <row r="368" spans="1:10" x14ac:dyDescent="0.3">
      <c r="A368" t="s">
        <v>132</v>
      </c>
      <c r="B368">
        <v>7.5866252625723298</v>
      </c>
      <c r="C368" t="s">
        <v>9</v>
      </c>
      <c r="D368">
        <v>10</v>
      </c>
      <c r="E368" t="b">
        <v>0</v>
      </c>
      <c r="F368">
        <v>6.0185714946357196</v>
      </c>
      <c r="G368">
        <v>6.0538701187530402</v>
      </c>
      <c r="H368">
        <v>3530</v>
      </c>
      <c r="I368">
        <v>1.5680537679366102</v>
      </c>
      <c r="J368">
        <v>1.5327551438192897</v>
      </c>
    </row>
    <row r="369" spans="1:10" x14ac:dyDescent="0.3">
      <c r="A369" t="s">
        <v>132</v>
      </c>
      <c r="B369">
        <v>11.2459275217112</v>
      </c>
      <c r="C369" t="s">
        <v>9</v>
      </c>
      <c r="D369">
        <v>10</v>
      </c>
      <c r="E369" t="b">
        <v>0</v>
      </c>
      <c r="F369">
        <v>6.7374556367855103</v>
      </c>
      <c r="G369">
        <v>6.7109384159847103</v>
      </c>
      <c r="H369">
        <v>2890</v>
      </c>
      <c r="I369">
        <v>4.5084718849256902</v>
      </c>
      <c r="J369">
        <v>4.5349891057264902</v>
      </c>
    </row>
    <row r="370" spans="1:10" x14ac:dyDescent="0.3">
      <c r="A370" t="e">
        <v>#NAME?</v>
      </c>
      <c r="B370">
        <v>14.376242615748801</v>
      </c>
      <c r="C370" t="s">
        <v>9</v>
      </c>
      <c r="D370">
        <v>3</v>
      </c>
      <c r="E370" t="b">
        <v>1</v>
      </c>
      <c r="F370">
        <v>1.68523411144887</v>
      </c>
      <c r="G370">
        <v>5.0995303651323997E-3</v>
      </c>
      <c r="H370">
        <v>1800</v>
      </c>
      <c r="I370">
        <v>12.69100850429993</v>
      </c>
      <c r="J370">
        <v>14.371143085383668</v>
      </c>
    </row>
    <row r="371" spans="1:10" x14ac:dyDescent="0.3">
      <c r="A371" t="e">
        <v>#NAME?</v>
      </c>
      <c r="B371">
        <v>6.1621331476592998</v>
      </c>
      <c r="C371" t="s">
        <v>9</v>
      </c>
      <c r="D371">
        <v>10</v>
      </c>
      <c r="E371" t="b">
        <v>0</v>
      </c>
      <c r="F371">
        <v>6.1621331476592998</v>
      </c>
      <c r="G371">
        <v>6.1621331476592998</v>
      </c>
      <c r="H371">
        <v>3400</v>
      </c>
      <c r="I371">
        <v>0</v>
      </c>
      <c r="J371">
        <v>0</v>
      </c>
    </row>
    <row r="372" spans="1:10" x14ac:dyDescent="0.3">
      <c r="A372" t="s">
        <v>133</v>
      </c>
      <c r="B372">
        <v>23.148357172818201</v>
      </c>
      <c r="C372" t="s">
        <v>9</v>
      </c>
      <c r="D372">
        <v>10</v>
      </c>
      <c r="E372" t="b">
        <v>0</v>
      </c>
      <c r="F372">
        <v>23.148357172818201</v>
      </c>
      <c r="G372">
        <v>23.148357172818201</v>
      </c>
      <c r="H372">
        <v>1470</v>
      </c>
      <c r="I372">
        <v>0</v>
      </c>
      <c r="J372">
        <v>0</v>
      </c>
    </row>
    <row r="373" spans="1:10" x14ac:dyDescent="0.3">
      <c r="A373" t="s">
        <v>133</v>
      </c>
      <c r="B373">
        <v>9.6386047129808894</v>
      </c>
      <c r="C373" t="s">
        <v>9</v>
      </c>
      <c r="D373">
        <v>10</v>
      </c>
      <c r="E373" t="b">
        <v>0</v>
      </c>
      <c r="F373">
        <v>9.6386047129808894</v>
      </c>
      <c r="G373">
        <v>9.6386047129808894</v>
      </c>
      <c r="H373">
        <v>960</v>
      </c>
      <c r="I373">
        <v>0</v>
      </c>
      <c r="J373">
        <v>0</v>
      </c>
    </row>
    <row r="374" spans="1:10" x14ac:dyDescent="0.3">
      <c r="A374" t="s">
        <v>133</v>
      </c>
      <c r="B374">
        <v>19.2497551093753</v>
      </c>
      <c r="C374" t="s">
        <v>9</v>
      </c>
      <c r="D374">
        <v>10</v>
      </c>
      <c r="E374" t="b">
        <v>0</v>
      </c>
      <c r="F374">
        <v>9.1100433151962399</v>
      </c>
      <c r="G374">
        <v>6.8536022440493296</v>
      </c>
      <c r="H374">
        <v>3110</v>
      </c>
      <c r="I374">
        <v>10.13971179417906</v>
      </c>
      <c r="J374">
        <v>12.39615286532597</v>
      </c>
    </row>
    <row r="375" spans="1:10" x14ac:dyDescent="0.3">
      <c r="A375" t="s">
        <v>134</v>
      </c>
      <c r="B375">
        <v>11.69941646895</v>
      </c>
      <c r="C375" t="s">
        <v>9</v>
      </c>
      <c r="D375">
        <v>10</v>
      </c>
      <c r="E375" t="b">
        <v>0</v>
      </c>
      <c r="F375">
        <v>4.7106820058733696</v>
      </c>
      <c r="G375">
        <v>4.2146697687596104</v>
      </c>
      <c r="H375">
        <v>3000</v>
      </c>
      <c r="I375">
        <v>6.9887344630766304</v>
      </c>
      <c r="J375">
        <v>7.4847467001903896</v>
      </c>
    </row>
    <row r="376" spans="1:10" x14ac:dyDescent="0.3">
      <c r="A376" t="s">
        <v>134</v>
      </c>
      <c r="B376">
        <v>12.697509441849499</v>
      </c>
      <c r="C376" t="s">
        <v>9</v>
      </c>
      <c r="D376">
        <v>3</v>
      </c>
      <c r="E376" t="b">
        <v>1</v>
      </c>
      <c r="F376">
        <v>3.0941651484381998</v>
      </c>
      <c r="G376">
        <v>4.1610891363480298E-3</v>
      </c>
      <c r="H376">
        <v>2066.6666666666601</v>
      </c>
      <c r="I376">
        <v>9.6033442934113005</v>
      </c>
      <c r="J376">
        <v>12.693348352713151</v>
      </c>
    </row>
    <row r="377" spans="1:10" x14ac:dyDescent="0.3">
      <c r="A377" t="s">
        <v>134</v>
      </c>
      <c r="B377">
        <v>15.648082989071501</v>
      </c>
      <c r="C377" t="s">
        <v>9</v>
      </c>
      <c r="D377">
        <v>10</v>
      </c>
      <c r="E377" t="b">
        <v>0</v>
      </c>
      <c r="F377">
        <v>5.7465294397040996</v>
      </c>
      <c r="G377">
        <v>8.8981506403403792</v>
      </c>
      <c r="H377">
        <v>3090</v>
      </c>
      <c r="I377">
        <v>9.9015535493674012</v>
      </c>
      <c r="J377">
        <v>6.7499323487311216</v>
      </c>
    </row>
    <row r="378" spans="1:10" x14ac:dyDescent="0.3">
      <c r="A378" t="s">
        <v>135</v>
      </c>
      <c r="B378">
        <v>6.64699637389523</v>
      </c>
      <c r="C378" t="s">
        <v>9</v>
      </c>
      <c r="D378">
        <v>10</v>
      </c>
      <c r="E378" t="b">
        <v>0</v>
      </c>
      <c r="F378">
        <v>6.64699637389523</v>
      </c>
      <c r="G378">
        <v>6.64699637389523</v>
      </c>
      <c r="H378">
        <v>3630</v>
      </c>
      <c r="I378">
        <v>0</v>
      </c>
      <c r="J378">
        <v>0</v>
      </c>
    </row>
    <row r="379" spans="1:10" x14ac:dyDescent="0.3">
      <c r="A379" t="s">
        <v>135</v>
      </c>
      <c r="B379">
        <v>16.533122742980499</v>
      </c>
      <c r="C379" t="s">
        <v>9</v>
      </c>
      <c r="D379">
        <v>10</v>
      </c>
      <c r="E379" t="b">
        <v>0</v>
      </c>
      <c r="F379">
        <v>16.533122742980499</v>
      </c>
      <c r="G379">
        <v>16.533122742980499</v>
      </c>
      <c r="H379">
        <v>680</v>
      </c>
      <c r="I379">
        <v>0</v>
      </c>
      <c r="J379">
        <v>0</v>
      </c>
    </row>
    <row r="380" spans="1:10" x14ac:dyDescent="0.3">
      <c r="A380" t="s">
        <v>135</v>
      </c>
      <c r="B380">
        <v>13.3902228957497</v>
      </c>
      <c r="C380" t="s">
        <v>9</v>
      </c>
      <c r="D380">
        <v>10</v>
      </c>
      <c r="E380" t="b">
        <v>0</v>
      </c>
      <c r="F380">
        <v>2.4154918605175202</v>
      </c>
      <c r="G380">
        <v>7.9591549665382999</v>
      </c>
      <c r="H380">
        <v>3300</v>
      </c>
      <c r="I380">
        <v>10.97473103523218</v>
      </c>
      <c r="J380">
        <v>5.4310679292113999</v>
      </c>
    </row>
    <row r="381" spans="1:10" x14ac:dyDescent="0.3">
      <c r="A381" t="s">
        <v>136</v>
      </c>
      <c r="B381">
        <v>16.253881724579401</v>
      </c>
      <c r="C381" t="s">
        <v>9</v>
      </c>
      <c r="D381">
        <v>10</v>
      </c>
      <c r="E381" t="b">
        <v>0</v>
      </c>
      <c r="F381">
        <v>5.5434759526670003</v>
      </c>
      <c r="G381">
        <v>3.0803361861927501</v>
      </c>
      <c r="H381">
        <v>3410</v>
      </c>
      <c r="I381">
        <v>10.7104057719124</v>
      </c>
      <c r="J381">
        <v>13.173545538386652</v>
      </c>
    </row>
    <row r="382" spans="1:10" x14ac:dyDescent="0.3">
      <c r="A382" t="s">
        <v>136</v>
      </c>
      <c r="B382">
        <v>10.4252670504737</v>
      </c>
      <c r="C382" t="s">
        <v>9</v>
      </c>
      <c r="D382">
        <v>10</v>
      </c>
      <c r="E382" t="b">
        <v>0</v>
      </c>
      <c r="F382">
        <v>10.4252670504737</v>
      </c>
      <c r="G382">
        <v>10.4252670504737</v>
      </c>
      <c r="H382">
        <v>1160</v>
      </c>
      <c r="I382">
        <v>0</v>
      </c>
      <c r="J382">
        <v>0</v>
      </c>
    </row>
    <row r="383" spans="1:10" x14ac:dyDescent="0.3">
      <c r="A383" t="s">
        <v>136</v>
      </c>
      <c r="B383">
        <v>16.670523366336699</v>
      </c>
      <c r="C383" t="s">
        <v>9</v>
      </c>
      <c r="D383">
        <v>10</v>
      </c>
      <c r="E383" t="b">
        <v>0</v>
      </c>
      <c r="F383">
        <v>16.670523366336699</v>
      </c>
      <c r="G383">
        <v>16.670523366336699</v>
      </c>
      <c r="H383">
        <v>1180</v>
      </c>
      <c r="I383">
        <v>0</v>
      </c>
      <c r="J383">
        <v>0</v>
      </c>
    </row>
    <row r="384" spans="1:10" x14ac:dyDescent="0.3">
      <c r="A384" t="s">
        <v>137</v>
      </c>
      <c r="B384">
        <v>7.8327547209089996</v>
      </c>
      <c r="C384" t="s">
        <v>9</v>
      </c>
      <c r="D384">
        <v>3</v>
      </c>
      <c r="E384" t="b">
        <v>1</v>
      </c>
      <c r="F384">
        <v>1.6379688229879501</v>
      </c>
      <c r="G384">
        <v>4.1744080385655797E-3</v>
      </c>
      <c r="H384">
        <v>1066.6666666666599</v>
      </c>
      <c r="I384">
        <v>6.1947858979210491</v>
      </c>
      <c r="J384">
        <v>7.8285803128704341</v>
      </c>
    </row>
    <row r="385" spans="1:10" x14ac:dyDescent="0.3">
      <c r="A385" t="s">
        <v>137</v>
      </c>
      <c r="B385">
        <v>15.6745488591769</v>
      </c>
      <c r="C385" t="s">
        <v>9</v>
      </c>
      <c r="D385">
        <v>3</v>
      </c>
      <c r="E385" t="b">
        <v>1</v>
      </c>
      <c r="F385">
        <v>3.2410680060172998</v>
      </c>
      <c r="G385">
        <v>5.2838659214561904E-3</v>
      </c>
      <c r="H385">
        <v>1533.3333333333301</v>
      </c>
      <c r="I385">
        <v>12.433480853159601</v>
      </c>
      <c r="J385">
        <v>15.669264993255444</v>
      </c>
    </row>
    <row r="386" spans="1:10" x14ac:dyDescent="0.3">
      <c r="A386" t="s">
        <v>137</v>
      </c>
      <c r="B386">
        <v>2.3505806485213898</v>
      </c>
      <c r="C386" t="s">
        <v>9</v>
      </c>
      <c r="D386">
        <v>10</v>
      </c>
      <c r="E386" t="b">
        <v>0</v>
      </c>
      <c r="F386">
        <v>4.0174728442255301</v>
      </c>
      <c r="G386">
        <v>4.0330078936201801</v>
      </c>
      <c r="H386">
        <v>2850</v>
      </c>
      <c r="I386">
        <v>-1.6668921957041403</v>
      </c>
      <c r="J386">
        <v>-1.6824272450987903</v>
      </c>
    </row>
    <row r="387" spans="1:10" x14ac:dyDescent="0.3">
      <c r="A387" t="s">
        <v>138</v>
      </c>
      <c r="B387">
        <v>3.4618018674465101</v>
      </c>
      <c r="C387" t="s">
        <v>9</v>
      </c>
      <c r="D387">
        <v>10</v>
      </c>
      <c r="E387" t="b">
        <v>0</v>
      </c>
      <c r="F387">
        <v>5.5236174859736096</v>
      </c>
      <c r="G387">
        <v>5.5236174859736096</v>
      </c>
      <c r="H387">
        <v>3840</v>
      </c>
      <c r="I387">
        <v>-2.0618156185270995</v>
      </c>
      <c r="J387">
        <v>-2.0618156185270995</v>
      </c>
    </row>
    <row r="388" spans="1:10" x14ac:dyDescent="0.3">
      <c r="A388" t="s">
        <v>138</v>
      </c>
      <c r="B388">
        <v>7.2757800474077099</v>
      </c>
      <c r="C388" t="s">
        <v>9</v>
      </c>
      <c r="D388">
        <v>10</v>
      </c>
      <c r="E388" t="b">
        <v>0</v>
      </c>
      <c r="F388">
        <v>7.2757800474077099</v>
      </c>
      <c r="G388">
        <v>7.2757800474077099</v>
      </c>
      <c r="H388">
        <v>730</v>
      </c>
      <c r="I388">
        <v>0</v>
      </c>
      <c r="J388">
        <v>0</v>
      </c>
    </row>
    <row r="389" spans="1:10" x14ac:dyDescent="0.3">
      <c r="A389" t="s">
        <v>138</v>
      </c>
      <c r="B389">
        <v>7.9205440871324804</v>
      </c>
      <c r="C389" t="s">
        <v>9</v>
      </c>
      <c r="D389">
        <v>3</v>
      </c>
      <c r="E389" t="b">
        <v>1</v>
      </c>
      <c r="F389">
        <v>0.95249140043450597</v>
      </c>
      <c r="G389">
        <v>3.54946173148502E-3</v>
      </c>
      <c r="H389">
        <v>1133.3333333333301</v>
      </c>
      <c r="I389">
        <v>6.9680526866979742</v>
      </c>
      <c r="J389">
        <v>7.9169946254009957</v>
      </c>
    </row>
    <row r="390" spans="1:10" x14ac:dyDescent="0.3">
      <c r="A390" t="s">
        <v>139</v>
      </c>
      <c r="B390">
        <v>4.3654430337290604</v>
      </c>
      <c r="C390" t="s">
        <v>9</v>
      </c>
      <c r="D390">
        <v>10</v>
      </c>
      <c r="E390" t="b">
        <v>0</v>
      </c>
      <c r="F390">
        <v>1.09840895397769</v>
      </c>
      <c r="G390">
        <v>0.48986251133200798</v>
      </c>
      <c r="H390">
        <v>3420</v>
      </c>
      <c r="I390">
        <v>3.2670340797513706</v>
      </c>
      <c r="J390">
        <v>3.8755805223970525</v>
      </c>
    </row>
    <row r="391" spans="1:10" x14ac:dyDescent="0.3">
      <c r="A391" t="s">
        <v>139</v>
      </c>
      <c r="B391">
        <v>5.4550476538430397</v>
      </c>
      <c r="C391" t="s">
        <v>9</v>
      </c>
      <c r="D391">
        <v>10</v>
      </c>
      <c r="E391" t="b">
        <v>0</v>
      </c>
      <c r="F391">
        <v>1.2823350501761399</v>
      </c>
      <c r="G391">
        <v>2.1696656570153698</v>
      </c>
      <c r="H391">
        <v>3040</v>
      </c>
      <c r="I391">
        <v>4.1727126036669002</v>
      </c>
      <c r="J391">
        <v>3.2853819968276698</v>
      </c>
    </row>
    <row r="392" spans="1:10" x14ac:dyDescent="0.3">
      <c r="A392" t="s">
        <v>139</v>
      </c>
      <c r="B392">
        <v>2.07693770591561</v>
      </c>
      <c r="C392" t="s">
        <v>9</v>
      </c>
      <c r="D392">
        <v>10</v>
      </c>
      <c r="E392" t="b">
        <v>0</v>
      </c>
      <c r="F392">
        <v>4.4074939965907198</v>
      </c>
      <c r="G392">
        <v>4.9234152788884398</v>
      </c>
      <c r="H392">
        <v>3190</v>
      </c>
      <c r="I392">
        <v>-2.3305562906751098</v>
      </c>
      <c r="J392">
        <v>-2.8464775729728298</v>
      </c>
    </row>
    <row r="393" spans="1:10" x14ac:dyDescent="0.3">
      <c r="A393" t="s">
        <v>140</v>
      </c>
      <c r="B393">
        <v>0.19893781387188</v>
      </c>
      <c r="C393" t="s">
        <v>9</v>
      </c>
      <c r="D393">
        <v>2</v>
      </c>
      <c r="E393" t="b">
        <v>1</v>
      </c>
      <c r="F393">
        <v>4.91625383090439E-2</v>
      </c>
      <c r="G393">
        <v>3.5581640788256499E-3</v>
      </c>
      <c r="H393">
        <v>1450</v>
      </c>
      <c r="I393">
        <v>0.1497752755628361</v>
      </c>
      <c r="J393">
        <v>0.19537964979305436</v>
      </c>
    </row>
    <row r="394" spans="1:10" x14ac:dyDescent="0.3">
      <c r="A394" t="s">
        <v>140</v>
      </c>
      <c r="B394">
        <v>10.006918646179001</v>
      </c>
      <c r="C394" t="s">
        <v>9</v>
      </c>
      <c r="D394">
        <v>10</v>
      </c>
      <c r="E394" t="b">
        <v>0</v>
      </c>
      <c r="F394">
        <v>10.006918646179001</v>
      </c>
      <c r="G394">
        <v>10.006918646179001</v>
      </c>
      <c r="H394">
        <v>540</v>
      </c>
      <c r="I394">
        <v>0</v>
      </c>
      <c r="J394">
        <v>0</v>
      </c>
    </row>
    <row r="395" spans="1:10" x14ac:dyDescent="0.3">
      <c r="A395" t="s">
        <v>140</v>
      </c>
      <c r="B395">
        <v>8.5275679624243192</v>
      </c>
      <c r="C395" t="s">
        <v>9</v>
      </c>
      <c r="D395">
        <v>10</v>
      </c>
      <c r="E395" t="b">
        <v>0</v>
      </c>
      <c r="F395">
        <v>8.5275679624243192</v>
      </c>
      <c r="G395">
        <v>8.5275679624243192</v>
      </c>
      <c r="H395">
        <v>1190</v>
      </c>
      <c r="I395">
        <v>0</v>
      </c>
      <c r="J395">
        <v>0</v>
      </c>
    </row>
    <row r="396" spans="1:10" x14ac:dyDescent="0.3">
      <c r="A396" t="s">
        <v>141</v>
      </c>
      <c r="B396">
        <v>14.4760821033365</v>
      </c>
      <c r="C396" t="s">
        <v>9</v>
      </c>
      <c r="D396">
        <v>10</v>
      </c>
      <c r="E396" t="b">
        <v>0</v>
      </c>
      <c r="F396">
        <v>4.5607399457153299</v>
      </c>
      <c r="G396">
        <v>4.1126366096661</v>
      </c>
      <c r="H396">
        <v>3360</v>
      </c>
      <c r="I396">
        <v>9.9153421576211702</v>
      </c>
      <c r="J396">
        <v>10.363445493670401</v>
      </c>
    </row>
    <row r="397" spans="1:10" x14ac:dyDescent="0.3">
      <c r="A397" t="s">
        <v>141</v>
      </c>
      <c r="B397">
        <v>11.639868829697701</v>
      </c>
      <c r="C397" t="s">
        <v>9</v>
      </c>
      <c r="D397">
        <v>10</v>
      </c>
      <c r="E397" t="b">
        <v>0</v>
      </c>
      <c r="F397">
        <v>11.639868829697701</v>
      </c>
      <c r="G397">
        <v>11.639868829697701</v>
      </c>
      <c r="H397">
        <v>1490</v>
      </c>
      <c r="I397">
        <v>0</v>
      </c>
      <c r="J397">
        <v>0</v>
      </c>
    </row>
    <row r="398" spans="1:10" x14ac:dyDescent="0.3">
      <c r="A398" t="s">
        <v>141</v>
      </c>
      <c r="B398">
        <v>2.4350953450938699</v>
      </c>
      <c r="C398" t="s">
        <v>9</v>
      </c>
      <c r="D398">
        <v>10</v>
      </c>
      <c r="E398" t="b">
        <v>0</v>
      </c>
      <c r="F398">
        <v>1.5063072878922701</v>
      </c>
      <c r="G398">
        <v>1.6281986723631401</v>
      </c>
      <c r="H398">
        <v>3160</v>
      </c>
      <c r="I398">
        <v>0.92878805720159985</v>
      </c>
      <c r="J398">
        <v>0.80689667273072985</v>
      </c>
    </row>
    <row r="399" spans="1:10" x14ac:dyDescent="0.3">
      <c r="A399" t="s">
        <v>142</v>
      </c>
      <c r="B399">
        <v>11.705881008753799</v>
      </c>
      <c r="C399" t="s">
        <v>9</v>
      </c>
      <c r="D399">
        <v>10</v>
      </c>
      <c r="E399" t="b">
        <v>0</v>
      </c>
      <c r="F399">
        <v>11.705881008753799</v>
      </c>
      <c r="G399">
        <v>11.705881008753799</v>
      </c>
      <c r="H399">
        <v>1420</v>
      </c>
      <c r="I399">
        <v>0</v>
      </c>
      <c r="J399">
        <v>0</v>
      </c>
    </row>
    <row r="400" spans="1:10" x14ac:dyDescent="0.3">
      <c r="A400" t="s">
        <v>142</v>
      </c>
      <c r="B400">
        <v>18.511836258263401</v>
      </c>
      <c r="C400" t="s">
        <v>9</v>
      </c>
      <c r="D400">
        <v>3</v>
      </c>
      <c r="E400" t="b">
        <v>1</v>
      </c>
      <c r="F400">
        <v>5.2466061576640897</v>
      </c>
      <c r="G400">
        <v>1.7797178769305099E-2</v>
      </c>
      <c r="H400">
        <v>1533.3333333333301</v>
      </c>
      <c r="I400">
        <v>13.265230100599311</v>
      </c>
      <c r="J400">
        <v>18.494039079494094</v>
      </c>
    </row>
    <row r="401" spans="1:10" x14ac:dyDescent="0.3">
      <c r="A401" t="s">
        <v>143</v>
      </c>
      <c r="B401">
        <v>7.5734821756727504</v>
      </c>
      <c r="C401" t="s">
        <v>9</v>
      </c>
      <c r="D401">
        <v>10</v>
      </c>
      <c r="E401" t="b">
        <v>0</v>
      </c>
      <c r="F401">
        <v>7.5734821756727504</v>
      </c>
      <c r="G401">
        <v>7.5734821756727504</v>
      </c>
      <c r="H401">
        <v>810</v>
      </c>
      <c r="I401">
        <v>0</v>
      </c>
      <c r="J401">
        <v>0</v>
      </c>
    </row>
    <row r="402" spans="1:10" x14ac:dyDescent="0.3">
      <c r="A402" t="s">
        <v>143</v>
      </c>
      <c r="B402">
        <v>12.032280167601501</v>
      </c>
      <c r="C402" t="s">
        <v>9</v>
      </c>
      <c r="D402">
        <v>10</v>
      </c>
      <c r="E402" t="b">
        <v>0</v>
      </c>
      <c r="F402">
        <v>5.9825106838476501</v>
      </c>
      <c r="G402">
        <v>10.5550550668342</v>
      </c>
      <c r="H402">
        <v>2890</v>
      </c>
      <c r="I402">
        <v>6.0497694837538507</v>
      </c>
      <c r="J402">
        <v>1.477225100767301</v>
      </c>
    </row>
    <row r="403" spans="1:10" x14ac:dyDescent="0.3">
      <c r="A403" t="s">
        <v>143</v>
      </c>
      <c r="B403">
        <v>1.5590535011164299</v>
      </c>
      <c r="C403" t="s">
        <v>9</v>
      </c>
      <c r="D403">
        <v>2</v>
      </c>
      <c r="E403" t="b">
        <v>1</v>
      </c>
      <c r="F403">
        <v>0.22386121751872901</v>
      </c>
      <c r="G403">
        <v>5.3160670731051901E-3</v>
      </c>
      <c r="H403">
        <v>1650</v>
      </c>
      <c r="I403">
        <v>1.335192283597701</v>
      </c>
      <c r="J403">
        <v>1.5537374340433248</v>
      </c>
    </row>
    <row r="404" spans="1:10" x14ac:dyDescent="0.3">
      <c r="A404" t="s">
        <v>144</v>
      </c>
      <c r="B404">
        <v>8.8770307601085499</v>
      </c>
      <c r="C404" t="s">
        <v>9</v>
      </c>
      <c r="D404">
        <v>10</v>
      </c>
      <c r="E404" t="b">
        <v>0</v>
      </c>
      <c r="F404">
        <v>2.5416391094367698</v>
      </c>
      <c r="G404">
        <v>0.51839042575803995</v>
      </c>
      <c r="H404">
        <v>3200</v>
      </c>
      <c r="I404">
        <v>6.33539165067178</v>
      </c>
      <c r="J404">
        <v>8.3586403343505093</v>
      </c>
    </row>
    <row r="405" spans="1:10" x14ac:dyDescent="0.3">
      <c r="A405" t="s">
        <v>144</v>
      </c>
      <c r="B405">
        <v>5.8019479928431199</v>
      </c>
      <c r="C405" t="s">
        <v>9</v>
      </c>
      <c r="D405">
        <v>10</v>
      </c>
      <c r="E405" t="b">
        <v>0</v>
      </c>
      <c r="F405">
        <v>5.8019479928431199</v>
      </c>
      <c r="G405">
        <v>5.8019479928431199</v>
      </c>
      <c r="H405">
        <v>3430</v>
      </c>
      <c r="I405">
        <v>0</v>
      </c>
      <c r="J405">
        <v>0</v>
      </c>
    </row>
    <row r="406" spans="1:10" x14ac:dyDescent="0.3">
      <c r="A406" t="s">
        <v>145</v>
      </c>
      <c r="B406">
        <v>15.1913383071621</v>
      </c>
      <c r="C406" t="s">
        <v>9</v>
      </c>
      <c r="D406">
        <v>3</v>
      </c>
      <c r="E406" t="b">
        <v>1</v>
      </c>
      <c r="F406">
        <v>3.7424800283507098</v>
      </c>
      <c r="G406">
        <v>4.5308457402988599E-3</v>
      </c>
      <c r="H406">
        <v>1366.6666666666599</v>
      </c>
      <c r="I406">
        <v>11.44885827881139</v>
      </c>
      <c r="J406">
        <v>15.186807461421802</v>
      </c>
    </row>
    <row r="407" spans="1:10" x14ac:dyDescent="0.3">
      <c r="A407" t="s">
        <v>145</v>
      </c>
      <c r="B407">
        <v>19.463795998200599</v>
      </c>
      <c r="C407" t="s">
        <v>9</v>
      </c>
      <c r="D407">
        <v>10</v>
      </c>
      <c r="E407" t="b">
        <v>0</v>
      </c>
      <c r="F407">
        <v>19.463795998200599</v>
      </c>
      <c r="G407">
        <v>19.463795998200599</v>
      </c>
      <c r="H407">
        <v>850</v>
      </c>
      <c r="I407">
        <v>0</v>
      </c>
      <c r="J407">
        <v>0</v>
      </c>
    </row>
    <row r="408" spans="1:10" x14ac:dyDescent="0.3">
      <c r="A408" t="s">
        <v>145</v>
      </c>
      <c r="B408">
        <v>2.29550832597331</v>
      </c>
      <c r="C408" t="s">
        <v>9</v>
      </c>
      <c r="D408">
        <v>3</v>
      </c>
      <c r="E408" t="b">
        <v>1</v>
      </c>
      <c r="F408">
        <v>0.33327822601454998</v>
      </c>
      <c r="G408">
        <v>1.5594850850465399E-3</v>
      </c>
      <c r="H408">
        <v>1800</v>
      </c>
      <c r="I408">
        <v>1.9622300999587601</v>
      </c>
      <c r="J408">
        <v>2.2939488408882633</v>
      </c>
    </row>
    <row r="409" spans="1:10" x14ac:dyDescent="0.3">
      <c r="A409" t="s">
        <v>146</v>
      </c>
      <c r="B409">
        <v>14.2032396324358</v>
      </c>
      <c r="C409" t="s">
        <v>9</v>
      </c>
      <c r="D409">
        <v>10</v>
      </c>
      <c r="E409" t="b">
        <v>0</v>
      </c>
      <c r="F409">
        <v>6.3449046252008001</v>
      </c>
      <c r="G409">
        <v>11.7277470219076</v>
      </c>
      <c r="H409">
        <v>3290</v>
      </c>
      <c r="I409">
        <v>7.8583350072349996</v>
      </c>
      <c r="J409">
        <v>2.4754926105281996</v>
      </c>
    </row>
    <row r="410" spans="1:10" x14ac:dyDescent="0.3">
      <c r="A410" t="s">
        <v>146</v>
      </c>
      <c r="B410">
        <v>19.0775625002446</v>
      </c>
      <c r="C410" t="s">
        <v>9</v>
      </c>
      <c r="D410">
        <v>10</v>
      </c>
      <c r="E410" t="b">
        <v>0</v>
      </c>
      <c r="F410">
        <v>12.624000842115301</v>
      </c>
      <c r="G410">
        <v>12.3722442729752</v>
      </c>
      <c r="H410">
        <v>3290</v>
      </c>
      <c r="I410">
        <v>6.4535616581292992</v>
      </c>
      <c r="J410">
        <v>6.7053182272693999</v>
      </c>
    </row>
    <row r="411" spans="1:10" x14ac:dyDescent="0.3">
      <c r="A411" t="s">
        <v>146</v>
      </c>
      <c r="B411">
        <v>3.4537904523959502</v>
      </c>
      <c r="C411" t="s">
        <v>9</v>
      </c>
      <c r="D411">
        <v>10</v>
      </c>
      <c r="E411" t="b">
        <v>0</v>
      </c>
      <c r="F411">
        <v>2.3764956452842299</v>
      </c>
      <c r="G411">
        <v>2.6637605962973501</v>
      </c>
      <c r="H411">
        <v>3330</v>
      </c>
      <c r="I411">
        <v>1.0772948071117203</v>
      </c>
      <c r="J411">
        <v>0.7900298560986001</v>
      </c>
    </row>
    <row r="412" spans="1:10" x14ac:dyDescent="0.3">
      <c r="A412" t="s">
        <v>147</v>
      </c>
      <c r="B412">
        <v>8.4549182426666007</v>
      </c>
      <c r="C412" t="s">
        <v>9</v>
      </c>
      <c r="D412">
        <v>10</v>
      </c>
      <c r="E412" t="b">
        <v>0</v>
      </c>
      <c r="F412">
        <v>6.9553767271559304</v>
      </c>
      <c r="G412">
        <v>6.1250482606096801</v>
      </c>
      <c r="H412">
        <v>1450</v>
      </c>
      <c r="I412">
        <v>1.4995415155106704</v>
      </c>
      <c r="J412">
        <v>2.3298699820569206</v>
      </c>
    </row>
    <row r="413" spans="1:10" x14ac:dyDescent="0.3">
      <c r="A413" t="s">
        <v>147</v>
      </c>
      <c r="B413">
        <v>13.509005003084299</v>
      </c>
      <c r="C413" t="s">
        <v>9</v>
      </c>
      <c r="D413">
        <v>10</v>
      </c>
      <c r="E413" t="b">
        <v>0</v>
      </c>
      <c r="F413">
        <v>7.2510178762738402</v>
      </c>
      <c r="G413">
        <v>10.1097323347102</v>
      </c>
      <c r="H413">
        <v>3360</v>
      </c>
      <c r="I413">
        <v>6.257987126810459</v>
      </c>
      <c r="J413">
        <v>3.399272668374099</v>
      </c>
    </row>
    <row r="414" spans="1:10" x14ac:dyDescent="0.3">
      <c r="A414" t="s">
        <v>147</v>
      </c>
      <c r="B414">
        <v>15.500512210730401</v>
      </c>
      <c r="C414" t="s">
        <v>9</v>
      </c>
      <c r="D414">
        <v>10</v>
      </c>
      <c r="E414" t="b">
        <v>0</v>
      </c>
      <c r="F414">
        <v>13.4554157173253</v>
      </c>
      <c r="G414">
        <v>6.2631913034912898</v>
      </c>
      <c r="H414">
        <v>3130</v>
      </c>
      <c r="I414">
        <v>2.0450964934051008</v>
      </c>
      <c r="J414">
        <v>9.2373209072391109</v>
      </c>
    </row>
    <row r="415" spans="1:10" x14ac:dyDescent="0.3">
      <c r="A415" t="s">
        <v>148</v>
      </c>
      <c r="B415">
        <v>7.5674601037948204</v>
      </c>
      <c r="C415" t="s">
        <v>9</v>
      </c>
      <c r="D415">
        <v>10</v>
      </c>
      <c r="E415" t="b">
        <v>0</v>
      </c>
      <c r="F415">
        <v>7.5674601037948204</v>
      </c>
      <c r="G415">
        <v>7.5674601037948204</v>
      </c>
      <c r="H415">
        <v>1420</v>
      </c>
      <c r="I415">
        <v>0</v>
      </c>
      <c r="J415">
        <v>0</v>
      </c>
    </row>
    <row r="416" spans="1:10" x14ac:dyDescent="0.3">
      <c r="A416" t="s">
        <v>148</v>
      </c>
      <c r="B416">
        <v>11.844966567702601</v>
      </c>
      <c r="C416" t="s">
        <v>9</v>
      </c>
      <c r="D416">
        <v>10</v>
      </c>
      <c r="E416" t="b">
        <v>0</v>
      </c>
      <c r="F416">
        <v>11.844966567702601</v>
      </c>
      <c r="G416">
        <v>11.844966567702601</v>
      </c>
      <c r="H416">
        <v>3230</v>
      </c>
      <c r="I416">
        <v>0</v>
      </c>
      <c r="J416">
        <v>0</v>
      </c>
    </row>
    <row r="417" spans="1:10" x14ac:dyDescent="0.3">
      <c r="A417" t="s">
        <v>148</v>
      </c>
      <c r="B417">
        <v>18.234200762303399</v>
      </c>
      <c r="C417" t="s">
        <v>9</v>
      </c>
      <c r="D417">
        <v>10</v>
      </c>
      <c r="E417" t="b">
        <v>0</v>
      </c>
      <c r="F417">
        <v>18.234200762303399</v>
      </c>
      <c r="G417">
        <v>18.234200762303399</v>
      </c>
      <c r="H417">
        <v>780</v>
      </c>
      <c r="I417">
        <v>0</v>
      </c>
      <c r="J417">
        <v>0</v>
      </c>
    </row>
    <row r="418" spans="1:10" x14ac:dyDescent="0.3">
      <c r="A418" t="s">
        <v>149</v>
      </c>
      <c r="B418">
        <v>13.1081091402756</v>
      </c>
      <c r="C418" t="s">
        <v>9</v>
      </c>
      <c r="D418">
        <v>10</v>
      </c>
      <c r="E418" t="b">
        <v>0</v>
      </c>
      <c r="F418">
        <v>13.1081091402756</v>
      </c>
      <c r="G418">
        <v>13.1081091402756</v>
      </c>
      <c r="H418">
        <v>1370</v>
      </c>
      <c r="I418">
        <v>0</v>
      </c>
      <c r="J418">
        <v>0</v>
      </c>
    </row>
    <row r="419" spans="1:10" x14ac:dyDescent="0.3">
      <c r="A419" t="s">
        <v>149</v>
      </c>
      <c r="B419">
        <v>14.777291064838</v>
      </c>
      <c r="C419" t="s">
        <v>9</v>
      </c>
      <c r="D419">
        <v>10</v>
      </c>
      <c r="E419" t="b">
        <v>0</v>
      </c>
      <c r="F419">
        <v>14.777291064838</v>
      </c>
      <c r="G419">
        <v>14.777291064838</v>
      </c>
      <c r="H419">
        <v>3350</v>
      </c>
      <c r="I419">
        <v>0</v>
      </c>
      <c r="J419">
        <v>0</v>
      </c>
    </row>
    <row r="420" spans="1:10" x14ac:dyDescent="0.3">
      <c r="A420" t="s">
        <v>150</v>
      </c>
      <c r="B420">
        <v>15.8390921011227</v>
      </c>
      <c r="C420" t="s">
        <v>9</v>
      </c>
      <c r="D420">
        <v>10</v>
      </c>
      <c r="E420" t="b">
        <v>0</v>
      </c>
      <c r="F420">
        <v>15.8390921011227</v>
      </c>
      <c r="G420">
        <v>15.8390921011227</v>
      </c>
      <c r="H420">
        <v>1160</v>
      </c>
      <c r="I420">
        <v>0</v>
      </c>
      <c r="J420">
        <v>0</v>
      </c>
    </row>
    <row r="421" spans="1:10" x14ac:dyDescent="0.3">
      <c r="A421" t="s">
        <v>150</v>
      </c>
      <c r="B421">
        <v>9.9021239052068903</v>
      </c>
      <c r="C421" t="s">
        <v>9</v>
      </c>
      <c r="D421">
        <v>10</v>
      </c>
      <c r="E421" t="b">
        <v>0</v>
      </c>
      <c r="F421">
        <v>9.9021239052068903</v>
      </c>
      <c r="G421">
        <v>9.9021239052068903</v>
      </c>
      <c r="H421">
        <v>630</v>
      </c>
      <c r="I421">
        <v>0</v>
      </c>
      <c r="J421">
        <v>0</v>
      </c>
    </row>
    <row r="422" spans="1:10" x14ac:dyDescent="0.3">
      <c r="A422" t="s">
        <v>150</v>
      </c>
      <c r="B422">
        <v>11.8301062455678</v>
      </c>
      <c r="C422" t="s">
        <v>9</v>
      </c>
      <c r="D422">
        <v>10</v>
      </c>
      <c r="E422" t="b">
        <v>0</v>
      </c>
      <c r="F422">
        <v>2.02209092593545</v>
      </c>
      <c r="G422">
        <v>3.44755533396448</v>
      </c>
      <c r="H422">
        <v>3160</v>
      </c>
      <c r="I422">
        <v>9.8080153196323501</v>
      </c>
      <c r="J422">
        <v>8.3825509116033192</v>
      </c>
    </row>
    <row r="423" spans="1:10" x14ac:dyDescent="0.3">
      <c r="A423" t="s">
        <v>151</v>
      </c>
      <c r="B423">
        <v>17.7450570989764</v>
      </c>
      <c r="C423" t="s">
        <v>9</v>
      </c>
      <c r="D423">
        <v>10</v>
      </c>
      <c r="E423" t="b">
        <v>0</v>
      </c>
      <c r="F423">
        <v>12.3137241510682</v>
      </c>
      <c r="G423">
        <v>0.69538488192807402</v>
      </c>
      <c r="H423">
        <v>2980</v>
      </c>
      <c r="I423">
        <v>5.4313329479081993</v>
      </c>
      <c r="J423">
        <v>17.049672217048325</v>
      </c>
    </row>
    <row r="424" spans="1:10" x14ac:dyDescent="0.3">
      <c r="A424" t="s">
        <v>151</v>
      </c>
      <c r="B424">
        <v>4.8898919337857096</v>
      </c>
      <c r="C424" t="s">
        <v>9</v>
      </c>
      <c r="D424">
        <v>10</v>
      </c>
      <c r="E424" t="b">
        <v>0</v>
      </c>
      <c r="F424">
        <v>4.8898919337857096</v>
      </c>
      <c r="G424">
        <v>4.8898919337857096</v>
      </c>
      <c r="H424">
        <v>3250</v>
      </c>
      <c r="I424">
        <v>0</v>
      </c>
      <c r="J424">
        <v>0</v>
      </c>
    </row>
    <row r="425" spans="1:10" x14ac:dyDescent="0.3">
      <c r="A425" t="s">
        <v>151</v>
      </c>
      <c r="B425">
        <v>11.187992334321301</v>
      </c>
      <c r="C425" t="s">
        <v>9</v>
      </c>
      <c r="D425">
        <v>10</v>
      </c>
      <c r="E425" t="b">
        <v>0</v>
      </c>
      <c r="F425">
        <v>4.8954048514036801</v>
      </c>
      <c r="G425">
        <v>4.68606728604321</v>
      </c>
      <c r="H425">
        <v>3030</v>
      </c>
      <c r="I425">
        <v>6.2925874829176207</v>
      </c>
      <c r="J425">
        <v>6.5019250482780908</v>
      </c>
    </row>
    <row r="426" spans="1:10" x14ac:dyDescent="0.3">
      <c r="A426" t="s">
        <v>152</v>
      </c>
      <c r="B426">
        <v>3.8251941686510702</v>
      </c>
      <c r="C426" t="s">
        <v>9</v>
      </c>
      <c r="D426">
        <v>10</v>
      </c>
      <c r="E426" t="b">
        <v>0</v>
      </c>
      <c r="F426">
        <v>0.90213339464202003</v>
      </c>
      <c r="G426">
        <v>2.6863285421587202</v>
      </c>
      <c r="H426">
        <v>3180</v>
      </c>
      <c r="I426">
        <v>2.9230607740090502</v>
      </c>
      <c r="J426">
        <v>1.13886562649235</v>
      </c>
    </row>
    <row r="427" spans="1:10" x14ac:dyDescent="0.3">
      <c r="A427" t="s">
        <v>152</v>
      </c>
      <c r="B427">
        <v>19.351665009345702</v>
      </c>
      <c r="C427" t="s">
        <v>9</v>
      </c>
      <c r="D427">
        <v>10</v>
      </c>
      <c r="E427" t="b">
        <v>0</v>
      </c>
      <c r="F427">
        <v>7.6013007007961502</v>
      </c>
      <c r="G427">
        <v>5.91362049562232</v>
      </c>
      <c r="H427">
        <v>2960</v>
      </c>
      <c r="I427">
        <v>11.750364308549551</v>
      </c>
      <c r="J427">
        <v>13.438044513723382</v>
      </c>
    </row>
    <row r="428" spans="1:10" x14ac:dyDescent="0.3">
      <c r="A428" t="s">
        <v>152</v>
      </c>
      <c r="B428">
        <v>10.384057420129199</v>
      </c>
      <c r="C428" t="s">
        <v>9</v>
      </c>
      <c r="D428">
        <v>10</v>
      </c>
      <c r="E428" t="b">
        <v>0</v>
      </c>
      <c r="F428">
        <v>10.384057420129199</v>
      </c>
      <c r="G428">
        <v>10.384057420129199</v>
      </c>
      <c r="H428">
        <v>1220</v>
      </c>
      <c r="I428">
        <v>0</v>
      </c>
      <c r="J428">
        <v>0</v>
      </c>
    </row>
    <row r="429" spans="1:10" x14ac:dyDescent="0.3">
      <c r="A429" t="s">
        <v>153</v>
      </c>
      <c r="B429">
        <v>4.7272510395521099</v>
      </c>
      <c r="C429" t="s">
        <v>9</v>
      </c>
      <c r="D429">
        <v>10</v>
      </c>
      <c r="E429" t="b">
        <v>0</v>
      </c>
      <c r="F429">
        <v>2.50348728809931</v>
      </c>
      <c r="G429">
        <v>2.50348728809931</v>
      </c>
      <c r="H429">
        <v>1010</v>
      </c>
      <c r="I429">
        <v>2.2237637514527999</v>
      </c>
      <c r="J429">
        <v>2.2237637514527999</v>
      </c>
    </row>
    <row r="430" spans="1:10" x14ac:dyDescent="0.3">
      <c r="A430" t="s">
        <v>153</v>
      </c>
      <c r="B430">
        <v>21.126528568248101</v>
      </c>
      <c r="C430" t="s">
        <v>9</v>
      </c>
      <c r="D430">
        <v>10</v>
      </c>
      <c r="E430" t="b">
        <v>0</v>
      </c>
      <c r="F430">
        <v>21.126528568248101</v>
      </c>
      <c r="G430">
        <v>21.126528568248101</v>
      </c>
      <c r="H430">
        <v>1420</v>
      </c>
      <c r="I430">
        <v>0</v>
      </c>
      <c r="J430">
        <v>0</v>
      </c>
    </row>
    <row r="431" spans="1:10" x14ac:dyDescent="0.3">
      <c r="A431" t="s">
        <v>153</v>
      </c>
      <c r="B431">
        <v>7.88498443498111</v>
      </c>
      <c r="C431" t="s">
        <v>9</v>
      </c>
      <c r="D431">
        <v>3</v>
      </c>
      <c r="E431" t="b">
        <v>1</v>
      </c>
      <c r="F431">
        <v>1.3659566313637499</v>
      </c>
      <c r="G431">
        <v>4.2239276076434101E-3</v>
      </c>
      <c r="H431">
        <v>866.66666666666595</v>
      </c>
      <c r="I431">
        <v>6.5190278036173606</v>
      </c>
      <c r="J431">
        <v>7.8807605073734663</v>
      </c>
    </row>
    <row r="432" spans="1:10" x14ac:dyDescent="0.3">
      <c r="A432" t="s">
        <v>154</v>
      </c>
      <c r="B432">
        <v>9.9840193968661897</v>
      </c>
      <c r="C432" t="s">
        <v>9</v>
      </c>
      <c r="D432">
        <v>10</v>
      </c>
      <c r="E432" t="b">
        <v>0</v>
      </c>
      <c r="F432">
        <v>1.1836260078359699</v>
      </c>
      <c r="G432">
        <v>0.51733712179557401</v>
      </c>
      <c r="H432">
        <v>2770</v>
      </c>
      <c r="I432">
        <v>8.8003933890302193</v>
      </c>
      <c r="J432">
        <v>9.4666822750706157</v>
      </c>
    </row>
    <row r="433" spans="1:10" x14ac:dyDescent="0.3">
      <c r="A433" t="s">
        <v>154</v>
      </c>
      <c r="B433">
        <v>3.2814599829827702</v>
      </c>
      <c r="C433" t="s">
        <v>9</v>
      </c>
      <c r="D433">
        <v>10</v>
      </c>
      <c r="E433" t="b">
        <v>0</v>
      </c>
      <c r="F433">
        <v>5.9947716019528299</v>
      </c>
      <c r="G433">
        <v>7.31318301053361</v>
      </c>
      <c r="H433">
        <v>3220</v>
      </c>
      <c r="I433">
        <v>-2.7133116189700597</v>
      </c>
      <c r="J433">
        <v>-4.0317230275508393</v>
      </c>
    </row>
    <row r="434" spans="1:10" x14ac:dyDescent="0.3">
      <c r="A434" t="e">
        <v>#NAME?</v>
      </c>
      <c r="B434">
        <v>4.5372127531938196</v>
      </c>
      <c r="C434" t="s">
        <v>9</v>
      </c>
      <c r="D434">
        <v>10</v>
      </c>
      <c r="E434" t="b">
        <v>0</v>
      </c>
      <c r="F434">
        <v>1.11643531214213</v>
      </c>
      <c r="G434">
        <v>1.4065409382377401</v>
      </c>
      <c r="H434">
        <v>3100</v>
      </c>
      <c r="I434">
        <v>3.4207774410516896</v>
      </c>
      <c r="J434">
        <v>3.1306718149560795</v>
      </c>
    </row>
    <row r="435" spans="1:10" x14ac:dyDescent="0.3">
      <c r="A435" t="e">
        <v>#NAME?</v>
      </c>
      <c r="B435">
        <v>6.0302808362578304</v>
      </c>
      <c r="C435" t="s">
        <v>9</v>
      </c>
      <c r="D435">
        <v>10</v>
      </c>
      <c r="E435" t="b">
        <v>0</v>
      </c>
      <c r="F435">
        <v>6.6312736793966804</v>
      </c>
      <c r="G435">
        <v>6.6654998197982902</v>
      </c>
      <c r="H435">
        <v>2960</v>
      </c>
      <c r="I435">
        <v>-0.60099284313885004</v>
      </c>
      <c r="J435">
        <v>-0.6352189835404598</v>
      </c>
    </row>
    <row r="436" spans="1:10" x14ac:dyDescent="0.3">
      <c r="A436" t="e">
        <v>#NAME?</v>
      </c>
      <c r="B436">
        <v>11.159709181363301</v>
      </c>
      <c r="C436" t="s">
        <v>9</v>
      </c>
      <c r="D436">
        <v>10</v>
      </c>
      <c r="E436" t="b">
        <v>0</v>
      </c>
      <c r="F436">
        <v>11.159709181363301</v>
      </c>
      <c r="G436">
        <v>11.159709181363301</v>
      </c>
      <c r="H436">
        <v>2910</v>
      </c>
      <c r="I436">
        <v>0</v>
      </c>
      <c r="J436">
        <v>0</v>
      </c>
    </row>
    <row r="437" spans="1:10" x14ac:dyDescent="0.3">
      <c r="A437" t="s">
        <v>155</v>
      </c>
      <c r="B437">
        <v>18.1311998363478</v>
      </c>
      <c r="C437" t="s">
        <v>9</v>
      </c>
      <c r="D437">
        <v>10</v>
      </c>
      <c r="E437" t="b">
        <v>0</v>
      </c>
      <c r="F437">
        <v>18.1311998363478</v>
      </c>
      <c r="G437">
        <v>18.1311998363478</v>
      </c>
      <c r="H437">
        <v>1230</v>
      </c>
      <c r="I437">
        <v>0</v>
      </c>
      <c r="J437">
        <v>0</v>
      </c>
    </row>
    <row r="438" spans="1:10" x14ac:dyDescent="0.3">
      <c r="A438" t="s">
        <v>155</v>
      </c>
      <c r="B438">
        <v>12.8716095282117</v>
      </c>
      <c r="C438" t="s">
        <v>9</v>
      </c>
      <c r="D438">
        <v>3</v>
      </c>
      <c r="E438" t="b">
        <v>1</v>
      </c>
      <c r="F438">
        <v>2.6437759974491701</v>
      </c>
      <c r="G438">
        <v>5.8002614550941699E-3</v>
      </c>
      <c r="H438">
        <v>1233.3333333333301</v>
      </c>
      <c r="I438">
        <v>10.227833530762529</v>
      </c>
      <c r="J438">
        <v>12.865809266756605</v>
      </c>
    </row>
    <row r="439" spans="1:10" x14ac:dyDescent="0.3">
      <c r="A439" t="s">
        <v>155</v>
      </c>
      <c r="B439">
        <v>6.9348229052551797</v>
      </c>
      <c r="C439" t="s">
        <v>9</v>
      </c>
      <c r="D439">
        <v>10</v>
      </c>
      <c r="E439" t="b">
        <v>0</v>
      </c>
      <c r="F439">
        <v>6.9348229052551797</v>
      </c>
      <c r="G439">
        <v>6.9348229052551797</v>
      </c>
      <c r="H439">
        <v>2960</v>
      </c>
      <c r="I439">
        <v>0</v>
      </c>
      <c r="J439">
        <v>0</v>
      </c>
    </row>
    <row r="440" spans="1:10" x14ac:dyDescent="0.3">
      <c r="A440" t="s">
        <v>156</v>
      </c>
      <c r="B440">
        <v>13.463139826830099</v>
      </c>
      <c r="C440" t="s">
        <v>9</v>
      </c>
      <c r="D440">
        <v>10</v>
      </c>
      <c r="E440" t="b">
        <v>0</v>
      </c>
      <c r="F440">
        <v>13.463139826830099</v>
      </c>
      <c r="G440">
        <v>13.463139826830099</v>
      </c>
      <c r="H440">
        <v>3010</v>
      </c>
      <c r="I440">
        <v>0</v>
      </c>
      <c r="J440">
        <v>0</v>
      </c>
    </row>
    <row r="441" spans="1:10" x14ac:dyDescent="0.3">
      <c r="A441" t="s">
        <v>156</v>
      </c>
      <c r="B441">
        <v>13.2291049766366</v>
      </c>
      <c r="C441" t="s">
        <v>9</v>
      </c>
      <c r="D441">
        <v>10</v>
      </c>
      <c r="E441" t="b">
        <v>0</v>
      </c>
      <c r="F441">
        <v>10.2916046051817</v>
      </c>
      <c r="G441">
        <v>9.9748774961175997</v>
      </c>
      <c r="H441">
        <v>3020</v>
      </c>
      <c r="I441">
        <v>2.9375003714549006</v>
      </c>
      <c r="J441">
        <v>3.2542274805190008</v>
      </c>
    </row>
    <row r="442" spans="1:10" x14ac:dyDescent="0.3">
      <c r="A442" t="s">
        <v>156</v>
      </c>
      <c r="B442">
        <v>16.7072706341234</v>
      </c>
      <c r="C442" t="s">
        <v>9</v>
      </c>
      <c r="D442">
        <v>10</v>
      </c>
      <c r="E442" t="b">
        <v>0</v>
      </c>
      <c r="F442">
        <v>9.7516410685933792</v>
      </c>
      <c r="G442">
        <v>6.3349650581436698</v>
      </c>
      <c r="H442">
        <v>3240</v>
      </c>
      <c r="I442">
        <v>6.9556295655300211</v>
      </c>
      <c r="J442">
        <v>10.37230557597973</v>
      </c>
    </row>
    <row r="443" spans="1:10" x14ac:dyDescent="0.3">
      <c r="A443" t="s">
        <v>157</v>
      </c>
      <c r="B443">
        <v>2.6909238049542901</v>
      </c>
      <c r="C443" t="s">
        <v>9</v>
      </c>
      <c r="D443">
        <v>10</v>
      </c>
      <c r="E443" t="b">
        <v>0</v>
      </c>
      <c r="F443">
        <v>5.0521494718201696</v>
      </c>
      <c r="G443">
        <v>12.0218905777195</v>
      </c>
      <c r="H443">
        <v>3280</v>
      </c>
      <c r="I443">
        <v>-2.3612256668658795</v>
      </c>
      <c r="J443">
        <v>-9.3309667727652101</v>
      </c>
    </row>
    <row r="444" spans="1:10" x14ac:dyDescent="0.3">
      <c r="A444" t="s">
        <v>157</v>
      </c>
      <c r="B444">
        <v>17.646483732507399</v>
      </c>
      <c r="C444" t="s">
        <v>9</v>
      </c>
      <c r="D444">
        <v>10</v>
      </c>
      <c r="E444" t="b">
        <v>0</v>
      </c>
      <c r="F444">
        <v>6.1788570352377699</v>
      </c>
      <c r="G444">
        <v>5.5267236802626396</v>
      </c>
      <c r="H444">
        <v>3060</v>
      </c>
      <c r="I444">
        <v>11.46762669726963</v>
      </c>
      <c r="J444">
        <v>12.119760052244759</v>
      </c>
    </row>
    <row r="445" spans="1:10" x14ac:dyDescent="0.3">
      <c r="A445" t="s">
        <v>157</v>
      </c>
      <c r="B445">
        <v>8.5650285351350899</v>
      </c>
      <c r="C445" t="s">
        <v>9</v>
      </c>
      <c r="D445">
        <v>3</v>
      </c>
      <c r="E445" t="b">
        <v>1</v>
      </c>
      <c r="F445">
        <v>2.1982389521796901</v>
      </c>
      <c r="G445">
        <v>3.60106732710966E-3</v>
      </c>
      <c r="H445">
        <v>1400</v>
      </c>
      <c r="I445">
        <v>6.3667895829554002</v>
      </c>
      <c r="J445">
        <v>8.5614274678079809</v>
      </c>
    </row>
    <row r="446" spans="1:10" x14ac:dyDescent="0.3">
      <c r="A446" t="s">
        <v>158</v>
      </c>
      <c r="B446">
        <v>7.5054730570542896</v>
      </c>
      <c r="C446" t="s">
        <v>9</v>
      </c>
      <c r="D446">
        <v>10</v>
      </c>
      <c r="E446" t="b">
        <v>0</v>
      </c>
      <c r="F446">
        <v>7.5054730570542896</v>
      </c>
      <c r="G446">
        <v>7.5054730570542896</v>
      </c>
      <c r="H446">
        <v>990</v>
      </c>
      <c r="I446">
        <v>0</v>
      </c>
      <c r="J446">
        <v>0</v>
      </c>
    </row>
    <row r="447" spans="1:10" x14ac:dyDescent="0.3">
      <c r="A447" t="s">
        <v>158</v>
      </c>
      <c r="B447">
        <v>14.842441096091999</v>
      </c>
      <c r="C447" t="s">
        <v>9</v>
      </c>
      <c r="D447">
        <v>2</v>
      </c>
      <c r="E447" t="b">
        <v>1</v>
      </c>
      <c r="F447">
        <v>0.39352818752277802</v>
      </c>
      <c r="G447">
        <v>1.37873405834697E-2</v>
      </c>
      <c r="H447">
        <v>1150</v>
      </c>
      <c r="I447">
        <v>14.448912908569222</v>
      </c>
      <c r="J447">
        <v>14.82865375550853</v>
      </c>
    </row>
    <row r="448" spans="1:10" x14ac:dyDescent="0.3">
      <c r="A448" t="s">
        <v>158</v>
      </c>
      <c r="B448">
        <v>15.5794252960749</v>
      </c>
      <c r="C448" t="s">
        <v>9</v>
      </c>
      <c r="D448">
        <v>3</v>
      </c>
      <c r="E448" t="b">
        <v>1</v>
      </c>
      <c r="F448">
        <v>4.2994091762873499</v>
      </c>
      <c r="G448">
        <v>9.6040979792102795E-3</v>
      </c>
      <c r="H448">
        <v>1333.3333333333301</v>
      </c>
      <c r="I448">
        <v>11.28001611978755</v>
      </c>
      <c r="J448">
        <v>15.56982119809569</v>
      </c>
    </row>
    <row r="449" spans="1:10" x14ac:dyDescent="0.3">
      <c r="A449" t="s">
        <v>159</v>
      </c>
      <c r="B449">
        <v>12.2601163134724</v>
      </c>
      <c r="C449" t="s">
        <v>9</v>
      </c>
      <c r="D449">
        <v>3</v>
      </c>
      <c r="E449" t="b">
        <v>1</v>
      </c>
      <c r="F449">
        <v>0.38855130158584</v>
      </c>
      <c r="G449">
        <v>1.6240306119915299E-2</v>
      </c>
      <c r="H449">
        <v>2666.6666666666601</v>
      </c>
      <c r="I449">
        <v>11.87156501188656</v>
      </c>
      <c r="J449">
        <v>12.243876007352485</v>
      </c>
    </row>
    <row r="450" spans="1:10" x14ac:dyDescent="0.3">
      <c r="A450" t="s">
        <v>159</v>
      </c>
      <c r="B450">
        <v>7.6315985194079898</v>
      </c>
      <c r="C450" t="s">
        <v>9</v>
      </c>
      <c r="D450">
        <v>10</v>
      </c>
      <c r="E450" t="b">
        <v>0</v>
      </c>
      <c r="F450">
        <v>2.1999756850279102</v>
      </c>
      <c r="G450">
        <v>0.73499690413280605</v>
      </c>
      <c r="H450">
        <v>2900</v>
      </c>
      <c r="I450">
        <v>5.4316228343800796</v>
      </c>
      <c r="J450">
        <v>6.8966016152751841</v>
      </c>
    </row>
    <row r="451" spans="1:10" x14ac:dyDescent="0.3">
      <c r="A451" t="s">
        <v>160</v>
      </c>
      <c r="B451">
        <v>12.0082468873584</v>
      </c>
      <c r="C451" t="s">
        <v>9</v>
      </c>
      <c r="D451">
        <v>10</v>
      </c>
      <c r="E451" t="b">
        <v>0</v>
      </c>
      <c r="F451">
        <v>12.0082468873584</v>
      </c>
      <c r="G451">
        <v>12.0082468873584</v>
      </c>
      <c r="H451">
        <v>1370</v>
      </c>
      <c r="I451">
        <v>0</v>
      </c>
      <c r="J451">
        <v>0</v>
      </c>
    </row>
    <row r="452" spans="1:10" x14ac:dyDescent="0.3">
      <c r="A452" t="s">
        <v>160</v>
      </c>
      <c r="B452">
        <v>6.02046841130805</v>
      </c>
      <c r="C452" t="s">
        <v>9</v>
      </c>
      <c r="D452">
        <v>10</v>
      </c>
      <c r="E452" t="b">
        <v>0</v>
      </c>
      <c r="F452">
        <v>6.0164565650027999</v>
      </c>
      <c r="G452">
        <v>6.2204045110635002</v>
      </c>
      <c r="H452">
        <v>3070</v>
      </c>
      <c r="I452">
        <v>4.0118463052500886E-3</v>
      </c>
      <c r="J452">
        <v>-0.19993609975545024</v>
      </c>
    </row>
    <row r="453" spans="1:10" x14ac:dyDescent="0.3">
      <c r="A453" t="s">
        <v>161</v>
      </c>
      <c r="B453">
        <v>11.817994756680299</v>
      </c>
      <c r="C453" t="s">
        <v>9</v>
      </c>
      <c r="D453">
        <v>10</v>
      </c>
      <c r="E453" t="b">
        <v>0</v>
      </c>
      <c r="F453">
        <v>3.3683565026821398</v>
      </c>
      <c r="G453">
        <v>2.9285736991451601</v>
      </c>
      <c r="H453">
        <v>3190</v>
      </c>
      <c r="I453">
        <v>8.4496382539981596</v>
      </c>
      <c r="J453">
        <v>8.8894210575351398</v>
      </c>
    </row>
    <row r="454" spans="1:10" x14ac:dyDescent="0.3">
      <c r="A454" t="s">
        <v>161</v>
      </c>
      <c r="B454">
        <v>11.2806479155222</v>
      </c>
      <c r="C454" t="s">
        <v>9</v>
      </c>
      <c r="D454">
        <v>10</v>
      </c>
      <c r="E454" t="b">
        <v>0</v>
      </c>
      <c r="F454">
        <v>11.2806479155222</v>
      </c>
      <c r="G454">
        <v>11.2806479155222</v>
      </c>
      <c r="H454">
        <v>840</v>
      </c>
      <c r="I454">
        <v>0</v>
      </c>
      <c r="J454">
        <v>0</v>
      </c>
    </row>
    <row r="455" spans="1:10" x14ac:dyDescent="0.3">
      <c r="A455" t="s">
        <v>161</v>
      </c>
      <c r="B455">
        <v>6.4223313726834599</v>
      </c>
      <c r="C455" t="s">
        <v>9</v>
      </c>
      <c r="D455">
        <v>10</v>
      </c>
      <c r="E455" t="b">
        <v>0</v>
      </c>
      <c r="F455">
        <v>8.1847021420870707</v>
      </c>
      <c r="G455">
        <v>4.9105335075285899</v>
      </c>
      <c r="H455">
        <v>3130</v>
      </c>
      <c r="I455">
        <v>-1.7623707694036108</v>
      </c>
      <c r="J455">
        <v>1.51179786515487</v>
      </c>
    </row>
    <row r="456" spans="1:10" x14ac:dyDescent="0.3">
      <c r="A456" t="s">
        <v>162</v>
      </c>
      <c r="B456">
        <v>7.9815614536256998</v>
      </c>
      <c r="C456" t="s">
        <v>9</v>
      </c>
      <c r="D456">
        <v>10</v>
      </c>
      <c r="E456" t="b">
        <v>0</v>
      </c>
      <c r="F456">
        <v>2.5980984379340502</v>
      </c>
      <c r="G456">
        <v>5.4213872214794501</v>
      </c>
      <c r="H456">
        <v>3240</v>
      </c>
      <c r="I456">
        <v>5.3834630156916496</v>
      </c>
      <c r="J456">
        <v>2.5601742321462497</v>
      </c>
    </row>
    <row r="457" spans="1:10" x14ac:dyDescent="0.3">
      <c r="A457" t="s">
        <v>162</v>
      </c>
      <c r="B457">
        <v>6.5071812632263999</v>
      </c>
      <c r="C457" t="s">
        <v>9</v>
      </c>
      <c r="D457">
        <v>10</v>
      </c>
      <c r="E457" t="b">
        <v>0</v>
      </c>
      <c r="F457">
        <v>6.5071812632263999</v>
      </c>
      <c r="G457">
        <v>6.5071812632263999</v>
      </c>
      <c r="H457">
        <v>1560</v>
      </c>
      <c r="I457">
        <v>0</v>
      </c>
      <c r="J457">
        <v>0</v>
      </c>
    </row>
    <row r="458" spans="1:10" x14ac:dyDescent="0.3">
      <c r="A458" t="s">
        <v>163</v>
      </c>
      <c r="B458">
        <v>9.1145933840232498</v>
      </c>
      <c r="C458" t="s">
        <v>9</v>
      </c>
      <c r="D458">
        <v>10</v>
      </c>
      <c r="E458" t="b">
        <v>0</v>
      </c>
      <c r="F458">
        <v>0.65818747867199201</v>
      </c>
      <c r="G458">
        <v>1.1150944593449501</v>
      </c>
      <c r="H458">
        <v>3400</v>
      </c>
      <c r="I458">
        <v>8.4564059053512572</v>
      </c>
      <c r="J458">
        <v>7.9994989246782993</v>
      </c>
    </row>
    <row r="459" spans="1:10" x14ac:dyDescent="0.3">
      <c r="A459" t="s">
        <v>163</v>
      </c>
      <c r="B459">
        <v>20.0402201573966</v>
      </c>
      <c r="C459" t="s">
        <v>9</v>
      </c>
      <c r="D459">
        <v>10</v>
      </c>
      <c r="E459" t="b">
        <v>0</v>
      </c>
      <c r="F459">
        <v>20.0402201573966</v>
      </c>
      <c r="G459">
        <v>20.0402201573966</v>
      </c>
      <c r="H459">
        <v>1250</v>
      </c>
      <c r="I459">
        <v>0</v>
      </c>
      <c r="J459">
        <v>0</v>
      </c>
    </row>
    <row r="460" spans="1:10" x14ac:dyDescent="0.3">
      <c r="A460" t="s">
        <v>163</v>
      </c>
      <c r="B460">
        <v>21.015094290407699</v>
      </c>
      <c r="C460" t="s">
        <v>9</v>
      </c>
      <c r="D460">
        <v>10</v>
      </c>
      <c r="E460" t="b">
        <v>0</v>
      </c>
      <c r="F460">
        <v>21.015094290407699</v>
      </c>
      <c r="G460">
        <v>21.015094290407699</v>
      </c>
      <c r="H460">
        <v>750</v>
      </c>
      <c r="I460">
        <v>0</v>
      </c>
      <c r="J460">
        <v>0</v>
      </c>
    </row>
    <row r="461" spans="1:10" x14ac:dyDescent="0.3">
      <c r="A461" t="s">
        <v>164</v>
      </c>
      <c r="B461">
        <v>17.558857148604499</v>
      </c>
      <c r="C461" t="s">
        <v>9</v>
      </c>
      <c r="D461">
        <v>10</v>
      </c>
      <c r="E461" t="b">
        <v>0</v>
      </c>
      <c r="F461">
        <v>4.02986786465656</v>
      </c>
      <c r="G461">
        <v>1.3487290736444799</v>
      </c>
      <c r="H461">
        <v>3040</v>
      </c>
      <c r="I461">
        <v>13.52898928394794</v>
      </c>
      <c r="J461">
        <v>16.210128074960018</v>
      </c>
    </row>
    <row r="462" spans="1:10" x14ac:dyDescent="0.3">
      <c r="A462" t="s">
        <v>164</v>
      </c>
      <c r="B462">
        <v>19.040921592068901</v>
      </c>
      <c r="C462" t="s">
        <v>9</v>
      </c>
      <c r="D462">
        <v>10</v>
      </c>
      <c r="E462" t="b">
        <v>0</v>
      </c>
      <c r="F462">
        <v>19.040921592068901</v>
      </c>
      <c r="G462">
        <v>19.040921592068901</v>
      </c>
      <c r="H462">
        <v>1120</v>
      </c>
      <c r="I462">
        <v>0</v>
      </c>
      <c r="J462">
        <v>0</v>
      </c>
    </row>
    <row r="463" spans="1:10" x14ac:dyDescent="0.3">
      <c r="A463" t="s">
        <v>164</v>
      </c>
      <c r="B463">
        <v>10.488219766411699</v>
      </c>
      <c r="C463" t="s">
        <v>9</v>
      </c>
      <c r="D463">
        <v>10</v>
      </c>
      <c r="E463" t="b">
        <v>0</v>
      </c>
      <c r="F463">
        <v>2.7798837822246201</v>
      </c>
      <c r="G463">
        <v>2.30047488938495</v>
      </c>
      <c r="H463">
        <v>2860</v>
      </c>
      <c r="I463">
        <v>7.7083359841870793</v>
      </c>
      <c r="J463">
        <v>8.1877448770267485</v>
      </c>
    </row>
    <row r="464" spans="1:10" x14ac:dyDescent="0.3">
      <c r="A464" t="s">
        <v>165</v>
      </c>
      <c r="B464">
        <v>17.267165750923599</v>
      </c>
      <c r="C464" t="s">
        <v>9</v>
      </c>
      <c r="D464">
        <v>10</v>
      </c>
      <c r="E464" t="b">
        <v>0</v>
      </c>
      <c r="F464">
        <v>6.0269991192683996</v>
      </c>
      <c r="G464">
        <v>7.5155445540569996</v>
      </c>
      <c r="H464">
        <v>2960</v>
      </c>
      <c r="I464">
        <v>11.2401666316552</v>
      </c>
      <c r="J464">
        <v>9.7516211968665996</v>
      </c>
    </row>
    <row r="465" spans="1:10" x14ac:dyDescent="0.3">
      <c r="A465" t="s">
        <v>165</v>
      </c>
      <c r="B465">
        <v>6.0430775249486999</v>
      </c>
      <c r="C465" t="s">
        <v>9</v>
      </c>
      <c r="D465">
        <v>10</v>
      </c>
      <c r="E465" t="b">
        <v>0</v>
      </c>
      <c r="F465">
        <v>1.44247983512794</v>
      </c>
      <c r="G465">
        <v>1.44247983512794</v>
      </c>
      <c r="H465">
        <v>3770</v>
      </c>
      <c r="I465">
        <v>4.6005976898207601</v>
      </c>
      <c r="J465">
        <v>4.6005976898207601</v>
      </c>
    </row>
    <row r="466" spans="1:10" x14ac:dyDescent="0.3">
      <c r="A466" t="s">
        <v>165</v>
      </c>
      <c r="B466">
        <v>8.46601966006466</v>
      </c>
      <c r="C466" t="s">
        <v>9</v>
      </c>
      <c r="D466">
        <v>10</v>
      </c>
      <c r="E466" t="b">
        <v>0</v>
      </c>
      <c r="F466">
        <v>17.483367523889001</v>
      </c>
      <c r="G466">
        <v>10.435641900693</v>
      </c>
      <c r="H466">
        <v>3390</v>
      </c>
      <c r="I466">
        <v>-9.0173478638243409</v>
      </c>
      <c r="J466">
        <v>-1.9696222406283397</v>
      </c>
    </row>
    <row r="467" spans="1:10" x14ac:dyDescent="0.3">
      <c r="A467" t="s">
        <v>166</v>
      </c>
      <c r="B467">
        <v>11.9236607189812</v>
      </c>
      <c r="C467" t="s">
        <v>9</v>
      </c>
      <c r="D467">
        <v>10</v>
      </c>
      <c r="E467" t="b">
        <v>0</v>
      </c>
      <c r="F467">
        <v>11.9236607189812</v>
      </c>
      <c r="G467">
        <v>11.9236607189812</v>
      </c>
      <c r="H467">
        <v>1440</v>
      </c>
      <c r="I467">
        <v>0</v>
      </c>
      <c r="J467">
        <v>0</v>
      </c>
    </row>
    <row r="468" spans="1:10" x14ac:dyDescent="0.3">
      <c r="A468" t="s">
        <v>166</v>
      </c>
      <c r="B468">
        <v>4.7530952136915596</v>
      </c>
      <c r="C468" t="s">
        <v>9</v>
      </c>
      <c r="D468">
        <v>2</v>
      </c>
      <c r="E468" t="b">
        <v>1</v>
      </c>
      <c r="F468">
        <v>2.8001710235621501E-2</v>
      </c>
      <c r="G468">
        <v>7.28427675154294E-3</v>
      </c>
      <c r="H468">
        <v>2150</v>
      </c>
      <c r="I468">
        <v>4.7250935034559385</v>
      </c>
      <c r="J468">
        <v>4.7458109369400168</v>
      </c>
    </row>
    <row r="469" spans="1:10" x14ac:dyDescent="0.3">
      <c r="A469" t="e">
        <v>#NAME?</v>
      </c>
      <c r="B469">
        <v>6.44866344802508</v>
      </c>
      <c r="C469" t="s">
        <v>9</v>
      </c>
      <c r="D469">
        <v>10</v>
      </c>
      <c r="E469" t="b">
        <v>0</v>
      </c>
      <c r="F469">
        <v>6.44866344802508</v>
      </c>
      <c r="G469">
        <v>6.44866344802508</v>
      </c>
      <c r="H469">
        <v>780</v>
      </c>
      <c r="I469">
        <v>0</v>
      </c>
      <c r="J469">
        <v>0</v>
      </c>
    </row>
    <row r="470" spans="1:10" x14ac:dyDescent="0.3">
      <c r="A470" t="e">
        <v>#NAME?</v>
      </c>
      <c r="B470">
        <v>18.7574111321251</v>
      </c>
      <c r="C470" t="s">
        <v>9</v>
      </c>
      <c r="D470">
        <v>10</v>
      </c>
      <c r="E470" t="b">
        <v>0</v>
      </c>
      <c r="F470">
        <v>11.720825832105501</v>
      </c>
      <c r="G470">
        <v>11.7147550607678</v>
      </c>
      <c r="H470">
        <v>3330</v>
      </c>
      <c r="I470">
        <v>7.036585300019599</v>
      </c>
      <c r="J470">
        <v>7.0426560713572997</v>
      </c>
    </row>
    <row r="471" spans="1:10" x14ac:dyDescent="0.3">
      <c r="A471" t="s">
        <v>167</v>
      </c>
      <c r="B471">
        <v>4.8716326031750201</v>
      </c>
      <c r="C471" t="s">
        <v>9</v>
      </c>
      <c r="D471">
        <v>10</v>
      </c>
      <c r="E471" t="b">
        <v>0</v>
      </c>
      <c r="F471">
        <v>0.64374960799439096</v>
      </c>
      <c r="G471">
        <v>1.0206789938884</v>
      </c>
      <c r="H471">
        <v>3640</v>
      </c>
      <c r="I471">
        <v>4.2278829951806287</v>
      </c>
      <c r="J471">
        <v>3.8509536092866199</v>
      </c>
    </row>
    <row r="472" spans="1:10" x14ac:dyDescent="0.3">
      <c r="A472" t="s">
        <v>167</v>
      </c>
      <c r="B472">
        <v>15.116933294899701</v>
      </c>
      <c r="C472" t="s">
        <v>9</v>
      </c>
      <c r="D472">
        <v>10</v>
      </c>
      <c r="E472" t="b">
        <v>0</v>
      </c>
      <c r="F472">
        <v>15.116933294899701</v>
      </c>
      <c r="G472">
        <v>15.116933294899701</v>
      </c>
      <c r="H472">
        <v>1090</v>
      </c>
      <c r="I472">
        <v>0</v>
      </c>
      <c r="J472">
        <v>0</v>
      </c>
    </row>
    <row r="473" spans="1:10" x14ac:dyDescent="0.3">
      <c r="A473" t="s">
        <v>168</v>
      </c>
      <c r="B473">
        <v>5.4800862379950601</v>
      </c>
      <c r="C473" t="s">
        <v>9</v>
      </c>
      <c r="D473">
        <v>10</v>
      </c>
      <c r="E473" t="b">
        <v>0</v>
      </c>
      <c r="F473">
        <v>2.47770047075073</v>
      </c>
      <c r="G473">
        <v>2.04355663696197</v>
      </c>
      <c r="H473">
        <v>3330</v>
      </c>
      <c r="I473">
        <v>3.0023857672443302</v>
      </c>
      <c r="J473">
        <v>3.4365296010330901</v>
      </c>
    </row>
    <row r="474" spans="1:10" x14ac:dyDescent="0.3">
      <c r="A474" t="s">
        <v>168</v>
      </c>
      <c r="B474">
        <v>5.5981051269036497</v>
      </c>
      <c r="C474" t="s">
        <v>9</v>
      </c>
      <c r="D474">
        <v>10</v>
      </c>
      <c r="E474" t="b">
        <v>0</v>
      </c>
      <c r="F474">
        <v>5.5981051269036497</v>
      </c>
      <c r="G474">
        <v>5.5981051269036497</v>
      </c>
      <c r="H474">
        <v>1940</v>
      </c>
      <c r="I474">
        <v>0</v>
      </c>
      <c r="J474">
        <v>0</v>
      </c>
    </row>
    <row r="475" spans="1:10" x14ac:dyDescent="0.3">
      <c r="A475" t="s">
        <v>168</v>
      </c>
      <c r="B475">
        <v>5.1288158049967496</v>
      </c>
      <c r="C475" t="s">
        <v>9</v>
      </c>
      <c r="D475">
        <v>10</v>
      </c>
      <c r="E475" t="b">
        <v>0</v>
      </c>
      <c r="F475">
        <v>6.7903391317127397</v>
      </c>
      <c r="G475">
        <v>7.9360800149502904</v>
      </c>
      <c r="H475">
        <v>3080</v>
      </c>
      <c r="I475">
        <v>-1.6615233267159901</v>
      </c>
      <c r="J475">
        <v>-2.8072642099535408</v>
      </c>
    </row>
    <row r="476" spans="1:10" x14ac:dyDescent="0.3">
      <c r="A476" t="s">
        <v>169</v>
      </c>
      <c r="B476">
        <v>14.3761942471211</v>
      </c>
      <c r="C476" t="s">
        <v>9</v>
      </c>
      <c r="D476">
        <v>10</v>
      </c>
      <c r="E476" t="b">
        <v>0</v>
      </c>
      <c r="F476">
        <v>4.6204163250979704</v>
      </c>
      <c r="G476">
        <v>1.1259208489393</v>
      </c>
      <c r="H476">
        <v>3350</v>
      </c>
      <c r="I476">
        <v>9.75577792202313</v>
      </c>
      <c r="J476">
        <v>13.2502733981818</v>
      </c>
    </row>
    <row r="477" spans="1:10" x14ac:dyDescent="0.3">
      <c r="A477" t="s">
        <v>169</v>
      </c>
      <c r="B477">
        <v>9.6342466831257205</v>
      </c>
      <c r="C477" t="s">
        <v>9</v>
      </c>
      <c r="D477">
        <v>3</v>
      </c>
      <c r="E477" t="b">
        <v>1</v>
      </c>
      <c r="F477">
        <v>1.69923888963515</v>
      </c>
      <c r="G477">
        <v>4.6860673717121996E-3</v>
      </c>
      <c r="H477">
        <v>1633.3333333333301</v>
      </c>
      <c r="I477">
        <v>7.9350077934905707</v>
      </c>
      <c r="J477">
        <v>9.6295606157540075</v>
      </c>
    </row>
    <row r="478" spans="1:10" x14ac:dyDescent="0.3">
      <c r="A478" t="s">
        <v>169</v>
      </c>
      <c r="B478">
        <v>3.9077529611321302</v>
      </c>
      <c r="C478" t="s">
        <v>9</v>
      </c>
      <c r="D478">
        <v>10</v>
      </c>
      <c r="E478" t="b">
        <v>0</v>
      </c>
      <c r="F478">
        <v>3.9077529611321302</v>
      </c>
      <c r="G478">
        <v>3.9077529611321302</v>
      </c>
      <c r="H478">
        <v>940</v>
      </c>
      <c r="I478">
        <v>0</v>
      </c>
      <c r="J478">
        <v>0</v>
      </c>
    </row>
    <row r="479" spans="1:10" x14ac:dyDescent="0.3">
      <c r="A479" t="s">
        <v>170</v>
      </c>
      <c r="B479">
        <v>9.9473268880548709</v>
      </c>
      <c r="C479" t="s">
        <v>9</v>
      </c>
      <c r="D479">
        <v>10</v>
      </c>
      <c r="E479" t="b">
        <v>0</v>
      </c>
      <c r="F479">
        <v>7.68465627847731</v>
      </c>
      <c r="G479">
        <v>12.3265029322947</v>
      </c>
      <c r="H479">
        <v>3110</v>
      </c>
      <c r="I479">
        <v>2.2626706095775608</v>
      </c>
      <c r="J479">
        <v>-2.3791760442398289</v>
      </c>
    </row>
    <row r="480" spans="1:10" x14ac:dyDescent="0.3">
      <c r="A480" t="s">
        <v>170</v>
      </c>
      <c r="B480">
        <v>11.6181593497826</v>
      </c>
      <c r="C480" t="s">
        <v>9</v>
      </c>
      <c r="D480">
        <v>10</v>
      </c>
      <c r="E480" t="b">
        <v>0</v>
      </c>
      <c r="F480">
        <v>11.6181593497826</v>
      </c>
      <c r="G480">
        <v>11.6181593497826</v>
      </c>
      <c r="H480">
        <v>1000</v>
      </c>
      <c r="I480">
        <v>0</v>
      </c>
      <c r="J480">
        <v>0</v>
      </c>
    </row>
    <row r="481" spans="1:10" x14ac:dyDescent="0.3">
      <c r="A481" t="s">
        <v>170</v>
      </c>
      <c r="B481">
        <v>15.344931312163601</v>
      </c>
      <c r="C481" t="s">
        <v>9</v>
      </c>
      <c r="D481">
        <v>10</v>
      </c>
      <c r="E481" t="b">
        <v>0</v>
      </c>
      <c r="F481">
        <v>6.1887339412119502</v>
      </c>
      <c r="G481">
        <v>9.3378475915643495</v>
      </c>
      <c r="H481">
        <v>3270</v>
      </c>
      <c r="I481">
        <v>9.1561973709516504</v>
      </c>
      <c r="J481">
        <v>6.0070837205992511</v>
      </c>
    </row>
    <row r="482" spans="1:10" x14ac:dyDescent="0.3">
      <c r="A482" t="s">
        <v>171</v>
      </c>
      <c r="B482">
        <v>8.0351082981038804</v>
      </c>
      <c r="C482" t="s">
        <v>9</v>
      </c>
      <c r="D482">
        <v>10</v>
      </c>
      <c r="E482" t="b">
        <v>0</v>
      </c>
      <c r="F482">
        <v>1.0286692599809899</v>
      </c>
      <c r="G482">
        <v>2.3023864444695401</v>
      </c>
      <c r="H482">
        <v>3110</v>
      </c>
      <c r="I482">
        <v>7.00643903812289</v>
      </c>
      <c r="J482">
        <v>5.7327218536343398</v>
      </c>
    </row>
    <row r="483" spans="1:10" x14ac:dyDescent="0.3">
      <c r="A483" t="s">
        <v>171</v>
      </c>
      <c r="B483">
        <v>3.0213091363927802</v>
      </c>
      <c r="C483" t="s">
        <v>9</v>
      </c>
      <c r="D483">
        <v>10</v>
      </c>
      <c r="E483" t="b">
        <v>0</v>
      </c>
      <c r="F483">
        <v>9.6389641891777291</v>
      </c>
      <c r="G483">
        <v>9.6908621707977094</v>
      </c>
      <c r="H483">
        <v>3360</v>
      </c>
      <c r="I483">
        <v>-6.6176550527849489</v>
      </c>
      <c r="J483">
        <v>-6.6695530344049292</v>
      </c>
    </row>
    <row r="484" spans="1:10" x14ac:dyDescent="0.3">
      <c r="A484" t="s">
        <v>171</v>
      </c>
      <c r="B484">
        <v>13.4945405415825</v>
      </c>
      <c r="C484" t="s">
        <v>9</v>
      </c>
      <c r="D484">
        <v>3</v>
      </c>
      <c r="E484" t="b">
        <v>1</v>
      </c>
      <c r="F484">
        <v>3.5976414293270702</v>
      </c>
      <c r="G484">
        <v>5.6985242352586797E-3</v>
      </c>
      <c r="H484">
        <v>1400</v>
      </c>
      <c r="I484">
        <v>9.8968991122554293</v>
      </c>
      <c r="J484">
        <v>13.488842017347242</v>
      </c>
    </row>
    <row r="485" spans="1:10" x14ac:dyDescent="0.3">
      <c r="A485" t="s">
        <v>172</v>
      </c>
      <c r="B485">
        <v>7.9703284175115403</v>
      </c>
      <c r="C485" t="s">
        <v>9</v>
      </c>
      <c r="D485">
        <v>10</v>
      </c>
      <c r="E485" t="b">
        <v>0</v>
      </c>
      <c r="F485">
        <v>7.9703284175115403</v>
      </c>
      <c r="G485">
        <v>7.9703284175115403</v>
      </c>
      <c r="H485">
        <v>730</v>
      </c>
      <c r="I485">
        <v>0</v>
      </c>
      <c r="J485">
        <v>0</v>
      </c>
    </row>
    <row r="486" spans="1:10" x14ac:dyDescent="0.3">
      <c r="A486" t="s">
        <v>172</v>
      </c>
      <c r="B486">
        <v>3.1109448862567799</v>
      </c>
      <c r="C486" t="s">
        <v>9</v>
      </c>
      <c r="D486">
        <v>10</v>
      </c>
      <c r="E486" t="b">
        <v>0</v>
      </c>
      <c r="F486">
        <v>0.90998410367203697</v>
      </c>
      <c r="G486">
        <v>1.9237211610711999</v>
      </c>
      <c r="H486">
        <v>3490</v>
      </c>
      <c r="I486">
        <v>2.200960782584743</v>
      </c>
      <c r="J486">
        <v>1.1872237251855799</v>
      </c>
    </row>
    <row r="487" spans="1:10" x14ac:dyDescent="0.3">
      <c r="A487" t="s">
        <v>172</v>
      </c>
      <c r="B487">
        <v>15.8903391228418</v>
      </c>
      <c r="C487" t="s">
        <v>9</v>
      </c>
      <c r="D487">
        <v>2</v>
      </c>
      <c r="E487" t="b">
        <v>1</v>
      </c>
      <c r="F487">
        <v>0.77994544304992897</v>
      </c>
      <c r="G487">
        <v>1.0084565628883701E-2</v>
      </c>
      <c r="H487">
        <v>1650</v>
      </c>
      <c r="I487">
        <v>15.110393679791871</v>
      </c>
      <c r="J487">
        <v>15.880254557212917</v>
      </c>
    </row>
    <row r="488" spans="1:10" x14ac:dyDescent="0.3">
      <c r="A488" t="s">
        <v>173</v>
      </c>
      <c r="B488">
        <v>5.9455676766070997</v>
      </c>
      <c r="C488" t="s">
        <v>9</v>
      </c>
      <c r="D488">
        <v>10</v>
      </c>
      <c r="E488" t="b">
        <v>0</v>
      </c>
      <c r="F488">
        <v>1.21612977060225</v>
      </c>
      <c r="G488">
        <v>1.3483885599150001</v>
      </c>
      <c r="H488">
        <v>3060</v>
      </c>
      <c r="I488">
        <v>4.7294379060048497</v>
      </c>
      <c r="J488">
        <v>4.5971791166921001</v>
      </c>
    </row>
    <row r="489" spans="1:10" x14ac:dyDescent="0.3">
      <c r="A489" t="s">
        <v>173</v>
      </c>
      <c r="B489">
        <v>12.2994880950287</v>
      </c>
      <c r="C489" t="s">
        <v>9</v>
      </c>
      <c r="D489">
        <v>3</v>
      </c>
      <c r="E489" t="b">
        <v>1</v>
      </c>
      <c r="F489">
        <v>1.2038118248091001</v>
      </c>
      <c r="G489">
        <v>4.0793026775823599E-3</v>
      </c>
      <c r="H489">
        <v>3000</v>
      </c>
      <c r="I489">
        <v>11.095676270219599</v>
      </c>
      <c r="J489">
        <v>12.295408792351118</v>
      </c>
    </row>
    <row r="490" spans="1:10" x14ac:dyDescent="0.3">
      <c r="A490" t="s">
        <v>173</v>
      </c>
      <c r="B490">
        <v>5.1241054519586999</v>
      </c>
      <c r="C490" t="s">
        <v>9</v>
      </c>
      <c r="D490">
        <v>2</v>
      </c>
      <c r="E490" t="b">
        <v>1</v>
      </c>
      <c r="F490">
        <v>0.40593504817099402</v>
      </c>
      <c r="G490">
        <v>5.0950606355668997E-3</v>
      </c>
      <c r="H490">
        <v>2350</v>
      </c>
      <c r="I490">
        <v>4.7181704037877061</v>
      </c>
      <c r="J490">
        <v>5.1190103913231333</v>
      </c>
    </row>
    <row r="491" spans="1:10" x14ac:dyDescent="0.3">
      <c r="A491" t="s">
        <v>174</v>
      </c>
      <c r="B491">
        <v>21.7578313601738</v>
      </c>
      <c r="C491" t="s">
        <v>9</v>
      </c>
      <c r="D491">
        <v>2</v>
      </c>
      <c r="E491" t="b">
        <v>1</v>
      </c>
      <c r="F491">
        <v>1.0540154518200999</v>
      </c>
      <c r="G491">
        <v>9.8580952756289197E-3</v>
      </c>
      <c r="H491">
        <v>2050</v>
      </c>
      <c r="I491">
        <v>20.7038159083537</v>
      </c>
      <c r="J491">
        <v>21.747973264898171</v>
      </c>
    </row>
    <row r="492" spans="1:10" x14ac:dyDescent="0.3">
      <c r="A492" t="s">
        <v>174</v>
      </c>
      <c r="B492">
        <v>18.760947590588099</v>
      </c>
      <c r="C492" t="s">
        <v>9</v>
      </c>
      <c r="D492">
        <v>10</v>
      </c>
      <c r="E492" t="b">
        <v>0</v>
      </c>
      <c r="F492">
        <v>6.3933135409328301</v>
      </c>
      <c r="G492">
        <v>1.38830880541538</v>
      </c>
      <c r="H492">
        <v>3160</v>
      </c>
      <c r="I492">
        <v>12.367634049655269</v>
      </c>
      <c r="J492">
        <v>17.372638785172718</v>
      </c>
    </row>
    <row r="493" spans="1:10" x14ac:dyDescent="0.3">
      <c r="A493" t="s">
        <v>174</v>
      </c>
      <c r="B493">
        <v>5.5726274344995304</v>
      </c>
      <c r="C493" t="s">
        <v>9</v>
      </c>
      <c r="D493">
        <v>10</v>
      </c>
      <c r="E493" t="b">
        <v>0</v>
      </c>
      <c r="F493">
        <v>1.8146131909435701</v>
      </c>
      <c r="G493">
        <v>0.60986808264121894</v>
      </c>
      <c r="H493">
        <v>2990</v>
      </c>
      <c r="I493">
        <v>3.7580142435559605</v>
      </c>
      <c r="J493">
        <v>4.9627593518583115</v>
      </c>
    </row>
    <row r="494" spans="1:10" x14ac:dyDescent="0.3">
      <c r="A494" t="s">
        <v>175</v>
      </c>
      <c r="B494">
        <v>15.3214453105942</v>
      </c>
      <c r="C494" t="s">
        <v>9</v>
      </c>
      <c r="D494">
        <v>3</v>
      </c>
      <c r="E494" t="b">
        <v>1</v>
      </c>
      <c r="F494">
        <v>2.8350423010410002</v>
      </c>
      <c r="G494">
        <v>5.4111354440973198E-3</v>
      </c>
      <c r="H494">
        <v>1433.3333333333301</v>
      </c>
      <c r="I494">
        <v>12.4864030095532</v>
      </c>
      <c r="J494">
        <v>15.316034175150103</v>
      </c>
    </row>
    <row r="495" spans="1:10" x14ac:dyDescent="0.3">
      <c r="A495" t="s">
        <v>175</v>
      </c>
      <c r="B495">
        <v>4.4050115428080003</v>
      </c>
      <c r="C495" t="s">
        <v>9</v>
      </c>
      <c r="D495">
        <v>10</v>
      </c>
      <c r="E495" t="b">
        <v>0</v>
      </c>
      <c r="F495">
        <v>6.1652053981664601</v>
      </c>
      <c r="G495">
        <v>9.4089814070038305</v>
      </c>
      <c r="H495">
        <v>3560</v>
      </c>
      <c r="I495">
        <v>-1.7601938553584597</v>
      </c>
      <c r="J495">
        <v>-5.0039698641958301</v>
      </c>
    </row>
    <row r="496" spans="1:10" x14ac:dyDescent="0.3">
      <c r="A496" t="s">
        <v>175</v>
      </c>
      <c r="B496">
        <v>14.2354949538621</v>
      </c>
      <c r="C496" t="s">
        <v>9</v>
      </c>
      <c r="D496">
        <v>4</v>
      </c>
      <c r="E496" t="b">
        <v>1</v>
      </c>
      <c r="F496">
        <v>4.1875847999788602</v>
      </c>
      <c r="G496">
        <v>3.17009109453788E-3</v>
      </c>
      <c r="H496">
        <v>1125</v>
      </c>
      <c r="I496">
        <v>10.04791015388324</v>
      </c>
      <c r="J496">
        <v>14.232324862767562</v>
      </c>
    </row>
    <row r="497" spans="1:10" x14ac:dyDescent="0.3">
      <c r="A497" t="s">
        <v>176</v>
      </c>
      <c r="B497">
        <v>9.4112430225602193</v>
      </c>
      <c r="C497" t="s">
        <v>9</v>
      </c>
      <c r="D497">
        <v>10</v>
      </c>
      <c r="E497" t="b">
        <v>0</v>
      </c>
      <c r="F497">
        <v>1.57358917009607</v>
      </c>
      <c r="G497">
        <v>6.6501472624212399</v>
      </c>
      <c r="H497">
        <v>3030</v>
      </c>
      <c r="I497">
        <v>7.8376538524641495</v>
      </c>
      <c r="J497">
        <v>2.7610957601389794</v>
      </c>
    </row>
    <row r="498" spans="1:10" x14ac:dyDescent="0.3">
      <c r="A498" t="s">
        <v>176</v>
      </c>
      <c r="B498">
        <v>4.6820150151161197</v>
      </c>
      <c r="C498" t="s">
        <v>9</v>
      </c>
      <c r="D498">
        <v>10</v>
      </c>
      <c r="E498" t="b">
        <v>0</v>
      </c>
      <c r="F498">
        <v>2.7481399494563101</v>
      </c>
      <c r="G498">
        <v>2.4051196730375901</v>
      </c>
      <c r="H498">
        <v>3430</v>
      </c>
      <c r="I498">
        <v>1.9338750656598096</v>
      </c>
      <c r="J498">
        <v>2.2768953420785296</v>
      </c>
    </row>
    <row r="499" spans="1:10" x14ac:dyDescent="0.3">
      <c r="A499" t="s">
        <v>177</v>
      </c>
      <c r="B499">
        <v>19.407178474985599</v>
      </c>
      <c r="C499" t="s">
        <v>9</v>
      </c>
      <c r="D499">
        <v>10</v>
      </c>
      <c r="E499" t="b">
        <v>0</v>
      </c>
      <c r="F499">
        <v>19.407178474985599</v>
      </c>
      <c r="G499">
        <v>19.407178474985599</v>
      </c>
      <c r="H499">
        <v>870</v>
      </c>
      <c r="I499">
        <v>0</v>
      </c>
      <c r="J499">
        <v>0</v>
      </c>
    </row>
    <row r="500" spans="1:10" x14ac:dyDescent="0.3">
      <c r="A500" t="s">
        <v>177</v>
      </c>
      <c r="B500">
        <v>8.2395742200883202</v>
      </c>
      <c r="C500" t="s">
        <v>9</v>
      </c>
      <c r="D500">
        <v>10</v>
      </c>
      <c r="E500" t="b">
        <v>0</v>
      </c>
      <c r="F500">
        <v>5.5204483281701897</v>
      </c>
      <c r="G500">
        <v>30.433429073855201</v>
      </c>
      <c r="H500">
        <v>3020</v>
      </c>
      <c r="I500">
        <v>2.7191258919181305</v>
      </c>
      <c r="J500">
        <v>-22.193854853766879</v>
      </c>
    </row>
    <row r="501" spans="1:10" x14ac:dyDescent="0.3">
      <c r="A501" t="s">
        <v>177</v>
      </c>
      <c r="B501">
        <v>12.4438584141138</v>
      </c>
      <c r="C501" t="s">
        <v>9</v>
      </c>
      <c r="D501">
        <v>10</v>
      </c>
      <c r="E501" t="b">
        <v>0</v>
      </c>
      <c r="F501">
        <v>12.4438584141138</v>
      </c>
      <c r="G501">
        <v>12.4438584141138</v>
      </c>
      <c r="H501">
        <v>1390</v>
      </c>
      <c r="I501">
        <v>0</v>
      </c>
      <c r="J501">
        <v>0</v>
      </c>
    </row>
    <row r="502" spans="1:10" x14ac:dyDescent="0.3">
      <c r="A502" t="s">
        <v>178</v>
      </c>
      <c r="B502">
        <v>16.2289961455159</v>
      </c>
      <c r="C502" t="s">
        <v>9</v>
      </c>
      <c r="D502">
        <v>3</v>
      </c>
      <c r="E502" t="b">
        <v>1</v>
      </c>
      <c r="F502">
        <v>4.2683936369367999</v>
      </c>
      <c r="G502">
        <v>6.09169959084892E-3</v>
      </c>
      <c r="H502">
        <v>1100</v>
      </c>
      <c r="I502">
        <v>11.9606025085791</v>
      </c>
      <c r="J502">
        <v>16.22290444592505</v>
      </c>
    </row>
    <row r="503" spans="1:10" x14ac:dyDescent="0.3">
      <c r="A503" t="s">
        <v>178</v>
      </c>
      <c r="B503">
        <v>10.148737409617301</v>
      </c>
      <c r="C503" t="s">
        <v>9</v>
      </c>
      <c r="D503">
        <v>10</v>
      </c>
      <c r="E503" t="b">
        <v>0</v>
      </c>
      <c r="F503">
        <v>10.148737409617301</v>
      </c>
      <c r="G503">
        <v>10.148737409617301</v>
      </c>
      <c r="H503">
        <v>940</v>
      </c>
      <c r="I503">
        <v>0</v>
      </c>
      <c r="J503">
        <v>0</v>
      </c>
    </row>
    <row r="504" spans="1:10" x14ac:dyDescent="0.3">
      <c r="A504" t="s">
        <v>178</v>
      </c>
      <c r="B504">
        <v>10.3817850523585</v>
      </c>
      <c r="C504" t="s">
        <v>9</v>
      </c>
      <c r="D504">
        <v>10</v>
      </c>
      <c r="E504" t="b">
        <v>0</v>
      </c>
      <c r="F504">
        <v>2.7223895507383</v>
      </c>
      <c r="G504">
        <v>1.13941786385128</v>
      </c>
      <c r="H504">
        <v>3130</v>
      </c>
      <c r="I504">
        <v>7.6593955016202004</v>
      </c>
      <c r="J504">
        <v>9.2423671885072203</v>
      </c>
    </row>
    <row r="505" spans="1:10" x14ac:dyDescent="0.3">
      <c r="A505" t="s">
        <v>179</v>
      </c>
      <c r="B505">
        <v>8.5770954644333202</v>
      </c>
      <c r="C505" t="s">
        <v>9</v>
      </c>
      <c r="D505">
        <v>3</v>
      </c>
      <c r="E505" t="b">
        <v>1</v>
      </c>
      <c r="F505">
        <v>2.1888539566683498</v>
      </c>
      <c r="G505">
        <v>3.6023769975056601E-3</v>
      </c>
      <c r="H505">
        <v>1633.3333333333301</v>
      </c>
      <c r="I505">
        <v>6.3882415077649704</v>
      </c>
      <c r="J505">
        <v>8.5734930874358142</v>
      </c>
    </row>
    <row r="506" spans="1:10" x14ac:dyDescent="0.3">
      <c r="A506" t="s">
        <v>179</v>
      </c>
      <c r="B506">
        <v>19.0569632917516</v>
      </c>
      <c r="C506" t="s">
        <v>9</v>
      </c>
      <c r="D506">
        <v>10</v>
      </c>
      <c r="E506" t="b">
        <v>0</v>
      </c>
      <c r="F506">
        <v>7.8243395766943697</v>
      </c>
      <c r="G506">
        <v>7.8005999968430997</v>
      </c>
      <c r="H506">
        <v>3380</v>
      </c>
      <c r="I506">
        <v>11.23262371505723</v>
      </c>
      <c r="J506">
        <v>11.2563632949085</v>
      </c>
    </row>
    <row r="507" spans="1:10" x14ac:dyDescent="0.3">
      <c r="A507" t="s">
        <v>179</v>
      </c>
      <c r="B507">
        <v>5.8165085650923203</v>
      </c>
      <c r="C507" t="s">
        <v>9</v>
      </c>
      <c r="D507">
        <v>10</v>
      </c>
      <c r="E507" t="b">
        <v>0</v>
      </c>
      <c r="F507">
        <v>6.2680050595979102</v>
      </c>
      <c r="G507">
        <v>7.2725820030468604</v>
      </c>
      <c r="H507">
        <v>4210</v>
      </c>
      <c r="I507">
        <v>-0.45149649450558993</v>
      </c>
      <c r="J507">
        <v>-1.4560734379545401</v>
      </c>
    </row>
    <row r="508" spans="1:10" x14ac:dyDescent="0.3">
      <c r="A508" t="s">
        <v>180</v>
      </c>
      <c r="B508">
        <v>16.855185094226801</v>
      </c>
      <c r="C508" t="s">
        <v>9</v>
      </c>
      <c r="D508">
        <v>10</v>
      </c>
      <c r="E508" t="b">
        <v>0</v>
      </c>
      <c r="F508">
        <v>4.81585603498357</v>
      </c>
      <c r="G508">
        <v>4.3864434205817604</v>
      </c>
      <c r="H508">
        <v>3130</v>
      </c>
      <c r="I508">
        <v>12.039329059243231</v>
      </c>
      <c r="J508">
        <v>12.468741673645042</v>
      </c>
    </row>
    <row r="509" spans="1:10" x14ac:dyDescent="0.3">
      <c r="A509" t="s">
        <v>180</v>
      </c>
      <c r="B509">
        <v>7.5072989927590497</v>
      </c>
      <c r="C509" t="s">
        <v>9</v>
      </c>
      <c r="D509">
        <v>3</v>
      </c>
      <c r="E509" t="b">
        <v>1</v>
      </c>
      <c r="F509">
        <v>0.82679007782102198</v>
      </c>
      <c r="G509">
        <v>3.5394586957894101E-3</v>
      </c>
      <c r="H509">
        <v>1533.3333333333301</v>
      </c>
      <c r="I509">
        <v>6.6805089149380272</v>
      </c>
      <c r="J509">
        <v>7.5037595340632599</v>
      </c>
    </row>
    <row r="510" spans="1:10" x14ac:dyDescent="0.3">
      <c r="A510" t="s">
        <v>180</v>
      </c>
      <c r="B510">
        <v>11.043688401058199</v>
      </c>
      <c r="C510" t="s">
        <v>9</v>
      </c>
      <c r="D510">
        <v>3</v>
      </c>
      <c r="E510" t="b">
        <v>1</v>
      </c>
      <c r="F510">
        <v>2.0139969824678499</v>
      </c>
      <c r="G510">
        <v>4.97894949357971E-3</v>
      </c>
      <c r="H510">
        <v>1933.3333333333301</v>
      </c>
      <c r="I510">
        <v>9.0296914185903496</v>
      </c>
      <c r="J510">
        <v>11.038709451564619</v>
      </c>
    </row>
    <row r="511" spans="1:10" x14ac:dyDescent="0.3">
      <c r="A511" t="s">
        <v>181</v>
      </c>
      <c r="B511">
        <v>8.4992584955741695</v>
      </c>
      <c r="C511" t="s">
        <v>9</v>
      </c>
      <c r="D511">
        <v>2</v>
      </c>
      <c r="E511" t="b">
        <v>1</v>
      </c>
      <c r="F511">
        <v>0.33622247528620802</v>
      </c>
      <c r="G511">
        <v>9.36459588753525E-3</v>
      </c>
      <c r="H511">
        <v>2000</v>
      </c>
      <c r="I511">
        <v>8.1630360202879615</v>
      </c>
      <c r="J511">
        <v>8.4898938996866349</v>
      </c>
    </row>
    <row r="512" spans="1:10" x14ac:dyDescent="0.3">
      <c r="A512" t="s">
        <v>181</v>
      </c>
      <c r="B512">
        <v>14.4563999391578</v>
      </c>
      <c r="C512" t="s">
        <v>9</v>
      </c>
      <c r="D512">
        <v>10</v>
      </c>
      <c r="E512" t="b">
        <v>0</v>
      </c>
      <c r="F512">
        <v>4.8501116691833204</v>
      </c>
      <c r="G512">
        <v>3.2498575128728202</v>
      </c>
      <c r="H512">
        <v>2920</v>
      </c>
      <c r="I512">
        <v>9.6062882699744794</v>
      </c>
      <c r="J512">
        <v>11.20654242628498</v>
      </c>
    </row>
    <row r="513" spans="1:10" x14ac:dyDescent="0.3">
      <c r="A513" t="s">
        <v>181</v>
      </c>
      <c r="B513">
        <v>9.2343881316351393</v>
      </c>
      <c r="C513" t="s">
        <v>9</v>
      </c>
      <c r="D513">
        <v>10</v>
      </c>
      <c r="E513" t="b">
        <v>0</v>
      </c>
      <c r="F513">
        <v>4.6246789892392899</v>
      </c>
      <c r="G513">
        <v>1.4523112188888001</v>
      </c>
      <c r="H513">
        <v>2870</v>
      </c>
      <c r="I513">
        <v>4.6097091423958494</v>
      </c>
      <c r="J513">
        <v>7.7820769127463389</v>
      </c>
    </row>
    <row r="514" spans="1:10" x14ac:dyDescent="0.3">
      <c r="A514" t="s">
        <v>182</v>
      </c>
      <c r="B514">
        <v>13.4098753481492</v>
      </c>
      <c r="C514" t="s">
        <v>9</v>
      </c>
      <c r="D514">
        <v>10</v>
      </c>
      <c r="E514" t="b">
        <v>0</v>
      </c>
      <c r="F514">
        <v>13.4098753481492</v>
      </c>
      <c r="G514">
        <v>13.4098753481492</v>
      </c>
      <c r="H514">
        <v>1280</v>
      </c>
      <c r="I514">
        <v>0</v>
      </c>
      <c r="J514">
        <v>0</v>
      </c>
    </row>
    <row r="515" spans="1:10" x14ac:dyDescent="0.3">
      <c r="A515" t="s">
        <v>182</v>
      </c>
      <c r="B515">
        <v>7.8819232187187502</v>
      </c>
      <c r="C515" t="s">
        <v>9</v>
      </c>
      <c r="D515">
        <v>3</v>
      </c>
      <c r="E515" t="b">
        <v>1</v>
      </c>
      <c r="F515">
        <v>1.5294977713770901</v>
      </c>
      <c r="G515">
        <v>4.1702051842792201E-3</v>
      </c>
      <c r="H515">
        <v>1100</v>
      </c>
      <c r="I515">
        <v>6.3524254473416599</v>
      </c>
      <c r="J515">
        <v>7.8777530135344707</v>
      </c>
    </row>
    <row r="516" spans="1:10" x14ac:dyDescent="0.3">
      <c r="A516" t="s">
        <v>182</v>
      </c>
      <c r="B516">
        <v>20.551092823514701</v>
      </c>
      <c r="C516" t="s">
        <v>9</v>
      </c>
      <c r="D516">
        <v>10</v>
      </c>
      <c r="E516" t="b">
        <v>0</v>
      </c>
      <c r="F516">
        <v>9.9208708306883597</v>
      </c>
      <c r="G516">
        <v>9.47515819702679</v>
      </c>
      <c r="H516">
        <v>3160</v>
      </c>
      <c r="I516">
        <v>10.630221992826341</v>
      </c>
      <c r="J516">
        <v>11.075934626487911</v>
      </c>
    </row>
    <row r="517" spans="1:10" x14ac:dyDescent="0.3">
      <c r="A517" t="s">
        <v>183</v>
      </c>
      <c r="B517">
        <v>12.362444544015201</v>
      </c>
      <c r="C517" t="s">
        <v>9</v>
      </c>
      <c r="D517">
        <v>10</v>
      </c>
      <c r="E517" t="b">
        <v>0</v>
      </c>
      <c r="F517">
        <v>12.362444544015201</v>
      </c>
      <c r="G517">
        <v>12.362444544015201</v>
      </c>
      <c r="H517">
        <v>1140</v>
      </c>
      <c r="I517">
        <v>0</v>
      </c>
      <c r="J517">
        <v>0</v>
      </c>
    </row>
    <row r="518" spans="1:10" x14ac:dyDescent="0.3">
      <c r="A518" t="s">
        <v>183</v>
      </c>
      <c r="B518">
        <v>1.7762630165234801</v>
      </c>
      <c r="C518" t="s">
        <v>9</v>
      </c>
      <c r="D518">
        <v>10</v>
      </c>
      <c r="E518" t="b">
        <v>0</v>
      </c>
      <c r="F518">
        <v>1.8574625294584699</v>
      </c>
      <c r="G518">
        <v>1.8603365690985301</v>
      </c>
      <c r="H518">
        <v>3220</v>
      </c>
      <c r="I518">
        <v>-8.1199512934989837E-2</v>
      </c>
      <c r="J518">
        <v>-8.4073552575050003E-2</v>
      </c>
    </row>
    <row r="519" spans="1:10" x14ac:dyDescent="0.3">
      <c r="A519" t="s">
        <v>184</v>
      </c>
      <c r="B519">
        <v>4.9633183047826801</v>
      </c>
      <c r="C519" t="s">
        <v>9</v>
      </c>
      <c r="D519">
        <v>3</v>
      </c>
      <c r="E519" t="b">
        <v>1</v>
      </c>
      <c r="F519">
        <v>1.00572426280115</v>
      </c>
      <c r="G519">
        <v>3.4784623546566802E-3</v>
      </c>
      <c r="H519">
        <v>1700</v>
      </c>
      <c r="I519">
        <v>3.9575940419815301</v>
      </c>
      <c r="J519">
        <v>4.959839842428023</v>
      </c>
    </row>
    <row r="520" spans="1:10" x14ac:dyDescent="0.3">
      <c r="A520" t="s">
        <v>184</v>
      </c>
      <c r="B520">
        <v>16.7634679344416</v>
      </c>
      <c r="C520" t="s">
        <v>9</v>
      </c>
      <c r="D520">
        <v>10</v>
      </c>
      <c r="E520" t="b">
        <v>0</v>
      </c>
      <c r="F520">
        <v>3.55771341739386</v>
      </c>
      <c r="G520">
        <v>0.71548839539618803</v>
      </c>
      <c r="H520">
        <v>3010</v>
      </c>
      <c r="I520">
        <v>13.20575451704774</v>
      </c>
      <c r="J520">
        <v>16.047979539045411</v>
      </c>
    </row>
    <row r="521" spans="1:10" x14ac:dyDescent="0.3">
      <c r="A521" t="s">
        <v>184</v>
      </c>
      <c r="B521">
        <v>18.209530385508</v>
      </c>
      <c r="C521" t="s">
        <v>9</v>
      </c>
      <c r="D521">
        <v>10</v>
      </c>
      <c r="E521" t="b">
        <v>0</v>
      </c>
      <c r="F521">
        <v>14.0809922179249</v>
      </c>
      <c r="G521">
        <v>3.9389476563755399</v>
      </c>
      <c r="H521">
        <v>1290</v>
      </c>
      <c r="I521">
        <v>4.1285381675831001</v>
      </c>
      <c r="J521">
        <v>14.27058272913246</v>
      </c>
    </row>
    <row r="522" spans="1:10" x14ac:dyDescent="0.3">
      <c r="A522" t="s">
        <v>185</v>
      </c>
      <c r="B522">
        <v>5.7268153207447998</v>
      </c>
      <c r="C522" t="s">
        <v>9</v>
      </c>
      <c r="D522">
        <v>10</v>
      </c>
      <c r="E522" t="b">
        <v>0</v>
      </c>
      <c r="F522">
        <v>6.5961929581427698</v>
      </c>
      <c r="G522">
        <v>0.74580005778729996</v>
      </c>
      <c r="H522">
        <v>3020</v>
      </c>
      <c r="I522">
        <v>-0.86937763739797003</v>
      </c>
      <c r="J522">
        <v>4.9810152629574995</v>
      </c>
    </row>
    <row r="523" spans="1:10" x14ac:dyDescent="0.3">
      <c r="A523" t="s">
        <v>185</v>
      </c>
      <c r="B523">
        <v>14.601298245752499</v>
      </c>
      <c r="C523" t="s">
        <v>9</v>
      </c>
      <c r="D523">
        <v>10</v>
      </c>
      <c r="E523" t="b">
        <v>0</v>
      </c>
      <c r="F523">
        <v>14.601298245752499</v>
      </c>
      <c r="G523">
        <v>14.601298245752499</v>
      </c>
      <c r="H523">
        <v>1110</v>
      </c>
      <c r="I523">
        <v>0</v>
      </c>
      <c r="J523">
        <v>0</v>
      </c>
    </row>
    <row r="524" spans="1:10" x14ac:dyDescent="0.3">
      <c r="A524" t="s">
        <v>185</v>
      </c>
      <c r="B524">
        <v>16.918905667569501</v>
      </c>
      <c r="C524" t="s">
        <v>9</v>
      </c>
      <c r="D524">
        <v>3</v>
      </c>
      <c r="E524" t="b">
        <v>1</v>
      </c>
      <c r="F524">
        <v>3.0964908860106601</v>
      </c>
      <c r="G524">
        <v>5.8184317981875401E-3</v>
      </c>
      <c r="H524">
        <v>966.66666666666595</v>
      </c>
      <c r="I524">
        <v>13.822414781558841</v>
      </c>
      <c r="J524">
        <v>16.913087235771314</v>
      </c>
    </row>
    <row r="525" spans="1:10" x14ac:dyDescent="0.3">
      <c r="A525" t="s">
        <v>186</v>
      </c>
      <c r="B525">
        <v>8.0712006681424402</v>
      </c>
      <c r="C525" t="s">
        <v>9</v>
      </c>
      <c r="D525">
        <v>10</v>
      </c>
      <c r="E525" t="b">
        <v>0</v>
      </c>
      <c r="F525">
        <v>5.5578770671834903</v>
      </c>
      <c r="G525">
        <v>2.7571968372877098</v>
      </c>
      <c r="H525">
        <v>3040</v>
      </c>
      <c r="I525">
        <v>2.5133236009589499</v>
      </c>
      <c r="J525">
        <v>5.3140038308547304</v>
      </c>
    </row>
    <row r="526" spans="1:10" x14ac:dyDescent="0.3">
      <c r="A526" t="s">
        <v>186</v>
      </c>
      <c r="B526">
        <v>15.333030735729499</v>
      </c>
      <c r="C526" t="s">
        <v>9</v>
      </c>
      <c r="D526">
        <v>10</v>
      </c>
      <c r="E526" t="b">
        <v>0</v>
      </c>
      <c r="F526">
        <v>4.5836607982145301</v>
      </c>
      <c r="G526">
        <v>7.3527628796881697</v>
      </c>
      <c r="H526">
        <v>3100</v>
      </c>
      <c r="I526">
        <v>10.74936993751497</v>
      </c>
      <c r="J526">
        <v>7.9802678560413298</v>
      </c>
    </row>
    <row r="527" spans="1:10" x14ac:dyDescent="0.3">
      <c r="A527" t="s">
        <v>186</v>
      </c>
      <c r="B527">
        <v>13.0949476694728</v>
      </c>
      <c r="C527" t="s">
        <v>9</v>
      </c>
      <c r="D527">
        <v>10</v>
      </c>
      <c r="E527" t="b">
        <v>0</v>
      </c>
      <c r="F527">
        <v>31.043340576249399</v>
      </c>
      <c r="G527">
        <v>21.625152567019601</v>
      </c>
      <c r="H527">
        <v>2830</v>
      </c>
      <c r="I527">
        <v>-17.948392906776597</v>
      </c>
      <c r="J527">
        <v>-8.5302048975468008</v>
      </c>
    </row>
    <row r="528" spans="1:10" x14ac:dyDescent="0.3">
      <c r="A528" t="s">
        <v>187</v>
      </c>
      <c r="B528">
        <v>15.585716971733101</v>
      </c>
      <c r="C528" t="s">
        <v>9</v>
      </c>
      <c r="D528">
        <v>10</v>
      </c>
      <c r="E528" t="b">
        <v>0</v>
      </c>
      <c r="F528">
        <v>15.585716971733101</v>
      </c>
      <c r="G528">
        <v>15.585716971733101</v>
      </c>
      <c r="H528">
        <v>2810</v>
      </c>
      <c r="I528">
        <v>0</v>
      </c>
      <c r="J528">
        <v>0</v>
      </c>
    </row>
    <row r="529" spans="1:10" x14ac:dyDescent="0.3">
      <c r="A529" t="s">
        <v>187</v>
      </c>
      <c r="B529">
        <v>19.277636245823398</v>
      </c>
      <c r="C529" t="s">
        <v>9</v>
      </c>
      <c r="D529">
        <v>10</v>
      </c>
      <c r="E529" t="b">
        <v>0</v>
      </c>
      <c r="F529">
        <v>4.0373265506494302</v>
      </c>
      <c r="G529">
        <v>3.4592627931621398</v>
      </c>
      <c r="H529">
        <v>2980</v>
      </c>
      <c r="I529">
        <v>15.240309695173968</v>
      </c>
      <c r="J529">
        <v>15.818373452661259</v>
      </c>
    </row>
    <row r="530" spans="1:10" x14ac:dyDescent="0.3">
      <c r="A530" t="s">
        <v>187</v>
      </c>
      <c r="B530">
        <v>19.8151594277331</v>
      </c>
      <c r="C530" t="s">
        <v>9</v>
      </c>
      <c r="D530">
        <v>10</v>
      </c>
      <c r="E530" t="b">
        <v>0</v>
      </c>
      <c r="F530">
        <v>11.304305319393601</v>
      </c>
      <c r="G530">
        <v>5.1207161061958599</v>
      </c>
      <c r="H530">
        <v>3330</v>
      </c>
      <c r="I530">
        <v>8.5108541083394993</v>
      </c>
      <c r="J530">
        <v>14.694443321537239</v>
      </c>
    </row>
    <row r="531" spans="1:10" x14ac:dyDescent="0.3">
      <c r="A531" t="s">
        <v>188</v>
      </c>
      <c r="B531">
        <v>11.9161958409862</v>
      </c>
      <c r="C531" t="s">
        <v>9</v>
      </c>
      <c r="D531">
        <v>3</v>
      </c>
      <c r="E531" t="b">
        <v>1</v>
      </c>
      <c r="F531">
        <v>2.5987978381454901</v>
      </c>
      <c r="G531">
        <v>4.7423879873782796E-3</v>
      </c>
      <c r="H531">
        <v>1733.3333333333301</v>
      </c>
      <c r="I531">
        <v>9.3173980028407097</v>
      </c>
      <c r="J531">
        <v>11.911453452998822</v>
      </c>
    </row>
    <row r="532" spans="1:10" x14ac:dyDescent="0.3">
      <c r="A532" t="s">
        <v>188</v>
      </c>
      <c r="B532">
        <v>8.1485956111235591</v>
      </c>
      <c r="C532" t="s">
        <v>9</v>
      </c>
      <c r="D532">
        <v>3</v>
      </c>
      <c r="E532" t="b">
        <v>1</v>
      </c>
      <c r="F532">
        <v>1.33256668382817</v>
      </c>
      <c r="G532">
        <v>4.2409277472825998E-3</v>
      </c>
      <c r="H532">
        <v>933.33333333333303</v>
      </c>
      <c r="I532">
        <v>6.8160289272953891</v>
      </c>
      <c r="J532">
        <v>8.1443546833762763</v>
      </c>
    </row>
    <row r="533" spans="1:10" x14ac:dyDescent="0.3">
      <c r="A533" t="s">
        <v>189</v>
      </c>
      <c r="B533">
        <v>2.9976350133570699</v>
      </c>
      <c r="C533" t="s">
        <v>9</v>
      </c>
      <c r="D533">
        <v>10</v>
      </c>
      <c r="E533" t="b">
        <v>0</v>
      </c>
      <c r="F533">
        <v>2.9976350133570699</v>
      </c>
      <c r="G533">
        <v>2.9976350133570699</v>
      </c>
      <c r="H533">
        <v>950</v>
      </c>
      <c r="I533">
        <v>0</v>
      </c>
      <c r="J533">
        <v>0</v>
      </c>
    </row>
    <row r="534" spans="1:10" x14ac:dyDescent="0.3">
      <c r="A534" t="s">
        <v>189</v>
      </c>
      <c r="B534">
        <v>14.499482680208599</v>
      </c>
      <c r="C534" t="s">
        <v>9</v>
      </c>
      <c r="D534">
        <v>2</v>
      </c>
      <c r="E534" t="b">
        <v>1</v>
      </c>
      <c r="F534">
        <v>1.08256274222824</v>
      </c>
      <c r="G534">
        <v>1.03110756793725E-2</v>
      </c>
      <c r="H534">
        <v>950</v>
      </c>
      <c r="I534">
        <v>13.41691993798036</v>
      </c>
      <c r="J534">
        <v>14.489171604529227</v>
      </c>
    </row>
    <row r="535" spans="1:10" x14ac:dyDescent="0.3">
      <c r="A535" t="s">
        <v>189</v>
      </c>
      <c r="B535">
        <v>13.431251432460099</v>
      </c>
      <c r="C535" t="s">
        <v>9</v>
      </c>
      <c r="D535">
        <v>10</v>
      </c>
      <c r="E535" t="b">
        <v>0</v>
      </c>
      <c r="F535">
        <v>13.431251432460099</v>
      </c>
      <c r="G535">
        <v>13.431251432460099</v>
      </c>
      <c r="H535">
        <v>3830</v>
      </c>
      <c r="I535">
        <v>0</v>
      </c>
      <c r="J535">
        <v>0</v>
      </c>
    </row>
    <row r="536" spans="1:10" x14ac:dyDescent="0.3">
      <c r="A536" t="s">
        <v>190</v>
      </c>
      <c r="B536">
        <v>7.1689835623420102</v>
      </c>
      <c r="C536" t="s">
        <v>9</v>
      </c>
      <c r="D536">
        <v>10</v>
      </c>
      <c r="E536" t="b">
        <v>0</v>
      </c>
      <c r="F536">
        <v>5.39600031546055</v>
      </c>
      <c r="G536">
        <v>5.5183546062187201</v>
      </c>
      <c r="H536">
        <v>3210</v>
      </c>
      <c r="I536">
        <v>1.7729832468814601</v>
      </c>
      <c r="J536">
        <v>1.6506289561232901</v>
      </c>
    </row>
    <row r="537" spans="1:10" x14ac:dyDescent="0.3">
      <c r="A537" t="s">
        <v>190</v>
      </c>
      <c r="B537">
        <v>17.729448338494201</v>
      </c>
      <c r="C537" t="s">
        <v>9</v>
      </c>
      <c r="D537">
        <v>3</v>
      </c>
      <c r="E537" t="b">
        <v>1</v>
      </c>
      <c r="F537">
        <v>2.6336079389938201</v>
      </c>
      <c r="G537">
        <v>5.7596590192936E-3</v>
      </c>
      <c r="H537">
        <v>2300</v>
      </c>
      <c r="I537">
        <v>15.095840399500382</v>
      </c>
      <c r="J537">
        <v>17.723688679474908</v>
      </c>
    </row>
    <row r="538" spans="1:10" x14ac:dyDescent="0.3">
      <c r="A538" t="s">
        <v>190</v>
      </c>
      <c r="B538">
        <v>3.5259108791870899</v>
      </c>
      <c r="C538" t="s">
        <v>9</v>
      </c>
      <c r="D538">
        <v>3</v>
      </c>
      <c r="E538" t="b">
        <v>1</v>
      </c>
      <c r="F538">
        <v>0.99074901887188305</v>
      </c>
      <c r="G538">
        <v>2.9016750341023202E-3</v>
      </c>
      <c r="H538">
        <v>1800</v>
      </c>
      <c r="I538">
        <v>2.5351618603152071</v>
      </c>
      <c r="J538">
        <v>3.5230092041529875</v>
      </c>
    </row>
    <row r="539" spans="1:10" x14ac:dyDescent="0.3">
      <c r="A539" t="s">
        <v>191</v>
      </c>
      <c r="B539">
        <v>2.0053041180944802</v>
      </c>
      <c r="C539" t="s">
        <v>9</v>
      </c>
      <c r="D539">
        <v>10</v>
      </c>
      <c r="E539" t="b">
        <v>0</v>
      </c>
      <c r="F539">
        <v>2.0053041180944802</v>
      </c>
      <c r="G539">
        <v>2.0053041180944802</v>
      </c>
      <c r="H539">
        <v>930</v>
      </c>
      <c r="I539">
        <v>0</v>
      </c>
      <c r="J539">
        <v>0</v>
      </c>
    </row>
    <row r="540" spans="1:10" x14ac:dyDescent="0.3">
      <c r="A540" t="s">
        <v>191</v>
      </c>
      <c r="B540">
        <v>5.7301365129737496</v>
      </c>
      <c r="C540" t="s">
        <v>9</v>
      </c>
      <c r="D540">
        <v>10</v>
      </c>
      <c r="E540" t="b">
        <v>0</v>
      </c>
      <c r="F540">
        <v>7.40728117578184</v>
      </c>
      <c r="G540">
        <v>11.721874807211901</v>
      </c>
      <c r="H540">
        <v>3160</v>
      </c>
      <c r="I540">
        <v>-1.6771446628080904</v>
      </c>
      <c r="J540">
        <v>-5.991738294238151</v>
      </c>
    </row>
    <row r="541" spans="1:10" x14ac:dyDescent="0.3">
      <c r="A541" t="s">
        <v>191</v>
      </c>
      <c r="B541">
        <v>17.258162983068399</v>
      </c>
      <c r="C541" t="s">
        <v>9</v>
      </c>
      <c r="D541">
        <v>3</v>
      </c>
      <c r="E541" t="b">
        <v>1</v>
      </c>
      <c r="F541">
        <v>3.1605649732958101</v>
      </c>
      <c r="G541">
        <v>5.8430573925380104E-3</v>
      </c>
      <c r="H541">
        <v>1666.6666666666599</v>
      </c>
      <c r="I541">
        <v>14.097598009772589</v>
      </c>
      <c r="J541">
        <v>17.252319925675859</v>
      </c>
    </row>
    <row r="542" spans="1:10" x14ac:dyDescent="0.3">
      <c r="A542" t="s">
        <v>192</v>
      </c>
      <c r="B542">
        <v>4.9817017987133196</v>
      </c>
      <c r="C542" t="s">
        <v>9</v>
      </c>
      <c r="D542">
        <v>10</v>
      </c>
      <c r="E542" t="b">
        <v>0</v>
      </c>
      <c r="F542">
        <v>3.6121822439143698</v>
      </c>
      <c r="G542">
        <v>2.9113031064101702</v>
      </c>
      <c r="H542">
        <v>3160</v>
      </c>
      <c r="I542">
        <v>1.3695195547989498</v>
      </c>
      <c r="J542">
        <v>2.0703986923031494</v>
      </c>
    </row>
    <row r="543" spans="1:10" x14ac:dyDescent="0.3">
      <c r="A543" t="s">
        <v>192</v>
      </c>
      <c r="B543">
        <v>17.643788160335902</v>
      </c>
      <c r="C543" t="s">
        <v>9</v>
      </c>
      <c r="D543">
        <v>10</v>
      </c>
      <c r="E543" t="b">
        <v>0</v>
      </c>
      <c r="F543">
        <v>5.6017738403596997</v>
      </c>
      <c r="G543">
        <v>6.4997951858070397</v>
      </c>
      <c r="H543">
        <v>3130</v>
      </c>
      <c r="I543">
        <v>12.042014319976202</v>
      </c>
      <c r="J543">
        <v>11.143992974528862</v>
      </c>
    </row>
    <row r="544" spans="1:10" x14ac:dyDescent="0.3">
      <c r="A544" t="s">
        <v>192</v>
      </c>
      <c r="B544">
        <v>8.4558800026775103</v>
      </c>
      <c r="C544" t="s">
        <v>9</v>
      </c>
      <c r="D544">
        <v>10</v>
      </c>
      <c r="E544" t="b">
        <v>0</v>
      </c>
      <c r="F544">
        <v>8.4558800026775103</v>
      </c>
      <c r="G544">
        <v>8.4558800026775103</v>
      </c>
      <c r="H544">
        <v>820</v>
      </c>
      <c r="I544">
        <v>0</v>
      </c>
      <c r="J544">
        <v>0</v>
      </c>
    </row>
    <row r="545" spans="1:10" x14ac:dyDescent="0.3">
      <c r="A545" t="s">
        <v>193</v>
      </c>
      <c r="B545">
        <v>12.0103193646605</v>
      </c>
      <c r="C545" t="s">
        <v>9</v>
      </c>
      <c r="D545">
        <v>10</v>
      </c>
      <c r="E545" t="b">
        <v>0</v>
      </c>
      <c r="F545">
        <v>10.9777514912795</v>
      </c>
      <c r="G545">
        <v>10.7322501395494</v>
      </c>
      <c r="H545">
        <v>3150</v>
      </c>
      <c r="I545">
        <v>1.0325678733809998</v>
      </c>
      <c r="J545">
        <v>1.2780692251110999</v>
      </c>
    </row>
    <row r="546" spans="1:10" x14ac:dyDescent="0.3">
      <c r="A546" t="s">
        <v>193</v>
      </c>
      <c r="B546">
        <v>2.24747657564799</v>
      </c>
      <c r="C546" t="s">
        <v>9</v>
      </c>
      <c r="D546">
        <v>10</v>
      </c>
      <c r="E546" t="b">
        <v>0</v>
      </c>
      <c r="F546">
        <v>5.0888752696061301</v>
      </c>
      <c r="G546">
        <v>5.1150540587197497</v>
      </c>
      <c r="H546">
        <v>3160</v>
      </c>
      <c r="I546">
        <v>-2.8413986939581402</v>
      </c>
      <c r="J546">
        <v>-2.8675774830717597</v>
      </c>
    </row>
    <row r="547" spans="1:10" x14ac:dyDescent="0.3">
      <c r="A547" t="s">
        <v>193</v>
      </c>
      <c r="B547">
        <v>8.0727760707894909</v>
      </c>
      <c r="C547" t="s">
        <v>9</v>
      </c>
      <c r="D547">
        <v>10</v>
      </c>
      <c r="E547" t="b">
        <v>0</v>
      </c>
      <c r="F547">
        <v>8.0727760707894909</v>
      </c>
      <c r="G547">
        <v>8.0727760707894909</v>
      </c>
      <c r="H547">
        <v>800</v>
      </c>
      <c r="I547">
        <v>0</v>
      </c>
      <c r="J547">
        <v>0</v>
      </c>
    </row>
    <row r="548" spans="1:10" x14ac:dyDescent="0.3">
      <c r="A548" t="s">
        <v>194</v>
      </c>
      <c r="B548">
        <v>12.9792747551995</v>
      </c>
      <c r="C548" t="s">
        <v>9</v>
      </c>
      <c r="D548">
        <v>10</v>
      </c>
      <c r="E548" t="b">
        <v>0</v>
      </c>
      <c r="F548">
        <v>12.9792747551995</v>
      </c>
      <c r="G548">
        <v>12.9792747551995</v>
      </c>
      <c r="H548">
        <v>2230</v>
      </c>
      <c r="I548">
        <v>0</v>
      </c>
      <c r="J548">
        <v>0</v>
      </c>
    </row>
    <row r="549" spans="1:10" x14ac:dyDescent="0.3">
      <c r="A549" t="s">
        <v>194</v>
      </c>
      <c r="B549">
        <v>0.49954139892264898</v>
      </c>
      <c r="C549" t="s">
        <v>9</v>
      </c>
      <c r="D549">
        <v>10</v>
      </c>
      <c r="E549" t="b">
        <v>0</v>
      </c>
      <c r="F549">
        <v>0.49954139892264898</v>
      </c>
      <c r="G549">
        <v>0.49954139892264898</v>
      </c>
      <c r="H549">
        <v>3320</v>
      </c>
      <c r="I549">
        <v>0</v>
      </c>
      <c r="J549">
        <v>0</v>
      </c>
    </row>
    <row r="550" spans="1:10" x14ac:dyDescent="0.3">
      <c r="A550" t="s">
        <v>194</v>
      </c>
      <c r="B550">
        <v>15.198978719418699</v>
      </c>
      <c r="C550" t="s">
        <v>9</v>
      </c>
      <c r="D550">
        <v>3</v>
      </c>
      <c r="E550" t="b">
        <v>1</v>
      </c>
      <c r="F550">
        <v>3.6770601283177502</v>
      </c>
      <c r="G550">
        <v>4.5289016480178799E-3</v>
      </c>
      <c r="H550">
        <v>3666.6666666666601</v>
      </c>
      <c r="I550">
        <v>11.521918591100949</v>
      </c>
      <c r="J550">
        <v>15.194449817770682</v>
      </c>
    </row>
    <row r="551" spans="1:10" x14ac:dyDescent="0.3">
      <c r="A551" t="s">
        <v>195</v>
      </c>
      <c r="B551">
        <v>11.2857704923798</v>
      </c>
      <c r="C551" t="s">
        <v>9</v>
      </c>
      <c r="D551">
        <v>3</v>
      </c>
      <c r="E551" t="b">
        <v>1</v>
      </c>
      <c r="F551">
        <v>1.77811607012314</v>
      </c>
      <c r="G551">
        <v>4.9752770115755497E-3</v>
      </c>
      <c r="H551">
        <v>1233.3333333333301</v>
      </c>
      <c r="I551">
        <v>9.5076544222566604</v>
      </c>
      <c r="J551">
        <v>11.280795215368224</v>
      </c>
    </row>
    <row r="552" spans="1:10" x14ac:dyDescent="0.3">
      <c r="A552" t="s">
        <v>195</v>
      </c>
      <c r="B552">
        <v>14.5088249091589</v>
      </c>
      <c r="C552" t="s">
        <v>9</v>
      </c>
      <c r="D552">
        <v>3</v>
      </c>
      <c r="E552" t="b">
        <v>1</v>
      </c>
      <c r="F552">
        <v>4.0069340503624504</v>
      </c>
      <c r="G552">
        <v>8.9649112777988697E-3</v>
      </c>
      <c r="H552">
        <v>1166.6666666666599</v>
      </c>
      <c r="I552">
        <v>10.50189085879645</v>
      </c>
      <c r="J552">
        <v>14.499859997881101</v>
      </c>
    </row>
    <row r="553" spans="1:10" x14ac:dyDescent="0.3">
      <c r="A553" t="s">
        <v>195</v>
      </c>
      <c r="B553">
        <v>16.4433724448178</v>
      </c>
      <c r="C553" t="s">
        <v>9</v>
      </c>
      <c r="D553">
        <v>3</v>
      </c>
      <c r="E553" t="b">
        <v>1</v>
      </c>
      <c r="F553">
        <v>2.9729485767336401</v>
      </c>
      <c r="G553">
        <v>5.7453092505784101E-3</v>
      </c>
      <c r="H553">
        <v>766.66666666666595</v>
      </c>
      <c r="I553">
        <v>13.470423868084161</v>
      </c>
      <c r="J553">
        <v>16.437627135567222</v>
      </c>
    </row>
    <row r="554" spans="1:10" x14ac:dyDescent="0.3">
      <c r="A554" t="s">
        <v>196</v>
      </c>
      <c r="B554">
        <v>8.4131775995652909</v>
      </c>
      <c r="C554" t="s">
        <v>9</v>
      </c>
      <c r="D554">
        <v>3</v>
      </c>
      <c r="E554" t="b">
        <v>1</v>
      </c>
      <c r="F554">
        <v>2.2182808701182002</v>
      </c>
      <c r="G554">
        <v>4.81909030576224E-3</v>
      </c>
      <c r="H554">
        <v>1633.3333333333301</v>
      </c>
      <c r="I554">
        <v>6.1948967294470911</v>
      </c>
      <c r="J554">
        <v>8.4083585092595285</v>
      </c>
    </row>
    <row r="555" spans="1:10" x14ac:dyDescent="0.3">
      <c r="A555" t="s">
        <v>196</v>
      </c>
      <c r="B555">
        <v>14.525069650031201</v>
      </c>
      <c r="C555" t="s">
        <v>9</v>
      </c>
      <c r="D555">
        <v>10</v>
      </c>
      <c r="E555" t="b">
        <v>0</v>
      </c>
      <c r="F555">
        <v>8.2366839293068494</v>
      </c>
      <c r="G555">
        <v>8.1086991779241302</v>
      </c>
      <c r="H555">
        <v>2950</v>
      </c>
      <c r="I555">
        <v>6.2883857207243512</v>
      </c>
      <c r="J555">
        <v>6.4163704721070705</v>
      </c>
    </row>
    <row r="556" spans="1:10" x14ac:dyDescent="0.3">
      <c r="A556" t="s">
        <v>196</v>
      </c>
      <c r="B556">
        <v>10.4793910044444</v>
      </c>
      <c r="C556" t="s">
        <v>9</v>
      </c>
      <c r="D556">
        <v>10</v>
      </c>
      <c r="E556" t="b">
        <v>0</v>
      </c>
      <c r="F556">
        <v>10.4793910044444</v>
      </c>
      <c r="G556">
        <v>10.4793910044444</v>
      </c>
      <c r="H556">
        <v>1760</v>
      </c>
      <c r="I556">
        <v>0</v>
      </c>
      <c r="J556">
        <v>0</v>
      </c>
    </row>
    <row r="557" spans="1:10" x14ac:dyDescent="0.3">
      <c r="A557" t="s">
        <v>197</v>
      </c>
      <c r="B557">
        <v>10.768172358472301</v>
      </c>
      <c r="C557" t="s">
        <v>9</v>
      </c>
      <c r="D557">
        <v>4</v>
      </c>
      <c r="E557" t="b">
        <v>1</v>
      </c>
      <c r="F557">
        <v>3.1845879450478001</v>
      </c>
      <c r="G557">
        <v>2.8977153113611E-3</v>
      </c>
      <c r="H557">
        <v>1150</v>
      </c>
      <c r="I557">
        <v>7.5835844134245001</v>
      </c>
      <c r="J557">
        <v>10.765274643160939</v>
      </c>
    </row>
    <row r="558" spans="1:10" x14ac:dyDescent="0.3">
      <c r="A558" t="s">
        <v>197</v>
      </c>
      <c r="B558">
        <v>2.8997120589073901</v>
      </c>
      <c r="C558" t="s">
        <v>9</v>
      </c>
      <c r="D558">
        <v>10</v>
      </c>
      <c r="E558" t="b">
        <v>0</v>
      </c>
      <c r="F558">
        <v>2.6639802573382498</v>
      </c>
      <c r="G558">
        <v>1.8855643838029701</v>
      </c>
      <c r="H558">
        <v>2920</v>
      </c>
      <c r="I558">
        <v>0.23573180156914031</v>
      </c>
      <c r="J558">
        <v>1.0141476751044201</v>
      </c>
    </row>
    <row r="559" spans="1:10" x14ac:dyDescent="0.3">
      <c r="A559" t="s">
        <v>198</v>
      </c>
      <c r="B559">
        <v>4.0096013984585701</v>
      </c>
      <c r="C559" t="s">
        <v>9</v>
      </c>
      <c r="D559">
        <v>2</v>
      </c>
      <c r="E559" t="b">
        <v>1</v>
      </c>
      <c r="F559">
        <v>7.9060520468924395E-2</v>
      </c>
      <c r="G559">
        <v>7.3507644698787697E-3</v>
      </c>
      <c r="H559">
        <v>2250</v>
      </c>
      <c r="I559">
        <v>3.9305408779896456</v>
      </c>
      <c r="J559">
        <v>4.002250633988691</v>
      </c>
    </row>
    <row r="560" spans="1:10" x14ac:dyDescent="0.3">
      <c r="A560" t="s">
        <v>198</v>
      </c>
      <c r="B560">
        <v>7.0619333707846499</v>
      </c>
      <c r="C560" t="s">
        <v>9</v>
      </c>
      <c r="D560">
        <v>10</v>
      </c>
      <c r="E560" t="b">
        <v>0</v>
      </c>
      <c r="F560">
        <v>5.9013394870725397</v>
      </c>
      <c r="G560">
        <v>3.2231194188182002</v>
      </c>
      <c r="H560">
        <v>2910</v>
      </c>
      <c r="I560">
        <v>1.1605938837121101</v>
      </c>
      <c r="J560">
        <v>3.8388139519664497</v>
      </c>
    </row>
    <row r="561" spans="1:10" x14ac:dyDescent="0.3">
      <c r="A561" t="s">
        <v>198</v>
      </c>
      <c r="B561">
        <v>15.3936749788844</v>
      </c>
      <c r="C561" t="s">
        <v>9</v>
      </c>
      <c r="D561">
        <v>10</v>
      </c>
      <c r="E561" t="b">
        <v>0</v>
      </c>
      <c r="F561">
        <v>5.4801555454087296</v>
      </c>
      <c r="G561">
        <v>4.8538699322588803</v>
      </c>
      <c r="H561">
        <v>3100</v>
      </c>
      <c r="I561">
        <v>9.9135194334756704</v>
      </c>
      <c r="J561">
        <v>10.539805046625521</v>
      </c>
    </row>
    <row r="562" spans="1:10" x14ac:dyDescent="0.3">
      <c r="A562" t="s">
        <v>199</v>
      </c>
      <c r="B562">
        <v>11.585486486782999</v>
      </c>
      <c r="C562" t="s">
        <v>9</v>
      </c>
      <c r="D562">
        <v>10</v>
      </c>
      <c r="E562" t="b">
        <v>0</v>
      </c>
      <c r="F562">
        <v>8.1178822729018094</v>
      </c>
      <c r="G562">
        <v>8.1346609550037403</v>
      </c>
      <c r="H562">
        <v>3170</v>
      </c>
      <c r="I562">
        <v>3.4676042138811898</v>
      </c>
      <c r="J562">
        <v>3.4508255317792589</v>
      </c>
    </row>
    <row r="563" spans="1:10" x14ac:dyDescent="0.3">
      <c r="A563" t="s">
        <v>199</v>
      </c>
      <c r="B563">
        <v>10.443903062813501</v>
      </c>
      <c r="C563" t="s">
        <v>9</v>
      </c>
      <c r="D563">
        <v>10</v>
      </c>
      <c r="E563" t="b">
        <v>0</v>
      </c>
      <c r="F563">
        <v>10.443903062813501</v>
      </c>
      <c r="G563">
        <v>10.443903062813501</v>
      </c>
      <c r="H563">
        <v>1150</v>
      </c>
      <c r="I563">
        <v>0</v>
      </c>
      <c r="J563">
        <v>0</v>
      </c>
    </row>
    <row r="564" spans="1:10" x14ac:dyDescent="0.3">
      <c r="A564" t="s">
        <v>199</v>
      </c>
      <c r="B564">
        <v>3.0313150702324498</v>
      </c>
      <c r="C564" t="s">
        <v>9</v>
      </c>
      <c r="D564">
        <v>10</v>
      </c>
      <c r="E564" t="b">
        <v>0</v>
      </c>
      <c r="F564">
        <v>12.656841971647699</v>
      </c>
      <c r="G564">
        <v>12.9021702890876</v>
      </c>
      <c r="H564">
        <v>3190</v>
      </c>
      <c r="I564">
        <v>-9.6255269014152489</v>
      </c>
      <c r="J564">
        <v>-9.8708552188551497</v>
      </c>
    </row>
    <row r="565" spans="1:10" x14ac:dyDescent="0.3">
      <c r="A565" t="s">
        <v>200</v>
      </c>
      <c r="B565">
        <v>9.4827304962182204</v>
      </c>
      <c r="C565" t="s">
        <v>9</v>
      </c>
      <c r="D565">
        <v>10</v>
      </c>
      <c r="E565" t="b">
        <v>0</v>
      </c>
      <c r="F565">
        <v>9.4827304962182204</v>
      </c>
      <c r="G565">
        <v>9.4827304962182204</v>
      </c>
      <c r="H565">
        <v>3310</v>
      </c>
      <c r="I565">
        <v>0</v>
      </c>
      <c r="J565">
        <v>0</v>
      </c>
    </row>
    <row r="566" spans="1:10" x14ac:dyDescent="0.3">
      <c r="A566" t="s">
        <v>200</v>
      </c>
      <c r="B566">
        <v>13.777020094606501</v>
      </c>
      <c r="C566" t="s">
        <v>9</v>
      </c>
      <c r="D566">
        <v>10</v>
      </c>
      <c r="E566" t="b">
        <v>0</v>
      </c>
      <c r="F566">
        <v>16.9407609945915</v>
      </c>
      <c r="G566">
        <v>15.446749060364001</v>
      </c>
      <c r="H566">
        <v>3080</v>
      </c>
      <c r="I566">
        <v>-3.1637408999849992</v>
      </c>
      <c r="J566">
        <v>-1.6697289657574999</v>
      </c>
    </row>
    <row r="567" spans="1:10" x14ac:dyDescent="0.3">
      <c r="A567" t="s">
        <v>200</v>
      </c>
      <c r="B567">
        <v>13.393037115854</v>
      </c>
      <c r="C567" t="s">
        <v>9</v>
      </c>
      <c r="D567">
        <v>10</v>
      </c>
      <c r="E567" t="b">
        <v>0</v>
      </c>
      <c r="F567">
        <v>13.393037115854</v>
      </c>
      <c r="G567">
        <v>13.393037115854</v>
      </c>
      <c r="H567">
        <v>570</v>
      </c>
      <c r="I567">
        <v>0</v>
      </c>
      <c r="J567">
        <v>0</v>
      </c>
    </row>
    <row r="568" spans="1:10" x14ac:dyDescent="0.3">
      <c r="A568" t="s">
        <v>201</v>
      </c>
      <c r="B568">
        <v>16.903800935860001</v>
      </c>
      <c r="C568" t="s">
        <v>9</v>
      </c>
      <c r="D568">
        <v>3</v>
      </c>
      <c r="E568" t="b">
        <v>1</v>
      </c>
      <c r="F568">
        <v>3.1131635515432201</v>
      </c>
      <c r="G568">
        <v>6.2473675387580297E-3</v>
      </c>
      <c r="H568">
        <v>833.33333333333303</v>
      </c>
      <c r="I568">
        <v>13.790637384316781</v>
      </c>
      <c r="J568">
        <v>16.897553568321243</v>
      </c>
    </row>
    <row r="569" spans="1:10" x14ac:dyDescent="0.3">
      <c r="A569" t="s">
        <v>201</v>
      </c>
      <c r="B569">
        <v>5.8811478116316103</v>
      </c>
      <c r="C569" t="s">
        <v>9</v>
      </c>
      <c r="D569">
        <v>10</v>
      </c>
      <c r="E569" t="b">
        <v>0</v>
      </c>
      <c r="F569">
        <v>4.5427797480970504</v>
      </c>
      <c r="G569">
        <v>5.3517976595085202</v>
      </c>
      <c r="H569">
        <v>3120</v>
      </c>
      <c r="I569">
        <v>1.3383680635345598</v>
      </c>
      <c r="J569">
        <v>0.52935015212309011</v>
      </c>
    </row>
    <row r="570" spans="1:10" x14ac:dyDescent="0.3">
      <c r="A570" t="s">
        <v>202</v>
      </c>
      <c r="B570">
        <v>8.1083853243095696</v>
      </c>
      <c r="C570" t="s">
        <v>9</v>
      </c>
      <c r="D570">
        <v>3</v>
      </c>
      <c r="E570" t="b">
        <v>1</v>
      </c>
      <c r="F570">
        <v>2.2650652961243201</v>
      </c>
      <c r="G570">
        <v>5.8295813600858998E-3</v>
      </c>
      <c r="H570">
        <v>2433.3333333333298</v>
      </c>
      <c r="I570">
        <v>5.84332002818525</v>
      </c>
      <c r="J570">
        <v>8.1025557429494839</v>
      </c>
    </row>
    <row r="571" spans="1:10" x14ac:dyDescent="0.3">
      <c r="A571" t="s">
        <v>202</v>
      </c>
      <c r="B571">
        <v>9.2392675512474192</v>
      </c>
      <c r="C571" t="s">
        <v>9</v>
      </c>
      <c r="D571">
        <v>10</v>
      </c>
      <c r="E571" t="b">
        <v>0</v>
      </c>
      <c r="F571">
        <v>9.2392675512474192</v>
      </c>
      <c r="G571">
        <v>9.2392675512474192</v>
      </c>
      <c r="H571">
        <v>1010</v>
      </c>
      <c r="I571">
        <v>0</v>
      </c>
      <c r="J571">
        <v>0</v>
      </c>
    </row>
    <row r="572" spans="1:10" x14ac:dyDescent="0.3">
      <c r="A572" t="e">
        <v>#NAME?</v>
      </c>
      <c r="B572">
        <v>7.1335290504993596</v>
      </c>
      <c r="C572" t="s">
        <v>9</v>
      </c>
      <c r="D572">
        <v>10</v>
      </c>
      <c r="E572" t="b">
        <v>0</v>
      </c>
      <c r="F572">
        <v>11.0444182056186</v>
      </c>
      <c r="G572">
        <v>12.3381363185091</v>
      </c>
      <c r="H572">
        <v>3000</v>
      </c>
      <c r="I572">
        <v>-3.9108891551192402</v>
      </c>
      <c r="J572">
        <v>-5.2046072680097408</v>
      </c>
    </row>
    <row r="573" spans="1:10" x14ac:dyDescent="0.3">
      <c r="A573" t="e">
        <v>#NAME?</v>
      </c>
      <c r="B573">
        <v>12.838215613598001</v>
      </c>
      <c r="C573" t="s">
        <v>9</v>
      </c>
      <c r="D573">
        <v>10</v>
      </c>
      <c r="E573" t="b">
        <v>0</v>
      </c>
      <c r="F573">
        <v>3.7309294412057898</v>
      </c>
      <c r="G573">
        <v>4.4063683689594697</v>
      </c>
      <c r="H573">
        <v>3140</v>
      </c>
      <c r="I573">
        <v>9.1072861723922109</v>
      </c>
      <c r="J573">
        <v>8.4318472446385311</v>
      </c>
    </row>
    <row r="574" spans="1:10" x14ac:dyDescent="0.3">
      <c r="A574" t="e">
        <v>#NAME?</v>
      </c>
      <c r="B574">
        <v>17.911156109598899</v>
      </c>
      <c r="C574" t="s">
        <v>9</v>
      </c>
      <c r="D574">
        <v>3</v>
      </c>
      <c r="E574" t="b">
        <v>1</v>
      </c>
      <c r="F574">
        <v>4.6522618339963699</v>
      </c>
      <c r="G574">
        <v>5.9880234860462799E-3</v>
      </c>
      <c r="H574">
        <v>1733.3333333333301</v>
      </c>
      <c r="I574">
        <v>13.258894275602529</v>
      </c>
      <c r="J574">
        <v>17.905168086112852</v>
      </c>
    </row>
    <row r="575" spans="1:10" x14ac:dyDescent="0.3">
      <c r="A575" t="s">
        <v>203</v>
      </c>
      <c r="B575">
        <v>6.2425373914879101</v>
      </c>
      <c r="C575" t="s">
        <v>9</v>
      </c>
      <c r="D575">
        <v>2</v>
      </c>
      <c r="E575" t="b">
        <v>1</v>
      </c>
      <c r="F575">
        <v>2.61037334146542E-2</v>
      </c>
      <c r="G575">
        <v>4.8628040954267803E-3</v>
      </c>
      <c r="H575">
        <v>2450</v>
      </c>
      <c r="I575">
        <v>6.2164336580732558</v>
      </c>
      <c r="J575">
        <v>6.2376745873924833</v>
      </c>
    </row>
    <row r="576" spans="1:10" x14ac:dyDescent="0.3">
      <c r="A576" t="s">
        <v>203</v>
      </c>
      <c r="B576">
        <v>17.994394586642201</v>
      </c>
      <c r="C576" t="s">
        <v>9</v>
      </c>
      <c r="D576">
        <v>10</v>
      </c>
      <c r="E576" t="b">
        <v>0</v>
      </c>
      <c r="F576">
        <v>10.869382538536099</v>
      </c>
      <c r="G576">
        <v>1.1523532980548199</v>
      </c>
      <c r="H576">
        <v>1620</v>
      </c>
      <c r="I576">
        <v>7.1250120481061021</v>
      </c>
      <c r="J576">
        <v>16.842041288587382</v>
      </c>
    </row>
    <row r="577" spans="1:10" x14ac:dyDescent="0.3">
      <c r="A577" t="s">
        <v>203</v>
      </c>
      <c r="B577">
        <v>7.3583062768537202</v>
      </c>
      <c r="C577" t="s">
        <v>9</v>
      </c>
      <c r="D577">
        <v>10</v>
      </c>
      <c r="E577" t="b">
        <v>0</v>
      </c>
      <c r="F577">
        <v>7.3583062768537202</v>
      </c>
      <c r="G577">
        <v>7.3583062768537202</v>
      </c>
      <c r="H577">
        <v>820</v>
      </c>
      <c r="I577">
        <v>0</v>
      </c>
      <c r="J577">
        <v>0</v>
      </c>
    </row>
    <row r="578" spans="1:10" x14ac:dyDescent="0.3">
      <c r="A578" t="s">
        <v>204</v>
      </c>
      <c r="B578">
        <v>11.3740694042184</v>
      </c>
      <c r="C578" t="s">
        <v>9</v>
      </c>
      <c r="D578">
        <v>10</v>
      </c>
      <c r="E578" t="b">
        <v>0</v>
      </c>
      <c r="F578">
        <v>4.9130913694296297</v>
      </c>
      <c r="G578">
        <v>9.7826803054594809</v>
      </c>
      <c r="H578">
        <v>3300</v>
      </c>
      <c r="I578">
        <v>6.46097803478877</v>
      </c>
      <c r="J578">
        <v>1.5913890987589188</v>
      </c>
    </row>
    <row r="579" spans="1:10" x14ac:dyDescent="0.3">
      <c r="A579" t="s">
        <v>204</v>
      </c>
      <c r="B579">
        <v>16.6558397813412</v>
      </c>
      <c r="C579" t="s">
        <v>9</v>
      </c>
      <c r="D579">
        <v>4</v>
      </c>
      <c r="E579" t="b">
        <v>1</v>
      </c>
      <c r="F579">
        <v>4.2491978519043601</v>
      </c>
      <c r="G579">
        <v>3.1673621402987001E-3</v>
      </c>
      <c r="H579">
        <v>2050</v>
      </c>
      <c r="I579">
        <v>12.406641929436841</v>
      </c>
      <c r="J579">
        <v>16.652672419200901</v>
      </c>
    </row>
    <row r="580" spans="1:10" x14ac:dyDescent="0.3">
      <c r="A580" t="s">
        <v>204</v>
      </c>
      <c r="B580">
        <v>4.4314496712605402</v>
      </c>
      <c r="C580" t="s">
        <v>9</v>
      </c>
      <c r="D580">
        <v>10</v>
      </c>
      <c r="E580" t="b">
        <v>0</v>
      </c>
      <c r="F580">
        <v>5.75700783774165</v>
      </c>
      <c r="G580">
        <v>4.8863811761007501</v>
      </c>
      <c r="H580">
        <v>3370</v>
      </c>
      <c r="I580">
        <v>-1.3255581664811098</v>
      </c>
      <c r="J580">
        <v>-0.45493150484020983</v>
      </c>
    </row>
    <row r="581" spans="1:10" x14ac:dyDescent="0.3">
      <c r="A581" t="s">
        <v>205</v>
      </c>
      <c r="B581">
        <v>7.8746666940703296</v>
      </c>
      <c r="C581" t="s">
        <v>9</v>
      </c>
      <c r="D581">
        <v>10</v>
      </c>
      <c r="E581" t="b">
        <v>0</v>
      </c>
      <c r="F581">
        <v>7.8746666940703296</v>
      </c>
      <c r="G581">
        <v>7.8746666940703296</v>
      </c>
      <c r="H581">
        <v>3090</v>
      </c>
      <c r="I581">
        <v>0</v>
      </c>
      <c r="J581">
        <v>0</v>
      </c>
    </row>
    <row r="582" spans="1:10" x14ac:dyDescent="0.3">
      <c r="A582" t="s">
        <v>205</v>
      </c>
      <c r="B582">
        <v>8.6135352216540806</v>
      </c>
      <c r="C582" t="s">
        <v>9</v>
      </c>
      <c r="D582">
        <v>10</v>
      </c>
      <c r="E582" t="b">
        <v>0</v>
      </c>
      <c r="F582">
        <v>8.6135352216540806</v>
      </c>
      <c r="G582">
        <v>8.6135352216540806</v>
      </c>
      <c r="H582">
        <v>920</v>
      </c>
      <c r="I582">
        <v>0</v>
      </c>
      <c r="J582">
        <v>0</v>
      </c>
    </row>
    <row r="583" spans="1:10" x14ac:dyDescent="0.3">
      <c r="A583" t="s">
        <v>205</v>
      </c>
      <c r="B583">
        <v>7.7492005530908799</v>
      </c>
      <c r="C583" t="s">
        <v>9</v>
      </c>
      <c r="D583">
        <v>10</v>
      </c>
      <c r="E583" t="b">
        <v>0</v>
      </c>
      <c r="F583">
        <v>8.0828744021212398</v>
      </c>
      <c r="G583">
        <v>8.0901878128264997</v>
      </c>
      <c r="H583">
        <v>2990</v>
      </c>
      <c r="I583">
        <v>-0.3336738490303599</v>
      </c>
      <c r="J583">
        <v>-0.34098725973561983</v>
      </c>
    </row>
    <row r="584" spans="1:10" x14ac:dyDescent="0.3">
      <c r="A584" t="s">
        <v>206</v>
      </c>
      <c r="B584">
        <v>11.1028692086298</v>
      </c>
      <c r="C584" t="s">
        <v>9</v>
      </c>
      <c r="D584">
        <v>10</v>
      </c>
      <c r="E584" t="b">
        <v>0</v>
      </c>
      <c r="F584">
        <v>11.1028692086298</v>
      </c>
      <c r="G584">
        <v>11.1028692086298</v>
      </c>
      <c r="H584">
        <v>1180</v>
      </c>
      <c r="I584">
        <v>0</v>
      </c>
      <c r="J584">
        <v>0</v>
      </c>
    </row>
    <row r="585" spans="1:10" x14ac:dyDescent="0.3">
      <c r="A585" t="s">
        <v>206</v>
      </c>
      <c r="B585">
        <v>14.3313237517175</v>
      </c>
      <c r="C585" t="s">
        <v>9</v>
      </c>
      <c r="D585">
        <v>10</v>
      </c>
      <c r="E585" t="b">
        <v>0</v>
      </c>
      <c r="F585">
        <v>2.99783962066632</v>
      </c>
      <c r="G585">
        <v>1.1751128538810001</v>
      </c>
      <c r="H585">
        <v>3150</v>
      </c>
      <c r="I585">
        <v>11.333484131051179</v>
      </c>
      <c r="J585">
        <v>13.1562108978365</v>
      </c>
    </row>
    <row r="586" spans="1:10" x14ac:dyDescent="0.3">
      <c r="A586" t="s">
        <v>206</v>
      </c>
      <c r="B586">
        <v>13.8644869111743</v>
      </c>
      <c r="C586" t="s">
        <v>9</v>
      </c>
      <c r="D586">
        <v>4</v>
      </c>
      <c r="E586" t="b">
        <v>1</v>
      </c>
      <c r="F586">
        <v>2.2755550570036198</v>
      </c>
      <c r="G586">
        <v>4.0685338004095703E-3</v>
      </c>
      <c r="H586">
        <v>1300</v>
      </c>
      <c r="I586">
        <v>11.58893185417068</v>
      </c>
      <c r="J586">
        <v>13.86041837737389</v>
      </c>
    </row>
    <row r="587" spans="1:10" x14ac:dyDescent="0.3">
      <c r="A587" t="s">
        <v>207</v>
      </c>
      <c r="B587">
        <v>20.474552810044901</v>
      </c>
      <c r="C587" t="s">
        <v>9</v>
      </c>
      <c r="D587">
        <v>3</v>
      </c>
      <c r="E587" t="b">
        <v>1</v>
      </c>
      <c r="F587">
        <v>4.6266226460618904</v>
      </c>
      <c r="G587">
        <v>4.9274084209228498E-3</v>
      </c>
      <c r="H587">
        <v>1333.3333333333301</v>
      </c>
      <c r="I587">
        <v>15.847930163983012</v>
      </c>
      <c r="J587">
        <v>20.469625401623979</v>
      </c>
    </row>
    <row r="588" spans="1:10" x14ac:dyDescent="0.3">
      <c r="A588" t="s">
        <v>207</v>
      </c>
      <c r="B588">
        <v>9.9799102301011207</v>
      </c>
      <c r="C588" t="s">
        <v>9</v>
      </c>
      <c r="D588">
        <v>4</v>
      </c>
      <c r="E588" t="b">
        <v>1</v>
      </c>
      <c r="F588">
        <v>2.94860122505228</v>
      </c>
      <c r="G588">
        <v>2.8304816168377802E-3</v>
      </c>
      <c r="H588">
        <v>1200</v>
      </c>
      <c r="I588">
        <v>7.0313090050488407</v>
      </c>
      <c r="J588">
        <v>9.9770797484842824</v>
      </c>
    </row>
    <row r="589" spans="1:10" x14ac:dyDescent="0.3">
      <c r="A589" t="s">
        <v>208</v>
      </c>
      <c r="B589">
        <v>4.4174695985597801</v>
      </c>
      <c r="C589" t="s">
        <v>9</v>
      </c>
      <c r="D589">
        <v>2</v>
      </c>
      <c r="E589" t="b">
        <v>1</v>
      </c>
      <c r="F589">
        <v>0.41165015312067199</v>
      </c>
      <c r="G589">
        <v>5.1215874676601497E-3</v>
      </c>
      <c r="H589">
        <v>1900</v>
      </c>
      <c r="I589">
        <v>4.0058194454391085</v>
      </c>
      <c r="J589">
        <v>4.4123480110921198</v>
      </c>
    </row>
    <row r="590" spans="1:10" x14ac:dyDescent="0.3">
      <c r="A590" t="s">
        <v>208</v>
      </c>
      <c r="B590">
        <v>10.6192839992739</v>
      </c>
      <c r="C590" t="s">
        <v>9</v>
      </c>
      <c r="D590">
        <v>10</v>
      </c>
      <c r="E590" t="b">
        <v>0</v>
      </c>
      <c r="F590">
        <v>0.37712956698463401</v>
      </c>
      <c r="G590">
        <v>0.31666082910447502</v>
      </c>
      <c r="H590">
        <v>3400</v>
      </c>
      <c r="I590">
        <v>10.242154432289267</v>
      </c>
      <c r="J590">
        <v>10.302623170169426</v>
      </c>
    </row>
    <row r="591" spans="1:10" x14ac:dyDescent="0.3">
      <c r="A591" t="s">
        <v>208</v>
      </c>
      <c r="B591">
        <v>6.9063643443120499</v>
      </c>
      <c r="C591" t="s">
        <v>9</v>
      </c>
      <c r="D591">
        <v>10</v>
      </c>
      <c r="E591" t="b">
        <v>0</v>
      </c>
      <c r="F591">
        <v>6.9063643443120499</v>
      </c>
      <c r="G591">
        <v>6.9063643443120499</v>
      </c>
      <c r="H591">
        <v>1420</v>
      </c>
      <c r="I591">
        <v>0</v>
      </c>
      <c r="J591">
        <v>0</v>
      </c>
    </row>
    <row r="592" spans="1:10" x14ac:dyDescent="0.3">
      <c r="A592" t="s">
        <v>209</v>
      </c>
      <c r="B592">
        <v>8.2184917531283794</v>
      </c>
      <c r="C592" t="s">
        <v>9</v>
      </c>
      <c r="D592">
        <v>10</v>
      </c>
      <c r="E592" t="b">
        <v>0</v>
      </c>
      <c r="F592">
        <v>8.2184917531283794</v>
      </c>
      <c r="G592">
        <v>8.2184917531283794</v>
      </c>
      <c r="H592">
        <v>1290</v>
      </c>
      <c r="I592">
        <v>0</v>
      </c>
      <c r="J592">
        <v>0</v>
      </c>
    </row>
    <row r="593" spans="1:10" x14ac:dyDescent="0.3">
      <c r="A593" t="s">
        <v>209</v>
      </c>
      <c r="B593">
        <v>16.637078150097999</v>
      </c>
      <c r="C593" t="s">
        <v>9</v>
      </c>
      <c r="D593">
        <v>3</v>
      </c>
      <c r="E593" t="b">
        <v>1</v>
      </c>
      <c r="F593">
        <v>3.2312662457819399</v>
      </c>
      <c r="G593">
        <v>6.6865828426065903E-3</v>
      </c>
      <c r="H593">
        <v>1733.3333333333301</v>
      </c>
      <c r="I593">
        <v>13.405811904316058</v>
      </c>
      <c r="J593">
        <v>16.630391567255391</v>
      </c>
    </row>
    <row r="594" spans="1:10" x14ac:dyDescent="0.3">
      <c r="A594" t="s">
        <v>209</v>
      </c>
      <c r="B594">
        <v>4.7276590619151397</v>
      </c>
      <c r="C594" t="s">
        <v>9</v>
      </c>
      <c r="D594">
        <v>2</v>
      </c>
      <c r="E594" t="b">
        <v>1</v>
      </c>
      <c r="F594">
        <v>0.250214016801171</v>
      </c>
      <c r="G594">
        <v>6.9478151624846598E-3</v>
      </c>
      <c r="H594">
        <v>2600</v>
      </c>
      <c r="I594">
        <v>4.4774450451139689</v>
      </c>
      <c r="J594">
        <v>4.7207112467526553</v>
      </c>
    </row>
    <row r="595" spans="1:10" x14ac:dyDescent="0.3">
      <c r="A595" t="e">
        <v>#NAME?</v>
      </c>
      <c r="B595">
        <v>16.657560660193798</v>
      </c>
      <c r="C595" t="s">
        <v>9</v>
      </c>
      <c r="D595">
        <v>2</v>
      </c>
      <c r="E595" t="b">
        <v>1</v>
      </c>
      <c r="F595">
        <v>1.52315546204456</v>
      </c>
      <c r="G595">
        <v>1.9922163312447901E-2</v>
      </c>
      <c r="H595">
        <v>1250</v>
      </c>
      <c r="I595">
        <v>15.134405198149238</v>
      </c>
      <c r="J595">
        <v>16.637638496881351</v>
      </c>
    </row>
    <row r="596" spans="1:10" x14ac:dyDescent="0.3">
      <c r="A596" t="e">
        <v>#NAME?</v>
      </c>
      <c r="B596">
        <v>9.0950296419040395</v>
      </c>
      <c r="C596" t="s">
        <v>9</v>
      </c>
      <c r="D596">
        <v>10</v>
      </c>
      <c r="E596" t="b">
        <v>0</v>
      </c>
      <c r="F596">
        <v>9.0950296419040395</v>
      </c>
      <c r="G596">
        <v>9.0950296419040395</v>
      </c>
      <c r="H596">
        <v>870</v>
      </c>
      <c r="I596">
        <v>0</v>
      </c>
      <c r="J596">
        <v>0</v>
      </c>
    </row>
    <row r="597" spans="1:10" x14ac:dyDescent="0.3">
      <c r="A597" t="s">
        <v>210</v>
      </c>
      <c r="B597">
        <v>8.8746826964706997</v>
      </c>
      <c r="C597" t="s">
        <v>9</v>
      </c>
      <c r="D597">
        <v>10</v>
      </c>
      <c r="E597" t="b">
        <v>0</v>
      </c>
      <c r="F597">
        <v>3.2736692544835702</v>
      </c>
      <c r="G597">
        <v>8.8009278645420999</v>
      </c>
      <c r="H597">
        <v>2460</v>
      </c>
      <c r="I597">
        <v>5.6010134419871296</v>
      </c>
      <c r="J597">
        <v>7.3754831928599884E-2</v>
      </c>
    </row>
    <row r="598" spans="1:10" x14ac:dyDescent="0.3">
      <c r="A598" t="s">
        <v>210</v>
      </c>
      <c r="B598">
        <v>10.346345554673601</v>
      </c>
      <c r="C598" t="s">
        <v>9</v>
      </c>
      <c r="D598">
        <v>10</v>
      </c>
      <c r="E598" t="b">
        <v>0</v>
      </c>
      <c r="F598">
        <v>10.346345554673601</v>
      </c>
      <c r="G598">
        <v>10.346345554673601</v>
      </c>
      <c r="H598">
        <v>910</v>
      </c>
      <c r="I598">
        <v>0</v>
      </c>
      <c r="J598">
        <v>0</v>
      </c>
    </row>
    <row r="599" spans="1:10" x14ac:dyDescent="0.3">
      <c r="A599" t="s">
        <v>210</v>
      </c>
      <c r="B599">
        <v>10.8269363928801</v>
      </c>
      <c r="C599" t="s">
        <v>9</v>
      </c>
      <c r="D599">
        <v>10</v>
      </c>
      <c r="E599" t="b">
        <v>0</v>
      </c>
      <c r="F599">
        <v>10.8269363928801</v>
      </c>
      <c r="G599">
        <v>10.8269363928801</v>
      </c>
      <c r="H599">
        <v>2630</v>
      </c>
      <c r="I599">
        <v>0</v>
      </c>
      <c r="J599">
        <v>0</v>
      </c>
    </row>
    <row r="600" spans="1:10" x14ac:dyDescent="0.3">
      <c r="A600" t="s">
        <v>211</v>
      </c>
      <c r="B600">
        <v>15.767584065188</v>
      </c>
      <c r="C600" t="s">
        <v>9</v>
      </c>
      <c r="D600">
        <v>3</v>
      </c>
      <c r="E600" t="b">
        <v>1</v>
      </c>
      <c r="F600">
        <v>3.9835464369496298</v>
      </c>
      <c r="G600">
        <v>4.7651601178776704E-3</v>
      </c>
      <c r="H600">
        <v>1266.6666666666599</v>
      </c>
      <c r="I600">
        <v>11.784037628238369</v>
      </c>
      <c r="J600">
        <v>15.762818905070123</v>
      </c>
    </row>
    <row r="601" spans="1:10" x14ac:dyDescent="0.3">
      <c r="A601" t="s">
        <v>211</v>
      </c>
      <c r="B601">
        <v>9.7806010102358805</v>
      </c>
      <c r="C601" t="s">
        <v>9</v>
      </c>
      <c r="D601">
        <v>3</v>
      </c>
      <c r="E601" t="b">
        <v>1</v>
      </c>
      <c r="F601">
        <v>2.22384906002759</v>
      </c>
      <c r="G601">
        <v>4.4497168194365501E-3</v>
      </c>
      <c r="H601">
        <v>1300</v>
      </c>
      <c r="I601">
        <v>7.5567519502082909</v>
      </c>
      <c r="J601">
        <v>9.7761512934164436</v>
      </c>
    </row>
    <row r="602" spans="1:10" x14ac:dyDescent="0.3">
      <c r="A602" t="s">
        <v>212</v>
      </c>
      <c r="B602">
        <v>13.080565448264901</v>
      </c>
      <c r="C602" t="s">
        <v>9</v>
      </c>
      <c r="D602">
        <v>10</v>
      </c>
      <c r="E602" t="b">
        <v>0</v>
      </c>
      <c r="F602">
        <v>4.2609553030739997</v>
      </c>
      <c r="G602">
        <v>7.7460918571480404</v>
      </c>
      <c r="H602">
        <v>2280</v>
      </c>
      <c r="I602">
        <v>8.8196101451909001</v>
      </c>
      <c r="J602">
        <v>5.3344735911168604</v>
      </c>
    </row>
    <row r="603" spans="1:10" x14ac:dyDescent="0.3">
      <c r="A603" t="s">
        <v>212</v>
      </c>
      <c r="B603">
        <v>2.6831246813423002</v>
      </c>
      <c r="C603" t="s">
        <v>9</v>
      </c>
      <c r="D603">
        <v>10</v>
      </c>
      <c r="E603" t="b">
        <v>0</v>
      </c>
      <c r="F603">
        <v>8.0993006377469303</v>
      </c>
      <c r="G603">
        <v>9.6927515789007703</v>
      </c>
      <c r="H603">
        <v>2570</v>
      </c>
      <c r="I603">
        <v>-5.4161759564046301</v>
      </c>
      <c r="J603">
        <v>-7.0096268975584701</v>
      </c>
    </row>
    <row r="604" spans="1:10" x14ac:dyDescent="0.3">
      <c r="A604" t="s">
        <v>213</v>
      </c>
      <c r="B604">
        <v>13.6345217828054</v>
      </c>
      <c r="C604" t="s">
        <v>9</v>
      </c>
      <c r="D604">
        <v>4</v>
      </c>
      <c r="E604" t="b">
        <v>1</v>
      </c>
      <c r="F604">
        <v>4.0339071736107401</v>
      </c>
      <c r="G604">
        <v>3.2523863013975301E-3</v>
      </c>
      <c r="H604">
        <v>1225</v>
      </c>
      <c r="I604">
        <v>9.6006146091946611</v>
      </c>
      <c r="J604">
        <v>13.631269396504003</v>
      </c>
    </row>
    <row r="605" spans="1:10" x14ac:dyDescent="0.3">
      <c r="A605" t="s">
        <v>213</v>
      </c>
      <c r="B605">
        <v>2.9715668468052598</v>
      </c>
      <c r="C605" t="s">
        <v>9</v>
      </c>
      <c r="D605">
        <v>10</v>
      </c>
      <c r="E605" t="b">
        <v>0</v>
      </c>
      <c r="F605">
        <v>2.9715668468052598</v>
      </c>
      <c r="G605">
        <v>2.9715668468052598</v>
      </c>
      <c r="H605">
        <v>800</v>
      </c>
      <c r="I605">
        <v>0</v>
      </c>
      <c r="J605">
        <v>0</v>
      </c>
    </row>
    <row r="606" spans="1:10" x14ac:dyDescent="0.3">
      <c r="A606" t="s">
        <v>213</v>
      </c>
      <c r="B606">
        <v>14.3428599932436</v>
      </c>
      <c r="C606" t="s">
        <v>9</v>
      </c>
      <c r="D606">
        <v>10</v>
      </c>
      <c r="E606" t="b">
        <v>0</v>
      </c>
      <c r="F606">
        <v>3.32945520883275</v>
      </c>
      <c r="G606">
        <v>3.1010314146698299</v>
      </c>
      <c r="H606">
        <v>2420</v>
      </c>
      <c r="I606">
        <v>11.01340478441085</v>
      </c>
      <c r="J606">
        <v>11.24182857857377</v>
      </c>
    </row>
    <row r="607" spans="1:10" x14ac:dyDescent="0.3">
      <c r="A607" t="s">
        <v>214</v>
      </c>
      <c r="B607">
        <v>20.028679594156301</v>
      </c>
      <c r="C607" t="s">
        <v>9</v>
      </c>
      <c r="D607">
        <v>3</v>
      </c>
      <c r="E607" t="b">
        <v>1</v>
      </c>
      <c r="F607">
        <v>1.9187855134379099</v>
      </c>
      <c r="G607">
        <v>5.0952347246163597E-3</v>
      </c>
      <c r="H607">
        <v>2200</v>
      </c>
      <c r="I607">
        <v>18.109894080718391</v>
      </c>
      <c r="J607">
        <v>20.023584359431684</v>
      </c>
    </row>
    <row r="608" spans="1:10" x14ac:dyDescent="0.3">
      <c r="A608" t="s">
        <v>214</v>
      </c>
      <c r="B608">
        <v>5.7692218027991302</v>
      </c>
      <c r="C608" t="s">
        <v>9</v>
      </c>
      <c r="D608">
        <v>10</v>
      </c>
      <c r="E608" t="b">
        <v>0</v>
      </c>
      <c r="F608">
        <v>3.7773044934233102</v>
      </c>
      <c r="G608">
        <v>3.5042916906600201</v>
      </c>
      <c r="H608">
        <v>2570</v>
      </c>
      <c r="I608">
        <v>1.99191730937582</v>
      </c>
      <c r="J608">
        <v>2.2649301121391101</v>
      </c>
    </row>
    <row r="609" spans="1:10" x14ac:dyDescent="0.3">
      <c r="A609" t="s">
        <v>215</v>
      </c>
      <c r="B609">
        <v>12.452338741023301</v>
      </c>
      <c r="C609" t="s">
        <v>9</v>
      </c>
      <c r="D609">
        <v>2</v>
      </c>
      <c r="E609" t="b">
        <v>1</v>
      </c>
      <c r="F609">
        <v>0.82871154451760098</v>
      </c>
      <c r="G609">
        <v>8.7380559033390197E-3</v>
      </c>
      <c r="H609">
        <v>2000</v>
      </c>
      <c r="I609">
        <v>11.6236271965057</v>
      </c>
      <c r="J609">
        <v>12.443600685119961</v>
      </c>
    </row>
    <row r="610" spans="1:10" x14ac:dyDescent="0.3">
      <c r="A610" t="s">
        <v>215</v>
      </c>
      <c r="B610">
        <v>13.792936599295301</v>
      </c>
      <c r="C610" t="s">
        <v>9</v>
      </c>
      <c r="D610">
        <v>3</v>
      </c>
      <c r="E610" t="b">
        <v>1</v>
      </c>
      <c r="F610">
        <v>2.9168484427249202</v>
      </c>
      <c r="G610">
        <v>4.9745934387001103E-3</v>
      </c>
      <c r="H610">
        <v>666.66666666666595</v>
      </c>
      <c r="I610">
        <v>10.876088156570381</v>
      </c>
      <c r="J610">
        <v>13.787962005856601</v>
      </c>
    </row>
    <row r="611" spans="1:10" x14ac:dyDescent="0.3">
      <c r="A611" t="s">
        <v>215</v>
      </c>
      <c r="B611">
        <v>9.1471951391377395</v>
      </c>
      <c r="C611" t="s">
        <v>9</v>
      </c>
      <c r="D611">
        <v>10</v>
      </c>
      <c r="E611" t="b">
        <v>0</v>
      </c>
      <c r="F611">
        <v>3.4885308933520198</v>
      </c>
      <c r="G611">
        <v>3.4269722635677402</v>
      </c>
      <c r="H611">
        <v>2410</v>
      </c>
      <c r="I611">
        <v>5.6586642457857197</v>
      </c>
      <c r="J611">
        <v>5.7202228755699993</v>
      </c>
    </row>
    <row r="612" spans="1:10" x14ac:dyDescent="0.3">
      <c r="A612" t="e">
        <v>#NAME?</v>
      </c>
      <c r="B612">
        <v>2.89441546102011</v>
      </c>
      <c r="C612" t="s">
        <v>9</v>
      </c>
      <c r="D612">
        <v>10</v>
      </c>
      <c r="E612" t="b">
        <v>0</v>
      </c>
      <c r="F612">
        <v>2.3268869449438601</v>
      </c>
      <c r="G612">
        <v>2.26092297583229</v>
      </c>
      <c r="H612">
        <v>2380</v>
      </c>
      <c r="I612">
        <v>0.56752851607624999</v>
      </c>
      <c r="J612">
        <v>0.63349248518782009</v>
      </c>
    </row>
    <row r="613" spans="1:10" x14ac:dyDescent="0.3">
      <c r="A613" t="e">
        <v>#NAME?</v>
      </c>
      <c r="B613">
        <v>9.4764678168708603</v>
      </c>
      <c r="C613" t="s">
        <v>9</v>
      </c>
      <c r="D613">
        <v>2</v>
      </c>
      <c r="E613" t="b">
        <v>1</v>
      </c>
      <c r="F613">
        <v>0.82830227094640796</v>
      </c>
      <c r="G613">
        <v>1.02685164689844E-2</v>
      </c>
      <c r="H613">
        <v>1000</v>
      </c>
      <c r="I613">
        <v>8.6481655459244529</v>
      </c>
      <c r="J613">
        <v>9.4661993004018754</v>
      </c>
    </row>
    <row r="614" spans="1:10" x14ac:dyDescent="0.3">
      <c r="A614" t="e">
        <v>#NAME?</v>
      </c>
      <c r="B614">
        <v>12.978303194886401</v>
      </c>
      <c r="C614" t="s">
        <v>9</v>
      </c>
      <c r="D614">
        <v>3</v>
      </c>
      <c r="E614" t="b">
        <v>1</v>
      </c>
      <c r="F614">
        <v>3.70616969683745</v>
      </c>
      <c r="G614">
        <v>1.2806906538672801E-2</v>
      </c>
      <c r="H614">
        <v>1133.3333333333301</v>
      </c>
      <c r="I614">
        <v>9.2721334980489516</v>
      </c>
      <c r="J614">
        <v>12.965496288347728</v>
      </c>
    </row>
    <row r="615" spans="1:10" x14ac:dyDescent="0.3">
      <c r="A615" t="s">
        <v>216</v>
      </c>
      <c r="B615">
        <v>18.051117310217901</v>
      </c>
      <c r="C615" t="s">
        <v>9</v>
      </c>
      <c r="D615">
        <v>3</v>
      </c>
      <c r="E615" t="b">
        <v>1</v>
      </c>
      <c r="F615">
        <v>4.9496516963871304</v>
      </c>
      <c r="G615">
        <v>1.05840745445009E-2</v>
      </c>
      <c r="H615">
        <v>2000</v>
      </c>
      <c r="I615">
        <v>13.10146561383077</v>
      </c>
      <c r="J615">
        <v>18.040533235673401</v>
      </c>
    </row>
    <row r="616" spans="1:10" x14ac:dyDescent="0.3">
      <c r="A616" t="s">
        <v>216</v>
      </c>
      <c r="B616">
        <v>13.3513999373834</v>
      </c>
      <c r="C616" t="s">
        <v>9</v>
      </c>
      <c r="D616">
        <v>10</v>
      </c>
      <c r="E616" t="b">
        <v>0</v>
      </c>
      <c r="F616">
        <v>1.0096428111186599</v>
      </c>
      <c r="G616">
        <v>2.72238275228547E-2</v>
      </c>
      <c r="H616">
        <v>1010</v>
      </c>
      <c r="I616">
        <v>12.34175712626474</v>
      </c>
      <c r="J616">
        <v>13.324176109860545</v>
      </c>
    </row>
    <row r="617" spans="1:10" x14ac:dyDescent="0.3">
      <c r="A617" t="s">
        <v>216</v>
      </c>
      <c r="B617">
        <v>11.4319313460083</v>
      </c>
      <c r="C617" t="s">
        <v>9</v>
      </c>
      <c r="D617">
        <v>10</v>
      </c>
      <c r="E617" t="b">
        <v>0</v>
      </c>
      <c r="F617">
        <v>5.1685244178160197</v>
      </c>
      <c r="G617">
        <v>6.5180297112883796</v>
      </c>
      <c r="H617">
        <v>2280</v>
      </c>
      <c r="I617">
        <v>6.2634069281922802</v>
      </c>
      <c r="J617">
        <v>4.9139016347199203</v>
      </c>
    </row>
    <row r="618" spans="1:10" x14ac:dyDescent="0.3">
      <c r="A618" t="s">
        <v>217</v>
      </c>
      <c r="B618">
        <v>11.7249604796828</v>
      </c>
      <c r="C618" t="s">
        <v>9</v>
      </c>
      <c r="D618">
        <v>10</v>
      </c>
      <c r="E618" t="b">
        <v>0</v>
      </c>
      <c r="F618">
        <v>2.9313413655778802</v>
      </c>
      <c r="G618">
        <v>4.7171427412741904</v>
      </c>
      <c r="H618">
        <v>2330</v>
      </c>
      <c r="I618">
        <v>8.7936191141049189</v>
      </c>
      <c r="J618">
        <v>7.0078177384086091</v>
      </c>
    </row>
    <row r="619" spans="1:10" x14ac:dyDescent="0.3">
      <c r="A619" t="s">
        <v>217</v>
      </c>
      <c r="B619">
        <v>11.351057903080999</v>
      </c>
      <c r="C619" t="s">
        <v>9</v>
      </c>
      <c r="D619">
        <v>4</v>
      </c>
      <c r="E619" t="b">
        <v>1</v>
      </c>
      <c r="F619">
        <v>3.3579976261535198</v>
      </c>
      <c r="G619">
        <v>2.4868078483822201E-3</v>
      </c>
      <c r="H619">
        <v>1300</v>
      </c>
      <c r="I619">
        <v>7.9930602769274799</v>
      </c>
      <c r="J619">
        <v>11.348571095232616</v>
      </c>
    </row>
    <row r="620" spans="1:10" x14ac:dyDescent="0.3">
      <c r="A620" t="s">
        <v>218</v>
      </c>
      <c r="B620">
        <v>7.88278804112469</v>
      </c>
      <c r="C620" t="s">
        <v>9</v>
      </c>
      <c r="D620">
        <v>4</v>
      </c>
      <c r="E620" t="b">
        <v>1</v>
      </c>
      <c r="F620">
        <v>2.3104897978826502</v>
      </c>
      <c r="G620">
        <v>2.35039672322112E-3</v>
      </c>
      <c r="H620">
        <v>1175</v>
      </c>
      <c r="I620">
        <v>5.5722982432420398</v>
      </c>
      <c r="J620">
        <v>7.8804376444014688</v>
      </c>
    </row>
    <row r="621" spans="1:10" x14ac:dyDescent="0.3">
      <c r="A621" t="s">
        <v>218</v>
      </c>
      <c r="B621">
        <v>13.261755664885801</v>
      </c>
      <c r="C621" t="s">
        <v>9</v>
      </c>
      <c r="D621">
        <v>10</v>
      </c>
      <c r="E621" t="b">
        <v>0</v>
      </c>
      <c r="F621">
        <v>7.0788771005175102</v>
      </c>
      <c r="G621">
        <v>6.5797970733631397</v>
      </c>
      <c r="H621">
        <v>2360</v>
      </c>
      <c r="I621">
        <v>6.1828785643682904</v>
      </c>
      <c r="J621">
        <v>6.6819585915226609</v>
      </c>
    </row>
    <row r="622" spans="1:10" x14ac:dyDescent="0.3">
      <c r="A622" t="s">
        <v>219</v>
      </c>
      <c r="B622">
        <v>6.9379980333620503</v>
      </c>
      <c r="C622" t="s">
        <v>9</v>
      </c>
      <c r="D622">
        <v>3</v>
      </c>
      <c r="E622" t="b">
        <v>1</v>
      </c>
      <c r="F622">
        <v>1.3440790348198699</v>
      </c>
      <c r="G622">
        <v>4.09263775931342E-3</v>
      </c>
      <c r="H622">
        <v>1333.3333333333301</v>
      </c>
      <c r="I622">
        <v>5.5939189985421809</v>
      </c>
      <c r="J622">
        <v>6.9339053956027366</v>
      </c>
    </row>
    <row r="623" spans="1:10" x14ac:dyDescent="0.3">
      <c r="A623" t="s">
        <v>219</v>
      </c>
      <c r="B623">
        <v>8.9215817091682492</v>
      </c>
      <c r="C623" t="s">
        <v>9</v>
      </c>
      <c r="D623">
        <v>10</v>
      </c>
      <c r="E623" t="b">
        <v>0</v>
      </c>
      <c r="F623">
        <v>8.9215817091682492</v>
      </c>
      <c r="G623">
        <v>8.9215817091682492</v>
      </c>
      <c r="H623">
        <v>1570</v>
      </c>
      <c r="I623">
        <v>0</v>
      </c>
      <c r="J623">
        <v>0</v>
      </c>
    </row>
    <row r="624" spans="1:10" x14ac:dyDescent="0.3">
      <c r="A624" t="s">
        <v>219</v>
      </c>
      <c r="B624">
        <v>11.7956374259273</v>
      </c>
      <c r="C624" t="s">
        <v>9</v>
      </c>
      <c r="D624">
        <v>10</v>
      </c>
      <c r="E624" t="b">
        <v>0</v>
      </c>
      <c r="F624">
        <v>11.7956374259273</v>
      </c>
      <c r="G624">
        <v>11.7956374259273</v>
      </c>
      <c r="H624">
        <v>710</v>
      </c>
      <c r="I624">
        <v>0</v>
      </c>
      <c r="J624">
        <v>0</v>
      </c>
    </row>
    <row r="625" spans="1:10" x14ac:dyDescent="0.3">
      <c r="A625" t="s">
        <v>220</v>
      </c>
      <c r="B625">
        <v>13.059513945616301</v>
      </c>
      <c r="C625" t="s">
        <v>9</v>
      </c>
      <c r="D625">
        <v>10</v>
      </c>
      <c r="E625" t="b">
        <v>0</v>
      </c>
      <c r="F625">
        <v>39.6988802230929</v>
      </c>
      <c r="G625">
        <v>8.2189726570275692</v>
      </c>
      <c r="H625">
        <v>2480</v>
      </c>
      <c r="I625">
        <v>-26.639366277476597</v>
      </c>
      <c r="J625">
        <v>4.8405412885887316</v>
      </c>
    </row>
    <row r="626" spans="1:10" x14ac:dyDescent="0.3">
      <c r="A626" t="s">
        <v>220</v>
      </c>
      <c r="B626">
        <v>5.5620304726443601</v>
      </c>
      <c r="C626" t="s">
        <v>9</v>
      </c>
      <c r="D626">
        <v>10</v>
      </c>
      <c r="E626" t="b">
        <v>0</v>
      </c>
      <c r="F626">
        <v>5.5620304726443601</v>
      </c>
      <c r="G626">
        <v>5.5620304726443601</v>
      </c>
      <c r="H626">
        <v>930</v>
      </c>
      <c r="I626">
        <v>0</v>
      </c>
      <c r="J626">
        <v>0</v>
      </c>
    </row>
    <row r="627" spans="1:10" x14ac:dyDescent="0.3">
      <c r="A627" t="s">
        <v>220</v>
      </c>
      <c r="B627">
        <v>6.6303242596847696</v>
      </c>
      <c r="C627" t="s">
        <v>9</v>
      </c>
      <c r="D627">
        <v>10</v>
      </c>
      <c r="E627" t="b">
        <v>0</v>
      </c>
      <c r="F627">
        <v>6.6303242596847696</v>
      </c>
      <c r="G627">
        <v>6.6303242596847696</v>
      </c>
      <c r="H627">
        <v>480</v>
      </c>
      <c r="I627">
        <v>0</v>
      </c>
      <c r="J627">
        <v>0</v>
      </c>
    </row>
    <row r="628" spans="1:10" x14ac:dyDescent="0.3">
      <c r="A628" t="s">
        <v>221</v>
      </c>
      <c r="B628">
        <v>0.71381108802525095</v>
      </c>
      <c r="C628" t="s">
        <v>9</v>
      </c>
      <c r="D628">
        <v>10</v>
      </c>
      <c r="E628" t="b">
        <v>0</v>
      </c>
      <c r="F628">
        <v>0.71381108802525095</v>
      </c>
      <c r="G628">
        <v>0.71381108802525095</v>
      </c>
      <c r="H628">
        <v>820</v>
      </c>
      <c r="I628">
        <v>0</v>
      </c>
      <c r="J628">
        <v>0</v>
      </c>
    </row>
    <row r="629" spans="1:10" x14ac:dyDescent="0.3">
      <c r="A629" t="s">
        <v>221</v>
      </c>
      <c r="B629">
        <v>4.9770766793099304</v>
      </c>
      <c r="C629" t="s">
        <v>9</v>
      </c>
      <c r="D629">
        <v>3</v>
      </c>
      <c r="E629" t="b">
        <v>1</v>
      </c>
      <c r="F629">
        <v>1.45415468999251</v>
      </c>
      <c r="G629">
        <v>7.6491301946169897E-3</v>
      </c>
      <c r="H629">
        <v>933.33333333333303</v>
      </c>
      <c r="I629">
        <v>3.5229219893174202</v>
      </c>
      <c r="J629">
        <v>4.9694275491153137</v>
      </c>
    </row>
    <row r="630" spans="1:10" x14ac:dyDescent="0.3">
      <c r="A630" t="s">
        <v>221</v>
      </c>
      <c r="B630">
        <v>19.3120069941676</v>
      </c>
      <c r="C630" t="s">
        <v>9</v>
      </c>
      <c r="D630">
        <v>10</v>
      </c>
      <c r="E630" t="b">
        <v>0</v>
      </c>
      <c r="F630">
        <v>19.3120069941676</v>
      </c>
      <c r="G630">
        <v>19.3120069941676</v>
      </c>
      <c r="H630">
        <v>1020</v>
      </c>
      <c r="I630">
        <v>0</v>
      </c>
      <c r="J630">
        <v>0</v>
      </c>
    </row>
    <row r="631" spans="1:10" x14ac:dyDescent="0.3">
      <c r="A631" t="s">
        <v>222</v>
      </c>
      <c r="B631">
        <v>4.05997404537026</v>
      </c>
      <c r="C631" t="s">
        <v>9</v>
      </c>
      <c r="D631">
        <v>2</v>
      </c>
      <c r="E631" t="b">
        <v>1</v>
      </c>
      <c r="F631">
        <v>0.18348224844200101</v>
      </c>
      <c r="G631">
        <v>6.6627818171941904E-3</v>
      </c>
      <c r="H631">
        <v>800</v>
      </c>
      <c r="I631">
        <v>3.8764917969282591</v>
      </c>
      <c r="J631">
        <v>4.0533112635530655</v>
      </c>
    </row>
    <row r="632" spans="1:10" x14ac:dyDescent="0.3">
      <c r="A632" t="s">
        <v>222</v>
      </c>
      <c r="B632">
        <v>15.0263354815567</v>
      </c>
      <c r="C632" t="s">
        <v>9</v>
      </c>
      <c r="D632">
        <v>10</v>
      </c>
      <c r="E632" t="b">
        <v>0</v>
      </c>
      <c r="F632">
        <v>15.0263354815567</v>
      </c>
      <c r="G632">
        <v>15.0263354815567</v>
      </c>
      <c r="H632">
        <v>1150</v>
      </c>
      <c r="I632">
        <v>0</v>
      </c>
      <c r="J632">
        <v>0</v>
      </c>
    </row>
    <row r="633" spans="1:10" x14ac:dyDescent="0.3">
      <c r="A633" t="s">
        <v>222</v>
      </c>
      <c r="B633">
        <v>13.1223389359885</v>
      </c>
      <c r="C633" t="s">
        <v>9</v>
      </c>
      <c r="D633">
        <v>10</v>
      </c>
      <c r="E633" t="b">
        <v>0</v>
      </c>
      <c r="F633">
        <v>9.2996485876490205</v>
      </c>
      <c r="G633">
        <v>9.3499839344819993</v>
      </c>
      <c r="H633">
        <v>2320</v>
      </c>
      <c r="I633">
        <v>3.8226903483394796</v>
      </c>
      <c r="J633">
        <v>3.7723550015065008</v>
      </c>
    </row>
    <row r="634" spans="1:10" x14ac:dyDescent="0.3">
      <c r="A634" t="s">
        <v>223</v>
      </c>
      <c r="B634">
        <v>2.6768308819836202</v>
      </c>
      <c r="C634" t="s">
        <v>9</v>
      </c>
      <c r="D634">
        <v>10</v>
      </c>
      <c r="E634" t="b">
        <v>0</v>
      </c>
      <c r="F634">
        <v>4.9733052305143204</v>
      </c>
      <c r="G634">
        <v>7.21141901762127</v>
      </c>
      <c r="H634">
        <v>2680</v>
      </c>
      <c r="I634">
        <v>-2.2964743485307002</v>
      </c>
      <c r="J634">
        <v>-4.5345881356376498</v>
      </c>
    </row>
    <row r="635" spans="1:10" x14ac:dyDescent="0.3">
      <c r="A635" t="s">
        <v>223</v>
      </c>
      <c r="B635">
        <v>12.6362372086873</v>
      </c>
      <c r="C635" t="s">
        <v>9</v>
      </c>
      <c r="D635">
        <v>10</v>
      </c>
      <c r="E635" t="b">
        <v>0</v>
      </c>
      <c r="F635">
        <v>12.6362372086873</v>
      </c>
      <c r="G635">
        <v>12.6362372086873</v>
      </c>
      <c r="H635">
        <v>3090</v>
      </c>
      <c r="I635">
        <v>0</v>
      </c>
      <c r="J635">
        <v>0</v>
      </c>
    </row>
    <row r="636" spans="1:10" x14ac:dyDescent="0.3">
      <c r="A636" t="s">
        <v>224</v>
      </c>
      <c r="B636">
        <v>12.0887519896804</v>
      </c>
      <c r="C636" t="s">
        <v>9</v>
      </c>
      <c r="D636">
        <v>3</v>
      </c>
      <c r="E636" t="b">
        <v>1</v>
      </c>
      <c r="F636">
        <v>3.0951268352037302</v>
      </c>
      <c r="G636">
        <v>4.32507173181171E-3</v>
      </c>
      <c r="H636">
        <v>1200</v>
      </c>
      <c r="I636">
        <v>8.9936251544766694</v>
      </c>
      <c r="J636">
        <v>12.084426917948589</v>
      </c>
    </row>
    <row r="637" spans="1:10" x14ac:dyDescent="0.3">
      <c r="A637" t="s">
        <v>224</v>
      </c>
      <c r="B637">
        <v>5.7056995146587797</v>
      </c>
      <c r="C637" t="s">
        <v>9</v>
      </c>
      <c r="D637">
        <v>10</v>
      </c>
      <c r="E637" t="b">
        <v>0</v>
      </c>
      <c r="F637">
        <v>5.3935981072647303</v>
      </c>
      <c r="G637">
        <v>5.4016463680224902</v>
      </c>
      <c r="H637">
        <v>2140</v>
      </c>
      <c r="I637">
        <v>0.31210140739404935</v>
      </c>
      <c r="J637">
        <v>0.30405314663628946</v>
      </c>
    </row>
    <row r="638" spans="1:10" x14ac:dyDescent="0.3">
      <c r="A638" t="s">
        <v>224</v>
      </c>
      <c r="B638">
        <v>19.128180087094002</v>
      </c>
      <c r="C638" t="s">
        <v>9</v>
      </c>
      <c r="D638">
        <v>10</v>
      </c>
      <c r="E638" t="b">
        <v>0</v>
      </c>
      <c r="F638">
        <v>9.19809129577291</v>
      </c>
      <c r="G638">
        <v>7.3731073125102498</v>
      </c>
      <c r="H638">
        <v>2150</v>
      </c>
      <c r="I638">
        <v>9.9300887913210918</v>
      </c>
      <c r="J638">
        <v>11.755072774583752</v>
      </c>
    </row>
    <row r="639" spans="1:10" x14ac:dyDescent="0.3">
      <c r="A639" t="s">
        <v>225</v>
      </c>
      <c r="B639">
        <v>3.8092903485296499</v>
      </c>
      <c r="C639" t="s">
        <v>9</v>
      </c>
      <c r="D639">
        <v>3</v>
      </c>
      <c r="E639" t="b">
        <v>1</v>
      </c>
      <c r="F639">
        <v>0.63371893216353703</v>
      </c>
      <c r="G639">
        <v>2.9373366652481699E-3</v>
      </c>
      <c r="H639">
        <v>1566.6666666666599</v>
      </c>
      <c r="I639">
        <v>3.1755714163661128</v>
      </c>
      <c r="J639">
        <v>3.8063530118644016</v>
      </c>
    </row>
    <row r="640" spans="1:10" x14ac:dyDescent="0.3">
      <c r="A640" t="s">
        <v>225</v>
      </c>
      <c r="B640">
        <v>16.600612763447</v>
      </c>
      <c r="C640" t="s">
        <v>9</v>
      </c>
      <c r="D640">
        <v>10</v>
      </c>
      <c r="E640" t="b">
        <v>0</v>
      </c>
      <c r="F640">
        <v>16.600612763447</v>
      </c>
      <c r="G640">
        <v>16.600612763447</v>
      </c>
      <c r="H640">
        <v>840</v>
      </c>
      <c r="I640">
        <v>0</v>
      </c>
      <c r="J640">
        <v>0</v>
      </c>
    </row>
    <row r="641" spans="1:10" x14ac:dyDescent="0.3">
      <c r="A641" t="s">
        <v>225</v>
      </c>
      <c r="B641">
        <v>2.1949945864086802</v>
      </c>
      <c r="C641" t="s">
        <v>9</v>
      </c>
      <c r="D641">
        <v>2</v>
      </c>
      <c r="E641" t="b">
        <v>1</v>
      </c>
      <c r="F641">
        <v>0.17730798614863899</v>
      </c>
      <c r="G641">
        <v>3.9131327198147596E-3</v>
      </c>
      <c r="H641">
        <v>2250</v>
      </c>
      <c r="I641">
        <v>2.0176866002600411</v>
      </c>
      <c r="J641">
        <v>2.1910814536888652</v>
      </c>
    </row>
    <row r="642" spans="1:10" x14ac:dyDescent="0.3">
      <c r="A642" t="s">
        <v>226</v>
      </c>
      <c r="B642">
        <v>14.153467611842499</v>
      </c>
      <c r="C642" t="s">
        <v>9</v>
      </c>
      <c r="D642">
        <v>3</v>
      </c>
      <c r="E642" t="b">
        <v>1</v>
      </c>
      <c r="F642">
        <v>3.06094677585491</v>
      </c>
      <c r="G642">
        <v>5.0142023517561899E-3</v>
      </c>
      <c r="H642">
        <v>966.66666666666595</v>
      </c>
      <c r="I642">
        <v>11.092520835987589</v>
      </c>
      <c r="J642">
        <v>14.148453409490743</v>
      </c>
    </row>
    <row r="643" spans="1:10" x14ac:dyDescent="0.3">
      <c r="A643" t="s">
        <v>226</v>
      </c>
      <c r="B643">
        <v>7.2607546234415699</v>
      </c>
      <c r="C643" t="s">
        <v>9</v>
      </c>
      <c r="D643">
        <v>10</v>
      </c>
      <c r="E643" t="b">
        <v>0</v>
      </c>
      <c r="F643">
        <v>7.2607546234415699</v>
      </c>
      <c r="G643">
        <v>7.2607546234415699</v>
      </c>
      <c r="H643">
        <v>1100</v>
      </c>
      <c r="I643">
        <v>0</v>
      </c>
      <c r="J643">
        <v>0</v>
      </c>
    </row>
    <row r="644" spans="1:10" x14ac:dyDescent="0.3">
      <c r="A644" t="s">
        <v>226</v>
      </c>
      <c r="B644">
        <v>5.07936256249367</v>
      </c>
      <c r="C644" t="s">
        <v>9</v>
      </c>
      <c r="D644">
        <v>10</v>
      </c>
      <c r="E644" t="b">
        <v>0</v>
      </c>
      <c r="F644">
        <v>5.07936256249367</v>
      </c>
      <c r="G644">
        <v>5.07936256249367</v>
      </c>
      <c r="H644">
        <v>870</v>
      </c>
      <c r="I644">
        <v>0</v>
      </c>
      <c r="J644">
        <v>0</v>
      </c>
    </row>
    <row r="645" spans="1:10" x14ac:dyDescent="0.3">
      <c r="A645" t="s">
        <v>227</v>
      </c>
      <c r="B645">
        <v>14.3163602290124</v>
      </c>
      <c r="C645" t="s">
        <v>9</v>
      </c>
      <c r="D645">
        <v>10</v>
      </c>
      <c r="E645" t="b">
        <v>0</v>
      </c>
      <c r="F645">
        <v>14.3163602290124</v>
      </c>
      <c r="G645">
        <v>14.3163602290124</v>
      </c>
      <c r="H645">
        <v>580</v>
      </c>
      <c r="I645">
        <v>0</v>
      </c>
      <c r="J645">
        <v>0</v>
      </c>
    </row>
    <row r="646" spans="1:10" x14ac:dyDescent="0.3">
      <c r="A646" t="s">
        <v>227</v>
      </c>
      <c r="B646">
        <v>19.300396435294701</v>
      </c>
      <c r="C646" t="s">
        <v>9</v>
      </c>
      <c r="D646">
        <v>3</v>
      </c>
      <c r="E646" t="b">
        <v>1</v>
      </c>
      <c r="F646">
        <v>3.57330104846287</v>
      </c>
      <c r="G646">
        <v>5.9708279353201301E-3</v>
      </c>
      <c r="H646">
        <v>666.66666666666595</v>
      </c>
      <c r="I646">
        <v>15.727095386831831</v>
      </c>
      <c r="J646">
        <v>19.294425607359379</v>
      </c>
    </row>
    <row r="647" spans="1:10" x14ac:dyDescent="0.3">
      <c r="A647" t="s">
        <v>227</v>
      </c>
      <c r="B647">
        <v>4.2142991133087602</v>
      </c>
      <c r="C647" t="s">
        <v>9</v>
      </c>
      <c r="D647">
        <v>3</v>
      </c>
      <c r="E647" t="b">
        <v>1</v>
      </c>
      <c r="F647">
        <v>0.88207086771866705</v>
      </c>
      <c r="G647">
        <v>3.0689268243427699E-3</v>
      </c>
      <c r="H647">
        <v>1033.3333333333301</v>
      </c>
      <c r="I647">
        <v>3.3322282455900929</v>
      </c>
      <c r="J647">
        <v>4.2112301864844177</v>
      </c>
    </row>
    <row r="648" spans="1:10" x14ac:dyDescent="0.3">
      <c r="A648" t="s">
        <v>228</v>
      </c>
      <c r="B648">
        <v>11.7245119783734</v>
      </c>
      <c r="C648" t="s">
        <v>9</v>
      </c>
      <c r="D648">
        <v>10</v>
      </c>
      <c r="E648" t="b">
        <v>0</v>
      </c>
      <c r="F648">
        <v>11.7245119783734</v>
      </c>
      <c r="G648">
        <v>11.7245119783734</v>
      </c>
      <c r="H648">
        <v>2810</v>
      </c>
      <c r="I648">
        <v>0</v>
      </c>
      <c r="J648">
        <v>0</v>
      </c>
    </row>
    <row r="649" spans="1:10" x14ac:dyDescent="0.3">
      <c r="A649" t="s">
        <v>228</v>
      </c>
      <c r="B649">
        <v>11.3731489766698</v>
      </c>
      <c r="C649" t="s">
        <v>9</v>
      </c>
      <c r="D649">
        <v>10</v>
      </c>
      <c r="E649" t="b">
        <v>0</v>
      </c>
      <c r="F649">
        <v>11.3731489766698</v>
      </c>
      <c r="G649">
        <v>11.3731489766698</v>
      </c>
      <c r="H649">
        <v>1020</v>
      </c>
      <c r="I649">
        <v>0</v>
      </c>
      <c r="J649">
        <v>0</v>
      </c>
    </row>
    <row r="650" spans="1:10" x14ac:dyDescent="0.3">
      <c r="A650" t="s">
        <v>228</v>
      </c>
      <c r="B650">
        <v>19.629402936628701</v>
      </c>
      <c r="C650" t="s">
        <v>9</v>
      </c>
      <c r="D650">
        <v>10</v>
      </c>
      <c r="E650" t="b">
        <v>0</v>
      </c>
      <c r="F650">
        <v>6.0205237658789201</v>
      </c>
      <c r="G650">
        <v>5.6825692215950596</v>
      </c>
      <c r="H650">
        <v>2370</v>
      </c>
      <c r="I650">
        <v>13.60887917074978</v>
      </c>
      <c r="J650">
        <v>13.946833715033641</v>
      </c>
    </row>
    <row r="651" spans="1:10" x14ac:dyDescent="0.3">
      <c r="A651" t="s">
        <v>229</v>
      </c>
      <c r="B651">
        <v>11.6064090938054</v>
      </c>
      <c r="C651" t="s">
        <v>9</v>
      </c>
      <c r="D651">
        <v>4</v>
      </c>
      <c r="E651" t="b">
        <v>1</v>
      </c>
      <c r="F651">
        <v>3.4330408318536798</v>
      </c>
      <c r="G651">
        <v>3.02094460008488E-3</v>
      </c>
      <c r="H651">
        <v>1025</v>
      </c>
      <c r="I651">
        <v>8.1733682619517207</v>
      </c>
      <c r="J651">
        <v>11.603388149205315</v>
      </c>
    </row>
    <row r="652" spans="1:10" x14ac:dyDescent="0.3">
      <c r="A652" t="s">
        <v>229</v>
      </c>
      <c r="B652">
        <v>7.63297941421561</v>
      </c>
      <c r="C652" t="s">
        <v>9</v>
      </c>
      <c r="D652">
        <v>10</v>
      </c>
      <c r="E652" t="b">
        <v>0</v>
      </c>
      <c r="F652">
        <v>0.63873089518511195</v>
      </c>
      <c r="G652">
        <v>0.59396903932667999</v>
      </c>
      <c r="H652">
        <v>2520</v>
      </c>
      <c r="I652">
        <v>6.9942485190304984</v>
      </c>
      <c r="J652">
        <v>7.0390103748889299</v>
      </c>
    </row>
    <row r="653" spans="1:10" x14ac:dyDescent="0.3">
      <c r="A653" t="s">
        <v>229</v>
      </c>
      <c r="B653">
        <v>25.949874188309401</v>
      </c>
      <c r="C653" t="s">
        <v>9</v>
      </c>
      <c r="D653">
        <v>10</v>
      </c>
      <c r="E653" t="b">
        <v>0</v>
      </c>
      <c r="F653">
        <v>1.43561027504187</v>
      </c>
      <c r="G653">
        <v>1.3858294707661201</v>
      </c>
      <c r="H653">
        <v>2490</v>
      </c>
      <c r="I653">
        <v>24.514263913267531</v>
      </c>
      <c r="J653">
        <v>24.564044717543283</v>
      </c>
    </row>
    <row r="654" spans="1:10" x14ac:dyDescent="0.3">
      <c r="A654" t="e">
        <v>#NAME?</v>
      </c>
      <c r="B654">
        <v>13.4476756535311</v>
      </c>
      <c r="C654" t="s">
        <v>9</v>
      </c>
      <c r="D654">
        <v>10</v>
      </c>
      <c r="E654" t="b">
        <v>0</v>
      </c>
      <c r="F654">
        <v>5.1161120086184102</v>
      </c>
      <c r="G654">
        <v>4.4466389957764596</v>
      </c>
      <c r="H654">
        <v>2250</v>
      </c>
      <c r="I654">
        <v>8.3315636449126895</v>
      </c>
      <c r="J654">
        <v>9.0010366577546392</v>
      </c>
    </row>
    <row r="655" spans="1:10" x14ac:dyDescent="0.3">
      <c r="A655" t="e">
        <v>#NAME?</v>
      </c>
      <c r="B655">
        <v>4.4786084267648398</v>
      </c>
      <c r="C655" t="s">
        <v>9</v>
      </c>
      <c r="D655">
        <v>10</v>
      </c>
      <c r="E655" t="b">
        <v>0</v>
      </c>
      <c r="F655">
        <v>7.9933668367421102</v>
      </c>
      <c r="G655">
        <v>7.9934186872212898</v>
      </c>
      <c r="H655">
        <v>2190</v>
      </c>
      <c r="I655">
        <v>-3.5147584099772704</v>
      </c>
      <c r="J655">
        <v>-3.51481026045645</v>
      </c>
    </row>
    <row r="656" spans="1:10" x14ac:dyDescent="0.3">
      <c r="A656" t="e">
        <v>#NAME?</v>
      </c>
      <c r="B656">
        <v>9.30379577804338</v>
      </c>
      <c r="C656" t="s">
        <v>9</v>
      </c>
      <c r="D656">
        <v>10</v>
      </c>
      <c r="E656" t="b">
        <v>0</v>
      </c>
      <c r="F656">
        <v>9.30379577804338</v>
      </c>
      <c r="G656">
        <v>9.30379577804338</v>
      </c>
      <c r="H656">
        <v>2220</v>
      </c>
      <c r="I656">
        <v>0</v>
      </c>
      <c r="J656">
        <v>0</v>
      </c>
    </row>
    <row r="657" spans="1:10" x14ac:dyDescent="0.3">
      <c r="A657" t="e">
        <v>#NAME?</v>
      </c>
      <c r="B657">
        <v>7.2431732459454503</v>
      </c>
      <c r="C657" t="s">
        <v>9</v>
      </c>
      <c r="D657">
        <v>10</v>
      </c>
      <c r="E657" t="b">
        <v>0</v>
      </c>
      <c r="F657">
        <v>5.4262177882725702</v>
      </c>
      <c r="G657">
        <v>13.037647899164799</v>
      </c>
      <c r="H657">
        <v>4700</v>
      </c>
      <c r="I657">
        <v>1.8169554576728801</v>
      </c>
      <c r="J657">
        <v>-5.794474653219349</v>
      </c>
    </row>
    <row r="658" spans="1:10" x14ac:dyDescent="0.3">
      <c r="A658" t="e">
        <v>#NAME?</v>
      </c>
      <c r="B658">
        <v>15.1416830189903</v>
      </c>
      <c r="C658" t="s">
        <v>9</v>
      </c>
      <c r="D658">
        <v>10</v>
      </c>
      <c r="E658" t="b">
        <v>0</v>
      </c>
      <c r="F658">
        <v>15.1416830189903</v>
      </c>
      <c r="G658">
        <v>15.1416830189903</v>
      </c>
      <c r="H658">
        <v>880</v>
      </c>
      <c r="I658">
        <v>0</v>
      </c>
      <c r="J658">
        <v>0</v>
      </c>
    </row>
    <row r="659" spans="1:10" x14ac:dyDescent="0.3">
      <c r="A659" t="s">
        <v>230</v>
      </c>
      <c r="B659">
        <v>6.3148848127058903</v>
      </c>
      <c r="C659" t="s">
        <v>9</v>
      </c>
      <c r="D659">
        <v>10</v>
      </c>
      <c r="E659" t="b">
        <v>0</v>
      </c>
      <c r="F659">
        <v>6.3148848127058903</v>
      </c>
      <c r="G659">
        <v>6.3148848127058903</v>
      </c>
      <c r="H659">
        <v>1630</v>
      </c>
      <c r="I659">
        <v>0</v>
      </c>
      <c r="J659">
        <v>0</v>
      </c>
    </row>
    <row r="660" spans="1:10" x14ac:dyDescent="0.3">
      <c r="A660" t="s">
        <v>230</v>
      </c>
      <c r="B660">
        <v>8.06503747446604</v>
      </c>
      <c r="C660" t="s">
        <v>9</v>
      </c>
      <c r="D660">
        <v>10</v>
      </c>
      <c r="E660" t="b">
        <v>0</v>
      </c>
      <c r="F660">
        <v>7.5297323148920601</v>
      </c>
      <c r="G660">
        <v>7.1643087640338798</v>
      </c>
      <c r="H660">
        <v>2800</v>
      </c>
      <c r="I660">
        <v>0.53530515957397995</v>
      </c>
      <c r="J660">
        <v>0.90072871043216018</v>
      </c>
    </row>
    <row r="661" spans="1:10" x14ac:dyDescent="0.3">
      <c r="A661" t="s">
        <v>230</v>
      </c>
      <c r="B661">
        <v>7.5024446324907004</v>
      </c>
      <c r="C661" t="s">
        <v>9</v>
      </c>
      <c r="D661">
        <v>10</v>
      </c>
      <c r="E661" t="b">
        <v>0</v>
      </c>
      <c r="F661">
        <v>7.5024446324907004</v>
      </c>
      <c r="G661">
        <v>7.5024446324907004</v>
      </c>
      <c r="H661">
        <v>1010</v>
      </c>
      <c r="I661">
        <v>0</v>
      </c>
      <c r="J661">
        <v>0</v>
      </c>
    </row>
    <row r="662" spans="1:10" x14ac:dyDescent="0.3">
      <c r="A662" t="s">
        <v>231</v>
      </c>
      <c r="B662">
        <v>5.9596747565690196</v>
      </c>
      <c r="C662" t="s">
        <v>9</v>
      </c>
      <c r="D662">
        <v>10</v>
      </c>
      <c r="E662" t="b">
        <v>0</v>
      </c>
      <c r="F662">
        <v>5.9596747565690196</v>
      </c>
      <c r="G662">
        <v>5.9596747565690196</v>
      </c>
      <c r="H662">
        <v>950</v>
      </c>
      <c r="I662">
        <v>0</v>
      </c>
      <c r="J662">
        <v>0</v>
      </c>
    </row>
    <row r="663" spans="1:10" x14ac:dyDescent="0.3">
      <c r="A663" t="s">
        <v>231</v>
      </c>
      <c r="B663">
        <v>10.9101610553417</v>
      </c>
      <c r="C663" t="s">
        <v>9</v>
      </c>
      <c r="D663">
        <v>10</v>
      </c>
      <c r="E663" t="b">
        <v>0</v>
      </c>
      <c r="F663">
        <v>3.33645248642638</v>
      </c>
      <c r="G663">
        <v>0.93489964877323894</v>
      </c>
      <c r="H663">
        <v>2600</v>
      </c>
      <c r="I663">
        <v>7.5737085689153201</v>
      </c>
      <c r="J663">
        <v>9.9752614065684604</v>
      </c>
    </row>
    <row r="664" spans="1:10" x14ac:dyDescent="0.3">
      <c r="A664" t="s">
        <v>231</v>
      </c>
      <c r="B664">
        <v>13.5188901905134</v>
      </c>
      <c r="C664" t="s">
        <v>9</v>
      </c>
      <c r="D664">
        <v>10</v>
      </c>
      <c r="E664" t="b">
        <v>0</v>
      </c>
      <c r="F664">
        <v>13.5188901905134</v>
      </c>
      <c r="G664">
        <v>13.5188901905134</v>
      </c>
      <c r="H664">
        <v>1000</v>
      </c>
      <c r="I664">
        <v>0</v>
      </c>
      <c r="J664">
        <v>0</v>
      </c>
    </row>
    <row r="665" spans="1:10" x14ac:dyDescent="0.3">
      <c r="A665" t="s">
        <v>232</v>
      </c>
      <c r="B665">
        <v>18.1704555664213</v>
      </c>
      <c r="C665" t="s">
        <v>9</v>
      </c>
      <c r="D665">
        <v>10</v>
      </c>
      <c r="E665" t="b">
        <v>0</v>
      </c>
      <c r="F665">
        <v>5.0640961041827399</v>
      </c>
      <c r="G665">
        <v>10.901774687355401</v>
      </c>
      <c r="H665">
        <v>2220</v>
      </c>
      <c r="I665">
        <v>13.10635946223856</v>
      </c>
      <c r="J665">
        <v>7.268680879065899</v>
      </c>
    </row>
    <row r="666" spans="1:10" x14ac:dyDescent="0.3">
      <c r="A666" t="s">
        <v>232</v>
      </c>
      <c r="B666">
        <v>16.3474675574966</v>
      </c>
      <c r="C666" t="s">
        <v>9</v>
      </c>
      <c r="D666">
        <v>10</v>
      </c>
      <c r="E666" t="b">
        <v>0</v>
      </c>
      <c r="F666">
        <v>10.704084443377599</v>
      </c>
      <c r="G666">
        <v>9.6848121407742607</v>
      </c>
      <c r="H666">
        <v>2530</v>
      </c>
      <c r="I666">
        <v>5.6433831141190005</v>
      </c>
      <c r="J666">
        <v>6.6626554167223393</v>
      </c>
    </row>
    <row r="667" spans="1:10" x14ac:dyDescent="0.3">
      <c r="A667" t="s">
        <v>232</v>
      </c>
      <c r="B667">
        <v>14.637069968731501</v>
      </c>
      <c r="C667" t="s">
        <v>9</v>
      </c>
      <c r="D667">
        <v>10</v>
      </c>
      <c r="E667" t="b">
        <v>0</v>
      </c>
      <c r="F667">
        <v>3.41697135957993</v>
      </c>
      <c r="G667">
        <v>3.1645718539104899</v>
      </c>
      <c r="H667">
        <v>2520</v>
      </c>
      <c r="I667">
        <v>11.22009860915157</v>
      </c>
      <c r="J667">
        <v>11.472498114821011</v>
      </c>
    </row>
    <row r="668" spans="1:10" x14ac:dyDescent="0.3">
      <c r="A668" t="e">
        <v>#NAME?</v>
      </c>
      <c r="B668">
        <v>18.736235634425899</v>
      </c>
      <c r="C668" t="s">
        <v>9</v>
      </c>
      <c r="D668">
        <v>10</v>
      </c>
      <c r="E668" t="b">
        <v>0</v>
      </c>
      <c r="F668">
        <v>4.7499832782585401</v>
      </c>
      <c r="G668">
        <v>1.332213148748</v>
      </c>
      <c r="H668">
        <v>2360</v>
      </c>
      <c r="I668">
        <v>13.986252356167359</v>
      </c>
      <c r="J668">
        <v>17.404022485677899</v>
      </c>
    </row>
    <row r="669" spans="1:10" x14ac:dyDescent="0.3">
      <c r="A669" t="e">
        <v>#NAME?</v>
      </c>
      <c r="B669">
        <v>16.0876611610298</v>
      </c>
      <c r="C669" t="s">
        <v>9</v>
      </c>
      <c r="D669">
        <v>3</v>
      </c>
      <c r="E669" t="b">
        <v>1</v>
      </c>
      <c r="F669">
        <v>1.7771622096655</v>
      </c>
      <c r="G669">
        <v>4.9946378241744896E-3</v>
      </c>
      <c r="H669">
        <v>1266.6666666666599</v>
      </c>
      <c r="I669">
        <v>14.3104989513643</v>
      </c>
      <c r="J669">
        <v>16.082666523205624</v>
      </c>
    </row>
    <row r="670" spans="1:10" x14ac:dyDescent="0.3">
      <c r="A670" t="e">
        <v>#NAME?</v>
      </c>
      <c r="B670">
        <v>6.9914758250034703</v>
      </c>
      <c r="C670" t="s">
        <v>9</v>
      </c>
      <c r="D670">
        <v>10</v>
      </c>
      <c r="E670" t="b">
        <v>0</v>
      </c>
      <c r="F670">
        <v>6.9914758250034703</v>
      </c>
      <c r="G670">
        <v>6.9914758250034703</v>
      </c>
      <c r="H670">
        <v>3030</v>
      </c>
      <c r="I670">
        <v>0</v>
      </c>
      <c r="J670">
        <v>0</v>
      </c>
    </row>
    <row r="671" spans="1:10" x14ac:dyDescent="0.3">
      <c r="A671" t="s">
        <v>233</v>
      </c>
      <c r="B671">
        <v>15.4575544238549</v>
      </c>
      <c r="C671" t="s">
        <v>9</v>
      </c>
      <c r="D671">
        <v>10</v>
      </c>
      <c r="E671" t="b">
        <v>0</v>
      </c>
      <c r="F671">
        <v>15.4575544238549</v>
      </c>
      <c r="G671">
        <v>15.4575544238549</v>
      </c>
      <c r="H671">
        <v>1030</v>
      </c>
      <c r="I671">
        <v>0</v>
      </c>
      <c r="J671">
        <v>0</v>
      </c>
    </row>
    <row r="672" spans="1:10" x14ac:dyDescent="0.3">
      <c r="A672" t="s">
        <v>233</v>
      </c>
      <c r="B672">
        <v>8.4148792611845007</v>
      </c>
      <c r="C672" t="s">
        <v>9</v>
      </c>
      <c r="D672">
        <v>10</v>
      </c>
      <c r="E672" t="b">
        <v>0</v>
      </c>
      <c r="F672">
        <v>2.9629497663349</v>
      </c>
      <c r="G672">
        <v>2.2777114600143999</v>
      </c>
      <c r="H672">
        <v>2270</v>
      </c>
      <c r="I672">
        <v>5.4519294948496011</v>
      </c>
      <c r="J672">
        <v>6.1371678011701007</v>
      </c>
    </row>
    <row r="673" spans="1:10" x14ac:dyDescent="0.3">
      <c r="A673" t="s">
        <v>234</v>
      </c>
      <c r="B673">
        <v>8.9980084242408491</v>
      </c>
      <c r="C673" t="s">
        <v>9</v>
      </c>
      <c r="D673">
        <v>10</v>
      </c>
      <c r="E673" t="b">
        <v>0</v>
      </c>
      <c r="F673">
        <v>4.4270642093363799</v>
      </c>
      <c r="G673">
        <v>2.07862348083267</v>
      </c>
      <c r="H673">
        <v>2970</v>
      </c>
      <c r="I673">
        <v>4.5709442149044692</v>
      </c>
      <c r="J673">
        <v>6.9193849434081791</v>
      </c>
    </row>
    <row r="674" spans="1:10" x14ac:dyDescent="0.3">
      <c r="A674" t="s">
        <v>234</v>
      </c>
      <c r="B674">
        <v>11.090114132400901</v>
      </c>
      <c r="C674" t="s">
        <v>9</v>
      </c>
      <c r="D674">
        <v>10</v>
      </c>
      <c r="E674" t="b">
        <v>0</v>
      </c>
      <c r="F674">
        <v>11.090114132400901</v>
      </c>
      <c r="G674">
        <v>11.090114132400901</v>
      </c>
      <c r="H674">
        <v>830</v>
      </c>
      <c r="I674">
        <v>0</v>
      </c>
      <c r="J674">
        <v>0</v>
      </c>
    </row>
    <row r="675" spans="1:10" x14ac:dyDescent="0.3">
      <c r="A675" t="s">
        <v>234</v>
      </c>
      <c r="B675">
        <v>6.7263464102039503</v>
      </c>
      <c r="C675" t="s">
        <v>9</v>
      </c>
      <c r="D675">
        <v>2</v>
      </c>
      <c r="E675" t="b">
        <v>1</v>
      </c>
      <c r="F675">
        <v>4.6614404650921502E-2</v>
      </c>
      <c r="G675">
        <v>9.5267163456794601E-3</v>
      </c>
      <c r="H675">
        <v>1450</v>
      </c>
      <c r="I675">
        <v>6.6797320055530287</v>
      </c>
      <c r="J675">
        <v>6.7168196938582705</v>
      </c>
    </row>
    <row r="676" spans="1:10" x14ac:dyDescent="0.3">
      <c r="A676" t="s">
        <v>235</v>
      </c>
      <c r="B676">
        <v>16.410145314083799</v>
      </c>
      <c r="C676" t="s">
        <v>9</v>
      </c>
      <c r="D676">
        <v>10</v>
      </c>
      <c r="E676" t="b">
        <v>0</v>
      </c>
      <c r="F676">
        <v>16.410145314083799</v>
      </c>
      <c r="G676">
        <v>16.410145314083799</v>
      </c>
      <c r="H676">
        <v>920</v>
      </c>
      <c r="I676">
        <v>0</v>
      </c>
      <c r="J676">
        <v>0</v>
      </c>
    </row>
    <row r="677" spans="1:10" x14ac:dyDescent="0.3">
      <c r="A677" t="s">
        <v>235</v>
      </c>
      <c r="B677">
        <v>12.4063099211122</v>
      </c>
      <c r="C677" t="s">
        <v>9</v>
      </c>
      <c r="D677">
        <v>10</v>
      </c>
      <c r="E677" t="b">
        <v>0</v>
      </c>
      <c r="F677">
        <v>12.4063099211122</v>
      </c>
      <c r="G677">
        <v>12.4063099211122</v>
      </c>
      <c r="H677">
        <v>920</v>
      </c>
      <c r="I677">
        <v>0</v>
      </c>
      <c r="J677">
        <v>0</v>
      </c>
    </row>
    <row r="678" spans="1:10" x14ac:dyDescent="0.3">
      <c r="A678" t="s">
        <v>235</v>
      </c>
      <c r="B678">
        <v>17.967673327303402</v>
      </c>
      <c r="C678" t="s">
        <v>9</v>
      </c>
      <c r="D678">
        <v>10</v>
      </c>
      <c r="E678" t="b">
        <v>0</v>
      </c>
      <c r="F678">
        <v>17.967673327303402</v>
      </c>
      <c r="G678">
        <v>17.967673327303402</v>
      </c>
      <c r="H678">
        <v>1050</v>
      </c>
      <c r="I678">
        <v>0</v>
      </c>
      <c r="J678">
        <v>0</v>
      </c>
    </row>
    <row r="679" spans="1:10" x14ac:dyDescent="0.3">
      <c r="A679" t="s">
        <v>236</v>
      </c>
      <c r="B679">
        <v>15.4878006879569</v>
      </c>
      <c r="C679" t="s">
        <v>9</v>
      </c>
      <c r="D679">
        <v>10</v>
      </c>
      <c r="E679" t="b">
        <v>0</v>
      </c>
      <c r="F679">
        <v>15.4878006879569</v>
      </c>
      <c r="G679">
        <v>15.4878006879569</v>
      </c>
      <c r="H679">
        <v>1330</v>
      </c>
      <c r="I679">
        <v>0</v>
      </c>
      <c r="J679">
        <v>0</v>
      </c>
    </row>
    <row r="680" spans="1:10" x14ac:dyDescent="0.3">
      <c r="A680" t="s">
        <v>236</v>
      </c>
      <c r="B680">
        <v>5.6969164211496297</v>
      </c>
      <c r="C680" t="s">
        <v>9</v>
      </c>
      <c r="D680">
        <v>10</v>
      </c>
      <c r="E680" t="b">
        <v>0</v>
      </c>
      <c r="F680">
        <v>5.6969164211496297</v>
      </c>
      <c r="G680">
        <v>5.6969164211496297</v>
      </c>
      <c r="H680">
        <v>1310</v>
      </c>
      <c r="I680">
        <v>0</v>
      </c>
      <c r="J680">
        <v>0</v>
      </c>
    </row>
    <row r="681" spans="1:10" x14ac:dyDescent="0.3">
      <c r="A681" t="s">
        <v>236</v>
      </c>
      <c r="B681">
        <v>12.077652426441199</v>
      </c>
      <c r="C681" t="s">
        <v>9</v>
      </c>
      <c r="D681">
        <v>2</v>
      </c>
      <c r="E681" t="b">
        <v>1</v>
      </c>
      <c r="F681">
        <v>8.0021496972874195E-2</v>
      </c>
      <c r="G681">
        <v>1.31561228104613E-2</v>
      </c>
      <c r="H681">
        <v>1050</v>
      </c>
      <c r="I681">
        <v>11.997630929468325</v>
      </c>
      <c r="J681">
        <v>12.064496303630738</v>
      </c>
    </row>
    <row r="682" spans="1:10" x14ac:dyDescent="0.3">
      <c r="A682" t="s">
        <v>237</v>
      </c>
      <c r="B682">
        <v>2.0783137618648002</v>
      </c>
      <c r="C682" t="s">
        <v>9</v>
      </c>
      <c r="D682">
        <v>10</v>
      </c>
      <c r="E682" t="b">
        <v>0</v>
      </c>
      <c r="F682">
        <v>0.54386693045787804</v>
      </c>
      <c r="G682">
        <v>1.31495379653938</v>
      </c>
      <c r="H682">
        <v>2420</v>
      </c>
      <c r="I682">
        <v>1.5344468314069222</v>
      </c>
      <c r="J682">
        <v>0.76335996532542016</v>
      </c>
    </row>
    <row r="683" spans="1:10" x14ac:dyDescent="0.3">
      <c r="A683" t="s">
        <v>237</v>
      </c>
      <c r="B683">
        <v>9.49340961228922</v>
      </c>
      <c r="C683" t="s">
        <v>9</v>
      </c>
      <c r="D683">
        <v>10</v>
      </c>
      <c r="E683" t="b">
        <v>0</v>
      </c>
      <c r="F683">
        <v>4.5659033128143198</v>
      </c>
      <c r="G683">
        <v>7.1459756910044998</v>
      </c>
      <c r="H683">
        <v>2490</v>
      </c>
      <c r="I683">
        <v>4.9275062994749002</v>
      </c>
      <c r="J683">
        <v>2.3474339212847202</v>
      </c>
    </row>
    <row r="684" spans="1:10" x14ac:dyDescent="0.3">
      <c r="A684" t="s">
        <v>237</v>
      </c>
      <c r="B684">
        <v>8.5249580772004006</v>
      </c>
      <c r="C684" t="s">
        <v>9</v>
      </c>
      <c r="D684">
        <v>10</v>
      </c>
      <c r="E684" t="b">
        <v>0</v>
      </c>
      <c r="F684">
        <v>8.5249580772004006</v>
      </c>
      <c r="G684">
        <v>8.5249580772004006</v>
      </c>
      <c r="H684">
        <v>880</v>
      </c>
      <c r="I684">
        <v>0</v>
      </c>
      <c r="J684">
        <v>0</v>
      </c>
    </row>
    <row r="685" spans="1:10" x14ac:dyDescent="0.3">
      <c r="A685" t="s">
        <v>238</v>
      </c>
      <c r="B685">
        <v>3.0464007567159799</v>
      </c>
      <c r="C685" t="s">
        <v>9</v>
      </c>
      <c r="D685">
        <v>10</v>
      </c>
      <c r="E685" t="b">
        <v>0</v>
      </c>
      <c r="F685">
        <v>3.78761737295333</v>
      </c>
      <c r="G685">
        <v>3.7668299114728199</v>
      </c>
      <c r="H685">
        <v>2330</v>
      </c>
      <c r="I685">
        <v>-0.74121661623735013</v>
      </c>
      <c r="J685">
        <v>-0.72042915475684</v>
      </c>
    </row>
    <row r="686" spans="1:10" x14ac:dyDescent="0.3">
      <c r="A686" t="s">
        <v>238</v>
      </c>
      <c r="B686">
        <v>14.179136831175301</v>
      </c>
      <c r="C686" t="s">
        <v>9</v>
      </c>
      <c r="D686">
        <v>10</v>
      </c>
      <c r="E686" t="b">
        <v>0</v>
      </c>
      <c r="F686">
        <v>14.179136831175301</v>
      </c>
      <c r="G686">
        <v>14.179136831175301</v>
      </c>
      <c r="H686">
        <v>2720</v>
      </c>
      <c r="I686">
        <v>0</v>
      </c>
      <c r="J686">
        <v>0</v>
      </c>
    </row>
    <row r="687" spans="1:10" x14ac:dyDescent="0.3">
      <c r="A687" t="s">
        <v>238</v>
      </c>
      <c r="B687">
        <v>12.7883028356871</v>
      </c>
      <c r="C687" t="s">
        <v>9</v>
      </c>
      <c r="D687">
        <v>3</v>
      </c>
      <c r="E687" t="b">
        <v>1</v>
      </c>
      <c r="F687">
        <v>0.43543264817380101</v>
      </c>
      <c r="G687">
        <v>2.3904030957889299E-3</v>
      </c>
      <c r="H687">
        <v>4300</v>
      </c>
      <c r="I687">
        <v>12.352870187513298</v>
      </c>
      <c r="J687">
        <v>12.78591243259131</v>
      </c>
    </row>
    <row r="688" spans="1:10" x14ac:dyDescent="0.3">
      <c r="A688" t="s">
        <v>239</v>
      </c>
      <c r="B688">
        <v>10.026435563700399</v>
      </c>
      <c r="C688" t="s">
        <v>9</v>
      </c>
      <c r="D688">
        <v>10</v>
      </c>
      <c r="E688" t="b">
        <v>0</v>
      </c>
      <c r="F688">
        <v>1.02133616039688</v>
      </c>
      <c r="G688">
        <v>1.42126454265653</v>
      </c>
      <c r="H688">
        <v>2690</v>
      </c>
      <c r="I688">
        <v>9.0050994033035199</v>
      </c>
      <c r="J688">
        <v>8.6051710210438692</v>
      </c>
    </row>
    <row r="689" spans="1:10" x14ac:dyDescent="0.3">
      <c r="A689" t="s">
        <v>239</v>
      </c>
      <c r="B689">
        <v>2.4898175808835998</v>
      </c>
      <c r="C689" t="s">
        <v>9</v>
      </c>
      <c r="D689">
        <v>3</v>
      </c>
      <c r="E689" t="b">
        <v>1</v>
      </c>
      <c r="F689">
        <v>0.62121264326940095</v>
      </c>
      <c r="G689">
        <v>2.571291529613E-3</v>
      </c>
      <c r="H689">
        <v>1500</v>
      </c>
      <c r="I689">
        <v>1.8686049376141989</v>
      </c>
      <c r="J689">
        <v>2.4872462893539868</v>
      </c>
    </row>
    <row r="690" spans="1:10" x14ac:dyDescent="0.3">
      <c r="A690" t="s">
        <v>239</v>
      </c>
      <c r="B690">
        <v>11.8319462956721</v>
      </c>
      <c r="C690" t="s">
        <v>9</v>
      </c>
      <c r="D690">
        <v>10</v>
      </c>
      <c r="E690" t="b">
        <v>0</v>
      </c>
      <c r="F690">
        <v>5.6197271984552302</v>
      </c>
      <c r="G690">
        <v>6.0626365679796601</v>
      </c>
      <c r="H690">
        <v>1860</v>
      </c>
      <c r="I690">
        <v>6.2122190972168703</v>
      </c>
      <c r="J690">
        <v>5.7693097276924403</v>
      </c>
    </row>
    <row r="691" spans="1:10" x14ac:dyDescent="0.3">
      <c r="A691" t="s">
        <v>240</v>
      </c>
      <c r="B691">
        <v>11.1536924684189</v>
      </c>
      <c r="C691" t="s">
        <v>9</v>
      </c>
      <c r="D691">
        <v>4</v>
      </c>
      <c r="E691" t="b">
        <v>1</v>
      </c>
      <c r="F691">
        <v>3.2807616387359002</v>
      </c>
      <c r="G691">
        <v>2.8079427160317399E-3</v>
      </c>
      <c r="H691">
        <v>1000</v>
      </c>
      <c r="I691">
        <v>7.8729308296829998</v>
      </c>
      <c r="J691">
        <v>11.150884525702867</v>
      </c>
    </row>
    <row r="692" spans="1:10" x14ac:dyDescent="0.3">
      <c r="A692" t="s">
        <v>240</v>
      </c>
      <c r="B692">
        <v>5.9501058888856297</v>
      </c>
      <c r="C692" t="s">
        <v>9</v>
      </c>
      <c r="D692">
        <v>10</v>
      </c>
      <c r="E692" t="b">
        <v>0</v>
      </c>
      <c r="F692">
        <v>2.55334815023526</v>
      </c>
      <c r="G692">
        <v>3.9350632367029399</v>
      </c>
      <c r="H692">
        <v>2310</v>
      </c>
      <c r="I692">
        <v>3.3967577386503698</v>
      </c>
      <c r="J692">
        <v>2.0150426521826899</v>
      </c>
    </row>
    <row r="693" spans="1:10" x14ac:dyDescent="0.3">
      <c r="A693" t="s">
        <v>240</v>
      </c>
      <c r="B693">
        <v>12.0723082334805</v>
      </c>
      <c r="C693" t="s">
        <v>9</v>
      </c>
      <c r="D693">
        <v>10</v>
      </c>
      <c r="E693" t="b">
        <v>0</v>
      </c>
      <c r="F693">
        <v>4.15986484504226</v>
      </c>
      <c r="G693">
        <v>2.7432555446163098</v>
      </c>
      <c r="H693">
        <v>2350</v>
      </c>
      <c r="I693">
        <v>7.9124433884382404</v>
      </c>
      <c r="J693">
        <v>9.3290526888641914</v>
      </c>
    </row>
    <row r="694" spans="1:10" x14ac:dyDescent="0.3">
      <c r="A694" t="s">
        <v>241</v>
      </c>
      <c r="B694">
        <v>10.663969377313601</v>
      </c>
      <c r="C694" t="s">
        <v>9</v>
      </c>
      <c r="D694">
        <v>3</v>
      </c>
      <c r="E694" t="b">
        <v>1</v>
      </c>
      <c r="F694">
        <v>2.1364677960175702</v>
      </c>
      <c r="G694">
        <v>4.7742511654753003E-3</v>
      </c>
      <c r="H694">
        <v>1633.3333333333301</v>
      </c>
      <c r="I694">
        <v>8.5275015812960309</v>
      </c>
      <c r="J694">
        <v>10.659195126148125</v>
      </c>
    </row>
    <row r="695" spans="1:10" x14ac:dyDescent="0.3">
      <c r="A695" t="s">
        <v>241</v>
      </c>
      <c r="B695">
        <v>15.422303400289399</v>
      </c>
      <c r="C695" t="s">
        <v>9</v>
      </c>
      <c r="D695">
        <v>10</v>
      </c>
      <c r="E695" t="b">
        <v>0</v>
      </c>
      <c r="F695">
        <v>5.8343784141099801</v>
      </c>
      <c r="G695">
        <v>11.9594100649231</v>
      </c>
      <c r="H695">
        <v>2440</v>
      </c>
      <c r="I695">
        <v>9.58792498617942</v>
      </c>
      <c r="J695">
        <v>3.4628933353662994</v>
      </c>
    </row>
    <row r="696" spans="1:10" x14ac:dyDescent="0.3">
      <c r="A696" t="s">
        <v>241</v>
      </c>
      <c r="B696">
        <v>3.5856094327806098</v>
      </c>
      <c r="C696" t="s">
        <v>9</v>
      </c>
      <c r="D696">
        <v>10</v>
      </c>
      <c r="E696" t="b">
        <v>0</v>
      </c>
      <c r="F696">
        <v>1.7434269403216001</v>
      </c>
      <c r="G696">
        <v>1.7380618613773799</v>
      </c>
      <c r="H696">
        <v>1410</v>
      </c>
      <c r="I696">
        <v>1.8421824924590098</v>
      </c>
      <c r="J696">
        <v>1.8475475714032299</v>
      </c>
    </row>
    <row r="697" spans="1:10" x14ac:dyDescent="0.3">
      <c r="A697" t="s">
        <v>242</v>
      </c>
      <c r="B697">
        <v>8.4450786404279103</v>
      </c>
      <c r="C697" t="s">
        <v>9</v>
      </c>
      <c r="D697">
        <v>10</v>
      </c>
      <c r="E697" t="b">
        <v>0</v>
      </c>
      <c r="F697">
        <v>4.23652537095015</v>
      </c>
      <c r="G697">
        <v>4.8774966095109598</v>
      </c>
      <c r="H697">
        <v>2530</v>
      </c>
      <c r="I697">
        <v>4.2085532694777603</v>
      </c>
      <c r="J697">
        <v>3.5675820309169506</v>
      </c>
    </row>
    <row r="698" spans="1:10" x14ac:dyDescent="0.3">
      <c r="A698" t="s">
        <v>242</v>
      </c>
      <c r="B698">
        <v>6.4023021853360502</v>
      </c>
      <c r="C698" t="s">
        <v>9</v>
      </c>
      <c r="D698">
        <v>10</v>
      </c>
      <c r="E698" t="b">
        <v>0</v>
      </c>
      <c r="F698">
        <v>6.4023021853360502</v>
      </c>
      <c r="G698">
        <v>6.4023021853360502</v>
      </c>
      <c r="H698">
        <v>1050</v>
      </c>
      <c r="I698">
        <v>0</v>
      </c>
      <c r="J698">
        <v>0</v>
      </c>
    </row>
    <row r="699" spans="1:10" x14ac:dyDescent="0.3">
      <c r="A699" t="s">
        <v>243</v>
      </c>
      <c r="B699">
        <v>10.307900741254</v>
      </c>
      <c r="C699" t="s">
        <v>9</v>
      </c>
      <c r="D699">
        <v>4</v>
      </c>
      <c r="E699" t="b">
        <v>1</v>
      </c>
      <c r="F699">
        <v>3.0400772512508998</v>
      </c>
      <c r="G699">
        <v>2.72585141861839E-3</v>
      </c>
      <c r="H699">
        <v>675</v>
      </c>
      <c r="I699">
        <v>7.2678234900031011</v>
      </c>
      <c r="J699">
        <v>10.305174889835381</v>
      </c>
    </row>
    <row r="700" spans="1:10" x14ac:dyDescent="0.3">
      <c r="A700" t="s">
        <v>243</v>
      </c>
      <c r="B700">
        <v>10.4577417403446</v>
      </c>
      <c r="C700" t="s">
        <v>9</v>
      </c>
      <c r="D700">
        <v>10</v>
      </c>
      <c r="E700" t="b">
        <v>0</v>
      </c>
      <c r="F700">
        <v>10.4577417403446</v>
      </c>
      <c r="G700">
        <v>10.4577417403446</v>
      </c>
      <c r="H700">
        <v>940</v>
      </c>
      <c r="I700">
        <v>0</v>
      </c>
      <c r="J700">
        <v>0</v>
      </c>
    </row>
    <row r="701" spans="1:10" x14ac:dyDescent="0.3">
      <c r="A701" t="s">
        <v>243</v>
      </c>
      <c r="B701">
        <v>9.31005887973628</v>
      </c>
      <c r="C701" t="s">
        <v>9</v>
      </c>
      <c r="D701">
        <v>10</v>
      </c>
      <c r="E701" t="b">
        <v>0</v>
      </c>
      <c r="F701">
        <v>9.31005887973628</v>
      </c>
      <c r="G701">
        <v>9.31005887973628</v>
      </c>
      <c r="H701">
        <v>890</v>
      </c>
      <c r="I701">
        <v>0</v>
      </c>
      <c r="J701">
        <v>0</v>
      </c>
    </row>
    <row r="702" spans="1:10" x14ac:dyDescent="0.3">
      <c r="A702" t="s">
        <v>244</v>
      </c>
      <c r="B702">
        <v>23.0453135018948</v>
      </c>
      <c r="C702" t="s">
        <v>9</v>
      </c>
      <c r="D702">
        <v>3</v>
      </c>
      <c r="E702" t="b">
        <v>1</v>
      </c>
      <c r="F702">
        <v>2.32118269846216</v>
      </c>
      <c r="G702">
        <v>5.6420033723148001E-3</v>
      </c>
      <c r="H702">
        <v>800</v>
      </c>
      <c r="I702">
        <v>20.72413080343264</v>
      </c>
      <c r="J702">
        <v>23.039671498522484</v>
      </c>
    </row>
    <row r="703" spans="1:10" x14ac:dyDescent="0.3">
      <c r="A703" t="s">
        <v>244</v>
      </c>
      <c r="B703">
        <v>9.8226044539904098</v>
      </c>
      <c r="C703" t="s">
        <v>9</v>
      </c>
      <c r="D703">
        <v>10</v>
      </c>
      <c r="E703" t="b">
        <v>0</v>
      </c>
      <c r="F703">
        <v>9.8226044539904098</v>
      </c>
      <c r="G703">
        <v>9.8226044539904098</v>
      </c>
      <c r="H703">
        <v>840</v>
      </c>
      <c r="I703">
        <v>0</v>
      </c>
      <c r="J703">
        <v>0</v>
      </c>
    </row>
    <row r="704" spans="1:10" x14ac:dyDescent="0.3">
      <c r="A704" t="s">
        <v>244</v>
      </c>
      <c r="B704">
        <v>17.5788311599451</v>
      </c>
      <c r="C704" t="s">
        <v>9</v>
      </c>
      <c r="D704">
        <v>10</v>
      </c>
      <c r="E704" t="b">
        <v>0</v>
      </c>
      <c r="F704">
        <v>17.5788311599451</v>
      </c>
      <c r="G704">
        <v>17.5788311599451</v>
      </c>
      <c r="H704">
        <v>1080</v>
      </c>
      <c r="I704">
        <v>0</v>
      </c>
      <c r="J704">
        <v>0</v>
      </c>
    </row>
    <row r="705" spans="1:10" x14ac:dyDescent="0.3">
      <c r="A705" t="s">
        <v>245</v>
      </c>
      <c r="B705">
        <v>4.72906080730806</v>
      </c>
      <c r="C705" t="s">
        <v>9</v>
      </c>
      <c r="D705">
        <v>10</v>
      </c>
      <c r="E705" t="b">
        <v>0</v>
      </c>
      <c r="F705">
        <v>4.72906080730806</v>
      </c>
      <c r="G705">
        <v>4.72906080730806</v>
      </c>
      <c r="H705">
        <v>950</v>
      </c>
      <c r="I705">
        <v>0</v>
      </c>
      <c r="J705">
        <v>0</v>
      </c>
    </row>
    <row r="706" spans="1:10" x14ac:dyDescent="0.3">
      <c r="A706" t="s">
        <v>245</v>
      </c>
      <c r="B706">
        <v>0.81515760002544202</v>
      </c>
      <c r="C706" t="s">
        <v>9</v>
      </c>
      <c r="D706">
        <v>10</v>
      </c>
      <c r="E706" t="b">
        <v>0</v>
      </c>
      <c r="F706">
        <v>3.0673956042717001</v>
      </c>
      <c r="G706">
        <v>3.1275137545352498</v>
      </c>
      <c r="H706">
        <v>2210</v>
      </c>
      <c r="I706">
        <v>-2.2522380042462582</v>
      </c>
      <c r="J706">
        <v>-2.3123561545098079</v>
      </c>
    </row>
    <row r="707" spans="1:10" x14ac:dyDescent="0.3">
      <c r="A707" t="s">
        <v>245</v>
      </c>
      <c r="B707">
        <v>12.745517367561099</v>
      </c>
      <c r="C707" t="s">
        <v>9</v>
      </c>
      <c r="D707">
        <v>3</v>
      </c>
      <c r="E707" t="b">
        <v>1</v>
      </c>
      <c r="F707">
        <v>3.65243156308409</v>
      </c>
      <c r="G707">
        <v>1.34521246152758E-2</v>
      </c>
      <c r="H707">
        <v>1266.6666666666599</v>
      </c>
      <c r="I707">
        <v>9.0930858044770098</v>
      </c>
      <c r="J707">
        <v>12.732065242945824</v>
      </c>
    </row>
    <row r="708" spans="1:10" x14ac:dyDescent="0.3">
      <c r="A708" t="s">
        <v>246</v>
      </c>
      <c r="B708">
        <v>7.2143646898324603</v>
      </c>
      <c r="C708" t="s">
        <v>9</v>
      </c>
      <c r="D708">
        <v>10</v>
      </c>
      <c r="E708" t="b">
        <v>0</v>
      </c>
      <c r="F708">
        <v>7.2143646898324603</v>
      </c>
      <c r="G708">
        <v>7.2143646898324603</v>
      </c>
      <c r="H708">
        <v>1170</v>
      </c>
      <c r="I708">
        <v>0</v>
      </c>
      <c r="J708">
        <v>0</v>
      </c>
    </row>
    <row r="709" spans="1:10" x14ac:dyDescent="0.3">
      <c r="A709" t="s">
        <v>246</v>
      </c>
      <c r="B709">
        <v>7.2584595413263404</v>
      </c>
      <c r="C709" t="s">
        <v>9</v>
      </c>
      <c r="D709">
        <v>10</v>
      </c>
      <c r="E709" t="b">
        <v>0</v>
      </c>
      <c r="F709">
        <v>7.2584595413263404</v>
      </c>
      <c r="G709">
        <v>7.2584595413263404</v>
      </c>
      <c r="H709">
        <v>660</v>
      </c>
      <c r="I709">
        <v>0</v>
      </c>
      <c r="J709">
        <v>0</v>
      </c>
    </row>
    <row r="710" spans="1:10" x14ac:dyDescent="0.3">
      <c r="A710" t="s">
        <v>246</v>
      </c>
      <c r="B710">
        <v>7.5421260904268603</v>
      </c>
      <c r="C710" t="s">
        <v>9</v>
      </c>
      <c r="D710">
        <v>10</v>
      </c>
      <c r="E710" t="b">
        <v>0</v>
      </c>
      <c r="F710">
        <v>1.5814206771008099</v>
      </c>
      <c r="G710">
        <v>2.33262022053496</v>
      </c>
      <c r="H710">
        <v>2430</v>
      </c>
      <c r="I710">
        <v>5.9607054133260506</v>
      </c>
      <c r="J710">
        <v>5.2095058698919008</v>
      </c>
    </row>
    <row r="711" spans="1:10" x14ac:dyDescent="0.3">
      <c r="A711" t="s">
        <v>247</v>
      </c>
      <c r="B711">
        <v>8.7483472061599095</v>
      </c>
      <c r="C711" t="s">
        <v>9</v>
      </c>
      <c r="D711">
        <v>7</v>
      </c>
      <c r="E711" t="b">
        <v>1</v>
      </c>
      <c r="F711">
        <v>11.0859232932096</v>
      </c>
      <c r="G711">
        <v>6.0377637411180296E-3</v>
      </c>
      <c r="H711">
        <v>1314.2857142857099</v>
      </c>
      <c r="I711">
        <v>-2.3375760870496904</v>
      </c>
      <c r="J711">
        <v>8.7423094424187919</v>
      </c>
    </row>
    <row r="712" spans="1:10" x14ac:dyDescent="0.3">
      <c r="A712" t="s">
        <v>247</v>
      </c>
      <c r="B712">
        <v>24.128934637331199</v>
      </c>
      <c r="C712" t="s">
        <v>9</v>
      </c>
      <c r="D712">
        <v>10</v>
      </c>
      <c r="E712" t="b">
        <v>0</v>
      </c>
      <c r="F712">
        <v>24.128934637331199</v>
      </c>
      <c r="G712">
        <v>24.128934637331199</v>
      </c>
      <c r="H712">
        <v>910</v>
      </c>
      <c r="I712">
        <v>0</v>
      </c>
      <c r="J712">
        <v>0</v>
      </c>
    </row>
    <row r="713" spans="1:10" x14ac:dyDescent="0.3">
      <c r="A713" t="s">
        <v>247</v>
      </c>
      <c r="B713">
        <v>9.24780087997466</v>
      </c>
      <c r="C713" t="s">
        <v>9</v>
      </c>
      <c r="D713">
        <v>10</v>
      </c>
      <c r="E713" t="b">
        <v>0</v>
      </c>
      <c r="F713">
        <v>5.2660337754445097</v>
      </c>
      <c r="G713">
        <v>5.2586257875272597</v>
      </c>
      <c r="H713">
        <v>2710</v>
      </c>
      <c r="I713">
        <v>3.9817671045301504</v>
      </c>
      <c r="J713">
        <v>3.9891750924474003</v>
      </c>
    </row>
    <row r="714" spans="1:10" x14ac:dyDescent="0.3">
      <c r="A714" t="s">
        <v>248</v>
      </c>
      <c r="B714">
        <v>5.4741337778582304</v>
      </c>
      <c r="C714" t="s">
        <v>9</v>
      </c>
      <c r="D714">
        <v>10</v>
      </c>
      <c r="E714" t="b">
        <v>0</v>
      </c>
      <c r="F714">
        <v>3.4906557663822402</v>
      </c>
      <c r="G714">
        <v>3.3450555562833499</v>
      </c>
      <c r="H714">
        <v>2700</v>
      </c>
      <c r="I714">
        <v>1.9834780114759902</v>
      </c>
      <c r="J714">
        <v>2.1290782215748805</v>
      </c>
    </row>
    <row r="715" spans="1:10" x14ac:dyDescent="0.3">
      <c r="A715" t="s">
        <v>248</v>
      </c>
      <c r="B715">
        <v>11.0128058409221</v>
      </c>
      <c r="C715" t="s">
        <v>9</v>
      </c>
      <c r="D715">
        <v>10</v>
      </c>
      <c r="E715" t="b">
        <v>0</v>
      </c>
      <c r="F715">
        <v>2.8002603067527199</v>
      </c>
      <c r="G715">
        <v>6.1718785967740697</v>
      </c>
      <c r="H715">
        <v>2260</v>
      </c>
      <c r="I715">
        <v>8.2125455341693794</v>
      </c>
      <c r="J715">
        <v>4.8409272441480304</v>
      </c>
    </row>
    <row r="716" spans="1:10" x14ac:dyDescent="0.3">
      <c r="A716" t="s">
        <v>248</v>
      </c>
      <c r="B716">
        <v>12.5225471052104</v>
      </c>
      <c r="C716" t="s">
        <v>9</v>
      </c>
      <c r="D716">
        <v>10</v>
      </c>
      <c r="E716" t="b">
        <v>0</v>
      </c>
      <c r="F716">
        <v>17.604244879335301</v>
      </c>
      <c r="G716">
        <v>17.5084702096295</v>
      </c>
      <c r="H716">
        <v>2640</v>
      </c>
      <c r="I716">
        <v>-5.0816977741249012</v>
      </c>
      <c r="J716">
        <v>-4.9859231044191006</v>
      </c>
    </row>
    <row r="717" spans="1:10" x14ac:dyDescent="0.3">
      <c r="A717" t="s">
        <v>249</v>
      </c>
      <c r="B717">
        <v>12.4671170776006</v>
      </c>
      <c r="C717" t="s">
        <v>9</v>
      </c>
      <c r="D717">
        <v>2</v>
      </c>
      <c r="E717" t="b">
        <v>1</v>
      </c>
      <c r="F717">
        <v>0.624256864306588</v>
      </c>
      <c r="G717">
        <v>8.8303959520808096E-3</v>
      </c>
      <c r="H717">
        <v>2250</v>
      </c>
      <c r="I717">
        <v>11.842860213294012</v>
      </c>
      <c r="J717">
        <v>12.458286681648518</v>
      </c>
    </row>
    <row r="718" spans="1:10" x14ac:dyDescent="0.3">
      <c r="A718" t="s">
        <v>249</v>
      </c>
      <c r="B718">
        <v>13.3092482404795</v>
      </c>
      <c r="C718" t="s">
        <v>9</v>
      </c>
      <c r="D718">
        <v>10</v>
      </c>
      <c r="E718" t="b">
        <v>0</v>
      </c>
      <c r="F718">
        <v>9.1992585440900605</v>
      </c>
      <c r="G718">
        <v>6.2736610059792399</v>
      </c>
      <c r="H718">
        <v>2540</v>
      </c>
      <c r="I718">
        <v>4.1099896963894391</v>
      </c>
      <c r="J718">
        <v>7.0355872345002597</v>
      </c>
    </row>
    <row r="719" spans="1:10" x14ac:dyDescent="0.3">
      <c r="A719" t="s">
        <v>249</v>
      </c>
      <c r="B719">
        <v>6.1541900047039597</v>
      </c>
      <c r="C719" t="s">
        <v>9</v>
      </c>
      <c r="D719">
        <v>10</v>
      </c>
      <c r="E719" t="b">
        <v>0</v>
      </c>
      <c r="F719">
        <v>6.1541900047039597</v>
      </c>
      <c r="G719">
        <v>6.1541900047039597</v>
      </c>
      <c r="H719">
        <v>780</v>
      </c>
      <c r="I719">
        <v>0</v>
      </c>
      <c r="J719">
        <v>0</v>
      </c>
    </row>
    <row r="720" spans="1:10" x14ac:dyDescent="0.3">
      <c r="A720" t="s">
        <v>250</v>
      </c>
      <c r="B720">
        <v>7.0661484852615901</v>
      </c>
      <c r="C720" t="s">
        <v>9</v>
      </c>
      <c r="D720">
        <v>10</v>
      </c>
      <c r="E720" t="b">
        <v>0</v>
      </c>
      <c r="F720">
        <v>16.0444747261309</v>
      </c>
      <c r="G720">
        <v>9.7131337441851695</v>
      </c>
      <c r="H720">
        <v>2360</v>
      </c>
      <c r="I720">
        <v>-8.9783262408693112</v>
      </c>
      <c r="J720">
        <v>-2.6469852589235794</v>
      </c>
    </row>
    <row r="721" spans="1:10" x14ac:dyDescent="0.3">
      <c r="A721" t="s">
        <v>250</v>
      </c>
      <c r="B721">
        <v>4.77967437693815</v>
      </c>
      <c r="C721" t="s">
        <v>9</v>
      </c>
      <c r="D721">
        <v>10</v>
      </c>
      <c r="E721" t="b">
        <v>0</v>
      </c>
      <c r="F721">
        <v>6.2317290388456499</v>
      </c>
      <c r="G721">
        <v>8.2176540952082497</v>
      </c>
      <c r="H721">
        <v>2550</v>
      </c>
      <c r="I721">
        <v>-1.4520546619074999</v>
      </c>
      <c r="J721">
        <v>-3.4379797182700997</v>
      </c>
    </row>
    <row r="722" spans="1:10" x14ac:dyDescent="0.3">
      <c r="A722" t="s">
        <v>251</v>
      </c>
      <c r="B722">
        <v>16.245274981523799</v>
      </c>
      <c r="C722" t="s">
        <v>9</v>
      </c>
      <c r="D722">
        <v>10</v>
      </c>
      <c r="E722" t="b">
        <v>0</v>
      </c>
      <c r="F722">
        <v>16.245274981523799</v>
      </c>
      <c r="G722">
        <v>16.245274981523799</v>
      </c>
      <c r="H722">
        <v>1170</v>
      </c>
      <c r="I722">
        <v>0</v>
      </c>
      <c r="J722">
        <v>0</v>
      </c>
    </row>
    <row r="723" spans="1:10" x14ac:dyDescent="0.3">
      <c r="A723" t="s">
        <v>251</v>
      </c>
      <c r="B723">
        <v>10.0983250986363</v>
      </c>
      <c r="C723" t="s">
        <v>9</v>
      </c>
      <c r="D723">
        <v>10</v>
      </c>
      <c r="E723" t="b">
        <v>0</v>
      </c>
      <c r="F723">
        <v>10.0983250986363</v>
      </c>
      <c r="G723">
        <v>10.0983250986363</v>
      </c>
      <c r="H723">
        <v>1260</v>
      </c>
      <c r="I723">
        <v>0</v>
      </c>
      <c r="J723">
        <v>0</v>
      </c>
    </row>
    <row r="724" spans="1:10" x14ac:dyDescent="0.3">
      <c r="A724" t="s">
        <v>252</v>
      </c>
      <c r="B724">
        <v>10.941566085165499</v>
      </c>
      <c r="C724" t="s">
        <v>9</v>
      </c>
      <c r="D724">
        <v>10</v>
      </c>
      <c r="E724" t="b">
        <v>0</v>
      </c>
      <c r="F724">
        <v>3.3522874291693801</v>
      </c>
      <c r="G724">
        <v>1.7077167486615099</v>
      </c>
      <c r="H724">
        <v>2360</v>
      </c>
      <c r="I724">
        <v>7.5892786559961198</v>
      </c>
      <c r="J724">
        <v>9.2338493365039902</v>
      </c>
    </row>
    <row r="725" spans="1:10" x14ac:dyDescent="0.3">
      <c r="A725" t="s">
        <v>252</v>
      </c>
      <c r="B725">
        <v>12.5598882358225</v>
      </c>
      <c r="C725" t="s">
        <v>9</v>
      </c>
      <c r="D725">
        <v>3</v>
      </c>
      <c r="E725" t="b">
        <v>1</v>
      </c>
      <c r="F725">
        <v>3.1337133676882698</v>
      </c>
      <c r="G725">
        <v>4.1613367538937702E-3</v>
      </c>
      <c r="H725">
        <v>1566.6666666666599</v>
      </c>
      <c r="I725">
        <v>9.4261748681342308</v>
      </c>
      <c r="J725">
        <v>12.555726899068606</v>
      </c>
    </row>
    <row r="726" spans="1:10" x14ac:dyDescent="0.3">
      <c r="A726" t="s">
        <v>252</v>
      </c>
      <c r="B726">
        <v>22.375278347508299</v>
      </c>
      <c r="C726" t="s">
        <v>9</v>
      </c>
      <c r="D726">
        <v>2</v>
      </c>
      <c r="E726" t="b">
        <v>1</v>
      </c>
      <c r="F726">
        <v>1.20819594504267</v>
      </c>
      <c r="G726">
        <v>9.0182473411924598E-3</v>
      </c>
      <c r="H726">
        <v>1100</v>
      </c>
      <c r="I726">
        <v>21.167082402465628</v>
      </c>
      <c r="J726">
        <v>22.366260100167107</v>
      </c>
    </row>
    <row r="727" spans="1:10" x14ac:dyDescent="0.3">
      <c r="A727" t="s">
        <v>253</v>
      </c>
      <c r="B727">
        <v>10.396008704433299</v>
      </c>
      <c r="C727" t="s">
        <v>9</v>
      </c>
      <c r="D727">
        <v>10</v>
      </c>
      <c r="E727" t="b">
        <v>0</v>
      </c>
      <c r="F727">
        <v>4.1239781506433797</v>
      </c>
      <c r="G727">
        <v>3.0791691730991699</v>
      </c>
      <c r="H727">
        <v>2340</v>
      </c>
      <c r="I727">
        <v>6.2720305537899197</v>
      </c>
      <c r="J727">
        <v>7.3168395313341295</v>
      </c>
    </row>
    <row r="728" spans="1:10" x14ac:dyDescent="0.3">
      <c r="A728" t="s">
        <v>253</v>
      </c>
      <c r="B728">
        <v>12.406490163602999</v>
      </c>
      <c r="C728" t="s">
        <v>9</v>
      </c>
      <c r="D728">
        <v>10</v>
      </c>
      <c r="E728" t="b">
        <v>0</v>
      </c>
      <c r="F728">
        <v>12.406490163602999</v>
      </c>
      <c r="G728">
        <v>12.406490163602999</v>
      </c>
      <c r="H728">
        <v>630</v>
      </c>
      <c r="I728">
        <v>0</v>
      </c>
      <c r="J728">
        <v>0</v>
      </c>
    </row>
    <row r="729" spans="1:10" x14ac:dyDescent="0.3">
      <c r="A729" t="s">
        <v>254</v>
      </c>
      <c r="B729">
        <v>1.7405783052441699</v>
      </c>
      <c r="C729" t="s">
        <v>9</v>
      </c>
      <c r="D729">
        <v>10</v>
      </c>
      <c r="E729" t="b">
        <v>0</v>
      </c>
      <c r="F729">
        <v>3.10591189324448</v>
      </c>
      <c r="G729">
        <v>8.1163930678632799</v>
      </c>
      <c r="H729">
        <v>2300</v>
      </c>
      <c r="I729">
        <v>-1.3653335880003101</v>
      </c>
      <c r="J729">
        <v>-6.3758147626191102</v>
      </c>
    </row>
    <row r="730" spans="1:10" x14ac:dyDescent="0.3">
      <c r="A730" t="s">
        <v>254</v>
      </c>
      <c r="B730">
        <v>7.3062446625730502</v>
      </c>
      <c r="C730" t="s">
        <v>9</v>
      </c>
      <c r="D730">
        <v>10</v>
      </c>
      <c r="E730" t="b">
        <v>0</v>
      </c>
      <c r="F730">
        <v>7.3062446625730502</v>
      </c>
      <c r="G730">
        <v>7.3062446625730502</v>
      </c>
      <c r="H730">
        <v>1390</v>
      </c>
      <c r="I730">
        <v>0</v>
      </c>
      <c r="J730">
        <v>0</v>
      </c>
    </row>
    <row r="731" spans="1:10" x14ac:dyDescent="0.3">
      <c r="A731" t="s">
        <v>255</v>
      </c>
      <c r="B731">
        <v>14.2458864568862</v>
      </c>
      <c r="C731" t="s">
        <v>9</v>
      </c>
      <c r="D731">
        <v>10</v>
      </c>
      <c r="E731" t="b">
        <v>0</v>
      </c>
      <c r="F731">
        <v>5.7460805072767203</v>
      </c>
      <c r="G731">
        <v>4.8524893070089403</v>
      </c>
      <c r="H731">
        <v>2510</v>
      </c>
      <c r="I731">
        <v>8.4998059496094811</v>
      </c>
      <c r="J731">
        <v>9.3933971498772593</v>
      </c>
    </row>
    <row r="732" spans="1:10" x14ac:dyDescent="0.3">
      <c r="A732" t="s">
        <v>255</v>
      </c>
      <c r="B732">
        <v>5.1091958189160396</v>
      </c>
      <c r="C732" t="s">
        <v>9</v>
      </c>
      <c r="D732">
        <v>10</v>
      </c>
      <c r="E732" t="b">
        <v>0</v>
      </c>
      <c r="F732">
        <v>5.1091958189160396</v>
      </c>
      <c r="G732">
        <v>5.1091958189160396</v>
      </c>
      <c r="H732">
        <v>1000</v>
      </c>
      <c r="I732">
        <v>0</v>
      </c>
      <c r="J732">
        <v>0</v>
      </c>
    </row>
    <row r="733" spans="1:10" x14ac:dyDescent="0.3">
      <c r="A733" t="s">
        <v>256</v>
      </c>
      <c r="B733">
        <v>4.90806226623575</v>
      </c>
      <c r="C733" t="s">
        <v>9</v>
      </c>
      <c r="D733">
        <v>3</v>
      </c>
      <c r="E733" t="b">
        <v>1</v>
      </c>
      <c r="F733">
        <v>0.748736513805348</v>
      </c>
      <c r="G733">
        <v>3.1566591857485199E-3</v>
      </c>
      <c r="H733">
        <v>1000</v>
      </c>
      <c r="I733">
        <v>4.1593257524304024</v>
      </c>
      <c r="J733">
        <v>4.9049056070500017</v>
      </c>
    </row>
    <row r="734" spans="1:10" x14ac:dyDescent="0.3">
      <c r="A734" t="s">
        <v>256</v>
      </c>
      <c r="B734">
        <v>4.9587201999903199</v>
      </c>
      <c r="C734" t="s">
        <v>9</v>
      </c>
      <c r="D734">
        <v>3</v>
      </c>
      <c r="E734" t="b">
        <v>1</v>
      </c>
      <c r="F734">
        <v>1.44978522216807</v>
      </c>
      <c r="G734">
        <v>7.1440861221576104E-3</v>
      </c>
      <c r="H734">
        <v>2066.6666666666601</v>
      </c>
      <c r="I734">
        <v>3.5089349778222498</v>
      </c>
      <c r="J734">
        <v>4.9515761138681622</v>
      </c>
    </row>
    <row r="735" spans="1:10" x14ac:dyDescent="0.3">
      <c r="A735" t="s">
        <v>256</v>
      </c>
      <c r="B735">
        <v>12.5012312815931</v>
      </c>
      <c r="C735" t="s">
        <v>9</v>
      </c>
      <c r="D735">
        <v>10</v>
      </c>
      <c r="E735" t="b">
        <v>0</v>
      </c>
      <c r="F735">
        <v>2.62597078724971</v>
      </c>
      <c r="G735">
        <v>2.4343740468620099</v>
      </c>
      <c r="H735">
        <v>2400</v>
      </c>
      <c r="I735">
        <v>9.8752604943433901</v>
      </c>
      <c r="J735">
        <v>10.06685723473109</v>
      </c>
    </row>
    <row r="736" spans="1:10" x14ac:dyDescent="0.3">
      <c r="A736" t="s">
        <v>257</v>
      </c>
      <c r="B736">
        <v>10.418673751220499</v>
      </c>
      <c r="C736" t="s">
        <v>9</v>
      </c>
      <c r="D736">
        <v>10</v>
      </c>
      <c r="E736" t="b">
        <v>0</v>
      </c>
      <c r="F736">
        <v>3.9396759299061301</v>
      </c>
      <c r="G736">
        <v>1.3262954196118</v>
      </c>
      <c r="H736">
        <v>2290</v>
      </c>
      <c r="I736">
        <v>6.4789978213143691</v>
      </c>
      <c r="J736">
        <v>9.0923783316086997</v>
      </c>
    </row>
    <row r="737" spans="1:10" x14ac:dyDescent="0.3">
      <c r="A737" t="s">
        <v>257</v>
      </c>
      <c r="B737">
        <v>14.715215281747399</v>
      </c>
      <c r="C737" t="s">
        <v>9</v>
      </c>
      <c r="D737">
        <v>2</v>
      </c>
      <c r="E737" t="b">
        <v>1</v>
      </c>
      <c r="F737">
        <v>0.229272413710158</v>
      </c>
      <c r="G737">
        <v>1.9079866562169302E-2</v>
      </c>
      <c r="H737">
        <v>1250</v>
      </c>
      <c r="I737">
        <v>14.485942868037242</v>
      </c>
      <c r="J737">
        <v>14.69613541518523</v>
      </c>
    </row>
    <row r="738" spans="1:10" x14ac:dyDescent="0.3">
      <c r="A738" t="s">
        <v>257</v>
      </c>
      <c r="B738">
        <v>8.3303881144134202</v>
      </c>
      <c r="C738" t="s">
        <v>9</v>
      </c>
      <c r="D738">
        <v>10</v>
      </c>
      <c r="E738" t="b">
        <v>0</v>
      </c>
      <c r="F738">
        <v>2.9162872167535401</v>
      </c>
      <c r="G738">
        <v>5.4089697371498904</v>
      </c>
      <c r="H738">
        <v>2590</v>
      </c>
      <c r="I738">
        <v>5.4141008976598801</v>
      </c>
      <c r="J738">
        <v>2.9214183772635298</v>
      </c>
    </row>
    <row r="739" spans="1:10" x14ac:dyDescent="0.3">
      <c r="A739" t="e">
        <v>#NAME?</v>
      </c>
      <c r="B739">
        <v>14.032815055563001</v>
      </c>
      <c r="C739" t="s">
        <v>9</v>
      </c>
      <c r="D739">
        <v>10</v>
      </c>
      <c r="E739" t="b">
        <v>0</v>
      </c>
      <c r="F739">
        <v>5.0734524973463104</v>
      </c>
      <c r="G739">
        <v>12.044320142842899</v>
      </c>
      <c r="H739">
        <v>2420</v>
      </c>
      <c r="I739">
        <v>8.9593625582166894</v>
      </c>
      <c r="J739">
        <v>1.9884949127201015</v>
      </c>
    </row>
    <row r="740" spans="1:10" x14ac:dyDescent="0.3">
      <c r="A740" t="e">
        <v>#NAME?</v>
      </c>
      <c r="B740">
        <v>11.5801566960524</v>
      </c>
      <c r="C740" t="s">
        <v>9</v>
      </c>
      <c r="D740">
        <v>10</v>
      </c>
      <c r="E740" t="b">
        <v>0</v>
      </c>
      <c r="F740">
        <v>3.63539303029214</v>
      </c>
      <c r="G740">
        <v>3.44011622622194</v>
      </c>
      <c r="H740">
        <v>2410</v>
      </c>
      <c r="I740">
        <v>7.9447636657602603</v>
      </c>
      <c r="J740">
        <v>8.1400404698304598</v>
      </c>
    </row>
    <row r="741" spans="1:10" x14ac:dyDescent="0.3">
      <c r="A741" t="s">
        <v>258</v>
      </c>
      <c r="B741">
        <v>4.8713541434070899</v>
      </c>
      <c r="C741" t="s">
        <v>9</v>
      </c>
      <c r="D741">
        <v>10</v>
      </c>
      <c r="E741" t="b">
        <v>0</v>
      </c>
      <c r="F741">
        <v>3.5894447389086799</v>
      </c>
      <c r="G741">
        <v>7.3186340796256797</v>
      </c>
      <c r="H741">
        <v>2450</v>
      </c>
      <c r="I741">
        <v>1.2819094044984101</v>
      </c>
      <c r="J741">
        <v>-2.4472799362185897</v>
      </c>
    </row>
    <row r="742" spans="1:10" x14ac:dyDescent="0.3">
      <c r="A742" t="s">
        <v>258</v>
      </c>
      <c r="B742">
        <v>9.3585225461567205</v>
      </c>
      <c r="C742" t="s">
        <v>9</v>
      </c>
      <c r="D742">
        <v>10</v>
      </c>
      <c r="E742" t="b">
        <v>0</v>
      </c>
      <c r="F742">
        <v>9.3585225461567205</v>
      </c>
      <c r="G742">
        <v>9.3585225461567205</v>
      </c>
      <c r="H742">
        <v>950</v>
      </c>
      <c r="I742">
        <v>0</v>
      </c>
      <c r="J742">
        <v>0</v>
      </c>
    </row>
    <row r="743" spans="1:10" x14ac:dyDescent="0.3">
      <c r="A743" t="s">
        <v>258</v>
      </c>
      <c r="B743">
        <v>8.5006868972033107</v>
      </c>
      <c r="C743" t="s">
        <v>9</v>
      </c>
      <c r="D743">
        <v>10</v>
      </c>
      <c r="E743" t="b">
        <v>0</v>
      </c>
      <c r="F743">
        <v>8.5006868972033107</v>
      </c>
      <c r="G743">
        <v>8.5006868972033107</v>
      </c>
      <c r="H743">
        <v>510</v>
      </c>
      <c r="I743">
        <v>0</v>
      </c>
      <c r="J743">
        <v>0</v>
      </c>
    </row>
    <row r="744" spans="1:10" x14ac:dyDescent="0.3">
      <c r="A744" t="s">
        <v>259</v>
      </c>
      <c r="B744">
        <v>12.4035526928637</v>
      </c>
      <c r="C744" t="s">
        <v>9</v>
      </c>
      <c r="D744">
        <v>3</v>
      </c>
      <c r="E744" t="b">
        <v>1</v>
      </c>
      <c r="F744">
        <v>3.53049316579648</v>
      </c>
      <c r="G744">
        <v>1.16219844122884E-2</v>
      </c>
      <c r="H744">
        <v>566.66666666666595</v>
      </c>
      <c r="I744">
        <v>8.8730595270672197</v>
      </c>
      <c r="J744">
        <v>12.391930708451412</v>
      </c>
    </row>
    <row r="745" spans="1:10" x14ac:dyDescent="0.3">
      <c r="A745" t="s">
        <v>259</v>
      </c>
      <c r="B745">
        <v>21.8144609370169</v>
      </c>
      <c r="C745" t="s">
        <v>9</v>
      </c>
      <c r="D745">
        <v>10</v>
      </c>
      <c r="E745" t="b">
        <v>0</v>
      </c>
      <c r="F745">
        <v>2.1805004408808499</v>
      </c>
      <c r="G745">
        <v>2.2157881545229499</v>
      </c>
      <c r="H745">
        <v>2320</v>
      </c>
      <c r="I745">
        <v>19.633960496136051</v>
      </c>
      <c r="J745">
        <v>19.598672782493949</v>
      </c>
    </row>
    <row r="746" spans="1:10" x14ac:dyDescent="0.3">
      <c r="A746" t="s">
        <v>260</v>
      </c>
      <c r="B746">
        <v>16.695339433776699</v>
      </c>
      <c r="C746" t="s">
        <v>9</v>
      </c>
      <c r="D746">
        <v>10</v>
      </c>
      <c r="E746" t="b">
        <v>0</v>
      </c>
      <c r="F746">
        <v>1.1905062193340299</v>
      </c>
      <c r="G746">
        <v>0.79785428288848503</v>
      </c>
      <c r="H746">
        <v>2320</v>
      </c>
      <c r="I746">
        <v>15.504833214442669</v>
      </c>
      <c r="J746">
        <v>15.897485150888214</v>
      </c>
    </row>
    <row r="747" spans="1:10" x14ac:dyDescent="0.3">
      <c r="A747" t="s">
        <v>260</v>
      </c>
      <c r="B747">
        <v>4.6374726565091997</v>
      </c>
      <c r="C747" t="s">
        <v>9</v>
      </c>
      <c r="D747">
        <v>10</v>
      </c>
      <c r="E747" t="b">
        <v>0</v>
      </c>
      <c r="F747">
        <v>4.6374726565091997</v>
      </c>
      <c r="G747">
        <v>4.6374726565091997</v>
      </c>
      <c r="H747">
        <v>970</v>
      </c>
      <c r="I747">
        <v>0</v>
      </c>
      <c r="J747">
        <v>0</v>
      </c>
    </row>
    <row r="748" spans="1:10" x14ac:dyDescent="0.3">
      <c r="A748" t="s">
        <v>260</v>
      </c>
      <c r="B748">
        <v>5.7393534827783004</v>
      </c>
      <c r="C748" t="s">
        <v>9</v>
      </c>
      <c r="D748">
        <v>10</v>
      </c>
      <c r="E748" t="b">
        <v>0</v>
      </c>
      <c r="F748">
        <v>1.7227223631123001</v>
      </c>
      <c r="G748">
        <v>4.0408888534727199</v>
      </c>
      <c r="H748">
        <v>2710</v>
      </c>
      <c r="I748">
        <v>4.0166311196660001</v>
      </c>
      <c r="J748">
        <v>1.6984646293055805</v>
      </c>
    </row>
    <row r="749" spans="1:10" x14ac:dyDescent="0.3">
      <c r="A749" t="s">
        <v>261</v>
      </c>
      <c r="B749">
        <v>1.26997587177731</v>
      </c>
      <c r="C749" t="s">
        <v>9</v>
      </c>
      <c r="D749">
        <v>10</v>
      </c>
      <c r="E749" t="b">
        <v>0</v>
      </c>
      <c r="F749">
        <v>0.40774473676659101</v>
      </c>
      <c r="G749">
        <v>0.36962124133826502</v>
      </c>
      <c r="H749">
        <v>2550</v>
      </c>
      <c r="I749">
        <v>0.86223113501071902</v>
      </c>
      <c r="J749">
        <v>0.90035463043904496</v>
      </c>
    </row>
    <row r="750" spans="1:10" x14ac:dyDescent="0.3">
      <c r="A750" t="s">
        <v>261</v>
      </c>
      <c r="B750">
        <v>5.7319285280941301</v>
      </c>
      <c r="C750" t="s">
        <v>9</v>
      </c>
      <c r="D750">
        <v>10</v>
      </c>
      <c r="E750" t="b">
        <v>0</v>
      </c>
      <c r="F750">
        <v>2.2305052117111299</v>
      </c>
      <c r="G750">
        <v>5.9339872786592904</v>
      </c>
      <c r="H750">
        <v>2680</v>
      </c>
      <c r="I750">
        <v>3.5014233163830002</v>
      </c>
      <c r="J750">
        <v>-0.20205875056516032</v>
      </c>
    </row>
    <row r="751" spans="1:10" x14ac:dyDescent="0.3">
      <c r="A751" t="s">
        <v>261</v>
      </c>
      <c r="B751">
        <v>3.95177368110518</v>
      </c>
      <c r="C751" t="s">
        <v>9</v>
      </c>
      <c r="D751">
        <v>3</v>
      </c>
      <c r="E751" t="b">
        <v>1</v>
      </c>
      <c r="F751">
        <v>1.0417764597672401</v>
      </c>
      <c r="G751">
        <v>2.8309093098152199E-3</v>
      </c>
      <c r="H751">
        <v>1700</v>
      </c>
      <c r="I751">
        <v>2.9099972213379397</v>
      </c>
      <c r="J751">
        <v>3.9489427717953647</v>
      </c>
    </row>
    <row r="752" spans="1:10" x14ac:dyDescent="0.3">
      <c r="A752" t="s">
        <v>262</v>
      </c>
      <c r="B752">
        <v>17.111374199247901</v>
      </c>
      <c r="C752" t="s">
        <v>9</v>
      </c>
      <c r="D752">
        <v>3</v>
      </c>
      <c r="E752" t="b">
        <v>1</v>
      </c>
      <c r="F752">
        <v>3.1620642043173999</v>
      </c>
      <c r="G752">
        <v>6.90432600664457E-3</v>
      </c>
      <c r="H752">
        <v>1866.6666666666599</v>
      </c>
      <c r="I752">
        <v>13.949309994930502</v>
      </c>
      <c r="J752">
        <v>17.104469873241257</v>
      </c>
    </row>
    <row r="753" spans="1:10" x14ac:dyDescent="0.3">
      <c r="A753" t="s">
        <v>262</v>
      </c>
      <c r="B753">
        <v>3.99435007732388</v>
      </c>
      <c r="C753" t="s">
        <v>9</v>
      </c>
      <c r="D753">
        <v>3</v>
      </c>
      <c r="E753" t="b">
        <v>1</v>
      </c>
      <c r="F753">
        <v>1.01151074659381</v>
      </c>
      <c r="G753">
        <v>2.9648986750406099E-3</v>
      </c>
      <c r="H753">
        <v>866.66666666666595</v>
      </c>
      <c r="I753">
        <v>2.9828393307300702</v>
      </c>
      <c r="J753">
        <v>3.9913851786488395</v>
      </c>
    </row>
    <row r="754" spans="1:10" x14ac:dyDescent="0.3">
      <c r="A754" t="s">
        <v>262</v>
      </c>
      <c r="B754">
        <v>9.7453452694755001</v>
      </c>
      <c r="C754" t="s">
        <v>9</v>
      </c>
      <c r="D754">
        <v>10</v>
      </c>
      <c r="E754" t="b">
        <v>0</v>
      </c>
      <c r="F754">
        <v>9.7453452694755001</v>
      </c>
      <c r="G754">
        <v>9.7453452694755001</v>
      </c>
      <c r="H754">
        <v>890</v>
      </c>
      <c r="I754">
        <v>0</v>
      </c>
      <c r="J754">
        <v>0</v>
      </c>
    </row>
    <row r="755" spans="1:10" x14ac:dyDescent="0.3">
      <c r="A755" t="s">
        <v>263</v>
      </c>
      <c r="B755">
        <v>13.3420141558178</v>
      </c>
      <c r="C755" t="s">
        <v>9</v>
      </c>
      <c r="D755">
        <v>10</v>
      </c>
      <c r="E755" t="b">
        <v>0</v>
      </c>
      <c r="F755">
        <v>3.1789603308821399</v>
      </c>
      <c r="G755">
        <v>6.7787152527545098</v>
      </c>
      <c r="H755">
        <v>2150</v>
      </c>
      <c r="I755">
        <v>10.163053824935661</v>
      </c>
      <c r="J755">
        <v>6.5632989030632904</v>
      </c>
    </row>
    <row r="756" spans="1:10" x14ac:dyDescent="0.3">
      <c r="A756" t="s">
        <v>263</v>
      </c>
      <c r="B756">
        <v>13.7812754868889</v>
      </c>
      <c r="C756" t="s">
        <v>9</v>
      </c>
      <c r="D756">
        <v>10</v>
      </c>
      <c r="E756" t="b">
        <v>0</v>
      </c>
      <c r="F756">
        <v>9.6722874174795805</v>
      </c>
      <c r="G756">
        <v>8.9441550226950408</v>
      </c>
      <c r="H756">
        <v>2630</v>
      </c>
      <c r="I756">
        <v>4.1089880694093193</v>
      </c>
      <c r="J756">
        <v>4.837120464193859</v>
      </c>
    </row>
    <row r="757" spans="1:10" x14ac:dyDescent="0.3">
      <c r="A757" t="s">
        <v>263</v>
      </c>
      <c r="B757">
        <v>15.224583983447999</v>
      </c>
      <c r="C757" t="s">
        <v>9</v>
      </c>
      <c r="D757">
        <v>10</v>
      </c>
      <c r="E757" t="b">
        <v>0</v>
      </c>
      <c r="F757">
        <v>5.6049770784346196</v>
      </c>
      <c r="G757">
        <v>9.3851919947860694</v>
      </c>
      <c r="H757">
        <v>2410</v>
      </c>
      <c r="I757">
        <v>9.6196069050133808</v>
      </c>
      <c r="J757">
        <v>5.8393919886619301</v>
      </c>
    </row>
    <row r="758" spans="1:10" x14ac:dyDescent="0.3">
      <c r="A758" t="s">
        <v>264</v>
      </c>
      <c r="B758">
        <v>12.2327913979956</v>
      </c>
      <c r="C758" t="s">
        <v>9</v>
      </c>
      <c r="D758">
        <v>10</v>
      </c>
      <c r="E758" t="b">
        <v>0</v>
      </c>
      <c r="F758">
        <v>1.6250632999355401</v>
      </c>
      <c r="G758">
        <v>25.680336129989101</v>
      </c>
      <c r="H758">
        <v>2430</v>
      </c>
      <c r="I758">
        <v>10.607728098060059</v>
      </c>
      <c r="J758">
        <v>-13.447544731993501</v>
      </c>
    </row>
    <row r="759" spans="1:10" x14ac:dyDescent="0.3">
      <c r="A759" t="s">
        <v>264</v>
      </c>
      <c r="B759">
        <v>10.782453988137901</v>
      </c>
      <c r="C759" t="s">
        <v>9</v>
      </c>
      <c r="D759">
        <v>10</v>
      </c>
      <c r="E759" t="b">
        <v>0</v>
      </c>
      <c r="F759">
        <v>8.3317476266037591</v>
      </c>
      <c r="G759">
        <v>5.50949348583526</v>
      </c>
      <c r="H759">
        <v>2300</v>
      </c>
      <c r="I759">
        <v>2.4507063615341416</v>
      </c>
      <c r="J759">
        <v>5.2729605023026407</v>
      </c>
    </row>
    <row r="760" spans="1:10" x14ac:dyDescent="0.3">
      <c r="A760" t="s">
        <v>264</v>
      </c>
      <c r="B760">
        <v>16.9653985798234</v>
      </c>
      <c r="C760" t="s">
        <v>9</v>
      </c>
      <c r="D760">
        <v>10</v>
      </c>
      <c r="E760" t="b">
        <v>0</v>
      </c>
      <c r="F760">
        <v>16.9653985798234</v>
      </c>
      <c r="G760">
        <v>16.9653985798234</v>
      </c>
      <c r="H760">
        <v>890</v>
      </c>
      <c r="I760">
        <v>0</v>
      </c>
      <c r="J760">
        <v>0</v>
      </c>
    </row>
    <row r="761" spans="1:10" x14ac:dyDescent="0.3">
      <c r="A761" t="e">
        <v>#NAME?</v>
      </c>
      <c r="B761">
        <v>13.1451996063913</v>
      </c>
      <c r="C761" t="s">
        <v>9</v>
      </c>
      <c r="D761">
        <v>10</v>
      </c>
      <c r="E761" t="b">
        <v>0</v>
      </c>
      <c r="F761">
        <v>13.1451996063913</v>
      </c>
      <c r="G761">
        <v>13.1451996063913</v>
      </c>
      <c r="H761">
        <v>630</v>
      </c>
      <c r="I761">
        <v>0</v>
      </c>
      <c r="J761">
        <v>0</v>
      </c>
    </row>
    <row r="762" spans="1:10" x14ac:dyDescent="0.3">
      <c r="A762" t="e">
        <v>#NAME?</v>
      </c>
      <c r="B762">
        <v>3.7194753995382799</v>
      </c>
      <c r="C762" t="s">
        <v>9</v>
      </c>
      <c r="D762">
        <v>10</v>
      </c>
      <c r="E762" t="b">
        <v>0</v>
      </c>
      <c r="F762">
        <v>2.74688801972562</v>
      </c>
      <c r="G762">
        <v>7.19395965035228</v>
      </c>
      <c r="H762">
        <v>2240</v>
      </c>
      <c r="I762">
        <v>0.97258737981265986</v>
      </c>
      <c r="J762">
        <v>-3.4744842508140001</v>
      </c>
    </row>
    <row r="763" spans="1:10" x14ac:dyDescent="0.3">
      <c r="A763" t="e">
        <v>#NAME?</v>
      </c>
      <c r="B763">
        <v>10.952110337098199</v>
      </c>
      <c r="C763" t="s">
        <v>9</v>
      </c>
      <c r="D763">
        <v>3</v>
      </c>
      <c r="E763" t="b">
        <v>1</v>
      </c>
      <c r="F763">
        <v>3.21053058065278</v>
      </c>
      <c r="G763">
        <v>1.9655752858068198E-2</v>
      </c>
      <c r="H763">
        <v>1633.3333333333301</v>
      </c>
      <c r="I763">
        <v>7.7415797564454198</v>
      </c>
      <c r="J763">
        <v>10.932454584240132</v>
      </c>
    </row>
    <row r="764" spans="1:10" x14ac:dyDescent="0.3">
      <c r="A764" t="e">
        <v>#NAME?</v>
      </c>
      <c r="B764">
        <v>8.2179634328497109</v>
      </c>
      <c r="C764" t="s">
        <v>9</v>
      </c>
      <c r="D764">
        <v>10</v>
      </c>
      <c r="E764" t="b">
        <v>0</v>
      </c>
      <c r="F764">
        <v>3.66666084454027</v>
      </c>
      <c r="G764">
        <v>2.4626357234507799</v>
      </c>
      <c r="H764">
        <v>2380</v>
      </c>
      <c r="I764">
        <v>4.5513025883094409</v>
      </c>
      <c r="J764">
        <v>5.755327709398931</v>
      </c>
    </row>
    <row r="765" spans="1:10" x14ac:dyDescent="0.3">
      <c r="A765" t="e">
        <v>#NAME?</v>
      </c>
      <c r="B765">
        <v>9.2347685467590299</v>
      </c>
      <c r="C765" t="s">
        <v>9</v>
      </c>
      <c r="D765">
        <v>10</v>
      </c>
      <c r="E765" t="b">
        <v>0</v>
      </c>
      <c r="F765">
        <v>9.2347685467590299</v>
      </c>
      <c r="G765">
        <v>9.2347685467590299</v>
      </c>
      <c r="H765">
        <v>2680</v>
      </c>
      <c r="I765">
        <v>0</v>
      </c>
      <c r="J765">
        <v>0</v>
      </c>
    </row>
    <row r="766" spans="1:10" x14ac:dyDescent="0.3">
      <c r="A766" t="e">
        <v>#NAME?</v>
      </c>
      <c r="B766">
        <v>7.6053704698097704</v>
      </c>
      <c r="C766" t="s">
        <v>9</v>
      </c>
      <c r="D766">
        <v>10</v>
      </c>
      <c r="E766" t="b">
        <v>0</v>
      </c>
      <c r="F766">
        <v>7.6053704698097704</v>
      </c>
      <c r="G766">
        <v>7.6053704698097704</v>
      </c>
      <c r="H766">
        <v>2030</v>
      </c>
      <c r="I766">
        <v>0</v>
      </c>
      <c r="J766">
        <v>0</v>
      </c>
    </row>
    <row r="767" spans="1:10" x14ac:dyDescent="0.3">
      <c r="A767" t="s">
        <v>265</v>
      </c>
      <c r="B767">
        <v>12.532747298079499</v>
      </c>
      <c r="C767" t="s">
        <v>9</v>
      </c>
      <c r="D767">
        <v>10</v>
      </c>
      <c r="E767" t="b">
        <v>0</v>
      </c>
      <c r="F767">
        <v>3.2366281159993799</v>
      </c>
      <c r="G767">
        <v>1.1064602375561801</v>
      </c>
      <c r="H767">
        <v>2420</v>
      </c>
      <c r="I767">
        <v>9.296119182080119</v>
      </c>
      <c r="J767">
        <v>11.42628706052332</v>
      </c>
    </row>
    <row r="768" spans="1:10" x14ac:dyDescent="0.3">
      <c r="A768" t="s">
        <v>265</v>
      </c>
      <c r="B768">
        <v>13.3780666942947</v>
      </c>
      <c r="C768" t="s">
        <v>9</v>
      </c>
      <c r="D768">
        <v>3</v>
      </c>
      <c r="E768" t="b">
        <v>1</v>
      </c>
      <c r="F768">
        <v>1.73066744739096</v>
      </c>
      <c r="G768">
        <v>4.9771455668336699E-3</v>
      </c>
      <c r="H768">
        <v>866.66666666666595</v>
      </c>
      <c r="I768">
        <v>11.64739924690374</v>
      </c>
      <c r="J768">
        <v>13.373089548727867</v>
      </c>
    </row>
    <row r="769" spans="1:10" x14ac:dyDescent="0.3">
      <c r="A769" t="s">
        <v>265</v>
      </c>
      <c r="B769">
        <v>15.9592087168806</v>
      </c>
      <c r="C769" t="s">
        <v>9</v>
      </c>
      <c r="D769">
        <v>10</v>
      </c>
      <c r="E769" t="b">
        <v>0</v>
      </c>
      <c r="F769">
        <v>15.9592087168806</v>
      </c>
      <c r="G769">
        <v>15.9592087168806</v>
      </c>
      <c r="H769">
        <v>1030</v>
      </c>
      <c r="I769">
        <v>0</v>
      </c>
      <c r="J769">
        <v>0</v>
      </c>
    </row>
    <row r="770" spans="1:10" x14ac:dyDescent="0.3">
      <c r="A770" t="s">
        <v>266</v>
      </c>
      <c r="B770">
        <v>18.9105450223805</v>
      </c>
      <c r="C770" t="s">
        <v>9</v>
      </c>
      <c r="D770">
        <v>10</v>
      </c>
      <c r="E770" t="b">
        <v>0</v>
      </c>
      <c r="F770">
        <v>18.9105450223805</v>
      </c>
      <c r="G770">
        <v>18.9105450223805</v>
      </c>
      <c r="H770">
        <v>850</v>
      </c>
      <c r="I770">
        <v>0</v>
      </c>
      <c r="J770">
        <v>0</v>
      </c>
    </row>
    <row r="771" spans="1:10" x14ac:dyDescent="0.3">
      <c r="A771" t="s">
        <v>266</v>
      </c>
      <c r="B771">
        <v>9.6951602385517095</v>
      </c>
      <c r="C771" t="s">
        <v>9</v>
      </c>
      <c r="D771">
        <v>3</v>
      </c>
      <c r="E771" t="b">
        <v>1</v>
      </c>
      <c r="F771">
        <v>2.5793494211113601</v>
      </c>
      <c r="G771">
        <v>4.2145121619908696E-3</v>
      </c>
      <c r="H771">
        <v>1600</v>
      </c>
      <c r="I771">
        <v>7.1158108174403498</v>
      </c>
      <c r="J771">
        <v>9.6909457263897192</v>
      </c>
    </row>
    <row r="772" spans="1:10" x14ac:dyDescent="0.3">
      <c r="A772" t="s">
        <v>266</v>
      </c>
      <c r="B772">
        <v>11.9829432948017</v>
      </c>
      <c r="C772" t="s">
        <v>9</v>
      </c>
      <c r="D772">
        <v>10</v>
      </c>
      <c r="E772" t="b">
        <v>0</v>
      </c>
      <c r="F772">
        <v>5.3146744547311897</v>
      </c>
      <c r="G772">
        <v>5.6378034870282798</v>
      </c>
      <c r="H772">
        <v>2250</v>
      </c>
      <c r="I772">
        <v>6.6682688400705104</v>
      </c>
      <c r="J772">
        <v>6.3451398077734202</v>
      </c>
    </row>
    <row r="773" spans="1:10" x14ac:dyDescent="0.3">
      <c r="A773" t="s">
        <v>267</v>
      </c>
      <c r="B773">
        <v>14.4887886978801</v>
      </c>
      <c r="C773" t="s">
        <v>9</v>
      </c>
      <c r="D773">
        <v>3</v>
      </c>
      <c r="E773" t="b">
        <v>1</v>
      </c>
      <c r="F773">
        <v>3.1223119874132799</v>
      </c>
      <c r="G773">
        <v>5.3135383498189798E-3</v>
      </c>
      <c r="H773">
        <v>1066.6666666666599</v>
      </c>
      <c r="I773">
        <v>11.36647671046682</v>
      </c>
      <c r="J773">
        <v>14.483475159530281</v>
      </c>
    </row>
    <row r="774" spans="1:10" x14ac:dyDescent="0.3">
      <c r="A774" t="s">
        <v>267</v>
      </c>
      <c r="B774">
        <v>8.6923995276741799</v>
      </c>
      <c r="C774" t="s">
        <v>9</v>
      </c>
      <c r="D774">
        <v>10</v>
      </c>
      <c r="E774" t="b">
        <v>0</v>
      </c>
      <c r="F774">
        <v>8.6923995276741799</v>
      </c>
      <c r="G774">
        <v>8.6923995276741799</v>
      </c>
      <c r="H774">
        <v>980</v>
      </c>
      <c r="I774">
        <v>0</v>
      </c>
      <c r="J774">
        <v>0</v>
      </c>
    </row>
    <row r="775" spans="1:10" x14ac:dyDescent="0.3">
      <c r="A775" t="s">
        <v>268</v>
      </c>
      <c r="B775">
        <v>11.694079222134899</v>
      </c>
      <c r="C775" t="s">
        <v>9</v>
      </c>
      <c r="D775">
        <v>3</v>
      </c>
      <c r="E775" t="b">
        <v>1</v>
      </c>
      <c r="F775">
        <v>2.1973625227906202</v>
      </c>
      <c r="G775">
        <v>5.1224958305347698E-3</v>
      </c>
      <c r="H775">
        <v>1400</v>
      </c>
      <c r="I775">
        <v>9.4967166993442795</v>
      </c>
      <c r="J775">
        <v>11.688956726304365</v>
      </c>
    </row>
    <row r="776" spans="1:10" x14ac:dyDescent="0.3">
      <c r="A776" t="s">
        <v>268</v>
      </c>
      <c r="B776">
        <v>11.6069028452073</v>
      </c>
      <c r="C776" t="s">
        <v>9</v>
      </c>
      <c r="D776">
        <v>3</v>
      </c>
      <c r="E776" t="b">
        <v>1</v>
      </c>
      <c r="F776">
        <v>2.0917461964337898</v>
      </c>
      <c r="G776">
        <v>5.1993095192784103E-3</v>
      </c>
      <c r="H776">
        <v>800</v>
      </c>
      <c r="I776">
        <v>9.5151566487735089</v>
      </c>
      <c r="J776">
        <v>11.601703535688021</v>
      </c>
    </row>
    <row r="777" spans="1:10" x14ac:dyDescent="0.3">
      <c r="A777" t="s">
        <v>268</v>
      </c>
      <c r="B777">
        <v>19.1484151487135</v>
      </c>
      <c r="C777" t="s">
        <v>9</v>
      </c>
      <c r="D777">
        <v>10</v>
      </c>
      <c r="E777" t="b">
        <v>0</v>
      </c>
      <c r="F777">
        <v>19.1484151487135</v>
      </c>
      <c r="G777">
        <v>19.1484151487135</v>
      </c>
      <c r="H777">
        <v>1820</v>
      </c>
      <c r="I777">
        <v>0</v>
      </c>
      <c r="J777">
        <v>0</v>
      </c>
    </row>
    <row r="778" spans="1:10" x14ac:dyDescent="0.3">
      <c r="A778" t="s">
        <v>269</v>
      </c>
      <c r="B778">
        <v>11.613188886413001</v>
      </c>
      <c r="C778" t="s">
        <v>9</v>
      </c>
      <c r="D778">
        <v>10</v>
      </c>
      <c r="E778" t="b">
        <v>0</v>
      </c>
      <c r="F778">
        <v>5.0703646969326002</v>
      </c>
      <c r="G778">
        <v>3.2353754142055902</v>
      </c>
      <c r="H778">
        <v>2370</v>
      </c>
      <c r="I778">
        <v>6.5428241894804007</v>
      </c>
      <c r="J778">
        <v>8.3778134722074107</v>
      </c>
    </row>
    <row r="779" spans="1:10" x14ac:dyDescent="0.3">
      <c r="A779" t="s">
        <v>269</v>
      </c>
      <c r="B779">
        <v>17.726967535399801</v>
      </c>
      <c r="C779" t="s">
        <v>9</v>
      </c>
      <c r="D779">
        <v>10</v>
      </c>
      <c r="E779" t="b">
        <v>0</v>
      </c>
      <c r="F779">
        <v>9.9140321553280302</v>
      </c>
      <c r="G779">
        <v>9.9850911608870696</v>
      </c>
      <c r="H779">
        <v>2290</v>
      </c>
      <c r="I779">
        <v>7.8129353800717709</v>
      </c>
      <c r="J779">
        <v>7.7418763745127315</v>
      </c>
    </row>
    <row r="780" spans="1:10" x14ac:dyDescent="0.3">
      <c r="A780" t="s">
        <v>269</v>
      </c>
      <c r="B780">
        <v>14.3084402727868</v>
      </c>
      <c r="C780" t="s">
        <v>9</v>
      </c>
      <c r="D780">
        <v>3</v>
      </c>
      <c r="E780" t="b">
        <v>1</v>
      </c>
      <c r="F780">
        <v>3.5693768144535398</v>
      </c>
      <c r="G780">
        <v>4.4144017497305902E-3</v>
      </c>
      <c r="H780">
        <v>1200</v>
      </c>
      <c r="I780">
        <v>10.739063458333261</v>
      </c>
      <c r="J780">
        <v>14.304025871037069</v>
      </c>
    </row>
    <row r="781" spans="1:10" x14ac:dyDescent="0.3">
      <c r="A781" t="s">
        <v>270</v>
      </c>
      <c r="B781">
        <v>18.952328394568202</v>
      </c>
      <c r="C781" t="s">
        <v>9</v>
      </c>
      <c r="D781">
        <v>10</v>
      </c>
      <c r="E781" t="b">
        <v>0</v>
      </c>
      <c r="F781">
        <v>6.2920083788298902</v>
      </c>
      <c r="G781">
        <v>5.8239074286288002</v>
      </c>
      <c r="H781">
        <v>2420</v>
      </c>
      <c r="I781">
        <v>12.660320015738311</v>
      </c>
      <c r="J781">
        <v>13.128420965939402</v>
      </c>
    </row>
    <row r="782" spans="1:10" x14ac:dyDescent="0.3">
      <c r="A782" t="s">
        <v>270</v>
      </c>
      <c r="B782">
        <v>17.061860435572999</v>
      </c>
      <c r="C782" t="s">
        <v>9</v>
      </c>
      <c r="D782">
        <v>3</v>
      </c>
      <c r="E782" t="b">
        <v>1</v>
      </c>
      <c r="F782">
        <v>2.5737439621659699</v>
      </c>
      <c r="G782">
        <v>5.7876449876680201E-3</v>
      </c>
      <c r="H782">
        <v>2166.6666666666601</v>
      </c>
      <c r="I782">
        <v>14.488116473407029</v>
      </c>
      <c r="J782">
        <v>17.056072790585333</v>
      </c>
    </row>
    <row r="783" spans="1:10" x14ac:dyDescent="0.3">
      <c r="A783" t="s">
        <v>270</v>
      </c>
      <c r="B783">
        <v>10.989591350986</v>
      </c>
      <c r="C783" t="s">
        <v>9</v>
      </c>
      <c r="D783">
        <v>10</v>
      </c>
      <c r="E783" t="b">
        <v>0</v>
      </c>
      <c r="F783">
        <v>4.0630223402916803</v>
      </c>
      <c r="G783">
        <v>3.2185263502916999</v>
      </c>
      <c r="H783">
        <v>2520</v>
      </c>
      <c r="I783">
        <v>6.9265690106943199</v>
      </c>
      <c r="J783">
        <v>7.7710650006942998</v>
      </c>
    </row>
    <row r="784" spans="1:10" x14ac:dyDescent="0.3">
      <c r="A784" t="s">
        <v>271</v>
      </c>
      <c r="B784">
        <v>6.3461138780953199</v>
      </c>
      <c r="C784" t="s">
        <v>9</v>
      </c>
      <c r="D784">
        <v>10</v>
      </c>
      <c r="E784" t="b">
        <v>0</v>
      </c>
      <c r="F784">
        <v>6.3461138780953199</v>
      </c>
      <c r="G784">
        <v>6.3461138780953199</v>
      </c>
      <c r="H784">
        <v>470</v>
      </c>
      <c r="I784">
        <v>0</v>
      </c>
      <c r="J784">
        <v>0</v>
      </c>
    </row>
    <row r="785" spans="1:10" x14ac:dyDescent="0.3">
      <c r="A785" t="s">
        <v>271</v>
      </c>
      <c r="B785">
        <v>14.975703812315899</v>
      </c>
      <c r="C785" t="s">
        <v>9</v>
      </c>
      <c r="D785">
        <v>4</v>
      </c>
      <c r="E785" t="b">
        <v>1</v>
      </c>
      <c r="F785">
        <v>4.3905371422205199</v>
      </c>
      <c r="G785">
        <v>3.1640064483052801E-3</v>
      </c>
      <c r="H785">
        <v>1275</v>
      </c>
      <c r="I785">
        <v>10.585166670095379</v>
      </c>
      <c r="J785">
        <v>14.972539805867594</v>
      </c>
    </row>
    <row r="786" spans="1:10" x14ac:dyDescent="0.3">
      <c r="A786" t="s">
        <v>271</v>
      </c>
      <c r="B786">
        <v>16.769777153311999</v>
      </c>
      <c r="C786" t="s">
        <v>9</v>
      </c>
      <c r="D786">
        <v>10</v>
      </c>
      <c r="E786" t="b">
        <v>0</v>
      </c>
      <c r="F786">
        <v>8.5851607799634699</v>
      </c>
      <c r="G786">
        <v>9.0635114540697295</v>
      </c>
      <c r="H786">
        <v>2430</v>
      </c>
      <c r="I786">
        <v>8.1846163733485291</v>
      </c>
      <c r="J786">
        <v>7.7062656992422696</v>
      </c>
    </row>
    <row r="787" spans="1:10" x14ac:dyDescent="0.3">
      <c r="A787" t="e">
        <v>#NAME?</v>
      </c>
      <c r="B787">
        <v>11.0985014976337</v>
      </c>
      <c r="C787" t="s">
        <v>9</v>
      </c>
      <c r="D787">
        <v>10</v>
      </c>
      <c r="E787" t="b">
        <v>0</v>
      </c>
      <c r="F787">
        <v>1.3710951940179801</v>
      </c>
      <c r="G787">
        <v>3.93021429391745E-2</v>
      </c>
      <c r="H787">
        <v>1100</v>
      </c>
      <c r="I787">
        <v>9.7274063036157195</v>
      </c>
      <c r="J787">
        <v>11.059199354694526</v>
      </c>
    </row>
    <row r="788" spans="1:10" x14ac:dyDescent="0.3">
      <c r="A788" t="e">
        <v>#NAME?</v>
      </c>
      <c r="B788">
        <v>1.17412998312787</v>
      </c>
      <c r="C788" t="s">
        <v>9</v>
      </c>
      <c r="D788">
        <v>10</v>
      </c>
      <c r="E788" t="b">
        <v>0</v>
      </c>
      <c r="F788">
        <v>2.0273569582075801</v>
      </c>
      <c r="G788">
        <v>4.7579829933718303</v>
      </c>
      <c r="H788">
        <v>2300</v>
      </c>
      <c r="I788">
        <v>-0.85322697507971013</v>
      </c>
      <c r="J788">
        <v>-3.5838530102439603</v>
      </c>
    </row>
    <row r="789" spans="1:10" x14ac:dyDescent="0.3">
      <c r="A789" t="e">
        <v>#NAME?</v>
      </c>
      <c r="B789">
        <v>1.5059995453089801</v>
      </c>
      <c r="C789" t="s">
        <v>9</v>
      </c>
      <c r="D789">
        <v>10</v>
      </c>
      <c r="E789" t="b">
        <v>0</v>
      </c>
      <c r="F789">
        <v>1.5059995453089801</v>
      </c>
      <c r="G789">
        <v>1.5059995453089801</v>
      </c>
      <c r="H789">
        <v>3010</v>
      </c>
      <c r="I789">
        <v>0</v>
      </c>
      <c r="J789">
        <v>0</v>
      </c>
    </row>
    <row r="790" spans="1:10" x14ac:dyDescent="0.3">
      <c r="A790" t="s">
        <v>272</v>
      </c>
      <c r="B790">
        <v>11.450107184902301</v>
      </c>
      <c r="C790" t="s">
        <v>9</v>
      </c>
      <c r="D790">
        <v>10</v>
      </c>
      <c r="E790" t="b">
        <v>0</v>
      </c>
      <c r="F790">
        <v>3.1005990442878599</v>
      </c>
      <c r="G790">
        <v>0.76624357704201596</v>
      </c>
      <c r="H790">
        <v>2340</v>
      </c>
      <c r="I790">
        <v>8.3495081406144411</v>
      </c>
      <c r="J790">
        <v>10.683863607860285</v>
      </c>
    </row>
    <row r="791" spans="1:10" x14ac:dyDescent="0.3">
      <c r="A791" t="s">
        <v>272</v>
      </c>
      <c r="B791">
        <v>8.6737160615632192</v>
      </c>
      <c r="C791" t="s">
        <v>9</v>
      </c>
      <c r="D791">
        <v>10</v>
      </c>
      <c r="E791" t="b">
        <v>0</v>
      </c>
      <c r="F791">
        <v>8.6737160615632192</v>
      </c>
      <c r="G791">
        <v>8.6737160615632192</v>
      </c>
      <c r="H791">
        <v>1280</v>
      </c>
      <c r="I791">
        <v>0</v>
      </c>
      <c r="J791">
        <v>0</v>
      </c>
    </row>
    <row r="792" spans="1:10" x14ac:dyDescent="0.3">
      <c r="A792" t="s">
        <v>272</v>
      </c>
      <c r="B792">
        <v>18.218547226523</v>
      </c>
      <c r="C792" t="s">
        <v>9</v>
      </c>
      <c r="D792">
        <v>10</v>
      </c>
      <c r="E792" t="b">
        <v>0</v>
      </c>
      <c r="F792">
        <v>3.3517592040358499</v>
      </c>
      <c r="G792">
        <v>5.3039606649713296</v>
      </c>
      <c r="H792">
        <v>2390</v>
      </c>
      <c r="I792">
        <v>14.86678802248715</v>
      </c>
      <c r="J792">
        <v>12.914586561551671</v>
      </c>
    </row>
    <row r="793" spans="1:10" x14ac:dyDescent="0.3">
      <c r="A793" t="s">
        <v>273</v>
      </c>
      <c r="B793">
        <v>21.749283614344499</v>
      </c>
      <c r="C793" t="s">
        <v>9</v>
      </c>
      <c r="D793">
        <v>10</v>
      </c>
      <c r="E793" t="b">
        <v>0</v>
      </c>
      <c r="F793">
        <v>21.749283614344499</v>
      </c>
      <c r="G793">
        <v>21.749283614344499</v>
      </c>
      <c r="H793">
        <v>740</v>
      </c>
      <c r="I793">
        <v>0</v>
      </c>
      <c r="J793">
        <v>0</v>
      </c>
    </row>
    <row r="794" spans="1:10" x14ac:dyDescent="0.3">
      <c r="A794" t="s">
        <v>273</v>
      </c>
      <c r="B794">
        <v>8.6902641916847703</v>
      </c>
      <c r="C794" t="s">
        <v>9</v>
      </c>
      <c r="D794">
        <v>10</v>
      </c>
      <c r="E794" t="b">
        <v>0</v>
      </c>
      <c r="F794">
        <v>0.95740902860626897</v>
      </c>
      <c r="G794">
        <v>0.69466647936135995</v>
      </c>
      <c r="H794">
        <v>2340</v>
      </c>
      <c r="I794">
        <v>7.7328551630785016</v>
      </c>
      <c r="J794">
        <v>7.9955977123234101</v>
      </c>
    </row>
    <row r="795" spans="1:10" x14ac:dyDescent="0.3">
      <c r="A795" t="s">
        <v>274</v>
      </c>
      <c r="B795">
        <v>9.4961713228261999</v>
      </c>
      <c r="C795" t="s">
        <v>9</v>
      </c>
      <c r="D795">
        <v>10</v>
      </c>
      <c r="E795" t="b">
        <v>0</v>
      </c>
      <c r="F795">
        <v>9.4961713228261999</v>
      </c>
      <c r="G795">
        <v>9.4961713228261999</v>
      </c>
      <c r="H795">
        <v>800</v>
      </c>
      <c r="I795">
        <v>0</v>
      </c>
      <c r="J795">
        <v>0</v>
      </c>
    </row>
    <row r="796" spans="1:10" x14ac:dyDescent="0.3">
      <c r="A796" t="s">
        <v>274</v>
      </c>
      <c r="B796">
        <v>0.484124642044447</v>
      </c>
      <c r="C796" t="s">
        <v>9</v>
      </c>
      <c r="D796">
        <v>10</v>
      </c>
      <c r="E796" t="b">
        <v>0</v>
      </c>
      <c r="F796">
        <v>0.484124642044447</v>
      </c>
      <c r="G796">
        <v>0.484124642044447</v>
      </c>
      <c r="H796">
        <v>1080</v>
      </c>
      <c r="I796">
        <v>0</v>
      </c>
      <c r="J796">
        <v>0</v>
      </c>
    </row>
    <row r="797" spans="1:10" x14ac:dyDescent="0.3">
      <c r="A797" t="s">
        <v>275</v>
      </c>
      <c r="B797">
        <v>14.302730076143201</v>
      </c>
      <c r="C797" t="s">
        <v>9</v>
      </c>
      <c r="D797">
        <v>10</v>
      </c>
      <c r="E797" t="b">
        <v>0</v>
      </c>
      <c r="F797">
        <v>7.2041035843129997</v>
      </c>
      <c r="G797">
        <v>7.1888673957835802</v>
      </c>
      <c r="H797">
        <v>2450</v>
      </c>
      <c r="I797">
        <v>7.0986264918302009</v>
      </c>
      <c r="J797">
        <v>7.1138626803596203</v>
      </c>
    </row>
    <row r="798" spans="1:10" x14ac:dyDescent="0.3">
      <c r="A798" t="s">
        <v>275</v>
      </c>
      <c r="B798">
        <v>10.2383938344763</v>
      </c>
      <c r="C798" t="s">
        <v>9</v>
      </c>
      <c r="D798">
        <v>2</v>
      </c>
      <c r="E798" t="b">
        <v>1</v>
      </c>
      <c r="F798">
        <v>0.70775082514527798</v>
      </c>
      <c r="G798">
        <v>6.62779134801112E-3</v>
      </c>
      <c r="H798">
        <v>2750</v>
      </c>
      <c r="I798">
        <v>9.5306430093310226</v>
      </c>
      <c r="J798">
        <v>10.231766043128289</v>
      </c>
    </row>
    <row r="799" spans="1:10" x14ac:dyDescent="0.3">
      <c r="A799" t="s">
        <v>276</v>
      </c>
      <c r="B799">
        <v>14.337279536246299</v>
      </c>
      <c r="C799" t="s">
        <v>9</v>
      </c>
      <c r="D799">
        <v>10</v>
      </c>
      <c r="E799" t="b">
        <v>0</v>
      </c>
      <c r="F799">
        <v>14.337279536246299</v>
      </c>
      <c r="G799">
        <v>14.337279536246299</v>
      </c>
      <c r="H799">
        <v>3160</v>
      </c>
      <c r="I799">
        <v>0</v>
      </c>
      <c r="J799">
        <v>0</v>
      </c>
    </row>
    <row r="800" spans="1:10" x14ac:dyDescent="0.3">
      <c r="A800" t="s">
        <v>276</v>
      </c>
      <c r="B800">
        <v>4.3687929716604703</v>
      </c>
      <c r="C800" t="s">
        <v>9</v>
      </c>
      <c r="D800">
        <v>2</v>
      </c>
      <c r="E800" t="b">
        <v>1</v>
      </c>
      <c r="F800">
        <v>0.602784553798562</v>
      </c>
      <c r="G800">
        <v>1.41128196970675E-2</v>
      </c>
      <c r="H800">
        <v>1550</v>
      </c>
      <c r="I800">
        <v>3.7660084178619084</v>
      </c>
      <c r="J800">
        <v>4.3546801519634029</v>
      </c>
    </row>
    <row r="801" spans="1:10" x14ac:dyDescent="0.3">
      <c r="A801" t="s">
        <v>276</v>
      </c>
      <c r="B801">
        <v>5.84830219893154</v>
      </c>
      <c r="C801" t="s">
        <v>9</v>
      </c>
      <c r="D801">
        <v>3</v>
      </c>
      <c r="E801" t="b">
        <v>1</v>
      </c>
      <c r="F801">
        <v>0.87878215650702796</v>
      </c>
      <c r="G801">
        <v>3.4433629186029799E-3</v>
      </c>
      <c r="H801">
        <v>966.66666666666595</v>
      </c>
      <c r="I801">
        <v>4.9695200424245121</v>
      </c>
      <c r="J801">
        <v>5.8448588360129374</v>
      </c>
    </row>
    <row r="802" spans="1:10" x14ac:dyDescent="0.3">
      <c r="A802" t="s">
        <v>277</v>
      </c>
      <c r="B802">
        <v>10.6469961866724</v>
      </c>
      <c r="C802" t="s">
        <v>9</v>
      </c>
      <c r="D802">
        <v>3</v>
      </c>
      <c r="E802" t="b">
        <v>1</v>
      </c>
      <c r="F802">
        <v>1.8810562675476299</v>
      </c>
      <c r="G802">
        <v>4.7921221832718502E-3</v>
      </c>
      <c r="H802">
        <v>966.66666666666595</v>
      </c>
      <c r="I802">
        <v>8.7659399191247704</v>
      </c>
      <c r="J802">
        <v>10.642204064489128</v>
      </c>
    </row>
    <row r="803" spans="1:10" x14ac:dyDescent="0.3">
      <c r="A803" t="s">
        <v>277</v>
      </c>
      <c r="B803">
        <v>10.0700468781978</v>
      </c>
      <c r="C803" t="s">
        <v>9</v>
      </c>
      <c r="D803">
        <v>10</v>
      </c>
      <c r="E803" t="b">
        <v>0</v>
      </c>
      <c r="F803">
        <v>6.2996853369260997</v>
      </c>
      <c r="G803">
        <v>4.3116951586754704</v>
      </c>
      <c r="H803">
        <v>2250</v>
      </c>
      <c r="I803">
        <v>3.7703615412717006</v>
      </c>
      <c r="J803">
        <v>5.7583517195223299</v>
      </c>
    </row>
    <row r="804" spans="1:10" x14ac:dyDescent="0.3">
      <c r="A804" t="s">
        <v>277</v>
      </c>
      <c r="B804">
        <v>10.369508130257699</v>
      </c>
      <c r="C804" t="s">
        <v>9</v>
      </c>
      <c r="D804">
        <v>3</v>
      </c>
      <c r="E804" t="b">
        <v>1</v>
      </c>
      <c r="F804">
        <v>3.0571451814921198</v>
      </c>
      <c r="G804">
        <v>1.89019423911778E-2</v>
      </c>
      <c r="H804">
        <v>1133.3333333333301</v>
      </c>
      <c r="I804">
        <v>7.3123629487655801</v>
      </c>
      <c r="J804">
        <v>10.350606187866521</v>
      </c>
    </row>
    <row r="805" spans="1:10" x14ac:dyDescent="0.3">
      <c r="A805" t="s">
        <v>278</v>
      </c>
      <c r="B805">
        <v>9.7570791525333007</v>
      </c>
      <c r="C805" t="s">
        <v>9</v>
      </c>
      <c r="D805">
        <v>10</v>
      </c>
      <c r="E805" t="b">
        <v>0</v>
      </c>
      <c r="F805">
        <v>9.4758163834078797</v>
      </c>
      <c r="G805">
        <v>9.6343185379574692</v>
      </c>
      <c r="H805">
        <v>850</v>
      </c>
      <c r="I805">
        <v>0.28126276912542103</v>
      </c>
      <c r="J805">
        <v>0.12276061457583154</v>
      </c>
    </row>
    <row r="806" spans="1:10" x14ac:dyDescent="0.3">
      <c r="A806" t="s">
        <v>278</v>
      </c>
      <c r="B806">
        <v>7.2938720467034397</v>
      </c>
      <c r="C806" t="s">
        <v>9</v>
      </c>
      <c r="D806">
        <v>10</v>
      </c>
      <c r="E806" t="b">
        <v>0</v>
      </c>
      <c r="F806">
        <v>7.2938720467034397</v>
      </c>
      <c r="G806">
        <v>7.2938720467034397</v>
      </c>
      <c r="H806">
        <v>790</v>
      </c>
      <c r="I806">
        <v>0</v>
      </c>
      <c r="J806">
        <v>0</v>
      </c>
    </row>
    <row r="807" spans="1:10" x14ac:dyDescent="0.3">
      <c r="A807" t="s">
        <v>278</v>
      </c>
      <c r="B807">
        <v>9.9265543920518802</v>
      </c>
      <c r="C807" t="s">
        <v>9</v>
      </c>
      <c r="D807">
        <v>2</v>
      </c>
      <c r="E807" t="b">
        <v>1</v>
      </c>
      <c r="F807">
        <v>0.961799400280688</v>
      </c>
      <c r="G807">
        <v>8.4058976486042197E-3</v>
      </c>
      <c r="H807">
        <v>1400</v>
      </c>
      <c r="I807">
        <v>8.9647549917711924</v>
      </c>
      <c r="J807">
        <v>9.9181484944032761</v>
      </c>
    </row>
    <row r="808" spans="1:10" x14ac:dyDescent="0.3">
      <c r="A808" t="s">
        <v>279</v>
      </c>
      <c r="B808">
        <v>13.0419665296169</v>
      </c>
      <c r="C808" t="s">
        <v>9</v>
      </c>
      <c r="D808">
        <v>2</v>
      </c>
      <c r="E808" t="b">
        <v>1</v>
      </c>
      <c r="F808">
        <v>1.1448460609654501</v>
      </c>
      <c r="G808">
        <v>1.2942929476130001E-2</v>
      </c>
      <c r="H808">
        <v>1100</v>
      </c>
      <c r="I808">
        <v>11.897120468651449</v>
      </c>
      <c r="J808">
        <v>13.02902360014077</v>
      </c>
    </row>
    <row r="809" spans="1:10" x14ac:dyDescent="0.3">
      <c r="A809" t="s">
        <v>279</v>
      </c>
      <c r="B809">
        <v>14.2522316261288</v>
      </c>
      <c r="C809" t="s">
        <v>9</v>
      </c>
      <c r="D809">
        <v>10</v>
      </c>
      <c r="E809" t="b">
        <v>0</v>
      </c>
      <c r="F809">
        <v>4.6965855294787699</v>
      </c>
      <c r="G809">
        <v>4.1818447820920399</v>
      </c>
      <c r="H809">
        <v>2350</v>
      </c>
      <c r="I809">
        <v>9.5556460966500296</v>
      </c>
      <c r="J809">
        <v>10.070386844036761</v>
      </c>
    </row>
    <row r="810" spans="1:10" x14ac:dyDescent="0.3">
      <c r="A810" t="s">
        <v>279</v>
      </c>
      <c r="B810">
        <v>9.0210704939667092</v>
      </c>
      <c r="C810" t="s">
        <v>9</v>
      </c>
      <c r="D810">
        <v>10</v>
      </c>
      <c r="E810" t="b">
        <v>0</v>
      </c>
      <c r="F810">
        <v>12.2804342755419</v>
      </c>
      <c r="G810">
        <v>12.2762600295538</v>
      </c>
      <c r="H810">
        <v>1500</v>
      </c>
      <c r="I810">
        <v>-3.2593637815751908</v>
      </c>
      <c r="J810">
        <v>-3.2551895355870908</v>
      </c>
    </row>
    <row r="811" spans="1:10" x14ac:dyDescent="0.3">
      <c r="A811" t="e">
        <v>#NAME?</v>
      </c>
      <c r="B811">
        <v>18.1773189872277</v>
      </c>
      <c r="C811" t="s">
        <v>9</v>
      </c>
      <c r="D811">
        <v>10</v>
      </c>
      <c r="E811" t="b">
        <v>0</v>
      </c>
      <c r="F811">
        <v>3.6139470798689</v>
      </c>
      <c r="G811">
        <v>9.6195110997183697</v>
      </c>
      <c r="H811">
        <v>2330</v>
      </c>
      <c r="I811">
        <v>14.5633719073588</v>
      </c>
      <c r="J811">
        <v>8.5578078875093304</v>
      </c>
    </row>
    <row r="812" spans="1:10" x14ac:dyDescent="0.3">
      <c r="A812" t="e">
        <v>#NAME?</v>
      </c>
      <c r="B812">
        <v>6.22492151914199</v>
      </c>
      <c r="C812" t="s">
        <v>9</v>
      </c>
      <c r="D812">
        <v>3</v>
      </c>
      <c r="E812" t="b">
        <v>1</v>
      </c>
      <c r="F812">
        <v>1.7529087990916199</v>
      </c>
      <c r="G812">
        <v>4.4347646375753596E-3</v>
      </c>
      <c r="H812">
        <v>733.33333333333303</v>
      </c>
      <c r="I812">
        <v>4.4720127200503699</v>
      </c>
      <c r="J812">
        <v>6.2204867545044147</v>
      </c>
    </row>
    <row r="813" spans="1:10" x14ac:dyDescent="0.3">
      <c r="A813" t="e">
        <v>#NAME?</v>
      </c>
      <c r="B813">
        <v>3.0277162497732002</v>
      </c>
      <c r="C813" t="s">
        <v>9</v>
      </c>
      <c r="D813">
        <v>10</v>
      </c>
      <c r="E813" t="b">
        <v>0</v>
      </c>
      <c r="F813">
        <v>9.5456556329292397</v>
      </c>
      <c r="G813">
        <v>9.5456556329292397</v>
      </c>
      <c r="H813">
        <v>2300</v>
      </c>
      <c r="I813">
        <v>-6.5179393831560395</v>
      </c>
      <c r="J813">
        <v>-6.5179393831560395</v>
      </c>
    </row>
    <row r="814" spans="1:10" x14ac:dyDescent="0.3">
      <c r="A814" t="s">
        <v>280</v>
      </c>
      <c r="B814">
        <v>1.3064701189749199</v>
      </c>
      <c r="C814" t="s">
        <v>9</v>
      </c>
      <c r="D814">
        <v>10</v>
      </c>
      <c r="E814" t="b">
        <v>0</v>
      </c>
      <c r="F814">
        <v>1.3150208072858001</v>
      </c>
      <c r="G814">
        <v>1.2930746407372899</v>
      </c>
      <c r="H814">
        <v>2320</v>
      </c>
      <c r="I814">
        <v>-8.5506883108801279E-3</v>
      </c>
      <c r="J814">
        <v>1.3395478237629987E-2</v>
      </c>
    </row>
    <row r="815" spans="1:10" x14ac:dyDescent="0.3">
      <c r="A815" t="s">
        <v>280</v>
      </c>
      <c r="B815">
        <v>9.6686520345537801</v>
      </c>
      <c r="C815" t="s">
        <v>9</v>
      </c>
      <c r="D815">
        <v>10</v>
      </c>
      <c r="E815" t="b">
        <v>0</v>
      </c>
      <c r="F815">
        <v>1.33551440606658</v>
      </c>
      <c r="G815">
        <v>0.81334663343995495</v>
      </c>
      <c r="H815">
        <v>2230</v>
      </c>
      <c r="I815">
        <v>8.3331376284872007</v>
      </c>
      <c r="J815">
        <v>8.8553054011138244</v>
      </c>
    </row>
    <row r="816" spans="1:10" x14ac:dyDescent="0.3">
      <c r="A816" t="s">
        <v>280</v>
      </c>
      <c r="B816">
        <v>12.822961890120499</v>
      </c>
      <c r="C816" t="s">
        <v>9</v>
      </c>
      <c r="D816">
        <v>10</v>
      </c>
      <c r="E816" t="b">
        <v>0</v>
      </c>
      <c r="F816">
        <v>2.47090623895226</v>
      </c>
      <c r="G816">
        <v>0.75123949965364001</v>
      </c>
      <c r="H816">
        <v>2470</v>
      </c>
      <c r="I816">
        <v>10.352055651168239</v>
      </c>
      <c r="J816">
        <v>12.07172239046686</v>
      </c>
    </row>
    <row r="817" spans="1:10" x14ac:dyDescent="0.3">
      <c r="A817" t="s">
        <v>281</v>
      </c>
      <c r="B817">
        <v>9.1658255696444897</v>
      </c>
      <c r="C817" t="s">
        <v>9</v>
      </c>
      <c r="D817">
        <v>10</v>
      </c>
      <c r="E817" t="b">
        <v>0</v>
      </c>
      <c r="F817">
        <v>9.1658255696444897</v>
      </c>
      <c r="G817">
        <v>9.1658255696444897</v>
      </c>
      <c r="H817">
        <v>1500</v>
      </c>
      <c r="I817">
        <v>0</v>
      </c>
      <c r="J817">
        <v>0</v>
      </c>
    </row>
    <row r="818" spans="1:10" x14ac:dyDescent="0.3">
      <c r="A818" t="s">
        <v>281</v>
      </c>
      <c r="B818">
        <v>16.247870089610199</v>
      </c>
      <c r="C818" t="s">
        <v>9</v>
      </c>
      <c r="D818">
        <v>10</v>
      </c>
      <c r="E818" t="b">
        <v>0</v>
      </c>
      <c r="F818">
        <v>8.6045072122611401</v>
      </c>
      <c r="G818">
        <v>9.1450440921053193</v>
      </c>
      <c r="H818">
        <v>2340</v>
      </c>
      <c r="I818">
        <v>7.6433628773490589</v>
      </c>
      <c r="J818">
        <v>7.1028259975048798</v>
      </c>
    </row>
    <row r="819" spans="1:10" x14ac:dyDescent="0.3">
      <c r="A819" t="s">
        <v>281</v>
      </c>
      <c r="B819">
        <v>10.1900343289178</v>
      </c>
      <c r="C819" t="s">
        <v>9</v>
      </c>
      <c r="D819">
        <v>10</v>
      </c>
      <c r="E819" t="b">
        <v>0</v>
      </c>
      <c r="F819">
        <v>2.0148466682158399</v>
      </c>
      <c r="G819">
        <v>4.6718917260190098</v>
      </c>
      <c r="H819">
        <v>2680</v>
      </c>
      <c r="I819">
        <v>8.17518766070196</v>
      </c>
      <c r="J819">
        <v>5.5181426028987905</v>
      </c>
    </row>
    <row r="820" spans="1:10" x14ac:dyDescent="0.3">
      <c r="A820" t="s">
        <v>282</v>
      </c>
      <c r="B820">
        <v>9.6429902092066406</v>
      </c>
      <c r="C820" t="s">
        <v>9</v>
      </c>
      <c r="D820">
        <v>10</v>
      </c>
      <c r="E820" t="b">
        <v>0</v>
      </c>
      <c r="F820">
        <v>9.6429902092066406</v>
      </c>
      <c r="G820">
        <v>9.6429902092066406</v>
      </c>
      <c r="H820">
        <v>2100</v>
      </c>
      <c r="I820">
        <v>0</v>
      </c>
      <c r="J820">
        <v>0</v>
      </c>
    </row>
    <row r="821" spans="1:10" x14ac:dyDescent="0.3">
      <c r="A821" t="s">
        <v>282</v>
      </c>
      <c r="B821">
        <v>18.252541547043698</v>
      </c>
      <c r="C821" t="s">
        <v>9</v>
      </c>
      <c r="D821">
        <v>10</v>
      </c>
      <c r="E821" t="b">
        <v>0</v>
      </c>
      <c r="F821">
        <v>5.2130903756824098</v>
      </c>
      <c r="G821">
        <v>1.09974164616393</v>
      </c>
      <c r="H821">
        <v>2390</v>
      </c>
      <c r="I821">
        <v>13.039451171361289</v>
      </c>
      <c r="J821">
        <v>17.152799900879767</v>
      </c>
    </row>
    <row r="822" spans="1:10" x14ac:dyDescent="0.3">
      <c r="A822" t="s">
        <v>282</v>
      </c>
      <c r="B822">
        <v>6.3292599010741997</v>
      </c>
      <c r="C822" t="s">
        <v>9</v>
      </c>
      <c r="D822">
        <v>10</v>
      </c>
      <c r="E822" t="b">
        <v>0</v>
      </c>
      <c r="F822">
        <v>1.8014417059566199</v>
      </c>
      <c r="G822">
        <v>2.7947594284570298</v>
      </c>
      <c r="H822">
        <v>2490</v>
      </c>
      <c r="I822">
        <v>4.5278181951175798</v>
      </c>
      <c r="J822">
        <v>3.5345004726171698</v>
      </c>
    </row>
    <row r="823" spans="1:10" x14ac:dyDescent="0.3">
      <c r="A823" t="s">
        <v>283</v>
      </c>
      <c r="B823">
        <v>14.0955379109215</v>
      </c>
      <c r="C823" t="s">
        <v>9</v>
      </c>
      <c r="D823">
        <v>2</v>
      </c>
      <c r="E823" t="b">
        <v>1</v>
      </c>
      <c r="F823">
        <v>1.96181014104301</v>
      </c>
      <c r="G823">
        <v>1.2766308195600999E-2</v>
      </c>
      <c r="H823">
        <v>1900</v>
      </c>
      <c r="I823">
        <v>12.13372776987849</v>
      </c>
      <c r="J823">
        <v>14.082771602725899</v>
      </c>
    </row>
    <row r="824" spans="1:10" x14ac:dyDescent="0.3">
      <c r="A824" t="s">
        <v>283</v>
      </c>
      <c r="B824">
        <v>13.3008143779587</v>
      </c>
      <c r="C824" t="s">
        <v>9</v>
      </c>
      <c r="D824">
        <v>10</v>
      </c>
      <c r="E824" t="b">
        <v>0</v>
      </c>
      <c r="F824">
        <v>13.3008143779587</v>
      </c>
      <c r="G824">
        <v>13.3008143779587</v>
      </c>
      <c r="H824">
        <v>2340</v>
      </c>
      <c r="I824">
        <v>0</v>
      </c>
      <c r="J824">
        <v>0</v>
      </c>
    </row>
    <row r="825" spans="1:10" x14ac:dyDescent="0.3">
      <c r="A825" t="s">
        <v>283</v>
      </c>
      <c r="B825">
        <v>10.4728764521714</v>
      </c>
      <c r="C825" t="s">
        <v>9</v>
      </c>
      <c r="D825">
        <v>10</v>
      </c>
      <c r="E825" t="b">
        <v>0</v>
      </c>
      <c r="F825">
        <v>1.3452151657681399</v>
      </c>
      <c r="G825">
        <v>5.2596234048956001</v>
      </c>
      <c r="H825">
        <v>2290</v>
      </c>
      <c r="I825">
        <v>9.12766128640326</v>
      </c>
      <c r="J825">
        <v>5.2132530472758001</v>
      </c>
    </row>
    <row r="826" spans="1:10" x14ac:dyDescent="0.3">
      <c r="A826" t="s">
        <v>284</v>
      </c>
      <c r="B826">
        <v>4.20222670249019</v>
      </c>
      <c r="C826" t="s">
        <v>9</v>
      </c>
      <c r="D826">
        <v>10</v>
      </c>
      <c r="E826" t="b">
        <v>0</v>
      </c>
      <c r="F826">
        <v>4.20222670249019</v>
      </c>
      <c r="G826">
        <v>4.20222670249019</v>
      </c>
      <c r="H826">
        <v>1060</v>
      </c>
      <c r="I826">
        <v>0</v>
      </c>
      <c r="J826">
        <v>0</v>
      </c>
    </row>
    <row r="827" spans="1:10" x14ac:dyDescent="0.3">
      <c r="A827" t="s">
        <v>284</v>
      </c>
      <c r="B827">
        <v>8.8689374200813802</v>
      </c>
      <c r="C827" t="s">
        <v>9</v>
      </c>
      <c r="D827">
        <v>4</v>
      </c>
      <c r="E827" t="b">
        <v>1</v>
      </c>
      <c r="F827">
        <v>3.9214813652145102</v>
      </c>
      <c r="G827">
        <v>5.9846448921449099E-3</v>
      </c>
      <c r="H827">
        <v>775</v>
      </c>
      <c r="I827">
        <v>4.94745605486687</v>
      </c>
      <c r="J827">
        <v>8.8629527751892354</v>
      </c>
    </row>
    <row r="828" spans="1:10" x14ac:dyDescent="0.3">
      <c r="A828" t="e">
        <v>#NAME?</v>
      </c>
      <c r="B828">
        <v>8.0177628249292301</v>
      </c>
      <c r="C828" t="s">
        <v>9</v>
      </c>
      <c r="D828">
        <v>10</v>
      </c>
      <c r="E828" t="b">
        <v>0</v>
      </c>
      <c r="F828">
        <v>3.3429109911863399</v>
      </c>
      <c r="G828">
        <v>5.4552860005746702</v>
      </c>
      <c r="H828">
        <v>2540</v>
      </c>
      <c r="I828">
        <v>4.6748518337428902</v>
      </c>
      <c r="J828">
        <v>2.5624768243545599</v>
      </c>
    </row>
    <row r="829" spans="1:10" x14ac:dyDescent="0.3">
      <c r="A829" t="e">
        <v>#NAME?</v>
      </c>
      <c r="B829">
        <v>9.5442697813561903</v>
      </c>
      <c r="C829" t="s">
        <v>9</v>
      </c>
      <c r="D829">
        <v>10</v>
      </c>
      <c r="E829" t="b">
        <v>0</v>
      </c>
      <c r="F829">
        <v>9.5442697813561903</v>
      </c>
      <c r="G829">
        <v>9.5442697813561903</v>
      </c>
      <c r="H829">
        <v>1390</v>
      </c>
      <c r="I829">
        <v>0</v>
      </c>
      <c r="J829">
        <v>0</v>
      </c>
    </row>
    <row r="830" spans="1:10" x14ac:dyDescent="0.3">
      <c r="A830" t="e">
        <v>#NAME?</v>
      </c>
      <c r="B830">
        <v>11.7130835481472</v>
      </c>
      <c r="C830" t="s">
        <v>9</v>
      </c>
      <c r="D830">
        <v>3</v>
      </c>
      <c r="E830" t="b">
        <v>1</v>
      </c>
      <c r="F830">
        <v>2.8989725811045202</v>
      </c>
      <c r="G830">
        <v>6.9835241432408598E-3</v>
      </c>
      <c r="H830">
        <v>1566.6666666666599</v>
      </c>
      <c r="I830">
        <v>8.81411096704268</v>
      </c>
      <c r="J830">
        <v>11.706100024003959</v>
      </c>
    </row>
    <row r="831" spans="1:10" x14ac:dyDescent="0.3">
      <c r="A831" t="s">
        <v>285</v>
      </c>
      <c r="B831">
        <v>18.4165832168297</v>
      </c>
      <c r="C831" t="s">
        <v>9</v>
      </c>
      <c r="D831">
        <v>3</v>
      </c>
      <c r="E831" t="b">
        <v>1</v>
      </c>
      <c r="F831">
        <v>3.8096610320884898</v>
      </c>
      <c r="G831">
        <v>5.5545599337368402E-3</v>
      </c>
      <c r="H831">
        <v>766.66666666666595</v>
      </c>
      <c r="I831">
        <v>14.60692218474121</v>
      </c>
      <c r="J831">
        <v>18.411028656895962</v>
      </c>
    </row>
    <row r="832" spans="1:10" x14ac:dyDescent="0.3">
      <c r="A832" t="s">
        <v>285</v>
      </c>
      <c r="B832">
        <v>16.8899347762666</v>
      </c>
      <c r="C832" t="s">
        <v>9</v>
      </c>
      <c r="D832">
        <v>3</v>
      </c>
      <c r="E832" t="b">
        <v>1</v>
      </c>
      <c r="F832">
        <v>7.5267029617541796</v>
      </c>
      <c r="G832">
        <v>1.40721510274968E-2</v>
      </c>
      <c r="H832">
        <v>2100</v>
      </c>
      <c r="I832">
        <v>9.3632318145124209</v>
      </c>
      <c r="J832">
        <v>16.875862625239105</v>
      </c>
    </row>
    <row r="833" spans="1:10" x14ac:dyDescent="0.3">
      <c r="A833" t="s">
        <v>285</v>
      </c>
      <c r="B833">
        <v>13.1988620456973</v>
      </c>
      <c r="C833" t="s">
        <v>9</v>
      </c>
      <c r="D833">
        <v>4</v>
      </c>
      <c r="E833" t="b">
        <v>1</v>
      </c>
      <c r="F833">
        <v>3.8559624141784101</v>
      </c>
      <c r="G833">
        <v>3.07438961367448E-3</v>
      </c>
      <c r="H833">
        <v>900</v>
      </c>
      <c r="I833">
        <v>9.3428996315188897</v>
      </c>
      <c r="J833">
        <v>13.195787656083626</v>
      </c>
    </row>
    <row r="834" spans="1:10" x14ac:dyDescent="0.3">
      <c r="A834" t="s">
        <v>286</v>
      </c>
      <c r="B834">
        <v>3.0601252818282698</v>
      </c>
      <c r="C834" t="s">
        <v>9</v>
      </c>
      <c r="D834">
        <v>10</v>
      </c>
      <c r="E834" t="b">
        <v>0</v>
      </c>
      <c r="F834">
        <v>7.5040203674957304</v>
      </c>
      <c r="G834">
        <v>9.4308883957352698</v>
      </c>
      <c r="H834">
        <v>3160</v>
      </c>
      <c r="I834">
        <v>-4.4438950856674602</v>
      </c>
      <c r="J834">
        <v>-6.3707631139069996</v>
      </c>
    </row>
    <row r="835" spans="1:10" x14ac:dyDescent="0.3">
      <c r="A835" t="s">
        <v>286</v>
      </c>
      <c r="B835">
        <v>19.891092523293299</v>
      </c>
      <c r="C835" t="s">
        <v>9</v>
      </c>
      <c r="D835">
        <v>10</v>
      </c>
      <c r="E835" t="b">
        <v>0</v>
      </c>
      <c r="F835">
        <v>19.891092523293299</v>
      </c>
      <c r="G835">
        <v>19.891092523293299</v>
      </c>
      <c r="H835">
        <v>870</v>
      </c>
      <c r="I835">
        <v>0</v>
      </c>
      <c r="J835">
        <v>0</v>
      </c>
    </row>
    <row r="836" spans="1:10" x14ac:dyDescent="0.3">
      <c r="A836" t="s">
        <v>286</v>
      </c>
      <c r="B836">
        <v>17.403976412974899</v>
      </c>
      <c r="C836" t="s">
        <v>9</v>
      </c>
      <c r="D836">
        <v>10</v>
      </c>
      <c r="E836" t="b">
        <v>0</v>
      </c>
      <c r="F836">
        <v>17.403976412974899</v>
      </c>
      <c r="G836">
        <v>17.403976412974899</v>
      </c>
      <c r="H836">
        <v>1320</v>
      </c>
      <c r="I836">
        <v>0</v>
      </c>
      <c r="J836">
        <v>0</v>
      </c>
    </row>
    <row r="837" spans="1:10" x14ac:dyDescent="0.3">
      <c r="A837" t="s">
        <v>287</v>
      </c>
      <c r="B837">
        <v>18.325945389224302</v>
      </c>
      <c r="C837" t="s">
        <v>9</v>
      </c>
      <c r="D837">
        <v>10</v>
      </c>
      <c r="E837" t="b">
        <v>0</v>
      </c>
      <c r="F837">
        <v>18.325945389224302</v>
      </c>
      <c r="G837">
        <v>18.325945389224302</v>
      </c>
      <c r="H837">
        <v>470</v>
      </c>
      <c r="I837">
        <v>0</v>
      </c>
      <c r="J837">
        <v>0</v>
      </c>
    </row>
    <row r="838" spans="1:10" x14ac:dyDescent="0.3">
      <c r="A838" t="s">
        <v>287</v>
      </c>
      <c r="B838">
        <v>10.2420263916959</v>
      </c>
      <c r="C838" t="s">
        <v>9</v>
      </c>
      <c r="D838">
        <v>4</v>
      </c>
      <c r="E838" t="b">
        <v>1</v>
      </c>
      <c r="F838">
        <v>3.0278197841975101</v>
      </c>
      <c r="G838">
        <v>2.8275470139662901E-3</v>
      </c>
      <c r="H838">
        <v>1325</v>
      </c>
      <c r="I838">
        <v>7.2142066074983902</v>
      </c>
      <c r="J838">
        <v>10.239198844681933</v>
      </c>
    </row>
    <row r="839" spans="1:10" x14ac:dyDescent="0.3">
      <c r="A839" t="s">
        <v>287</v>
      </c>
      <c r="B839">
        <v>2.54345602904933</v>
      </c>
      <c r="C839" t="s">
        <v>9</v>
      </c>
      <c r="D839">
        <v>10</v>
      </c>
      <c r="E839" t="b">
        <v>0</v>
      </c>
      <c r="F839">
        <v>2.54345602904933</v>
      </c>
      <c r="G839">
        <v>2.54345602904933</v>
      </c>
      <c r="H839">
        <v>2780</v>
      </c>
      <c r="I839">
        <v>0</v>
      </c>
      <c r="J839">
        <v>0</v>
      </c>
    </row>
    <row r="840" spans="1:10" x14ac:dyDescent="0.3">
      <c r="A840" t="e">
        <v>#NAME?</v>
      </c>
      <c r="B840">
        <v>8.0571652489331296</v>
      </c>
      <c r="C840" t="s">
        <v>9</v>
      </c>
      <c r="D840">
        <v>10</v>
      </c>
      <c r="E840" t="b">
        <v>0</v>
      </c>
      <c r="F840">
        <v>2.72489634712365</v>
      </c>
      <c r="G840">
        <v>1.26332356028989</v>
      </c>
      <c r="H840">
        <v>2250</v>
      </c>
      <c r="I840">
        <v>5.3322689018094795</v>
      </c>
      <c r="J840">
        <v>6.7938416886432398</v>
      </c>
    </row>
    <row r="841" spans="1:10" x14ac:dyDescent="0.3">
      <c r="A841" t="e">
        <v>#NAME?</v>
      </c>
      <c r="B841">
        <v>3.3785068814559498</v>
      </c>
      <c r="C841" t="s">
        <v>9</v>
      </c>
      <c r="D841">
        <v>10</v>
      </c>
      <c r="E841" t="b">
        <v>0</v>
      </c>
      <c r="F841">
        <v>2.9214383028773998</v>
      </c>
      <c r="G841">
        <v>3.1903188846136499</v>
      </c>
      <c r="H841">
        <v>2760</v>
      </c>
      <c r="I841">
        <v>0.45706857857854999</v>
      </c>
      <c r="J841">
        <v>0.18818799684229992</v>
      </c>
    </row>
    <row r="842" spans="1:10" x14ac:dyDescent="0.3">
      <c r="A842" t="e">
        <v>#NAME?</v>
      </c>
      <c r="B842">
        <v>15.2957072058745</v>
      </c>
      <c r="C842" t="s">
        <v>9</v>
      </c>
      <c r="D842">
        <v>10</v>
      </c>
      <c r="E842" t="b">
        <v>0</v>
      </c>
      <c r="F842">
        <v>3.4435362741261302</v>
      </c>
      <c r="G842">
        <v>5.97860336866027</v>
      </c>
      <c r="H842">
        <v>2250</v>
      </c>
      <c r="I842">
        <v>11.85217093174837</v>
      </c>
      <c r="J842">
        <v>9.3171038372142299</v>
      </c>
    </row>
    <row r="843" spans="1:10" x14ac:dyDescent="0.3">
      <c r="A843" t="s">
        <v>288</v>
      </c>
      <c r="B843">
        <v>8.25809438287056</v>
      </c>
      <c r="C843" t="s">
        <v>9</v>
      </c>
      <c r="D843">
        <v>10</v>
      </c>
      <c r="E843" t="b">
        <v>0</v>
      </c>
      <c r="F843">
        <v>10.3806443851374</v>
      </c>
      <c r="G843">
        <v>12.160875623117199</v>
      </c>
      <c r="H843">
        <v>2220</v>
      </c>
      <c r="I843">
        <v>-2.1225500022668395</v>
      </c>
      <c r="J843">
        <v>-3.9027812402466395</v>
      </c>
    </row>
    <row r="844" spans="1:10" x14ac:dyDescent="0.3">
      <c r="A844" t="s">
        <v>288</v>
      </c>
      <c r="B844">
        <v>19.532922918604701</v>
      </c>
      <c r="C844" t="s">
        <v>9</v>
      </c>
      <c r="D844">
        <v>10</v>
      </c>
      <c r="E844" t="b">
        <v>0</v>
      </c>
      <c r="F844">
        <v>19.532922918604701</v>
      </c>
      <c r="G844">
        <v>19.532922918604701</v>
      </c>
      <c r="H844">
        <v>1380</v>
      </c>
      <c r="I844">
        <v>0</v>
      </c>
      <c r="J844">
        <v>0</v>
      </c>
    </row>
    <row r="845" spans="1:10" x14ac:dyDescent="0.3">
      <c r="A845" t="s">
        <v>288</v>
      </c>
      <c r="B845">
        <v>4.2244322832113701</v>
      </c>
      <c r="C845" t="s">
        <v>9</v>
      </c>
      <c r="D845">
        <v>2</v>
      </c>
      <c r="E845" t="b">
        <v>1</v>
      </c>
      <c r="F845">
        <v>0.39627150474464501</v>
      </c>
      <c r="G845">
        <v>5.4422668605180304E-3</v>
      </c>
      <c r="H845">
        <v>1250</v>
      </c>
      <c r="I845">
        <v>3.8281607784667253</v>
      </c>
      <c r="J845">
        <v>4.218990016350852</v>
      </c>
    </row>
    <row r="846" spans="1:10" x14ac:dyDescent="0.3">
      <c r="A846" t="s">
        <v>289</v>
      </c>
      <c r="B846">
        <v>6.0640713265594801</v>
      </c>
      <c r="C846" t="s">
        <v>9</v>
      </c>
      <c r="D846">
        <v>3</v>
      </c>
      <c r="E846" t="b">
        <v>1</v>
      </c>
      <c r="F846">
        <v>0.98833893450258903</v>
      </c>
      <c r="G846">
        <v>3.64817448970235E-3</v>
      </c>
      <c r="H846">
        <v>1400</v>
      </c>
      <c r="I846">
        <v>5.0757323920568913</v>
      </c>
      <c r="J846">
        <v>6.0604231520697773</v>
      </c>
    </row>
    <row r="847" spans="1:10" x14ac:dyDescent="0.3">
      <c r="A847" t="s">
        <v>289</v>
      </c>
      <c r="B847">
        <v>9.4850301860900004</v>
      </c>
      <c r="C847" t="s">
        <v>9</v>
      </c>
      <c r="D847">
        <v>10</v>
      </c>
      <c r="E847" t="b">
        <v>0</v>
      </c>
      <c r="F847">
        <v>9.4850301860900004</v>
      </c>
      <c r="G847">
        <v>9.4850301860900004</v>
      </c>
      <c r="H847">
        <v>680</v>
      </c>
      <c r="I847">
        <v>0</v>
      </c>
      <c r="J847">
        <v>0</v>
      </c>
    </row>
    <row r="848" spans="1:10" x14ac:dyDescent="0.3">
      <c r="A848" t="s">
        <v>289</v>
      </c>
      <c r="B848">
        <v>14.7157982196474</v>
      </c>
      <c r="C848" t="s">
        <v>9</v>
      </c>
      <c r="D848">
        <v>10</v>
      </c>
      <c r="E848" t="b">
        <v>0</v>
      </c>
      <c r="F848">
        <v>14.7157982196474</v>
      </c>
      <c r="G848">
        <v>14.7157982196474</v>
      </c>
      <c r="H848">
        <v>1130</v>
      </c>
      <c r="I848">
        <v>0</v>
      </c>
      <c r="J848">
        <v>0</v>
      </c>
    </row>
    <row r="849" spans="1:10" x14ac:dyDescent="0.3">
      <c r="A849" t="s">
        <v>290</v>
      </c>
      <c r="B849">
        <v>12.0536508400017</v>
      </c>
      <c r="C849" t="s">
        <v>9</v>
      </c>
      <c r="D849">
        <v>3</v>
      </c>
      <c r="E849" t="b">
        <v>1</v>
      </c>
      <c r="F849">
        <v>3.0451015427048</v>
      </c>
      <c r="G849">
        <v>4.2522168667770196E-3</v>
      </c>
      <c r="H849">
        <v>1333.3333333333301</v>
      </c>
      <c r="I849">
        <v>9.0085492972968986</v>
      </c>
      <c r="J849">
        <v>12.049398623134923</v>
      </c>
    </row>
    <row r="850" spans="1:10" x14ac:dyDescent="0.3">
      <c r="A850" t="s">
        <v>291</v>
      </c>
      <c r="B850">
        <v>5.6457684685726202</v>
      </c>
      <c r="C850" t="s">
        <v>9</v>
      </c>
      <c r="D850">
        <v>10</v>
      </c>
      <c r="E850" t="b">
        <v>0</v>
      </c>
      <c r="F850">
        <v>9.4604960757063008</v>
      </c>
      <c r="G850">
        <v>6.3970566784374903</v>
      </c>
      <c r="H850">
        <v>900</v>
      </c>
      <c r="I850">
        <v>-3.8147276071336806</v>
      </c>
      <c r="J850">
        <v>-0.7512882098648701</v>
      </c>
    </row>
    <row r="851" spans="1:10" x14ac:dyDescent="0.3">
      <c r="A851" t="s">
        <v>291</v>
      </c>
      <c r="B851">
        <v>6.2172419424980996</v>
      </c>
      <c r="C851" t="s">
        <v>9</v>
      </c>
      <c r="D851">
        <v>10</v>
      </c>
      <c r="E851" t="b">
        <v>0</v>
      </c>
      <c r="F851">
        <v>6.2172419424980996</v>
      </c>
      <c r="G851">
        <v>6.2172419424980996</v>
      </c>
      <c r="H851">
        <v>2610</v>
      </c>
      <c r="I851">
        <v>0</v>
      </c>
      <c r="J851">
        <v>0</v>
      </c>
    </row>
    <row r="852" spans="1:10" x14ac:dyDescent="0.3">
      <c r="A852" t="s">
        <v>291</v>
      </c>
      <c r="B852">
        <v>16.150082627042199</v>
      </c>
      <c r="C852" t="s">
        <v>9</v>
      </c>
      <c r="D852">
        <v>10</v>
      </c>
      <c r="E852" t="b">
        <v>0</v>
      </c>
      <c r="F852">
        <v>16.150082627042199</v>
      </c>
      <c r="G852">
        <v>16.150082627042199</v>
      </c>
      <c r="H852">
        <v>1100</v>
      </c>
      <c r="I852">
        <v>0</v>
      </c>
      <c r="J852">
        <v>0</v>
      </c>
    </row>
    <row r="853" spans="1:10" x14ac:dyDescent="0.3">
      <c r="A853" t="s">
        <v>292</v>
      </c>
      <c r="B853">
        <v>5.0718564432385502</v>
      </c>
      <c r="C853" t="s">
        <v>9</v>
      </c>
      <c r="D853">
        <v>10</v>
      </c>
      <c r="E853" t="b">
        <v>0</v>
      </c>
      <c r="F853">
        <v>5.0718564432385502</v>
      </c>
      <c r="G853">
        <v>5.0718564432385502</v>
      </c>
      <c r="H853">
        <v>600</v>
      </c>
      <c r="I853">
        <v>0</v>
      </c>
      <c r="J853">
        <v>0</v>
      </c>
    </row>
    <row r="854" spans="1:10" x14ac:dyDescent="0.3">
      <c r="A854" t="s">
        <v>292</v>
      </c>
      <c r="B854">
        <v>4.1899698863524497</v>
      </c>
      <c r="C854" t="s">
        <v>9</v>
      </c>
      <c r="D854">
        <v>10</v>
      </c>
      <c r="E854" t="b">
        <v>0</v>
      </c>
      <c r="F854">
        <v>9.3346378390682307</v>
      </c>
      <c r="G854">
        <v>12.146527229779799</v>
      </c>
      <c r="H854">
        <v>2450</v>
      </c>
      <c r="I854">
        <v>-5.144667952715781</v>
      </c>
      <c r="J854">
        <v>-7.9565573434273498</v>
      </c>
    </row>
    <row r="855" spans="1:10" x14ac:dyDescent="0.3">
      <c r="A855" t="s">
        <v>293</v>
      </c>
      <c r="B855">
        <v>7.8654015947002103</v>
      </c>
      <c r="C855" t="s">
        <v>9</v>
      </c>
      <c r="D855">
        <v>10</v>
      </c>
      <c r="E855" t="b">
        <v>0</v>
      </c>
      <c r="F855">
        <v>7.8654015947002103</v>
      </c>
      <c r="G855">
        <v>7.8654015947002103</v>
      </c>
      <c r="H855">
        <v>3090</v>
      </c>
      <c r="I855">
        <v>0</v>
      </c>
      <c r="J855">
        <v>0</v>
      </c>
    </row>
    <row r="856" spans="1:10" x14ac:dyDescent="0.3">
      <c r="A856" t="s">
        <v>293</v>
      </c>
      <c r="B856">
        <v>1.47204918371535</v>
      </c>
      <c r="C856" t="s">
        <v>9</v>
      </c>
      <c r="D856">
        <v>10</v>
      </c>
      <c r="E856" t="b">
        <v>0</v>
      </c>
      <c r="F856">
        <v>1.47204918371535</v>
      </c>
      <c r="G856">
        <v>1.47204918371535</v>
      </c>
      <c r="H856">
        <v>660</v>
      </c>
      <c r="I856">
        <v>0</v>
      </c>
      <c r="J856">
        <v>0</v>
      </c>
    </row>
    <row r="857" spans="1:10" x14ac:dyDescent="0.3">
      <c r="A857" t="s">
        <v>293</v>
      </c>
      <c r="B857">
        <v>12.756773414595999</v>
      </c>
      <c r="C857" t="s">
        <v>9</v>
      </c>
      <c r="D857">
        <v>10</v>
      </c>
      <c r="E857" t="b">
        <v>0</v>
      </c>
      <c r="F857">
        <v>12.756773414595999</v>
      </c>
      <c r="G857">
        <v>12.756773414595999</v>
      </c>
      <c r="H857">
        <v>1910</v>
      </c>
      <c r="I857">
        <v>0</v>
      </c>
      <c r="J857">
        <v>0</v>
      </c>
    </row>
    <row r="858" spans="1:10" x14ac:dyDescent="0.3">
      <c r="A858" t="s">
        <v>294</v>
      </c>
      <c r="B858">
        <v>8.7693935551756503</v>
      </c>
      <c r="C858" t="s">
        <v>9</v>
      </c>
      <c r="D858">
        <v>10</v>
      </c>
      <c r="E858" t="b">
        <v>0</v>
      </c>
      <c r="F858">
        <v>10.7540900600481</v>
      </c>
      <c r="G858">
        <v>13.5863338347895</v>
      </c>
      <c r="H858">
        <v>2230</v>
      </c>
      <c r="I858">
        <v>-1.9846965048724492</v>
      </c>
      <c r="J858">
        <v>-4.8169402796138492</v>
      </c>
    </row>
    <row r="859" spans="1:10" x14ac:dyDescent="0.3">
      <c r="A859" t="s">
        <v>294</v>
      </c>
      <c r="B859">
        <v>14.100980652154799</v>
      </c>
      <c r="C859" t="s">
        <v>9</v>
      </c>
      <c r="D859">
        <v>4</v>
      </c>
      <c r="E859" t="b">
        <v>1</v>
      </c>
      <c r="F859">
        <v>4.1402554253475401</v>
      </c>
      <c r="G859">
        <v>3.0631669383277701E-3</v>
      </c>
      <c r="H859">
        <v>1050</v>
      </c>
      <c r="I859">
        <v>9.9607252268072592</v>
      </c>
      <c r="J859">
        <v>14.097917485216472</v>
      </c>
    </row>
    <row r="860" spans="1:10" x14ac:dyDescent="0.3">
      <c r="A860" t="s">
        <v>294</v>
      </c>
      <c r="B860">
        <v>2.0632607299689201</v>
      </c>
      <c r="C860" t="s">
        <v>9</v>
      </c>
      <c r="D860">
        <v>10</v>
      </c>
      <c r="E860" t="b">
        <v>0</v>
      </c>
      <c r="F860">
        <v>2.0632607299689201</v>
      </c>
      <c r="G860">
        <v>2.0632607299689201</v>
      </c>
      <c r="H860">
        <v>2330</v>
      </c>
      <c r="I860">
        <v>0</v>
      </c>
      <c r="J860">
        <v>0</v>
      </c>
    </row>
    <row r="861" spans="1:10" x14ac:dyDescent="0.3">
      <c r="A861" t="s">
        <v>295</v>
      </c>
      <c r="B861">
        <v>7.9927265087123702</v>
      </c>
      <c r="C861" t="s">
        <v>9</v>
      </c>
      <c r="D861">
        <v>10</v>
      </c>
      <c r="E861" t="b">
        <v>0</v>
      </c>
      <c r="F861">
        <v>7.9927265087123702</v>
      </c>
      <c r="G861">
        <v>7.9927265087123702</v>
      </c>
      <c r="H861">
        <v>780</v>
      </c>
      <c r="I861">
        <v>0</v>
      </c>
      <c r="J861">
        <v>0</v>
      </c>
    </row>
    <row r="862" spans="1:10" x14ac:dyDescent="0.3">
      <c r="A862" t="s">
        <v>295</v>
      </c>
      <c r="B862">
        <v>13.8220724658827</v>
      </c>
      <c r="C862" t="s">
        <v>9</v>
      </c>
      <c r="D862">
        <v>10</v>
      </c>
      <c r="E862" t="b">
        <v>0</v>
      </c>
      <c r="F862">
        <v>13.8220724658827</v>
      </c>
      <c r="G862">
        <v>13.8220724658827</v>
      </c>
      <c r="H862">
        <v>770</v>
      </c>
      <c r="I862">
        <v>0</v>
      </c>
      <c r="J862">
        <v>0</v>
      </c>
    </row>
    <row r="863" spans="1:10" x14ac:dyDescent="0.3">
      <c r="A863" t="s">
        <v>295</v>
      </c>
      <c r="B863">
        <v>9.0745980223275602</v>
      </c>
      <c r="C863" t="s">
        <v>9</v>
      </c>
      <c r="D863">
        <v>10</v>
      </c>
      <c r="E863" t="b">
        <v>0</v>
      </c>
      <c r="F863">
        <v>14.2106069197339</v>
      </c>
      <c r="G863">
        <v>13.4531759797625</v>
      </c>
      <c r="H863">
        <v>2220</v>
      </c>
      <c r="I863">
        <v>-5.1360088974063398</v>
      </c>
      <c r="J863">
        <v>-4.3785779574349402</v>
      </c>
    </row>
    <row r="864" spans="1:10" x14ac:dyDescent="0.3">
      <c r="A864" t="s">
        <v>296</v>
      </c>
      <c r="B864">
        <v>13.159455744377</v>
      </c>
      <c r="C864" t="s">
        <v>9</v>
      </c>
      <c r="D864">
        <v>10</v>
      </c>
      <c r="E864" t="b">
        <v>0</v>
      </c>
      <c r="F864">
        <v>2.3178160036251798</v>
      </c>
      <c r="G864">
        <v>4.4000423695547601</v>
      </c>
      <c r="H864">
        <v>2470</v>
      </c>
      <c r="I864">
        <v>10.84163974075182</v>
      </c>
      <c r="J864">
        <v>8.7594133748222411</v>
      </c>
    </row>
    <row r="865" spans="1:10" x14ac:dyDescent="0.3">
      <c r="A865" t="s">
        <v>296</v>
      </c>
      <c r="B865">
        <v>15.302523820955599</v>
      </c>
      <c r="C865" t="s">
        <v>9</v>
      </c>
      <c r="D865">
        <v>10</v>
      </c>
      <c r="E865" t="b">
        <v>0</v>
      </c>
      <c r="F865">
        <v>15.302523820955599</v>
      </c>
      <c r="G865">
        <v>15.302523820955599</v>
      </c>
      <c r="H865">
        <v>1110</v>
      </c>
      <c r="I865">
        <v>0</v>
      </c>
      <c r="J865">
        <v>0</v>
      </c>
    </row>
    <row r="866" spans="1:10" x14ac:dyDescent="0.3">
      <c r="A866" t="s">
        <v>297</v>
      </c>
      <c r="B866">
        <v>8.5185959254306898</v>
      </c>
      <c r="C866" t="s">
        <v>9</v>
      </c>
      <c r="D866">
        <v>10</v>
      </c>
      <c r="E866" t="b">
        <v>0</v>
      </c>
      <c r="F866">
        <v>2.84567130671048</v>
      </c>
      <c r="G866">
        <v>2.7821357488878999</v>
      </c>
      <c r="H866">
        <v>2400</v>
      </c>
      <c r="I866">
        <v>5.6729246187202094</v>
      </c>
      <c r="J866">
        <v>5.7364601765427903</v>
      </c>
    </row>
    <row r="867" spans="1:10" x14ac:dyDescent="0.3">
      <c r="A867" t="s">
        <v>297</v>
      </c>
      <c r="B867">
        <v>8.6251879166017602</v>
      </c>
      <c r="C867" t="s">
        <v>9</v>
      </c>
      <c r="D867">
        <v>10</v>
      </c>
      <c r="E867" t="b">
        <v>0</v>
      </c>
      <c r="F867">
        <v>5.3818531762729602</v>
      </c>
      <c r="G867">
        <v>4.4878858786990801</v>
      </c>
      <c r="H867">
        <v>2300</v>
      </c>
      <c r="I867">
        <v>3.2433347403288</v>
      </c>
      <c r="J867">
        <v>4.1373020379026801</v>
      </c>
    </row>
    <row r="868" spans="1:10" x14ac:dyDescent="0.3">
      <c r="A868" t="s">
        <v>297</v>
      </c>
      <c r="B868">
        <v>10.7391216268812</v>
      </c>
      <c r="C868" t="s">
        <v>9</v>
      </c>
      <c r="D868">
        <v>10</v>
      </c>
      <c r="E868" t="b">
        <v>0</v>
      </c>
      <c r="F868">
        <v>10.7391216268812</v>
      </c>
      <c r="G868">
        <v>10.7391216268812</v>
      </c>
      <c r="H868">
        <v>670</v>
      </c>
      <c r="I868">
        <v>0</v>
      </c>
      <c r="J868">
        <v>0</v>
      </c>
    </row>
    <row r="869" spans="1:10" x14ac:dyDescent="0.3">
      <c r="A869" t="s">
        <v>298</v>
      </c>
      <c r="B869">
        <v>11.8639302587193</v>
      </c>
      <c r="C869" t="s">
        <v>9</v>
      </c>
      <c r="D869">
        <v>10</v>
      </c>
      <c r="E869" t="b">
        <v>0</v>
      </c>
      <c r="F869">
        <v>11.8639302587193</v>
      </c>
      <c r="G869">
        <v>11.8639302587193</v>
      </c>
      <c r="H869">
        <v>550</v>
      </c>
      <c r="I869">
        <v>0</v>
      </c>
      <c r="J869">
        <v>0</v>
      </c>
    </row>
    <row r="870" spans="1:10" x14ac:dyDescent="0.3">
      <c r="A870" t="s">
        <v>298</v>
      </c>
      <c r="B870">
        <v>7.3336458287301696</v>
      </c>
      <c r="C870" t="s">
        <v>9</v>
      </c>
      <c r="D870">
        <v>10</v>
      </c>
      <c r="E870" t="b">
        <v>0</v>
      </c>
      <c r="F870">
        <v>2.6068322535129198</v>
      </c>
      <c r="G870">
        <v>2.03199683507161</v>
      </c>
      <c r="H870">
        <v>2430</v>
      </c>
      <c r="I870">
        <v>4.7268135752172498</v>
      </c>
      <c r="J870">
        <v>5.30164899365856</v>
      </c>
    </row>
    <row r="871" spans="1:10" x14ac:dyDescent="0.3">
      <c r="A871" t="s">
        <v>298</v>
      </c>
      <c r="B871">
        <v>3.4732919895855598</v>
      </c>
      <c r="C871" t="s">
        <v>9</v>
      </c>
      <c r="D871">
        <v>10</v>
      </c>
      <c r="E871" t="b">
        <v>0</v>
      </c>
      <c r="F871">
        <v>9.7131102963379501</v>
      </c>
      <c r="G871">
        <v>7.93049849415958</v>
      </c>
      <c r="H871">
        <v>2410</v>
      </c>
      <c r="I871">
        <v>-6.2398183067523902</v>
      </c>
      <c r="J871">
        <v>-4.4572065045740201</v>
      </c>
    </row>
    <row r="872" spans="1:10" x14ac:dyDescent="0.3">
      <c r="A872" t="s">
        <v>299</v>
      </c>
      <c r="B872">
        <v>7.5406756108802799</v>
      </c>
      <c r="C872" t="s">
        <v>9</v>
      </c>
      <c r="D872">
        <v>10</v>
      </c>
      <c r="E872" t="b">
        <v>0</v>
      </c>
      <c r="F872">
        <v>11.2801425186959</v>
      </c>
      <c r="G872">
        <v>15.6250501591221</v>
      </c>
      <c r="H872">
        <v>2210</v>
      </c>
      <c r="I872">
        <v>-3.7394669078156202</v>
      </c>
      <c r="J872">
        <v>-8.0843745482418203</v>
      </c>
    </row>
    <row r="873" spans="1:10" x14ac:dyDescent="0.3">
      <c r="A873" t="s">
        <v>299</v>
      </c>
      <c r="B873">
        <v>8.1431493181185299</v>
      </c>
      <c r="C873" t="s">
        <v>9</v>
      </c>
      <c r="D873">
        <v>10</v>
      </c>
      <c r="E873" t="b">
        <v>0</v>
      </c>
      <c r="F873">
        <v>2.64446212424712</v>
      </c>
      <c r="G873">
        <v>5.66226518558428</v>
      </c>
      <c r="H873">
        <v>2460</v>
      </c>
      <c r="I873">
        <v>5.4986871938714099</v>
      </c>
      <c r="J873">
        <v>2.4808841325342499</v>
      </c>
    </row>
    <row r="874" spans="1:10" x14ac:dyDescent="0.3">
      <c r="A874" t="s">
        <v>299</v>
      </c>
      <c r="B874">
        <v>8.10592306484617</v>
      </c>
      <c r="C874" t="s">
        <v>9</v>
      </c>
      <c r="D874">
        <v>10</v>
      </c>
      <c r="E874" t="b">
        <v>0</v>
      </c>
      <c r="F874">
        <v>13.015909036195399</v>
      </c>
      <c r="G874">
        <v>11.0839710417077</v>
      </c>
      <c r="H874">
        <v>2830</v>
      </c>
      <c r="I874">
        <v>-4.9099859713492293</v>
      </c>
      <c r="J874">
        <v>-2.9780479768615304</v>
      </c>
    </row>
    <row r="875" spans="1:10" x14ac:dyDescent="0.3">
      <c r="A875" t="e">
        <v>#NAME?</v>
      </c>
      <c r="B875">
        <v>13.8289722075602</v>
      </c>
      <c r="C875" t="s">
        <v>9</v>
      </c>
      <c r="D875">
        <v>3</v>
      </c>
      <c r="E875" t="b">
        <v>1</v>
      </c>
      <c r="F875">
        <v>2.8806595908417401</v>
      </c>
      <c r="G875">
        <v>5.03828135643411E-3</v>
      </c>
      <c r="H875">
        <v>1666.6666666666599</v>
      </c>
      <c r="I875">
        <v>10.948312616718461</v>
      </c>
      <c r="J875">
        <v>13.823933926203766</v>
      </c>
    </row>
    <row r="876" spans="1:10" x14ac:dyDescent="0.3">
      <c r="A876" t="e">
        <v>#NAME?</v>
      </c>
      <c r="B876">
        <v>11.707621690055401</v>
      </c>
      <c r="C876" t="s">
        <v>9</v>
      </c>
      <c r="D876">
        <v>3</v>
      </c>
      <c r="E876" t="b">
        <v>1</v>
      </c>
      <c r="F876">
        <v>1.63909327714558</v>
      </c>
      <c r="G876">
        <v>4.8064267887836902E-3</v>
      </c>
      <c r="H876">
        <v>1100</v>
      </c>
      <c r="I876">
        <v>10.068528412909821</v>
      </c>
      <c r="J876">
        <v>11.702815263266617</v>
      </c>
    </row>
    <row r="877" spans="1:10" x14ac:dyDescent="0.3">
      <c r="A877" t="e">
        <v>#NAME?</v>
      </c>
      <c r="B877">
        <v>10.0906647703206</v>
      </c>
      <c r="C877" t="s">
        <v>9</v>
      </c>
      <c r="D877">
        <v>10</v>
      </c>
      <c r="E877" t="b">
        <v>0</v>
      </c>
      <c r="F877">
        <v>4.4176709439355504</v>
      </c>
      <c r="G877">
        <v>6.6160629632515198</v>
      </c>
      <c r="H877">
        <v>2590</v>
      </c>
      <c r="I877">
        <v>5.6729938263850501</v>
      </c>
      <c r="J877">
        <v>3.4746018070690807</v>
      </c>
    </row>
    <row r="878" spans="1:10" x14ac:dyDescent="0.3">
      <c r="A878" t="s">
        <v>300</v>
      </c>
      <c r="B878">
        <v>6.1810708073192</v>
      </c>
      <c r="C878" t="s">
        <v>9</v>
      </c>
      <c r="D878">
        <v>10</v>
      </c>
      <c r="E878" t="b">
        <v>0</v>
      </c>
      <c r="F878">
        <v>5.7791286069294001</v>
      </c>
      <c r="G878">
        <v>12.5821433052218</v>
      </c>
      <c r="H878">
        <v>2910</v>
      </c>
      <c r="I878">
        <v>0.40194220038979989</v>
      </c>
      <c r="J878">
        <v>-6.4010724979026001</v>
      </c>
    </row>
    <row r="879" spans="1:10" x14ac:dyDescent="0.3">
      <c r="A879" t="s">
        <v>300</v>
      </c>
      <c r="B879">
        <v>11.449562641112401</v>
      </c>
      <c r="C879" t="s">
        <v>9</v>
      </c>
      <c r="D879">
        <v>10</v>
      </c>
      <c r="E879" t="b">
        <v>0</v>
      </c>
      <c r="F879">
        <v>11.449562641112401</v>
      </c>
      <c r="G879">
        <v>11.449562641112401</v>
      </c>
      <c r="H879">
        <v>1270</v>
      </c>
      <c r="I879">
        <v>0</v>
      </c>
      <c r="J879">
        <v>0</v>
      </c>
    </row>
    <row r="880" spans="1:10" x14ac:dyDescent="0.3">
      <c r="A880" t="s">
        <v>300</v>
      </c>
      <c r="B880">
        <v>1.5360695264978399</v>
      </c>
      <c r="C880" t="s">
        <v>9</v>
      </c>
      <c r="D880">
        <v>10</v>
      </c>
      <c r="E880" t="b">
        <v>0</v>
      </c>
      <c r="F880">
        <v>2.51024539754849</v>
      </c>
      <c r="G880">
        <v>5.12968710704755</v>
      </c>
      <c r="H880">
        <v>3370</v>
      </c>
      <c r="I880">
        <v>-0.97417587105065007</v>
      </c>
      <c r="J880">
        <v>-3.5936175805497101</v>
      </c>
    </row>
    <row r="881" spans="1:10" x14ac:dyDescent="0.3">
      <c r="A881" t="s">
        <v>301</v>
      </c>
      <c r="B881">
        <v>2.8534966295539399</v>
      </c>
      <c r="C881" t="s">
        <v>9</v>
      </c>
      <c r="D881">
        <v>5</v>
      </c>
      <c r="E881" t="b">
        <v>1</v>
      </c>
      <c r="F881">
        <v>6.6722900787045996</v>
      </c>
      <c r="G881">
        <v>1.10303139182556E-2</v>
      </c>
      <c r="H881">
        <v>1580</v>
      </c>
      <c r="I881">
        <v>-3.8187934491506597</v>
      </c>
      <c r="J881">
        <v>2.8424663156356842</v>
      </c>
    </row>
    <row r="882" spans="1:10" x14ac:dyDescent="0.3">
      <c r="A882" t="s">
        <v>301</v>
      </c>
      <c r="B882">
        <v>11.457119242138001</v>
      </c>
      <c r="C882" t="s">
        <v>9</v>
      </c>
      <c r="D882">
        <v>10</v>
      </c>
      <c r="E882" t="b">
        <v>0</v>
      </c>
      <c r="F882">
        <v>2.72285413895984</v>
      </c>
      <c r="G882">
        <v>10.213649549834001</v>
      </c>
      <c r="H882">
        <v>2480</v>
      </c>
      <c r="I882">
        <v>8.73426510317816</v>
      </c>
      <c r="J882">
        <v>1.2434696923040001</v>
      </c>
    </row>
    <row r="883" spans="1:10" x14ac:dyDescent="0.3">
      <c r="A883" t="s">
        <v>301</v>
      </c>
      <c r="B883">
        <v>6.1140137502662801</v>
      </c>
      <c r="C883" t="s">
        <v>9</v>
      </c>
      <c r="D883">
        <v>10</v>
      </c>
      <c r="E883" t="b">
        <v>0</v>
      </c>
      <c r="F883">
        <v>16.7954436636239</v>
      </c>
      <c r="G883">
        <v>19.627614264917401</v>
      </c>
      <c r="H883">
        <v>2540</v>
      </c>
      <c r="I883">
        <v>-10.681429913357618</v>
      </c>
      <c r="J883">
        <v>-13.51360051465112</v>
      </c>
    </row>
    <row r="884" spans="1:10" x14ac:dyDescent="0.3">
      <c r="A884" t="s">
        <v>302</v>
      </c>
      <c r="B884">
        <v>13.457449149291801</v>
      </c>
      <c r="C884" t="s">
        <v>9</v>
      </c>
      <c r="D884">
        <v>10</v>
      </c>
      <c r="E884" t="b">
        <v>0</v>
      </c>
      <c r="F884">
        <v>13.457449149291801</v>
      </c>
      <c r="G884">
        <v>13.457449149291801</v>
      </c>
      <c r="H884">
        <v>1370</v>
      </c>
      <c r="I884">
        <v>0</v>
      </c>
      <c r="J884">
        <v>0</v>
      </c>
    </row>
    <row r="885" spans="1:10" x14ac:dyDescent="0.3">
      <c r="A885" t="s">
        <v>302</v>
      </c>
      <c r="B885">
        <v>7.51995367494058</v>
      </c>
      <c r="C885" t="s">
        <v>9</v>
      </c>
      <c r="D885">
        <v>10</v>
      </c>
      <c r="E885" t="b">
        <v>0</v>
      </c>
      <c r="F885">
        <v>5.3285337470318197</v>
      </c>
      <c r="G885">
        <v>8.1745288181635303</v>
      </c>
      <c r="H885">
        <v>2260</v>
      </c>
      <c r="I885">
        <v>2.1914199279087603</v>
      </c>
      <c r="J885">
        <v>-0.6545751432229503</v>
      </c>
    </row>
    <row r="886" spans="1:10" x14ac:dyDescent="0.3">
      <c r="A886" t="s">
        <v>302</v>
      </c>
      <c r="B886">
        <v>9.04321101820282</v>
      </c>
      <c r="C886" t="s">
        <v>9</v>
      </c>
      <c r="D886">
        <v>3</v>
      </c>
      <c r="E886" t="b">
        <v>1</v>
      </c>
      <c r="F886">
        <v>0.91761169912896901</v>
      </c>
      <c r="G886">
        <v>2.8618890315556499E-3</v>
      </c>
      <c r="H886">
        <v>1800</v>
      </c>
      <c r="I886">
        <v>8.1255993190738511</v>
      </c>
      <c r="J886">
        <v>9.0403491291712648</v>
      </c>
    </row>
    <row r="887" spans="1:10" x14ac:dyDescent="0.3">
      <c r="A887" t="s">
        <v>303</v>
      </c>
      <c r="B887">
        <v>9.5872150373304201</v>
      </c>
      <c r="C887" t="s">
        <v>9</v>
      </c>
      <c r="D887">
        <v>3</v>
      </c>
      <c r="E887" t="b">
        <v>1</v>
      </c>
      <c r="F887">
        <v>1.0792070067886099</v>
      </c>
      <c r="G887">
        <v>3.78050603541681E-3</v>
      </c>
      <c r="H887">
        <v>600</v>
      </c>
      <c r="I887">
        <v>8.5080080305418093</v>
      </c>
      <c r="J887">
        <v>9.5834345312950031</v>
      </c>
    </row>
    <row r="888" spans="1:10" x14ac:dyDescent="0.3">
      <c r="A888" t="s">
        <v>303</v>
      </c>
      <c r="B888">
        <v>4.9755121707214904</v>
      </c>
      <c r="C888" t="s">
        <v>9</v>
      </c>
      <c r="D888">
        <v>3</v>
      </c>
      <c r="E888" t="b">
        <v>1</v>
      </c>
      <c r="F888">
        <v>1.353686582033</v>
      </c>
      <c r="G888">
        <v>2.9588831842035702E-3</v>
      </c>
      <c r="H888">
        <v>1066.6666666666599</v>
      </c>
      <c r="I888">
        <v>3.6218255886884902</v>
      </c>
      <c r="J888">
        <v>4.9725532875372869</v>
      </c>
    </row>
    <row r="889" spans="1:10" x14ac:dyDescent="0.3">
      <c r="A889" t="s">
        <v>303</v>
      </c>
      <c r="B889">
        <v>2.5388334772337098</v>
      </c>
      <c r="C889" t="s">
        <v>9</v>
      </c>
      <c r="D889">
        <v>10</v>
      </c>
      <c r="E889" t="b">
        <v>0</v>
      </c>
      <c r="F889">
        <v>3.5324809814178102</v>
      </c>
      <c r="G889">
        <v>4.1689323353761498</v>
      </c>
      <c r="H889">
        <v>2470</v>
      </c>
      <c r="I889">
        <v>-0.99364750418410042</v>
      </c>
      <c r="J889">
        <v>-1.63009885814244</v>
      </c>
    </row>
    <row r="890" spans="1:10" x14ac:dyDescent="0.3">
      <c r="A890" t="s">
        <v>304</v>
      </c>
      <c r="B890">
        <v>13.9716681044317</v>
      </c>
      <c r="C890" t="s">
        <v>9</v>
      </c>
      <c r="D890">
        <v>4</v>
      </c>
      <c r="E890" t="b">
        <v>1</v>
      </c>
      <c r="F890">
        <v>4.1183097676033897</v>
      </c>
      <c r="G890">
        <v>3.1925176452825702E-3</v>
      </c>
      <c r="H890">
        <v>875</v>
      </c>
      <c r="I890">
        <v>9.8533583368283111</v>
      </c>
      <c r="J890">
        <v>13.968475586786417</v>
      </c>
    </row>
    <row r="891" spans="1:10" x14ac:dyDescent="0.3">
      <c r="A891" t="s">
        <v>304</v>
      </c>
      <c r="B891">
        <v>9.8474004784781108</v>
      </c>
      <c r="C891" t="s">
        <v>9</v>
      </c>
      <c r="D891">
        <v>10</v>
      </c>
      <c r="E891" t="b">
        <v>0</v>
      </c>
      <c r="F891">
        <v>0.28115582910250703</v>
      </c>
      <c r="G891">
        <v>6.8373354764034902E-2</v>
      </c>
      <c r="H891">
        <v>2190</v>
      </c>
      <c r="I891">
        <v>9.5662446493756033</v>
      </c>
      <c r="J891">
        <v>9.7790271237140765</v>
      </c>
    </row>
    <row r="892" spans="1:10" x14ac:dyDescent="0.3">
      <c r="A892" t="s">
        <v>304</v>
      </c>
      <c r="B892">
        <v>11.9308903381991</v>
      </c>
      <c r="C892" t="s">
        <v>9</v>
      </c>
      <c r="D892">
        <v>10</v>
      </c>
      <c r="E892" t="b">
        <v>0</v>
      </c>
      <c r="F892">
        <v>12.054356463657401</v>
      </c>
      <c r="G892">
        <v>11.9402923562502</v>
      </c>
      <c r="H892">
        <v>2280</v>
      </c>
      <c r="I892">
        <v>-0.12346612545830027</v>
      </c>
      <c r="J892">
        <v>-9.4020180510998586E-3</v>
      </c>
    </row>
    <row r="893" spans="1:10" x14ac:dyDescent="0.3">
      <c r="A893" t="s">
        <v>305</v>
      </c>
      <c r="B893">
        <v>3.56583215266977</v>
      </c>
      <c r="C893" t="s">
        <v>9</v>
      </c>
      <c r="D893">
        <v>10</v>
      </c>
      <c r="E893" t="b">
        <v>0</v>
      </c>
      <c r="F893">
        <v>3.0653053867290501</v>
      </c>
      <c r="G893">
        <v>3.1009452235374302</v>
      </c>
      <c r="H893">
        <v>2720</v>
      </c>
      <c r="I893">
        <v>0.50052676594071999</v>
      </c>
      <c r="J893">
        <v>0.46488692913233987</v>
      </c>
    </row>
    <row r="894" spans="1:10" x14ac:dyDescent="0.3">
      <c r="A894" t="s">
        <v>305</v>
      </c>
      <c r="B894">
        <v>10.136694835265301</v>
      </c>
      <c r="C894" t="s">
        <v>9</v>
      </c>
      <c r="D894">
        <v>10</v>
      </c>
      <c r="E894" t="b">
        <v>0</v>
      </c>
      <c r="F894">
        <v>4.6144938002975797</v>
      </c>
      <c r="G894">
        <v>6.0645611953994596</v>
      </c>
      <c r="H894">
        <v>2320</v>
      </c>
      <c r="I894">
        <v>5.5222010349677211</v>
      </c>
      <c r="J894">
        <v>4.0721336398658412</v>
      </c>
    </row>
    <row r="895" spans="1:10" x14ac:dyDescent="0.3">
      <c r="A895" t="s">
        <v>305</v>
      </c>
      <c r="B895">
        <v>15.9866204978462</v>
      </c>
      <c r="C895" t="s">
        <v>9</v>
      </c>
      <c r="D895">
        <v>4</v>
      </c>
      <c r="E895" t="b">
        <v>1</v>
      </c>
      <c r="F895">
        <v>1.8207955418680699</v>
      </c>
      <c r="G895">
        <v>2.2192473920910399E-3</v>
      </c>
      <c r="H895">
        <v>1550</v>
      </c>
      <c r="I895">
        <v>14.165824955978131</v>
      </c>
      <c r="J895">
        <v>15.984401250454109</v>
      </c>
    </row>
    <row r="896" spans="1:10" x14ac:dyDescent="0.3">
      <c r="A896" t="s">
        <v>306</v>
      </c>
      <c r="B896">
        <v>7.1592735351185803</v>
      </c>
      <c r="C896" t="s">
        <v>9</v>
      </c>
      <c r="D896">
        <v>10</v>
      </c>
      <c r="E896" t="b">
        <v>0</v>
      </c>
      <c r="F896">
        <v>3.8001216653785099</v>
      </c>
      <c r="G896">
        <v>8.9134648886667094</v>
      </c>
      <c r="H896">
        <v>2320</v>
      </c>
      <c r="I896">
        <v>3.3591518697400704</v>
      </c>
      <c r="J896">
        <v>-1.7541913535481291</v>
      </c>
    </row>
    <row r="897" spans="1:10" x14ac:dyDescent="0.3">
      <c r="A897" t="s">
        <v>306</v>
      </c>
      <c r="B897">
        <v>11.462593423840101</v>
      </c>
      <c r="C897" t="s">
        <v>9</v>
      </c>
      <c r="D897">
        <v>3</v>
      </c>
      <c r="E897" t="b">
        <v>1</v>
      </c>
      <c r="F897">
        <v>2.9402420296817899</v>
      </c>
      <c r="G897">
        <v>4.8572832838323097E-3</v>
      </c>
      <c r="H897">
        <v>1066.6666666666599</v>
      </c>
      <c r="I897">
        <v>8.52235139415831</v>
      </c>
      <c r="J897">
        <v>11.457736140556268</v>
      </c>
    </row>
    <row r="898" spans="1:10" x14ac:dyDescent="0.3">
      <c r="A898" t="s">
        <v>307</v>
      </c>
      <c r="B898">
        <v>8.2048080571064297</v>
      </c>
      <c r="C898" t="s">
        <v>9</v>
      </c>
      <c r="D898">
        <v>3</v>
      </c>
      <c r="E898" t="b">
        <v>1</v>
      </c>
      <c r="F898">
        <v>2.25823199526728</v>
      </c>
      <c r="G898">
        <v>6.1952035260192696E-3</v>
      </c>
      <c r="H898">
        <v>1166.6666666666599</v>
      </c>
      <c r="I898">
        <v>5.9465760618391492</v>
      </c>
      <c r="J898">
        <v>8.1986128535804106</v>
      </c>
    </row>
    <row r="899" spans="1:10" x14ac:dyDescent="0.3">
      <c r="A899" t="s">
        <v>307</v>
      </c>
      <c r="B899">
        <v>14.9737678234935</v>
      </c>
      <c r="C899" t="s">
        <v>9</v>
      </c>
      <c r="D899">
        <v>10</v>
      </c>
      <c r="E899" t="b">
        <v>0</v>
      </c>
      <c r="F899">
        <v>5.1032154721993104</v>
      </c>
      <c r="G899">
        <v>4.8974582617356797</v>
      </c>
      <c r="H899">
        <v>2420</v>
      </c>
      <c r="I899">
        <v>9.8705523512941902</v>
      </c>
      <c r="J899">
        <v>10.076309561757821</v>
      </c>
    </row>
    <row r="900" spans="1:10" x14ac:dyDescent="0.3">
      <c r="A900" t="s">
        <v>307</v>
      </c>
      <c r="B900">
        <v>12.7730847376535</v>
      </c>
      <c r="C900" t="s">
        <v>9</v>
      </c>
      <c r="D900">
        <v>10</v>
      </c>
      <c r="E900" t="b">
        <v>0</v>
      </c>
      <c r="F900">
        <v>12.7730847376535</v>
      </c>
      <c r="G900">
        <v>12.7730847376535</v>
      </c>
      <c r="H900">
        <v>1340</v>
      </c>
      <c r="I900">
        <v>0</v>
      </c>
      <c r="J900">
        <v>0</v>
      </c>
    </row>
    <row r="901" spans="1:10" x14ac:dyDescent="0.3">
      <c r="A901" t="e">
        <v>#NAME?</v>
      </c>
      <c r="B901">
        <v>9.8452124050330401</v>
      </c>
      <c r="C901" t="s">
        <v>9</v>
      </c>
      <c r="D901">
        <v>10</v>
      </c>
      <c r="E901" t="b">
        <v>0</v>
      </c>
      <c r="F901">
        <v>9.8452124050330401</v>
      </c>
      <c r="G901">
        <v>9.8452124050330401</v>
      </c>
      <c r="H901">
        <v>1030</v>
      </c>
      <c r="I901">
        <v>0</v>
      </c>
      <c r="J901">
        <v>0</v>
      </c>
    </row>
    <row r="902" spans="1:10" x14ac:dyDescent="0.3">
      <c r="A902" t="e">
        <v>#NAME?</v>
      </c>
      <c r="B902">
        <v>8.5956098712995903</v>
      </c>
      <c r="C902" t="s">
        <v>9</v>
      </c>
      <c r="D902">
        <v>10</v>
      </c>
      <c r="E902" t="b">
        <v>0</v>
      </c>
      <c r="F902">
        <v>8.5956098712995903</v>
      </c>
      <c r="G902">
        <v>8.5956098712995903</v>
      </c>
      <c r="H902">
        <v>2340</v>
      </c>
      <c r="I902">
        <v>0</v>
      </c>
      <c r="J902">
        <v>0</v>
      </c>
    </row>
    <row r="903" spans="1:10" x14ac:dyDescent="0.3">
      <c r="A903" t="s">
        <v>308</v>
      </c>
      <c r="B903">
        <v>17.501991585017201</v>
      </c>
      <c r="C903" t="s">
        <v>9</v>
      </c>
      <c r="D903">
        <v>10</v>
      </c>
      <c r="E903" t="b">
        <v>0</v>
      </c>
      <c r="F903">
        <v>17.501991585017201</v>
      </c>
      <c r="G903">
        <v>17.501991585017201</v>
      </c>
      <c r="H903">
        <v>1490</v>
      </c>
      <c r="I903">
        <v>0</v>
      </c>
      <c r="J903">
        <v>0</v>
      </c>
    </row>
    <row r="904" spans="1:10" x14ac:dyDescent="0.3">
      <c r="A904" t="s">
        <v>308</v>
      </c>
      <c r="B904">
        <v>9.0170368644843304</v>
      </c>
      <c r="C904" t="s">
        <v>9</v>
      </c>
      <c r="D904">
        <v>10</v>
      </c>
      <c r="E904" t="b">
        <v>0</v>
      </c>
      <c r="F904">
        <v>9.0170368644843304</v>
      </c>
      <c r="G904">
        <v>9.0170368644843304</v>
      </c>
      <c r="H904">
        <v>2600</v>
      </c>
      <c r="I904">
        <v>0</v>
      </c>
      <c r="J904">
        <v>0</v>
      </c>
    </row>
    <row r="905" spans="1:10" x14ac:dyDescent="0.3">
      <c r="A905" t="s">
        <v>308</v>
      </c>
      <c r="B905">
        <v>11.121667289974599</v>
      </c>
      <c r="C905" t="s">
        <v>9</v>
      </c>
      <c r="D905">
        <v>10</v>
      </c>
      <c r="E905" t="b">
        <v>0</v>
      </c>
      <c r="F905">
        <v>3.14973563812632</v>
      </c>
      <c r="G905">
        <v>9.8056912349158996</v>
      </c>
      <c r="H905">
        <v>2300</v>
      </c>
      <c r="I905">
        <v>7.9719316518482799</v>
      </c>
      <c r="J905">
        <v>1.3159760550586999</v>
      </c>
    </row>
    <row r="906" spans="1:10" x14ac:dyDescent="0.3">
      <c r="A906" t="s">
        <v>309</v>
      </c>
      <c r="B906">
        <v>2.5626445260384401</v>
      </c>
      <c r="C906" t="s">
        <v>9</v>
      </c>
      <c r="D906">
        <v>10</v>
      </c>
      <c r="E906" t="b">
        <v>0</v>
      </c>
      <c r="F906">
        <v>2.5626445260384401</v>
      </c>
      <c r="G906">
        <v>2.5626445260384401</v>
      </c>
      <c r="H906">
        <v>800</v>
      </c>
      <c r="I906">
        <v>0</v>
      </c>
      <c r="J906">
        <v>0</v>
      </c>
    </row>
    <row r="907" spans="1:10" x14ac:dyDescent="0.3">
      <c r="A907" t="s">
        <v>309</v>
      </c>
      <c r="B907">
        <v>14.063155113532799</v>
      </c>
      <c r="C907" t="s">
        <v>9</v>
      </c>
      <c r="D907">
        <v>2</v>
      </c>
      <c r="E907" t="b">
        <v>1</v>
      </c>
      <c r="F907">
        <v>0.33070092145680802</v>
      </c>
      <c r="G907">
        <v>1.35460529040131E-2</v>
      </c>
      <c r="H907">
        <v>2100</v>
      </c>
      <c r="I907">
        <v>13.732454192075991</v>
      </c>
      <c r="J907">
        <v>14.049609060628786</v>
      </c>
    </row>
    <row r="908" spans="1:10" x14ac:dyDescent="0.3">
      <c r="A908" t="s">
        <v>309</v>
      </c>
      <c r="B908">
        <v>9.6234064455912005</v>
      </c>
      <c r="C908" t="s">
        <v>9</v>
      </c>
      <c r="D908">
        <v>2</v>
      </c>
      <c r="E908" t="b">
        <v>1</v>
      </c>
      <c r="F908">
        <v>0.677375179087777</v>
      </c>
      <c r="G908">
        <v>1.29087998210149E-2</v>
      </c>
      <c r="H908">
        <v>1400</v>
      </c>
      <c r="I908">
        <v>8.9460312665034234</v>
      </c>
      <c r="J908">
        <v>9.6104976457701863</v>
      </c>
    </row>
    <row r="909" spans="1:10" x14ac:dyDescent="0.3">
      <c r="A909" t="s">
        <v>310</v>
      </c>
      <c r="B909">
        <v>15.0559408836681</v>
      </c>
      <c r="C909" t="s">
        <v>9</v>
      </c>
      <c r="D909">
        <v>10</v>
      </c>
      <c r="E909" t="b">
        <v>0</v>
      </c>
      <c r="F909">
        <v>15.0559408836681</v>
      </c>
      <c r="G909">
        <v>15.0559408836681</v>
      </c>
      <c r="H909">
        <v>2510</v>
      </c>
      <c r="I909">
        <v>0</v>
      </c>
      <c r="J909">
        <v>0</v>
      </c>
    </row>
    <row r="910" spans="1:10" x14ac:dyDescent="0.3">
      <c r="A910" t="s">
        <v>310</v>
      </c>
      <c r="B910">
        <v>8.7816999390020207</v>
      </c>
      <c r="C910" t="s">
        <v>9</v>
      </c>
      <c r="D910">
        <v>3</v>
      </c>
      <c r="E910" t="b">
        <v>1</v>
      </c>
      <c r="F910">
        <v>2.3836623966194299</v>
      </c>
      <c r="G910">
        <v>4.3177994061568198E-3</v>
      </c>
      <c r="H910">
        <v>1066.6666666666599</v>
      </c>
      <c r="I910">
        <v>6.3980375423825908</v>
      </c>
      <c r="J910">
        <v>8.7773821395958631</v>
      </c>
    </row>
    <row r="911" spans="1:10" x14ac:dyDescent="0.3">
      <c r="A911" t="s">
        <v>310</v>
      </c>
      <c r="B911">
        <v>5.5130804510047602</v>
      </c>
      <c r="C911" t="s">
        <v>9</v>
      </c>
      <c r="D911">
        <v>10</v>
      </c>
      <c r="E911" t="b">
        <v>0</v>
      </c>
      <c r="F911">
        <v>1.67441352303658</v>
      </c>
      <c r="G911">
        <v>2.0507184799196199</v>
      </c>
      <c r="H911">
        <v>2190</v>
      </c>
      <c r="I911">
        <v>3.8386669279681804</v>
      </c>
      <c r="J911">
        <v>3.4623619710851403</v>
      </c>
    </row>
    <row r="912" spans="1:10" x14ac:dyDescent="0.3">
      <c r="A912" t="s">
        <v>311</v>
      </c>
      <c r="B912">
        <v>14.375760572738001</v>
      </c>
      <c r="C912" t="s">
        <v>9</v>
      </c>
      <c r="D912">
        <v>10</v>
      </c>
      <c r="E912" t="b">
        <v>0</v>
      </c>
      <c r="F912">
        <v>14.375760572738001</v>
      </c>
      <c r="G912">
        <v>14.375760572738001</v>
      </c>
      <c r="H912">
        <v>1110</v>
      </c>
      <c r="I912">
        <v>0</v>
      </c>
      <c r="J912">
        <v>0</v>
      </c>
    </row>
    <row r="913" spans="1:10" x14ac:dyDescent="0.3">
      <c r="A913" t="s">
        <v>311</v>
      </c>
      <c r="B913">
        <v>16.977324705571601</v>
      </c>
      <c r="C913" t="s">
        <v>9</v>
      </c>
      <c r="D913">
        <v>10</v>
      </c>
      <c r="E913" t="b">
        <v>0</v>
      </c>
      <c r="F913">
        <v>16.977324705571601</v>
      </c>
      <c r="G913">
        <v>16.977324705571601</v>
      </c>
      <c r="H913">
        <v>1050</v>
      </c>
      <c r="I913">
        <v>0</v>
      </c>
      <c r="J913">
        <v>0</v>
      </c>
    </row>
    <row r="914" spans="1:10" x14ac:dyDescent="0.3">
      <c r="A914" t="s">
        <v>311</v>
      </c>
      <c r="B914">
        <v>11.742604398421101</v>
      </c>
      <c r="C914" t="s">
        <v>9</v>
      </c>
      <c r="D914">
        <v>3</v>
      </c>
      <c r="E914" t="b">
        <v>1</v>
      </c>
      <c r="F914">
        <v>3.3874030572531</v>
      </c>
      <c r="G914">
        <v>1.37649154764276E-2</v>
      </c>
      <c r="H914">
        <v>1166.6666666666599</v>
      </c>
      <c r="I914">
        <v>8.3552013411680015</v>
      </c>
      <c r="J914">
        <v>11.728839482944673</v>
      </c>
    </row>
    <row r="915" spans="1:10" x14ac:dyDescent="0.3">
      <c r="A915" t="s">
        <v>312</v>
      </c>
      <c r="B915">
        <v>16.382373434153902</v>
      </c>
      <c r="C915" t="s">
        <v>9</v>
      </c>
      <c r="D915">
        <v>10</v>
      </c>
      <c r="E915" t="b">
        <v>0</v>
      </c>
      <c r="F915">
        <v>16.382373434153902</v>
      </c>
      <c r="G915">
        <v>16.382373434153902</v>
      </c>
      <c r="H915">
        <v>1110</v>
      </c>
      <c r="I915">
        <v>0</v>
      </c>
      <c r="J915">
        <v>0</v>
      </c>
    </row>
    <row r="916" spans="1:10" x14ac:dyDescent="0.3">
      <c r="A916" t="s">
        <v>312</v>
      </c>
      <c r="B916">
        <v>7.5910383084597504</v>
      </c>
      <c r="C916" t="s">
        <v>9</v>
      </c>
      <c r="D916">
        <v>10</v>
      </c>
      <c r="E916" t="b">
        <v>0</v>
      </c>
      <c r="F916">
        <v>16.9116744763169</v>
      </c>
      <c r="G916">
        <v>2.4885378829929699</v>
      </c>
      <c r="H916">
        <v>2050</v>
      </c>
      <c r="I916">
        <v>-9.320636167857149</v>
      </c>
      <c r="J916">
        <v>5.102500425466781</v>
      </c>
    </row>
    <row r="917" spans="1:10" x14ac:dyDescent="0.3">
      <c r="A917" t="s">
        <v>312</v>
      </c>
      <c r="B917">
        <v>4.7761554614167796</v>
      </c>
      <c r="C917" t="s">
        <v>9</v>
      </c>
      <c r="D917">
        <v>10</v>
      </c>
      <c r="E917" t="b">
        <v>0</v>
      </c>
      <c r="F917">
        <v>11.344956677820001</v>
      </c>
      <c r="G917">
        <v>0.16275181092284</v>
      </c>
      <c r="H917">
        <v>2220</v>
      </c>
      <c r="I917">
        <v>-6.5688012164032212</v>
      </c>
      <c r="J917">
        <v>4.6134036504939395</v>
      </c>
    </row>
    <row r="918" spans="1:10" x14ac:dyDescent="0.3">
      <c r="A918" t="s">
        <v>313</v>
      </c>
      <c r="B918">
        <v>16.056906873696001</v>
      </c>
      <c r="C918" t="s">
        <v>9</v>
      </c>
      <c r="D918">
        <v>10</v>
      </c>
      <c r="E918" t="b">
        <v>0</v>
      </c>
      <c r="F918">
        <v>6.7056860204678204</v>
      </c>
      <c r="G918">
        <v>6.7665589346208597</v>
      </c>
      <c r="H918">
        <v>2300</v>
      </c>
      <c r="I918">
        <v>9.3512208532281811</v>
      </c>
      <c r="J918">
        <v>9.29034793907514</v>
      </c>
    </row>
    <row r="919" spans="1:10" x14ac:dyDescent="0.3">
      <c r="A919" t="s">
        <v>313</v>
      </c>
      <c r="B919">
        <v>12.925232745027399</v>
      </c>
      <c r="C919" t="s">
        <v>9</v>
      </c>
      <c r="D919">
        <v>10</v>
      </c>
      <c r="E919" t="b">
        <v>0</v>
      </c>
      <c r="F919">
        <v>7.4028278408050499</v>
      </c>
      <c r="G919">
        <v>6.5581738163941798</v>
      </c>
      <c r="H919">
        <v>2260</v>
      </c>
      <c r="I919">
        <v>5.5224049042223493</v>
      </c>
      <c r="J919">
        <v>6.3670589286332193</v>
      </c>
    </row>
    <row r="920" spans="1:10" x14ac:dyDescent="0.3">
      <c r="A920" t="s">
        <v>313</v>
      </c>
      <c r="B920">
        <v>8.81126951911817</v>
      </c>
      <c r="C920" t="s">
        <v>9</v>
      </c>
      <c r="D920">
        <v>10</v>
      </c>
      <c r="E920" t="b">
        <v>0</v>
      </c>
      <c r="F920">
        <v>8.81126951911817</v>
      </c>
      <c r="G920">
        <v>8.81126951911817</v>
      </c>
      <c r="H920">
        <v>1060</v>
      </c>
      <c r="I920">
        <v>0</v>
      </c>
      <c r="J920">
        <v>0</v>
      </c>
    </row>
    <row r="921" spans="1:10" x14ac:dyDescent="0.3">
      <c r="A921" t="s">
        <v>314</v>
      </c>
      <c r="B921">
        <v>2.1253109924316602</v>
      </c>
      <c r="C921" t="s">
        <v>9</v>
      </c>
      <c r="D921">
        <v>3</v>
      </c>
      <c r="E921" t="b">
        <v>1</v>
      </c>
      <c r="F921">
        <v>0.610632245916786</v>
      </c>
      <c r="G921">
        <v>2.3137716798581199E-3</v>
      </c>
      <c r="H921">
        <v>1266.6666666666599</v>
      </c>
      <c r="I921">
        <v>1.5146787465148743</v>
      </c>
      <c r="J921">
        <v>2.122997220751802</v>
      </c>
    </row>
    <row r="922" spans="1:10" x14ac:dyDescent="0.3">
      <c r="A922" t="s">
        <v>314</v>
      </c>
      <c r="B922">
        <v>16.728761215010799</v>
      </c>
      <c r="C922" t="s">
        <v>9</v>
      </c>
      <c r="D922">
        <v>10</v>
      </c>
      <c r="E922" t="b">
        <v>0</v>
      </c>
      <c r="F922">
        <v>7.6160381484123603</v>
      </c>
      <c r="G922">
        <v>7.2127138826863604</v>
      </c>
      <c r="H922">
        <v>2300</v>
      </c>
      <c r="I922">
        <v>9.1127230665984378</v>
      </c>
      <c r="J922">
        <v>9.5160473323244386</v>
      </c>
    </row>
    <row r="923" spans="1:10" x14ac:dyDescent="0.3">
      <c r="A923" t="s">
        <v>315</v>
      </c>
      <c r="B923">
        <v>11.2464470558554</v>
      </c>
      <c r="C923" t="s">
        <v>9</v>
      </c>
      <c r="D923">
        <v>10</v>
      </c>
      <c r="E923" t="b">
        <v>0</v>
      </c>
      <c r="F923">
        <v>8.4475896496535992</v>
      </c>
      <c r="G923">
        <v>8.3492590392957595</v>
      </c>
      <c r="H923">
        <v>2400</v>
      </c>
      <c r="I923">
        <v>2.798857406201801</v>
      </c>
      <c r="J923">
        <v>2.8971880165596406</v>
      </c>
    </row>
    <row r="924" spans="1:10" x14ac:dyDescent="0.3">
      <c r="A924" t="s">
        <v>315</v>
      </c>
      <c r="B924">
        <v>5.4908694631922303</v>
      </c>
      <c r="C924" t="s">
        <v>9</v>
      </c>
      <c r="D924">
        <v>10</v>
      </c>
      <c r="E924" t="b">
        <v>0</v>
      </c>
      <c r="F924">
        <v>5.4908694631922303</v>
      </c>
      <c r="G924">
        <v>5.4908694631922303</v>
      </c>
      <c r="H924">
        <v>14030</v>
      </c>
      <c r="I924">
        <v>0</v>
      </c>
      <c r="J924">
        <v>0</v>
      </c>
    </row>
    <row r="925" spans="1:10" x14ac:dyDescent="0.3">
      <c r="A925" t="s">
        <v>315</v>
      </c>
      <c r="B925">
        <v>11.823949201922799</v>
      </c>
      <c r="C925" t="s">
        <v>9</v>
      </c>
      <c r="D925">
        <v>3</v>
      </c>
      <c r="E925" t="b">
        <v>1</v>
      </c>
      <c r="F925">
        <v>3.4415433000196298</v>
      </c>
      <c r="G925">
        <v>1.7944531645302301E-2</v>
      </c>
      <c r="H925">
        <v>4884300</v>
      </c>
      <c r="I925">
        <v>8.3824059019031694</v>
      </c>
      <c r="J925">
        <v>11.806004670277497</v>
      </c>
    </row>
    <row r="926" spans="1:10" x14ac:dyDescent="0.3">
      <c r="A926" t="s">
        <v>316</v>
      </c>
      <c r="B926">
        <v>3.0363802678441298</v>
      </c>
      <c r="C926" t="s">
        <v>9</v>
      </c>
      <c r="D926">
        <v>10</v>
      </c>
      <c r="E926" t="b">
        <v>0</v>
      </c>
      <c r="F926">
        <v>0.94838467312000796</v>
      </c>
      <c r="G926">
        <v>0.88375773022936099</v>
      </c>
      <c r="H926">
        <v>16670</v>
      </c>
      <c r="I926">
        <v>2.0879955947241218</v>
      </c>
      <c r="J926">
        <v>2.1526225376147687</v>
      </c>
    </row>
    <row r="927" spans="1:10" x14ac:dyDescent="0.3">
      <c r="A927" t="s">
        <v>316</v>
      </c>
      <c r="B927">
        <v>2.2845874007078901</v>
      </c>
      <c r="C927" t="s">
        <v>9</v>
      </c>
      <c r="D927">
        <v>10</v>
      </c>
      <c r="E927" t="b">
        <v>0</v>
      </c>
      <c r="F927">
        <v>3.3972988586459199</v>
      </c>
      <c r="G927">
        <v>4.9235810467191401</v>
      </c>
      <c r="H927">
        <v>14210</v>
      </c>
      <c r="I927">
        <v>-1.1127114579380297</v>
      </c>
      <c r="J927">
        <v>-2.63899364601125</v>
      </c>
    </row>
    <row r="928" spans="1:10" x14ac:dyDescent="0.3">
      <c r="A928" t="s">
        <v>316</v>
      </c>
      <c r="B928">
        <v>2.0964157594292101</v>
      </c>
      <c r="C928" t="s">
        <v>9</v>
      </c>
      <c r="D928">
        <v>10</v>
      </c>
      <c r="E928" t="b">
        <v>0</v>
      </c>
      <c r="F928">
        <v>8.8942154932049693</v>
      </c>
      <c r="G928">
        <v>8.9500507895360109</v>
      </c>
      <c r="H928">
        <v>17430</v>
      </c>
      <c r="I928">
        <v>-6.7977997337757596</v>
      </c>
      <c r="J928">
        <v>-6.8536350301068012</v>
      </c>
    </row>
    <row r="929" spans="1:10" x14ac:dyDescent="0.3">
      <c r="A929" t="s">
        <v>317</v>
      </c>
      <c r="B929">
        <v>11.1706962596406</v>
      </c>
      <c r="C929" t="s">
        <v>9</v>
      </c>
      <c r="D929">
        <v>10</v>
      </c>
      <c r="E929" t="b">
        <v>0</v>
      </c>
      <c r="F929">
        <v>6.1839794811568902</v>
      </c>
      <c r="G929">
        <v>5.6727974571291702</v>
      </c>
      <c r="H929">
        <v>16910</v>
      </c>
      <c r="I929">
        <v>4.9867167784837099</v>
      </c>
      <c r="J929">
        <v>5.4978988025114299</v>
      </c>
    </row>
    <row r="930" spans="1:10" x14ac:dyDescent="0.3">
      <c r="A930" t="s">
        <v>318</v>
      </c>
      <c r="B930">
        <v>2.5959557585969701</v>
      </c>
      <c r="C930" t="s">
        <v>9</v>
      </c>
      <c r="D930">
        <v>10</v>
      </c>
      <c r="E930" t="b">
        <v>0</v>
      </c>
      <c r="F930">
        <v>2.0778082262431501</v>
      </c>
      <c r="G930">
        <v>3.3968555389213302</v>
      </c>
      <c r="H930">
        <v>13930</v>
      </c>
      <c r="I930">
        <v>0.51814753235382005</v>
      </c>
      <c r="J930">
        <v>-0.80089978032436004</v>
      </c>
    </row>
    <row r="931" spans="1:10" x14ac:dyDescent="0.3">
      <c r="A931" t="s">
        <v>318</v>
      </c>
      <c r="B931">
        <v>17.465116651489101</v>
      </c>
      <c r="C931" t="s">
        <v>9</v>
      </c>
      <c r="D931">
        <v>10</v>
      </c>
      <c r="E931" t="b">
        <v>0</v>
      </c>
      <c r="F931">
        <v>5.9043464983750704</v>
      </c>
      <c r="G931">
        <v>3.6043063226376102</v>
      </c>
      <c r="H931">
        <v>10480</v>
      </c>
      <c r="I931">
        <v>11.560770153114031</v>
      </c>
      <c r="J931">
        <v>13.860810328851491</v>
      </c>
    </row>
    <row r="932" spans="1:10" x14ac:dyDescent="0.3">
      <c r="A932" t="s">
        <v>318</v>
      </c>
      <c r="B932">
        <v>3.8451547083700199</v>
      </c>
      <c r="C932" t="s">
        <v>9</v>
      </c>
      <c r="D932">
        <v>10</v>
      </c>
      <c r="E932" t="b">
        <v>0</v>
      </c>
      <c r="F932">
        <v>7.4448744952791497</v>
      </c>
      <c r="G932">
        <v>5.96077417017736</v>
      </c>
      <c r="H932">
        <v>8210</v>
      </c>
      <c r="I932">
        <v>-3.5997197869091297</v>
      </c>
      <c r="J932">
        <v>-2.1156194618073401</v>
      </c>
    </row>
    <row r="933" spans="1:10" x14ac:dyDescent="0.3">
      <c r="A933" t="s">
        <v>319</v>
      </c>
      <c r="B933">
        <v>6.9027259805988503</v>
      </c>
      <c r="C933" t="s">
        <v>9</v>
      </c>
      <c r="D933">
        <v>3</v>
      </c>
      <c r="E933" t="b">
        <v>1</v>
      </c>
      <c r="F933">
        <v>1.5887641758769899</v>
      </c>
      <c r="G933">
        <v>3.7802845953346302E-3</v>
      </c>
      <c r="H933">
        <v>57400</v>
      </c>
      <c r="I933">
        <v>5.3139618047218606</v>
      </c>
      <c r="J933">
        <v>6.8989456960035156</v>
      </c>
    </row>
    <row r="934" spans="1:10" x14ac:dyDescent="0.3">
      <c r="A934" t="s">
        <v>319</v>
      </c>
      <c r="B934">
        <v>10.5906906259791</v>
      </c>
      <c r="C934" t="s">
        <v>9</v>
      </c>
      <c r="D934">
        <v>3</v>
      </c>
      <c r="E934" t="b">
        <v>1</v>
      </c>
      <c r="F934">
        <v>2.7731448024629399</v>
      </c>
      <c r="G934">
        <v>1.56908897477579E-2</v>
      </c>
      <c r="H934">
        <v>14733.333333333299</v>
      </c>
      <c r="I934">
        <v>7.8175458235161601</v>
      </c>
      <c r="J934">
        <v>10.574999736231343</v>
      </c>
    </row>
    <row r="935" spans="1:10" x14ac:dyDescent="0.3">
      <c r="A935" t="s">
        <v>319</v>
      </c>
      <c r="B935">
        <v>5.4944386146997797</v>
      </c>
      <c r="C935" t="s">
        <v>9</v>
      </c>
      <c r="D935">
        <v>10</v>
      </c>
      <c r="E935" t="b">
        <v>0</v>
      </c>
      <c r="F935">
        <v>1.9058566174417899</v>
      </c>
      <c r="G935">
        <v>1.64534841159184</v>
      </c>
      <c r="H935">
        <v>21290</v>
      </c>
      <c r="I935">
        <v>3.5885819972579895</v>
      </c>
      <c r="J935">
        <v>3.8490902031079397</v>
      </c>
    </row>
    <row r="936" spans="1:10" x14ac:dyDescent="0.3">
      <c r="A936" t="s">
        <v>320</v>
      </c>
      <c r="B936">
        <v>13.8326211793621</v>
      </c>
      <c r="C936" t="s">
        <v>9</v>
      </c>
      <c r="D936">
        <v>10</v>
      </c>
      <c r="E936" t="b">
        <v>0</v>
      </c>
      <c r="F936">
        <v>4.8687315167481398</v>
      </c>
      <c r="G936">
        <v>4.9763951409995597</v>
      </c>
      <c r="H936">
        <v>10220</v>
      </c>
      <c r="I936">
        <v>8.9638896626139601</v>
      </c>
      <c r="J936">
        <v>8.8562260383625393</v>
      </c>
    </row>
    <row r="937" spans="1:10" x14ac:dyDescent="0.3">
      <c r="A937" t="s">
        <v>320</v>
      </c>
      <c r="B937">
        <v>16.607048103042601</v>
      </c>
      <c r="C937" t="s">
        <v>9</v>
      </c>
      <c r="D937">
        <v>10</v>
      </c>
      <c r="E937" t="b">
        <v>0</v>
      </c>
      <c r="F937">
        <v>4.6197216652490001</v>
      </c>
      <c r="G937">
        <v>0.71481405238309603</v>
      </c>
      <c r="H937">
        <v>7770</v>
      </c>
      <c r="I937">
        <v>11.987326437793602</v>
      </c>
      <c r="J937">
        <v>15.892234050659505</v>
      </c>
    </row>
    <row r="938" spans="1:10" x14ac:dyDescent="0.3">
      <c r="A938" t="s">
        <v>321</v>
      </c>
      <c r="B938">
        <v>2.4143060968066199</v>
      </c>
      <c r="C938" t="s">
        <v>9</v>
      </c>
      <c r="D938">
        <v>10</v>
      </c>
      <c r="E938" t="b">
        <v>0</v>
      </c>
      <c r="F938">
        <v>2.9073154020971299</v>
      </c>
      <c r="G938">
        <v>4.2673686620760503</v>
      </c>
      <c r="H938">
        <v>8350</v>
      </c>
      <c r="I938">
        <v>-0.49300930529051001</v>
      </c>
      <c r="J938">
        <v>-1.8530625652694304</v>
      </c>
    </row>
    <row r="939" spans="1:10" x14ac:dyDescent="0.3">
      <c r="A939" t="s">
        <v>321</v>
      </c>
      <c r="B939">
        <v>4.8756170553269698</v>
      </c>
      <c r="C939" t="s">
        <v>9</v>
      </c>
      <c r="D939">
        <v>10</v>
      </c>
      <c r="E939" t="b">
        <v>0</v>
      </c>
      <c r="F939">
        <v>6.5497489249722998</v>
      </c>
      <c r="G939">
        <v>4.5196328311519602</v>
      </c>
      <c r="H939">
        <v>8140</v>
      </c>
      <c r="I939">
        <v>-1.67413186964533</v>
      </c>
      <c r="J939">
        <v>0.35598422417500952</v>
      </c>
    </row>
    <row r="940" spans="1:10" x14ac:dyDescent="0.3">
      <c r="A940" t="s">
        <v>322</v>
      </c>
      <c r="B940">
        <v>15.685479986596899</v>
      </c>
      <c r="C940" t="s">
        <v>9</v>
      </c>
      <c r="D940">
        <v>10</v>
      </c>
      <c r="E940" t="b">
        <v>0</v>
      </c>
      <c r="F940">
        <v>15.685479986596899</v>
      </c>
      <c r="G940">
        <v>15.685479986596899</v>
      </c>
      <c r="H940">
        <v>1850</v>
      </c>
      <c r="I940">
        <v>0</v>
      </c>
      <c r="J940">
        <v>0</v>
      </c>
    </row>
    <row r="941" spans="1:10" x14ac:dyDescent="0.3">
      <c r="A941" t="s">
        <v>322</v>
      </c>
      <c r="B941">
        <v>9.3215748952908406</v>
      </c>
      <c r="C941" t="s">
        <v>9</v>
      </c>
      <c r="D941">
        <v>3</v>
      </c>
      <c r="E941" t="b">
        <v>1</v>
      </c>
      <c r="F941">
        <v>0.73512372478143195</v>
      </c>
      <c r="G941">
        <v>1.05976718116844E-2</v>
      </c>
      <c r="H941">
        <v>7066.6666666666597</v>
      </c>
      <c r="I941">
        <v>8.5864511705094095</v>
      </c>
      <c r="J941">
        <v>9.3109772234791564</v>
      </c>
    </row>
    <row r="942" spans="1:10" x14ac:dyDescent="0.3">
      <c r="A942" t="s">
        <v>322</v>
      </c>
      <c r="B942">
        <v>11.058809164043501</v>
      </c>
      <c r="C942" t="s">
        <v>9</v>
      </c>
      <c r="D942">
        <v>10</v>
      </c>
      <c r="E942" t="b">
        <v>0</v>
      </c>
      <c r="F942">
        <v>2.7288223946216501</v>
      </c>
      <c r="G942">
        <v>1.4440696087004301</v>
      </c>
      <c r="H942">
        <v>6900</v>
      </c>
      <c r="I942">
        <v>8.3299867694218506</v>
      </c>
      <c r="J942">
        <v>9.6147395553430712</v>
      </c>
    </row>
    <row r="943" spans="1:10" x14ac:dyDescent="0.3">
      <c r="A943" t="s">
        <v>323</v>
      </c>
      <c r="B943">
        <v>6.86201598087428</v>
      </c>
      <c r="C943" t="s">
        <v>9</v>
      </c>
      <c r="D943">
        <v>10</v>
      </c>
      <c r="E943" t="b">
        <v>0</v>
      </c>
      <c r="F943">
        <v>6.86201598087428</v>
      </c>
      <c r="G943">
        <v>6.86201598087428</v>
      </c>
      <c r="H943">
        <v>10020</v>
      </c>
      <c r="I943">
        <v>0</v>
      </c>
      <c r="J943">
        <v>0</v>
      </c>
    </row>
    <row r="944" spans="1:10" x14ac:dyDescent="0.3">
      <c r="A944" t="s">
        <v>323</v>
      </c>
      <c r="B944">
        <v>16.008949347459701</v>
      </c>
      <c r="C944" t="s">
        <v>9</v>
      </c>
      <c r="D944">
        <v>3</v>
      </c>
      <c r="E944" t="b">
        <v>1</v>
      </c>
      <c r="F944">
        <v>4.0008559256430702</v>
      </c>
      <c r="G944">
        <v>4.6533815474852098E-3</v>
      </c>
      <c r="H944">
        <v>29233.333333333299</v>
      </c>
      <c r="I944">
        <v>12.008093421816632</v>
      </c>
      <c r="J944">
        <v>16.004295965912217</v>
      </c>
    </row>
    <row r="945" spans="1:10" x14ac:dyDescent="0.3">
      <c r="A945" t="s">
        <v>323</v>
      </c>
      <c r="B945">
        <v>15.203003114873001</v>
      </c>
      <c r="C945" t="s">
        <v>9</v>
      </c>
      <c r="D945">
        <v>10</v>
      </c>
      <c r="E945" t="b">
        <v>0</v>
      </c>
      <c r="F945">
        <v>5.4174299150510601</v>
      </c>
      <c r="G945">
        <v>7.2335914807810502</v>
      </c>
      <c r="H945">
        <v>8270</v>
      </c>
      <c r="I945">
        <v>9.7855731998219397</v>
      </c>
      <c r="J945">
        <v>7.9694116340919505</v>
      </c>
    </row>
    <row r="946" spans="1:10" x14ac:dyDescent="0.3">
      <c r="A946" t="s">
        <v>324</v>
      </c>
      <c r="B946">
        <v>13.1476562663218</v>
      </c>
      <c r="C946" t="s">
        <v>9</v>
      </c>
      <c r="D946">
        <v>10</v>
      </c>
      <c r="E946" t="b">
        <v>0</v>
      </c>
      <c r="F946">
        <v>7.5630727510236699</v>
      </c>
      <c r="G946">
        <v>7.80265304811393</v>
      </c>
      <c r="H946">
        <v>8360</v>
      </c>
      <c r="I946">
        <v>5.5845835152981298</v>
      </c>
      <c r="J946">
        <v>5.3450032182078697</v>
      </c>
    </row>
    <row r="947" spans="1:10" x14ac:dyDescent="0.3">
      <c r="A947" t="s">
        <v>324</v>
      </c>
      <c r="B947">
        <v>3.9879042306021901</v>
      </c>
      <c r="C947" t="s">
        <v>9</v>
      </c>
      <c r="D947">
        <v>10</v>
      </c>
      <c r="E947" t="b">
        <v>0</v>
      </c>
      <c r="F947">
        <v>2.9668439291304698</v>
      </c>
      <c r="G947">
        <v>3.1068585313984598</v>
      </c>
      <c r="H947">
        <v>6590</v>
      </c>
      <c r="I947">
        <v>1.0210603014717203</v>
      </c>
      <c r="J947">
        <v>0.88104569920373033</v>
      </c>
    </row>
    <row r="948" spans="1:10" x14ac:dyDescent="0.3">
      <c r="A948" t="s">
        <v>324</v>
      </c>
      <c r="B948">
        <v>13.975102646876</v>
      </c>
      <c r="C948" t="s">
        <v>9</v>
      </c>
      <c r="D948">
        <v>10</v>
      </c>
      <c r="E948" t="b">
        <v>0</v>
      </c>
      <c r="F948">
        <v>13.975102646876</v>
      </c>
      <c r="G948">
        <v>13.975102646876</v>
      </c>
      <c r="H948">
        <v>26420</v>
      </c>
      <c r="I948">
        <v>0</v>
      </c>
      <c r="J948">
        <v>0</v>
      </c>
    </row>
    <row r="949" spans="1:10" x14ac:dyDescent="0.3">
      <c r="A949" t="s">
        <v>325</v>
      </c>
      <c r="B949">
        <v>13.0632546209983</v>
      </c>
      <c r="C949" t="s">
        <v>9</v>
      </c>
      <c r="D949">
        <v>10</v>
      </c>
      <c r="E949" t="b">
        <v>0</v>
      </c>
      <c r="F949">
        <v>5.41779673355631</v>
      </c>
      <c r="G949">
        <v>1.13388636069392</v>
      </c>
      <c r="H949">
        <v>6160</v>
      </c>
      <c r="I949">
        <v>7.6454578874419905</v>
      </c>
      <c r="J949">
        <v>11.929368260304381</v>
      </c>
    </row>
    <row r="950" spans="1:10" x14ac:dyDescent="0.3">
      <c r="A950" t="s">
        <v>325</v>
      </c>
      <c r="B950">
        <v>5.38268881535204</v>
      </c>
      <c r="C950" t="s">
        <v>9</v>
      </c>
      <c r="D950">
        <v>2</v>
      </c>
      <c r="E950" t="b">
        <v>1</v>
      </c>
      <c r="F950">
        <v>0.106960831954999</v>
      </c>
      <c r="G950">
        <v>8.1645961299946102E-3</v>
      </c>
      <c r="H950">
        <v>8650</v>
      </c>
      <c r="I950">
        <v>5.275727983397041</v>
      </c>
      <c r="J950">
        <v>5.374524219222045</v>
      </c>
    </row>
    <row r="951" spans="1:10" x14ac:dyDescent="0.3">
      <c r="A951" t="s">
        <v>325</v>
      </c>
      <c r="B951">
        <v>8.7985389153934808</v>
      </c>
      <c r="C951" t="s">
        <v>9</v>
      </c>
      <c r="D951">
        <v>5</v>
      </c>
      <c r="E951" t="b">
        <v>1</v>
      </c>
      <c r="F951">
        <v>1.3479879826016901</v>
      </c>
      <c r="G951">
        <v>6.6046700859763397E-3</v>
      </c>
      <c r="H951">
        <v>1880</v>
      </c>
      <c r="I951">
        <v>7.4505509327917903</v>
      </c>
      <c r="J951">
        <v>8.7919342453075036</v>
      </c>
    </row>
    <row r="952" spans="1:10" x14ac:dyDescent="0.3">
      <c r="A952" t="s">
        <v>326</v>
      </c>
      <c r="B952">
        <v>6.9009212826953004</v>
      </c>
      <c r="C952" t="s">
        <v>9</v>
      </c>
      <c r="D952">
        <v>10</v>
      </c>
      <c r="E952" t="b">
        <v>0</v>
      </c>
      <c r="F952">
        <v>5.4691869449789996</v>
      </c>
      <c r="G952">
        <v>8.3893945770969598</v>
      </c>
      <c r="H952">
        <v>12780</v>
      </c>
      <c r="I952">
        <v>1.4317343377163008</v>
      </c>
      <c r="J952">
        <v>-1.4884732944016594</v>
      </c>
    </row>
    <row r="953" spans="1:10" x14ac:dyDescent="0.3">
      <c r="A953" t="s">
        <v>326</v>
      </c>
      <c r="B953">
        <v>14.8664600963303</v>
      </c>
      <c r="C953" t="s">
        <v>9</v>
      </c>
      <c r="D953">
        <v>10</v>
      </c>
      <c r="E953" t="b">
        <v>0</v>
      </c>
      <c r="F953">
        <v>14.8664600963303</v>
      </c>
      <c r="G953">
        <v>14.8664600963303</v>
      </c>
      <c r="H953">
        <v>2470</v>
      </c>
      <c r="I953">
        <v>0</v>
      </c>
      <c r="J953">
        <v>0</v>
      </c>
    </row>
    <row r="954" spans="1:10" x14ac:dyDescent="0.3">
      <c r="A954" t="s">
        <v>326</v>
      </c>
      <c r="B954">
        <v>8.9745386464928298</v>
      </c>
      <c r="C954" t="s">
        <v>9</v>
      </c>
      <c r="D954">
        <v>10</v>
      </c>
      <c r="E954" t="b">
        <v>0</v>
      </c>
      <c r="F954">
        <v>8.9745386464928298</v>
      </c>
      <c r="G954">
        <v>8.9745386464928298</v>
      </c>
      <c r="H954">
        <v>2450</v>
      </c>
      <c r="I954">
        <v>0</v>
      </c>
      <c r="J954">
        <v>0</v>
      </c>
    </row>
    <row r="955" spans="1:10" x14ac:dyDescent="0.3">
      <c r="A955" t="s">
        <v>327</v>
      </c>
      <c r="B955">
        <v>7.7012127885746597</v>
      </c>
      <c r="C955" t="s">
        <v>9</v>
      </c>
      <c r="D955">
        <v>2</v>
      </c>
      <c r="E955" t="b">
        <v>1</v>
      </c>
      <c r="F955">
        <v>0.66515082151703497</v>
      </c>
      <c r="G955">
        <v>7.5102155557853498E-3</v>
      </c>
      <c r="H955">
        <v>5300</v>
      </c>
      <c r="I955">
        <v>7.0360619670576252</v>
      </c>
      <c r="J955">
        <v>7.6937025730188742</v>
      </c>
    </row>
    <row r="956" spans="1:10" x14ac:dyDescent="0.3">
      <c r="A956" t="s">
        <v>327</v>
      </c>
      <c r="B956">
        <v>10.450009680941299</v>
      </c>
      <c r="C956" t="s">
        <v>9</v>
      </c>
      <c r="D956">
        <v>10</v>
      </c>
      <c r="E956" t="b">
        <v>0</v>
      </c>
      <c r="F956">
        <v>10.450009680941299</v>
      </c>
      <c r="G956">
        <v>10.450009680941299</v>
      </c>
      <c r="H956">
        <v>2830</v>
      </c>
      <c r="I956">
        <v>0</v>
      </c>
      <c r="J956">
        <v>0</v>
      </c>
    </row>
    <row r="957" spans="1:10" x14ac:dyDescent="0.3">
      <c r="A957" t="s">
        <v>327</v>
      </c>
      <c r="B957">
        <v>18.869597144842199</v>
      </c>
      <c r="C957" t="s">
        <v>9</v>
      </c>
      <c r="D957">
        <v>10</v>
      </c>
      <c r="E957" t="b">
        <v>0</v>
      </c>
      <c r="F957">
        <v>18.869597144842199</v>
      </c>
      <c r="G957">
        <v>18.869597144842199</v>
      </c>
      <c r="H957">
        <v>1840</v>
      </c>
      <c r="I957">
        <v>0</v>
      </c>
      <c r="J957">
        <v>0</v>
      </c>
    </row>
    <row r="958" spans="1:10" x14ac:dyDescent="0.3">
      <c r="A958" t="s">
        <v>328</v>
      </c>
      <c r="B958">
        <v>10.5228252490244</v>
      </c>
      <c r="C958" t="s">
        <v>9</v>
      </c>
      <c r="D958">
        <v>10</v>
      </c>
      <c r="E958" t="b">
        <v>0</v>
      </c>
      <c r="F958">
        <v>10.5228252490244</v>
      </c>
      <c r="G958">
        <v>10.5228252490244</v>
      </c>
      <c r="H958">
        <v>850</v>
      </c>
      <c r="I958">
        <v>0</v>
      </c>
      <c r="J958">
        <v>0</v>
      </c>
    </row>
    <row r="959" spans="1:10" x14ac:dyDescent="0.3">
      <c r="A959" t="s">
        <v>328</v>
      </c>
      <c r="B959">
        <v>12.3171493560311</v>
      </c>
      <c r="C959" t="s">
        <v>9</v>
      </c>
      <c r="D959">
        <v>3</v>
      </c>
      <c r="E959" t="b">
        <v>1</v>
      </c>
      <c r="F959">
        <v>1.61676264530133</v>
      </c>
      <c r="G959">
        <v>4.7393285297500304E-3</v>
      </c>
      <c r="H959">
        <v>4433.3333333333303</v>
      </c>
      <c r="I959">
        <v>10.70038671072977</v>
      </c>
      <c r="J959">
        <v>12.31241002750135</v>
      </c>
    </row>
    <row r="960" spans="1:10" x14ac:dyDescent="0.3">
      <c r="A960" t="s">
        <v>328</v>
      </c>
      <c r="B960">
        <v>4.9964452093585203</v>
      </c>
      <c r="C960" t="s">
        <v>9</v>
      </c>
      <c r="D960">
        <v>10</v>
      </c>
      <c r="E960" t="b">
        <v>0</v>
      </c>
      <c r="F960">
        <v>7.5158841728491304</v>
      </c>
      <c r="G960">
        <v>4.0493915930742101</v>
      </c>
      <c r="H960">
        <v>4090</v>
      </c>
      <c r="I960">
        <v>-2.51943896349061</v>
      </c>
      <c r="J960">
        <v>0.94705361628431017</v>
      </c>
    </row>
    <row r="961" spans="1:10" x14ac:dyDescent="0.3">
      <c r="A961" t="s">
        <v>329</v>
      </c>
      <c r="B961">
        <v>17.078765040914899</v>
      </c>
      <c r="C961" t="s">
        <v>9</v>
      </c>
      <c r="D961">
        <v>10</v>
      </c>
      <c r="E961" t="b">
        <v>0</v>
      </c>
      <c r="F961">
        <v>3.0646675532125101</v>
      </c>
      <c r="G961">
        <v>2.19294585951274</v>
      </c>
      <c r="H961">
        <v>2970</v>
      </c>
      <c r="I961">
        <v>14.014097487702388</v>
      </c>
      <c r="J961">
        <v>14.885819181402159</v>
      </c>
    </row>
    <row r="962" spans="1:10" x14ac:dyDescent="0.3">
      <c r="A962" t="s">
        <v>329</v>
      </c>
      <c r="B962">
        <v>10.4401517725143</v>
      </c>
      <c r="C962" t="s">
        <v>9</v>
      </c>
      <c r="D962">
        <v>10</v>
      </c>
      <c r="E962" t="b">
        <v>0</v>
      </c>
      <c r="F962">
        <v>5.8647457261167197</v>
      </c>
      <c r="G962">
        <v>5.4086835997526901</v>
      </c>
      <c r="H962">
        <v>4920</v>
      </c>
      <c r="I962">
        <v>4.5754060463975801</v>
      </c>
      <c r="J962">
        <v>5.0314681727616097</v>
      </c>
    </row>
    <row r="963" spans="1:10" x14ac:dyDescent="0.3">
      <c r="A963" t="s">
        <v>329</v>
      </c>
      <c r="B963">
        <v>14.2901860152796</v>
      </c>
      <c r="C963" t="s">
        <v>9</v>
      </c>
      <c r="D963">
        <v>10</v>
      </c>
      <c r="E963" t="b">
        <v>0</v>
      </c>
      <c r="F963">
        <v>14.2901860152796</v>
      </c>
      <c r="G963">
        <v>14.2901860152796</v>
      </c>
      <c r="H963">
        <v>3710</v>
      </c>
      <c r="I963">
        <v>0</v>
      </c>
      <c r="J963">
        <v>0</v>
      </c>
    </row>
    <row r="964" spans="1:10" x14ac:dyDescent="0.3">
      <c r="A964" t="e">
        <v>#NAME?</v>
      </c>
      <c r="B964">
        <v>12.6280875279061</v>
      </c>
      <c r="C964" t="s">
        <v>9</v>
      </c>
      <c r="D964">
        <v>10</v>
      </c>
      <c r="E964" t="b">
        <v>0</v>
      </c>
      <c r="F964">
        <v>3.4009947632654201</v>
      </c>
      <c r="G964">
        <v>2.0911600342877499</v>
      </c>
      <c r="H964">
        <v>3110</v>
      </c>
      <c r="I964">
        <v>9.2270927646406804</v>
      </c>
      <c r="J964">
        <v>10.53692749361835</v>
      </c>
    </row>
    <row r="965" spans="1:10" x14ac:dyDescent="0.3">
      <c r="A965" t="e">
        <v>#NAME?</v>
      </c>
      <c r="B965">
        <v>17.601256236241099</v>
      </c>
      <c r="C965" t="s">
        <v>9</v>
      </c>
      <c r="D965">
        <v>10</v>
      </c>
      <c r="E965" t="b">
        <v>0</v>
      </c>
      <c r="F965">
        <v>2.5973654098568502</v>
      </c>
      <c r="G965">
        <v>2.3569100693124998</v>
      </c>
      <c r="H965">
        <v>3230</v>
      </c>
      <c r="I965">
        <v>15.003890826384248</v>
      </c>
      <c r="J965">
        <v>15.244346166928599</v>
      </c>
    </row>
    <row r="966" spans="1:10" x14ac:dyDescent="0.3">
      <c r="A966" t="e">
        <v>#NAME?</v>
      </c>
      <c r="B966">
        <v>3.7984860908840501</v>
      </c>
      <c r="C966" t="s">
        <v>9</v>
      </c>
      <c r="D966">
        <v>10</v>
      </c>
      <c r="E966" t="b">
        <v>0</v>
      </c>
      <c r="F966">
        <v>7.2917291322646101</v>
      </c>
      <c r="G966">
        <v>10.8151783300919</v>
      </c>
      <c r="H966">
        <v>4570</v>
      </c>
      <c r="I966">
        <v>-3.49324304138056</v>
      </c>
      <c r="J966">
        <v>-7.0166922392078499</v>
      </c>
    </row>
    <row r="967" spans="1:10" x14ac:dyDescent="0.3">
      <c r="A967" t="s">
        <v>330</v>
      </c>
      <c r="B967">
        <v>13.7874829937049</v>
      </c>
      <c r="C967" t="s">
        <v>9</v>
      </c>
      <c r="D967">
        <v>10</v>
      </c>
      <c r="E967" t="b">
        <v>0</v>
      </c>
      <c r="F967">
        <v>13.7874829937049</v>
      </c>
      <c r="G967">
        <v>13.7874829937049</v>
      </c>
      <c r="H967">
        <v>3270</v>
      </c>
      <c r="I967">
        <v>0</v>
      </c>
      <c r="J967">
        <v>0</v>
      </c>
    </row>
    <row r="968" spans="1:10" x14ac:dyDescent="0.3">
      <c r="A968" t="s">
        <v>330</v>
      </c>
      <c r="B968">
        <v>15.2701662502438</v>
      </c>
      <c r="C968" t="s">
        <v>9</v>
      </c>
      <c r="D968">
        <v>3</v>
      </c>
      <c r="E968" t="b">
        <v>1</v>
      </c>
      <c r="F968">
        <v>2.78070208854697</v>
      </c>
      <c r="G968">
        <v>5.5444603689993599E-3</v>
      </c>
      <c r="H968">
        <v>2266.6666666666601</v>
      </c>
      <c r="I968">
        <v>12.48946416169683</v>
      </c>
      <c r="J968">
        <v>15.264621789874802</v>
      </c>
    </row>
    <row r="969" spans="1:10" x14ac:dyDescent="0.3">
      <c r="A969" t="s">
        <v>330</v>
      </c>
      <c r="B969">
        <v>11.616394104450899</v>
      </c>
      <c r="C969" t="s">
        <v>9</v>
      </c>
      <c r="D969">
        <v>10</v>
      </c>
      <c r="E969" t="b">
        <v>0</v>
      </c>
      <c r="F969">
        <v>17.852853339225401</v>
      </c>
      <c r="G969">
        <v>23.566637576018099</v>
      </c>
      <c r="H969">
        <v>2890</v>
      </c>
      <c r="I969">
        <v>-6.236459234774502</v>
      </c>
      <c r="J969">
        <v>-11.9502434715672</v>
      </c>
    </row>
    <row r="970" spans="1:10" x14ac:dyDescent="0.3">
      <c r="A970" t="s">
        <v>331</v>
      </c>
      <c r="B970">
        <v>8.1893415156251805</v>
      </c>
      <c r="C970" t="s">
        <v>9</v>
      </c>
      <c r="D970">
        <v>3</v>
      </c>
      <c r="E970" t="b">
        <v>1</v>
      </c>
      <c r="F970">
        <v>2.1313536743321801</v>
      </c>
      <c r="G970">
        <v>3.6027302779037501E-3</v>
      </c>
      <c r="H970">
        <v>1566.6666666666599</v>
      </c>
      <c r="I970">
        <v>6.0579878412930004</v>
      </c>
      <c r="J970">
        <v>8.1857387853472776</v>
      </c>
    </row>
    <row r="971" spans="1:10" x14ac:dyDescent="0.3">
      <c r="A971" t="s">
        <v>331</v>
      </c>
      <c r="B971">
        <v>13.7511908678652</v>
      </c>
      <c r="C971" t="s">
        <v>9</v>
      </c>
      <c r="D971">
        <v>3</v>
      </c>
      <c r="E971" t="b">
        <v>1</v>
      </c>
      <c r="F971">
        <v>1.6858612122808401</v>
      </c>
      <c r="G971">
        <v>4.8391455052884998E-3</v>
      </c>
      <c r="H971">
        <v>1566.6666666666599</v>
      </c>
      <c r="I971">
        <v>12.06532965558436</v>
      </c>
      <c r="J971">
        <v>13.746351722359911</v>
      </c>
    </row>
    <row r="972" spans="1:10" x14ac:dyDescent="0.3">
      <c r="A972" t="s">
        <v>331</v>
      </c>
      <c r="B972">
        <v>20.803076208763599</v>
      </c>
      <c r="C972" t="s">
        <v>9</v>
      </c>
      <c r="D972">
        <v>10</v>
      </c>
      <c r="E972" t="b">
        <v>0</v>
      </c>
      <c r="F972">
        <v>7.2731438311311303</v>
      </c>
      <c r="G972">
        <v>8.5125421974914097</v>
      </c>
      <c r="H972">
        <v>3050</v>
      </c>
      <c r="I972">
        <v>13.52993237763247</v>
      </c>
      <c r="J972">
        <v>12.290534011272189</v>
      </c>
    </row>
    <row r="973" spans="1:10" x14ac:dyDescent="0.3">
      <c r="A973" t="s">
        <v>332</v>
      </c>
      <c r="B973">
        <v>12.408964721101899</v>
      </c>
      <c r="C973" t="s">
        <v>9</v>
      </c>
      <c r="D973">
        <v>3</v>
      </c>
      <c r="E973" t="b">
        <v>1</v>
      </c>
      <c r="F973">
        <v>1.8430558968222699</v>
      </c>
      <c r="G973">
        <v>5.0080679261113297E-3</v>
      </c>
      <c r="H973">
        <v>2600</v>
      </c>
      <c r="I973">
        <v>10.56590882427963</v>
      </c>
      <c r="J973">
        <v>12.403956653175788</v>
      </c>
    </row>
    <row r="974" spans="1:10" x14ac:dyDescent="0.3">
      <c r="A974" t="s">
        <v>332</v>
      </c>
      <c r="B974">
        <v>6.7897176377365804</v>
      </c>
      <c r="C974" t="s">
        <v>9</v>
      </c>
      <c r="D974">
        <v>10</v>
      </c>
      <c r="E974" t="b">
        <v>0</v>
      </c>
      <c r="F974">
        <v>6.7897176377365804</v>
      </c>
      <c r="G974">
        <v>6.7897176377365804</v>
      </c>
      <c r="H974">
        <v>2960</v>
      </c>
      <c r="I974">
        <v>0</v>
      </c>
      <c r="J974">
        <v>0</v>
      </c>
    </row>
    <row r="975" spans="1:10" x14ac:dyDescent="0.3">
      <c r="A975" t="s">
        <v>332</v>
      </c>
      <c r="B975">
        <v>7.6901034206430001</v>
      </c>
      <c r="C975" t="s">
        <v>9</v>
      </c>
      <c r="D975">
        <v>10</v>
      </c>
      <c r="E975" t="b">
        <v>0</v>
      </c>
      <c r="F975">
        <v>7.6901034206430001</v>
      </c>
      <c r="G975">
        <v>7.6901034206430001</v>
      </c>
      <c r="H975">
        <v>2700</v>
      </c>
      <c r="I975">
        <v>0</v>
      </c>
      <c r="J975">
        <v>0</v>
      </c>
    </row>
    <row r="976" spans="1:10" x14ac:dyDescent="0.3">
      <c r="A976" t="s">
        <v>333</v>
      </c>
      <c r="B976">
        <v>21.185040181413399</v>
      </c>
      <c r="C976" t="s">
        <v>9</v>
      </c>
      <c r="D976">
        <v>10</v>
      </c>
      <c r="E976" t="b">
        <v>0</v>
      </c>
      <c r="F976">
        <v>4.1649648628593701</v>
      </c>
      <c r="G976">
        <v>2.2729453294212201</v>
      </c>
      <c r="H976">
        <v>3270</v>
      </c>
      <c r="I976">
        <v>17.020075318554028</v>
      </c>
      <c r="J976">
        <v>18.91209485199218</v>
      </c>
    </row>
    <row r="977" spans="1:10" x14ac:dyDescent="0.3">
      <c r="A977" t="s">
        <v>333</v>
      </c>
      <c r="B977">
        <v>9.4231449571885495</v>
      </c>
      <c r="C977" t="s">
        <v>9</v>
      </c>
      <c r="D977">
        <v>10</v>
      </c>
      <c r="E977" t="b">
        <v>0</v>
      </c>
      <c r="F977">
        <v>9.4231449571885495</v>
      </c>
      <c r="G977">
        <v>9.4231449571885495</v>
      </c>
      <c r="H977">
        <v>1410</v>
      </c>
      <c r="I977">
        <v>0</v>
      </c>
      <c r="J977">
        <v>0</v>
      </c>
    </row>
    <row r="978" spans="1:10" x14ac:dyDescent="0.3">
      <c r="A978" t="s">
        <v>333</v>
      </c>
      <c r="B978">
        <v>11.622940021987301</v>
      </c>
      <c r="C978" t="s">
        <v>9</v>
      </c>
      <c r="D978">
        <v>10</v>
      </c>
      <c r="E978" t="b">
        <v>0</v>
      </c>
      <c r="F978">
        <v>11.622940021987301</v>
      </c>
      <c r="G978">
        <v>11.622940021987301</v>
      </c>
      <c r="H978">
        <v>3070</v>
      </c>
      <c r="I978">
        <v>0</v>
      </c>
      <c r="J978">
        <v>0</v>
      </c>
    </row>
    <row r="979" spans="1:10" x14ac:dyDescent="0.3">
      <c r="A979" t="s">
        <v>334</v>
      </c>
      <c r="B979">
        <v>18.655346784275501</v>
      </c>
      <c r="C979" t="s">
        <v>9</v>
      </c>
      <c r="D979">
        <v>10</v>
      </c>
      <c r="E979" t="b">
        <v>0</v>
      </c>
      <c r="F979">
        <v>6.1834740558350099</v>
      </c>
      <c r="G979">
        <v>1.52585728914357</v>
      </c>
      <c r="H979">
        <v>3440</v>
      </c>
      <c r="I979">
        <v>12.471872728440491</v>
      </c>
      <c r="J979">
        <v>17.129489495131931</v>
      </c>
    </row>
    <row r="980" spans="1:10" x14ac:dyDescent="0.3">
      <c r="A980" t="s">
        <v>334</v>
      </c>
      <c r="B980">
        <v>9.5607691943965794</v>
      </c>
      <c r="C980" t="s">
        <v>9</v>
      </c>
      <c r="D980">
        <v>10</v>
      </c>
      <c r="E980" t="b">
        <v>0</v>
      </c>
      <c r="F980">
        <v>9.5607691943965794</v>
      </c>
      <c r="G980">
        <v>9.5607691943965794</v>
      </c>
      <c r="H980">
        <v>1180</v>
      </c>
      <c r="I980">
        <v>0</v>
      </c>
      <c r="J980">
        <v>0</v>
      </c>
    </row>
    <row r="981" spans="1:10" x14ac:dyDescent="0.3">
      <c r="A981" t="s">
        <v>334</v>
      </c>
      <c r="B981">
        <v>12.034380784173701</v>
      </c>
      <c r="C981" t="s">
        <v>9</v>
      </c>
      <c r="D981">
        <v>2</v>
      </c>
      <c r="E981" t="b">
        <v>1</v>
      </c>
      <c r="F981">
        <v>0.54167036568394999</v>
      </c>
      <c r="G981">
        <v>9.9941887039478698E-3</v>
      </c>
      <c r="H981">
        <v>1200</v>
      </c>
      <c r="I981">
        <v>11.49271041848975</v>
      </c>
      <c r="J981">
        <v>12.024386595469753</v>
      </c>
    </row>
    <row r="982" spans="1:10" x14ac:dyDescent="0.3">
      <c r="A982" t="s">
        <v>335</v>
      </c>
      <c r="B982">
        <v>9.5687726781463702</v>
      </c>
      <c r="C982" t="s">
        <v>9</v>
      </c>
      <c r="D982">
        <v>10</v>
      </c>
      <c r="E982" t="b">
        <v>0</v>
      </c>
      <c r="F982">
        <v>2.90418516993511</v>
      </c>
      <c r="G982">
        <v>2.6724478105213398</v>
      </c>
      <c r="H982">
        <v>3000</v>
      </c>
      <c r="I982">
        <v>6.6645875082112607</v>
      </c>
      <c r="J982">
        <v>6.8963248676250304</v>
      </c>
    </row>
    <row r="983" spans="1:10" x14ac:dyDescent="0.3">
      <c r="A983" t="s">
        <v>335</v>
      </c>
      <c r="B983">
        <v>10.5739893874849</v>
      </c>
      <c r="C983" t="s">
        <v>9</v>
      </c>
      <c r="D983">
        <v>10</v>
      </c>
      <c r="E983" t="b">
        <v>0</v>
      </c>
      <c r="F983">
        <v>10.5739893874849</v>
      </c>
      <c r="G983">
        <v>10.5739893874849</v>
      </c>
      <c r="H983">
        <v>1320</v>
      </c>
      <c r="I983">
        <v>0</v>
      </c>
      <c r="J983">
        <v>0</v>
      </c>
    </row>
    <row r="984" spans="1:10" x14ac:dyDescent="0.3">
      <c r="A984" t="s">
        <v>335</v>
      </c>
      <c r="B984">
        <v>15.181258629483199</v>
      </c>
      <c r="C984" t="s">
        <v>9</v>
      </c>
      <c r="D984">
        <v>10</v>
      </c>
      <c r="E984" t="b">
        <v>0</v>
      </c>
      <c r="F984">
        <v>15.181258629483199</v>
      </c>
      <c r="G984">
        <v>15.181258629483199</v>
      </c>
      <c r="H984">
        <v>860</v>
      </c>
      <c r="I984">
        <v>0</v>
      </c>
      <c r="J984">
        <v>0</v>
      </c>
    </row>
    <row r="985" spans="1:10" x14ac:dyDescent="0.3">
      <c r="A985" t="s">
        <v>336</v>
      </c>
      <c r="B985">
        <v>6.3840685189239998</v>
      </c>
      <c r="C985" t="s">
        <v>9</v>
      </c>
      <c r="D985">
        <v>10</v>
      </c>
      <c r="E985" t="b">
        <v>0</v>
      </c>
      <c r="F985">
        <v>6.3840685189239998</v>
      </c>
      <c r="G985">
        <v>6.3840685189239998</v>
      </c>
      <c r="H985">
        <v>890</v>
      </c>
      <c r="I985">
        <v>0</v>
      </c>
      <c r="J985">
        <v>0</v>
      </c>
    </row>
    <row r="986" spans="1:10" x14ac:dyDescent="0.3">
      <c r="A986" t="s">
        <v>336</v>
      </c>
      <c r="B986">
        <v>11.586452064768601</v>
      </c>
      <c r="C986" t="s">
        <v>9</v>
      </c>
      <c r="D986">
        <v>3</v>
      </c>
      <c r="E986" t="b">
        <v>1</v>
      </c>
      <c r="F986">
        <v>1.2685656009341799</v>
      </c>
      <c r="G986">
        <v>4.1405605598672998E-3</v>
      </c>
      <c r="H986">
        <v>1466.6666666666599</v>
      </c>
      <c r="I986">
        <v>10.317886463834421</v>
      </c>
      <c r="J986">
        <v>11.582311504208734</v>
      </c>
    </row>
    <row r="987" spans="1:10" x14ac:dyDescent="0.3">
      <c r="A987" t="s">
        <v>337</v>
      </c>
      <c r="B987">
        <v>7.6196713581978299</v>
      </c>
      <c r="C987" t="s">
        <v>9</v>
      </c>
      <c r="D987">
        <v>10</v>
      </c>
      <c r="E987" t="b">
        <v>0</v>
      </c>
      <c r="F987">
        <v>3.2909905834925701</v>
      </c>
      <c r="G987">
        <v>6.0197083972992802</v>
      </c>
      <c r="H987">
        <v>3080</v>
      </c>
      <c r="I987">
        <v>4.3286807747052602</v>
      </c>
      <c r="J987">
        <v>1.5999629608985497</v>
      </c>
    </row>
    <row r="988" spans="1:10" x14ac:dyDescent="0.3">
      <c r="A988" t="s">
        <v>337</v>
      </c>
      <c r="B988">
        <v>12.2862425011105</v>
      </c>
      <c r="C988" t="s">
        <v>9</v>
      </c>
      <c r="D988">
        <v>10</v>
      </c>
      <c r="E988" t="b">
        <v>0</v>
      </c>
      <c r="F988">
        <v>8.1697655532929492</v>
      </c>
      <c r="G988">
        <v>12.246484291685499</v>
      </c>
      <c r="H988">
        <v>3770</v>
      </c>
      <c r="I988">
        <v>4.1164769478175511</v>
      </c>
      <c r="J988">
        <v>3.9758209425000857E-2</v>
      </c>
    </row>
    <row r="989" spans="1:10" x14ac:dyDescent="0.3">
      <c r="A989" t="s">
        <v>337</v>
      </c>
      <c r="B989">
        <v>9.4135587121248196</v>
      </c>
      <c r="C989" t="s">
        <v>9</v>
      </c>
      <c r="D989">
        <v>4</v>
      </c>
      <c r="E989" t="b">
        <v>1</v>
      </c>
      <c r="F989">
        <v>2.7559950092310999</v>
      </c>
      <c r="G989">
        <v>2.41025878634626E-3</v>
      </c>
      <c r="H989">
        <v>1150</v>
      </c>
      <c r="I989">
        <v>6.6575637028937198</v>
      </c>
      <c r="J989">
        <v>9.4111484533384733</v>
      </c>
    </row>
    <row r="990" spans="1:10" x14ac:dyDescent="0.3">
      <c r="A990" t="s">
        <v>338</v>
      </c>
      <c r="B990">
        <v>8.8312255936885506</v>
      </c>
      <c r="C990" t="s">
        <v>9</v>
      </c>
      <c r="D990">
        <v>10</v>
      </c>
      <c r="E990" t="b">
        <v>0</v>
      </c>
      <c r="F990">
        <v>2.7692421624157801</v>
      </c>
      <c r="G990">
        <v>3.3599345373633001</v>
      </c>
      <c r="H990">
        <v>3120</v>
      </c>
      <c r="I990">
        <v>6.0619834312727701</v>
      </c>
      <c r="J990">
        <v>5.471291056325251</v>
      </c>
    </row>
    <row r="991" spans="1:10" x14ac:dyDescent="0.3">
      <c r="A991" t="s">
        <v>338</v>
      </c>
      <c r="B991">
        <v>8.0500267478414305</v>
      </c>
      <c r="C991" t="s">
        <v>9</v>
      </c>
      <c r="D991">
        <v>10</v>
      </c>
      <c r="E991" t="b">
        <v>0</v>
      </c>
      <c r="F991">
        <v>9.9930510173918101</v>
      </c>
      <c r="G991">
        <v>6.0985582168573904</v>
      </c>
      <c r="H991">
        <v>3050</v>
      </c>
      <c r="I991">
        <v>-1.9430242695503797</v>
      </c>
      <c r="J991">
        <v>1.9514685309840401</v>
      </c>
    </row>
    <row r="992" spans="1:10" x14ac:dyDescent="0.3">
      <c r="A992" t="s">
        <v>338</v>
      </c>
      <c r="B992">
        <v>3.4620327806046198</v>
      </c>
      <c r="C992" t="s">
        <v>9</v>
      </c>
      <c r="D992">
        <v>10</v>
      </c>
      <c r="E992" t="b">
        <v>0</v>
      </c>
      <c r="F992">
        <v>3.4620327806046198</v>
      </c>
      <c r="G992">
        <v>3.4620327806046198</v>
      </c>
      <c r="H992">
        <v>2610</v>
      </c>
      <c r="I992">
        <v>0</v>
      </c>
      <c r="J992">
        <v>0</v>
      </c>
    </row>
    <row r="993" spans="1:10" x14ac:dyDescent="0.3">
      <c r="A993" t="s">
        <v>339</v>
      </c>
      <c r="B993">
        <v>15.262970870449699</v>
      </c>
      <c r="C993" t="s">
        <v>9</v>
      </c>
      <c r="D993">
        <v>10</v>
      </c>
      <c r="E993" t="b">
        <v>0</v>
      </c>
      <c r="F993">
        <v>4.1422641980658303</v>
      </c>
      <c r="G993">
        <v>1.4731678847382701</v>
      </c>
      <c r="H993">
        <v>3120</v>
      </c>
      <c r="I993">
        <v>11.120706672383868</v>
      </c>
      <c r="J993">
        <v>13.789802985711429</v>
      </c>
    </row>
    <row r="994" spans="1:10" x14ac:dyDescent="0.3">
      <c r="A994" t="s">
        <v>339</v>
      </c>
      <c r="B994">
        <v>15.870094964834699</v>
      </c>
      <c r="C994" t="s">
        <v>9</v>
      </c>
      <c r="D994">
        <v>2</v>
      </c>
      <c r="E994" t="b">
        <v>1</v>
      </c>
      <c r="F994">
        <v>0.75773037067971405</v>
      </c>
      <c r="G994">
        <v>9.5591017951683604E-3</v>
      </c>
      <c r="H994">
        <v>2850</v>
      </c>
      <c r="I994">
        <v>15.112364594154986</v>
      </c>
      <c r="J994">
        <v>15.86053586303953</v>
      </c>
    </row>
    <row r="995" spans="1:10" x14ac:dyDescent="0.3">
      <c r="A995" t="s">
        <v>339</v>
      </c>
      <c r="B995">
        <v>3.2597823304801801</v>
      </c>
      <c r="C995" t="s">
        <v>9</v>
      </c>
      <c r="D995">
        <v>10</v>
      </c>
      <c r="E995" t="b">
        <v>0</v>
      </c>
      <c r="F995">
        <v>3.2597823304801801</v>
      </c>
      <c r="G995">
        <v>3.2597823304801801</v>
      </c>
      <c r="H995">
        <v>1050</v>
      </c>
      <c r="I995">
        <v>0</v>
      </c>
      <c r="J995">
        <v>0</v>
      </c>
    </row>
    <row r="996" spans="1:10" x14ac:dyDescent="0.3">
      <c r="A996" t="s">
        <v>340</v>
      </c>
      <c r="B996">
        <v>13.0941631751777</v>
      </c>
      <c r="C996" t="s">
        <v>9</v>
      </c>
      <c r="D996">
        <v>3</v>
      </c>
      <c r="E996" t="b">
        <v>1</v>
      </c>
      <c r="F996">
        <v>0.95286889770194105</v>
      </c>
      <c r="G996">
        <v>3.2581103811680201E-3</v>
      </c>
      <c r="H996">
        <v>1366.6666666666599</v>
      </c>
      <c r="I996">
        <v>12.141294277475758</v>
      </c>
      <c r="J996">
        <v>13.090905064796532</v>
      </c>
    </row>
    <row r="997" spans="1:10" x14ac:dyDescent="0.3">
      <c r="A997" t="s">
        <v>340</v>
      </c>
      <c r="B997">
        <v>12.109255110602099</v>
      </c>
      <c r="C997" t="s">
        <v>9</v>
      </c>
      <c r="D997">
        <v>10</v>
      </c>
      <c r="E997" t="b">
        <v>0</v>
      </c>
      <c r="F997">
        <v>12.109255110602099</v>
      </c>
      <c r="G997">
        <v>12.109255110602099</v>
      </c>
      <c r="H997">
        <v>760</v>
      </c>
      <c r="I997">
        <v>0</v>
      </c>
      <c r="J997">
        <v>0</v>
      </c>
    </row>
    <row r="998" spans="1:10" x14ac:dyDescent="0.3">
      <c r="A998" t="s">
        <v>341</v>
      </c>
      <c r="B998">
        <v>3.3099742551783402</v>
      </c>
      <c r="C998" t="s">
        <v>9</v>
      </c>
      <c r="D998">
        <v>10</v>
      </c>
      <c r="E998" t="b">
        <v>0</v>
      </c>
      <c r="F998">
        <v>2.5864601196340198</v>
      </c>
      <c r="G998">
        <v>1.7331104534689901</v>
      </c>
      <c r="H998">
        <v>4200</v>
      </c>
      <c r="I998">
        <v>0.72351413554432042</v>
      </c>
      <c r="J998">
        <v>1.5768638017093501</v>
      </c>
    </row>
    <row r="999" spans="1:10" x14ac:dyDescent="0.3">
      <c r="A999" t="s">
        <v>341</v>
      </c>
      <c r="B999">
        <v>12.7114712181548</v>
      </c>
      <c r="C999" t="s">
        <v>9</v>
      </c>
      <c r="D999">
        <v>3</v>
      </c>
      <c r="E999" t="b">
        <v>1</v>
      </c>
      <c r="F999">
        <v>3.6109440138106201</v>
      </c>
      <c r="G999">
        <v>1.1704603239592101E-2</v>
      </c>
      <c r="H999">
        <v>1900</v>
      </c>
      <c r="I999">
        <v>9.1005272043441803</v>
      </c>
      <c r="J999">
        <v>12.699766614915209</v>
      </c>
    </row>
    <row r="1000" spans="1:10" x14ac:dyDescent="0.3">
      <c r="A1000" t="s">
        <v>341</v>
      </c>
      <c r="B1000">
        <v>8.3991852051725502</v>
      </c>
      <c r="C1000" t="s">
        <v>9</v>
      </c>
      <c r="D1000">
        <v>10</v>
      </c>
      <c r="E1000" t="b">
        <v>0</v>
      </c>
      <c r="F1000">
        <v>5.5500575571280697</v>
      </c>
      <c r="G1000">
        <v>9.5495232030497199</v>
      </c>
      <c r="H1000">
        <v>3270</v>
      </c>
      <c r="I1000">
        <v>2.8491276480444805</v>
      </c>
      <c r="J1000">
        <v>-1.1503379978771697</v>
      </c>
    </row>
    <row r="1001" spans="1:10" x14ac:dyDescent="0.3">
      <c r="A1001" t="s">
        <v>342</v>
      </c>
      <c r="B1001">
        <v>12.594728316847</v>
      </c>
      <c r="C1001" t="s">
        <v>9</v>
      </c>
      <c r="D1001">
        <v>10</v>
      </c>
      <c r="E1001" t="b">
        <v>0</v>
      </c>
      <c r="F1001">
        <v>12.594728316847</v>
      </c>
      <c r="G1001">
        <v>12.594728316847</v>
      </c>
      <c r="H1001">
        <v>1340</v>
      </c>
      <c r="I1001">
        <v>0</v>
      </c>
      <c r="J1001">
        <v>0</v>
      </c>
    </row>
    <row r="1002" spans="1:10" x14ac:dyDescent="0.3">
      <c r="A1002" t="s">
        <v>342</v>
      </c>
      <c r="B1002">
        <v>11.1897376671955</v>
      </c>
      <c r="C1002" t="s">
        <v>9</v>
      </c>
      <c r="D1002">
        <v>10</v>
      </c>
      <c r="E1002" t="b">
        <v>0</v>
      </c>
      <c r="F1002">
        <v>4.3222246027603104</v>
      </c>
      <c r="G1002">
        <v>4.8230652640824596</v>
      </c>
      <c r="H1002">
        <v>3440</v>
      </c>
      <c r="I1002">
        <v>6.8675130644351894</v>
      </c>
      <c r="J1002">
        <v>6.3666724031130402</v>
      </c>
    </row>
    <row r="1003" spans="1:10" x14ac:dyDescent="0.3">
      <c r="A1003" t="s">
        <v>342</v>
      </c>
      <c r="B1003">
        <v>4.6189587815482103</v>
      </c>
      <c r="C1003" t="s">
        <v>9</v>
      </c>
      <c r="D1003">
        <v>2</v>
      </c>
      <c r="E1003" t="b">
        <v>1</v>
      </c>
      <c r="F1003">
        <v>0.28062307038683898</v>
      </c>
      <c r="G1003">
        <v>8.95622925828095E-3</v>
      </c>
      <c r="H1003">
        <v>2850</v>
      </c>
      <c r="I1003">
        <v>4.3383357111613714</v>
      </c>
      <c r="J1003">
        <v>4.6100025522899291</v>
      </c>
    </row>
    <row r="1004" spans="1:10" x14ac:dyDescent="0.3">
      <c r="A1004" t="s">
        <v>343</v>
      </c>
      <c r="B1004">
        <v>4.3522954090966799</v>
      </c>
      <c r="C1004" t="s">
        <v>9</v>
      </c>
      <c r="D1004">
        <v>10</v>
      </c>
      <c r="E1004" t="b">
        <v>0</v>
      </c>
      <c r="F1004">
        <v>4.3522954090966799</v>
      </c>
      <c r="G1004">
        <v>4.3522954090966799</v>
      </c>
      <c r="H1004">
        <v>710</v>
      </c>
      <c r="I1004">
        <v>0</v>
      </c>
      <c r="J1004">
        <v>0</v>
      </c>
    </row>
    <row r="1005" spans="1:10" x14ac:dyDescent="0.3">
      <c r="A1005" t="s">
        <v>343</v>
      </c>
      <c r="B1005">
        <v>20.106099756503699</v>
      </c>
      <c r="C1005" t="s">
        <v>9</v>
      </c>
      <c r="D1005">
        <v>10</v>
      </c>
      <c r="E1005" t="b">
        <v>0</v>
      </c>
      <c r="F1005">
        <v>20.106099756503699</v>
      </c>
      <c r="G1005">
        <v>20.106099756503699</v>
      </c>
      <c r="H1005">
        <v>2720</v>
      </c>
      <c r="I1005">
        <v>0</v>
      </c>
      <c r="J1005">
        <v>0</v>
      </c>
    </row>
    <row r="1006" spans="1:10" x14ac:dyDescent="0.3">
      <c r="A1006" t="s">
        <v>343</v>
      </c>
      <c r="B1006">
        <v>13.5421911183987</v>
      </c>
      <c r="C1006" t="s">
        <v>9</v>
      </c>
      <c r="D1006">
        <v>10</v>
      </c>
      <c r="E1006" t="b">
        <v>0</v>
      </c>
      <c r="F1006">
        <v>2.0104440052860899</v>
      </c>
      <c r="G1006">
        <v>2.6798997033319298</v>
      </c>
      <c r="H1006">
        <v>3190</v>
      </c>
      <c r="I1006">
        <v>11.53174711311261</v>
      </c>
      <c r="J1006">
        <v>10.862291415066769</v>
      </c>
    </row>
    <row r="1007" spans="1:10" x14ac:dyDescent="0.3">
      <c r="A1007" t="s">
        <v>344</v>
      </c>
      <c r="B1007">
        <v>15.1931048803518</v>
      </c>
      <c r="C1007" t="s">
        <v>9</v>
      </c>
      <c r="D1007">
        <v>10</v>
      </c>
      <c r="E1007" t="b">
        <v>0</v>
      </c>
      <c r="F1007">
        <v>15.1931048803518</v>
      </c>
      <c r="G1007">
        <v>15.1931048803518</v>
      </c>
      <c r="H1007">
        <v>980</v>
      </c>
      <c r="I1007">
        <v>0</v>
      </c>
      <c r="J1007">
        <v>0</v>
      </c>
    </row>
    <row r="1008" spans="1:10" x14ac:dyDescent="0.3">
      <c r="A1008" t="s">
        <v>344</v>
      </c>
      <c r="B1008">
        <v>11.4055426487548</v>
      </c>
      <c r="C1008" t="s">
        <v>9</v>
      </c>
      <c r="D1008">
        <v>10</v>
      </c>
      <c r="E1008" t="b">
        <v>0</v>
      </c>
      <c r="F1008">
        <v>11.4055426487548</v>
      </c>
      <c r="G1008">
        <v>11.4055426487548</v>
      </c>
      <c r="H1008">
        <v>1080</v>
      </c>
      <c r="I1008">
        <v>0</v>
      </c>
      <c r="J1008">
        <v>0</v>
      </c>
    </row>
    <row r="1009" spans="1:10" x14ac:dyDescent="0.3">
      <c r="A1009" t="s">
        <v>344</v>
      </c>
      <c r="B1009">
        <v>10.7506207080403</v>
      </c>
      <c r="C1009" t="s">
        <v>9</v>
      </c>
      <c r="D1009">
        <v>10</v>
      </c>
      <c r="E1009" t="b">
        <v>0</v>
      </c>
      <c r="F1009">
        <v>10.7506207080403</v>
      </c>
      <c r="G1009">
        <v>10.7506207080403</v>
      </c>
      <c r="H1009">
        <v>1090</v>
      </c>
      <c r="I1009">
        <v>0</v>
      </c>
      <c r="J1009">
        <v>0</v>
      </c>
    </row>
    <row r="1010" spans="1:10" x14ac:dyDescent="0.3">
      <c r="A1010" t="s">
        <v>345</v>
      </c>
      <c r="B1010">
        <v>8.8602289904156208</v>
      </c>
      <c r="C1010" t="s">
        <v>9</v>
      </c>
      <c r="D1010">
        <v>10</v>
      </c>
      <c r="E1010" t="b">
        <v>0</v>
      </c>
      <c r="F1010">
        <v>3.8166217036775199</v>
      </c>
      <c r="G1010">
        <v>2.6009860552162398</v>
      </c>
      <c r="H1010">
        <v>3390</v>
      </c>
      <c r="I1010">
        <v>5.0436072867381014</v>
      </c>
      <c r="J1010">
        <v>6.2592429351993815</v>
      </c>
    </row>
    <row r="1011" spans="1:10" x14ac:dyDescent="0.3">
      <c r="A1011" t="s">
        <v>345</v>
      </c>
      <c r="B1011">
        <v>14.0822230598049</v>
      </c>
      <c r="C1011" t="s">
        <v>9</v>
      </c>
      <c r="D1011">
        <v>2</v>
      </c>
      <c r="E1011" t="b">
        <v>1</v>
      </c>
      <c r="F1011">
        <v>0.30549315047086301</v>
      </c>
      <c r="G1011">
        <v>6.47412832160329E-3</v>
      </c>
      <c r="H1011">
        <v>1850</v>
      </c>
      <c r="I1011">
        <v>13.776729909334037</v>
      </c>
      <c r="J1011">
        <v>14.075748931483297</v>
      </c>
    </row>
    <row r="1012" spans="1:10" x14ac:dyDescent="0.3">
      <c r="A1012" t="s">
        <v>345</v>
      </c>
      <c r="B1012">
        <v>10.422669534643999</v>
      </c>
      <c r="C1012" t="s">
        <v>9</v>
      </c>
      <c r="D1012">
        <v>10</v>
      </c>
      <c r="E1012" t="b">
        <v>0</v>
      </c>
      <c r="F1012">
        <v>3.0875659067626202</v>
      </c>
      <c r="G1012">
        <v>1.4727392495475999</v>
      </c>
      <c r="H1012">
        <v>3410</v>
      </c>
      <c r="I1012">
        <v>7.335103627881379</v>
      </c>
      <c r="J1012">
        <v>8.9499302850964</v>
      </c>
    </row>
    <row r="1013" spans="1:10" x14ac:dyDescent="0.3">
      <c r="A1013" t="s">
        <v>346</v>
      </c>
      <c r="B1013">
        <v>16.926077293956901</v>
      </c>
      <c r="C1013" t="s">
        <v>9</v>
      </c>
      <c r="D1013">
        <v>10</v>
      </c>
      <c r="E1013" t="b">
        <v>0</v>
      </c>
      <c r="F1013">
        <v>4.9142707958040202</v>
      </c>
      <c r="G1013">
        <v>5.7971986474172699</v>
      </c>
      <c r="H1013">
        <v>3230</v>
      </c>
      <c r="I1013">
        <v>12.011806498152881</v>
      </c>
      <c r="J1013">
        <v>11.128878646539631</v>
      </c>
    </row>
    <row r="1014" spans="1:10" x14ac:dyDescent="0.3">
      <c r="A1014" t="s">
        <v>346</v>
      </c>
      <c r="B1014">
        <v>9.8718017317893896</v>
      </c>
      <c r="C1014" t="s">
        <v>9</v>
      </c>
      <c r="D1014">
        <v>10</v>
      </c>
      <c r="E1014" t="b">
        <v>0</v>
      </c>
      <c r="F1014">
        <v>9.8718017317893896</v>
      </c>
      <c r="G1014">
        <v>9.8718017317893896</v>
      </c>
      <c r="H1014">
        <v>1250</v>
      </c>
      <c r="I1014">
        <v>0</v>
      </c>
      <c r="J1014">
        <v>0</v>
      </c>
    </row>
    <row r="1015" spans="1:10" x14ac:dyDescent="0.3">
      <c r="A1015" t="s">
        <v>346</v>
      </c>
      <c r="B1015">
        <v>7.3127403459714397</v>
      </c>
      <c r="C1015" t="s">
        <v>9</v>
      </c>
      <c r="D1015">
        <v>10</v>
      </c>
      <c r="E1015" t="b">
        <v>0</v>
      </c>
      <c r="F1015">
        <v>1.0174309604957199</v>
      </c>
      <c r="G1015">
        <v>2.0878616304949098</v>
      </c>
      <c r="H1015">
        <v>3220</v>
      </c>
      <c r="I1015">
        <v>6.2953093854757203</v>
      </c>
      <c r="J1015">
        <v>5.2248787154765299</v>
      </c>
    </row>
    <row r="1016" spans="1:10" x14ac:dyDescent="0.3">
      <c r="A1016" t="s">
        <v>347</v>
      </c>
      <c r="B1016">
        <v>8.3268596973489295</v>
      </c>
      <c r="C1016" t="s">
        <v>9</v>
      </c>
      <c r="D1016">
        <v>10</v>
      </c>
      <c r="E1016" t="b">
        <v>0</v>
      </c>
      <c r="F1016">
        <v>6.6020498968891399</v>
      </c>
      <c r="G1016">
        <v>6.4713560106340102</v>
      </c>
      <c r="H1016">
        <v>3090</v>
      </c>
      <c r="I1016">
        <v>1.7248098004597896</v>
      </c>
      <c r="J1016">
        <v>1.8555036867149193</v>
      </c>
    </row>
    <row r="1017" spans="1:10" x14ac:dyDescent="0.3">
      <c r="A1017" t="s">
        <v>347</v>
      </c>
      <c r="B1017">
        <v>13.5776095849772</v>
      </c>
      <c r="C1017" t="s">
        <v>9</v>
      </c>
      <c r="D1017">
        <v>10</v>
      </c>
      <c r="E1017" t="b">
        <v>0</v>
      </c>
      <c r="F1017">
        <v>7.0998433234973399</v>
      </c>
      <c r="G1017">
        <v>13.896242677940601</v>
      </c>
      <c r="H1017">
        <v>3340</v>
      </c>
      <c r="I1017">
        <v>6.4777662614798599</v>
      </c>
      <c r="J1017">
        <v>-0.3186330929634007</v>
      </c>
    </row>
    <row r="1018" spans="1:10" x14ac:dyDescent="0.3">
      <c r="A1018" t="s">
        <v>347</v>
      </c>
      <c r="B1018">
        <v>14.3064944629716</v>
      </c>
      <c r="C1018" t="s">
        <v>9</v>
      </c>
      <c r="D1018">
        <v>10</v>
      </c>
      <c r="E1018" t="b">
        <v>0</v>
      </c>
      <c r="F1018">
        <v>14.3064944629716</v>
      </c>
      <c r="G1018">
        <v>14.3064944629716</v>
      </c>
      <c r="H1018">
        <v>1010</v>
      </c>
      <c r="I1018">
        <v>0</v>
      </c>
      <c r="J1018">
        <v>0</v>
      </c>
    </row>
    <row r="1019" spans="1:10" x14ac:dyDescent="0.3">
      <c r="A1019" t="s">
        <v>348</v>
      </c>
      <c r="B1019">
        <v>4.5905686054218702</v>
      </c>
      <c r="C1019" t="s">
        <v>9</v>
      </c>
      <c r="D1019">
        <v>10</v>
      </c>
      <c r="E1019" t="b">
        <v>0</v>
      </c>
      <c r="F1019">
        <v>4.5905686054218702</v>
      </c>
      <c r="G1019">
        <v>4.5905686054218702</v>
      </c>
      <c r="H1019">
        <v>730</v>
      </c>
      <c r="I1019">
        <v>0</v>
      </c>
      <c r="J1019">
        <v>0</v>
      </c>
    </row>
    <row r="1020" spans="1:10" x14ac:dyDescent="0.3">
      <c r="A1020" t="s">
        <v>348</v>
      </c>
      <c r="B1020">
        <v>8.3927681183519809</v>
      </c>
      <c r="C1020" t="s">
        <v>9</v>
      </c>
      <c r="D1020">
        <v>10</v>
      </c>
      <c r="E1020" t="b">
        <v>0</v>
      </c>
      <c r="F1020">
        <v>4.7361072834432099</v>
      </c>
      <c r="G1020">
        <v>4.4981688845505703</v>
      </c>
      <c r="H1020">
        <v>2890</v>
      </c>
      <c r="I1020">
        <v>3.656660834908771</v>
      </c>
      <c r="J1020">
        <v>3.8945992338014106</v>
      </c>
    </row>
    <row r="1021" spans="1:10" x14ac:dyDescent="0.3">
      <c r="A1021" t="s">
        <v>348</v>
      </c>
      <c r="B1021">
        <v>4.9900973462779703</v>
      </c>
      <c r="C1021" t="s">
        <v>9</v>
      </c>
      <c r="D1021">
        <v>4</v>
      </c>
      <c r="E1021" t="b">
        <v>1</v>
      </c>
      <c r="F1021">
        <v>1.4673440552225501</v>
      </c>
      <c r="G1021">
        <v>2.0676564467298399E-3</v>
      </c>
      <c r="H1021">
        <v>1850</v>
      </c>
      <c r="I1021">
        <v>3.5227532910554205</v>
      </c>
      <c r="J1021">
        <v>4.9880296898312402</v>
      </c>
    </row>
    <row r="1022" spans="1:10" x14ac:dyDescent="0.3">
      <c r="A1022" t="s">
        <v>349</v>
      </c>
      <c r="B1022">
        <v>15.686945310559899</v>
      </c>
      <c r="C1022" t="s">
        <v>9</v>
      </c>
      <c r="D1022">
        <v>10</v>
      </c>
      <c r="E1022" t="b">
        <v>0</v>
      </c>
      <c r="F1022">
        <v>12.162431642799</v>
      </c>
      <c r="G1022">
        <v>12.898827278215499</v>
      </c>
      <c r="H1022">
        <v>3020</v>
      </c>
      <c r="I1022">
        <v>3.5245136677608997</v>
      </c>
      <c r="J1022">
        <v>2.7881180323443999</v>
      </c>
    </row>
    <row r="1023" spans="1:10" x14ac:dyDescent="0.3">
      <c r="A1023" t="s">
        <v>349</v>
      </c>
      <c r="B1023">
        <v>16.255199496922</v>
      </c>
      <c r="C1023" t="s">
        <v>9</v>
      </c>
      <c r="D1023">
        <v>4</v>
      </c>
      <c r="E1023" t="b">
        <v>1</v>
      </c>
      <c r="F1023">
        <v>4.7078672791867699</v>
      </c>
      <c r="G1023">
        <v>2.95615148095362E-3</v>
      </c>
      <c r="H1023">
        <v>1400</v>
      </c>
      <c r="I1023">
        <v>11.54733221773523</v>
      </c>
      <c r="J1023">
        <v>16.252243345441045</v>
      </c>
    </row>
    <row r="1024" spans="1:10" x14ac:dyDescent="0.3">
      <c r="A1024" t="s">
        <v>349</v>
      </c>
      <c r="B1024">
        <v>5.87298600559871</v>
      </c>
      <c r="C1024" t="s">
        <v>9</v>
      </c>
      <c r="D1024">
        <v>10</v>
      </c>
      <c r="E1024" t="b">
        <v>0</v>
      </c>
      <c r="F1024">
        <v>5.87298600559871</v>
      </c>
      <c r="G1024">
        <v>5.87298600559871</v>
      </c>
      <c r="H1024">
        <v>830</v>
      </c>
      <c r="I1024">
        <v>0</v>
      </c>
      <c r="J1024">
        <v>0</v>
      </c>
    </row>
    <row r="1025" spans="1:10" x14ac:dyDescent="0.3">
      <c r="A1025" t="e">
        <v>#NAME?</v>
      </c>
      <c r="B1025">
        <v>5.1707701905420098</v>
      </c>
      <c r="C1025" t="s">
        <v>9</v>
      </c>
      <c r="D1025">
        <v>10</v>
      </c>
      <c r="E1025" t="b">
        <v>0</v>
      </c>
      <c r="F1025">
        <v>5.1707701905420098</v>
      </c>
      <c r="G1025">
        <v>5.1707701905420098</v>
      </c>
      <c r="H1025">
        <v>2050</v>
      </c>
      <c r="I1025">
        <v>0</v>
      </c>
      <c r="J1025">
        <v>0</v>
      </c>
    </row>
    <row r="1026" spans="1:10" x14ac:dyDescent="0.3">
      <c r="A1026" t="e">
        <v>#NAME?</v>
      </c>
      <c r="B1026">
        <v>11.1311254329718</v>
      </c>
      <c r="C1026" t="s">
        <v>9</v>
      </c>
      <c r="D1026">
        <v>2</v>
      </c>
      <c r="E1026" t="b">
        <v>1</v>
      </c>
      <c r="F1026">
        <v>0.93870091247175602</v>
      </c>
      <c r="G1026">
        <v>8.7546721520569901E-3</v>
      </c>
      <c r="H1026">
        <v>1750</v>
      </c>
      <c r="I1026">
        <v>10.192424520500044</v>
      </c>
      <c r="J1026">
        <v>11.122370760819743</v>
      </c>
    </row>
    <row r="1027" spans="1:10" x14ac:dyDescent="0.3">
      <c r="A1027" t="s">
        <v>350</v>
      </c>
      <c r="B1027">
        <v>19.6487218223753</v>
      </c>
      <c r="C1027" t="s">
        <v>9</v>
      </c>
      <c r="D1027">
        <v>3</v>
      </c>
      <c r="E1027" t="b">
        <v>1</v>
      </c>
      <c r="F1027">
        <v>2.5582714629150298</v>
      </c>
      <c r="G1027">
        <v>5.7319716245846303E-3</v>
      </c>
      <c r="H1027">
        <v>1333.3333333333301</v>
      </c>
      <c r="I1027">
        <v>17.09045035946027</v>
      </c>
      <c r="J1027">
        <v>19.642989850750716</v>
      </c>
    </row>
    <row r="1028" spans="1:10" x14ac:dyDescent="0.3">
      <c r="A1028" t="s">
        <v>350</v>
      </c>
      <c r="B1028">
        <v>3.8048306273276</v>
      </c>
      <c r="C1028" t="s">
        <v>9</v>
      </c>
      <c r="D1028">
        <v>10</v>
      </c>
      <c r="E1028" t="b">
        <v>0</v>
      </c>
      <c r="F1028">
        <v>3.8048306273276</v>
      </c>
      <c r="G1028">
        <v>3.8048306273276</v>
      </c>
      <c r="H1028">
        <v>1850</v>
      </c>
      <c r="I1028">
        <v>0</v>
      </c>
      <c r="J1028">
        <v>0</v>
      </c>
    </row>
    <row r="1029" spans="1:10" x14ac:dyDescent="0.3">
      <c r="A1029" t="s">
        <v>350</v>
      </c>
      <c r="B1029">
        <v>6.9058714006848501</v>
      </c>
      <c r="C1029" t="s">
        <v>9</v>
      </c>
      <c r="D1029">
        <v>10</v>
      </c>
      <c r="E1029" t="b">
        <v>0</v>
      </c>
      <c r="F1029">
        <v>3.5669580243841801</v>
      </c>
      <c r="G1029">
        <v>8.2882568085331307</v>
      </c>
      <c r="H1029">
        <v>2940</v>
      </c>
      <c r="I1029">
        <v>3.33891337630067</v>
      </c>
      <c r="J1029">
        <v>-1.3823854078482807</v>
      </c>
    </row>
    <row r="1030" spans="1:10" x14ac:dyDescent="0.3">
      <c r="A1030" t="s">
        <v>351</v>
      </c>
      <c r="B1030">
        <v>13.611952664718901</v>
      </c>
      <c r="C1030" t="s">
        <v>9</v>
      </c>
      <c r="D1030">
        <v>10</v>
      </c>
      <c r="E1030" t="b">
        <v>0</v>
      </c>
      <c r="F1030">
        <v>13.611952664718901</v>
      </c>
      <c r="G1030">
        <v>13.611952664718901</v>
      </c>
      <c r="H1030">
        <v>960</v>
      </c>
      <c r="I1030">
        <v>0</v>
      </c>
      <c r="J1030">
        <v>0</v>
      </c>
    </row>
    <row r="1031" spans="1:10" x14ac:dyDescent="0.3">
      <c r="A1031" t="s">
        <v>351</v>
      </c>
      <c r="B1031">
        <v>12.114523858327001</v>
      </c>
      <c r="C1031" t="s">
        <v>9</v>
      </c>
      <c r="D1031">
        <v>3</v>
      </c>
      <c r="E1031" t="b">
        <v>1</v>
      </c>
      <c r="F1031">
        <v>3.4108823216130899</v>
      </c>
      <c r="G1031">
        <v>9.4256641777057705E-3</v>
      </c>
      <c r="H1031">
        <v>1333.3333333333301</v>
      </c>
      <c r="I1031">
        <v>8.7036415367139099</v>
      </c>
      <c r="J1031">
        <v>12.105098194149296</v>
      </c>
    </row>
    <row r="1032" spans="1:10" x14ac:dyDescent="0.3">
      <c r="A1032" t="s">
        <v>352</v>
      </c>
      <c r="B1032">
        <v>15.0024062485763</v>
      </c>
      <c r="C1032" t="s">
        <v>9</v>
      </c>
      <c r="D1032">
        <v>10</v>
      </c>
      <c r="E1032" t="b">
        <v>0</v>
      </c>
      <c r="F1032">
        <v>5.3778692034317901</v>
      </c>
      <c r="G1032">
        <v>9.5477014117122803</v>
      </c>
      <c r="H1032">
        <v>3050</v>
      </c>
      <c r="I1032">
        <v>9.6245370451445105</v>
      </c>
      <c r="J1032">
        <v>5.4547048368640194</v>
      </c>
    </row>
    <row r="1033" spans="1:10" x14ac:dyDescent="0.3">
      <c r="A1033" t="s">
        <v>352</v>
      </c>
      <c r="B1033">
        <v>7.3242238253516803</v>
      </c>
      <c r="C1033" t="s">
        <v>9</v>
      </c>
      <c r="D1033">
        <v>3</v>
      </c>
      <c r="E1033" t="b">
        <v>1</v>
      </c>
      <c r="F1033">
        <v>1.49192786575014</v>
      </c>
      <c r="G1033">
        <v>4.1489099274273702E-3</v>
      </c>
      <c r="H1033">
        <v>1000</v>
      </c>
      <c r="I1033">
        <v>5.8322959596015398</v>
      </c>
      <c r="J1033">
        <v>7.3200749154242528</v>
      </c>
    </row>
    <row r="1034" spans="1:10" x14ac:dyDescent="0.3">
      <c r="A1034" t="s">
        <v>352</v>
      </c>
      <c r="B1034">
        <v>9.5183194213167095</v>
      </c>
      <c r="C1034" t="s">
        <v>9</v>
      </c>
      <c r="D1034">
        <v>10</v>
      </c>
      <c r="E1034" t="b">
        <v>0</v>
      </c>
      <c r="F1034">
        <v>9.5183194213167095</v>
      </c>
      <c r="G1034">
        <v>9.5183194213167095</v>
      </c>
      <c r="H1034">
        <v>720</v>
      </c>
      <c r="I1034">
        <v>0</v>
      </c>
      <c r="J1034">
        <v>0</v>
      </c>
    </row>
    <row r="1035" spans="1:10" x14ac:dyDescent="0.3">
      <c r="A1035" t="s">
        <v>353</v>
      </c>
      <c r="B1035">
        <v>17.2583501511854</v>
      </c>
      <c r="C1035" t="s">
        <v>9</v>
      </c>
      <c r="D1035">
        <v>10</v>
      </c>
      <c r="E1035" t="b">
        <v>0</v>
      </c>
      <c r="F1035">
        <v>17.2583501511854</v>
      </c>
      <c r="G1035">
        <v>17.2583501511854</v>
      </c>
      <c r="H1035">
        <v>1550</v>
      </c>
      <c r="I1035">
        <v>0</v>
      </c>
      <c r="J1035">
        <v>0</v>
      </c>
    </row>
    <row r="1036" spans="1:10" x14ac:dyDescent="0.3">
      <c r="A1036" t="s">
        <v>353</v>
      </c>
      <c r="B1036">
        <v>5.4606181351862197</v>
      </c>
      <c r="C1036" t="s">
        <v>9</v>
      </c>
      <c r="D1036">
        <v>10</v>
      </c>
      <c r="E1036" t="b">
        <v>0</v>
      </c>
      <c r="F1036">
        <v>5.4606181351862197</v>
      </c>
      <c r="G1036">
        <v>5.4606181351862197</v>
      </c>
      <c r="H1036">
        <v>3300</v>
      </c>
      <c r="I1036">
        <v>0</v>
      </c>
      <c r="J1036">
        <v>0</v>
      </c>
    </row>
    <row r="1037" spans="1:10" x14ac:dyDescent="0.3">
      <c r="A1037" t="s">
        <v>354</v>
      </c>
      <c r="B1037">
        <v>13.022185181033301</v>
      </c>
      <c r="C1037" t="s">
        <v>9</v>
      </c>
      <c r="D1037">
        <v>4</v>
      </c>
      <c r="E1037" t="b">
        <v>1</v>
      </c>
      <c r="F1037">
        <v>5.3661715256002598</v>
      </c>
      <c r="G1037">
        <v>3.3886227194544999E-3</v>
      </c>
      <c r="H1037">
        <v>1350</v>
      </c>
      <c r="I1037">
        <v>7.6560136554330409</v>
      </c>
      <c r="J1037">
        <v>13.018796558313847</v>
      </c>
    </row>
    <row r="1038" spans="1:10" x14ac:dyDescent="0.3">
      <c r="A1038" t="s">
        <v>355</v>
      </c>
      <c r="B1038">
        <v>19.301245053274499</v>
      </c>
      <c r="C1038" t="s">
        <v>9</v>
      </c>
      <c r="D1038">
        <v>10</v>
      </c>
      <c r="E1038" t="b">
        <v>0</v>
      </c>
      <c r="F1038">
        <v>6.1538734276785396</v>
      </c>
      <c r="G1038">
        <v>5.7183127954027402</v>
      </c>
      <c r="H1038">
        <v>3100</v>
      </c>
      <c r="I1038">
        <v>13.147371625595959</v>
      </c>
      <c r="J1038">
        <v>13.582932257871759</v>
      </c>
    </row>
    <row r="1039" spans="1:10" x14ac:dyDescent="0.3">
      <c r="A1039" t="s">
        <v>355</v>
      </c>
      <c r="B1039">
        <v>8.7092957251342895</v>
      </c>
      <c r="C1039" t="s">
        <v>9</v>
      </c>
      <c r="D1039">
        <v>10</v>
      </c>
      <c r="E1039" t="b">
        <v>0</v>
      </c>
      <c r="F1039">
        <v>5.93164160646044</v>
      </c>
      <c r="G1039">
        <v>5.8676453100699097</v>
      </c>
      <c r="H1039">
        <v>3140</v>
      </c>
      <c r="I1039">
        <v>2.7776541186738495</v>
      </c>
      <c r="J1039">
        <v>2.8416504150643798</v>
      </c>
    </row>
    <row r="1040" spans="1:10" x14ac:dyDescent="0.3">
      <c r="A1040" t="s">
        <v>355</v>
      </c>
      <c r="B1040">
        <v>6.0588260564379697</v>
      </c>
      <c r="C1040" t="s">
        <v>9</v>
      </c>
      <c r="D1040">
        <v>10</v>
      </c>
      <c r="E1040" t="b">
        <v>0</v>
      </c>
      <c r="F1040">
        <v>6.0588260564379697</v>
      </c>
      <c r="G1040">
        <v>6.0588260564379697</v>
      </c>
      <c r="H1040">
        <v>1030</v>
      </c>
      <c r="I1040">
        <v>0</v>
      </c>
      <c r="J1040">
        <v>0</v>
      </c>
    </row>
    <row r="1041" spans="1:10" x14ac:dyDescent="0.3">
      <c r="A1041" t="s">
        <v>356</v>
      </c>
      <c r="B1041">
        <v>19.853823887967</v>
      </c>
      <c r="C1041" t="s">
        <v>9</v>
      </c>
      <c r="D1041">
        <v>10</v>
      </c>
      <c r="E1041" t="b">
        <v>0</v>
      </c>
      <c r="F1041">
        <v>19.853823887967</v>
      </c>
      <c r="G1041">
        <v>19.853823887967</v>
      </c>
      <c r="H1041">
        <v>1380</v>
      </c>
      <c r="I1041">
        <v>0</v>
      </c>
      <c r="J1041">
        <v>0</v>
      </c>
    </row>
    <row r="1042" spans="1:10" x14ac:dyDescent="0.3">
      <c r="A1042" t="s">
        <v>356</v>
      </c>
      <c r="B1042">
        <v>2.8229680032391902</v>
      </c>
      <c r="C1042" t="s">
        <v>9</v>
      </c>
      <c r="D1042">
        <v>10</v>
      </c>
      <c r="E1042" t="b">
        <v>0</v>
      </c>
      <c r="F1042">
        <v>2.8229680032391902</v>
      </c>
      <c r="G1042">
        <v>2.8229680032391902</v>
      </c>
      <c r="H1042">
        <v>930</v>
      </c>
      <c r="I1042">
        <v>0</v>
      </c>
      <c r="J1042">
        <v>0</v>
      </c>
    </row>
    <row r="1043" spans="1:10" x14ac:dyDescent="0.3">
      <c r="A1043" t="s">
        <v>356</v>
      </c>
      <c r="B1043">
        <v>14.761006793984601</v>
      </c>
      <c r="C1043" t="s">
        <v>9</v>
      </c>
      <c r="D1043">
        <v>10</v>
      </c>
      <c r="E1043" t="b">
        <v>0</v>
      </c>
      <c r="F1043">
        <v>3.14005533342733</v>
      </c>
      <c r="G1043">
        <v>1.83585040997632</v>
      </c>
      <c r="H1043">
        <v>3000</v>
      </c>
      <c r="I1043">
        <v>11.62095146055727</v>
      </c>
      <c r="J1043">
        <v>12.925156384008281</v>
      </c>
    </row>
    <row r="1044" spans="1:10" x14ac:dyDescent="0.3">
      <c r="A1044" t="s">
        <v>357</v>
      </c>
      <c r="B1044">
        <v>1.9467232655633899</v>
      </c>
      <c r="C1044" t="s">
        <v>9</v>
      </c>
      <c r="D1044">
        <v>10</v>
      </c>
      <c r="E1044" t="b">
        <v>0</v>
      </c>
      <c r="F1044">
        <v>10.0452090130971</v>
      </c>
      <c r="G1044">
        <v>7.1772357126769597</v>
      </c>
      <c r="H1044">
        <v>2770</v>
      </c>
      <c r="I1044">
        <v>-8.0984857475337098</v>
      </c>
      <c r="J1044">
        <v>-5.2305124471135702</v>
      </c>
    </row>
    <row r="1045" spans="1:10" x14ac:dyDescent="0.3">
      <c r="A1045" t="s">
        <v>357</v>
      </c>
      <c r="B1045">
        <v>8.3322280952941199</v>
      </c>
      <c r="C1045" t="s">
        <v>9</v>
      </c>
      <c r="D1045">
        <v>2</v>
      </c>
      <c r="E1045" t="b">
        <v>1</v>
      </c>
      <c r="F1045">
        <v>0.231183271460394</v>
      </c>
      <c r="G1045">
        <v>6.8411915142957101E-3</v>
      </c>
      <c r="H1045">
        <v>1750</v>
      </c>
      <c r="I1045">
        <v>8.1010448238337265</v>
      </c>
      <c r="J1045">
        <v>8.3253869037798243</v>
      </c>
    </row>
    <row r="1046" spans="1:10" x14ac:dyDescent="0.3">
      <c r="A1046" t="s">
        <v>357</v>
      </c>
      <c r="B1046">
        <v>11.7532320329484</v>
      </c>
      <c r="C1046" t="s">
        <v>9</v>
      </c>
      <c r="D1046">
        <v>10</v>
      </c>
      <c r="E1046" t="b">
        <v>0</v>
      </c>
      <c r="F1046">
        <v>5.3127976319330203</v>
      </c>
      <c r="G1046">
        <v>1.33818575518037</v>
      </c>
      <c r="H1046">
        <v>2870</v>
      </c>
      <c r="I1046">
        <v>6.4404344010153798</v>
      </c>
      <c r="J1046">
        <v>10.415046277768031</v>
      </c>
    </row>
    <row r="1047" spans="1:10" x14ac:dyDescent="0.3">
      <c r="A1047" t="s">
        <v>358</v>
      </c>
      <c r="B1047">
        <v>4.3652103352177498</v>
      </c>
      <c r="C1047" t="s">
        <v>9</v>
      </c>
      <c r="D1047">
        <v>3</v>
      </c>
      <c r="E1047" t="b">
        <v>1</v>
      </c>
      <c r="F1047">
        <v>0.66221854472855801</v>
      </c>
      <c r="G1047">
        <v>3.1472384780329098E-3</v>
      </c>
      <c r="H1047">
        <v>1700</v>
      </c>
      <c r="I1047">
        <v>3.7029917904891918</v>
      </c>
      <c r="J1047">
        <v>4.3620630967397167</v>
      </c>
    </row>
    <row r="1048" spans="1:10" x14ac:dyDescent="0.3">
      <c r="A1048" t="s">
        <v>358</v>
      </c>
      <c r="B1048">
        <v>5.9006093073721599</v>
      </c>
      <c r="C1048" t="s">
        <v>9</v>
      </c>
      <c r="D1048">
        <v>10</v>
      </c>
      <c r="E1048" t="b">
        <v>0</v>
      </c>
      <c r="F1048">
        <v>4.1523991049125302</v>
      </c>
      <c r="G1048">
        <v>3.5839786532436699</v>
      </c>
      <c r="H1048">
        <v>3410</v>
      </c>
      <c r="I1048">
        <v>1.7482102024596298</v>
      </c>
      <c r="J1048">
        <v>2.31663065412849</v>
      </c>
    </row>
    <row r="1049" spans="1:10" x14ac:dyDescent="0.3">
      <c r="A1049" t="s">
        <v>358</v>
      </c>
      <c r="B1049">
        <v>10.9491712289466</v>
      </c>
      <c r="C1049" t="s">
        <v>9</v>
      </c>
      <c r="D1049">
        <v>10</v>
      </c>
      <c r="E1049" t="b">
        <v>0</v>
      </c>
      <c r="F1049">
        <v>3.3166201248734302</v>
      </c>
      <c r="G1049">
        <v>1.5000429067382199</v>
      </c>
      <c r="H1049">
        <v>3160</v>
      </c>
      <c r="I1049">
        <v>7.6325511040731699</v>
      </c>
      <c r="J1049">
        <v>9.4491283222083808</v>
      </c>
    </row>
    <row r="1050" spans="1:10" x14ac:dyDescent="0.3">
      <c r="A1050" t="s">
        <v>359</v>
      </c>
      <c r="B1050">
        <v>5.1348048647086904</v>
      </c>
      <c r="C1050" t="s">
        <v>9</v>
      </c>
      <c r="D1050">
        <v>10</v>
      </c>
      <c r="E1050" t="b">
        <v>0</v>
      </c>
      <c r="F1050">
        <v>6.5264297800498898</v>
      </c>
      <c r="G1050">
        <v>6.5264297800498898</v>
      </c>
      <c r="H1050">
        <v>2860</v>
      </c>
      <c r="I1050">
        <v>-1.3916249153411995</v>
      </c>
      <c r="J1050">
        <v>-1.3916249153411995</v>
      </c>
    </row>
    <row r="1051" spans="1:10" x14ac:dyDescent="0.3">
      <c r="A1051" t="s">
        <v>359</v>
      </c>
      <c r="B1051">
        <v>9.0425322513878008</v>
      </c>
      <c r="C1051" t="s">
        <v>9</v>
      </c>
      <c r="D1051">
        <v>3</v>
      </c>
      <c r="E1051" t="b">
        <v>1</v>
      </c>
      <c r="F1051">
        <v>1.99616851800467</v>
      </c>
      <c r="G1051">
        <v>4.3205275919219804E-3</v>
      </c>
      <c r="H1051">
        <v>2966.6666666666601</v>
      </c>
      <c r="I1051">
        <v>7.0463637333831306</v>
      </c>
      <c r="J1051">
        <v>9.0382117237958788</v>
      </c>
    </row>
    <row r="1052" spans="1:10" x14ac:dyDescent="0.3">
      <c r="A1052" t="s">
        <v>359</v>
      </c>
      <c r="B1052">
        <v>11.20112932532</v>
      </c>
      <c r="C1052" t="s">
        <v>9</v>
      </c>
      <c r="D1052">
        <v>10</v>
      </c>
      <c r="E1052" t="b">
        <v>0</v>
      </c>
      <c r="F1052">
        <v>2.4853542368639898</v>
      </c>
      <c r="G1052">
        <v>0.99440080458310598</v>
      </c>
      <c r="H1052">
        <v>3080</v>
      </c>
      <c r="I1052">
        <v>8.7157750884560095</v>
      </c>
      <c r="J1052">
        <v>10.206728520736894</v>
      </c>
    </row>
    <row r="1053" spans="1:10" x14ac:dyDescent="0.3">
      <c r="A1053" t="s">
        <v>360</v>
      </c>
      <c r="B1053">
        <v>7.7827395178264602</v>
      </c>
      <c r="C1053" t="s">
        <v>9</v>
      </c>
      <c r="D1053">
        <v>3</v>
      </c>
      <c r="E1053" t="b">
        <v>1</v>
      </c>
      <c r="F1053">
        <v>1.6172249872245701</v>
      </c>
      <c r="G1053">
        <v>4.2505022808034401E-3</v>
      </c>
      <c r="H1053">
        <v>1600</v>
      </c>
      <c r="I1053">
        <v>6.1655145306018904</v>
      </c>
      <c r="J1053">
        <v>7.7784890155456567</v>
      </c>
    </row>
    <row r="1054" spans="1:10" x14ac:dyDescent="0.3">
      <c r="A1054" t="s">
        <v>360</v>
      </c>
      <c r="B1054">
        <v>9.5167060386464701</v>
      </c>
      <c r="C1054" t="s">
        <v>9</v>
      </c>
      <c r="D1054">
        <v>10</v>
      </c>
      <c r="E1054" t="b">
        <v>0</v>
      </c>
      <c r="F1054">
        <v>2.2635896913658899</v>
      </c>
      <c r="G1054">
        <v>2.7984398838854299</v>
      </c>
      <c r="H1054">
        <v>3060</v>
      </c>
      <c r="I1054">
        <v>7.2531163472805797</v>
      </c>
      <c r="J1054">
        <v>6.7182661547610403</v>
      </c>
    </row>
    <row r="1055" spans="1:10" x14ac:dyDescent="0.3">
      <c r="A1055" t="s">
        <v>360</v>
      </c>
      <c r="B1055">
        <v>5.1769440184548596</v>
      </c>
      <c r="C1055" t="s">
        <v>9</v>
      </c>
      <c r="D1055">
        <v>3</v>
      </c>
      <c r="E1055" t="b">
        <v>1</v>
      </c>
      <c r="F1055">
        <v>1.4311519034054101</v>
      </c>
      <c r="G1055">
        <v>3.35210319021123E-3</v>
      </c>
      <c r="H1055">
        <v>1500</v>
      </c>
      <c r="I1055">
        <v>3.7457921150494498</v>
      </c>
      <c r="J1055">
        <v>5.1735919152646481</v>
      </c>
    </row>
    <row r="1056" spans="1:10" x14ac:dyDescent="0.3">
      <c r="A1056" t="s">
        <v>361</v>
      </c>
      <c r="B1056">
        <v>15.239587439208499</v>
      </c>
      <c r="C1056" t="s">
        <v>9</v>
      </c>
      <c r="D1056">
        <v>10</v>
      </c>
      <c r="E1056" t="b">
        <v>0</v>
      </c>
      <c r="F1056">
        <v>14.6455381591486</v>
      </c>
      <c r="G1056">
        <v>12.6139302803806</v>
      </c>
      <c r="H1056">
        <v>3110</v>
      </c>
      <c r="I1056">
        <v>0.59404928005989888</v>
      </c>
      <c r="J1056">
        <v>2.6256571588278987</v>
      </c>
    </row>
    <row r="1057" spans="1:10" x14ac:dyDescent="0.3">
      <c r="A1057" t="s">
        <v>361</v>
      </c>
      <c r="B1057">
        <v>10.4197853363032</v>
      </c>
      <c r="C1057" t="s">
        <v>9</v>
      </c>
      <c r="D1057">
        <v>10</v>
      </c>
      <c r="E1057" t="b">
        <v>0</v>
      </c>
      <c r="F1057">
        <v>2.9947138197206402</v>
      </c>
      <c r="G1057">
        <v>2.2571828184616498</v>
      </c>
      <c r="H1057">
        <v>3240</v>
      </c>
      <c r="I1057">
        <v>7.4250715165825589</v>
      </c>
      <c r="J1057">
        <v>8.1626025178415489</v>
      </c>
    </row>
    <row r="1058" spans="1:10" x14ac:dyDescent="0.3">
      <c r="A1058" t="s">
        <v>361</v>
      </c>
      <c r="B1058">
        <v>3.2623579224174901</v>
      </c>
      <c r="C1058" t="s">
        <v>9</v>
      </c>
      <c r="D1058">
        <v>2</v>
      </c>
      <c r="E1058" t="b">
        <v>1</v>
      </c>
      <c r="F1058">
        <v>0.13970330876565501</v>
      </c>
      <c r="G1058">
        <v>6.2142294498831203E-3</v>
      </c>
      <c r="H1058">
        <v>2150</v>
      </c>
      <c r="I1058">
        <v>3.1226546136518349</v>
      </c>
      <c r="J1058">
        <v>3.2561436929676071</v>
      </c>
    </row>
    <row r="1059" spans="1:10" x14ac:dyDescent="0.3">
      <c r="A1059" t="s">
        <v>362</v>
      </c>
      <c r="B1059">
        <v>7.8856015431031103</v>
      </c>
      <c r="C1059" t="s">
        <v>9</v>
      </c>
      <c r="D1059">
        <v>10</v>
      </c>
      <c r="E1059" t="b">
        <v>0</v>
      </c>
      <c r="F1059">
        <v>7.8856015431031103</v>
      </c>
      <c r="G1059">
        <v>7.8856015431031103</v>
      </c>
      <c r="H1059">
        <v>2350</v>
      </c>
      <c r="I1059">
        <v>0</v>
      </c>
      <c r="J1059">
        <v>0</v>
      </c>
    </row>
    <row r="1060" spans="1:10" x14ac:dyDescent="0.3">
      <c r="A1060" t="s">
        <v>362</v>
      </c>
      <c r="B1060">
        <v>9.4409400036046005</v>
      </c>
      <c r="C1060" t="s">
        <v>9</v>
      </c>
      <c r="D1060">
        <v>2</v>
      </c>
      <c r="E1060" t="b">
        <v>1</v>
      </c>
      <c r="F1060">
        <v>0.34242202830915103</v>
      </c>
      <c r="G1060">
        <v>9.7808554607764706E-3</v>
      </c>
      <c r="H1060">
        <v>2700</v>
      </c>
      <c r="I1060">
        <v>9.098517975295449</v>
      </c>
      <c r="J1060">
        <v>9.4311591481438235</v>
      </c>
    </row>
    <row r="1061" spans="1:10" x14ac:dyDescent="0.3">
      <c r="A1061" t="s">
        <v>362</v>
      </c>
      <c r="B1061">
        <v>19.196842288083701</v>
      </c>
      <c r="C1061" t="s">
        <v>9</v>
      </c>
      <c r="D1061">
        <v>10</v>
      </c>
      <c r="E1061" t="b">
        <v>0</v>
      </c>
      <c r="F1061">
        <v>6.6617375280554798</v>
      </c>
      <c r="G1061">
        <v>6.5205463481030899</v>
      </c>
      <c r="H1061">
        <v>3270</v>
      </c>
      <c r="I1061">
        <v>12.535104760028222</v>
      </c>
      <c r="J1061">
        <v>12.676295939980612</v>
      </c>
    </row>
    <row r="1062" spans="1:10" x14ac:dyDescent="0.3">
      <c r="A1062" t="s">
        <v>363</v>
      </c>
      <c r="B1062">
        <v>13.4576078325978</v>
      </c>
      <c r="C1062" t="s">
        <v>9</v>
      </c>
      <c r="D1062">
        <v>10</v>
      </c>
      <c r="E1062" t="b">
        <v>0</v>
      </c>
      <c r="F1062">
        <v>4.6090126350487397</v>
      </c>
      <c r="G1062">
        <v>13.842504117157</v>
      </c>
      <c r="H1062">
        <v>3280</v>
      </c>
      <c r="I1062">
        <v>8.8485951975490593</v>
      </c>
      <c r="J1062">
        <v>-0.38489628455920055</v>
      </c>
    </row>
    <row r="1063" spans="1:10" x14ac:dyDescent="0.3">
      <c r="A1063" t="s">
        <v>363</v>
      </c>
      <c r="B1063">
        <v>7.8976025701969004</v>
      </c>
      <c r="C1063" t="s">
        <v>9</v>
      </c>
      <c r="D1063">
        <v>10</v>
      </c>
      <c r="E1063" t="b">
        <v>0</v>
      </c>
      <c r="F1063">
        <v>1.45486704282374</v>
      </c>
      <c r="G1063">
        <v>1.4506179476080101</v>
      </c>
      <c r="H1063">
        <v>3200</v>
      </c>
      <c r="I1063">
        <v>6.4427355273731601</v>
      </c>
      <c r="J1063">
        <v>6.4469846225888903</v>
      </c>
    </row>
    <row r="1064" spans="1:10" x14ac:dyDescent="0.3">
      <c r="A1064" t="s">
        <v>363</v>
      </c>
      <c r="B1064">
        <v>8.4502290422138895</v>
      </c>
      <c r="C1064" t="s">
        <v>9</v>
      </c>
      <c r="D1064">
        <v>10</v>
      </c>
      <c r="E1064" t="b">
        <v>0</v>
      </c>
      <c r="F1064">
        <v>6.8701209079847896</v>
      </c>
      <c r="G1064">
        <v>19.431050532965799</v>
      </c>
      <c r="H1064">
        <v>3110</v>
      </c>
      <c r="I1064">
        <v>1.5801081342290999</v>
      </c>
      <c r="J1064">
        <v>-10.980821490751909</v>
      </c>
    </row>
    <row r="1065" spans="1:10" x14ac:dyDescent="0.3">
      <c r="A1065" t="s">
        <v>364</v>
      </c>
      <c r="B1065">
        <v>13.913340468161101</v>
      </c>
      <c r="C1065" t="s">
        <v>9</v>
      </c>
      <c r="D1065">
        <v>10</v>
      </c>
      <c r="E1065" t="b">
        <v>0</v>
      </c>
      <c r="F1065">
        <v>3.7436101339913299</v>
      </c>
      <c r="G1065">
        <v>3.77539347751559</v>
      </c>
      <c r="H1065">
        <v>4430</v>
      </c>
      <c r="I1065">
        <v>10.16973033416977</v>
      </c>
      <c r="J1065">
        <v>10.13794699064551</v>
      </c>
    </row>
    <row r="1066" spans="1:10" x14ac:dyDescent="0.3">
      <c r="A1066" t="s">
        <v>364</v>
      </c>
      <c r="B1066">
        <v>15.2628176338944</v>
      </c>
      <c r="C1066" t="s">
        <v>9</v>
      </c>
      <c r="D1066">
        <v>10</v>
      </c>
      <c r="E1066" t="b">
        <v>0</v>
      </c>
      <c r="F1066">
        <v>6.22094976985258</v>
      </c>
      <c r="G1066">
        <v>5.4535377116313501</v>
      </c>
      <c r="H1066">
        <v>3670</v>
      </c>
      <c r="I1066">
        <v>9.0418678640418193</v>
      </c>
      <c r="J1066">
        <v>9.80927992226305</v>
      </c>
    </row>
    <row r="1067" spans="1:10" x14ac:dyDescent="0.3">
      <c r="A1067" t="s">
        <v>364</v>
      </c>
      <c r="B1067">
        <v>6.60562654510729</v>
      </c>
      <c r="C1067" t="s">
        <v>9</v>
      </c>
      <c r="D1067">
        <v>10</v>
      </c>
      <c r="E1067" t="b">
        <v>0</v>
      </c>
      <c r="F1067">
        <v>6.60562654510729</v>
      </c>
      <c r="G1067">
        <v>6.60562654510729</v>
      </c>
      <c r="H1067">
        <v>1320</v>
      </c>
      <c r="I1067">
        <v>0</v>
      </c>
      <c r="J1067">
        <v>0</v>
      </c>
    </row>
    <row r="1068" spans="1:10" x14ac:dyDescent="0.3">
      <c r="A1068" t="s">
        <v>365</v>
      </c>
      <c r="B1068">
        <v>3.1771794858351199</v>
      </c>
      <c r="C1068" t="s">
        <v>9</v>
      </c>
      <c r="D1068">
        <v>10</v>
      </c>
      <c r="E1068" t="b">
        <v>0</v>
      </c>
      <c r="F1068">
        <v>4.9082568664161901</v>
      </c>
      <c r="G1068">
        <v>10.805380773539101</v>
      </c>
      <c r="H1068">
        <v>3270</v>
      </c>
      <c r="I1068">
        <v>-1.7310773805810702</v>
      </c>
      <c r="J1068">
        <v>-7.6282012877039804</v>
      </c>
    </row>
    <row r="1069" spans="1:10" x14ac:dyDescent="0.3">
      <c r="A1069" t="s">
        <v>365</v>
      </c>
      <c r="B1069">
        <v>14.4604599354809</v>
      </c>
      <c r="C1069" t="s">
        <v>9</v>
      </c>
      <c r="D1069">
        <v>10</v>
      </c>
      <c r="E1069" t="b">
        <v>0</v>
      </c>
      <c r="F1069">
        <v>14.4604599354809</v>
      </c>
      <c r="G1069">
        <v>14.4604599354809</v>
      </c>
      <c r="H1069">
        <v>1280</v>
      </c>
      <c r="I1069">
        <v>0</v>
      </c>
      <c r="J1069">
        <v>0</v>
      </c>
    </row>
    <row r="1070" spans="1:10" x14ac:dyDescent="0.3">
      <c r="A1070" t="s">
        <v>365</v>
      </c>
      <c r="B1070">
        <v>2.0259205530053301</v>
      </c>
      <c r="C1070" t="s">
        <v>9</v>
      </c>
      <c r="D1070">
        <v>10</v>
      </c>
      <c r="E1070" t="b">
        <v>0</v>
      </c>
      <c r="F1070">
        <v>2.0259205530053301</v>
      </c>
      <c r="G1070">
        <v>2.0259205530053301</v>
      </c>
      <c r="H1070">
        <v>3000</v>
      </c>
      <c r="I1070">
        <v>0</v>
      </c>
      <c r="J1070">
        <v>0</v>
      </c>
    </row>
    <row r="1071" spans="1:10" x14ac:dyDescent="0.3">
      <c r="A1071" t="s">
        <v>366</v>
      </c>
      <c r="B1071">
        <v>15.4933953230264</v>
      </c>
      <c r="C1071" t="s">
        <v>9</v>
      </c>
      <c r="D1071">
        <v>10</v>
      </c>
      <c r="E1071" t="b">
        <v>0</v>
      </c>
      <c r="F1071">
        <v>3.9599062609003601</v>
      </c>
      <c r="G1071">
        <v>9.8392645217401409</v>
      </c>
      <c r="H1071">
        <v>3220</v>
      </c>
      <c r="I1071">
        <v>11.533489062126041</v>
      </c>
      <c r="J1071">
        <v>5.654130801286259</v>
      </c>
    </row>
    <row r="1072" spans="1:10" x14ac:dyDescent="0.3">
      <c r="A1072" t="s">
        <v>366</v>
      </c>
      <c r="B1072">
        <v>11.170717511124</v>
      </c>
      <c r="C1072" t="s">
        <v>9</v>
      </c>
      <c r="D1072">
        <v>10</v>
      </c>
      <c r="E1072" t="b">
        <v>0</v>
      </c>
      <c r="F1072">
        <v>2.3764322696584999</v>
      </c>
      <c r="G1072">
        <v>4.1353623035085603</v>
      </c>
      <c r="H1072">
        <v>2830</v>
      </c>
      <c r="I1072">
        <v>8.7942852414655004</v>
      </c>
      <c r="J1072">
        <v>7.0353552076154395</v>
      </c>
    </row>
    <row r="1073" spans="1:10" x14ac:dyDescent="0.3">
      <c r="A1073" t="s">
        <v>366</v>
      </c>
      <c r="B1073">
        <v>11.1953165891344</v>
      </c>
      <c r="C1073" t="s">
        <v>9</v>
      </c>
      <c r="D1073">
        <v>10</v>
      </c>
      <c r="E1073" t="b">
        <v>0</v>
      </c>
      <c r="F1073">
        <v>2.0339891128400498</v>
      </c>
      <c r="G1073">
        <v>2.0020754791724999</v>
      </c>
      <c r="H1073">
        <v>3400</v>
      </c>
      <c r="I1073">
        <v>9.1613274762943497</v>
      </c>
      <c r="J1073">
        <v>9.1932411099618996</v>
      </c>
    </row>
    <row r="1074" spans="1:10" x14ac:dyDescent="0.3">
      <c r="A1074" t="s">
        <v>367</v>
      </c>
      <c r="B1074">
        <v>3.7301470877552299</v>
      </c>
      <c r="C1074" t="s">
        <v>9</v>
      </c>
      <c r="D1074">
        <v>10</v>
      </c>
      <c r="E1074" t="b">
        <v>0</v>
      </c>
      <c r="F1074">
        <v>2.3673203045019102</v>
      </c>
      <c r="G1074">
        <v>2.5818015632801798</v>
      </c>
      <c r="H1074">
        <v>3160</v>
      </c>
      <c r="I1074">
        <v>1.3628267832533196</v>
      </c>
      <c r="J1074">
        <v>1.14834552447505</v>
      </c>
    </row>
    <row r="1075" spans="1:10" x14ac:dyDescent="0.3">
      <c r="A1075" t="s">
        <v>367</v>
      </c>
      <c r="B1075">
        <v>16.127351108140601</v>
      </c>
      <c r="C1075" t="s">
        <v>9</v>
      </c>
      <c r="D1075">
        <v>4</v>
      </c>
      <c r="E1075" t="b">
        <v>1</v>
      </c>
      <c r="F1075">
        <v>4.6687558037504404</v>
      </c>
      <c r="G1075">
        <v>3.0274188251479301E-3</v>
      </c>
      <c r="H1075">
        <v>1200</v>
      </c>
      <c r="I1075">
        <v>11.458595304390162</v>
      </c>
      <c r="J1075">
        <v>16.124323689315453</v>
      </c>
    </row>
    <row r="1076" spans="1:10" x14ac:dyDescent="0.3">
      <c r="A1076" t="s">
        <v>367</v>
      </c>
      <c r="B1076">
        <v>17.1872566210548</v>
      </c>
      <c r="C1076" t="s">
        <v>9</v>
      </c>
      <c r="D1076">
        <v>3</v>
      </c>
      <c r="E1076" t="b">
        <v>1</v>
      </c>
      <c r="F1076">
        <v>2.29810573513342</v>
      </c>
      <c r="G1076">
        <v>5.5308069515652598E-3</v>
      </c>
      <c r="H1076">
        <v>1966.6666666666599</v>
      </c>
      <c r="I1076">
        <v>14.88915088592138</v>
      </c>
      <c r="J1076">
        <v>17.181725814103235</v>
      </c>
    </row>
    <row r="1077" spans="1:10" x14ac:dyDescent="0.3">
      <c r="A1077" t="s">
        <v>368</v>
      </c>
      <c r="B1077">
        <v>20.785997646672801</v>
      </c>
      <c r="C1077" t="s">
        <v>9</v>
      </c>
      <c r="D1077">
        <v>10</v>
      </c>
      <c r="E1077" t="b">
        <v>0</v>
      </c>
      <c r="F1077">
        <v>16.6354629803355</v>
      </c>
      <c r="G1077">
        <v>22.390253513503701</v>
      </c>
      <c r="H1077">
        <v>2770</v>
      </c>
      <c r="I1077">
        <v>4.1505346663373004</v>
      </c>
      <c r="J1077">
        <v>-1.6042558668309006</v>
      </c>
    </row>
    <row r="1078" spans="1:10" x14ac:dyDescent="0.3">
      <c r="A1078" t="s">
        <v>368</v>
      </c>
      <c r="B1078">
        <v>16.960321147064199</v>
      </c>
      <c r="C1078" t="s">
        <v>9</v>
      </c>
      <c r="D1078">
        <v>2</v>
      </c>
      <c r="E1078" t="b">
        <v>1</v>
      </c>
      <c r="F1078">
        <v>0.31440687224936598</v>
      </c>
      <c r="G1078">
        <v>1.53265698695063E-2</v>
      </c>
      <c r="H1078">
        <v>2750</v>
      </c>
      <c r="I1078">
        <v>16.645914274814835</v>
      </c>
      <c r="J1078">
        <v>16.944994577194691</v>
      </c>
    </row>
    <row r="1079" spans="1:10" x14ac:dyDescent="0.3">
      <c r="A1079" t="s">
        <v>368</v>
      </c>
      <c r="B1079">
        <v>11.7060723357108</v>
      </c>
      <c r="C1079" t="s">
        <v>9</v>
      </c>
      <c r="D1079">
        <v>10</v>
      </c>
      <c r="E1079" t="b">
        <v>0</v>
      </c>
      <c r="F1079">
        <v>11.7060723357108</v>
      </c>
      <c r="G1079">
        <v>11.7060723357108</v>
      </c>
      <c r="H1079">
        <v>1050</v>
      </c>
      <c r="I1079">
        <v>0</v>
      </c>
      <c r="J1079">
        <v>0</v>
      </c>
    </row>
    <row r="1080" spans="1:10" x14ac:dyDescent="0.3">
      <c r="A1080" t="s">
        <v>369</v>
      </c>
      <c r="B1080">
        <v>13.6090616678299</v>
      </c>
      <c r="C1080" t="s">
        <v>9</v>
      </c>
      <c r="D1080">
        <v>10</v>
      </c>
      <c r="E1080" t="b">
        <v>0</v>
      </c>
      <c r="F1080">
        <v>0.61404927167366796</v>
      </c>
      <c r="G1080">
        <v>2.67513904660525</v>
      </c>
      <c r="H1080">
        <v>3400</v>
      </c>
      <c r="I1080">
        <v>12.995012396156232</v>
      </c>
      <c r="J1080">
        <v>10.933922621224649</v>
      </c>
    </row>
    <row r="1081" spans="1:10" x14ac:dyDescent="0.3">
      <c r="A1081" t="s">
        <v>369</v>
      </c>
      <c r="B1081">
        <v>8.8301082728106497</v>
      </c>
      <c r="C1081" t="s">
        <v>9</v>
      </c>
      <c r="D1081">
        <v>10</v>
      </c>
      <c r="E1081" t="b">
        <v>0</v>
      </c>
      <c r="F1081">
        <v>6.0168673908149799</v>
      </c>
      <c r="G1081">
        <v>6.0168673908149799</v>
      </c>
      <c r="H1081">
        <v>2860</v>
      </c>
      <c r="I1081">
        <v>2.8132408819956698</v>
      </c>
      <c r="J1081">
        <v>2.8132408819956698</v>
      </c>
    </row>
    <row r="1082" spans="1:10" x14ac:dyDescent="0.3">
      <c r="A1082" t="s">
        <v>370</v>
      </c>
      <c r="B1082">
        <v>9.2983496609301302</v>
      </c>
      <c r="C1082" t="s">
        <v>9</v>
      </c>
      <c r="D1082">
        <v>10</v>
      </c>
      <c r="E1082" t="b">
        <v>0</v>
      </c>
      <c r="F1082">
        <v>9.2983496609301302</v>
      </c>
      <c r="G1082">
        <v>9.2983496609301302</v>
      </c>
      <c r="H1082">
        <v>1420</v>
      </c>
      <c r="I1082">
        <v>0</v>
      </c>
      <c r="J1082">
        <v>0</v>
      </c>
    </row>
    <row r="1083" spans="1:10" x14ac:dyDescent="0.3">
      <c r="A1083" t="s">
        <v>370</v>
      </c>
      <c r="B1083">
        <v>16.044321372827</v>
      </c>
      <c r="C1083" t="s">
        <v>9</v>
      </c>
      <c r="D1083">
        <v>10</v>
      </c>
      <c r="E1083" t="b">
        <v>0</v>
      </c>
      <c r="F1083">
        <v>5.9334150167140303</v>
      </c>
      <c r="G1083">
        <v>5.3053226957156499</v>
      </c>
      <c r="H1083">
        <v>3030</v>
      </c>
      <c r="I1083">
        <v>10.11090635611297</v>
      </c>
      <c r="J1083">
        <v>10.738998677111351</v>
      </c>
    </row>
    <row r="1084" spans="1:10" x14ac:dyDescent="0.3">
      <c r="A1084" t="s">
        <v>371</v>
      </c>
      <c r="B1084">
        <v>7.3077863750184697</v>
      </c>
      <c r="C1084" t="s">
        <v>9</v>
      </c>
      <c r="D1084">
        <v>10</v>
      </c>
      <c r="E1084" t="b">
        <v>0</v>
      </c>
      <c r="F1084">
        <v>7.3077863750184697</v>
      </c>
      <c r="G1084">
        <v>7.3077863750184697</v>
      </c>
      <c r="H1084">
        <v>2140</v>
      </c>
      <c r="I1084">
        <v>0</v>
      </c>
      <c r="J1084">
        <v>0</v>
      </c>
    </row>
    <row r="1085" spans="1:10" x14ac:dyDescent="0.3">
      <c r="A1085" t="s">
        <v>371</v>
      </c>
      <c r="B1085">
        <v>3.7961689482617</v>
      </c>
      <c r="C1085" t="s">
        <v>9</v>
      </c>
      <c r="D1085">
        <v>10</v>
      </c>
      <c r="E1085" t="b">
        <v>0</v>
      </c>
      <c r="F1085">
        <v>3.7961689482617</v>
      </c>
      <c r="G1085">
        <v>3.7961689482617</v>
      </c>
      <c r="H1085">
        <v>1160</v>
      </c>
      <c r="I1085">
        <v>0</v>
      </c>
      <c r="J1085">
        <v>0</v>
      </c>
    </row>
    <row r="1086" spans="1:10" x14ac:dyDescent="0.3">
      <c r="A1086" t="s">
        <v>371</v>
      </c>
      <c r="B1086">
        <v>5.7298857722512402</v>
      </c>
      <c r="C1086" t="s">
        <v>9</v>
      </c>
      <c r="D1086">
        <v>10</v>
      </c>
      <c r="E1086" t="b">
        <v>0</v>
      </c>
      <c r="F1086">
        <v>4.1569920393371396</v>
      </c>
      <c r="G1086">
        <v>4.1727772342142799</v>
      </c>
      <c r="H1086">
        <v>3190</v>
      </c>
      <c r="I1086">
        <v>1.5728937329141006</v>
      </c>
      <c r="J1086">
        <v>1.5571085380369603</v>
      </c>
    </row>
    <row r="1087" spans="1:10" x14ac:dyDescent="0.3">
      <c r="A1087" t="s">
        <v>372</v>
      </c>
      <c r="B1087">
        <v>0.70769643258584802</v>
      </c>
      <c r="C1087" t="s">
        <v>9</v>
      </c>
      <c r="D1087">
        <v>2</v>
      </c>
      <c r="E1087" t="b">
        <v>1</v>
      </c>
      <c r="F1087">
        <v>8.5199576483734094E-2</v>
      </c>
      <c r="G1087">
        <v>2.3372174349959298E-3</v>
      </c>
      <c r="H1087">
        <v>1350</v>
      </c>
      <c r="I1087">
        <v>0.62249685610211392</v>
      </c>
      <c r="J1087">
        <v>0.70535921515085209</v>
      </c>
    </row>
    <row r="1088" spans="1:10" x14ac:dyDescent="0.3">
      <c r="A1088" t="s">
        <v>372</v>
      </c>
      <c r="B1088">
        <v>10.694862746946599</v>
      </c>
      <c r="C1088" t="s">
        <v>9</v>
      </c>
      <c r="D1088">
        <v>10</v>
      </c>
      <c r="E1088" t="b">
        <v>0</v>
      </c>
      <c r="F1088">
        <v>10.694862746946599</v>
      </c>
      <c r="G1088">
        <v>10.694862746946599</v>
      </c>
      <c r="H1088">
        <v>1240</v>
      </c>
      <c r="I1088">
        <v>0</v>
      </c>
      <c r="J1088">
        <v>0</v>
      </c>
    </row>
    <row r="1089" spans="1:10" x14ac:dyDescent="0.3">
      <c r="A1089" t="s">
        <v>372</v>
      </c>
      <c r="B1089">
        <v>6.6297680876721197</v>
      </c>
      <c r="C1089" t="s">
        <v>9</v>
      </c>
      <c r="D1089">
        <v>10</v>
      </c>
      <c r="E1089" t="b">
        <v>0</v>
      </c>
      <c r="F1089">
        <v>6.6297680876721197</v>
      </c>
      <c r="G1089">
        <v>6.6297680876721197</v>
      </c>
      <c r="H1089">
        <v>910</v>
      </c>
      <c r="I1089">
        <v>0</v>
      </c>
      <c r="J1089">
        <v>0</v>
      </c>
    </row>
    <row r="1090" spans="1:10" x14ac:dyDescent="0.3">
      <c r="A1090" t="s">
        <v>373</v>
      </c>
      <c r="B1090">
        <v>14.7291220513571</v>
      </c>
      <c r="C1090" t="s">
        <v>9</v>
      </c>
      <c r="D1090">
        <v>10</v>
      </c>
      <c r="E1090" t="b">
        <v>0</v>
      </c>
      <c r="F1090">
        <v>6.7746631900785399</v>
      </c>
      <c r="G1090">
        <v>6.8215563857691599</v>
      </c>
      <c r="H1090">
        <v>3080</v>
      </c>
      <c r="I1090">
        <v>7.9544588612785603</v>
      </c>
      <c r="J1090">
        <v>7.9075656655879403</v>
      </c>
    </row>
    <row r="1091" spans="1:10" x14ac:dyDescent="0.3">
      <c r="A1091" t="s">
        <v>373</v>
      </c>
      <c r="B1091">
        <v>4.4632472420065703</v>
      </c>
      <c r="C1091" t="s">
        <v>9</v>
      </c>
      <c r="D1091">
        <v>10</v>
      </c>
      <c r="E1091" t="b">
        <v>0</v>
      </c>
      <c r="F1091">
        <v>4.4632472420065703</v>
      </c>
      <c r="G1091">
        <v>4.4632472420065703</v>
      </c>
      <c r="H1091">
        <v>2230</v>
      </c>
      <c r="I1091">
        <v>0</v>
      </c>
      <c r="J1091">
        <v>0</v>
      </c>
    </row>
    <row r="1092" spans="1:10" x14ac:dyDescent="0.3">
      <c r="A1092" t="s">
        <v>373</v>
      </c>
      <c r="B1092">
        <v>9.2829622288707601</v>
      </c>
      <c r="C1092" t="s">
        <v>9</v>
      </c>
      <c r="D1092">
        <v>10</v>
      </c>
      <c r="E1092" t="b">
        <v>0</v>
      </c>
      <c r="F1092">
        <v>7.5469784056526903</v>
      </c>
      <c r="G1092">
        <v>7.5838900194578702</v>
      </c>
      <c r="H1092">
        <v>3020</v>
      </c>
      <c r="I1092">
        <v>1.7359838232180698</v>
      </c>
      <c r="J1092">
        <v>1.6990722094128898</v>
      </c>
    </row>
    <row r="1093" spans="1:10" x14ac:dyDescent="0.3">
      <c r="A1093" t="s">
        <v>374</v>
      </c>
      <c r="B1093">
        <v>0.73021532192747896</v>
      </c>
      <c r="C1093" t="s">
        <v>9</v>
      </c>
      <c r="D1093">
        <v>10</v>
      </c>
      <c r="E1093" t="b">
        <v>0</v>
      </c>
      <c r="F1093">
        <v>0.73021532192747896</v>
      </c>
      <c r="G1093">
        <v>0.73021532192747896</v>
      </c>
      <c r="H1093">
        <v>1110</v>
      </c>
      <c r="I1093">
        <v>0</v>
      </c>
      <c r="J1093">
        <v>0</v>
      </c>
    </row>
    <row r="1094" spans="1:10" x14ac:dyDescent="0.3">
      <c r="A1094" t="s">
        <v>374</v>
      </c>
      <c r="B1094">
        <v>14.8776165487821</v>
      </c>
      <c r="C1094" t="s">
        <v>9</v>
      </c>
      <c r="D1094">
        <v>2</v>
      </c>
      <c r="E1094" t="b">
        <v>1</v>
      </c>
      <c r="F1094">
        <v>4.2081081395182102E-2</v>
      </c>
      <c r="G1094">
        <v>3.7721020302611701E-3</v>
      </c>
      <c r="H1094">
        <v>1050</v>
      </c>
      <c r="I1094">
        <v>14.835535467386919</v>
      </c>
      <c r="J1094">
        <v>14.873844446751839</v>
      </c>
    </row>
    <row r="1095" spans="1:10" x14ac:dyDescent="0.3">
      <c r="A1095" t="e">
        <v>#NAME?</v>
      </c>
      <c r="B1095">
        <v>12.4587063404042</v>
      </c>
      <c r="C1095" t="s">
        <v>9</v>
      </c>
      <c r="D1095">
        <v>10</v>
      </c>
      <c r="E1095" t="b">
        <v>0</v>
      </c>
      <c r="F1095">
        <v>12.4587063404042</v>
      </c>
      <c r="G1095">
        <v>12.4587063404042</v>
      </c>
      <c r="H1095">
        <v>760</v>
      </c>
      <c r="I1095">
        <v>0</v>
      </c>
      <c r="J1095">
        <v>0</v>
      </c>
    </row>
    <row r="1096" spans="1:10" x14ac:dyDescent="0.3">
      <c r="A1096" t="e">
        <v>#NAME?</v>
      </c>
      <c r="B1096">
        <v>11.670418622886499</v>
      </c>
      <c r="C1096" t="s">
        <v>9</v>
      </c>
      <c r="D1096">
        <v>10</v>
      </c>
      <c r="E1096" t="b">
        <v>0</v>
      </c>
      <c r="F1096">
        <v>11.670418622886499</v>
      </c>
      <c r="G1096">
        <v>11.670418622886499</v>
      </c>
      <c r="H1096">
        <v>1900</v>
      </c>
      <c r="I1096">
        <v>0</v>
      </c>
      <c r="J1096">
        <v>0</v>
      </c>
    </row>
    <row r="1097" spans="1:10" x14ac:dyDescent="0.3">
      <c r="A1097" t="e">
        <v>#NAME?</v>
      </c>
      <c r="B1097">
        <v>11.6743055690832</v>
      </c>
      <c r="C1097" t="s">
        <v>9</v>
      </c>
      <c r="D1097">
        <v>3</v>
      </c>
      <c r="E1097" t="b">
        <v>1</v>
      </c>
      <c r="F1097">
        <v>1.0182096441501201</v>
      </c>
      <c r="G1097">
        <v>3.54463677122258E-3</v>
      </c>
      <c r="H1097">
        <v>1433.3333333333301</v>
      </c>
      <c r="I1097">
        <v>10.65609592493308</v>
      </c>
      <c r="J1097">
        <v>11.670760932311978</v>
      </c>
    </row>
    <row r="1098" spans="1:10" x14ac:dyDescent="0.3">
      <c r="A1098" t="s">
        <v>375</v>
      </c>
      <c r="B1098">
        <v>8.6682449534248196</v>
      </c>
      <c r="C1098" t="s">
        <v>9</v>
      </c>
      <c r="D1098">
        <v>10</v>
      </c>
      <c r="E1098" t="b">
        <v>0</v>
      </c>
      <c r="F1098">
        <v>2.6336005889548799</v>
      </c>
      <c r="G1098">
        <v>1.3807515710933</v>
      </c>
      <c r="H1098">
        <v>3100</v>
      </c>
      <c r="I1098">
        <v>6.0346443644699397</v>
      </c>
      <c r="J1098">
        <v>7.2874933823315198</v>
      </c>
    </row>
    <row r="1099" spans="1:10" x14ac:dyDescent="0.3">
      <c r="A1099" t="s">
        <v>375</v>
      </c>
      <c r="B1099">
        <v>14.156256043075899</v>
      </c>
      <c r="C1099" t="s">
        <v>9</v>
      </c>
      <c r="D1099">
        <v>10</v>
      </c>
      <c r="E1099" t="b">
        <v>0</v>
      </c>
      <c r="F1099">
        <v>14.156256043075899</v>
      </c>
      <c r="G1099">
        <v>14.156256043075899</v>
      </c>
      <c r="H1099">
        <v>790</v>
      </c>
      <c r="I1099">
        <v>0</v>
      </c>
      <c r="J1099">
        <v>0</v>
      </c>
    </row>
    <row r="1100" spans="1:10" x14ac:dyDescent="0.3">
      <c r="A1100" t="s">
        <v>375</v>
      </c>
      <c r="B1100">
        <v>14.2673931104987</v>
      </c>
      <c r="C1100" t="s">
        <v>9</v>
      </c>
      <c r="D1100">
        <v>10</v>
      </c>
      <c r="E1100" t="b">
        <v>0</v>
      </c>
      <c r="F1100">
        <v>14.2673931104987</v>
      </c>
      <c r="G1100">
        <v>14.2673931104987</v>
      </c>
      <c r="H1100">
        <v>1230</v>
      </c>
      <c r="I1100">
        <v>0</v>
      </c>
      <c r="J1100">
        <v>0</v>
      </c>
    </row>
    <row r="1101" spans="1:10" x14ac:dyDescent="0.3">
      <c r="A1101" t="s">
        <v>376</v>
      </c>
      <c r="B1101">
        <v>13.492129192774099</v>
      </c>
      <c r="C1101" t="s">
        <v>9</v>
      </c>
      <c r="D1101">
        <v>10</v>
      </c>
      <c r="E1101" t="b">
        <v>0</v>
      </c>
      <c r="F1101">
        <v>13.492129192774099</v>
      </c>
      <c r="G1101">
        <v>13.492129192774099</v>
      </c>
      <c r="H1101">
        <v>870</v>
      </c>
      <c r="I1101">
        <v>0</v>
      </c>
      <c r="J1101">
        <v>0</v>
      </c>
    </row>
    <row r="1102" spans="1:10" x14ac:dyDescent="0.3">
      <c r="A1102" t="s">
        <v>376</v>
      </c>
      <c r="B1102">
        <v>2.6831165176721199</v>
      </c>
      <c r="C1102" t="s">
        <v>9</v>
      </c>
      <c r="D1102">
        <v>10</v>
      </c>
      <c r="E1102" t="b">
        <v>0</v>
      </c>
      <c r="F1102">
        <v>1.30303058558601</v>
      </c>
      <c r="G1102">
        <v>0.99219644014492803</v>
      </c>
      <c r="H1102">
        <v>2920</v>
      </c>
      <c r="I1102">
        <v>1.3800859320861099</v>
      </c>
      <c r="J1102">
        <v>1.690920077527192</v>
      </c>
    </row>
    <row r="1103" spans="1:10" x14ac:dyDescent="0.3">
      <c r="A1103" t="s">
        <v>376</v>
      </c>
      <c r="B1103">
        <v>9.5196011391581905</v>
      </c>
      <c r="C1103" t="s">
        <v>9</v>
      </c>
      <c r="D1103">
        <v>3</v>
      </c>
      <c r="E1103" t="b">
        <v>1</v>
      </c>
      <c r="F1103">
        <v>1.2877366229923599</v>
      </c>
      <c r="G1103">
        <v>4.2553290051776998E-3</v>
      </c>
      <c r="H1103">
        <v>1600</v>
      </c>
      <c r="I1103">
        <v>8.2318645161658299</v>
      </c>
      <c r="J1103">
        <v>9.5153458101530131</v>
      </c>
    </row>
    <row r="1104" spans="1:10" x14ac:dyDescent="0.3">
      <c r="A1104" t="s">
        <v>377</v>
      </c>
      <c r="B1104">
        <v>2.9747812424178801</v>
      </c>
      <c r="C1104" t="s">
        <v>9</v>
      </c>
      <c r="D1104">
        <v>10</v>
      </c>
      <c r="E1104" t="b">
        <v>0</v>
      </c>
      <c r="F1104">
        <v>2.9747812424178801</v>
      </c>
      <c r="G1104">
        <v>2.9747812424178801</v>
      </c>
      <c r="H1104">
        <v>1550</v>
      </c>
      <c r="I1104">
        <v>0</v>
      </c>
      <c r="J1104">
        <v>0</v>
      </c>
    </row>
    <row r="1105" spans="1:10" x14ac:dyDescent="0.3">
      <c r="A1105" t="s">
        <v>377</v>
      </c>
      <c r="B1105">
        <v>8.2899163774568905</v>
      </c>
      <c r="C1105" t="s">
        <v>9</v>
      </c>
      <c r="D1105">
        <v>3</v>
      </c>
      <c r="E1105" t="b">
        <v>1</v>
      </c>
      <c r="F1105">
        <v>1.03075731253224</v>
      </c>
      <c r="G1105">
        <v>3.7317291968055402E-3</v>
      </c>
      <c r="H1105">
        <v>1000</v>
      </c>
      <c r="I1105">
        <v>7.2591590649246509</v>
      </c>
      <c r="J1105">
        <v>8.2861846482600843</v>
      </c>
    </row>
    <row r="1106" spans="1:10" x14ac:dyDescent="0.3">
      <c r="A1106" t="s">
        <v>377</v>
      </c>
      <c r="B1106">
        <v>16.849271960223799</v>
      </c>
      <c r="C1106" t="s">
        <v>9</v>
      </c>
      <c r="D1106">
        <v>3</v>
      </c>
      <c r="E1106" t="b">
        <v>1</v>
      </c>
      <c r="F1106">
        <v>8.527115077038E-2</v>
      </c>
      <c r="G1106">
        <v>1.41602375321641E-3</v>
      </c>
      <c r="H1106">
        <v>1933.3333333333301</v>
      </c>
      <c r="I1106">
        <v>16.764000809453417</v>
      </c>
      <c r="J1106">
        <v>16.847855936470584</v>
      </c>
    </row>
    <row r="1107" spans="1:10" x14ac:dyDescent="0.3">
      <c r="A1107" t="s">
        <v>378</v>
      </c>
      <c r="B1107">
        <v>8.1651852550001198</v>
      </c>
      <c r="C1107" t="s">
        <v>9</v>
      </c>
      <c r="D1107">
        <v>10</v>
      </c>
      <c r="E1107" t="b">
        <v>0</v>
      </c>
      <c r="F1107">
        <v>8.1651852550001198</v>
      </c>
      <c r="G1107">
        <v>8.1651852550001198</v>
      </c>
      <c r="H1107">
        <v>2050</v>
      </c>
      <c r="I1107">
        <v>0</v>
      </c>
      <c r="J1107">
        <v>0</v>
      </c>
    </row>
    <row r="1108" spans="1:10" x14ac:dyDescent="0.3">
      <c r="A1108" t="s">
        <v>378</v>
      </c>
      <c r="B1108">
        <v>18.292446219746498</v>
      </c>
      <c r="C1108" t="s">
        <v>9</v>
      </c>
      <c r="D1108">
        <v>4</v>
      </c>
      <c r="E1108" t="b">
        <v>1</v>
      </c>
      <c r="F1108">
        <v>5.3688804120712801</v>
      </c>
      <c r="G1108">
        <v>3.5315353439376702E-3</v>
      </c>
      <c r="H1108">
        <v>950</v>
      </c>
      <c r="I1108">
        <v>12.923565807675217</v>
      </c>
      <c r="J1108">
        <v>18.28891468440256</v>
      </c>
    </row>
    <row r="1109" spans="1:10" x14ac:dyDescent="0.3">
      <c r="A1109" t="s">
        <v>378</v>
      </c>
      <c r="B1109">
        <v>3.5761092041742799</v>
      </c>
      <c r="C1109" t="s">
        <v>9</v>
      </c>
      <c r="D1109">
        <v>10</v>
      </c>
      <c r="E1109" t="b">
        <v>0</v>
      </c>
      <c r="F1109">
        <v>3.5761092041742799</v>
      </c>
      <c r="G1109">
        <v>3.5761092041742799</v>
      </c>
      <c r="H1109">
        <v>1210</v>
      </c>
      <c r="I1109">
        <v>0</v>
      </c>
      <c r="J1109">
        <v>0</v>
      </c>
    </row>
    <row r="1110" spans="1:10" x14ac:dyDescent="0.3">
      <c r="A1110" t="s">
        <v>379</v>
      </c>
      <c r="B1110">
        <v>10.474617738914899</v>
      </c>
      <c r="C1110" t="s">
        <v>9</v>
      </c>
      <c r="D1110">
        <v>3</v>
      </c>
      <c r="E1110" t="b">
        <v>1</v>
      </c>
      <c r="F1110">
        <v>2.0835792183153901</v>
      </c>
      <c r="G1110">
        <v>4.8010746171859601E-3</v>
      </c>
      <c r="H1110">
        <v>1966.6666666666599</v>
      </c>
      <c r="I1110">
        <v>8.3910385205995084</v>
      </c>
      <c r="J1110">
        <v>10.469816664297714</v>
      </c>
    </row>
    <row r="1111" spans="1:10" x14ac:dyDescent="0.3">
      <c r="A1111" t="s">
        <v>379</v>
      </c>
      <c r="B1111">
        <v>12.119223160170799</v>
      </c>
      <c r="C1111" t="s">
        <v>9</v>
      </c>
      <c r="D1111">
        <v>10</v>
      </c>
      <c r="E1111" t="b">
        <v>0</v>
      </c>
      <c r="F1111">
        <v>7.8760813354210901</v>
      </c>
      <c r="G1111">
        <v>7.8483551190389598</v>
      </c>
      <c r="H1111">
        <v>3190</v>
      </c>
      <c r="I1111">
        <v>4.243141824749709</v>
      </c>
      <c r="J1111">
        <v>4.2708680411318394</v>
      </c>
    </row>
    <row r="1112" spans="1:10" x14ac:dyDescent="0.3">
      <c r="A1112" t="s">
        <v>380</v>
      </c>
      <c r="B1112">
        <v>8.5486416920852406</v>
      </c>
      <c r="C1112" t="s">
        <v>9</v>
      </c>
      <c r="D1112">
        <v>10</v>
      </c>
      <c r="E1112" t="b">
        <v>0</v>
      </c>
      <c r="F1112">
        <v>8.5486416920852406</v>
      </c>
      <c r="G1112">
        <v>8.5486416920852406</v>
      </c>
      <c r="H1112">
        <v>1190</v>
      </c>
      <c r="I1112">
        <v>0</v>
      </c>
      <c r="J1112">
        <v>0</v>
      </c>
    </row>
    <row r="1113" spans="1:10" x14ac:dyDescent="0.3">
      <c r="A1113" t="s">
        <v>380</v>
      </c>
      <c r="B1113">
        <v>11.985023009439301</v>
      </c>
      <c r="C1113" t="s">
        <v>9</v>
      </c>
      <c r="D1113">
        <v>10</v>
      </c>
      <c r="E1113" t="b">
        <v>0</v>
      </c>
      <c r="F1113">
        <v>11.985023009439301</v>
      </c>
      <c r="G1113">
        <v>11.985023009439301</v>
      </c>
      <c r="H1113">
        <v>870</v>
      </c>
      <c r="I1113">
        <v>0</v>
      </c>
      <c r="J1113">
        <v>0</v>
      </c>
    </row>
    <row r="1114" spans="1:10" x14ac:dyDescent="0.3">
      <c r="A1114" t="s">
        <v>380</v>
      </c>
      <c r="B1114">
        <v>15.5806535910219</v>
      </c>
      <c r="C1114" t="s">
        <v>9</v>
      </c>
      <c r="D1114">
        <v>3</v>
      </c>
      <c r="E1114" t="b">
        <v>1</v>
      </c>
      <c r="F1114">
        <v>4.9482468489776199</v>
      </c>
      <c r="G1114">
        <v>6.8421629167458604E-3</v>
      </c>
      <c r="H1114">
        <v>1533.3333333333301</v>
      </c>
      <c r="I1114">
        <v>10.63240674204428</v>
      </c>
      <c r="J1114">
        <v>15.573811428105154</v>
      </c>
    </row>
    <row r="1115" spans="1:10" x14ac:dyDescent="0.3">
      <c r="A1115" t="s">
        <v>381</v>
      </c>
      <c r="B1115">
        <v>8.1441783566110093</v>
      </c>
      <c r="C1115" t="s">
        <v>9</v>
      </c>
      <c r="D1115">
        <v>10</v>
      </c>
      <c r="E1115" t="b">
        <v>0</v>
      </c>
      <c r="F1115">
        <v>3.8326678119839599</v>
      </c>
      <c r="G1115">
        <v>3.1361212096343598</v>
      </c>
      <c r="H1115">
        <v>7010</v>
      </c>
      <c r="I1115">
        <v>4.3115105446270494</v>
      </c>
      <c r="J1115">
        <v>5.0080571469766495</v>
      </c>
    </row>
    <row r="1116" spans="1:10" x14ac:dyDescent="0.3">
      <c r="A1116" t="s">
        <v>381</v>
      </c>
      <c r="B1116">
        <v>21.0452221635895</v>
      </c>
      <c r="C1116" t="s">
        <v>9</v>
      </c>
      <c r="D1116">
        <v>3</v>
      </c>
      <c r="E1116" t="b">
        <v>1</v>
      </c>
      <c r="F1116">
        <v>3.3589954803626498</v>
      </c>
      <c r="G1116">
        <v>6.3524267087884901E-3</v>
      </c>
      <c r="H1116">
        <v>2400</v>
      </c>
      <c r="I1116">
        <v>17.686226683226849</v>
      </c>
      <c r="J1116">
        <v>21.038869736880713</v>
      </c>
    </row>
    <row r="1117" spans="1:10" x14ac:dyDescent="0.3">
      <c r="A1117" t="s">
        <v>382</v>
      </c>
      <c r="B1117">
        <v>6.0511832835955097</v>
      </c>
      <c r="C1117" t="s">
        <v>9</v>
      </c>
      <c r="D1117">
        <v>10</v>
      </c>
      <c r="E1117" t="b">
        <v>0</v>
      </c>
      <c r="F1117">
        <v>2.9372880368671299</v>
      </c>
      <c r="G1117">
        <v>8.28006004288752</v>
      </c>
      <c r="H1117">
        <v>3310</v>
      </c>
      <c r="I1117">
        <v>3.1138952467283798</v>
      </c>
      <c r="J1117">
        <v>-2.2288767592920102</v>
      </c>
    </row>
    <row r="1118" spans="1:10" x14ac:dyDescent="0.3">
      <c r="A1118" t="s">
        <v>382</v>
      </c>
      <c r="B1118">
        <v>10.363121633848699</v>
      </c>
      <c r="C1118" t="s">
        <v>9</v>
      </c>
      <c r="D1118">
        <v>10</v>
      </c>
      <c r="E1118" t="b">
        <v>0</v>
      </c>
      <c r="F1118">
        <v>10.4456259257641</v>
      </c>
      <c r="G1118">
        <v>9.90619392852674</v>
      </c>
      <c r="H1118">
        <v>3180</v>
      </c>
      <c r="I1118">
        <v>-8.250429191540043E-2</v>
      </c>
      <c r="J1118">
        <v>0.45692770532195937</v>
      </c>
    </row>
    <row r="1119" spans="1:10" x14ac:dyDescent="0.3">
      <c r="A1119" t="s">
        <v>383</v>
      </c>
      <c r="B1119">
        <v>6.41019539559296</v>
      </c>
      <c r="C1119" t="s">
        <v>9</v>
      </c>
      <c r="D1119">
        <v>2</v>
      </c>
      <c r="E1119" t="b">
        <v>1</v>
      </c>
      <c r="F1119">
        <v>0.359924870786892</v>
      </c>
      <c r="G1119">
        <v>6.5542859760535496E-3</v>
      </c>
      <c r="H1119">
        <v>2050</v>
      </c>
      <c r="I1119">
        <v>6.0502705248060682</v>
      </c>
      <c r="J1119">
        <v>6.4036411096169061</v>
      </c>
    </row>
    <row r="1120" spans="1:10" x14ac:dyDescent="0.3">
      <c r="A1120" t="s">
        <v>383</v>
      </c>
      <c r="B1120">
        <v>3.59110708813225</v>
      </c>
      <c r="C1120" t="s">
        <v>9</v>
      </c>
      <c r="D1120">
        <v>10</v>
      </c>
      <c r="E1120" t="b">
        <v>0</v>
      </c>
      <c r="F1120">
        <v>3.0135088008816502</v>
      </c>
      <c r="G1120">
        <v>3.3080496848743102</v>
      </c>
      <c r="H1120">
        <v>3400</v>
      </c>
      <c r="I1120">
        <v>0.57759828725059981</v>
      </c>
      <c r="J1120">
        <v>0.28305740325793982</v>
      </c>
    </row>
    <row r="1121" spans="1:10" x14ac:dyDescent="0.3">
      <c r="A1121" t="s">
        <v>384</v>
      </c>
      <c r="B1121">
        <v>10.1001009783137</v>
      </c>
      <c r="C1121" t="s">
        <v>9</v>
      </c>
      <c r="D1121">
        <v>10</v>
      </c>
      <c r="E1121" t="b">
        <v>0</v>
      </c>
      <c r="F1121">
        <v>10.1001009783137</v>
      </c>
      <c r="G1121">
        <v>10.1001009783137</v>
      </c>
      <c r="H1121">
        <v>1410</v>
      </c>
      <c r="I1121">
        <v>0</v>
      </c>
      <c r="J1121">
        <v>0</v>
      </c>
    </row>
    <row r="1122" spans="1:10" x14ac:dyDescent="0.3">
      <c r="A1122" t="s">
        <v>384</v>
      </c>
      <c r="B1122">
        <v>2.8775213490879299</v>
      </c>
      <c r="C1122" t="s">
        <v>9</v>
      </c>
      <c r="D1122">
        <v>10</v>
      </c>
      <c r="E1122" t="b">
        <v>0</v>
      </c>
      <c r="F1122">
        <v>12.7117915661856</v>
      </c>
      <c r="G1122">
        <v>10.5926128777758</v>
      </c>
      <c r="H1122">
        <v>3440</v>
      </c>
      <c r="I1122">
        <v>-9.8342702170976697</v>
      </c>
      <c r="J1122">
        <v>-7.7150915286878696</v>
      </c>
    </row>
    <row r="1123" spans="1:10" x14ac:dyDescent="0.3">
      <c r="A1123" t="s">
        <v>384</v>
      </c>
      <c r="B1123">
        <v>5.1637992964904296</v>
      </c>
      <c r="C1123" t="s">
        <v>9</v>
      </c>
      <c r="D1123">
        <v>4</v>
      </c>
      <c r="E1123" t="b">
        <v>1</v>
      </c>
      <c r="F1123">
        <v>1.52081071615744</v>
      </c>
      <c r="G1123">
        <v>2.0792018777015899E-3</v>
      </c>
      <c r="H1123">
        <v>1100</v>
      </c>
      <c r="I1123">
        <v>3.6429885803329896</v>
      </c>
      <c r="J1123">
        <v>5.1617200946127282</v>
      </c>
    </row>
    <row r="1124" spans="1:10" x14ac:dyDescent="0.3">
      <c r="A1124" t="s">
        <v>385</v>
      </c>
      <c r="B1124">
        <v>18.9111982089394</v>
      </c>
      <c r="C1124" t="s">
        <v>9</v>
      </c>
      <c r="D1124">
        <v>3</v>
      </c>
      <c r="E1124" t="b">
        <v>1</v>
      </c>
      <c r="F1124">
        <v>1.6596478102043399</v>
      </c>
      <c r="G1124">
        <v>4.5974844897106598E-3</v>
      </c>
      <c r="H1124">
        <v>1800</v>
      </c>
      <c r="I1124">
        <v>17.251550398735059</v>
      </c>
      <c r="J1124">
        <v>18.906600724449689</v>
      </c>
    </row>
    <row r="1125" spans="1:10" x14ac:dyDescent="0.3">
      <c r="A1125" t="s">
        <v>385</v>
      </c>
      <c r="B1125">
        <v>17.661756283665099</v>
      </c>
      <c r="C1125" t="s">
        <v>9</v>
      </c>
      <c r="D1125">
        <v>10</v>
      </c>
      <c r="E1125" t="b">
        <v>0</v>
      </c>
      <c r="F1125">
        <v>17.661756283665099</v>
      </c>
      <c r="G1125">
        <v>17.661756283665099</v>
      </c>
      <c r="H1125">
        <v>680</v>
      </c>
      <c r="I1125">
        <v>0</v>
      </c>
      <c r="J1125">
        <v>0</v>
      </c>
    </row>
    <row r="1126" spans="1:10" x14ac:dyDescent="0.3">
      <c r="A1126" t="s">
        <v>385</v>
      </c>
      <c r="B1126">
        <v>12.706784266588199</v>
      </c>
      <c r="C1126" t="s">
        <v>9</v>
      </c>
      <c r="D1126">
        <v>10</v>
      </c>
      <c r="E1126" t="b">
        <v>0</v>
      </c>
      <c r="F1126">
        <v>10.6674671294522</v>
      </c>
      <c r="G1126">
        <v>11.1351070073245</v>
      </c>
      <c r="H1126">
        <v>3090</v>
      </c>
      <c r="I1126">
        <v>2.039317137135999</v>
      </c>
      <c r="J1126">
        <v>1.5716772592636996</v>
      </c>
    </row>
    <row r="1127" spans="1:10" x14ac:dyDescent="0.3">
      <c r="A1127" t="s">
        <v>387</v>
      </c>
      <c r="B1127">
        <v>12.1448275250322</v>
      </c>
      <c r="C1127" t="s">
        <v>9</v>
      </c>
      <c r="D1127">
        <v>4</v>
      </c>
      <c r="E1127" t="b">
        <v>1</v>
      </c>
      <c r="F1127">
        <v>3.36647175391216</v>
      </c>
      <c r="G1127">
        <v>2.98313442542227E-3</v>
      </c>
      <c r="H1127">
        <v>1100</v>
      </c>
      <c r="I1127">
        <v>8.7783557711200402</v>
      </c>
      <c r="J1127">
        <v>12.141844390606778</v>
      </c>
    </row>
    <row r="1128" spans="1:10" x14ac:dyDescent="0.3">
      <c r="A1128" t="s">
        <v>387</v>
      </c>
      <c r="B1128">
        <v>12.5082551562266</v>
      </c>
      <c r="C1128" t="s">
        <v>9</v>
      </c>
      <c r="D1128">
        <v>10</v>
      </c>
      <c r="E1128" t="b">
        <v>0</v>
      </c>
      <c r="F1128">
        <v>12.5082551562266</v>
      </c>
      <c r="G1128">
        <v>12.5082551562266</v>
      </c>
      <c r="H1128">
        <v>1340</v>
      </c>
      <c r="I1128">
        <v>0</v>
      </c>
      <c r="J1128">
        <v>0</v>
      </c>
    </row>
    <row r="1129" spans="1:10" x14ac:dyDescent="0.3">
      <c r="A1129" t="s">
        <v>387</v>
      </c>
      <c r="B1129">
        <v>18.004856424632699</v>
      </c>
      <c r="C1129" t="s">
        <v>9</v>
      </c>
      <c r="D1129">
        <v>3</v>
      </c>
      <c r="E1129" t="b">
        <v>1</v>
      </c>
      <c r="F1129">
        <v>0.669137657106609</v>
      </c>
      <c r="G1129">
        <v>3.0242153228948001E-3</v>
      </c>
      <c r="H1129">
        <v>766.66666666666595</v>
      </c>
      <c r="I1129">
        <v>17.335718767526089</v>
      </c>
      <c r="J1129">
        <v>18.001832209309804</v>
      </c>
    </row>
    <row r="1130" spans="1:10" x14ac:dyDescent="0.3">
      <c r="A1130" t="s">
        <v>388</v>
      </c>
      <c r="B1130">
        <v>6.4368532258496902</v>
      </c>
      <c r="C1130" t="s">
        <v>9</v>
      </c>
      <c r="D1130">
        <v>10</v>
      </c>
      <c r="E1130" t="b">
        <v>0</v>
      </c>
      <c r="F1130">
        <v>2.0504672604199099</v>
      </c>
      <c r="G1130">
        <v>8.4376783048290402</v>
      </c>
      <c r="H1130">
        <v>3310</v>
      </c>
      <c r="I1130">
        <v>4.3863859654297803</v>
      </c>
      <c r="J1130">
        <v>-2.00082507897935</v>
      </c>
    </row>
    <row r="1131" spans="1:10" x14ac:dyDescent="0.3">
      <c r="A1131" t="s">
        <v>388</v>
      </c>
      <c r="B1131">
        <v>10.3831609438994</v>
      </c>
      <c r="C1131" t="s">
        <v>9</v>
      </c>
      <c r="D1131">
        <v>3</v>
      </c>
      <c r="E1131" t="b">
        <v>1</v>
      </c>
      <c r="F1131">
        <v>2.6680155105822001</v>
      </c>
      <c r="G1131">
        <v>3.9808839563160899E-3</v>
      </c>
      <c r="H1131">
        <v>1300</v>
      </c>
      <c r="I1131">
        <v>7.7151454333171996</v>
      </c>
      <c r="J1131">
        <v>10.379180059943083</v>
      </c>
    </row>
    <row r="1132" spans="1:10" x14ac:dyDescent="0.3">
      <c r="A1132" t="s">
        <v>388</v>
      </c>
      <c r="B1132">
        <v>14.5354939159586</v>
      </c>
      <c r="C1132" t="s">
        <v>9</v>
      </c>
      <c r="D1132">
        <v>3</v>
      </c>
      <c r="E1132" t="b">
        <v>1</v>
      </c>
      <c r="F1132">
        <v>3.4926667931430502</v>
      </c>
      <c r="G1132">
        <v>4.6939706498039802E-3</v>
      </c>
      <c r="H1132">
        <v>2033.3333333333301</v>
      </c>
      <c r="I1132">
        <v>11.042827122815551</v>
      </c>
      <c r="J1132">
        <v>14.530799945308797</v>
      </c>
    </row>
    <row r="1133" spans="1:10" x14ac:dyDescent="0.3">
      <c r="A1133" t="s">
        <v>389</v>
      </c>
      <c r="B1133">
        <v>5.3689361647668301</v>
      </c>
      <c r="C1133" t="s">
        <v>9</v>
      </c>
      <c r="D1133">
        <v>10</v>
      </c>
      <c r="E1133" t="b">
        <v>0</v>
      </c>
      <c r="F1133">
        <v>6.3342905400382703</v>
      </c>
      <c r="G1133">
        <v>3.8839574169882698</v>
      </c>
      <c r="H1133">
        <v>3090</v>
      </c>
      <c r="I1133">
        <v>-0.96535437527144019</v>
      </c>
      <c r="J1133">
        <v>1.4849787477785603</v>
      </c>
    </row>
    <row r="1134" spans="1:10" x14ac:dyDescent="0.3">
      <c r="A1134" t="s">
        <v>389</v>
      </c>
      <c r="B1134">
        <v>10.5771712963484</v>
      </c>
      <c r="C1134" t="s">
        <v>9</v>
      </c>
      <c r="D1134">
        <v>10</v>
      </c>
      <c r="E1134" t="b">
        <v>0</v>
      </c>
      <c r="F1134">
        <v>10.5771712963484</v>
      </c>
      <c r="G1134">
        <v>10.5771712963484</v>
      </c>
      <c r="H1134">
        <v>980</v>
      </c>
      <c r="I1134">
        <v>0</v>
      </c>
      <c r="J1134">
        <v>0</v>
      </c>
    </row>
    <row r="1135" spans="1:10" x14ac:dyDescent="0.3">
      <c r="A1135" t="s">
        <v>389</v>
      </c>
      <c r="B1135">
        <v>16.790721565470399</v>
      </c>
      <c r="C1135" t="s">
        <v>9</v>
      </c>
      <c r="D1135">
        <v>10</v>
      </c>
      <c r="E1135" t="b">
        <v>0</v>
      </c>
      <c r="F1135">
        <v>3.80658321019262</v>
      </c>
      <c r="G1135">
        <v>2.94075436110474</v>
      </c>
      <c r="H1135">
        <v>3430</v>
      </c>
      <c r="I1135">
        <v>12.984138355277778</v>
      </c>
      <c r="J1135">
        <v>13.849967204365658</v>
      </c>
    </row>
    <row r="1136" spans="1:10" x14ac:dyDescent="0.3">
      <c r="A1136" t="s">
        <v>390</v>
      </c>
      <c r="B1136">
        <v>4.4573170244967804</v>
      </c>
      <c r="C1136" t="s">
        <v>9</v>
      </c>
      <c r="D1136">
        <v>10</v>
      </c>
      <c r="E1136" t="b">
        <v>0</v>
      </c>
      <c r="F1136">
        <v>4.4573170244967804</v>
      </c>
      <c r="G1136">
        <v>4.4573170244967804</v>
      </c>
      <c r="H1136">
        <v>1190</v>
      </c>
      <c r="I1136">
        <v>0</v>
      </c>
      <c r="J1136">
        <v>0</v>
      </c>
    </row>
    <row r="1137" spans="1:10" x14ac:dyDescent="0.3">
      <c r="A1137" t="s">
        <v>390</v>
      </c>
      <c r="B1137">
        <v>14.714804865705</v>
      </c>
      <c r="C1137" t="s">
        <v>9</v>
      </c>
      <c r="D1137">
        <v>10</v>
      </c>
      <c r="E1137" t="b">
        <v>0</v>
      </c>
      <c r="F1137">
        <v>14.714804865705</v>
      </c>
      <c r="G1137">
        <v>14.714804865705</v>
      </c>
      <c r="H1137">
        <v>1320</v>
      </c>
      <c r="I1137">
        <v>0</v>
      </c>
      <c r="J1137">
        <v>0</v>
      </c>
    </row>
    <row r="1138" spans="1:10" x14ac:dyDescent="0.3">
      <c r="A1138" t="s">
        <v>390</v>
      </c>
      <c r="B1138">
        <v>15.4718467728413</v>
      </c>
      <c r="C1138" t="s">
        <v>9</v>
      </c>
      <c r="D1138">
        <v>3</v>
      </c>
      <c r="E1138" t="b">
        <v>1</v>
      </c>
      <c r="F1138">
        <v>3.4170274533114999</v>
      </c>
      <c r="G1138">
        <v>5.0371327489241802E-3</v>
      </c>
      <c r="H1138">
        <v>1533.3333333333301</v>
      </c>
      <c r="I1138">
        <v>12.0548193195298</v>
      </c>
      <c r="J1138">
        <v>15.466809640092375</v>
      </c>
    </row>
    <row r="1139" spans="1:10" x14ac:dyDescent="0.3">
      <c r="A1139" t="s">
        <v>391</v>
      </c>
      <c r="B1139">
        <v>8.0769235932868906</v>
      </c>
      <c r="C1139" t="s">
        <v>9</v>
      </c>
      <c r="D1139">
        <v>3</v>
      </c>
      <c r="E1139" t="b">
        <v>1</v>
      </c>
      <c r="F1139">
        <v>2.0309038255287102</v>
      </c>
      <c r="G1139">
        <v>3.5160283016528E-3</v>
      </c>
      <c r="H1139">
        <v>1033.3333333333301</v>
      </c>
      <c r="I1139">
        <v>6.04601976775818</v>
      </c>
      <c r="J1139">
        <v>8.0734075649852386</v>
      </c>
    </row>
    <row r="1140" spans="1:10" x14ac:dyDescent="0.3">
      <c r="A1140" t="s">
        <v>391</v>
      </c>
      <c r="B1140">
        <v>12.206363664811199</v>
      </c>
      <c r="C1140" t="s">
        <v>9</v>
      </c>
      <c r="D1140">
        <v>10</v>
      </c>
      <c r="E1140" t="b">
        <v>0</v>
      </c>
      <c r="F1140">
        <v>15.9134745419559</v>
      </c>
      <c r="G1140">
        <v>16.290523546738399</v>
      </c>
      <c r="H1140">
        <v>2990</v>
      </c>
      <c r="I1140">
        <v>-3.7071108771447001</v>
      </c>
      <c r="J1140">
        <v>-4.0841598819271994</v>
      </c>
    </row>
    <row r="1141" spans="1:10" x14ac:dyDescent="0.3">
      <c r="A1141" t="s">
        <v>391</v>
      </c>
      <c r="B1141">
        <v>18.9835830770744</v>
      </c>
      <c r="C1141" t="s">
        <v>9</v>
      </c>
      <c r="D1141">
        <v>10</v>
      </c>
      <c r="E1141" t="b">
        <v>0</v>
      </c>
      <c r="F1141">
        <v>18.9835830770744</v>
      </c>
      <c r="G1141">
        <v>18.9835830770744</v>
      </c>
      <c r="H1141">
        <v>830</v>
      </c>
      <c r="I1141">
        <v>0</v>
      </c>
      <c r="J1141">
        <v>0</v>
      </c>
    </row>
    <row r="1142" spans="1:10" x14ac:dyDescent="0.3">
      <c r="A1142" t="e">
        <v>#NAME?</v>
      </c>
      <c r="B1142">
        <v>6.7809743088921302</v>
      </c>
      <c r="C1142" t="s">
        <v>9</v>
      </c>
      <c r="D1142">
        <v>10</v>
      </c>
      <c r="E1142" t="b">
        <v>0</v>
      </c>
      <c r="F1142">
        <v>2.6564983266729199</v>
      </c>
      <c r="G1142">
        <v>7.4078399132243398</v>
      </c>
      <c r="H1142">
        <v>3000</v>
      </c>
      <c r="I1142">
        <v>4.1244759822192103</v>
      </c>
      <c r="J1142">
        <v>-0.62686560433220961</v>
      </c>
    </row>
    <row r="1143" spans="1:10" x14ac:dyDescent="0.3">
      <c r="A1143" t="e">
        <v>#NAME?</v>
      </c>
      <c r="B1143">
        <v>14.394717408645301</v>
      </c>
      <c r="C1143" t="s">
        <v>9</v>
      </c>
      <c r="D1143">
        <v>10</v>
      </c>
      <c r="E1143" t="b">
        <v>0</v>
      </c>
      <c r="F1143">
        <v>1.46405031691429</v>
      </c>
      <c r="G1143">
        <v>0.166425512380521</v>
      </c>
      <c r="H1143">
        <v>3300</v>
      </c>
      <c r="I1143">
        <v>12.93066709173101</v>
      </c>
      <c r="J1143">
        <v>14.22829189626478</v>
      </c>
    </row>
    <row r="1144" spans="1:10" x14ac:dyDescent="0.3">
      <c r="A1144" t="e">
        <v>#NAME?</v>
      </c>
      <c r="B1144">
        <v>19.060292189592602</v>
      </c>
      <c r="C1144" t="s">
        <v>9</v>
      </c>
      <c r="D1144">
        <v>10</v>
      </c>
      <c r="E1144" t="b">
        <v>0</v>
      </c>
      <c r="F1144">
        <v>19.060292189592602</v>
      </c>
      <c r="G1144">
        <v>19.060292189592602</v>
      </c>
      <c r="H1144">
        <v>970</v>
      </c>
      <c r="I1144">
        <v>0</v>
      </c>
      <c r="J1144">
        <v>0</v>
      </c>
    </row>
    <row r="1145" spans="1:10" x14ac:dyDescent="0.3">
      <c r="A1145" t="s">
        <v>392</v>
      </c>
      <c r="B1145">
        <v>12.3531529937519</v>
      </c>
      <c r="C1145" t="s">
        <v>9</v>
      </c>
      <c r="D1145">
        <v>10</v>
      </c>
      <c r="E1145" t="b">
        <v>0</v>
      </c>
      <c r="F1145">
        <v>12.3531529937519</v>
      </c>
      <c r="G1145">
        <v>12.3531529937519</v>
      </c>
      <c r="H1145">
        <v>1160</v>
      </c>
      <c r="I1145">
        <v>0</v>
      </c>
      <c r="J1145">
        <v>0</v>
      </c>
    </row>
    <row r="1146" spans="1:10" x14ac:dyDescent="0.3">
      <c r="A1146" t="s">
        <v>392</v>
      </c>
      <c r="B1146">
        <v>20.358171317845901</v>
      </c>
      <c r="C1146" t="s">
        <v>9</v>
      </c>
      <c r="D1146">
        <v>10</v>
      </c>
      <c r="E1146" t="b">
        <v>0</v>
      </c>
      <c r="F1146">
        <v>1.09054825575073</v>
      </c>
      <c r="G1146">
        <v>0.21906148742495299</v>
      </c>
      <c r="H1146">
        <v>3290</v>
      </c>
      <c r="I1146">
        <v>19.267623062095172</v>
      </c>
      <c r="J1146">
        <v>20.139109830420949</v>
      </c>
    </row>
    <row r="1147" spans="1:10" x14ac:dyDescent="0.3">
      <c r="A1147" t="s">
        <v>392</v>
      </c>
      <c r="B1147">
        <v>5.07975510112633</v>
      </c>
      <c r="C1147" t="s">
        <v>9</v>
      </c>
      <c r="D1147">
        <v>10</v>
      </c>
      <c r="E1147" t="b">
        <v>0</v>
      </c>
      <c r="F1147">
        <v>9.94491929974558</v>
      </c>
      <c r="G1147">
        <v>10.0109362957056</v>
      </c>
      <c r="H1147">
        <v>3080</v>
      </c>
      <c r="I1147">
        <v>-4.86516419861925</v>
      </c>
      <c r="J1147">
        <v>-4.9311811945792696</v>
      </c>
    </row>
    <row r="1148" spans="1:10" x14ac:dyDescent="0.3">
      <c r="A1148" t="s">
        <v>393</v>
      </c>
      <c r="B1148">
        <v>13.4019940164579</v>
      </c>
      <c r="C1148" t="s">
        <v>9</v>
      </c>
      <c r="D1148">
        <v>10</v>
      </c>
      <c r="E1148" t="b">
        <v>0</v>
      </c>
      <c r="F1148">
        <v>13.4019940164579</v>
      </c>
      <c r="G1148">
        <v>13.4019940164579</v>
      </c>
      <c r="H1148">
        <v>1050</v>
      </c>
      <c r="I1148">
        <v>0</v>
      </c>
      <c r="J1148">
        <v>0</v>
      </c>
    </row>
    <row r="1149" spans="1:10" x14ac:dyDescent="0.3">
      <c r="A1149" t="s">
        <v>393</v>
      </c>
      <c r="B1149">
        <v>5.98765711682685</v>
      </c>
      <c r="C1149" t="s">
        <v>9</v>
      </c>
      <c r="D1149">
        <v>10</v>
      </c>
      <c r="E1149" t="b">
        <v>0</v>
      </c>
      <c r="F1149">
        <v>3.6415518814101602</v>
      </c>
      <c r="G1149">
        <v>10.856287052368399</v>
      </c>
      <c r="H1149">
        <v>2950</v>
      </c>
      <c r="I1149">
        <v>2.3461052354166898</v>
      </c>
      <c r="J1149">
        <v>-4.8686299355415494</v>
      </c>
    </row>
    <row r="1150" spans="1:10" x14ac:dyDescent="0.3">
      <c r="A1150" t="s">
        <v>393</v>
      </c>
      <c r="B1150">
        <v>13.6867797056741</v>
      </c>
      <c r="C1150" t="s">
        <v>9</v>
      </c>
      <c r="D1150">
        <v>3</v>
      </c>
      <c r="E1150" t="b">
        <v>1</v>
      </c>
      <c r="F1150">
        <v>3.3543579180512002</v>
      </c>
      <c r="G1150">
        <v>4.3709565858838203E-3</v>
      </c>
      <c r="H1150">
        <v>1633.3333333333301</v>
      </c>
      <c r="I1150">
        <v>10.3324217876229</v>
      </c>
      <c r="J1150">
        <v>13.682408749088216</v>
      </c>
    </row>
    <row r="1151" spans="1:10" x14ac:dyDescent="0.3">
      <c r="A1151" t="s">
        <v>394</v>
      </c>
      <c r="B1151">
        <v>6.6030118877005197</v>
      </c>
      <c r="C1151" t="s">
        <v>9</v>
      </c>
      <c r="D1151">
        <v>10</v>
      </c>
      <c r="E1151" t="b">
        <v>0</v>
      </c>
      <c r="F1151">
        <v>6.6030118877005197</v>
      </c>
      <c r="G1151">
        <v>6.6030118877005197</v>
      </c>
      <c r="H1151">
        <v>550</v>
      </c>
      <c r="I1151">
        <v>0</v>
      </c>
      <c r="J1151">
        <v>0</v>
      </c>
    </row>
    <row r="1152" spans="1:10" x14ac:dyDescent="0.3">
      <c r="A1152" t="s">
        <v>394</v>
      </c>
      <c r="B1152">
        <v>7.1210968326650104</v>
      </c>
      <c r="C1152" t="s">
        <v>9</v>
      </c>
      <c r="D1152">
        <v>3</v>
      </c>
      <c r="E1152" t="b">
        <v>1</v>
      </c>
      <c r="F1152">
        <v>0.89276853164712899</v>
      </c>
      <c r="G1152">
        <v>1.1260063789764799E-2</v>
      </c>
      <c r="H1152">
        <v>1833.3333333333301</v>
      </c>
      <c r="I1152">
        <v>6.2283283010178812</v>
      </c>
      <c r="J1152">
        <v>7.1098367688752457</v>
      </c>
    </row>
    <row r="1153" spans="1:10" x14ac:dyDescent="0.3">
      <c r="A1153" t="s">
        <v>394</v>
      </c>
      <c r="B1153">
        <v>11.4772232953105</v>
      </c>
      <c r="C1153" t="s">
        <v>9</v>
      </c>
      <c r="D1153">
        <v>3</v>
      </c>
      <c r="E1153" t="b">
        <v>1</v>
      </c>
      <c r="F1153">
        <v>2.11609017162229</v>
      </c>
      <c r="G1153">
        <v>4.9372048774271498E-3</v>
      </c>
      <c r="H1153">
        <v>1833.3333333333301</v>
      </c>
      <c r="I1153">
        <v>9.3611331236882105</v>
      </c>
      <c r="J1153">
        <v>11.472286090433073</v>
      </c>
    </row>
    <row r="1154" spans="1:10" x14ac:dyDescent="0.3">
      <c r="A1154" t="s">
        <v>395</v>
      </c>
      <c r="B1154">
        <v>17.281548576672499</v>
      </c>
      <c r="C1154" t="s">
        <v>9</v>
      </c>
      <c r="D1154">
        <v>10</v>
      </c>
      <c r="E1154" t="b">
        <v>0</v>
      </c>
      <c r="F1154">
        <v>17.281548576672499</v>
      </c>
      <c r="G1154">
        <v>17.281548576672499</v>
      </c>
      <c r="H1154">
        <v>3010</v>
      </c>
      <c r="I1154">
        <v>0</v>
      </c>
      <c r="J1154">
        <v>0</v>
      </c>
    </row>
    <row r="1155" spans="1:10" x14ac:dyDescent="0.3">
      <c r="A1155" t="s">
        <v>395</v>
      </c>
      <c r="B1155">
        <v>15.2707745241336</v>
      </c>
      <c r="C1155" t="s">
        <v>9</v>
      </c>
      <c r="D1155">
        <v>4</v>
      </c>
      <c r="E1155" t="b">
        <v>1</v>
      </c>
      <c r="F1155">
        <v>17.367210450563199</v>
      </c>
      <c r="G1155">
        <v>8.4696195748715907E-3</v>
      </c>
      <c r="H1155">
        <v>1050</v>
      </c>
      <c r="I1155">
        <v>-2.0964359264295993</v>
      </c>
      <c r="J1155">
        <v>15.262304904558729</v>
      </c>
    </row>
    <row r="1156" spans="1:10" x14ac:dyDescent="0.3">
      <c r="A1156" t="s">
        <v>395</v>
      </c>
      <c r="B1156">
        <v>0.40694005557815699</v>
      </c>
      <c r="C1156" t="s">
        <v>9</v>
      </c>
      <c r="D1156">
        <v>1</v>
      </c>
      <c r="E1156" t="b">
        <v>1</v>
      </c>
      <c r="F1156">
        <v>1.6524017884279801E-2</v>
      </c>
      <c r="G1156">
        <v>1.6524017884279801E-2</v>
      </c>
      <c r="H1156">
        <v>3800</v>
      </c>
      <c r="I1156">
        <v>0.39041603769387717</v>
      </c>
      <c r="J1156">
        <v>0.39041603769387717</v>
      </c>
    </row>
    <row r="1157" spans="1:10" x14ac:dyDescent="0.3">
      <c r="A1157" t="s">
        <v>396</v>
      </c>
      <c r="B1157">
        <v>7.72530959180932</v>
      </c>
      <c r="C1157" t="s">
        <v>9</v>
      </c>
      <c r="D1157">
        <v>10</v>
      </c>
      <c r="E1157" t="b">
        <v>0</v>
      </c>
      <c r="F1157">
        <v>10.293851224257001</v>
      </c>
      <c r="G1157">
        <v>10.2845426266601</v>
      </c>
      <c r="H1157">
        <v>2890</v>
      </c>
      <c r="I1157">
        <v>-2.5685416324476806</v>
      </c>
      <c r="J1157">
        <v>-2.5592330348507799</v>
      </c>
    </row>
    <row r="1158" spans="1:10" x14ac:dyDescent="0.3">
      <c r="A1158" t="s">
        <v>396</v>
      </c>
      <c r="B1158">
        <v>7.9899894933966804</v>
      </c>
      <c r="C1158" t="s">
        <v>9</v>
      </c>
      <c r="D1158">
        <v>10</v>
      </c>
      <c r="E1158" t="b">
        <v>0</v>
      </c>
      <c r="F1158">
        <v>9.3595456029764996</v>
      </c>
      <c r="G1158">
        <v>8.9476767145202292</v>
      </c>
      <c r="H1158">
        <v>1220</v>
      </c>
      <c r="I1158">
        <v>-1.3695561095798192</v>
      </c>
      <c r="J1158">
        <v>-0.95768722112354876</v>
      </c>
    </row>
    <row r="1159" spans="1:10" x14ac:dyDescent="0.3">
      <c r="A1159" t="s">
        <v>396</v>
      </c>
      <c r="B1159">
        <v>14.873926475606099</v>
      </c>
      <c r="C1159" t="s">
        <v>9</v>
      </c>
      <c r="D1159">
        <v>10</v>
      </c>
      <c r="E1159" t="b">
        <v>0</v>
      </c>
      <c r="F1159">
        <v>14.873926475606099</v>
      </c>
      <c r="G1159">
        <v>14.873926475606099</v>
      </c>
      <c r="H1159">
        <v>1090</v>
      </c>
      <c r="I1159">
        <v>0</v>
      </c>
      <c r="J1159">
        <v>0</v>
      </c>
    </row>
    <row r="1160" spans="1:10" x14ac:dyDescent="0.3">
      <c r="A1160" t="s">
        <v>397</v>
      </c>
      <c r="B1160">
        <v>10.3228802788328</v>
      </c>
      <c r="C1160" t="s">
        <v>9</v>
      </c>
      <c r="D1160">
        <v>10</v>
      </c>
      <c r="E1160" t="b">
        <v>0</v>
      </c>
      <c r="F1160">
        <v>10.3228802788328</v>
      </c>
      <c r="G1160">
        <v>10.3228802788328</v>
      </c>
      <c r="H1160">
        <v>3270</v>
      </c>
      <c r="I1160">
        <v>0</v>
      </c>
      <c r="J1160">
        <v>0</v>
      </c>
    </row>
    <row r="1161" spans="1:10" x14ac:dyDescent="0.3">
      <c r="A1161" t="s">
        <v>397</v>
      </c>
      <c r="B1161">
        <v>8.6197764595272108</v>
      </c>
      <c r="C1161" t="s">
        <v>9</v>
      </c>
      <c r="D1161">
        <v>10</v>
      </c>
      <c r="E1161" t="b">
        <v>0</v>
      </c>
      <c r="F1161">
        <v>8.6197764595272108</v>
      </c>
      <c r="G1161">
        <v>8.6197764595272108</v>
      </c>
      <c r="H1161">
        <v>2660</v>
      </c>
      <c r="I1161">
        <v>0</v>
      </c>
      <c r="J1161">
        <v>0</v>
      </c>
    </row>
    <row r="1162" spans="1:10" x14ac:dyDescent="0.3">
      <c r="A1162" t="s">
        <v>397</v>
      </c>
      <c r="B1162">
        <v>11.4530342520922</v>
      </c>
      <c r="C1162" t="s">
        <v>9</v>
      </c>
      <c r="D1162">
        <v>10</v>
      </c>
      <c r="E1162" t="b">
        <v>0</v>
      </c>
      <c r="F1162">
        <v>3.6924681595140099</v>
      </c>
      <c r="G1162">
        <v>3.5671625419098101</v>
      </c>
      <c r="H1162">
        <v>3060</v>
      </c>
      <c r="I1162">
        <v>7.7605660925781903</v>
      </c>
      <c r="J1162">
        <v>7.8858717101823901</v>
      </c>
    </row>
    <row r="1163" spans="1:10" x14ac:dyDescent="0.3">
      <c r="A1163" t="s">
        <v>398</v>
      </c>
      <c r="B1163">
        <v>6.4871057131135101</v>
      </c>
      <c r="C1163" t="s">
        <v>9</v>
      </c>
      <c r="D1163">
        <v>10</v>
      </c>
      <c r="E1163" t="b">
        <v>0</v>
      </c>
      <c r="F1163">
        <v>8.0003990490743995</v>
      </c>
      <c r="G1163">
        <v>8.8515894593766493</v>
      </c>
      <c r="H1163">
        <v>3200</v>
      </c>
      <c r="I1163">
        <v>-1.5132933359608893</v>
      </c>
      <c r="J1163">
        <v>-2.3644837462631392</v>
      </c>
    </row>
    <row r="1164" spans="1:10" x14ac:dyDescent="0.3">
      <c r="A1164" t="s">
        <v>398</v>
      </c>
      <c r="B1164">
        <v>7.7276484863723898</v>
      </c>
      <c r="C1164" t="s">
        <v>9</v>
      </c>
      <c r="D1164">
        <v>10</v>
      </c>
      <c r="E1164" t="b">
        <v>0</v>
      </c>
      <c r="F1164">
        <v>8.3837493144941302</v>
      </c>
      <c r="G1164">
        <v>6.2691794827659297</v>
      </c>
      <c r="H1164">
        <v>3340</v>
      </c>
      <c r="I1164">
        <v>-0.65610082812174042</v>
      </c>
      <c r="J1164">
        <v>1.45846900360646</v>
      </c>
    </row>
    <row r="1165" spans="1:10" x14ac:dyDescent="0.3">
      <c r="A1165" t="s">
        <v>398</v>
      </c>
      <c r="B1165">
        <v>18.9265361990741</v>
      </c>
      <c r="C1165" t="s">
        <v>9</v>
      </c>
      <c r="D1165">
        <v>10</v>
      </c>
      <c r="E1165" t="b">
        <v>0</v>
      </c>
      <c r="F1165">
        <v>18.9265361990741</v>
      </c>
      <c r="G1165">
        <v>18.9265361990741</v>
      </c>
      <c r="H1165">
        <v>550</v>
      </c>
      <c r="I1165">
        <v>0</v>
      </c>
      <c r="J1165">
        <v>0</v>
      </c>
    </row>
    <row r="1166" spans="1:10" x14ac:dyDescent="0.3">
      <c r="A1166" t="s">
        <v>399</v>
      </c>
      <c r="B1166">
        <v>14.8600500030758</v>
      </c>
      <c r="C1166" t="s">
        <v>9</v>
      </c>
      <c r="D1166">
        <v>3</v>
      </c>
      <c r="E1166" t="b">
        <v>1</v>
      </c>
      <c r="F1166">
        <v>3.1480650005819801</v>
      </c>
      <c r="G1166">
        <v>5.1801589121574197E-3</v>
      </c>
      <c r="H1166">
        <v>733.33333333333303</v>
      </c>
      <c r="I1166">
        <v>11.711985002493821</v>
      </c>
      <c r="J1166">
        <v>14.854869844163643</v>
      </c>
    </row>
    <row r="1167" spans="1:10" x14ac:dyDescent="0.3">
      <c r="A1167" t="s">
        <v>399</v>
      </c>
      <c r="B1167">
        <v>13.5267062342795</v>
      </c>
      <c r="C1167" t="s">
        <v>9</v>
      </c>
      <c r="D1167">
        <v>10</v>
      </c>
      <c r="E1167" t="b">
        <v>0</v>
      </c>
      <c r="F1167">
        <v>3.30014200441207</v>
      </c>
      <c r="G1167">
        <v>9.1501970312430299</v>
      </c>
      <c r="H1167">
        <v>3360</v>
      </c>
      <c r="I1167">
        <v>10.22656422986743</v>
      </c>
      <c r="J1167">
        <v>4.3765092030364698</v>
      </c>
    </row>
    <row r="1168" spans="1:10" x14ac:dyDescent="0.3">
      <c r="A1168" t="s">
        <v>399</v>
      </c>
      <c r="B1168">
        <v>9.6740566978310696</v>
      </c>
      <c r="C1168" t="s">
        <v>9</v>
      </c>
      <c r="D1168">
        <v>10</v>
      </c>
      <c r="E1168" t="b">
        <v>0</v>
      </c>
      <c r="F1168">
        <v>2.5707775130782502</v>
      </c>
      <c r="G1168">
        <v>2.5781777140831501</v>
      </c>
      <c r="H1168">
        <v>3350</v>
      </c>
      <c r="I1168">
        <v>7.1032791847528198</v>
      </c>
      <c r="J1168">
        <v>7.0958789837479195</v>
      </c>
    </row>
    <row r="1169" spans="1:10" x14ac:dyDescent="0.3">
      <c r="A1169" t="s">
        <v>400</v>
      </c>
      <c r="B1169">
        <v>9.8573495144289893</v>
      </c>
      <c r="C1169" t="s">
        <v>9</v>
      </c>
      <c r="D1169">
        <v>10</v>
      </c>
      <c r="E1169" t="b">
        <v>0</v>
      </c>
      <c r="F1169">
        <v>3.80746929587561</v>
      </c>
      <c r="G1169">
        <v>2.1363210075892698</v>
      </c>
      <c r="H1169">
        <v>3140</v>
      </c>
      <c r="I1169">
        <v>6.0498802185533798</v>
      </c>
      <c r="J1169">
        <v>7.7210285068397191</v>
      </c>
    </row>
    <row r="1170" spans="1:10" x14ac:dyDescent="0.3">
      <c r="A1170" t="s">
        <v>400</v>
      </c>
      <c r="B1170">
        <v>7.7382424758525596</v>
      </c>
      <c r="C1170" t="s">
        <v>9</v>
      </c>
      <c r="D1170">
        <v>10</v>
      </c>
      <c r="E1170" t="b">
        <v>0</v>
      </c>
      <c r="F1170">
        <v>6.3286037335689604</v>
      </c>
      <c r="G1170">
        <v>6.3286037335689604</v>
      </c>
      <c r="H1170">
        <v>1230</v>
      </c>
      <c r="I1170">
        <v>1.4096387422835992</v>
      </c>
      <c r="J1170">
        <v>1.4096387422835992</v>
      </c>
    </row>
    <row r="1171" spans="1:10" x14ac:dyDescent="0.3">
      <c r="A1171" t="s">
        <v>400</v>
      </c>
      <c r="B1171">
        <v>9.2111862322241596</v>
      </c>
      <c r="C1171" t="s">
        <v>9</v>
      </c>
      <c r="D1171">
        <v>10</v>
      </c>
      <c r="E1171" t="b">
        <v>0</v>
      </c>
      <c r="F1171">
        <v>2.9175327149785502</v>
      </c>
      <c r="G1171">
        <v>2.0865001100451899</v>
      </c>
      <c r="H1171">
        <v>2980</v>
      </c>
      <c r="I1171">
        <v>6.293653517245609</v>
      </c>
      <c r="J1171">
        <v>7.1246861221789697</v>
      </c>
    </row>
    <row r="1172" spans="1:10" x14ac:dyDescent="0.3">
      <c r="A1172" t="s">
        <v>401</v>
      </c>
      <c r="B1172">
        <v>5.7290567159699402</v>
      </c>
      <c r="C1172" t="s">
        <v>9</v>
      </c>
      <c r="D1172">
        <v>10</v>
      </c>
      <c r="E1172" t="b">
        <v>0</v>
      </c>
      <c r="F1172">
        <v>5.8008042748070299</v>
      </c>
      <c r="G1172">
        <v>5.7144770018528801</v>
      </c>
      <c r="H1172">
        <v>4330</v>
      </c>
      <c r="I1172">
        <v>-7.174755883708972E-2</v>
      </c>
      <c r="J1172">
        <v>1.457971411706005E-2</v>
      </c>
    </row>
    <row r="1173" spans="1:10" x14ac:dyDescent="0.3">
      <c r="A1173" t="s">
        <v>401</v>
      </c>
      <c r="B1173">
        <v>6.19283631547958</v>
      </c>
      <c r="C1173" t="s">
        <v>9</v>
      </c>
      <c r="D1173">
        <v>10</v>
      </c>
      <c r="E1173" t="b">
        <v>0</v>
      </c>
      <c r="F1173">
        <v>6.19283631547958</v>
      </c>
      <c r="G1173">
        <v>6.19283631547958</v>
      </c>
      <c r="H1173">
        <v>4480</v>
      </c>
      <c r="I1173">
        <v>0</v>
      </c>
      <c r="J1173">
        <v>0</v>
      </c>
    </row>
    <row r="1174" spans="1:10" x14ac:dyDescent="0.3">
      <c r="A1174" t="s">
        <v>402</v>
      </c>
      <c r="B1174">
        <v>9.8668221240849299</v>
      </c>
      <c r="C1174" t="s">
        <v>9</v>
      </c>
      <c r="D1174">
        <v>10</v>
      </c>
      <c r="E1174" t="b">
        <v>0</v>
      </c>
      <c r="F1174">
        <v>7.0512617361669498</v>
      </c>
      <c r="G1174">
        <v>7.9947872451954698</v>
      </c>
      <c r="H1174">
        <v>3070</v>
      </c>
      <c r="I1174">
        <v>2.81556038791798</v>
      </c>
      <c r="J1174">
        <v>1.8720348788894601</v>
      </c>
    </row>
    <row r="1175" spans="1:10" x14ac:dyDescent="0.3">
      <c r="A1175" t="s">
        <v>402</v>
      </c>
      <c r="B1175">
        <v>18.1786898682019</v>
      </c>
      <c r="C1175" t="s">
        <v>9</v>
      </c>
      <c r="D1175">
        <v>10</v>
      </c>
      <c r="E1175" t="b">
        <v>0</v>
      </c>
      <c r="F1175">
        <v>18.1786898682019</v>
      </c>
      <c r="G1175">
        <v>18.1786898682019</v>
      </c>
      <c r="H1175">
        <v>3310</v>
      </c>
      <c r="I1175">
        <v>0</v>
      </c>
      <c r="J1175">
        <v>0</v>
      </c>
    </row>
    <row r="1176" spans="1:10" x14ac:dyDescent="0.3">
      <c r="A1176" t="s">
        <v>403</v>
      </c>
      <c r="B1176">
        <v>15.900231620731001</v>
      </c>
      <c r="C1176" t="s">
        <v>9</v>
      </c>
      <c r="D1176">
        <v>10</v>
      </c>
      <c r="E1176" t="b">
        <v>0</v>
      </c>
      <c r="F1176">
        <v>3.16447517308035</v>
      </c>
      <c r="G1176">
        <v>3.16447517308035</v>
      </c>
      <c r="H1176">
        <v>2810</v>
      </c>
      <c r="I1176">
        <v>12.735756447650651</v>
      </c>
      <c r="J1176">
        <v>12.735756447650651</v>
      </c>
    </row>
    <row r="1177" spans="1:10" x14ac:dyDescent="0.3">
      <c r="A1177" t="s">
        <v>403</v>
      </c>
      <c r="B1177">
        <v>13.704879619074401</v>
      </c>
      <c r="C1177" t="s">
        <v>9</v>
      </c>
      <c r="D1177">
        <v>10</v>
      </c>
      <c r="E1177" t="b">
        <v>0</v>
      </c>
      <c r="F1177">
        <v>6.2528103846026104</v>
      </c>
      <c r="G1177">
        <v>6.6366438017064402</v>
      </c>
      <c r="H1177">
        <v>3170</v>
      </c>
      <c r="I1177">
        <v>7.4520692344717903</v>
      </c>
      <c r="J1177">
        <v>7.0682358173679605</v>
      </c>
    </row>
    <row r="1178" spans="1:10" x14ac:dyDescent="0.3">
      <c r="A1178" t="s">
        <v>404</v>
      </c>
      <c r="B1178">
        <v>5.8067899993600998</v>
      </c>
      <c r="C1178" t="s">
        <v>9</v>
      </c>
      <c r="D1178">
        <v>3</v>
      </c>
      <c r="E1178" t="b">
        <v>1</v>
      </c>
      <c r="F1178">
        <v>1.6452654059979099</v>
      </c>
      <c r="G1178">
        <v>4.5881392333984002E-3</v>
      </c>
      <c r="H1178">
        <v>1400</v>
      </c>
      <c r="I1178">
        <v>4.1615245933621896</v>
      </c>
      <c r="J1178">
        <v>5.8022018601267016</v>
      </c>
    </row>
    <row r="1179" spans="1:10" x14ac:dyDescent="0.3">
      <c r="A1179" t="s">
        <v>404</v>
      </c>
      <c r="B1179">
        <v>8.1906379963539298</v>
      </c>
      <c r="C1179" t="s">
        <v>9</v>
      </c>
      <c r="D1179">
        <v>10</v>
      </c>
      <c r="E1179" t="b">
        <v>0</v>
      </c>
      <c r="F1179">
        <v>4.1972533656947402</v>
      </c>
      <c r="G1179">
        <v>5.1907073771857801</v>
      </c>
      <c r="H1179">
        <v>2850</v>
      </c>
      <c r="I1179">
        <v>3.9933846306591896</v>
      </c>
      <c r="J1179">
        <v>2.9999306191681496</v>
      </c>
    </row>
    <row r="1180" spans="1:10" x14ac:dyDescent="0.3">
      <c r="A1180" t="s">
        <v>404</v>
      </c>
      <c r="B1180">
        <v>17.221453920308299</v>
      </c>
      <c r="C1180" t="s">
        <v>9</v>
      </c>
      <c r="D1180">
        <v>10</v>
      </c>
      <c r="E1180" t="b">
        <v>0</v>
      </c>
      <c r="F1180">
        <v>17.221453920308299</v>
      </c>
      <c r="G1180">
        <v>17.221453920308299</v>
      </c>
      <c r="H1180">
        <v>1300</v>
      </c>
      <c r="I1180">
        <v>0</v>
      </c>
      <c r="J1180">
        <v>0</v>
      </c>
    </row>
    <row r="1181" spans="1:10" x14ac:dyDescent="0.3">
      <c r="A1181" t="s">
        <v>405</v>
      </c>
      <c r="B1181">
        <v>7.1419337102182396</v>
      </c>
      <c r="C1181" t="s">
        <v>9</v>
      </c>
      <c r="D1181">
        <v>10</v>
      </c>
      <c r="E1181" t="b">
        <v>0</v>
      </c>
      <c r="F1181">
        <v>3.1966653472264199</v>
      </c>
      <c r="G1181">
        <v>1.4345191246717901</v>
      </c>
      <c r="H1181">
        <v>3010</v>
      </c>
      <c r="I1181">
        <v>3.9452683629918197</v>
      </c>
      <c r="J1181">
        <v>5.7074145855464495</v>
      </c>
    </row>
    <row r="1182" spans="1:10" x14ac:dyDescent="0.3">
      <c r="A1182" t="s">
        <v>405</v>
      </c>
      <c r="B1182">
        <v>4.68143511126656</v>
      </c>
      <c r="C1182" t="s">
        <v>9</v>
      </c>
      <c r="D1182">
        <v>10</v>
      </c>
      <c r="E1182" t="b">
        <v>0</v>
      </c>
      <c r="F1182">
        <v>1.5558035634292899</v>
      </c>
      <c r="G1182">
        <v>3.6835840144839098</v>
      </c>
      <c r="H1182">
        <v>3410</v>
      </c>
      <c r="I1182">
        <v>3.12563154783727</v>
      </c>
      <c r="J1182">
        <v>0.99785109678265016</v>
      </c>
    </row>
    <row r="1183" spans="1:10" x14ac:dyDescent="0.3">
      <c r="A1183" t="s">
        <v>405</v>
      </c>
      <c r="B1183">
        <v>14.718722886039901</v>
      </c>
      <c r="C1183" t="s">
        <v>9</v>
      </c>
      <c r="D1183">
        <v>2</v>
      </c>
      <c r="E1183" t="b">
        <v>1</v>
      </c>
      <c r="F1183">
        <v>0.22937039512507301</v>
      </c>
      <c r="G1183">
        <v>1.8752934940800499E-2</v>
      </c>
      <c r="H1183">
        <v>2100</v>
      </c>
      <c r="I1183">
        <v>14.489352490914827</v>
      </c>
      <c r="J1183">
        <v>14.699969951099099</v>
      </c>
    </row>
    <row r="1184" spans="1:10" x14ac:dyDescent="0.3">
      <c r="A1184" t="s">
        <v>406</v>
      </c>
      <c r="B1184">
        <v>20.3832902065325</v>
      </c>
      <c r="C1184" t="s">
        <v>9</v>
      </c>
      <c r="D1184">
        <v>10</v>
      </c>
      <c r="E1184" t="b">
        <v>0</v>
      </c>
      <c r="F1184">
        <v>20.3832902065325</v>
      </c>
      <c r="G1184">
        <v>20.3832902065325</v>
      </c>
      <c r="H1184">
        <v>900</v>
      </c>
      <c r="I1184">
        <v>0</v>
      </c>
      <c r="J1184">
        <v>0</v>
      </c>
    </row>
    <row r="1185" spans="1:10" x14ac:dyDescent="0.3">
      <c r="A1185" t="s">
        <v>406</v>
      </c>
      <c r="B1185">
        <v>11.022662669529799</v>
      </c>
      <c r="C1185" t="s">
        <v>9</v>
      </c>
      <c r="D1185">
        <v>4</v>
      </c>
      <c r="E1185" t="b">
        <v>1</v>
      </c>
      <c r="F1185">
        <v>3.0282217698133498</v>
      </c>
      <c r="G1185">
        <v>2.5220387177323301E-3</v>
      </c>
      <c r="H1185">
        <v>1800</v>
      </c>
      <c r="I1185">
        <v>7.9944408997164498</v>
      </c>
      <c r="J1185">
        <v>11.020140630812067</v>
      </c>
    </row>
    <row r="1186" spans="1:10" x14ac:dyDescent="0.3">
      <c r="A1186" t="s">
        <v>406</v>
      </c>
      <c r="B1186">
        <v>6.2566985448478398</v>
      </c>
      <c r="C1186" t="s">
        <v>9</v>
      </c>
      <c r="D1186">
        <v>10</v>
      </c>
      <c r="E1186" t="b">
        <v>0</v>
      </c>
      <c r="F1186">
        <v>3.5801365914568399</v>
      </c>
      <c r="G1186">
        <v>1.55763008921131</v>
      </c>
      <c r="H1186">
        <v>3110</v>
      </c>
      <c r="I1186">
        <v>2.6765619533909999</v>
      </c>
      <c r="J1186">
        <v>4.6990684556365299</v>
      </c>
    </row>
    <row r="1187" spans="1:10" x14ac:dyDescent="0.3">
      <c r="A1187" t="s">
        <v>407</v>
      </c>
      <c r="B1187">
        <v>8.3590774439905005</v>
      </c>
      <c r="C1187" t="s">
        <v>9</v>
      </c>
      <c r="D1187">
        <v>10</v>
      </c>
      <c r="E1187" t="b">
        <v>0</v>
      </c>
      <c r="F1187">
        <v>8.3590774439905005</v>
      </c>
      <c r="G1187">
        <v>8.3590774439905005</v>
      </c>
      <c r="H1187">
        <v>800</v>
      </c>
      <c r="I1187">
        <v>0</v>
      </c>
      <c r="J1187">
        <v>0</v>
      </c>
    </row>
    <row r="1188" spans="1:10" x14ac:dyDescent="0.3">
      <c r="A1188" t="s">
        <v>407</v>
      </c>
      <c r="B1188">
        <v>14.431651310340101</v>
      </c>
      <c r="C1188" t="s">
        <v>9</v>
      </c>
      <c r="D1188">
        <v>10</v>
      </c>
      <c r="E1188" t="b">
        <v>0</v>
      </c>
      <c r="F1188">
        <v>6.6002065349218997</v>
      </c>
      <c r="G1188">
        <v>12.799920952671499</v>
      </c>
      <c r="H1188">
        <v>3170</v>
      </c>
      <c r="I1188">
        <v>7.8314447754182011</v>
      </c>
      <c r="J1188">
        <v>1.6317303576686015</v>
      </c>
    </row>
    <row r="1189" spans="1:10" x14ac:dyDescent="0.3">
      <c r="A1189" t="s">
        <v>407</v>
      </c>
      <c r="B1189">
        <v>10.4723261810454</v>
      </c>
      <c r="C1189" t="s">
        <v>9</v>
      </c>
      <c r="D1189">
        <v>10</v>
      </c>
      <c r="E1189" t="b">
        <v>0</v>
      </c>
      <c r="F1189">
        <v>10.4723261810454</v>
      </c>
      <c r="G1189">
        <v>10.4723261810454</v>
      </c>
      <c r="H1189">
        <v>740</v>
      </c>
      <c r="I1189">
        <v>0</v>
      </c>
      <c r="J1189">
        <v>0</v>
      </c>
    </row>
    <row r="1190" spans="1:10" x14ac:dyDescent="0.3">
      <c r="A1190" t="s">
        <v>408</v>
      </c>
      <c r="B1190">
        <v>13.308199877023601</v>
      </c>
      <c r="C1190" t="s">
        <v>9</v>
      </c>
      <c r="D1190">
        <v>10</v>
      </c>
      <c r="E1190" t="b">
        <v>0</v>
      </c>
      <c r="F1190">
        <v>13.308199877023601</v>
      </c>
      <c r="G1190">
        <v>13.308199877023601</v>
      </c>
      <c r="H1190">
        <v>820</v>
      </c>
      <c r="I1190">
        <v>0</v>
      </c>
      <c r="J1190">
        <v>0</v>
      </c>
    </row>
    <row r="1191" spans="1:10" x14ac:dyDescent="0.3">
      <c r="A1191" t="s">
        <v>408</v>
      </c>
      <c r="B1191">
        <v>9.4838168749536607</v>
      </c>
      <c r="C1191" t="s">
        <v>9</v>
      </c>
      <c r="D1191">
        <v>10</v>
      </c>
      <c r="E1191" t="b">
        <v>0</v>
      </c>
      <c r="F1191">
        <v>9.4838168749536607</v>
      </c>
      <c r="G1191">
        <v>9.4838168749536607</v>
      </c>
      <c r="H1191">
        <v>750</v>
      </c>
      <c r="I1191">
        <v>0</v>
      </c>
      <c r="J1191">
        <v>0</v>
      </c>
    </row>
    <row r="1192" spans="1:10" x14ac:dyDescent="0.3">
      <c r="A1192" t="s">
        <v>408</v>
      </c>
      <c r="B1192">
        <v>6.7589774747739204</v>
      </c>
      <c r="C1192" t="s">
        <v>9</v>
      </c>
      <c r="D1192">
        <v>10</v>
      </c>
      <c r="E1192" t="b">
        <v>0</v>
      </c>
      <c r="F1192">
        <v>2.3465005074192899</v>
      </c>
      <c r="G1192">
        <v>3.1033468237756701</v>
      </c>
      <c r="H1192">
        <v>3910</v>
      </c>
      <c r="I1192">
        <v>4.41247696735463</v>
      </c>
      <c r="J1192">
        <v>3.6556306509982504</v>
      </c>
    </row>
    <row r="1193" spans="1:10" x14ac:dyDescent="0.3">
      <c r="A1193" t="s">
        <v>409</v>
      </c>
      <c r="B1193">
        <v>15.5292493576149</v>
      </c>
      <c r="C1193" t="s">
        <v>9</v>
      </c>
      <c r="D1193">
        <v>10</v>
      </c>
      <c r="E1193" t="b">
        <v>0</v>
      </c>
      <c r="F1193">
        <v>8.6540307168447104</v>
      </c>
      <c r="G1193">
        <v>8.6727280585511402</v>
      </c>
      <c r="H1193">
        <v>3740</v>
      </c>
      <c r="I1193">
        <v>6.8752186407701892</v>
      </c>
      <c r="J1193">
        <v>6.8565212990637594</v>
      </c>
    </row>
    <row r="1194" spans="1:10" x14ac:dyDescent="0.3">
      <c r="A1194" t="s">
        <v>409</v>
      </c>
      <c r="B1194">
        <v>12.312229676241399</v>
      </c>
      <c r="C1194" t="s">
        <v>9</v>
      </c>
      <c r="D1194">
        <v>10</v>
      </c>
      <c r="E1194" t="b">
        <v>0</v>
      </c>
      <c r="F1194">
        <v>12.312229676241399</v>
      </c>
      <c r="G1194">
        <v>12.312229676241399</v>
      </c>
      <c r="H1194">
        <v>1160</v>
      </c>
      <c r="I1194">
        <v>0</v>
      </c>
      <c r="J1194">
        <v>0</v>
      </c>
    </row>
    <row r="1195" spans="1:10" x14ac:dyDescent="0.3">
      <c r="A1195" t="s">
        <v>409</v>
      </c>
      <c r="B1195">
        <v>6.50189945797311</v>
      </c>
      <c r="C1195" t="s">
        <v>9</v>
      </c>
      <c r="D1195">
        <v>10</v>
      </c>
      <c r="E1195" t="b">
        <v>0</v>
      </c>
      <c r="F1195">
        <v>2.3084749630668102</v>
      </c>
      <c r="G1195">
        <v>2.1990694514076998</v>
      </c>
      <c r="H1195">
        <v>2980</v>
      </c>
      <c r="I1195">
        <v>4.1934244949062993</v>
      </c>
      <c r="J1195">
        <v>4.3028300065654097</v>
      </c>
    </row>
    <row r="1196" spans="1:10" x14ac:dyDescent="0.3">
      <c r="A1196" t="s">
        <v>410</v>
      </c>
      <c r="B1196">
        <v>14.4821775258304</v>
      </c>
      <c r="C1196" t="s">
        <v>9</v>
      </c>
      <c r="D1196">
        <v>10</v>
      </c>
      <c r="E1196" t="b">
        <v>0</v>
      </c>
      <c r="F1196">
        <v>14.4821775258304</v>
      </c>
      <c r="G1196">
        <v>14.4821775258304</v>
      </c>
      <c r="H1196">
        <v>1000</v>
      </c>
      <c r="I1196">
        <v>0</v>
      </c>
      <c r="J1196">
        <v>0</v>
      </c>
    </row>
    <row r="1197" spans="1:10" x14ac:dyDescent="0.3">
      <c r="A1197" t="s">
        <v>410</v>
      </c>
      <c r="B1197">
        <v>14.2328074848136</v>
      </c>
      <c r="C1197" t="s">
        <v>9</v>
      </c>
      <c r="D1197">
        <v>4</v>
      </c>
      <c r="E1197" t="b">
        <v>1</v>
      </c>
      <c r="F1197">
        <v>4.2020317282460402</v>
      </c>
      <c r="G1197">
        <v>3.22838494874606E-3</v>
      </c>
      <c r="H1197">
        <v>1375</v>
      </c>
      <c r="I1197">
        <v>10.030775756567561</v>
      </c>
      <c r="J1197">
        <v>14.229579099864853</v>
      </c>
    </row>
    <row r="1198" spans="1:10" x14ac:dyDescent="0.3">
      <c r="A1198" t="s">
        <v>410</v>
      </c>
      <c r="B1198">
        <v>6.0636658665446399</v>
      </c>
      <c r="C1198" t="s">
        <v>9</v>
      </c>
      <c r="D1198">
        <v>2</v>
      </c>
      <c r="E1198" t="b">
        <v>1</v>
      </c>
      <c r="F1198">
        <v>0.32677295880998602</v>
      </c>
      <c r="G1198">
        <v>6.9464132130319604E-3</v>
      </c>
      <c r="H1198">
        <v>2100</v>
      </c>
      <c r="I1198">
        <v>5.7368929077346538</v>
      </c>
      <c r="J1198">
        <v>6.056719453331608</v>
      </c>
    </row>
    <row r="1199" spans="1:10" x14ac:dyDescent="0.3">
      <c r="A1199" t="s">
        <v>411</v>
      </c>
      <c r="B1199">
        <v>5.1287373201699404</v>
      </c>
      <c r="C1199" t="s">
        <v>9</v>
      </c>
      <c r="D1199">
        <v>10</v>
      </c>
      <c r="E1199" t="b">
        <v>0</v>
      </c>
      <c r="F1199">
        <v>5.1287373201699404</v>
      </c>
      <c r="G1199">
        <v>5.1287373201699404</v>
      </c>
      <c r="H1199">
        <v>2800</v>
      </c>
      <c r="I1199">
        <v>0</v>
      </c>
      <c r="J1199">
        <v>0</v>
      </c>
    </row>
    <row r="1200" spans="1:10" x14ac:dyDescent="0.3">
      <c r="A1200" t="s">
        <v>411</v>
      </c>
      <c r="B1200">
        <v>13.238788518570299</v>
      </c>
      <c r="C1200" t="s">
        <v>9</v>
      </c>
      <c r="D1200">
        <v>10</v>
      </c>
      <c r="E1200" t="b">
        <v>0</v>
      </c>
      <c r="F1200">
        <v>4.0779633457791098</v>
      </c>
      <c r="G1200">
        <v>4.0779633457791098</v>
      </c>
      <c r="H1200">
        <v>2660</v>
      </c>
      <c r="I1200">
        <v>9.1608251727911885</v>
      </c>
      <c r="J1200">
        <v>9.1608251727911885</v>
      </c>
    </row>
    <row r="1201" spans="1:10" x14ac:dyDescent="0.3">
      <c r="A1201" t="s">
        <v>411</v>
      </c>
      <c r="B1201">
        <v>7.17624876775995</v>
      </c>
      <c r="C1201" t="s">
        <v>9</v>
      </c>
      <c r="D1201">
        <v>10</v>
      </c>
      <c r="E1201" t="b">
        <v>0</v>
      </c>
      <c r="F1201">
        <v>7.17624876775995</v>
      </c>
      <c r="G1201">
        <v>7.17624876775995</v>
      </c>
      <c r="H1201">
        <v>990</v>
      </c>
      <c r="I1201">
        <v>0</v>
      </c>
      <c r="J1201">
        <v>0</v>
      </c>
    </row>
    <row r="1202" spans="1:10" x14ac:dyDescent="0.3">
      <c r="A1202" t="s">
        <v>412</v>
      </c>
      <c r="B1202">
        <v>6.2173733371300903</v>
      </c>
      <c r="C1202" t="s">
        <v>9</v>
      </c>
      <c r="D1202">
        <v>10</v>
      </c>
      <c r="E1202" t="b">
        <v>0</v>
      </c>
      <c r="F1202">
        <v>7.5844968668162798</v>
      </c>
      <c r="G1202">
        <v>5.8854086470586902</v>
      </c>
      <c r="H1202">
        <v>3100</v>
      </c>
      <c r="I1202">
        <v>-1.3671235296861894</v>
      </c>
      <c r="J1202">
        <v>0.33196469007140017</v>
      </c>
    </row>
    <row r="1203" spans="1:10" x14ac:dyDescent="0.3">
      <c r="A1203" t="s">
        <v>412</v>
      </c>
      <c r="B1203">
        <v>5.5355411938207704</v>
      </c>
      <c r="C1203" t="s">
        <v>9</v>
      </c>
      <c r="D1203">
        <v>10</v>
      </c>
      <c r="E1203" t="b">
        <v>0</v>
      </c>
      <c r="F1203">
        <v>5.3520182555032996</v>
      </c>
      <c r="G1203">
        <v>5.1591744483651301</v>
      </c>
      <c r="H1203">
        <v>3080</v>
      </c>
      <c r="I1203">
        <v>0.1835229383174708</v>
      </c>
      <c r="J1203">
        <v>0.37636674545564031</v>
      </c>
    </row>
    <row r="1204" spans="1:10" x14ac:dyDescent="0.3">
      <c r="A1204" t="s">
        <v>412</v>
      </c>
      <c r="B1204">
        <v>12.316526127853599</v>
      </c>
      <c r="C1204" t="s">
        <v>9</v>
      </c>
      <c r="D1204">
        <v>10</v>
      </c>
      <c r="E1204" t="b">
        <v>0</v>
      </c>
      <c r="F1204">
        <v>12.316526127853599</v>
      </c>
      <c r="G1204">
        <v>12.316526127853599</v>
      </c>
      <c r="H1204">
        <v>3250</v>
      </c>
      <c r="I1204">
        <v>0</v>
      </c>
      <c r="J1204">
        <v>0</v>
      </c>
    </row>
    <row r="1205" spans="1:10" x14ac:dyDescent="0.3">
      <c r="A1205" t="s">
        <v>413</v>
      </c>
      <c r="B1205">
        <v>15.204162633326501</v>
      </c>
      <c r="C1205" t="s">
        <v>9</v>
      </c>
      <c r="D1205">
        <v>10</v>
      </c>
      <c r="E1205" t="b">
        <v>0</v>
      </c>
      <c r="F1205">
        <v>7.6222423204817096</v>
      </c>
      <c r="G1205">
        <v>4.5628927331947198</v>
      </c>
      <c r="H1205">
        <v>3010</v>
      </c>
      <c r="I1205">
        <v>7.5819203128447912</v>
      </c>
      <c r="J1205">
        <v>10.641269900131782</v>
      </c>
    </row>
    <row r="1206" spans="1:10" x14ac:dyDescent="0.3">
      <c r="A1206" t="s">
        <v>413</v>
      </c>
      <c r="B1206">
        <v>13.007500946125999</v>
      </c>
      <c r="C1206" t="s">
        <v>9</v>
      </c>
      <c r="D1206">
        <v>10</v>
      </c>
      <c r="E1206" t="b">
        <v>0</v>
      </c>
      <c r="F1206">
        <v>6.6906766100366104</v>
      </c>
      <c r="G1206">
        <v>3.7598860721017702</v>
      </c>
      <c r="H1206">
        <v>2820</v>
      </c>
      <c r="I1206">
        <v>6.3168243360893888</v>
      </c>
      <c r="J1206">
        <v>9.2476148740242294</v>
      </c>
    </row>
    <row r="1207" spans="1:10" x14ac:dyDescent="0.3">
      <c r="A1207" t="s">
        <v>413</v>
      </c>
      <c r="B1207">
        <v>18.463716890886801</v>
      </c>
      <c r="C1207" t="s">
        <v>9</v>
      </c>
      <c r="D1207">
        <v>10</v>
      </c>
      <c r="E1207" t="b">
        <v>0</v>
      </c>
      <c r="F1207">
        <v>2.0082697590035998</v>
      </c>
      <c r="G1207">
        <v>2.88283731841942</v>
      </c>
      <c r="H1207">
        <v>3560</v>
      </c>
      <c r="I1207">
        <v>16.455447131883201</v>
      </c>
      <c r="J1207">
        <v>15.580879572467381</v>
      </c>
    </row>
    <row r="1208" spans="1:10" x14ac:dyDescent="0.3">
      <c r="A1208" t="s">
        <v>414</v>
      </c>
      <c r="B1208">
        <v>7.6844606977380296</v>
      </c>
      <c r="C1208" t="s">
        <v>9</v>
      </c>
      <c r="D1208">
        <v>10</v>
      </c>
      <c r="E1208" t="b">
        <v>0</v>
      </c>
      <c r="F1208">
        <v>7.6844606977380296</v>
      </c>
      <c r="G1208">
        <v>7.6844606977380296</v>
      </c>
      <c r="H1208">
        <v>1300</v>
      </c>
      <c r="I1208">
        <v>0</v>
      </c>
      <c r="J1208">
        <v>0</v>
      </c>
    </row>
    <row r="1209" spans="1:10" x14ac:dyDescent="0.3">
      <c r="A1209" t="s">
        <v>414</v>
      </c>
      <c r="B1209">
        <v>13.7601452595427</v>
      </c>
      <c r="C1209" t="s">
        <v>9</v>
      </c>
      <c r="D1209">
        <v>4</v>
      </c>
      <c r="E1209" t="b">
        <v>1</v>
      </c>
      <c r="F1209">
        <v>4.0723880417439799</v>
      </c>
      <c r="G1209">
        <v>3.2756025414205701E-3</v>
      </c>
      <c r="H1209">
        <v>1275</v>
      </c>
      <c r="I1209">
        <v>9.687757217798719</v>
      </c>
      <c r="J1209">
        <v>13.75686965700128</v>
      </c>
    </row>
    <row r="1210" spans="1:10" x14ac:dyDescent="0.3">
      <c r="A1210" t="s">
        <v>414</v>
      </c>
      <c r="B1210">
        <v>12.089221666616501</v>
      </c>
      <c r="C1210" t="s">
        <v>9</v>
      </c>
      <c r="D1210">
        <v>10</v>
      </c>
      <c r="E1210" t="b">
        <v>0</v>
      </c>
      <c r="F1210">
        <v>12.089221666616501</v>
      </c>
      <c r="G1210">
        <v>12.089221666616501</v>
      </c>
      <c r="H1210">
        <v>2450</v>
      </c>
      <c r="I1210">
        <v>0</v>
      </c>
      <c r="J1210">
        <v>0</v>
      </c>
    </row>
    <row r="1211" spans="1:10" x14ac:dyDescent="0.3">
      <c r="A1211" t="s">
        <v>415</v>
      </c>
      <c r="B1211">
        <v>7.4387043923007203</v>
      </c>
      <c r="C1211" t="s">
        <v>9</v>
      </c>
      <c r="D1211">
        <v>10</v>
      </c>
      <c r="E1211" t="b">
        <v>0</v>
      </c>
      <c r="F1211">
        <v>7.4387043923007203</v>
      </c>
      <c r="G1211">
        <v>7.4387043923007203</v>
      </c>
      <c r="H1211">
        <v>880</v>
      </c>
      <c r="I1211">
        <v>0</v>
      </c>
      <c r="J1211">
        <v>0</v>
      </c>
    </row>
    <row r="1212" spans="1:10" x14ac:dyDescent="0.3">
      <c r="A1212" t="s">
        <v>415</v>
      </c>
      <c r="B1212">
        <v>13.398322059485499</v>
      </c>
      <c r="C1212" t="s">
        <v>9</v>
      </c>
      <c r="D1212">
        <v>3</v>
      </c>
      <c r="E1212" t="b">
        <v>1</v>
      </c>
      <c r="F1212">
        <v>4.0869421287182996</v>
      </c>
      <c r="G1212">
        <v>1.0915529762488999E-2</v>
      </c>
      <c r="H1212">
        <v>1933.3333333333301</v>
      </c>
      <c r="I1212">
        <v>9.3113799307671989</v>
      </c>
      <c r="J1212">
        <v>13.387406529723011</v>
      </c>
    </row>
    <row r="1213" spans="1:10" x14ac:dyDescent="0.3">
      <c r="A1213" t="s">
        <v>415</v>
      </c>
      <c r="B1213">
        <v>2.5326787822819501</v>
      </c>
      <c r="C1213" t="s">
        <v>9</v>
      </c>
      <c r="D1213">
        <v>10</v>
      </c>
      <c r="E1213" t="b">
        <v>0</v>
      </c>
      <c r="F1213">
        <v>2.9796062893696802</v>
      </c>
      <c r="G1213">
        <v>6.3976009616991201</v>
      </c>
      <c r="H1213">
        <v>3250</v>
      </c>
      <c r="I1213">
        <v>-0.4469275070877301</v>
      </c>
      <c r="J1213">
        <v>-3.86492217941717</v>
      </c>
    </row>
    <row r="1214" spans="1:10" x14ac:dyDescent="0.3">
      <c r="A1214" t="s">
        <v>416</v>
      </c>
      <c r="B1214">
        <v>8.2942314783818905</v>
      </c>
      <c r="C1214" t="s">
        <v>9</v>
      </c>
      <c r="D1214">
        <v>10</v>
      </c>
      <c r="E1214" t="b">
        <v>0</v>
      </c>
      <c r="F1214">
        <v>5.7748484446682298</v>
      </c>
      <c r="G1214">
        <v>10.487015288237099</v>
      </c>
      <c r="H1214">
        <v>3290</v>
      </c>
      <c r="I1214">
        <v>2.5193830337136607</v>
      </c>
      <c r="J1214">
        <v>-2.192783809855209</v>
      </c>
    </row>
    <row r="1215" spans="1:10" x14ac:dyDescent="0.3">
      <c r="A1215" t="s">
        <v>416</v>
      </c>
      <c r="B1215">
        <v>1.21539764103921</v>
      </c>
      <c r="C1215" t="s">
        <v>9</v>
      </c>
      <c r="D1215">
        <v>2</v>
      </c>
      <c r="E1215" t="b">
        <v>1</v>
      </c>
      <c r="F1215">
        <v>0.16243172353286101</v>
      </c>
      <c r="G1215">
        <v>3.6403071971711099E-3</v>
      </c>
      <c r="H1215">
        <v>2800</v>
      </c>
      <c r="I1215">
        <v>1.052965917506349</v>
      </c>
      <c r="J1215">
        <v>1.2117573338420389</v>
      </c>
    </row>
    <row r="1216" spans="1:10" x14ac:dyDescent="0.3">
      <c r="A1216" t="s">
        <v>416</v>
      </c>
      <c r="B1216">
        <v>10.784996388226601</v>
      </c>
      <c r="C1216" t="s">
        <v>9</v>
      </c>
      <c r="D1216">
        <v>10</v>
      </c>
      <c r="E1216" t="b">
        <v>0</v>
      </c>
      <c r="F1216">
        <v>10.784996388226601</v>
      </c>
      <c r="G1216">
        <v>10.784996388226601</v>
      </c>
      <c r="H1216">
        <v>1640</v>
      </c>
      <c r="I1216">
        <v>0</v>
      </c>
      <c r="J1216">
        <v>0</v>
      </c>
    </row>
    <row r="1217" spans="1:10" x14ac:dyDescent="0.3">
      <c r="A1217" t="s">
        <v>417</v>
      </c>
      <c r="B1217">
        <v>21.894792187183398</v>
      </c>
      <c r="C1217" t="s">
        <v>9</v>
      </c>
      <c r="D1217">
        <v>3</v>
      </c>
      <c r="E1217" t="b">
        <v>1</v>
      </c>
      <c r="F1217">
        <v>2.67783992352931</v>
      </c>
      <c r="G1217">
        <v>5.5439044887335802E-3</v>
      </c>
      <c r="H1217">
        <v>1466.6666666666599</v>
      </c>
      <c r="I1217">
        <v>19.21695226365409</v>
      </c>
      <c r="J1217">
        <v>21.889248282694666</v>
      </c>
    </row>
    <row r="1218" spans="1:10" x14ac:dyDescent="0.3">
      <c r="A1218" t="s">
        <v>417</v>
      </c>
      <c r="B1218">
        <v>9.0536873879696493</v>
      </c>
      <c r="C1218" t="s">
        <v>9</v>
      </c>
      <c r="D1218">
        <v>10</v>
      </c>
      <c r="E1218" t="b">
        <v>0</v>
      </c>
      <c r="F1218">
        <v>8.6082206258052398</v>
      </c>
      <c r="G1218">
        <v>7.33433262468398</v>
      </c>
      <c r="H1218">
        <v>2900</v>
      </c>
      <c r="I1218">
        <v>0.4454667621644095</v>
      </c>
      <c r="J1218">
        <v>1.7193547632856694</v>
      </c>
    </row>
    <row r="1219" spans="1:10" x14ac:dyDescent="0.3">
      <c r="A1219" t="s">
        <v>418</v>
      </c>
      <c r="B1219">
        <v>0.41818046487438398</v>
      </c>
      <c r="C1219" t="s">
        <v>9</v>
      </c>
      <c r="D1219">
        <v>2</v>
      </c>
      <c r="E1219" t="b">
        <v>1</v>
      </c>
      <c r="F1219">
        <v>5.4453589119596503E-2</v>
      </c>
      <c r="G1219">
        <v>1.9315380187397201E-3</v>
      </c>
      <c r="H1219">
        <v>2850</v>
      </c>
      <c r="I1219">
        <v>0.36372687575478746</v>
      </c>
      <c r="J1219">
        <v>0.41624892685564424</v>
      </c>
    </row>
    <row r="1220" spans="1:10" x14ac:dyDescent="0.3">
      <c r="A1220" t="s">
        <v>418</v>
      </c>
      <c r="B1220">
        <v>6.5736836090570003</v>
      </c>
      <c r="C1220" t="s">
        <v>9</v>
      </c>
      <c r="D1220">
        <v>3</v>
      </c>
      <c r="E1220" t="b">
        <v>1</v>
      </c>
      <c r="F1220">
        <v>1.7086016278971401</v>
      </c>
      <c r="G1220">
        <v>3.3256252014870701E-3</v>
      </c>
      <c r="H1220">
        <v>1566.6666666666599</v>
      </c>
      <c r="I1220">
        <v>4.86508198115986</v>
      </c>
      <c r="J1220">
        <v>6.5703579838555131</v>
      </c>
    </row>
    <row r="1221" spans="1:10" x14ac:dyDescent="0.3">
      <c r="A1221" t="s">
        <v>419</v>
      </c>
      <c r="B1221">
        <v>8.6597230203773403</v>
      </c>
      <c r="C1221" t="s">
        <v>9</v>
      </c>
      <c r="D1221">
        <v>10</v>
      </c>
      <c r="E1221" t="b">
        <v>0</v>
      </c>
      <c r="F1221">
        <v>8.6597230203773403</v>
      </c>
      <c r="G1221">
        <v>8.6597230203773403</v>
      </c>
      <c r="H1221">
        <v>3400</v>
      </c>
      <c r="I1221">
        <v>0</v>
      </c>
      <c r="J1221">
        <v>0</v>
      </c>
    </row>
    <row r="1222" spans="1:10" x14ac:dyDescent="0.3">
      <c r="A1222" t="s">
        <v>419</v>
      </c>
      <c r="B1222">
        <v>16.8606879909693</v>
      </c>
      <c r="C1222" t="s">
        <v>9</v>
      </c>
      <c r="D1222">
        <v>10</v>
      </c>
      <c r="E1222" t="b">
        <v>0</v>
      </c>
      <c r="F1222">
        <v>7.29511247455663</v>
      </c>
      <c r="G1222">
        <v>2.6105559628433999</v>
      </c>
      <c r="H1222">
        <v>3220</v>
      </c>
      <c r="I1222">
        <v>9.5655755164126699</v>
      </c>
      <c r="J1222">
        <v>14.250132028125901</v>
      </c>
    </row>
    <row r="1223" spans="1:10" x14ac:dyDescent="0.3">
      <c r="A1223" t="s">
        <v>419</v>
      </c>
      <c r="B1223">
        <v>13.9513787603744</v>
      </c>
      <c r="C1223" t="s">
        <v>9</v>
      </c>
      <c r="D1223">
        <v>10</v>
      </c>
      <c r="E1223" t="b">
        <v>0</v>
      </c>
      <c r="F1223">
        <v>13.9513787603744</v>
      </c>
      <c r="G1223">
        <v>13.9513787603744</v>
      </c>
      <c r="H1223">
        <v>2720</v>
      </c>
      <c r="I1223">
        <v>0</v>
      </c>
      <c r="J1223">
        <v>0</v>
      </c>
    </row>
    <row r="1224" spans="1:10" x14ac:dyDescent="0.3">
      <c r="A1224" t="s">
        <v>420</v>
      </c>
      <c r="B1224">
        <v>7.6688576002349</v>
      </c>
      <c r="C1224" t="s">
        <v>9</v>
      </c>
      <c r="D1224">
        <v>10</v>
      </c>
      <c r="E1224" t="b">
        <v>0</v>
      </c>
      <c r="F1224">
        <v>12.5238618095966</v>
      </c>
      <c r="G1224">
        <v>10.0352012530654</v>
      </c>
      <c r="H1224">
        <v>3420</v>
      </c>
      <c r="I1224">
        <v>-4.8550042093616996</v>
      </c>
      <c r="J1224">
        <v>-2.3663436528305004</v>
      </c>
    </row>
    <row r="1225" spans="1:10" x14ac:dyDescent="0.3">
      <c r="A1225" t="s">
        <v>420</v>
      </c>
      <c r="B1225">
        <v>17.389497849585499</v>
      </c>
      <c r="C1225" t="s">
        <v>9</v>
      </c>
      <c r="D1225">
        <v>3</v>
      </c>
      <c r="E1225" t="b">
        <v>1</v>
      </c>
      <c r="F1225">
        <v>4.7766271577668</v>
      </c>
      <c r="G1225">
        <v>1.0312809013492101E-2</v>
      </c>
      <c r="H1225">
        <v>1033.3333333333301</v>
      </c>
      <c r="I1225">
        <v>12.612870691818699</v>
      </c>
      <c r="J1225">
        <v>17.379185040572008</v>
      </c>
    </row>
    <row r="1226" spans="1:10" x14ac:dyDescent="0.3">
      <c r="A1226" t="s">
        <v>420</v>
      </c>
      <c r="B1226">
        <v>11.5157478900657</v>
      </c>
      <c r="C1226" t="s">
        <v>9</v>
      </c>
      <c r="D1226">
        <v>10</v>
      </c>
      <c r="E1226" t="b">
        <v>0</v>
      </c>
      <c r="F1226">
        <v>3.3765981601561301</v>
      </c>
      <c r="G1226">
        <v>0.67911853421263402</v>
      </c>
      <c r="H1226">
        <v>2940</v>
      </c>
      <c r="I1226">
        <v>8.1391497299095708</v>
      </c>
      <c r="J1226">
        <v>10.836629355853066</v>
      </c>
    </row>
    <row r="1227" spans="1:10" x14ac:dyDescent="0.3">
      <c r="A1227" t="s">
        <v>421</v>
      </c>
      <c r="B1227">
        <v>17.787695830101399</v>
      </c>
      <c r="C1227" t="s">
        <v>9</v>
      </c>
      <c r="D1227">
        <v>3</v>
      </c>
      <c r="E1227" t="b">
        <v>1</v>
      </c>
      <c r="F1227">
        <v>4.3398307900647302</v>
      </c>
      <c r="G1227">
        <v>4.8105182428332003E-3</v>
      </c>
      <c r="H1227">
        <v>2800</v>
      </c>
      <c r="I1227">
        <v>13.447865040036667</v>
      </c>
      <c r="J1227">
        <v>17.782885311858564</v>
      </c>
    </row>
    <row r="1228" spans="1:10" x14ac:dyDescent="0.3">
      <c r="A1228" t="s">
        <v>421</v>
      </c>
      <c r="B1228">
        <v>11.8683563024065</v>
      </c>
      <c r="C1228" t="s">
        <v>9</v>
      </c>
      <c r="D1228">
        <v>10</v>
      </c>
      <c r="E1228" t="b">
        <v>0</v>
      </c>
      <c r="F1228">
        <v>2.7650027097705698</v>
      </c>
      <c r="G1228">
        <v>1.81908235411592</v>
      </c>
      <c r="H1228">
        <v>2950</v>
      </c>
      <c r="I1228">
        <v>9.1033535926359299</v>
      </c>
      <c r="J1228">
        <v>10.04927394829058</v>
      </c>
    </row>
    <row r="1229" spans="1:10" x14ac:dyDescent="0.3">
      <c r="A1229" t="s">
        <v>421</v>
      </c>
      <c r="B1229">
        <v>9.1610997548609703</v>
      </c>
      <c r="C1229" t="s">
        <v>9</v>
      </c>
      <c r="D1229">
        <v>3</v>
      </c>
      <c r="E1229" t="b">
        <v>1</v>
      </c>
      <c r="F1229">
        <v>1.20077596543154</v>
      </c>
      <c r="G1229">
        <v>6.7705450536781602E-3</v>
      </c>
      <c r="H1229">
        <v>966.66666666666595</v>
      </c>
      <c r="I1229">
        <v>7.9603237894294301</v>
      </c>
      <c r="J1229">
        <v>9.1543292098072921</v>
      </c>
    </row>
    <row r="1230" spans="1:10" x14ac:dyDescent="0.3">
      <c r="A1230" t="s">
        <v>422</v>
      </c>
      <c r="B1230">
        <v>9.3486338868653895</v>
      </c>
      <c r="C1230" t="s">
        <v>9</v>
      </c>
      <c r="D1230">
        <v>10</v>
      </c>
      <c r="E1230" t="b">
        <v>0</v>
      </c>
      <c r="F1230">
        <v>4.5811923419152496</v>
      </c>
      <c r="G1230">
        <v>8.3564499702677999</v>
      </c>
      <c r="H1230">
        <v>3250</v>
      </c>
      <c r="I1230">
        <v>4.7674415449501399</v>
      </c>
      <c r="J1230">
        <v>0.99218391659758964</v>
      </c>
    </row>
    <row r="1231" spans="1:10" x14ac:dyDescent="0.3">
      <c r="A1231" t="s">
        <v>422</v>
      </c>
      <c r="B1231">
        <v>3.0461782863429598</v>
      </c>
      <c r="C1231" t="s">
        <v>9</v>
      </c>
      <c r="D1231">
        <v>10</v>
      </c>
      <c r="E1231" t="b">
        <v>0</v>
      </c>
      <c r="F1231">
        <v>8.4734633747172694</v>
      </c>
      <c r="G1231">
        <v>7.1690752608618302</v>
      </c>
      <c r="H1231">
        <v>3430</v>
      </c>
      <c r="I1231">
        <v>-5.42728508837431</v>
      </c>
      <c r="J1231">
        <v>-4.1228969745188699</v>
      </c>
    </row>
    <row r="1232" spans="1:10" x14ac:dyDescent="0.3">
      <c r="A1232" t="s">
        <v>422</v>
      </c>
      <c r="B1232">
        <v>19.274430392092</v>
      </c>
      <c r="C1232" t="s">
        <v>9</v>
      </c>
      <c r="D1232">
        <v>10</v>
      </c>
      <c r="E1232" t="b">
        <v>0</v>
      </c>
      <c r="F1232">
        <v>7.97572034734109</v>
      </c>
      <c r="G1232">
        <v>5.7440131168049504</v>
      </c>
      <c r="H1232">
        <v>2870</v>
      </c>
      <c r="I1232">
        <v>11.29871004475091</v>
      </c>
      <c r="J1232">
        <v>13.53041727528705</v>
      </c>
    </row>
    <row r="1233" spans="1:10" x14ac:dyDescent="0.3">
      <c r="A1233" t="s">
        <v>423</v>
      </c>
      <c r="B1233">
        <v>12.3986316264912</v>
      </c>
      <c r="C1233" t="s">
        <v>9</v>
      </c>
      <c r="D1233">
        <v>10</v>
      </c>
      <c r="E1233" t="b">
        <v>0</v>
      </c>
      <c r="F1233">
        <v>2.2057701695420699</v>
      </c>
      <c r="G1233">
        <v>1.0015531871608701</v>
      </c>
      <c r="H1233">
        <v>3200</v>
      </c>
      <c r="I1233">
        <v>10.19286145694913</v>
      </c>
      <c r="J1233">
        <v>11.397078439330331</v>
      </c>
    </row>
    <row r="1234" spans="1:10" x14ac:dyDescent="0.3">
      <c r="A1234" t="s">
        <v>423</v>
      </c>
      <c r="B1234">
        <v>14.468726072870099</v>
      </c>
      <c r="C1234" t="s">
        <v>9</v>
      </c>
      <c r="D1234">
        <v>10</v>
      </c>
      <c r="E1234" t="b">
        <v>0</v>
      </c>
      <c r="F1234">
        <v>14.468726072870099</v>
      </c>
      <c r="G1234">
        <v>14.468726072870099</v>
      </c>
      <c r="H1234">
        <v>820</v>
      </c>
      <c r="I1234">
        <v>0</v>
      </c>
      <c r="J1234">
        <v>0</v>
      </c>
    </row>
    <row r="1235" spans="1:10" x14ac:dyDescent="0.3">
      <c r="A1235" t="s">
        <v>423</v>
      </c>
      <c r="B1235">
        <v>12.1187888566234</v>
      </c>
      <c r="C1235" t="s">
        <v>9</v>
      </c>
      <c r="D1235">
        <v>10</v>
      </c>
      <c r="E1235" t="b">
        <v>0</v>
      </c>
      <c r="F1235">
        <v>1.53888943919065</v>
      </c>
      <c r="G1235">
        <v>4.00207601556236</v>
      </c>
      <c r="H1235">
        <v>3090</v>
      </c>
      <c r="I1235">
        <v>10.579899417432751</v>
      </c>
      <c r="J1235">
        <v>8.116712841061041</v>
      </c>
    </row>
    <row r="1236" spans="1:10" x14ac:dyDescent="0.3">
      <c r="A1236" t="s">
        <v>424</v>
      </c>
      <c r="B1236">
        <v>3.5763761641171898</v>
      </c>
      <c r="C1236" t="s">
        <v>9</v>
      </c>
      <c r="D1236">
        <v>3</v>
      </c>
      <c r="E1236" t="b">
        <v>1</v>
      </c>
      <c r="F1236">
        <v>1.0531073485170901</v>
      </c>
      <c r="G1236">
        <v>1.1170273528205101E-2</v>
      </c>
      <c r="H1236">
        <v>1766.6666666666599</v>
      </c>
      <c r="I1236">
        <v>2.5232688156000997</v>
      </c>
      <c r="J1236">
        <v>3.5652058905889845</v>
      </c>
    </row>
    <row r="1237" spans="1:10" x14ac:dyDescent="0.3">
      <c r="A1237" t="s">
        <v>424</v>
      </c>
      <c r="B1237">
        <v>18.865547239252699</v>
      </c>
      <c r="C1237" t="s">
        <v>9</v>
      </c>
      <c r="D1237">
        <v>10</v>
      </c>
      <c r="E1237" t="b">
        <v>0</v>
      </c>
      <c r="F1237">
        <v>18.865547239252699</v>
      </c>
      <c r="G1237">
        <v>18.865547239252699</v>
      </c>
      <c r="H1237">
        <v>1230</v>
      </c>
      <c r="I1237">
        <v>0</v>
      </c>
      <c r="J1237">
        <v>0</v>
      </c>
    </row>
    <row r="1238" spans="1:10" x14ac:dyDescent="0.3">
      <c r="A1238" t="s">
        <v>424</v>
      </c>
      <c r="B1238">
        <v>8.6959436651006001</v>
      </c>
      <c r="C1238" t="s">
        <v>9</v>
      </c>
      <c r="D1238">
        <v>10</v>
      </c>
      <c r="E1238" t="b">
        <v>0</v>
      </c>
      <c r="F1238">
        <v>7.2055928317013196</v>
      </c>
      <c r="G1238">
        <v>12.649809187458599</v>
      </c>
      <c r="H1238">
        <v>2900</v>
      </c>
      <c r="I1238">
        <v>1.4903508333992805</v>
      </c>
      <c r="J1238">
        <v>-3.953865522357999</v>
      </c>
    </row>
    <row r="1239" spans="1:10" x14ac:dyDescent="0.3">
      <c r="A1239" t="s">
        <v>425</v>
      </c>
      <c r="B1239">
        <v>18.2053888235553</v>
      </c>
      <c r="C1239" t="s">
        <v>9</v>
      </c>
      <c r="D1239">
        <v>10</v>
      </c>
      <c r="E1239" t="b">
        <v>0</v>
      </c>
      <c r="F1239">
        <v>4.9198027990543602</v>
      </c>
      <c r="G1239">
        <v>3.19104134274325</v>
      </c>
      <c r="H1239">
        <v>3270</v>
      </c>
      <c r="I1239">
        <v>13.28558602450094</v>
      </c>
      <c r="J1239">
        <v>15.014347480812049</v>
      </c>
    </row>
    <row r="1240" spans="1:10" x14ac:dyDescent="0.3">
      <c r="A1240" t="s">
        <v>425</v>
      </c>
      <c r="B1240">
        <v>10.5876972253145</v>
      </c>
      <c r="C1240" t="s">
        <v>9</v>
      </c>
      <c r="D1240">
        <v>10</v>
      </c>
      <c r="E1240" t="b">
        <v>0</v>
      </c>
      <c r="F1240">
        <v>4.04707665428624</v>
      </c>
      <c r="G1240">
        <v>5.20908058057391</v>
      </c>
      <c r="H1240">
        <v>3010</v>
      </c>
      <c r="I1240">
        <v>6.5406205710282599</v>
      </c>
      <c r="J1240">
        <v>5.3786166447405899</v>
      </c>
    </row>
    <row r="1241" spans="1:10" x14ac:dyDescent="0.3">
      <c r="A1241" t="s">
        <v>426</v>
      </c>
      <c r="B1241">
        <v>14.2099093215951</v>
      </c>
      <c r="C1241" t="s">
        <v>9</v>
      </c>
      <c r="D1241">
        <v>3</v>
      </c>
      <c r="E1241" t="b">
        <v>1</v>
      </c>
      <c r="F1241">
        <v>3.8519748949938899</v>
      </c>
      <c r="G1241">
        <v>8.1237418275589297E-3</v>
      </c>
      <c r="H1241">
        <v>1666.6666666666599</v>
      </c>
      <c r="I1241">
        <v>10.357934426601211</v>
      </c>
      <c r="J1241">
        <v>14.201785579767542</v>
      </c>
    </row>
    <row r="1242" spans="1:10" x14ac:dyDescent="0.3">
      <c r="A1242" t="s">
        <v>426</v>
      </c>
      <c r="B1242">
        <v>5.4971907093133199</v>
      </c>
      <c r="C1242" t="s">
        <v>9</v>
      </c>
      <c r="D1242">
        <v>10</v>
      </c>
      <c r="E1242" t="b">
        <v>0</v>
      </c>
      <c r="F1242">
        <v>5.4971907093133199</v>
      </c>
      <c r="G1242">
        <v>5.4971907093133199</v>
      </c>
      <c r="H1242">
        <v>1270</v>
      </c>
      <c r="I1242">
        <v>0</v>
      </c>
      <c r="J1242">
        <v>0</v>
      </c>
    </row>
    <row r="1243" spans="1:10" x14ac:dyDescent="0.3">
      <c r="A1243" t="s">
        <v>427</v>
      </c>
      <c r="B1243">
        <v>0.95382703060609597</v>
      </c>
      <c r="C1243" t="s">
        <v>9</v>
      </c>
      <c r="D1243">
        <v>10</v>
      </c>
      <c r="E1243" t="b">
        <v>0</v>
      </c>
      <c r="F1243">
        <v>2.1482827845763199</v>
      </c>
      <c r="G1243">
        <v>2.8530817883985899</v>
      </c>
      <c r="H1243">
        <v>2830</v>
      </c>
      <c r="I1243">
        <v>-1.1944557539702241</v>
      </c>
      <c r="J1243">
        <v>-1.8992547577924941</v>
      </c>
    </row>
    <row r="1244" spans="1:10" x14ac:dyDescent="0.3">
      <c r="A1244" t="s">
        <v>427</v>
      </c>
      <c r="B1244">
        <v>11.8471994243976</v>
      </c>
      <c r="C1244" t="s">
        <v>9</v>
      </c>
      <c r="D1244">
        <v>10</v>
      </c>
      <c r="E1244" t="b">
        <v>0</v>
      </c>
      <c r="F1244">
        <v>11.8471994243976</v>
      </c>
      <c r="G1244">
        <v>11.8471994243976</v>
      </c>
      <c r="H1244">
        <v>1590</v>
      </c>
      <c r="I1244">
        <v>0</v>
      </c>
      <c r="J1244">
        <v>0</v>
      </c>
    </row>
    <row r="1245" spans="1:10" x14ac:dyDescent="0.3">
      <c r="A1245" t="s">
        <v>427</v>
      </c>
      <c r="B1245">
        <v>14.110858375270301</v>
      </c>
      <c r="C1245" t="s">
        <v>9</v>
      </c>
      <c r="D1245">
        <v>10</v>
      </c>
      <c r="E1245" t="b">
        <v>0</v>
      </c>
      <c r="F1245">
        <v>14.110858375270301</v>
      </c>
      <c r="G1245">
        <v>14.110858375270301</v>
      </c>
      <c r="H1245">
        <v>1120</v>
      </c>
      <c r="I1245">
        <v>0</v>
      </c>
      <c r="J1245">
        <v>0</v>
      </c>
    </row>
    <row r="1246" spans="1:10" x14ac:dyDescent="0.3">
      <c r="A1246" t="s">
        <v>428</v>
      </c>
      <c r="B1246">
        <v>8.3864704654025104</v>
      </c>
      <c r="C1246" t="s">
        <v>9</v>
      </c>
      <c r="D1246">
        <v>10</v>
      </c>
      <c r="E1246" t="b">
        <v>0</v>
      </c>
      <c r="F1246">
        <v>8.89516658970253</v>
      </c>
      <c r="G1246">
        <v>8.9017662546572804</v>
      </c>
      <c r="H1246">
        <v>3140</v>
      </c>
      <c r="I1246">
        <v>-0.50869612430001965</v>
      </c>
      <c r="J1246">
        <v>-0.51529578925477004</v>
      </c>
    </row>
    <row r="1247" spans="1:10" x14ac:dyDescent="0.3">
      <c r="A1247" t="s">
        <v>428</v>
      </c>
      <c r="B1247">
        <v>4.4173096894500299</v>
      </c>
      <c r="C1247" t="s">
        <v>9</v>
      </c>
      <c r="D1247">
        <v>10</v>
      </c>
      <c r="E1247" t="b">
        <v>0</v>
      </c>
      <c r="F1247">
        <v>3.4764555879449701</v>
      </c>
      <c r="G1247">
        <v>3.86938904033167</v>
      </c>
      <c r="H1247">
        <v>3230</v>
      </c>
      <c r="I1247">
        <v>0.94085410150505977</v>
      </c>
      <c r="J1247">
        <v>0.54792064911835991</v>
      </c>
    </row>
    <row r="1248" spans="1:10" x14ac:dyDescent="0.3">
      <c r="A1248" t="s">
        <v>429</v>
      </c>
      <c r="B1248">
        <v>6.4569314664775996</v>
      </c>
      <c r="C1248" t="s">
        <v>9</v>
      </c>
      <c r="D1248">
        <v>10</v>
      </c>
      <c r="E1248" t="b">
        <v>0</v>
      </c>
      <c r="F1248">
        <v>6.4569314664775996</v>
      </c>
      <c r="G1248">
        <v>6.4569314664775996</v>
      </c>
      <c r="H1248">
        <v>2830</v>
      </c>
      <c r="I1248">
        <v>0</v>
      </c>
      <c r="J1248">
        <v>0</v>
      </c>
    </row>
    <row r="1249" spans="1:10" x14ac:dyDescent="0.3">
      <c r="A1249" t="s">
        <v>429</v>
      </c>
      <c r="B1249">
        <v>9.2480937502769205</v>
      </c>
      <c r="C1249" t="s">
        <v>9</v>
      </c>
      <c r="D1249">
        <v>10</v>
      </c>
      <c r="E1249" t="b">
        <v>0</v>
      </c>
      <c r="F1249">
        <v>9.2480937502769205</v>
      </c>
      <c r="G1249">
        <v>9.2480937502769205</v>
      </c>
      <c r="H1249">
        <v>1110</v>
      </c>
      <c r="I1249">
        <v>0</v>
      </c>
      <c r="J1249">
        <v>0</v>
      </c>
    </row>
    <row r="1250" spans="1:10" x14ac:dyDescent="0.3">
      <c r="A1250" t="s">
        <v>430</v>
      </c>
      <c r="B1250">
        <v>12.7080835387615</v>
      </c>
      <c r="C1250" t="s">
        <v>9</v>
      </c>
      <c r="D1250">
        <v>3</v>
      </c>
      <c r="E1250" t="b">
        <v>1</v>
      </c>
      <c r="F1250">
        <v>1.80872527520677</v>
      </c>
      <c r="G1250">
        <v>4.8537757473334203E-3</v>
      </c>
      <c r="H1250">
        <v>933.33333333333303</v>
      </c>
      <c r="I1250">
        <v>10.899358263554729</v>
      </c>
      <c r="J1250">
        <v>12.703229763014166</v>
      </c>
    </row>
    <row r="1251" spans="1:10" x14ac:dyDescent="0.3">
      <c r="A1251" t="s">
        <v>430</v>
      </c>
      <c r="B1251">
        <v>11.877991181311</v>
      </c>
      <c r="C1251" t="s">
        <v>9</v>
      </c>
      <c r="D1251">
        <v>10</v>
      </c>
      <c r="E1251" t="b">
        <v>0</v>
      </c>
      <c r="F1251">
        <v>3.77770743146923</v>
      </c>
      <c r="G1251">
        <v>5.3936421926829299</v>
      </c>
      <c r="H1251">
        <v>3550</v>
      </c>
      <c r="I1251">
        <v>8.1002837498417701</v>
      </c>
      <c r="J1251">
        <v>6.4843489886280699</v>
      </c>
    </row>
    <row r="1252" spans="1:10" x14ac:dyDescent="0.3">
      <c r="A1252" t="s">
        <v>430</v>
      </c>
      <c r="B1252">
        <v>12.3810182515215</v>
      </c>
      <c r="C1252" t="s">
        <v>9</v>
      </c>
      <c r="D1252">
        <v>10</v>
      </c>
      <c r="E1252" t="b">
        <v>0</v>
      </c>
      <c r="F1252">
        <v>12.3810182515215</v>
      </c>
      <c r="G1252">
        <v>12.3810182515215</v>
      </c>
      <c r="H1252">
        <v>880</v>
      </c>
      <c r="I1252">
        <v>0</v>
      </c>
      <c r="J1252">
        <v>0</v>
      </c>
    </row>
    <row r="1253" spans="1:10" x14ac:dyDescent="0.3">
      <c r="A1253" t="s">
        <v>431</v>
      </c>
      <c r="B1253">
        <v>15.237633731201599</v>
      </c>
      <c r="C1253" t="s">
        <v>9</v>
      </c>
      <c r="D1253">
        <v>3</v>
      </c>
      <c r="E1253" t="b">
        <v>1</v>
      </c>
      <c r="F1253">
        <v>3.7442971150454798</v>
      </c>
      <c r="G1253">
        <v>4.54697258496014E-3</v>
      </c>
      <c r="H1253">
        <v>1166.6666666666599</v>
      </c>
      <c r="I1253">
        <v>11.493336616156119</v>
      </c>
      <c r="J1253">
        <v>15.23308675861664</v>
      </c>
    </row>
    <row r="1254" spans="1:10" x14ac:dyDescent="0.3">
      <c r="A1254" t="s">
        <v>431</v>
      </c>
      <c r="B1254">
        <v>5.0196350818984703</v>
      </c>
      <c r="C1254" t="s">
        <v>9</v>
      </c>
      <c r="D1254">
        <v>10</v>
      </c>
      <c r="E1254" t="b">
        <v>0</v>
      </c>
      <c r="F1254">
        <v>1.4703201053725801</v>
      </c>
      <c r="G1254">
        <v>3.61743930910042</v>
      </c>
      <c r="H1254">
        <v>3070</v>
      </c>
      <c r="I1254">
        <v>3.5493149765258902</v>
      </c>
      <c r="J1254">
        <v>1.4021957727980503</v>
      </c>
    </row>
    <row r="1255" spans="1:10" x14ac:dyDescent="0.3">
      <c r="A1255" t="s">
        <v>431</v>
      </c>
      <c r="B1255">
        <v>10.5146496164671</v>
      </c>
      <c r="C1255" t="s">
        <v>9</v>
      </c>
      <c r="D1255">
        <v>10</v>
      </c>
      <c r="E1255" t="b">
        <v>0</v>
      </c>
      <c r="F1255">
        <v>10.5146496164671</v>
      </c>
      <c r="G1255">
        <v>10.5146496164671</v>
      </c>
      <c r="H1255">
        <v>3460</v>
      </c>
      <c r="I1255">
        <v>0</v>
      </c>
      <c r="J1255">
        <v>0</v>
      </c>
    </row>
    <row r="1256" spans="1:10" x14ac:dyDescent="0.3">
      <c r="A1256" t="e">
        <v>#NAME?</v>
      </c>
      <c r="B1256">
        <v>12.310641852021501</v>
      </c>
      <c r="C1256" t="s">
        <v>9</v>
      </c>
      <c r="D1256">
        <v>10</v>
      </c>
      <c r="E1256" t="b">
        <v>0</v>
      </c>
      <c r="F1256">
        <v>7.7587831853279603</v>
      </c>
      <c r="G1256">
        <v>7.2159097265075802</v>
      </c>
      <c r="H1256">
        <v>3180</v>
      </c>
      <c r="I1256">
        <v>4.5518586666935406</v>
      </c>
      <c r="J1256">
        <v>5.0947321255139206</v>
      </c>
    </row>
    <row r="1257" spans="1:10" x14ac:dyDescent="0.3">
      <c r="A1257" t="e">
        <v>#NAME?</v>
      </c>
      <c r="B1257">
        <v>14.671107366745</v>
      </c>
      <c r="C1257" t="s">
        <v>9</v>
      </c>
      <c r="D1257">
        <v>10</v>
      </c>
      <c r="E1257" t="b">
        <v>0</v>
      </c>
      <c r="F1257">
        <v>14.671107366745</v>
      </c>
      <c r="G1257">
        <v>14.671107366745</v>
      </c>
      <c r="H1257">
        <v>3190</v>
      </c>
      <c r="I1257">
        <v>0</v>
      </c>
      <c r="J1257">
        <v>0</v>
      </c>
    </row>
    <row r="1258" spans="1:10" x14ac:dyDescent="0.3">
      <c r="A1258" t="e">
        <v>#NAME?</v>
      </c>
      <c r="B1258">
        <v>0.96534078682645297</v>
      </c>
      <c r="C1258" t="s">
        <v>9</v>
      </c>
      <c r="D1258">
        <v>10</v>
      </c>
      <c r="E1258" t="b">
        <v>0</v>
      </c>
      <c r="F1258">
        <v>2.5886548820053199</v>
      </c>
      <c r="G1258">
        <v>2.63441448517723</v>
      </c>
      <c r="H1258">
        <v>3560</v>
      </c>
      <c r="I1258">
        <v>-1.6233140951788669</v>
      </c>
      <c r="J1258">
        <v>-1.669073698350777</v>
      </c>
    </row>
    <row r="1259" spans="1:10" x14ac:dyDescent="0.3">
      <c r="A1259" t="s">
        <v>432</v>
      </c>
      <c r="B1259">
        <v>16.136872756390801</v>
      </c>
      <c r="C1259" t="s">
        <v>9</v>
      </c>
      <c r="D1259">
        <v>3</v>
      </c>
      <c r="E1259" t="b">
        <v>1</v>
      </c>
      <c r="F1259">
        <v>2.7209544703502</v>
      </c>
      <c r="G1259">
        <v>5.5067882653745499E-3</v>
      </c>
      <c r="H1259">
        <v>1300</v>
      </c>
      <c r="I1259">
        <v>13.415918286040601</v>
      </c>
      <c r="J1259">
        <v>16.131365968125426</v>
      </c>
    </row>
    <row r="1260" spans="1:10" x14ac:dyDescent="0.3">
      <c r="A1260" t="s">
        <v>432</v>
      </c>
      <c r="B1260">
        <v>12.4365017859311</v>
      </c>
      <c r="C1260" t="s">
        <v>9</v>
      </c>
      <c r="D1260">
        <v>2</v>
      </c>
      <c r="E1260" t="b">
        <v>1</v>
      </c>
      <c r="F1260">
        <v>0.112627501946549</v>
      </c>
      <c r="G1260">
        <v>1.3422382391458701E-2</v>
      </c>
      <c r="H1260">
        <v>1300</v>
      </c>
      <c r="I1260">
        <v>12.323874283984551</v>
      </c>
      <c r="J1260">
        <v>12.42307940353964</v>
      </c>
    </row>
    <row r="1261" spans="1:10" x14ac:dyDescent="0.3">
      <c r="A1261" t="s">
        <v>432</v>
      </c>
      <c r="B1261">
        <v>5.1799536212118502</v>
      </c>
      <c r="C1261" t="s">
        <v>9</v>
      </c>
      <c r="D1261">
        <v>3</v>
      </c>
      <c r="E1261" t="b">
        <v>1</v>
      </c>
      <c r="F1261">
        <v>1.3993878401038899</v>
      </c>
      <c r="G1261">
        <v>3.0774293254849198E-3</v>
      </c>
      <c r="H1261">
        <v>2200</v>
      </c>
      <c r="I1261">
        <v>3.7805657811079603</v>
      </c>
      <c r="J1261">
        <v>5.1768761918863655</v>
      </c>
    </row>
    <row r="1262" spans="1:10" x14ac:dyDescent="0.3">
      <c r="A1262" t="s">
        <v>433</v>
      </c>
      <c r="B1262">
        <v>8.3497987699345408</v>
      </c>
      <c r="C1262" t="s">
        <v>9</v>
      </c>
      <c r="D1262">
        <v>10</v>
      </c>
      <c r="E1262" t="b">
        <v>0</v>
      </c>
      <c r="F1262">
        <v>2.0746745918896301</v>
      </c>
      <c r="G1262">
        <v>2.0746745918896301</v>
      </c>
      <c r="H1262">
        <v>1260</v>
      </c>
      <c r="I1262">
        <v>6.2751241780449103</v>
      </c>
      <c r="J1262">
        <v>6.2751241780449103</v>
      </c>
    </row>
    <row r="1263" spans="1:10" x14ac:dyDescent="0.3">
      <c r="A1263" t="s">
        <v>433</v>
      </c>
      <c r="B1263">
        <v>6.68189467645335</v>
      </c>
      <c r="C1263" t="s">
        <v>9</v>
      </c>
      <c r="D1263">
        <v>10</v>
      </c>
      <c r="E1263" t="b">
        <v>0</v>
      </c>
      <c r="F1263">
        <v>3.442093347983</v>
      </c>
      <c r="G1263">
        <v>3.17310179376181</v>
      </c>
      <c r="H1263">
        <v>3120</v>
      </c>
      <c r="I1263">
        <v>3.23980132847035</v>
      </c>
      <c r="J1263">
        <v>3.50879288269154</v>
      </c>
    </row>
    <row r="1264" spans="1:10" x14ac:dyDescent="0.3">
      <c r="A1264" t="s">
        <v>433</v>
      </c>
      <c r="B1264">
        <v>15.4564840744709</v>
      </c>
      <c r="C1264" t="s">
        <v>9</v>
      </c>
      <c r="D1264">
        <v>10</v>
      </c>
      <c r="E1264" t="b">
        <v>0</v>
      </c>
      <c r="F1264">
        <v>8.0020164816814994</v>
      </c>
      <c r="G1264">
        <v>7.8098884496654701</v>
      </c>
      <c r="H1264">
        <v>3300</v>
      </c>
      <c r="I1264">
        <v>7.4544675927894009</v>
      </c>
      <c r="J1264">
        <v>7.6465956248054301</v>
      </c>
    </row>
    <row r="1265" spans="1:10" x14ac:dyDescent="0.3">
      <c r="A1265" t="s">
        <v>434</v>
      </c>
      <c r="B1265">
        <v>10.067091978799301</v>
      </c>
      <c r="C1265" t="s">
        <v>9</v>
      </c>
      <c r="D1265">
        <v>10</v>
      </c>
      <c r="E1265" t="b">
        <v>0</v>
      </c>
      <c r="F1265">
        <v>6.2133671952753504</v>
      </c>
      <c r="G1265">
        <v>6.4230820888508102</v>
      </c>
      <c r="H1265">
        <v>2890</v>
      </c>
      <c r="I1265">
        <v>3.8537247835239503</v>
      </c>
      <c r="J1265">
        <v>3.6440098899484905</v>
      </c>
    </row>
    <row r="1266" spans="1:10" x14ac:dyDescent="0.3">
      <c r="A1266" t="s">
        <v>434</v>
      </c>
      <c r="B1266">
        <v>6.1621465605482104</v>
      </c>
      <c r="C1266" t="s">
        <v>9</v>
      </c>
      <c r="D1266">
        <v>10</v>
      </c>
      <c r="E1266" t="b">
        <v>0</v>
      </c>
      <c r="F1266">
        <v>3.0100517726344198</v>
      </c>
      <c r="G1266">
        <v>4.7597236633019797</v>
      </c>
      <c r="H1266">
        <v>3380</v>
      </c>
      <c r="I1266">
        <v>3.1520947879137906</v>
      </c>
      <c r="J1266">
        <v>1.4024228972462307</v>
      </c>
    </row>
    <row r="1267" spans="1:10" x14ac:dyDescent="0.3">
      <c r="A1267" t="s">
        <v>434</v>
      </c>
      <c r="B1267">
        <v>13.4056728767462</v>
      </c>
      <c r="C1267" t="s">
        <v>9</v>
      </c>
      <c r="D1267">
        <v>3</v>
      </c>
      <c r="E1267" t="b">
        <v>1</v>
      </c>
      <c r="F1267">
        <v>2.3436528436098598</v>
      </c>
      <c r="G1267">
        <v>4.8058285635517598E-3</v>
      </c>
      <c r="H1267">
        <v>2133.3333333333298</v>
      </c>
      <c r="I1267">
        <v>11.06202003313634</v>
      </c>
      <c r="J1267">
        <v>13.400867048182649</v>
      </c>
    </row>
    <row r="1268" spans="1:10" x14ac:dyDescent="0.3">
      <c r="A1268" t="s">
        <v>435</v>
      </c>
      <c r="B1268">
        <v>16.545075374834699</v>
      </c>
      <c r="C1268" t="s">
        <v>9</v>
      </c>
      <c r="D1268">
        <v>10</v>
      </c>
      <c r="E1268" t="b">
        <v>0</v>
      </c>
      <c r="F1268">
        <v>16.545075374834699</v>
      </c>
      <c r="G1268">
        <v>16.545075374834699</v>
      </c>
      <c r="H1268">
        <v>890</v>
      </c>
      <c r="I1268">
        <v>0</v>
      </c>
      <c r="J1268">
        <v>0</v>
      </c>
    </row>
    <row r="1269" spans="1:10" x14ac:dyDescent="0.3">
      <c r="A1269" t="s">
        <v>435</v>
      </c>
      <c r="B1269">
        <v>15.345050382624301</v>
      </c>
      <c r="C1269" t="s">
        <v>9</v>
      </c>
      <c r="D1269">
        <v>10</v>
      </c>
      <c r="E1269" t="b">
        <v>0</v>
      </c>
      <c r="F1269">
        <v>15.345050382624301</v>
      </c>
      <c r="G1269">
        <v>15.345050382624301</v>
      </c>
      <c r="H1269">
        <v>800</v>
      </c>
      <c r="I1269">
        <v>0</v>
      </c>
      <c r="J1269">
        <v>0</v>
      </c>
    </row>
    <row r="1270" spans="1:10" x14ac:dyDescent="0.3">
      <c r="A1270" t="s">
        <v>435</v>
      </c>
      <c r="B1270">
        <v>11.749341214763801</v>
      </c>
      <c r="C1270" t="s">
        <v>9</v>
      </c>
      <c r="D1270">
        <v>10</v>
      </c>
      <c r="E1270" t="b">
        <v>0</v>
      </c>
      <c r="F1270">
        <v>3.4174400351859799</v>
      </c>
      <c r="G1270">
        <v>2.21958671913761</v>
      </c>
      <c r="H1270">
        <v>3110</v>
      </c>
      <c r="I1270">
        <v>8.3319011795778213</v>
      </c>
      <c r="J1270">
        <v>9.5297544956261913</v>
      </c>
    </row>
    <row r="1271" spans="1:10" x14ac:dyDescent="0.3">
      <c r="A1271" t="e">
        <v>#NAME?</v>
      </c>
      <c r="B1271">
        <v>15.519874057645699</v>
      </c>
      <c r="C1271" t="s">
        <v>9</v>
      </c>
      <c r="D1271">
        <v>3</v>
      </c>
      <c r="E1271" t="b">
        <v>1</v>
      </c>
      <c r="F1271">
        <v>3.11548806564213</v>
      </c>
      <c r="G1271">
        <v>5.4547103936415696E-3</v>
      </c>
      <c r="H1271">
        <v>1266.6666666666599</v>
      </c>
      <c r="I1271">
        <v>12.404385992003569</v>
      </c>
      <c r="J1271">
        <v>15.514419347252058</v>
      </c>
    </row>
    <row r="1272" spans="1:10" x14ac:dyDescent="0.3">
      <c r="A1272" t="e">
        <v>#NAME?</v>
      </c>
      <c r="B1272">
        <v>6.55071172408379</v>
      </c>
      <c r="C1272" t="s">
        <v>9</v>
      </c>
      <c r="D1272">
        <v>3</v>
      </c>
      <c r="E1272" t="b">
        <v>1</v>
      </c>
      <c r="F1272">
        <v>1.86347718874493</v>
      </c>
      <c r="G1272">
        <v>5.5946009228780699E-3</v>
      </c>
      <c r="H1272">
        <v>1733.3333333333301</v>
      </c>
      <c r="I1272">
        <v>4.6872345353388596</v>
      </c>
      <c r="J1272">
        <v>6.545117123160912</v>
      </c>
    </row>
    <row r="1273" spans="1:10" x14ac:dyDescent="0.3">
      <c r="A1273" t="e">
        <v>#NAME?</v>
      </c>
      <c r="B1273">
        <v>14.204745694131701</v>
      </c>
      <c r="C1273" t="s">
        <v>9</v>
      </c>
      <c r="D1273">
        <v>10</v>
      </c>
      <c r="E1273" t="b">
        <v>0</v>
      </c>
      <c r="F1273">
        <v>14.204745694131701</v>
      </c>
      <c r="G1273">
        <v>14.204745694131701</v>
      </c>
      <c r="H1273">
        <v>780</v>
      </c>
      <c r="I1273">
        <v>0</v>
      </c>
      <c r="J1273">
        <v>0</v>
      </c>
    </row>
    <row r="1274" spans="1:10" x14ac:dyDescent="0.3">
      <c r="A1274" t="s">
        <v>436</v>
      </c>
      <c r="B1274">
        <v>12.238879234209699</v>
      </c>
      <c r="C1274" t="s">
        <v>9</v>
      </c>
      <c r="D1274">
        <v>10</v>
      </c>
      <c r="E1274" t="b">
        <v>0</v>
      </c>
      <c r="F1274">
        <v>6.7059992148342102</v>
      </c>
      <c r="G1274">
        <v>6.45420589222672</v>
      </c>
      <c r="H1274">
        <v>3090</v>
      </c>
      <c r="I1274">
        <v>5.5328800193754892</v>
      </c>
      <c r="J1274">
        <v>5.7846733419829794</v>
      </c>
    </row>
    <row r="1275" spans="1:10" x14ac:dyDescent="0.3">
      <c r="A1275" t="s">
        <v>436</v>
      </c>
      <c r="B1275">
        <v>2.1160282305405902</v>
      </c>
      <c r="C1275" t="s">
        <v>9</v>
      </c>
      <c r="D1275">
        <v>10</v>
      </c>
      <c r="E1275" t="b">
        <v>0</v>
      </c>
      <c r="F1275">
        <v>2.1160282305405902</v>
      </c>
      <c r="G1275">
        <v>2.1160282305405902</v>
      </c>
      <c r="H1275">
        <v>1830</v>
      </c>
      <c r="I1275">
        <v>0</v>
      </c>
      <c r="J1275">
        <v>0</v>
      </c>
    </row>
    <row r="1276" spans="1:10" x14ac:dyDescent="0.3">
      <c r="A1276" t="s">
        <v>436</v>
      </c>
      <c r="B1276">
        <v>17.1872301188533</v>
      </c>
      <c r="C1276" t="s">
        <v>9</v>
      </c>
      <c r="D1276">
        <v>10</v>
      </c>
      <c r="E1276" t="b">
        <v>0</v>
      </c>
      <c r="F1276">
        <v>2.3944694808379898</v>
      </c>
      <c r="G1276">
        <v>6.3404684832050098</v>
      </c>
      <c r="H1276">
        <v>3250</v>
      </c>
      <c r="I1276">
        <v>14.792760638015309</v>
      </c>
      <c r="J1276">
        <v>10.84676163564829</v>
      </c>
    </row>
    <row r="1277" spans="1:10" x14ac:dyDescent="0.3">
      <c r="A1277" t="s">
        <v>437</v>
      </c>
      <c r="B1277">
        <v>12.774548946856401</v>
      </c>
      <c r="C1277" t="s">
        <v>9</v>
      </c>
      <c r="D1277">
        <v>10</v>
      </c>
      <c r="E1277" t="b">
        <v>0</v>
      </c>
      <c r="F1277">
        <v>10.319583824630801</v>
      </c>
      <c r="G1277">
        <v>10.291122849136</v>
      </c>
      <c r="H1277">
        <v>3710</v>
      </c>
      <c r="I1277">
        <v>2.4549651222255999</v>
      </c>
      <c r="J1277">
        <v>2.4834260977204003</v>
      </c>
    </row>
    <row r="1278" spans="1:10" x14ac:dyDescent="0.3">
      <c r="A1278" t="s">
        <v>437</v>
      </c>
      <c r="B1278">
        <v>8.5460565905554606</v>
      </c>
      <c r="C1278" t="s">
        <v>9</v>
      </c>
      <c r="D1278">
        <v>10</v>
      </c>
      <c r="E1278" t="b">
        <v>0</v>
      </c>
      <c r="F1278">
        <v>8.5460565905554606</v>
      </c>
      <c r="G1278">
        <v>8.5460565905554606</v>
      </c>
      <c r="H1278">
        <v>1080</v>
      </c>
      <c r="I1278">
        <v>0</v>
      </c>
      <c r="J1278">
        <v>0</v>
      </c>
    </row>
    <row r="1279" spans="1:10" x14ac:dyDescent="0.3">
      <c r="A1279" t="s">
        <v>437</v>
      </c>
      <c r="B1279">
        <v>15.060288971188101</v>
      </c>
      <c r="C1279" t="s">
        <v>9</v>
      </c>
      <c r="D1279">
        <v>10</v>
      </c>
      <c r="E1279" t="b">
        <v>0</v>
      </c>
      <c r="F1279">
        <v>3.2288274115159399</v>
      </c>
      <c r="G1279">
        <v>2.3461161709245801</v>
      </c>
      <c r="H1279">
        <v>3070</v>
      </c>
      <c r="I1279">
        <v>11.83146155967216</v>
      </c>
      <c r="J1279">
        <v>12.714172800263521</v>
      </c>
    </row>
    <row r="1280" spans="1:10" x14ac:dyDescent="0.3">
      <c r="A1280" t="s">
        <v>438</v>
      </c>
      <c r="B1280">
        <v>14.2309532098053</v>
      </c>
      <c r="C1280" t="s">
        <v>9</v>
      </c>
      <c r="D1280">
        <v>10</v>
      </c>
      <c r="E1280" t="b">
        <v>0</v>
      </c>
      <c r="F1280">
        <v>14.2309532098053</v>
      </c>
      <c r="G1280">
        <v>14.2309532098053</v>
      </c>
      <c r="H1280">
        <v>650</v>
      </c>
      <c r="I1280">
        <v>0</v>
      </c>
      <c r="J1280">
        <v>0</v>
      </c>
    </row>
    <row r="1281" spans="1:10" x14ac:dyDescent="0.3">
      <c r="A1281" t="s">
        <v>438</v>
      </c>
      <c r="B1281">
        <v>10.730117708946899</v>
      </c>
      <c r="C1281" t="s">
        <v>9</v>
      </c>
      <c r="D1281">
        <v>3</v>
      </c>
      <c r="E1281" t="b">
        <v>1</v>
      </c>
      <c r="F1281">
        <v>2.8322803774259699</v>
      </c>
      <c r="G1281">
        <v>4.2902991418406998E-3</v>
      </c>
      <c r="H1281">
        <v>1100</v>
      </c>
      <c r="I1281">
        <v>7.8978373315209289</v>
      </c>
      <c r="J1281">
        <v>10.725827409805058</v>
      </c>
    </row>
    <row r="1282" spans="1:10" x14ac:dyDescent="0.3">
      <c r="A1282" t="s">
        <v>438</v>
      </c>
      <c r="B1282">
        <v>10.998075385758201</v>
      </c>
      <c r="C1282" t="s">
        <v>9</v>
      </c>
      <c r="D1282">
        <v>10</v>
      </c>
      <c r="E1282" t="b">
        <v>0</v>
      </c>
      <c r="F1282">
        <v>9.1260830129637505</v>
      </c>
      <c r="G1282">
        <v>9.1003800308211709</v>
      </c>
      <c r="H1282">
        <v>3310</v>
      </c>
      <c r="I1282">
        <v>1.8719923727944501</v>
      </c>
      <c r="J1282">
        <v>1.8976953549370297</v>
      </c>
    </row>
    <row r="1283" spans="1:10" x14ac:dyDescent="0.3">
      <c r="A1283" t="s">
        <v>439</v>
      </c>
      <c r="B1283">
        <v>3.5980945968221199</v>
      </c>
      <c r="C1283" t="s">
        <v>9</v>
      </c>
      <c r="D1283">
        <v>4</v>
      </c>
      <c r="E1283" t="b">
        <v>1</v>
      </c>
      <c r="F1283">
        <v>0.72689621506875401</v>
      </c>
      <c r="G1283">
        <v>8.6642509023632901E-3</v>
      </c>
      <c r="H1283">
        <v>1475</v>
      </c>
      <c r="I1283">
        <v>2.8711983817533659</v>
      </c>
      <c r="J1283">
        <v>3.5894303459197565</v>
      </c>
    </row>
    <row r="1284" spans="1:10" x14ac:dyDescent="0.3">
      <c r="A1284" t="s">
        <v>439</v>
      </c>
      <c r="B1284">
        <v>12.3893784385531</v>
      </c>
      <c r="C1284" t="s">
        <v>9</v>
      </c>
      <c r="D1284">
        <v>4</v>
      </c>
      <c r="E1284" t="b">
        <v>1</v>
      </c>
      <c r="F1284">
        <v>3.5937744979371802</v>
      </c>
      <c r="G1284">
        <v>2.8066933887170701E-3</v>
      </c>
      <c r="H1284">
        <v>750</v>
      </c>
      <c r="I1284">
        <v>8.7956039406159192</v>
      </c>
      <c r="J1284">
        <v>12.386571745164384</v>
      </c>
    </row>
    <row r="1285" spans="1:10" x14ac:dyDescent="0.3">
      <c r="A1285" t="s">
        <v>439</v>
      </c>
      <c r="B1285">
        <v>14.0471762600434</v>
      </c>
      <c r="C1285" t="s">
        <v>9</v>
      </c>
      <c r="D1285">
        <v>10</v>
      </c>
      <c r="E1285" t="b">
        <v>0</v>
      </c>
      <c r="F1285">
        <v>14.0471762600434</v>
      </c>
      <c r="G1285">
        <v>14.0471762600434</v>
      </c>
      <c r="H1285">
        <v>1070</v>
      </c>
      <c r="I1285">
        <v>0</v>
      </c>
      <c r="J1285">
        <v>0</v>
      </c>
    </row>
    <row r="1286" spans="1:10" x14ac:dyDescent="0.3">
      <c r="A1286" t="s">
        <v>440</v>
      </c>
      <c r="B1286">
        <v>3.1226798588062099</v>
      </c>
      <c r="C1286" t="s">
        <v>9</v>
      </c>
      <c r="D1286">
        <v>10</v>
      </c>
      <c r="E1286" t="b">
        <v>0</v>
      </c>
      <c r="F1286">
        <v>3.1226798588062099</v>
      </c>
      <c r="G1286">
        <v>3.1226798588062099</v>
      </c>
      <c r="H1286">
        <v>2750</v>
      </c>
      <c r="I1286">
        <v>0</v>
      </c>
      <c r="J1286">
        <v>0</v>
      </c>
    </row>
    <row r="1287" spans="1:10" x14ac:dyDescent="0.3">
      <c r="A1287" t="s">
        <v>440</v>
      </c>
      <c r="B1287">
        <v>5.6151648674506003</v>
      </c>
      <c r="C1287" t="s">
        <v>9</v>
      </c>
      <c r="D1287">
        <v>2</v>
      </c>
      <c r="E1287" t="b">
        <v>1</v>
      </c>
      <c r="F1287">
        <v>0.68276005345724</v>
      </c>
      <c r="G1287">
        <v>1.6055079645213001E-2</v>
      </c>
      <c r="H1287">
        <v>1500</v>
      </c>
      <c r="I1287">
        <v>4.9324048139933598</v>
      </c>
      <c r="J1287">
        <v>5.5991097878053875</v>
      </c>
    </row>
    <row r="1288" spans="1:10" x14ac:dyDescent="0.3">
      <c r="A1288" t="s">
        <v>441</v>
      </c>
      <c r="B1288">
        <v>18.7022978720019</v>
      </c>
      <c r="C1288" t="s">
        <v>9</v>
      </c>
      <c r="D1288">
        <v>10</v>
      </c>
      <c r="E1288" t="b">
        <v>0</v>
      </c>
      <c r="F1288">
        <v>18.7022978720019</v>
      </c>
      <c r="G1288">
        <v>18.7022978720019</v>
      </c>
      <c r="H1288">
        <v>810</v>
      </c>
      <c r="I1288">
        <v>0</v>
      </c>
      <c r="J1288">
        <v>0</v>
      </c>
    </row>
    <row r="1289" spans="1:10" x14ac:dyDescent="0.3">
      <c r="A1289" t="s">
        <v>441</v>
      </c>
      <c r="B1289">
        <v>12.484561375928999</v>
      </c>
      <c r="C1289" t="s">
        <v>9</v>
      </c>
      <c r="D1289">
        <v>10</v>
      </c>
      <c r="E1289" t="b">
        <v>0</v>
      </c>
      <c r="F1289">
        <v>10.0746205013312</v>
      </c>
      <c r="G1289">
        <v>10.2872052240859</v>
      </c>
      <c r="H1289">
        <v>3190</v>
      </c>
      <c r="I1289">
        <v>2.4099408745977993</v>
      </c>
      <c r="J1289">
        <v>2.1973561518430991</v>
      </c>
    </row>
    <row r="1290" spans="1:10" x14ac:dyDescent="0.3">
      <c r="A1290" t="s">
        <v>441</v>
      </c>
      <c r="B1290">
        <v>7.5866252625723298</v>
      </c>
      <c r="C1290" t="s">
        <v>9</v>
      </c>
      <c r="D1290">
        <v>10</v>
      </c>
      <c r="E1290" t="b">
        <v>0</v>
      </c>
      <c r="F1290">
        <v>6.0185714946357196</v>
      </c>
      <c r="G1290">
        <v>6.0538701187530402</v>
      </c>
      <c r="H1290">
        <v>3530</v>
      </c>
      <c r="I1290">
        <v>1.5680537679366102</v>
      </c>
      <c r="J1290">
        <v>1.5327551438192897</v>
      </c>
    </row>
    <row r="1291" spans="1:10" x14ac:dyDescent="0.3">
      <c r="A1291" t="s">
        <v>442</v>
      </c>
      <c r="B1291">
        <v>11.2459275217112</v>
      </c>
      <c r="C1291" t="s">
        <v>9</v>
      </c>
      <c r="D1291">
        <v>10</v>
      </c>
      <c r="E1291" t="b">
        <v>0</v>
      </c>
      <c r="F1291">
        <v>6.7374556367855103</v>
      </c>
      <c r="G1291">
        <v>6.7109384159847103</v>
      </c>
      <c r="H1291">
        <v>2890</v>
      </c>
      <c r="I1291">
        <v>4.5084718849256902</v>
      </c>
      <c r="J1291">
        <v>4.5349891057264902</v>
      </c>
    </row>
    <row r="1292" spans="1:10" x14ac:dyDescent="0.3">
      <c r="A1292" t="s">
        <v>442</v>
      </c>
      <c r="B1292">
        <v>14.376242615748801</v>
      </c>
      <c r="C1292" t="s">
        <v>9</v>
      </c>
      <c r="D1292">
        <v>3</v>
      </c>
      <c r="E1292" t="b">
        <v>1</v>
      </c>
      <c r="F1292">
        <v>1.68523411144887</v>
      </c>
      <c r="G1292">
        <v>5.0995303651323997E-3</v>
      </c>
      <c r="H1292">
        <v>1800</v>
      </c>
      <c r="I1292">
        <v>12.69100850429993</v>
      </c>
      <c r="J1292">
        <v>14.371143085383668</v>
      </c>
    </row>
    <row r="1293" spans="1:10" x14ac:dyDescent="0.3">
      <c r="A1293" t="s">
        <v>443</v>
      </c>
      <c r="B1293">
        <v>6.1621331476592998</v>
      </c>
      <c r="C1293" t="s">
        <v>9</v>
      </c>
      <c r="D1293">
        <v>10</v>
      </c>
      <c r="E1293" t="b">
        <v>0</v>
      </c>
      <c r="F1293">
        <v>6.1621331476592998</v>
      </c>
      <c r="G1293">
        <v>6.1621331476592998</v>
      </c>
      <c r="H1293">
        <v>3400</v>
      </c>
      <c r="I1293">
        <v>0</v>
      </c>
      <c r="J1293">
        <v>0</v>
      </c>
    </row>
    <row r="1294" spans="1:10" x14ac:dyDescent="0.3">
      <c r="A1294" t="s">
        <v>443</v>
      </c>
      <c r="B1294">
        <v>23.148357172818201</v>
      </c>
      <c r="C1294" t="s">
        <v>9</v>
      </c>
      <c r="D1294">
        <v>10</v>
      </c>
      <c r="E1294" t="b">
        <v>0</v>
      </c>
      <c r="F1294">
        <v>23.148357172818201</v>
      </c>
      <c r="G1294">
        <v>23.148357172818201</v>
      </c>
      <c r="H1294">
        <v>1470</v>
      </c>
      <c r="I1294">
        <v>0</v>
      </c>
      <c r="J1294">
        <v>0</v>
      </c>
    </row>
    <row r="1295" spans="1:10" x14ac:dyDescent="0.3">
      <c r="A1295" t="s">
        <v>443</v>
      </c>
      <c r="B1295">
        <v>9.6386047129808894</v>
      </c>
      <c r="C1295" t="s">
        <v>9</v>
      </c>
      <c r="D1295">
        <v>10</v>
      </c>
      <c r="E1295" t="b">
        <v>0</v>
      </c>
      <c r="F1295">
        <v>9.6386047129808894</v>
      </c>
      <c r="G1295">
        <v>9.6386047129808894</v>
      </c>
      <c r="H1295">
        <v>960</v>
      </c>
      <c r="I1295">
        <v>0</v>
      </c>
      <c r="J1295">
        <v>0</v>
      </c>
    </row>
    <row r="1296" spans="1:10" x14ac:dyDescent="0.3">
      <c r="A1296" t="e">
        <v>#NAME?</v>
      </c>
      <c r="B1296">
        <v>19.2497551093753</v>
      </c>
      <c r="C1296" t="s">
        <v>9</v>
      </c>
      <c r="D1296">
        <v>10</v>
      </c>
      <c r="E1296" t="b">
        <v>0</v>
      </c>
      <c r="F1296">
        <v>9.1100433151962399</v>
      </c>
      <c r="G1296">
        <v>6.8536022440493296</v>
      </c>
      <c r="H1296">
        <v>3110</v>
      </c>
      <c r="I1296">
        <v>10.13971179417906</v>
      </c>
      <c r="J1296">
        <v>12.39615286532597</v>
      </c>
    </row>
    <row r="1297" spans="1:10" x14ac:dyDescent="0.3">
      <c r="A1297" t="e">
        <v>#NAME?</v>
      </c>
      <c r="B1297">
        <v>11.69941646895</v>
      </c>
      <c r="C1297" t="s">
        <v>9</v>
      </c>
      <c r="D1297">
        <v>10</v>
      </c>
      <c r="E1297" t="b">
        <v>0</v>
      </c>
      <c r="F1297">
        <v>4.7106820058733696</v>
      </c>
      <c r="G1297">
        <v>4.2146697687596104</v>
      </c>
      <c r="H1297">
        <v>3000</v>
      </c>
      <c r="I1297">
        <v>6.9887344630766304</v>
      </c>
      <c r="J1297">
        <v>7.4847467001903896</v>
      </c>
    </row>
    <row r="1298" spans="1:10" x14ac:dyDescent="0.3">
      <c r="A1298" t="e">
        <v>#NAME?</v>
      </c>
      <c r="B1298">
        <v>12.697509441849499</v>
      </c>
      <c r="C1298" t="s">
        <v>9</v>
      </c>
      <c r="D1298">
        <v>3</v>
      </c>
      <c r="E1298" t="b">
        <v>1</v>
      </c>
      <c r="F1298">
        <v>3.0941651484381998</v>
      </c>
      <c r="G1298">
        <v>4.1610891363480298E-3</v>
      </c>
      <c r="H1298">
        <v>2066.6666666666601</v>
      </c>
      <c r="I1298">
        <v>9.6033442934113005</v>
      </c>
      <c r="J1298">
        <v>12.693348352713151</v>
      </c>
    </row>
    <row r="1299" spans="1:10" x14ac:dyDescent="0.3">
      <c r="A1299" t="s">
        <v>444</v>
      </c>
      <c r="B1299">
        <v>15.648082989071501</v>
      </c>
      <c r="C1299" t="s">
        <v>9</v>
      </c>
      <c r="D1299">
        <v>10</v>
      </c>
      <c r="E1299" t="b">
        <v>0</v>
      </c>
      <c r="F1299">
        <v>5.7465294397040996</v>
      </c>
      <c r="G1299">
        <v>8.8981506403403792</v>
      </c>
      <c r="H1299">
        <v>3090</v>
      </c>
      <c r="I1299">
        <v>9.9015535493674012</v>
      </c>
      <c r="J1299">
        <v>6.7499323487311216</v>
      </c>
    </row>
    <row r="1300" spans="1:10" x14ac:dyDescent="0.3">
      <c r="A1300" t="s">
        <v>444</v>
      </c>
      <c r="B1300">
        <v>6.64699637389523</v>
      </c>
      <c r="C1300" t="s">
        <v>9</v>
      </c>
      <c r="D1300">
        <v>10</v>
      </c>
      <c r="E1300" t="b">
        <v>0</v>
      </c>
      <c r="F1300">
        <v>6.64699637389523</v>
      </c>
      <c r="G1300">
        <v>6.64699637389523</v>
      </c>
      <c r="H1300">
        <v>3630</v>
      </c>
      <c r="I1300">
        <v>0</v>
      </c>
      <c r="J1300">
        <v>0</v>
      </c>
    </row>
    <row r="1301" spans="1:10" x14ac:dyDescent="0.3">
      <c r="A1301" t="s">
        <v>444</v>
      </c>
      <c r="B1301">
        <v>16.533122742980499</v>
      </c>
      <c r="C1301" t="s">
        <v>9</v>
      </c>
      <c r="D1301">
        <v>10</v>
      </c>
      <c r="E1301" t="b">
        <v>0</v>
      </c>
      <c r="F1301">
        <v>16.533122742980499</v>
      </c>
      <c r="G1301">
        <v>16.533122742980499</v>
      </c>
      <c r="H1301">
        <v>680</v>
      </c>
      <c r="I1301">
        <v>0</v>
      </c>
      <c r="J1301">
        <v>0</v>
      </c>
    </row>
    <row r="1302" spans="1:10" x14ac:dyDescent="0.3">
      <c r="A1302" t="s">
        <v>445</v>
      </c>
      <c r="B1302">
        <v>13.3902228957497</v>
      </c>
      <c r="C1302" t="s">
        <v>9</v>
      </c>
      <c r="D1302">
        <v>10</v>
      </c>
      <c r="E1302" t="b">
        <v>0</v>
      </c>
      <c r="F1302">
        <v>2.4154918605175202</v>
      </c>
      <c r="G1302">
        <v>7.9591549665382999</v>
      </c>
      <c r="H1302">
        <v>3300</v>
      </c>
      <c r="I1302">
        <v>10.97473103523218</v>
      </c>
      <c r="J1302">
        <v>5.4310679292113999</v>
      </c>
    </row>
    <row r="1303" spans="1:10" x14ac:dyDescent="0.3">
      <c r="A1303" t="s">
        <v>445</v>
      </c>
      <c r="B1303">
        <v>16.253881724579401</v>
      </c>
      <c r="C1303" t="s">
        <v>9</v>
      </c>
      <c r="D1303">
        <v>10</v>
      </c>
      <c r="E1303" t="b">
        <v>0</v>
      </c>
      <c r="F1303">
        <v>5.5434759526670003</v>
      </c>
      <c r="G1303">
        <v>3.0803361861927501</v>
      </c>
      <c r="H1303">
        <v>3410</v>
      </c>
      <c r="I1303">
        <v>10.7104057719124</v>
      </c>
      <c r="J1303">
        <v>13.173545538386652</v>
      </c>
    </row>
    <row r="1304" spans="1:10" x14ac:dyDescent="0.3">
      <c r="A1304" t="s">
        <v>445</v>
      </c>
      <c r="B1304">
        <v>10.4252670504737</v>
      </c>
      <c r="C1304" t="s">
        <v>9</v>
      </c>
      <c r="D1304">
        <v>10</v>
      </c>
      <c r="E1304" t="b">
        <v>0</v>
      </c>
      <c r="F1304">
        <v>10.4252670504737</v>
      </c>
      <c r="G1304">
        <v>10.4252670504737</v>
      </c>
      <c r="H1304">
        <v>1160</v>
      </c>
      <c r="I1304">
        <v>0</v>
      </c>
      <c r="J1304">
        <v>0</v>
      </c>
    </row>
    <row r="1305" spans="1:10" x14ac:dyDescent="0.3">
      <c r="A1305" t="s">
        <v>446</v>
      </c>
      <c r="B1305">
        <v>16.670523366336699</v>
      </c>
      <c r="C1305" t="s">
        <v>9</v>
      </c>
      <c r="D1305">
        <v>10</v>
      </c>
      <c r="E1305" t="b">
        <v>0</v>
      </c>
      <c r="F1305">
        <v>16.670523366336699</v>
      </c>
      <c r="G1305">
        <v>16.670523366336699</v>
      </c>
      <c r="H1305">
        <v>1180</v>
      </c>
      <c r="I1305">
        <v>0</v>
      </c>
      <c r="J1305">
        <v>0</v>
      </c>
    </row>
    <row r="1306" spans="1:10" x14ac:dyDescent="0.3">
      <c r="A1306" t="s">
        <v>446</v>
      </c>
      <c r="B1306">
        <v>7.8327547209089996</v>
      </c>
      <c r="C1306" t="s">
        <v>9</v>
      </c>
      <c r="D1306">
        <v>3</v>
      </c>
      <c r="E1306" t="b">
        <v>1</v>
      </c>
      <c r="F1306">
        <v>1.6379688229879501</v>
      </c>
      <c r="G1306">
        <v>4.1744080385655797E-3</v>
      </c>
      <c r="H1306">
        <v>1066.6666666666599</v>
      </c>
      <c r="I1306">
        <v>6.1947858979210491</v>
      </c>
      <c r="J1306">
        <v>7.8285803128704341</v>
      </c>
    </row>
    <row r="1307" spans="1:10" x14ac:dyDescent="0.3">
      <c r="A1307" t="s">
        <v>446</v>
      </c>
      <c r="B1307">
        <v>15.6745488591769</v>
      </c>
      <c r="C1307" t="s">
        <v>9</v>
      </c>
      <c r="D1307">
        <v>3</v>
      </c>
      <c r="E1307" t="b">
        <v>1</v>
      </c>
      <c r="F1307">
        <v>3.2410680060172998</v>
      </c>
      <c r="G1307">
        <v>5.2838659214561904E-3</v>
      </c>
      <c r="H1307">
        <v>1533.3333333333301</v>
      </c>
      <c r="I1307">
        <v>12.433480853159601</v>
      </c>
      <c r="J1307">
        <v>15.669264993255444</v>
      </c>
    </row>
    <row r="1308" spans="1:10" x14ac:dyDescent="0.3">
      <c r="A1308" t="s">
        <v>447</v>
      </c>
      <c r="B1308">
        <v>2.3505806485213898</v>
      </c>
      <c r="C1308" t="s">
        <v>9</v>
      </c>
      <c r="D1308">
        <v>10</v>
      </c>
      <c r="E1308" t="b">
        <v>0</v>
      </c>
      <c r="F1308">
        <v>4.0174728442255301</v>
      </c>
      <c r="G1308">
        <v>4.0330078936201801</v>
      </c>
      <c r="H1308">
        <v>2850</v>
      </c>
      <c r="I1308">
        <v>-1.6668921957041403</v>
      </c>
      <c r="J1308">
        <v>-1.6824272450987903</v>
      </c>
    </row>
    <row r="1309" spans="1:10" x14ac:dyDescent="0.3">
      <c r="A1309" t="s">
        <v>447</v>
      </c>
      <c r="B1309">
        <v>3.4618018674465101</v>
      </c>
      <c r="C1309" t="s">
        <v>9</v>
      </c>
      <c r="D1309">
        <v>10</v>
      </c>
      <c r="E1309" t="b">
        <v>0</v>
      </c>
      <c r="F1309">
        <v>5.5236174859736096</v>
      </c>
      <c r="G1309">
        <v>5.5236174859736096</v>
      </c>
      <c r="H1309">
        <v>3840</v>
      </c>
      <c r="I1309">
        <v>-2.0618156185270995</v>
      </c>
      <c r="J1309">
        <v>-2.0618156185270995</v>
      </c>
    </row>
    <row r="1310" spans="1:10" x14ac:dyDescent="0.3">
      <c r="A1310" t="s">
        <v>447</v>
      </c>
      <c r="B1310">
        <v>7.2757800474077099</v>
      </c>
      <c r="C1310" t="s">
        <v>9</v>
      </c>
      <c r="D1310">
        <v>10</v>
      </c>
      <c r="E1310" t="b">
        <v>0</v>
      </c>
      <c r="F1310">
        <v>7.2757800474077099</v>
      </c>
      <c r="G1310">
        <v>7.2757800474077099</v>
      </c>
      <c r="H1310">
        <v>730</v>
      </c>
      <c r="I1310">
        <v>0</v>
      </c>
      <c r="J1310">
        <v>0</v>
      </c>
    </row>
    <row r="1311" spans="1:10" x14ac:dyDescent="0.3">
      <c r="A1311" t="s">
        <v>448</v>
      </c>
      <c r="B1311">
        <v>7.9205440871324804</v>
      </c>
      <c r="C1311" t="s">
        <v>9</v>
      </c>
      <c r="D1311">
        <v>3</v>
      </c>
      <c r="E1311" t="b">
        <v>1</v>
      </c>
      <c r="F1311">
        <v>0.95249140043450597</v>
      </c>
      <c r="G1311">
        <v>3.54946173148502E-3</v>
      </c>
      <c r="H1311">
        <v>1133.3333333333301</v>
      </c>
      <c r="I1311">
        <v>6.9680526866979742</v>
      </c>
      <c r="J1311">
        <v>7.9169946254009957</v>
      </c>
    </row>
    <row r="1312" spans="1:10" x14ac:dyDescent="0.3">
      <c r="A1312" t="s">
        <v>448</v>
      </c>
      <c r="B1312">
        <v>4.3654430337290604</v>
      </c>
      <c r="C1312" t="s">
        <v>9</v>
      </c>
      <c r="D1312">
        <v>10</v>
      </c>
      <c r="E1312" t="b">
        <v>0</v>
      </c>
      <c r="F1312">
        <v>1.09840895397769</v>
      </c>
      <c r="G1312">
        <v>0.48986251133200798</v>
      </c>
      <c r="H1312">
        <v>3420</v>
      </c>
      <c r="I1312">
        <v>3.2670340797513706</v>
      </c>
      <c r="J1312">
        <v>3.8755805223970525</v>
      </c>
    </row>
    <row r="1313" spans="1:10" x14ac:dyDescent="0.3">
      <c r="A1313" t="s">
        <v>448</v>
      </c>
      <c r="B1313">
        <v>5.4550476538430397</v>
      </c>
      <c r="C1313" t="s">
        <v>9</v>
      </c>
      <c r="D1313">
        <v>10</v>
      </c>
      <c r="E1313" t="b">
        <v>0</v>
      </c>
      <c r="F1313">
        <v>1.2823350501761399</v>
      </c>
      <c r="G1313">
        <v>2.1696656570153698</v>
      </c>
      <c r="H1313">
        <v>3040</v>
      </c>
      <c r="I1313">
        <v>4.1727126036669002</v>
      </c>
      <c r="J1313">
        <v>3.2853819968276698</v>
      </c>
    </row>
    <row r="1314" spans="1:10" x14ac:dyDescent="0.3">
      <c r="A1314" t="s">
        <v>449</v>
      </c>
      <c r="B1314">
        <v>2.07693770591561</v>
      </c>
      <c r="C1314" t="s">
        <v>9</v>
      </c>
      <c r="D1314">
        <v>10</v>
      </c>
      <c r="E1314" t="b">
        <v>0</v>
      </c>
      <c r="F1314">
        <v>4.4074939965907198</v>
      </c>
      <c r="G1314">
        <v>4.9234152788884398</v>
      </c>
      <c r="H1314">
        <v>3190</v>
      </c>
      <c r="I1314">
        <v>-2.3305562906751098</v>
      </c>
      <c r="J1314">
        <v>-2.8464775729728298</v>
      </c>
    </row>
    <row r="1315" spans="1:10" x14ac:dyDescent="0.3">
      <c r="A1315" t="s">
        <v>449</v>
      </c>
      <c r="B1315">
        <v>0.19893781387188</v>
      </c>
      <c r="C1315" t="s">
        <v>9</v>
      </c>
      <c r="D1315">
        <v>2</v>
      </c>
      <c r="E1315" t="b">
        <v>1</v>
      </c>
      <c r="F1315">
        <v>4.91625383090439E-2</v>
      </c>
      <c r="G1315">
        <v>3.5581640788256499E-3</v>
      </c>
      <c r="H1315">
        <v>1450</v>
      </c>
      <c r="I1315">
        <v>0.1497752755628361</v>
      </c>
      <c r="J1315">
        <v>0.19537964979305436</v>
      </c>
    </row>
    <row r="1316" spans="1:10" x14ac:dyDescent="0.3">
      <c r="A1316" t="s">
        <v>449</v>
      </c>
      <c r="B1316">
        <v>10.006918646179001</v>
      </c>
      <c r="C1316" t="s">
        <v>9</v>
      </c>
      <c r="D1316">
        <v>10</v>
      </c>
      <c r="E1316" t="b">
        <v>0</v>
      </c>
      <c r="F1316">
        <v>10.006918646179001</v>
      </c>
      <c r="G1316">
        <v>10.006918646179001</v>
      </c>
      <c r="H1316">
        <v>540</v>
      </c>
      <c r="I1316">
        <v>0</v>
      </c>
      <c r="J1316">
        <v>0</v>
      </c>
    </row>
    <row r="1317" spans="1:10" x14ac:dyDescent="0.3">
      <c r="A1317" t="s">
        <v>450</v>
      </c>
      <c r="B1317">
        <v>8.5275679624243192</v>
      </c>
      <c r="C1317" t="s">
        <v>9</v>
      </c>
      <c r="D1317">
        <v>10</v>
      </c>
      <c r="E1317" t="b">
        <v>0</v>
      </c>
      <c r="F1317">
        <v>8.5275679624243192</v>
      </c>
      <c r="G1317">
        <v>8.5275679624243192</v>
      </c>
      <c r="H1317">
        <v>1190</v>
      </c>
      <c r="I1317">
        <v>0</v>
      </c>
      <c r="J1317">
        <v>0</v>
      </c>
    </row>
    <row r="1318" spans="1:10" x14ac:dyDescent="0.3">
      <c r="A1318" t="s">
        <v>450</v>
      </c>
      <c r="B1318">
        <v>14.4760821033365</v>
      </c>
      <c r="C1318" t="s">
        <v>9</v>
      </c>
      <c r="D1318">
        <v>10</v>
      </c>
      <c r="E1318" t="b">
        <v>0</v>
      </c>
      <c r="F1318">
        <v>4.5607399457153299</v>
      </c>
      <c r="G1318">
        <v>4.1126366096661</v>
      </c>
      <c r="H1318">
        <v>3360</v>
      </c>
      <c r="I1318">
        <v>9.9153421576211702</v>
      </c>
      <c r="J1318">
        <v>10.363445493670401</v>
      </c>
    </row>
    <row r="1319" spans="1:10" x14ac:dyDescent="0.3">
      <c r="A1319" t="s">
        <v>450</v>
      </c>
      <c r="B1319">
        <v>11.639868829697701</v>
      </c>
      <c r="C1319" t="s">
        <v>9</v>
      </c>
      <c r="D1319">
        <v>10</v>
      </c>
      <c r="E1319" t="b">
        <v>0</v>
      </c>
      <c r="F1319">
        <v>11.639868829697701</v>
      </c>
      <c r="G1319">
        <v>11.639868829697701</v>
      </c>
      <c r="H1319">
        <v>1490</v>
      </c>
      <c r="I1319">
        <v>0</v>
      </c>
      <c r="J1319">
        <v>0</v>
      </c>
    </row>
    <row r="1320" spans="1:10" x14ac:dyDescent="0.3">
      <c r="A1320" t="s">
        <v>451</v>
      </c>
      <c r="B1320">
        <v>2.4350953450938699</v>
      </c>
      <c r="C1320" t="s">
        <v>9</v>
      </c>
      <c r="D1320">
        <v>10</v>
      </c>
      <c r="E1320" t="b">
        <v>0</v>
      </c>
      <c r="F1320">
        <v>1.5063072878922701</v>
      </c>
      <c r="G1320">
        <v>1.6281986723631401</v>
      </c>
      <c r="H1320">
        <v>3160</v>
      </c>
      <c r="I1320">
        <v>0.92878805720159985</v>
      </c>
      <c r="J1320">
        <v>0.80689667273072985</v>
      </c>
    </row>
    <row r="1321" spans="1:10" x14ac:dyDescent="0.3">
      <c r="A1321" t="s">
        <v>451</v>
      </c>
      <c r="B1321">
        <v>11.705881008753799</v>
      </c>
      <c r="C1321" t="s">
        <v>9</v>
      </c>
      <c r="D1321">
        <v>10</v>
      </c>
      <c r="E1321" t="b">
        <v>0</v>
      </c>
      <c r="F1321">
        <v>11.705881008753799</v>
      </c>
      <c r="G1321">
        <v>11.705881008753799</v>
      </c>
      <c r="H1321">
        <v>1420</v>
      </c>
      <c r="I1321">
        <v>0</v>
      </c>
      <c r="J1321">
        <v>0</v>
      </c>
    </row>
    <row r="1322" spans="1:10" x14ac:dyDescent="0.3">
      <c r="A1322" t="s">
        <v>452</v>
      </c>
      <c r="B1322">
        <v>18.511836258263401</v>
      </c>
      <c r="C1322" t="s">
        <v>9</v>
      </c>
      <c r="D1322">
        <v>3</v>
      </c>
      <c r="E1322" t="b">
        <v>1</v>
      </c>
      <c r="F1322">
        <v>5.2466061576640897</v>
      </c>
      <c r="G1322">
        <v>1.7797178769305099E-2</v>
      </c>
      <c r="H1322">
        <v>1533.3333333333301</v>
      </c>
      <c r="I1322">
        <v>13.265230100599311</v>
      </c>
      <c r="J1322">
        <v>18.494039079494094</v>
      </c>
    </row>
    <row r="1323" spans="1:10" x14ac:dyDescent="0.3">
      <c r="A1323" t="s">
        <v>452</v>
      </c>
      <c r="B1323">
        <v>7.5734821756727504</v>
      </c>
      <c r="C1323" t="s">
        <v>9</v>
      </c>
      <c r="D1323">
        <v>10</v>
      </c>
      <c r="E1323" t="b">
        <v>0</v>
      </c>
      <c r="F1323">
        <v>7.5734821756727504</v>
      </c>
      <c r="G1323">
        <v>7.5734821756727504</v>
      </c>
      <c r="H1323">
        <v>810</v>
      </c>
      <c r="I1323">
        <v>0</v>
      </c>
      <c r="J1323">
        <v>0</v>
      </c>
    </row>
    <row r="1324" spans="1:10" x14ac:dyDescent="0.3">
      <c r="A1324" t="s">
        <v>452</v>
      </c>
      <c r="B1324">
        <v>12.032280167601501</v>
      </c>
      <c r="C1324" t="s">
        <v>9</v>
      </c>
      <c r="D1324">
        <v>10</v>
      </c>
      <c r="E1324" t="b">
        <v>0</v>
      </c>
      <c r="F1324">
        <v>5.9825106838476501</v>
      </c>
      <c r="G1324">
        <v>10.5550550668342</v>
      </c>
      <c r="H1324">
        <v>2890</v>
      </c>
      <c r="I1324">
        <v>6.0497694837538507</v>
      </c>
      <c r="J1324">
        <v>1.477225100767301</v>
      </c>
    </row>
    <row r="1325" spans="1:10" x14ac:dyDescent="0.3">
      <c r="A1325" t="s">
        <v>453</v>
      </c>
      <c r="B1325">
        <v>1.5590535011164299</v>
      </c>
      <c r="C1325" t="s">
        <v>9</v>
      </c>
      <c r="D1325">
        <v>2</v>
      </c>
      <c r="E1325" t="b">
        <v>1</v>
      </c>
      <c r="F1325">
        <v>0.22386121751872901</v>
      </c>
      <c r="G1325">
        <v>5.3160670731051901E-3</v>
      </c>
      <c r="H1325">
        <v>1650</v>
      </c>
      <c r="I1325">
        <v>1.335192283597701</v>
      </c>
      <c r="J1325">
        <v>1.5537374340433248</v>
      </c>
    </row>
    <row r="1326" spans="1:10" x14ac:dyDescent="0.3">
      <c r="A1326" t="s">
        <v>453</v>
      </c>
      <c r="B1326">
        <v>8.8770307601085499</v>
      </c>
      <c r="C1326" t="s">
        <v>9</v>
      </c>
      <c r="D1326">
        <v>10</v>
      </c>
      <c r="E1326" t="b">
        <v>0</v>
      </c>
      <c r="F1326">
        <v>2.5416391094367698</v>
      </c>
      <c r="G1326">
        <v>0.51839042575803995</v>
      </c>
      <c r="H1326">
        <v>3200</v>
      </c>
      <c r="I1326">
        <v>6.33539165067178</v>
      </c>
      <c r="J1326">
        <v>8.3586403343505093</v>
      </c>
    </row>
    <row r="1327" spans="1:10" x14ac:dyDescent="0.3">
      <c r="A1327" t="s">
        <v>453</v>
      </c>
      <c r="B1327">
        <v>5.8019479928431199</v>
      </c>
      <c r="C1327" t="s">
        <v>9</v>
      </c>
      <c r="D1327">
        <v>10</v>
      </c>
      <c r="E1327" t="b">
        <v>0</v>
      </c>
      <c r="F1327">
        <v>5.8019479928431199</v>
      </c>
      <c r="G1327">
        <v>5.8019479928431199</v>
      </c>
      <c r="H1327">
        <v>3430</v>
      </c>
      <c r="I1327">
        <v>0</v>
      </c>
      <c r="J1327">
        <v>0</v>
      </c>
    </row>
    <row r="1328" spans="1:10" x14ac:dyDescent="0.3">
      <c r="A1328" t="s">
        <v>454</v>
      </c>
      <c r="B1328">
        <v>15.1913383071621</v>
      </c>
      <c r="C1328" t="s">
        <v>9</v>
      </c>
      <c r="D1328">
        <v>3</v>
      </c>
      <c r="E1328" t="b">
        <v>1</v>
      </c>
      <c r="F1328">
        <v>3.7424800283507098</v>
      </c>
      <c r="G1328">
        <v>4.5308457402988599E-3</v>
      </c>
      <c r="H1328">
        <v>1366.6666666666599</v>
      </c>
      <c r="I1328">
        <v>11.44885827881139</v>
      </c>
      <c r="J1328">
        <v>15.186807461421802</v>
      </c>
    </row>
    <row r="1329" spans="1:10" x14ac:dyDescent="0.3">
      <c r="A1329" t="s">
        <v>454</v>
      </c>
      <c r="B1329">
        <v>19.463795998200599</v>
      </c>
      <c r="C1329" t="s">
        <v>9</v>
      </c>
      <c r="D1329">
        <v>10</v>
      </c>
      <c r="E1329" t="b">
        <v>0</v>
      </c>
      <c r="F1329">
        <v>19.463795998200599</v>
      </c>
      <c r="G1329">
        <v>19.463795998200599</v>
      </c>
      <c r="H1329">
        <v>850</v>
      </c>
      <c r="I1329">
        <v>0</v>
      </c>
      <c r="J1329">
        <v>0</v>
      </c>
    </row>
    <row r="1330" spans="1:10" x14ac:dyDescent="0.3">
      <c r="A1330" t="e">
        <v>#NAME?</v>
      </c>
      <c r="B1330">
        <v>2.29550832597331</v>
      </c>
      <c r="C1330" t="s">
        <v>9</v>
      </c>
      <c r="D1330">
        <v>3</v>
      </c>
      <c r="E1330" t="b">
        <v>1</v>
      </c>
      <c r="F1330">
        <v>0.33327822601454998</v>
      </c>
      <c r="G1330">
        <v>1.5594850850465399E-3</v>
      </c>
      <c r="H1330">
        <v>1800</v>
      </c>
      <c r="I1330">
        <v>1.9622300999587601</v>
      </c>
      <c r="J1330">
        <v>2.2939488408882633</v>
      </c>
    </row>
    <row r="1331" spans="1:10" x14ac:dyDescent="0.3">
      <c r="A1331" t="e">
        <v>#NAME?</v>
      </c>
      <c r="B1331">
        <v>14.2032396324358</v>
      </c>
      <c r="C1331" t="s">
        <v>9</v>
      </c>
      <c r="D1331">
        <v>10</v>
      </c>
      <c r="E1331" t="b">
        <v>0</v>
      </c>
      <c r="F1331">
        <v>6.3449046252008001</v>
      </c>
      <c r="G1331">
        <v>11.7277470219076</v>
      </c>
      <c r="H1331">
        <v>3290</v>
      </c>
      <c r="I1331">
        <v>7.8583350072349996</v>
      </c>
      <c r="J1331">
        <v>2.4754926105281996</v>
      </c>
    </row>
    <row r="1332" spans="1:10" x14ac:dyDescent="0.3">
      <c r="A1332" t="e">
        <v>#NAME?</v>
      </c>
      <c r="B1332">
        <v>19.0775625002446</v>
      </c>
      <c r="C1332" t="s">
        <v>9</v>
      </c>
      <c r="D1332">
        <v>10</v>
      </c>
      <c r="E1332" t="b">
        <v>0</v>
      </c>
      <c r="F1332">
        <v>12.624000842115301</v>
      </c>
      <c r="G1332">
        <v>12.3722442729752</v>
      </c>
      <c r="H1332">
        <v>3290</v>
      </c>
      <c r="I1332">
        <v>6.4535616581292992</v>
      </c>
      <c r="J1332">
        <v>6.7053182272693999</v>
      </c>
    </row>
    <row r="1333" spans="1:10" x14ac:dyDescent="0.3">
      <c r="A1333" t="s">
        <v>455</v>
      </c>
      <c r="B1333">
        <v>3.4537904523959502</v>
      </c>
      <c r="C1333" t="s">
        <v>9</v>
      </c>
      <c r="D1333">
        <v>10</v>
      </c>
      <c r="E1333" t="b">
        <v>0</v>
      </c>
      <c r="F1333">
        <v>2.3764956452842299</v>
      </c>
      <c r="G1333">
        <v>2.6637605962973501</v>
      </c>
      <c r="H1333">
        <v>3330</v>
      </c>
      <c r="I1333">
        <v>1.0772948071117203</v>
      </c>
      <c r="J1333">
        <v>0.7900298560986001</v>
      </c>
    </row>
    <row r="1334" spans="1:10" x14ac:dyDescent="0.3">
      <c r="A1334" t="s">
        <v>455</v>
      </c>
      <c r="B1334">
        <v>8.4549182426666007</v>
      </c>
      <c r="C1334" t="s">
        <v>9</v>
      </c>
      <c r="D1334">
        <v>10</v>
      </c>
      <c r="E1334" t="b">
        <v>0</v>
      </c>
      <c r="F1334">
        <v>6.9553767271559304</v>
      </c>
      <c r="G1334">
        <v>6.1250482606096801</v>
      </c>
      <c r="H1334">
        <v>1450</v>
      </c>
      <c r="I1334">
        <v>1.4995415155106704</v>
      </c>
      <c r="J1334">
        <v>2.3298699820569206</v>
      </c>
    </row>
    <row r="1335" spans="1:10" x14ac:dyDescent="0.3">
      <c r="A1335" t="s">
        <v>455</v>
      </c>
      <c r="B1335">
        <v>13.509005003084299</v>
      </c>
      <c r="C1335" t="s">
        <v>9</v>
      </c>
      <c r="D1335">
        <v>10</v>
      </c>
      <c r="E1335" t="b">
        <v>0</v>
      </c>
      <c r="F1335">
        <v>7.2510178762738402</v>
      </c>
      <c r="G1335">
        <v>10.1097323347102</v>
      </c>
      <c r="H1335">
        <v>3360</v>
      </c>
      <c r="I1335">
        <v>6.257987126810459</v>
      </c>
      <c r="J1335">
        <v>3.399272668374099</v>
      </c>
    </row>
    <row r="1336" spans="1:10" x14ac:dyDescent="0.3">
      <c r="A1336" t="s">
        <v>456</v>
      </c>
      <c r="B1336">
        <v>15.500512210730401</v>
      </c>
      <c r="C1336" t="s">
        <v>9</v>
      </c>
      <c r="D1336">
        <v>10</v>
      </c>
      <c r="E1336" t="b">
        <v>0</v>
      </c>
      <c r="F1336">
        <v>13.4554157173253</v>
      </c>
      <c r="G1336">
        <v>6.2631913034912898</v>
      </c>
      <c r="H1336">
        <v>3130</v>
      </c>
      <c r="I1336">
        <v>2.0450964934051008</v>
      </c>
      <c r="J1336">
        <v>9.2373209072391109</v>
      </c>
    </row>
    <row r="1337" spans="1:10" x14ac:dyDescent="0.3">
      <c r="A1337" t="s">
        <v>456</v>
      </c>
      <c r="B1337">
        <v>7.5674601037948204</v>
      </c>
      <c r="C1337" t="s">
        <v>9</v>
      </c>
      <c r="D1337">
        <v>10</v>
      </c>
      <c r="E1337" t="b">
        <v>0</v>
      </c>
      <c r="F1337">
        <v>7.5674601037948204</v>
      </c>
      <c r="G1337">
        <v>7.5674601037948204</v>
      </c>
      <c r="H1337">
        <v>1420</v>
      </c>
      <c r="I1337">
        <v>0</v>
      </c>
      <c r="J1337">
        <v>0</v>
      </c>
    </row>
    <row r="1338" spans="1:10" x14ac:dyDescent="0.3">
      <c r="A1338" t="s">
        <v>456</v>
      </c>
      <c r="B1338">
        <v>11.844966567702601</v>
      </c>
      <c r="C1338" t="s">
        <v>9</v>
      </c>
      <c r="D1338">
        <v>10</v>
      </c>
      <c r="E1338" t="b">
        <v>0</v>
      </c>
      <c r="F1338">
        <v>11.844966567702601</v>
      </c>
      <c r="G1338">
        <v>11.844966567702601</v>
      </c>
      <c r="H1338">
        <v>3230</v>
      </c>
      <c r="I1338">
        <v>0</v>
      </c>
      <c r="J1338">
        <v>0</v>
      </c>
    </row>
    <row r="1339" spans="1:10" x14ac:dyDescent="0.3">
      <c r="A1339" t="e">
        <v>#NAME?</v>
      </c>
      <c r="B1339">
        <v>18.234200762303399</v>
      </c>
      <c r="C1339" t="s">
        <v>9</v>
      </c>
      <c r="D1339">
        <v>10</v>
      </c>
      <c r="E1339" t="b">
        <v>0</v>
      </c>
      <c r="F1339">
        <v>18.234200762303399</v>
      </c>
      <c r="G1339">
        <v>18.234200762303399</v>
      </c>
      <c r="H1339">
        <v>780</v>
      </c>
      <c r="I1339">
        <v>0</v>
      </c>
      <c r="J1339">
        <v>0</v>
      </c>
    </row>
    <row r="1340" spans="1:10" x14ac:dyDescent="0.3">
      <c r="A1340" t="e">
        <v>#NAME?</v>
      </c>
      <c r="B1340">
        <v>13.1081091402756</v>
      </c>
      <c r="C1340" t="s">
        <v>9</v>
      </c>
      <c r="D1340">
        <v>10</v>
      </c>
      <c r="E1340" t="b">
        <v>0</v>
      </c>
      <c r="F1340">
        <v>13.1081091402756</v>
      </c>
      <c r="G1340">
        <v>13.1081091402756</v>
      </c>
      <c r="H1340">
        <v>1370</v>
      </c>
      <c r="I1340">
        <v>0</v>
      </c>
      <c r="J1340">
        <v>0</v>
      </c>
    </row>
    <row r="1341" spans="1:10" x14ac:dyDescent="0.3">
      <c r="A1341" t="s">
        <v>457</v>
      </c>
      <c r="B1341">
        <v>14.777291064838</v>
      </c>
      <c r="C1341" t="s">
        <v>9</v>
      </c>
      <c r="D1341">
        <v>10</v>
      </c>
      <c r="E1341" t="b">
        <v>0</v>
      </c>
      <c r="F1341">
        <v>14.777291064838</v>
      </c>
      <c r="G1341">
        <v>14.777291064838</v>
      </c>
      <c r="H1341">
        <v>3350</v>
      </c>
      <c r="I1341">
        <v>0</v>
      </c>
      <c r="J1341">
        <v>0</v>
      </c>
    </row>
    <row r="1342" spans="1:10" x14ac:dyDescent="0.3">
      <c r="A1342" t="s">
        <v>457</v>
      </c>
      <c r="B1342">
        <v>15.8390921011227</v>
      </c>
      <c r="C1342" t="s">
        <v>9</v>
      </c>
      <c r="D1342">
        <v>10</v>
      </c>
      <c r="E1342" t="b">
        <v>0</v>
      </c>
      <c r="F1342">
        <v>15.8390921011227</v>
      </c>
      <c r="G1342">
        <v>15.8390921011227</v>
      </c>
      <c r="H1342">
        <v>1160</v>
      </c>
      <c r="I1342">
        <v>0</v>
      </c>
      <c r="J1342">
        <v>0</v>
      </c>
    </row>
    <row r="1343" spans="1:10" x14ac:dyDescent="0.3">
      <c r="A1343" t="s">
        <v>457</v>
      </c>
      <c r="B1343">
        <v>9.9021239052068903</v>
      </c>
      <c r="C1343" t="s">
        <v>9</v>
      </c>
      <c r="D1343">
        <v>10</v>
      </c>
      <c r="E1343" t="b">
        <v>0</v>
      </c>
      <c r="F1343">
        <v>9.9021239052068903</v>
      </c>
      <c r="G1343">
        <v>9.9021239052068903</v>
      </c>
      <c r="H1343">
        <v>630</v>
      </c>
      <c r="I1343">
        <v>0</v>
      </c>
      <c r="J1343">
        <v>0</v>
      </c>
    </row>
    <row r="1344" spans="1:10" x14ac:dyDescent="0.3">
      <c r="A1344" t="s">
        <v>458</v>
      </c>
      <c r="B1344">
        <v>11.8301062455678</v>
      </c>
      <c r="C1344" t="s">
        <v>9</v>
      </c>
      <c r="D1344">
        <v>10</v>
      </c>
      <c r="E1344" t="b">
        <v>0</v>
      </c>
      <c r="F1344">
        <v>2.02209092593545</v>
      </c>
      <c r="G1344">
        <v>3.44755533396448</v>
      </c>
      <c r="H1344">
        <v>3160</v>
      </c>
      <c r="I1344">
        <v>9.8080153196323501</v>
      </c>
      <c r="J1344">
        <v>8.3825509116033192</v>
      </c>
    </row>
    <row r="1345" spans="1:10" x14ac:dyDescent="0.3">
      <c r="A1345" t="s">
        <v>458</v>
      </c>
      <c r="B1345">
        <v>17.7450570989764</v>
      </c>
      <c r="C1345" t="s">
        <v>9</v>
      </c>
      <c r="D1345">
        <v>10</v>
      </c>
      <c r="E1345" t="b">
        <v>0</v>
      </c>
      <c r="F1345">
        <v>12.3137241510682</v>
      </c>
      <c r="G1345">
        <v>0.69538488192807402</v>
      </c>
      <c r="H1345">
        <v>2980</v>
      </c>
      <c r="I1345">
        <v>5.4313329479081993</v>
      </c>
      <c r="J1345">
        <v>17.049672217048325</v>
      </c>
    </row>
    <row r="1346" spans="1:10" x14ac:dyDescent="0.3">
      <c r="A1346" t="s">
        <v>458</v>
      </c>
      <c r="B1346">
        <v>4.8898919337857096</v>
      </c>
      <c r="C1346" t="s">
        <v>9</v>
      </c>
      <c r="D1346">
        <v>10</v>
      </c>
      <c r="E1346" t="b">
        <v>0</v>
      </c>
      <c r="F1346">
        <v>4.8898919337857096</v>
      </c>
      <c r="G1346">
        <v>4.8898919337857096</v>
      </c>
      <c r="H1346">
        <v>3250</v>
      </c>
      <c r="I1346">
        <v>0</v>
      </c>
      <c r="J1346">
        <v>0</v>
      </c>
    </row>
    <row r="1347" spans="1:10" x14ac:dyDescent="0.3">
      <c r="A1347" t="s">
        <v>459</v>
      </c>
      <c r="B1347">
        <v>11.187992334321301</v>
      </c>
      <c r="C1347" t="s">
        <v>9</v>
      </c>
      <c r="D1347">
        <v>10</v>
      </c>
      <c r="E1347" t="b">
        <v>0</v>
      </c>
      <c r="F1347">
        <v>4.8954048514036801</v>
      </c>
      <c r="G1347">
        <v>4.68606728604321</v>
      </c>
      <c r="H1347">
        <v>3030</v>
      </c>
      <c r="I1347">
        <v>6.2925874829176207</v>
      </c>
      <c r="J1347">
        <v>6.5019250482780908</v>
      </c>
    </row>
    <row r="1348" spans="1:10" x14ac:dyDescent="0.3">
      <c r="A1348" t="s">
        <v>459</v>
      </c>
      <c r="B1348">
        <v>3.8251941686510702</v>
      </c>
      <c r="C1348" t="s">
        <v>9</v>
      </c>
      <c r="D1348">
        <v>10</v>
      </c>
      <c r="E1348" t="b">
        <v>0</v>
      </c>
      <c r="F1348">
        <v>0.90213339464202003</v>
      </c>
      <c r="G1348">
        <v>2.6863285421587202</v>
      </c>
      <c r="H1348">
        <v>3180</v>
      </c>
      <c r="I1348">
        <v>2.9230607740090502</v>
      </c>
      <c r="J1348">
        <v>1.13886562649235</v>
      </c>
    </row>
    <row r="1349" spans="1:10" x14ac:dyDescent="0.3">
      <c r="A1349" t="s">
        <v>459</v>
      </c>
      <c r="B1349">
        <v>19.351665009345702</v>
      </c>
      <c r="C1349" t="s">
        <v>9</v>
      </c>
      <c r="D1349">
        <v>10</v>
      </c>
      <c r="E1349" t="b">
        <v>0</v>
      </c>
      <c r="F1349">
        <v>7.6013007007961502</v>
      </c>
      <c r="G1349">
        <v>5.91362049562232</v>
      </c>
      <c r="H1349">
        <v>2960</v>
      </c>
      <c r="I1349">
        <v>11.750364308549551</v>
      </c>
      <c r="J1349">
        <v>13.438044513723382</v>
      </c>
    </row>
    <row r="1350" spans="1:10" x14ac:dyDescent="0.3">
      <c r="A1350" t="s">
        <v>460</v>
      </c>
      <c r="B1350">
        <v>10.384057420129199</v>
      </c>
      <c r="C1350" t="s">
        <v>9</v>
      </c>
      <c r="D1350">
        <v>10</v>
      </c>
      <c r="E1350" t="b">
        <v>0</v>
      </c>
      <c r="F1350">
        <v>10.384057420129199</v>
      </c>
      <c r="G1350">
        <v>10.384057420129199</v>
      </c>
      <c r="H1350">
        <v>1220</v>
      </c>
      <c r="I1350">
        <v>0</v>
      </c>
      <c r="J1350">
        <v>0</v>
      </c>
    </row>
    <row r="1351" spans="1:10" x14ac:dyDescent="0.3">
      <c r="A1351" t="s">
        <v>460</v>
      </c>
      <c r="B1351">
        <v>4.7272510395521099</v>
      </c>
      <c r="C1351" t="s">
        <v>9</v>
      </c>
      <c r="D1351">
        <v>10</v>
      </c>
      <c r="E1351" t="b">
        <v>0</v>
      </c>
      <c r="F1351">
        <v>2.50348728809931</v>
      </c>
      <c r="G1351">
        <v>2.50348728809931</v>
      </c>
      <c r="H1351">
        <v>1010</v>
      </c>
      <c r="I1351">
        <v>2.2237637514527999</v>
      </c>
      <c r="J1351">
        <v>2.2237637514527999</v>
      </c>
    </row>
    <row r="1352" spans="1:10" x14ac:dyDescent="0.3">
      <c r="A1352" t="s">
        <v>460</v>
      </c>
      <c r="B1352">
        <v>21.126528568248101</v>
      </c>
      <c r="C1352" t="s">
        <v>9</v>
      </c>
      <c r="D1352">
        <v>10</v>
      </c>
      <c r="E1352" t="b">
        <v>0</v>
      </c>
      <c r="F1352">
        <v>21.126528568248101</v>
      </c>
      <c r="G1352">
        <v>21.126528568248101</v>
      </c>
      <c r="H1352">
        <v>1420</v>
      </c>
      <c r="I1352">
        <v>0</v>
      </c>
      <c r="J1352">
        <v>0</v>
      </c>
    </row>
    <row r="1353" spans="1:10" x14ac:dyDescent="0.3">
      <c r="A1353" t="s">
        <v>461</v>
      </c>
      <c r="B1353">
        <v>7.88498443498111</v>
      </c>
      <c r="C1353" t="s">
        <v>9</v>
      </c>
      <c r="D1353">
        <v>3</v>
      </c>
      <c r="E1353" t="b">
        <v>1</v>
      </c>
      <c r="F1353">
        <v>1.3659566313637499</v>
      </c>
      <c r="G1353">
        <v>4.2239276076434101E-3</v>
      </c>
      <c r="H1353">
        <v>866.66666666666595</v>
      </c>
      <c r="I1353">
        <v>6.5190278036173606</v>
      </c>
      <c r="J1353">
        <v>7.8807605073734663</v>
      </c>
    </row>
    <row r="1354" spans="1:10" x14ac:dyDescent="0.3">
      <c r="A1354" t="s">
        <v>461</v>
      </c>
      <c r="B1354">
        <v>9.9840193968661897</v>
      </c>
      <c r="C1354" t="s">
        <v>9</v>
      </c>
      <c r="D1354">
        <v>10</v>
      </c>
      <c r="E1354" t="b">
        <v>0</v>
      </c>
      <c r="F1354">
        <v>1.1836260078359699</v>
      </c>
      <c r="G1354">
        <v>0.51733712179557401</v>
      </c>
      <c r="H1354">
        <v>2770</v>
      </c>
      <c r="I1354">
        <v>8.8003933890302193</v>
      </c>
      <c r="J1354">
        <v>9.4666822750706157</v>
      </c>
    </row>
    <row r="1355" spans="1:10" x14ac:dyDescent="0.3">
      <c r="A1355" t="s">
        <v>462</v>
      </c>
      <c r="B1355">
        <v>3.2814599829827702</v>
      </c>
      <c r="C1355" t="s">
        <v>9</v>
      </c>
      <c r="D1355">
        <v>10</v>
      </c>
      <c r="E1355" t="b">
        <v>0</v>
      </c>
      <c r="F1355">
        <v>5.9947716019528299</v>
      </c>
      <c r="G1355">
        <v>7.31318301053361</v>
      </c>
      <c r="H1355">
        <v>3220</v>
      </c>
      <c r="I1355">
        <v>-2.7133116189700597</v>
      </c>
      <c r="J1355">
        <v>-4.0317230275508393</v>
      </c>
    </row>
    <row r="1356" spans="1:10" x14ac:dyDescent="0.3">
      <c r="A1356" t="s">
        <v>462</v>
      </c>
      <c r="B1356">
        <v>4.5372127531938196</v>
      </c>
      <c r="C1356" t="s">
        <v>9</v>
      </c>
      <c r="D1356">
        <v>10</v>
      </c>
      <c r="E1356" t="b">
        <v>0</v>
      </c>
      <c r="F1356">
        <v>1.11643531214213</v>
      </c>
      <c r="G1356">
        <v>1.4065409382377401</v>
      </c>
      <c r="H1356">
        <v>3100</v>
      </c>
      <c r="I1356">
        <v>3.4207774410516896</v>
      </c>
      <c r="J1356">
        <v>3.1306718149560795</v>
      </c>
    </row>
    <row r="1357" spans="1:10" x14ac:dyDescent="0.3">
      <c r="A1357" t="s">
        <v>462</v>
      </c>
      <c r="B1357">
        <v>6.0302808362578304</v>
      </c>
      <c r="C1357" t="s">
        <v>9</v>
      </c>
      <c r="D1357">
        <v>10</v>
      </c>
      <c r="E1357" t="b">
        <v>0</v>
      </c>
      <c r="F1357">
        <v>6.6312736793966804</v>
      </c>
      <c r="G1357">
        <v>6.6654998197982902</v>
      </c>
      <c r="H1357">
        <v>2960</v>
      </c>
      <c r="I1357">
        <v>-0.60099284313885004</v>
      </c>
      <c r="J1357">
        <v>-0.6352189835404598</v>
      </c>
    </row>
    <row r="1358" spans="1:10" x14ac:dyDescent="0.3">
      <c r="A1358" t="s">
        <v>463</v>
      </c>
      <c r="B1358">
        <v>11.159709181363301</v>
      </c>
      <c r="C1358" t="s">
        <v>9</v>
      </c>
      <c r="D1358">
        <v>10</v>
      </c>
      <c r="E1358" t="b">
        <v>0</v>
      </c>
      <c r="F1358">
        <v>11.159709181363301</v>
      </c>
      <c r="G1358">
        <v>11.159709181363301</v>
      </c>
      <c r="H1358">
        <v>2910</v>
      </c>
      <c r="I1358">
        <v>0</v>
      </c>
      <c r="J1358">
        <v>0</v>
      </c>
    </row>
    <row r="1359" spans="1:10" x14ac:dyDescent="0.3">
      <c r="A1359" t="s">
        <v>463</v>
      </c>
      <c r="B1359">
        <v>18.1311998363478</v>
      </c>
      <c r="C1359" t="s">
        <v>9</v>
      </c>
      <c r="D1359">
        <v>10</v>
      </c>
      <c r="E1359" t="b">
        <v>0</v>
      </c>
      <c r="F1359">
        <v>18.1311998363478</v>
      </c>
      <c r="G1359">
        <v>18.1311998363478</v>
      </c>
      <c r="H1359">
        <v>1230</v>
      </c>
      <c r="I1359">
        <v>0</v>
      </c>
      <c r="J1359">
        <v>0</v>
      </c>
    </row>
    <row r="1360" spans="1:10" x14ac:dyDescent="0.3">
      <c r="A1360" t="s">
        <v>463</v>
      </c>
      <c r="B1360">
        <v>12.8716095282117</v>
      </c>
      <c r="C1360" t="s">
        <v>9</v>
      </c>
      <c r="D1360">
        <v>3</v>
      </c>
      <c r="E1360" t="b">
        <v>1</v>
      </c>
      <c r="F1360">
        <v>2.6437759974491701</v>
      </c>
      <c r="G1360">
        <v>5.8002614550941699E-3</v>
      </c>
      <c r="H1360">
        <v>1233.3333333333301</v>
      </c>
      <c r="I1360">
        <v>10.227833530762529</v>
      </c>
      <c r="J1360">
        <v>12.865809266756605</v>
      </c>
    </row>
    <row r="1361" spans="1:10" x14ac:dyDescent="0.3">
      <c r="A1361" t="s">
        <v>464</v>
      </c>
      <c r="B1361">
        <v>6.9348229052551797</v>
      </c>
      <c r="C1361" t="s">
        <v>9</v>
      </c>
      <c r="D1361">
        <v>10</v>
      </c>
      <c r="E1361" t="b">
        <v>0</v>
      </c>
      <c r="F1361">
        <v>6.9348229052551797</v>
      </c>
      <c r="G1361">
        <v>6.9348229052551797</v>
      </c>
      <c r="H1361">
        <v>2960</v>
      </c>
      <c r="I1361">
        <v>0</v>
      </c>
      <c r="J1361">
        <v>0</v>
      </c>
    </row>
    <row r="1362" spans="1:10" x14ac:dyDescent="0.3">
      <c r="A1362" t="s">
        <v>464</v>
      </c>
      <c r="B1362">
        <v>13.463139826830099</v>
      </c>
      <c r="C1362" t="s">
        <v>9</v>
      </c>
      <c r="D1362">
        <v>10</v>
      </c>
      <c r="E1362" t="b">
        <v>0</v>
      </c>
      <c r="F1362">
        <v>13.463139826830099</v>
      </c>
      <c r="G1362">
        <v>13.463139826830099</v>
      </c>
      <c r="H1362">
        <v>3010</v>
      </c>
      <c r="I1362">
        <v>0</v>
      </c>
      <c r="J1362">
        <v>0</v>
      </c>
    </row>
    <row r="1363" spans="1:10" x14ac:dyDescent="0.3">
      <c r="A1363" t="s">
        <v>464</v>
      </c>
      <c r="B1363">
        <v>13.2291049766366</v>
      </c>
      <c r="C1363" t="s">
        <v>9</v>
      </c>
      <c r="D1363">
        <v>10</v>
      </c>
      <c r="E1363" t="b">
        <v>0</v>
      </c>
      <c r="F1363">
        <v>10.2916046051817</v>
      </c>
      <c r="G1363">
        <v>9.9748774961175997</v>
      </c>
      <c r="H1363">
        <v>3020</v>
      </c>
      <c r="I1363">
        <v>2.9375003714549006</v>
      </c>
      <c r="J1363">
        <v>3.2542274805190008</v>
      </c>
    </row>
    <row r="1364" spans="1:10" x14ac:dyDescent="0.3">
      <c r="A1364" t="s">
        <v>465</v>
      </c>
      <c r="B1364">
        <v>16.7072706341234</v>
      </c>
      <c r="C1364" t="s">
        <v>9</v>
      </c>
      <c r="D1364">
        <v>10</v>
      </c>
      <c r="E1364" t="b">
        <v>0</v>
      </c>
      <c r="F1364">
        <v>9.7516410685933792</v>
      </c>
      <c r="G1364">
        <v>6.3349650581436698</v>
      </c>
      <c r="H1364">
        <v>3240</v>
      </c>
      <c r="I1364">
        <v>6.9556295655300211</v>
      </c>
      <c r="J1364">
        <v>10.37230557597973</v>
      </c>
    </row>
    <row r="1365" spans="1:10" x14ac:dyDescent="0.3">
      <c r="A1365" t="s">
        <v>465</v>
      </c>
      <c r="B1365">
        <v>2.6909238049542901</v>
      </c>
      <c r="C1365" t="s">
        <v>9</v>
      </c>
      <c r="D1365">
        <v>10</v>
      </c>
      <c r="E1365" t="b">
        <v>0</v>
      </c>
      <c r="F1365">
        <v>5.0521494718201696</v>
      </c>
      <c r="G1365">
        <v>12.0218905777195</v>
      </c>
      <c r="H1365">
        <v>3280</v>
      </c>
      <c r="I1365">
        <v>-2.3612256668658795</v>
      </c>
      <c r="J1365">
        <v>-9.3309667727652101</v>
      </c>
    </row>
    <row r="1366" spans="1:10" x14ac:dyDescent="0.3">
      <c r="A1366" t="s">
        <v>465</v>
      </c>
      <c r="B1366">
        <v>17.646483732507399</v>
      </c>
      <c r="C1366" t="s">
        <v>9</v>
      </c>
      <c r="D1366">
        <v>10</v>
      </c>
      <c r="E1366" t="b">
        <v>0</v>
      </c>
      <c r="F1366">
        <v>6.1788570352377699</v>
      </c>
      <c r="G1366">
        <v>5.5267236802626396</v>
      </c>
      <c r="H1366">
        <v>3060</v>
      </c>
      <c r="I1366">
        <v>11.46762669726963</v>
      </c>
      <c r="J1366">
        <v>12.119760052244759</v>
      </c>
    </row>
    <row r="1367" spans="1:10" x14ac:dyDescent="0.3">
      <c r="A1367" t="s">
        <v>466</v>
      </c>
      <c r="B1367">
        <v>8.5650285351350899</v>
      </c>
      <c r="C1367" t="s">
        <v>9</v>
      </c>
      <c r="D1367">
        <v>3</v>
      </c>
      <c r="E1367" t="b">
        <v>1</v>
      </c>
      <c r="F1367">
        <v>2.1982389521796901</v>
      </c>
      <c r="G1367">
        <v>3.60106732710966E-3</v>
      </c>
      <c r="H1367">
        <v>1400</v>
      </c>
      <c r="I1367">
        <v>6.3667895829554002</v>
      </c>
      <c r="J1367">
        <v>8.5614274678079809</v>
      </c>
    </row>
    <row r="1368" spans="1:10" x14ac:dyDescent="0.3">
      <c r="A1368" t="s">
        <v>466</v>
      </c>
      <c r="B1368">
        <v>7.5054730570542896</v>
      </c>
      <c r="C1368" t="s">
        <v>9</v>
      </c>
      <c r="D1368">
        <v>10</v>
      </c>
      <c r="E1368" t="b">
        <v>0</v>
      </c>
      <c r="F1368">
        <v>7.5054730570542896</v>
      </c>
      <c r="G1368">
        <v>7.5054730570542896</v>
      </c>
      <c r="H1368">
        <v>990</v>
      </c>
      <c r="I1368">
        <v>0</v>
      </c>
      <c r="J1368">
        <v>0</v>
      </c>
    </row>
    <row r="1369" spans="1:10" x14ac:dyDescent="0.3">
      <c r="A1369" t="s">
        <v>466</v>
      </c>
      <c r="B1369">
        <v>14.842441096091999</v>
      </c>
      <c r="C1369" t="s">
        <v>9</v>
      </c>
      <c r="D1369">
        <v>2</v>
      </c>
      <c r="E1369" t="b">
        <v>1</v>
      </c>
      <c r="F1369">
        <v>0.39352818752277802</v>
      </c>
      <c r="G1369">
        <v>1.37873405834697E-2</v>
      </c>
      <c r="H1369">
        <v>1150</v>
      </c>
      <c r="I1369">
        <v>14.448912908569222</v>
      </c>
      <c r="J1369">
        <v>14.82865375550853</v>
      </c>
    </row>
    <row r="1370" spans="1:10" x14ac:dyDescent="0.3">
      <c r="A1370" t="s">
        <v>467</v>
      </c>
      <c r="B1370">
        <v>15.5794252960749</v>
      </c>
      <c r="C1370" t="s">
        <v>9</v>
      </c>
      <c r="D1370">
        <v>3</v>
      </c>
      <c r="E1370" t="b">
        <v>1</v>
      </c>
      <c r="F1370">
        <v>4.2994091762873499</v>
      </c>
      <c r="G1370">
        <v>9.6040979792102795E-3</v>
      </c>
      <c r="H1370">
        <v>1333.3333333333301</v>
      </c>
      <c r="I1370">
        <v>11.28001611978755</v>
      </c>
      <c r="J1370">
        <v>15.56982119809569</v>
      </c>
    </row>
    <row r="1371" spans="1:10" x14ac:dyDescent="0.3">
      <c r="A1371" t="s">
        <v>467</v>
      </c>
      <c r="B1371">
        <v>12.2601163134724</v>
      </c>
      <c r="C1371" t="s">
        <v>9</v>
      </c>
      <c r="D1371">
        <v>3</v>
      </c>
      <c r="E1371" t="b">
        <v>1</v>
      </c>
      <c r="F1371">
        <v>0.38855130158584</v>
      </c>
      <c r="G1371">
        <v>1.6240306119915299E-2</v>
      </c>
      <c r="H1371">
        <v>2666.6666666666601</v>
      </c>
      <c r="I1371">
        <v>11.87156501188656</v>
      </c>
      <c r="J1371">
        <v>12.243876007352485</v>
      </c>
    </row>
    <row r="1372" spans="1:10" x14ac:dyDescent="0.3">
      <c r="A1372" t="s">
        <v>468</v>
      </c>
      <c r="B1372">
        <v>7.6315985194079898</v>
      </c>
      <c r="C1372" t="s">
        <v>9</v>
      </c>
      <c r="D1372">
        <v>10</v>
      </c>
      <c r="E1372" t="b">
        <v>0</v>
      </c>
      <c r="F1372">
        <v>2.1999756850279102</v>
      </c>
      <c r="G1372">
        <v>0.73499690413280605</v>
      </c>
      <c r="H1372">
        <v>2900</v>
      </c>
      <c r="I1372">
        <v>5.4316228343800796</v>
      </c>
      <c r="J1372">
        <v>6.8966016152751841</v>
      </c>
    </row>
    <row r="1373" spans="1:10" x14ac:dyDescent="0.3">
      <c r="A1373" t="s">
        <v>468</v>
      </c>
      <c r="B1373">
        <v>12.0082468873584</v>
      </c>
      <c r="C1373" t="s">
        <v>9</v>
      </c>
      <c r="D1373">
        <v>10</v>
      </c>
      <c r="E1373" t="b">
        <v>0</v>
      </c>
      <c r="F1373">
        <v>12.0082468873584</v>
      </c>
      <c r="G1373">
        <v>12.0082468873584</v>
      </c>
      <c r="H1373">
        <v>1370</v>
      </c>
      <c r="I1373">
        <v>0</v>
      </c>
      <c r="J1373">
        <v>0</v>
      </c>
    </row>
    <row r="1374" spans="1:10" x14ac:dyDescent="0.3">
      <c r="A1374" t="s">
        <v>469</v>
      </c>
      <c r="B1374">
        <v>6.02046841130805</v>
      </c>
      <c r="C1374" t="s">
        <v>9</v>
      </c>
      <c r="D1374">
        <v>10</v>
      </c>
      <c r="E1374" t="b">
        <v>0</v>
      </c>
      <c r="F1374">
        <v>6.0164565650027999</v>
      </c>
      <c r="G1374">
        <v>6.2204045110635002</v>
      </c>
      <c r="H1374">
        <v>3070</v>
      </c>
      <c r="I1374">
        <v>4.0118463052500886E-3</v>
      </c>
      <c r="J1374">
        <v>-0.19993609975545024</v>
      </c>
    </row>
    <row r="1375" spans="1:10" x14ac:dyDescent="0.3">
      <c r="A1375" t="s">
        <v>469</v>
      </c>
      <c r="B1375">
        <v>11.817994756680299</v>
      </c>
      <c r="C1375" t="s">
        <v>9</v>
      </c>
      <c r="D1375">
        <v>10</v>
      </c>
      <c r="E1375" t="b">
        <v>0</v>
      </c>
      <c r="F1375">
        <v>3.3683565026821398</v>
      </c>
      <c r="G1375">
        <v>2.9285736991451601</v>
      </c>
      <c r="H1375">
        <v>3190</v>
      </c>
      <c r="I1375">
        <v>8.4496382539981596</v>
      </c>
      <c r="J1375">
        <v>8.8894210575351398</v>
      </c>
    </row>
    <row r="1376" spans="1:10" x14ac:dyDescent="0.3">
      <c r="A1376" t="s">
        <v>469</v>
      </c>
      <c r="B1376">
        <v>11.2806479155222</v>
      </c>
      <c r="C1376" t="s">
        <v>9</v>
      </c>
      <c r="D1376">
        <v>10</v>
      </c>
      <c r="E1376" t="b">
        <v>0</v>
      </c>
      <c r="F1376">
        <v>11.2806479155222</v>
      </c>
      <c r="G1376">
        <v>11.2806479155222</v>
      </c>
      <c r="H1376">
        <v>840</v>
      </c>
      <c r="I1376">
        <v>0</v>
      </c>
      <c r="J1376">
        <v>0</v>
      </c>
    </row>
    <row r="1377" spans="1:10" x14ac:dyDescent="0.3">
      <c r="A1377" t="s">
        <v>470</v>
      </c>
      <c r="B1377">
        <v>6.4223313726834599</v>
      </c>
      <c r="C1377" t="s">
        <v>9</v>
      </c>
      <c r="D1377">
        <v>10</v>
      </c>
      <c r="E1377" t="b">
        <v>0</v>
      </c>
      <c r="F1377">
        <v>8.1847021420870707</v>
      </c>
      <c r="G1377">
        <v>4.9105335075285899</v>
      </c>
      <c r="H1377">
        <v>3130</v>
      </c>
      <c r="I1377">
        <v>-1.7623707694036108</v>
      </c>
      <c r="J1377">
        <v>1.51179786515487</v>
      </c>
    </row>
    <row r="1378" spans="1:10" x14ac:dyDescent="0.3">
      <c r="A1378" t="s">
        <v>470</v>
      </c>
      <c r="B1378">
        <v>7.9815614536256998</v>
      </c>
      <c r="C1378" t="s">
        <v>9</v>
      </c>
      <c r="D1378">
        <v>10</v>
      </c>
      <c r="E1378" t="b">
        <v>0</v>
      </c>
      <c r="F1378">
        <v>2.5980984379340502</v>
      </c>
      <c r="G1378">
        <v>5.4213872214794501</v>
      </c>
      <c r="H1378">
        <v>3240</v>
      </c>
      <c r="I1378">
        <v>5.3834630156916496</v>
      </c>
      <c r="J1378">
        <v>2.5601742321462497</v>
      </c>
    </row>
    <row r="1379" spans="1:10" x14ac:dyDescent="0.3">
      <c r="A1379" t="s">
        <v>470</v>
      </c>
      <c r="B1379">
        <v>6.5071812632263999</v>
      </c>
      <c r="C1379" t="s">
        <v>9</v>
      </c>
      <c r="D1379">
        <v>10</v>
      </c>
      <c r="E1379" t="b">
        <v>0</v>
      </c>
      <c r="F1379">
        <v>6.5071812632263999</v>
      </c>
      <c r="G1379">
        <v>6.5071812632263999</v>
      </c>
      <c r="H1379">
        <v>1560</v>
      </c>
      <c r="I1379">
        <v>0</v>
      </c>
      <c r="J1379">
        <v>0</v>
      </c>
    </row>
    <row r="1380" spans="1:10" x14ac:dyDescent="0.3">
      <c r="A1380" t="s">
        <v>471</v>
      </c>
      <c r="B1380">
        <v>9.1145933840232498</v>
      </c>
      <c r="C1380" t="s">
        <v>9</v>
      </c>
      <c r="D1380">
        <v>10</v>
      </c>
      <c r="E1380" t="b">
        <v>0</v>
      </c>
      <c r="F1380">
        <v>0.65818747867199201</v>
      </c>
      <c r="G1380">
        <v>1.1150944593449501</v>
      </c>
      <c r="H1380">
        <v>3400</v>
      </c>
      <c r="I1380">
        <v>8.4564059053512572</v>
      </c>
      <c r="J1380">
        <v>7.9994989246782993</v>
      </c>
    </row>
    <row r="1381" spans="1:10" x14ac:dyDescent="0.3">
      <c r="A1381" t="s">
        <v>471</v>
      </c>
      <c r="B1381">
        <v>20.0402201573966</v>
      </c>
      <c r="C1381" t="s">
        <v>9</v>
      </c>
      <c r="D1381">
        <v>10</v>
      </c>
      <c r="E1381" t="b">
        <v>0</v>
      </c>
      <c r="F1381">
        <v>20.0402201573966</v>
      </c>
      <c r="G1381">
        <v>20.0402201573966</v>
      </c>
      <c r="H1381">
        <v>1250</v>
      </c>
      <c r="I1381">
        <v>0</v>
      </c>
      <c r="J1381">
        <v>0</v>
      </c>
    </row>
    <row r="1382" spans="1:10" x14ac:dyDescent="0.3">
      <c r="A1382" t="s">
        <v>472</v>
      </c>
      <c r="B1382">
        <v>21.015094290407699</v>
      </c>
      <c r="C1382" t="s">
        <v>9</v>
      </c>
      <c r="D1382">
        <v>10</v>
      </c>
      <c r="E1382" t="b">
        <v>0</v>
      </c>
      <c r="F1382">
        <v>21.015094290407699</v>
      </c>
      <c r="G1382">
        <v>21.015094290407699</v>
      </c>
      <c r="H1382">
        <v>750</v>
      </c>
      <c r="I1382">
        <v>0</v>
      </c>
      <c r="J1382">
        <v>0</v>
      </c>
    </row>
    <row r="1383" spans="1:10" x14ac:dyDescent="0.3">
      <c r="A1383" t="s">
        <v>472</v>
      </c>
      <c r="B1383">
        <v>17.558857148604499</v>
      </c>
      <c r="C1383" t="s">
        <v>9</v>
      </c>
      <c r="D1383">
        <v>10</v>
      </c>
      <c r="E1383" t="b">
        <v>0</v>
      </c>
      <c r="F1383">
        <v>4.02986786465656</v>
      </c>
      <c r="G1383">
        <v>1.3487290736444799</v>
      </c>
      <c r="H1383">
        <v>3040</v>
      </c>
      <c r="I1383">
        <v>13.52898928394794</v>
      </c>
      <c r="J1383">
        <v>16.210128074960018</v>
      </c>
    </row>
    <row r="1384" spans="1:10" x14ac:dyDescent="0.3">
      <c r="A1384" t="s">
        <v>472</v>
      </c>
      <c r="B1384">
        <v>19.040921592068901</v>
      </c>
      <c r="C1384" t="s">
        <v>9</v>
      </c>
      <c r="D1384">
        <v>10</v>
      </c>
      <c r="E1384" t="b">
        <v>0</v>
      </c>
      <c r="F1384">
        <v>19.040921592068901</v>
      </c>
      <c r="G1384">
        <v>19.040921592068901</v>
      </c>
      <c r="H1384">
        <v>1120</v>
      </c>
      <c r="I1384">
        <v>0</v>
      </c>
      <c r="J1384">
        <v>0</v>
      </c>
    </row>
    <row r="1385" spans="1:10" x14ac:dyDescent="0.3">
      <c r="A1385" t="s">
        <v>473</v>
      </c>
      <c r="B1385">
        <v>10.488219766411699</v>
      </c>
      <c r="C1385" t="s">
        <v>9</v>
      </c>
      <c r="D1385">
        <v>10</v>
      </c>
      <c r="E1385" t="b">
        <v>0</v>
      </c>
      <c r="F1385">
        <v>2.7798837822246201</v>
      </c>
      <c r="G1385">
        <v>2.30047488938495</v>
      </c>
      <c r="H1385">
        <v>2860</v>
      </c>
      <c r="I1385">
        <v>7.7083359841870793</v>
      </c>
      <c r="J1385">
        <v>8.1877448770267485</v>
      </c>
    </row>
    <row r="1386" spans="1:10" x14ac:dyDescent="0.3">
      <c r="A1386" t="s">
        <v>473</v>
      </c>
      <c r="B1386">
        <v>17.267165750923599</v>
      </c>
      <c r="C1386" t="s">
        <v>9</v>
      </c>
      <c r="D1386">
        <v>10</v>
      </c>
      <c r="E1386" t="b">
        <v>0</v>
      </c>
      <c r="F1386">
        <v>6.0269991192683996</v>
      </c>
      <c r="G1386">
        <v>7.5155445540569996</v>
      </c>
      <c r="H1386">
        <v>2960</v>
      </c>
      <c r="I1386">
        <v>11.2401666316552</v>
      </c>
      <c r="J1386">
        <v>9.7516211968665996</v>
      </c>
    </row>
    <row r="1387" spans="1:10" x14ac:dyDescent="0.3">
      <c r="A1387" t="s">
        <v>473</v>
      </c>
      <c r="B1387">
        <v>6.0430775249486999</v>
      </c>
      <c r="C1387" t="s">
        <v>9</v>
      </c>
      <c r="D1387">
        <v>10</v>
      </c>
      <c r="E1387" t="b">
        <v>0</v>
      </c>
      <c r="F1387">
        <v>1.44247983512794</v>
      </c>
      <c r="G1387">
        <v>1.44247983512794</v>
      </c>
      <c r="H1387">
        <v>3770</v>
      </c>
      <c r="I1387">
        <v>4.6005976898207601</v>
      </c>
      <c r="J1387">
        <v>4.6005976898207601</v>
      </c>
    </row>
    <row r="1388" spans="1:10" x14ac:dyDescent="0.3">
      <c r="A1388" t="s">
        <v>474</v>
      </c>
      <c r="B1388">
        <v>8.46601966006466</v>
      </c>
      <c r="C1388" t="s">
        <v>9</v>
      </c>
      <c r="D1388">
        <v>10</v>
      </c>
      <c r="E1388" t="b">
        <v>0</v>
      </c>
      <c r="F1388">
        <v>17.483367523889001</v>
      </c>
      <c r="G1388">
        <v>10.435641900693</v>
      </c>
      <c r="H1388">
        <v>3390</v>
      </c>
      <c r="I1388">
        <v>-9.0173478638243409</v>
      </c>
      <c r="J1388">
        <v>-1.9696222406283397</v>
      </c>
    </row>
    <row r="1389" spans="1:10" x14ac:dyDescent="0.3">
      <c r="A1389" t="s">
        <v>474</v>
      </c>
      <c r="B1389">
        <v>11.9236607189812</v>
      </c>
      <c r="C1389" t="s">
        <v>9</v>
      </c>
      <c r="D1389">
        <v>10</v>
      </c>
      <c r="E1389" t="b">
        <v>0</v>
      </c>
      <c r="F1389">
        <v>11.9236607189812</v>
      </c>
      <c r="G1389">
        <v>11.9236607189812</v>
      </c>
      <c r="H1389">
        <v>1440</v>
      </c>
      <c r="I1389">
        <v>0</v>
      </c>
      <c r="J1389">
        <v>0</v>
      </c>
    </row>
    <row r="1390" spans="1:10" x14ac:dyDescent="0.3">
      <c r="A1390" t="s">
        <v>475</v>
      </c>
      <c r="B1390">
        <v>4.7530952136915596</v>
      </c>
      <c r="C1390" t="s">
        <v>9</v>
      </c>
      <c r="D1390">
        <v>2</v>
      </c>
      <c r="E1390" t="b">
        <v>1</v>
      </c>
      <c r="F1390">
        <v>2.8001710235621501E-2</v>
      </c>
      <c r="G1390">
        <v>7.28427675154294E-3</v>
      </c>
      <c r="H1390">
        <v>2150</v>
      </c>
      <c r="I1390">
        <v>4.7250935034559385</v>
      </c>
      <c r="J1390">
        <v>4.7458109369400168</v>
      </c>
    </row>
    <row r="1391" spans="1:10" x14ac:dyDescent="0.3">
      <c r="A1391" t="s">
        <v>475</v>
      </c>
      <c r="B1391">
        <v>6.44866344802508</v>
      </c>
      <c r="C1391" t="s">
        <v>9</v>
      </c>
      <c r="D1391">
        <v>10</v>
      </c>
      <c r="E1391" t="b">
        <v>0</v>
      </c>
      <c r="F1391">
        <v>6.44866344802508</v>
      </c>
      <c r="G1391">
        <v>6.44866344802508</v>
      </c>
      <c r="H1391">
        <v>780</v>
      </c>
      <c r="I1391">
        <v>0</v>
      </c>
      <c r="J1391">
        <v>0</v>
      </c>
    </row>
    <row r="1392" spans="1:10" x14ac:dyDescent="0.3">
      <c r="A1392" t="s">
        <v>475</v>
      </c>
      <c r="B1392">
        <v>18.7574111321251</v>
      </c>
      <c r="C1392" t="s">
        <v>9</v>
      </c>
      <c r="D1392">
        <v>10</v>
      </c>
      <c r="E1392" t="b">
        <v>0</v>
      </c>
      <c r="F1392">
        <v>11.720825832105501</v>
      </c>
      <c r="G1392">
        <v>11.7147550607678</v>
      </c>
      <c r="H1392">
        <v>3330</v>
      </c>
      <c r="I1392">
        <v>7.036585300019599</v>
      </c>
      <c r="J1392">
        <v>7.0426560713572997</v>
      </c>
    </row>
    <row r="1393" spans="1:10" x14ac:dyDescent="0.3">
      <c r="A1393" t="s">
        <v>476</v>
      </c>
      <c r="B1393">
        <v>4.8716326031750201</v>
      </c>
      <c r="C1393" t="s">
        <v>9</v>
      </c>
      <c r="D1393">
        <v>10</v>
      </c>
      <c r="E1393" t="b">
        <v>0</v>
      </c>
      <c r="F1393">
        <v>0.64374960799439096</v>
      </c>
      <c r="G1393">
        <v>1.0206789938884</v>
      </c>
      <c r="H1393">
        <v>3640</v>
      </c>
      <c r="I1393">
        <v>4.2278829951806287</v>
      </c>
      <c r="J1393">
        <v>3.8509536092866199</v>
      </c>
    </row>
    <row r="1394" spans="1:10" x14ac:dyDescent="0.3">
      <c r="A1394" t="s">
        <v>476</v>
      </c>
      <c r="B1394">
        <v>15.116933294899701</v>
      </c>
      <c r="C1394" t="s">
        <v>9</v>
      </c>
      <c r="D1394">
        <v>10</v>
      </c>
      <c r="E1394" t="b">
        <v>0</v>
      </c>
      <c r="F1394">
        <v>15.116933294899701</v>
      </c>
      <c r="G1394">
        <v>15.116933294899701</v>
      </c>
      <c r="H1394">
        <v>1090</v>
      </c>
      <c r="I1394">
        <v>0</v>
      </c>
      <c r="J1394">
        <v>0</v>
      </c>
    </row>
    <row r="1395" spans="1:10" x14ac:dyDescent="0.3">
      <c r="A1395" t="s">
        <v>477</v>
      </c>
      <c r="B1395">
        <v>5.4800862379950601</v>
      </c>
      <c r="C1395" t="s">
        <v>9</v>
      </c>
      <c r="D1395">
        <v>10</v>
      </c>
      <c r="E1395" t="b">
        <v>0</v>
      </c>
      <c r="F1395">
        <v>2.47770047075073</v>
      </c>
      <c r="G1395">
        <v>2.04355663696197</v>
      </c>
      <c r="H1395">
        <v>3330</v>
      </c>
      <c r="I1395">
        <v>3.0023857672443302</v>
      </c>
      <c r="J1395">
        <v>3.4365296010330901</v>
      </c>
    </row>
    <row r="1396" spans="1:10" x14ac:dyDescent="0.3">
      <c r="A1396" t="s">
        <v>477</v>
      </c>
      <c r="B1396">
        <v>5.5981051269036497</v>
      </c>
      <c r="C1396" t="s">
        <v>9</v>
      </c>
      <c r="D1396">
        <v>10</v>
      </c>
      <c r="E1396" t="b">
        <v>0</v>
      </c>
      <c r="F1396">
        <v>5.5981051269036497</v>
      </c>
      <c r="G1396">
        <v>5.5981051269036497</v>
      </c>
      <c r="H1396">
        <v>1940</v>
      </c>
      <c r="I1396">
        <v>0</v>
      </c>
      <c r="J1396">
        <v>0</v>
      </c>
    </row>
    <row r="1397" spans="1:10" x14ac:dyDescent="0.3">
      <c r="A1397" t="s">
        <v>478</v>
      </c>
      <c r="B1397">
        <v>5.1288158049967496</v>
      </c>
      <c r="C1397" t="s">
        <v>9</v>
      </c>
      <c r="D1397">
        <v>10</v>
      </c>
      <c r="E1397" t="b">
        <v>0</v>
      </c>
      <c r="F1397">
        <v>6.7903391317127397</v>
      </c>
      <c r="G1397">
        <v>7.9360800149502904</v>
      </c>
      <c r="H1397">
        <v>3080</v>
      </c>
      <c r="I1397">
        <v>-1.6615233267159901</v>
      </c>
      <c r="J1397">
        <v>-2.8072642099535408</v>
      </c>
    </row>
    <row r="1398" spans="1:10" x14ac:dyDescent="0.3">
      <c r="A1398" t="s">
        <v>478</v>
      </c>
      <c r="B1398">
        <v>14.3761942471211</v>
      </c>
      <c r="C1398" t="s">
        <v>9</v>
      </c>
      <c r="D1398">
        <v>10</v>
      </c>
      <c r="E1398" t="b">
        <v>0</v>
      </c>
      <c r="F1398">
        <v>4.6204163250979704</v>
      </c>
      <c r="G1398">
        <v>1.1259208489393</v>
      </c>
      <c r="H1398">
        <v>3350</v>
      </c>
      <c r="I1398">
        <v>9.75577792202313</v>
      </c>
      <c r="J1398">
        <v>13.2502733981818</v>
      </c>
    </row>
    <row r="1399" spans="1:10" x14ac:dyDescent="0.3">
      <c r="A1399" t="s">
        <v>478</v>
      </c>
      <c r="B1399">
        <v>9.6342466831257205</v>
      </c>
      <c r="C1399" t="s">
        <v>9</v>
      </c>
      <c r="D1399">
        <v>3</v>
      </c>
      <c r="E1399" t="b">
        <v>1</v>
      </c>
      <c r="F1399">
        <v>1.69923888963515</v>
      </c>
      <c r="G1399">
        <v>4.6860673717121996E-3</v>
      </c>
      <c r="H1399">
        <v>1633.3333333333301</v>
      </c>
      <c r="I1399">
        <v>7.9350077934905707</v>
      </c>
      <c r="J1399">
        <v>9.6295606157540075</v>
      </c>
    </row>
    <row r="1400" spans="1:10" x14ac:dyDescent="0.3">
      <c r="A1400" t="s">
        <v>479</v>
      </c>
      <c r="B1400">
        <v>3.9077529611321302</v>
      </c>
      <c r="C1400" t="s">
        <v>9</v>
      </c>
      <c r="D1400">
        <v>10</v>
      </c>
      <c r="E1400" t="b">
        <v>0</v>
      </c>
      <c r="F1400">
        <v>3.9077529611321302</v>
      </c>
      <c r="G1400">
        <v>3.9077529611321302</v>
      </c>
      <c r="H1400">
        <v>940</v>
      </c>
      <c r="I1400">
        <v>0</v>
      </c>
      <c r="J1400">
        <v>0</v>
      </c>
    </row>
    <row r="1401" spans="1:10" x14ac:dyDescent="0.3">
      <c r="A1401" t="s">
        <v>479</v>
      </c>
      <c r="B1401">
        <v>9.9473268880548709</v>
      </c>
      <c r="C1401" t="s">
        <v>9</v>
      </c>
      <c r="D1401">
        <v>10</v>
      </c>
      <c r="E1401" t="b">
        <v>0</v>
      </c>
      <c r="F1401">
        <v>7.68465627847731</v>
      </c>
      <c r="G1401">
        <v>12.3265029322947</v>
      </c>
      <c r="H1401">
        <v>3110</v>
      </c>
      <c r="I1401">
        <v>2.2626706095775608</v>
      </c>
      <c r="J1401">
        <v>-2.3791760442398289</v>
      </c>
    </row>
    <row r="1402" spans="1:10" x14ac:dyDescent="0.3">
      <c r="A1402" t="s">
        <v>479</v>
      </c>
      <c r="B1402">
        <v>11.6181593497826</v>
      </c>
      <c r="C1402" t="s">
        <v>9</v>
      </c>
      <c r="D1402">
        <v>10</v>
      </c>
      <c r="E1402" t="b">
        <v>0</v>
      </c>
      <c r="F1402">
        <v>11.6181593497826</v>
      </c>
      <c r="G1402">
        <v>11.6181593497826</v>
      </c>
      <c r="H1402">
        <v>1000</v>
      </c>
      <c r="I1402">
        <v>0</v>
      </c>
      <c r="J1402">
        <v>0</v>
      </c>
    </row>
    <row r="1403" spans="1:10" x14ac:dyDescent="0.3">
      <c r="A1403" t="s">
        <v>480</v>
      </c>
      <c r="B1403">
        <v>15.344931312163601</v>
      </c>
      <c r="C1403" t="s">
        <v>9</v>
      </c>
      <c r="D1403">
        <v>10</v>
      </c>
      <c r="E1403" t="b">
        <v>0</v>
      </c>
      <c r="F1403">
        <v>6.1887339412119502</v>
      </c>
      <c r="G1403">
        <v>9.3378475915643495</v>
      </c>
      <c r="H1403">
        <v>3270</v>
      </c>
      <c r="I1403">
        <v>9.1561973709516504</v>
      </c>
      <c r="J1403">
        <v>6.0070837205992511</v>
      </c>
    </row>
    <row r="1404" spans="1:10" x14ac:dyDescent="0.3">
      <c r="A1404" t="s">
        <v>480</v>
      </c>
      <c r="B1404">
        <v>8.0351082981038804</v>
      </c>
      <c r="C1404" t="s">
        <v>9</v>
      </c>
      <c r="D1404">
        <v>10</v>
      </c>
      <c r="E1404" t="b">
        <v>0</v>
      </c>
      <c r="F1404">
        <v>1.0286692599809899</v>
      </c>
      <c r="G1404">
        <v>2.3023864444695401</v>
      </c>
      <c r="H1404">
        <v>3110</v>
      </c>
      <c r="I1404">
        <v>7.00643903812289</v>
      </c>
      <c r="J1404">
        <v>5.7327218536343398</v>
      </c>
    </row>
    <row r="1405" spans="1:10" x14ac:dyDescent="0.3">
      <c r="A1405" t="s">
        <v>480</v>
      </c>
      <c r="B1405">
        <v>3.0213091363927802</v>
      </c>
      <c r="C1405" t="s">
        <v>9</v>
      </c>
      <c r="D1405">
        <v>10</v>
      </c>
      <c r="E1405" t="b">
        <v>0</v>
      </c>
      <c r="F1405">
        <v>9.6389641891777291</v>
      </c>
      <c r="G1405">
        <v>9.6908621707977094</v>
      </c>
      <c r="H1405">
        <v>3360</v>
      </c>
      <c r="I1405">
        <v>-6.6176550527849489</v>
      </c>
      <c r="J1405">
        <v>-6.6695530344049292</v>
      </c>
    </row>
    <row r="1406" spans="1:10" x14ac:dyDescent="0.3">
      <c r="A1406" t="s">
        <v>481</v>
      </c>
      <c r="B1406">
        <v>13.4945405415825</v>
      </c>
      <c r="C1406" t="s">
        <v>9</v>
      </c>
      <c r="D1406">
        <v>3</v>
      </c>
      <c r="E1406" t="b">
        <v>1</v>
      </c>
      <c r="F1406">
        <v>3.5976414293270702</v>
      </c>
      <c r="G1406">
        <v>5.6985242352586797E-3</v>
      </c>
      <c r="H1406">
        <v>1400</v>
      </c>
      <c r="I1406">
        <v>9.8968991122554293</v>
      </c>
      <c r="J1406">
        <v>13.488842017347242</v>
      </c>
    </row>
    <row r="1407" spans="1:10" x14ac:dyDescent="0.3">
      <c r="A1407" t="s">
        <v>481</v>
      </c>
      <c r="B1407">
        <v>7.9703284175115403</v>
      </c>
      <c r="C1407" t="s">
        <v>9</v>
      </c>
      <c r="D1407">
        <v>10</v>
      </c>
      <c r="E1407" t="b">
        <v>0</v>
      </c>
      <c r="F1407">
        <v>7.9703284175115403</v>
      </c>
      <c r="G1407">
        <v>7.9703284175115403</v>
      </c>
      <c r="H1407">
        <v>730</v>
      </c>
      <c r="I1407">
        <v>0</v>
      </c>
      <c r="J1407">
        <v>0</v>
      </c>
    </row>
    <row r="1408" spans="1:10" x14ac:dyDescent="0.3">
      <c r="A1408" t="s">
        <v>481</v>
      </c>
      <c r="B1408">
        <v>3.1109448862567799</v>
      </c>
      <c r="C1408" t="s">
        <v>9</v>
      </c>
      <c r="D1408">
        <v>10</v>
      </c>
      <c r="E1408" t="b">
        <v>0</v>
      </c>
      <c r="F1408">
        <v>0.90998410367203697</v>
      </c>
      <c r="G1408">
        <v>1.9237211610711999</v>
      </c>
      <c r="H1408">
        <v>3490</v>
      </c>
      <c r="I1408">
        <v>2.200960782584743</v>
      </c>
      <c r="J1408">
        <v>1.1872237251855799</v>
      </c>
    </row>
    <row r="1409" spans="1:10" x14ac:dyDescent="0.3">
      <c r="A1409" t="s">
        <v>482</v>
      </c>
      <c r="B1409">
        <v>15.8903391228418</v>
      </c>
      <c r="C1409" t="s">
        <v>9</v>
      </c>
      <c r="D1409">
        <v>2</v>
      </c>
      <c r="E1409" t="b">
        <v>1</v>
      </c>
      <c r="F1409">
        <v>0.77994544304992897</v>
      </c>
      <c r="G1409">
        <v>1.0084565628883701E-2</v>
      </c>
      <c r="H1409">
        <v>1650</v>
      </c>
      <c r="I1409">
        <v>15.110393679791871</v>
      </c>
      <c r="J1409">
        <v>15.880254557212917</v>
      </c>
    </row>
    <row r="1410" spans="1:10" x14ac:dyDescent="0.3">
      <c r="A1410" t="s">
        <v>482</v>
      </c>
      <c r="B1410">
        <v>5.9455676766070997</v>
      </c>
      <c r="C1410" t="s">
        <v>9</v>
      </c>
      <c r="D1410">
        <v>10</v>
      </c>
      <c r="E1410" t="b">
        <v>0</v>
      </c>
      <c r="F1410">
        <v>1.21612977060225</v>
      </c>
      <c r="G1410">
        <v>1.3483885599150001</v>
      </c>
      <c r="H1410">
        <v>3060</v>
      </c>
      <c r="I1410">
        <v>4.7294379060048497</v>
      </c>
      <c r="J1410">
        <v>4.5971791166921001</v>
      </c>
    </row>
    <row r="1411" spans="1:10" x14ac:dyDescent="0.3">
      <c r="A1411" t="s">
        <v>482</v>
      </c>
      <c r="B1411">
        <v>12.2994880950287</v>
      </c>
      <c r="C1411" t="s">
        <v>9</v>
      </c>
      <c r="D1411">
        <v>3</v>
      </c>
      <c r="E1411" t="b">
        <v>1</v>
      </c>
      <c r="F1411">
        <v>1.2038118248091001</v>
      </c>
      <c r="G1411">
        <v>4.0793026775823599E-3</v>
      </c>
      <c r="H1411">
        <v>3000</v>
      </c>
      <c r="I1411">
        <v>11.095676270219599</v>
      </c>
      <c r="J1411">
        <v>12.295408792351118</v>
      </c>
    </row>
    <row r="1412" spans="1:10" x14ac:dyDescent="0.3">
      <c r="A1412" t="s">
        <v>483</v>
      </c>
      <c r="B1412">
        <v>5.1241054519586999</v>
      </c>
      <c r="C1412" t="s">
        <v>9</v>
      </c>
      <c r="D1412">
        <v>2</v>
      </c>
      <c r="E1412" t="b">
        <v>1</v>
      </c>
      <c r="F1412">
        <v>0.40593504817099402</v>
      </c>
      <c r="G1412">
        <v>5.0950606355668997E-3</v>
      </c>
      <c r="H1412">
        <v>2350</v>
      </c>
      <c r="I1412">
        <v>4.7181704037877061</v>
      </c>
      <c r="J1412">
        <v>5.1190103913231333</v>
      </c>
    </row>
    <row r="1413" spans="1:10" x14ac:dyDescent="0.3">
      <c r="A1413" t="s">
        <v>483</v>
      </c>
      <c r="B1413">
        <v>21.7578313601738</v>
      </c>
      <c r="C1413" t="s">
        <v>9</v>
      </c>
      <c r="D1413">
        <v>2</v>
      </c>
      <c r="E1413" t="b">
        <v>1</v>
      </c>
      <c r="F1413">
        <v>1.0540154518200999</v>
      </c>
      <c r="G1413">
        <v>9.8580952756289197E-3</v>
      </c>
      <c r="H1413">
        <v>2050</v>
      </c>
      <c r="I1413">
        <v>20.7038159083537</v>
      </c>
      <c r="J1413">
        <v>21.747973264898171</v>
      </c>
    </row>
    <row r="1414" spans="1:10" x14ac:dyDescent="0.3">
      <c r="A1414" t="s">
        <v>483</v>
      </c>
      <c r="B1414">
        <v>18.760947590588099</v>
      </c>
      <c r="C1414" t="s">
        <v>9</v>
      </c>
      <c r="D1414">
        <v>10</v>
      </c>
      <c r="E1414" t="b">
        <v>0</v>
      </c>
      <c r="F1414">
        <v>6.3933135409328301</v>
      </c>
      <c r="G1414">
        <v>1.38830880541538</v>
      </c>
      <c r="H1414">
        <v>3160</v>
      </c>
      <c r="I1414">
        <v>12.367634049655269</v>
      </c>
      <c r="J1414">
        <v>17.372638785172718</v>
      </c>
    </row>
    <row r="1415" spans="1:10" x14ac:dyDescent="0.3">
      <c r="A1415" t="s">
        <v>484</v>
      </c>
      <c r="B1415">
        <v>5.5726274344995304</v>
      </c>
      <c r="C1415" t="s">
        <v>9</v>
      </c>
      <c r="D1415">
        <v>10</v>
      </c>
      <c r="E1415" t="b">
        <v>0</v>
      </c>
      <c r="F1415">
        <v>1.8146131909435701</v>
      </c>
      <c r="G1415">
        <v>0.60986808264121894</v>
      </c>
      <c r="H1415">
        <v>2990</v>
      </c>
      <c r="I1415">
        <v>3.7580142435559605</v>
      </c>
      <c r="J1415">
        <v>4.9627593518583115</v>
      </c>
    </row>
    <row r="1416" spans="1:10" x14ac:dyDescent="0.3">
      <c r="A1416" t="s">
        <v>484</v>
      </c>
      <c r="B1416">
        <v>15.3214453105942</v>
      </c>
      <c r="C1416" t="s">
        <v>9</v>
      </c>
      <c r="D1416">
        <v>3</v>
      </c>
      <c r="E1416" t="b">
        <v>1</v>
      </c>
      <c r="F1416">
        <v>2.8350423010410002</v>
      </c>
      <c r="G1416">
        <v>5.4111354440973198E-3</v>
      </c>
      <c r="H1416">
        <v>1433.3333333333301</v>
      </c>
      <c r="I1416">
        <v>12.4864030095532</v>
      </c>
      <c r="J1416">
        <v>15.316034175150103</v>
      </c>
    </row>
    <row r="1417" spans="1:10" x14ac:dyDescent="0.3">
      <c r="A1417" t="s">
        <v>484</v>
      </c>
      <c r="B1417">
        <v>4.4050115428080003</v>
      </c>
      <c r="C1417" t="s">
        <v>9</v>
      </c>
      <c r="D1417">
        <v>10</v>
      </c>
      <c r="E1417" t="b">
        <v>0</v>
      </c>
      <c r="F1417">
        <v>6.1652053981664601</v>
      </c>
      <c r="G1417">
        <v>9.4089814070038305</v>
      </c>
      <c r="H1417">
        <v>3560</v>
      </c>
      <c r="I1417">
        <v>-1.7601938553584597</v>
      </c>
      <c r="J1417">
        <v>-5.0039698641958301</v>
      </c>
    </row>
    <row r="1418" spans="1:10" x14ac:dyDescent="0.3">
      <c r="A1418" t="s">
        <v>485</v>
      </c>
      <c r="B1418">
        <v>14.2354949538621</v>
      </c>
      <c r="C1418" t="s">
        <v>9</v>
      </c>
      <c r="D1418">
        <v>4</v>
      </c>
      <c r="E1418" t="b">
        <v>1</v>
      </c>
      <c r="F1418">
        <v>4.1875847999788602</v>
      </c>
      <c r="G1418">
        <v>3.17009109453788E-3</v>
      </c>
      <c r="H1418">
        <v>1125</v>
      </c>
      <c r="I1418">
        <v>10.04791015388324</v>
      </c>
      <c r="J1418">
        <v>14.232324862767562</v>
      </c>
    </row>
    <row r="1419" spans="1:10" x14ac:dyDescent="0.3">
      <c r="A1419" t="s">
        <v>485</v>
      </c>
      <c r="B1419">
        <v>9.4112430225602193</v>
      </c>
      <c r="C1419" t="s">
        <v>9</v>
      </c>
      <c r="D1419">
        <v>10</v>
      </c>
      <c r="E1419" t="b">
        <v>0</v>
      </c>
      <c r="F1419">
        <v>1.57358917009607</v>
      </c>
      <c r="G1419">
        <v>6.6501472624212399</v>
      </c>
      <c r="H1419">
        <v>3030</v>
      </c>
      <c r="I1419">
        <v>7.8376538524641495</v>
      </c>
      <c r="J1419">
        <v>2.7610957601389794</v>
      </c>
    </row>
    <row r="1420" spans="1:10" x14ac:dyDescent="0.3">
      <c r="A1420" t="s">
        <v>485</v>
      </c>
      <c r="B1420">
        <v>4.6820150151161197</v>
      </c>
      <c r="C1420" t="s">
        <v>9</v>
      </c>
      <c r="D1420">
        <v>10</v>
      </c>
      <c r="E1420" t="b">
        <v>0</v>
      </c>
      <c r="F1420">
        <v>2.7481399494563101</v>
      </c>
      <c r="G1420">
        <v>2.4051196730375901</v>
      </c>
      <c r="H1420">
        <v>3430</v>
      </c>
      <c r="I1420">
        <v>1.9338750656598096</v>
      </c>
      <c r="J1420">
        <v>2.2768953420785296</v>
      </c>
    </row>
    <row r="1421" spans="1:10" x14ac:dyDescent="0.3">
      <c r="A1421" t="s">
        <v>486</v>
      </c>
      <c r="B1421">
        <v>19.407178474985599</v>
      </c>
      <c r="C1421" t="s">
        <v>9</v>
      </c>
      <c r="D1421">
        <v>10</v>
      </c>
      <c r="E1421" t="b">
        <v>0</v>
      </c>
      <c r="F1421">
        <v>19.407178474985599</v>
      </c>
      <c r="G1421">
        <v>19.407178474985599</v>
      </c>
      <c r="H1421">
        <v>870</v>
      </c>
      <c r="I1421">
        <v>0</v>
      </c>
      <c r="J1421">
        <v>0</v>
      </c>
    </row>
    <row r="1422" spans="1:10" x14ac:dyDescent="0.3">
      <c r="A1422" t="s">
        <v>486</v>
      </c>
      <c r="B1422">
        <v>8.2395742200883202</v>
      </c>
      <c r="C1422" t="s">
        <v>9</v>
      </c>
      <c r="D1422">
        <v>10</v>
      </c>
      <c r="E1422" t="b">
        <v>0</v>
      </c>
      <c r="F1422">
        <v>5.5204483281701897</v>
      </c>
      <c r="G1422">
        <v>30.433429073855201</v>
      </c>
      <c r="H1422">
        <v>3020</v>
      </c>
      <c r="I1422">
        <v>2.7191258919181305</v>
      </c>
      <c r="J1422">
        <v>-22.193854853766879</v>
      </c>
    </row>
    <row r="1423" spans="1:10" x14ac:dyDescent="0.3">
      <c r="A1423" t="s">
        <v>487</v>
      </c>
      <c r="B1423">
        <v>12.4438584141138</v>
      </c>
      <c r="C1423" t="s">
        <v>9</v>
      </c>
      <c r="D1423">
        <v>10</v>
      </c>
      <c r="E1423" t="b">
        <v>0</v>
      </c>
      <c r="F1423">
        <v>12.4438584141138</v>
      </c>
      <c r="G1423">
        <v>12.4438584141138</v>
      </c>
      <c r="H1423">
        <v>1390</v>
      </c>
      <c r="I1423">
        <v>0</v>
      </c>
      <c r="J1423">
        <v>0</v>
      </c>
    </row>
    <row r="1424" spans="1:10" x14ac:dyDescent="0.3">
      <c r="A1424" t="s">
        <v>487</v>
      </c>
      <c r="B1424">
        <v>16.2289961455159</v>
      </c>
      <c r="C1424" t="s">
        <v>9</v>
      </c>
      <c r="D1424">
        <v>3</v>
      </c>
      <c r="E1424" t="b">
        <v>1</v>
      </c>
      <c r="F1424">
        <v>4.2683936369367999</v>
      </c>
      <c r="G1424">
        <v>6.09169959084892E-3</v>
      </c>
      <c r="H1424">
        <v>1100</v>
      </c>
      <c r="I1424">
        <v>11.9606025085791</v>
      </c>
      <c r="J1424">
        <v>16.22290444592505</v>
      </c>
    </row>
    <row r="1425" spans="1:10" x14ac:dyDescent="0.3">
      <c r="A1425" t="s">
        <v>487</v>
      </c>
      <c r="B1425">
        <v>10.148737409617301</v>
      </c>
      <c r="C1425" t="s">
        <v>9</v>
      </c>
      <c r="D1425">
        <v>10</v>
      </c>
      <c r="E1425" t="b">
        <v>0</v>
      </c>
      <c r="F1425">
        <v>10.148737409617301</v>
      </c>
      <c r="G1425">
        <v>10.148737409617301</v>
      </c>
      <c r="H1425">
        <v>940</v>
      </c>
      <c r="I1425">
        <v>0</v>
      </c>
      <c r="J1425">
        <v>0</v>
      </c>
    </row>
    <row r="1426" spans="1:10" x14ac:dyDescent="0.3">
      <c r="A1426" t="s">
        <v>488</v>
      </c>
      <c r="B1426">
        <v>10.3817850523585</v>
      </c>
      <c r="C1426" t="s">
        <v>9</v>
      </c>
      <c r="D1426">
        <v>10</v>
      </c>
      <c r="E1426" t="b">
        <v>0</v>
      </c>
      <c r="F1426">
        <v>2.7223895507383</v>
      </c>
      <c r="G1426">
        <v>1.13941786385128</v>
      </c>
      <c r="H1426">
        <v>3130</v>
      </c>
      <c r="I1426">
        <v>7.6593955016202004</v>
      </c>
      <c r="J1426">
        <v>9.2423671885072203</v>
      </c>
    </row>
    <row r="1427" spans="1:10" x14ac:dyDescent="0.3">
      <c r="A1427" t="s">
        <v>488</v>
      </c>
      <c r="B1427">
        <v>8.5770954644333202</v>
      </c>
      <c r="C1427" t="s">
        <v>9</v>
      </c>
      <c r="D1427">
        <v>3</v>
      </c>
      <c r="E1427" t="b">
        <v>1</v>
      </c>
      <c r="F1427">
        <v>2.1888539566683498</v>
      </c>
      <c r="G1427">
        <v>3.6023769975056601E-3</v>
      </c>
      <c r="H1427">
        <v>1633.3333333333301</v>
      </c>
      <c r="I1427">
        <v>6.3882415077649704</v>
      </c>
      <c r="J1427">
        <v>8.5734930874358142</v>
      </c>
    </row>
    <row r="1428" spans="1:10" x14ac:dyDescent="0.3">
      <c r="A1428" t="s">
        <v>488</v>
      </c>
      <c r="B1428">
        <v>19.0569632917516</v>
      </c>
      <c r="C1428" t="s">
        <v>9</v>
      </c>
      <c r="D1428">
        <v>10</v>
      </c>
      <c r="E1428" t="b">
        <v>0</v>
      </c>
      <c r="F1428">
        <v>7.8243395766943697</v>
      </c>
      <c r="G1428">
        <v>7.8005999968430997</v>
      </c>
      <c r="H1428">
        <v>3380</v>
      </c>
      <c r="I1428">
        <v>11.23262371505723</v>
      </c>
      <c r="J1428">
        <v>11.2563632949085</v>
      </c>
    </row>
    <row r="1429" spans="1:10" x14ac:dyDescent="0.3">
      <c r="A1429" t="s">
        <v>489</v>
      </c>
      <c r="B1429">
        <v>5.8165085650923203</v>
      </c>
      <c r="C1429" t="s">
        <v>9</v>
      </c>
      <c r="D1429">
        <v>10</v>
      </c>
      <c r="E1429" t="b">
        <v>0</v>
      </c>
      <c r="F1429">
        <v>6.2680050595979102</v>
      </c>
      <c r="G1429">
        <v>7.2725820030468604</v>
      </c>
      <c r="H1429">
        <v>4210</v>
      </c>
      <c r="I1429">
        <v>-0.45149649450558993</v>
      </c>
      <c r="J1429">
        <v>-1.4560734379545401</v>
      </c>
    </row>
    <row r="1430" spans="1:10" x14ac:dyDescent="0.3">
      <c r="A1430" t="s">
        <v>489</v>
      </c>
      <c r="B1430">
        <v>16.855185094226801</v>
      </c>
      <c r="C1430" t="s">
        <v>9</v>
      </c>
      <c r="D1430">
        <v>10</v>
      </c>
      <c r="E1430" t="b">
        <v>0</v>
      </c>
      <c r="F1430">
        <v>4.81585603498357</v>
      </c>
      <c r="G1430">
        <v>4.3864434205817604</v>
      </c>
      <c r="H1430">
        <v>3130</v>
      </c>
      <c r="I1430">
        <v>12.039329059243231</v>
      </c>
      <c r="J1430">
        <v>12.468741673645042</v>
      </c>
    </row>
    <row r="1431" spans="1:10" x14ac:dyDescent="0.3">
      <c r="A1431" t="s">
        <v>489</v>
      </c>
      <c r="B1431">
        <v>7.5072989927590497</v>
      </c>
      <c r="C1431" t="s">
        <v>9</v>
      </c>
      <c r="D1431">
        <v>3</v>
      </c>
      <c r="E1431" t="b">
        <v>1</v>
      </c>
      <c r="F1431">
        <v>0.82679007782102198</v>
      </c>
      <c r="G1431">
        <v>3.5394586957894101E-3</v>
      </c>
      <c r="H1431">
        <v>1533.3333333333301</v>
      </c>
      <c r="I1431">
        <v>6.6805089149380272</v>
      </c>
      <c r="J1431">
        <v>7.5037595340632599</v>
      </c>
    </row>
    <row r="1432" spans="1:10" x14ac:dyDescent="0.3">
      <c r="A1432" t="s">
        <v>490</v>
      </c>
      <c r="B1432">
        <v>11.043688401058199</v>
      </c>
      <c r="C1432" t="s">
        <v>9</v>
      </c>
      <c r="D1432">
        <v>3</v>
      </c>
      <c r="E1432" t="b">
        <v>1</v>
      </c>
      <c r="F1432">
        <v>2.0139969824678499</v>
      </c>
      <c r="G1432">
        <v>4.97894949357971E-3</v>
      </c>
      <c r="H1432">
        <v>1933.3333333333301</v>
      </c>
      <c r="I1432">
        <v>9.0296914185903496</v>
      </c>
      <c r="J1432">
        <v>11.038709451564619</v>
      </c>
    </row>
    <row r="1433" spans="1:10" x14ac:dyDescent="0.3">
      <c r="A1433" t="s">
        <v>490</v>
      </c>
      <c r="B1433">
        <v>8.4992584955741695</v>
      </c>
      <c r="C1433" t="s">
        <v>9</v>
      </c>
      <c r="D1433">
        <v>2</v>
      </c>
      <c r="E1433" t="b">
        <v>1</v>
      </c>
      <c r="F1433">
        <v>0.33622247528620802</v>
      </c>
      <c r="G1433">
        <v>9.36459588753525E-3</v>
      </c>
      <c r="H1433">
        <v>2000</v>
      </c>
      <c r="I1433">
        <v>8.1630360202879615</v>
      </c>
      <c r="J1433">
        <v>8.4898938996866349</v>
      </c>
    </row>
    <row r="1434" spans="1:10" x14ac:dyDescent="0.3">
      <c r="A1434" t="s">
        <v>490</v>
      </c>
      <c r="B1434">
        <v>14.4563999391578</v>
      </c>
      <c r="C1434" t="s">
        <v>9</v>
      </c>
      <c r="D1434">
        <v>10</v>
      </c>
      <c r="E1434" t="b">
        <v>0</v>
      </c>
      <c r="F1434">
        <v>4.8501116691833204</v>
      </c>
      <c r="G1434">
        <v>3.2498575128728202</v>
      </c>
      <c r="H1434">
        <v>2920</v>
      </c>
      <c r="I1434">
        <v>9.6062882699744794</v>
      </c>
      <c r="J1434">
        <v>11.20654242628498</v>
      </c>
    </row>
    <row r="1435" spans="1:10" x14ac:dyDescent="0.3">
      <c r="A1435" t="s">
        <v>491</v>
      </c>
      <c r="B1435">
        <v>9.2343881316351393</v>
      </c>
      <c r="C1435" t="s">
        <v>9</v>
      </c>
      <c r="D1435">
        <v>10</v>
      </c>
      <c r="E1435" t="b">
        <v>0</v>
      </c>
      <c r="F1435">
        <v>4.6246789892392899</v>
      </c>
      <c r="G1435">
        <v>1.4523112188888001</v>
      </c>
      <c r="H1435">
        <v>2870</v>
      </c>
      <c r="I1435">
        <v>4.6097091423958494</v>
      </c>
      <c r="J1435">
        <v>7.7820769127463389</v>
      </c>
    </row>
    <row r="1436" spans="1:10" x14ac:dyDescent="0.3">
      <c r="A1436" t="s">
        <v>491</v>
      </c>
      <c r="B1436">
        <v>13.4098753481492</v>
      </c>
      <c r="C1436" t="s">
        <v>9</v>
      </c>
      <c r="D1436">
        <v>10</v>
      </c>
      <c r="E1436" t="b">
        <v>0</v>
      </c>
      <c r="F1436">
        <v>13.4098753481492</v>
      </c>
      <c r="G1436">
        <v>13.4098753481492</v>
      </c>
      <c r="H1436">
        <v>1280</v>
      </c>
      <c r="I1436">
        <v>0</v>
      </c>
      <c r="J1436">
        <v>0</v>
      </c>
    </row>
    <row r="1437" spans="1:10" x14ac:dyDescent="0.3">
      <c r="A1437" t="s">
        <v>491</v>
      </c>
      <c r="B1437">
        <v>7.8819232187187502</v>
      </c>
      <c r="C1437" t="s">
        <v>9</v>
      </c>
      <c r="D1437">
        <v>3</v>
      </c>
      <c r="E1437" t="b">
        <v>1</v>
      </c>
      <c r="F1437">
        <v>1.5294977713770901</v>
      </c>
      <c r="G1437">
        <v>4.1702051842792201E-3</v>
      </c>
      <c r="H1437">
        <v>1100</v>
      </c>
      <c r="I1437">
        <v>6.3524254473416599</v>
      </c>
      <c r="J1437">
        <v>7.8777530135344707</v>
      </c>
    </row>
    <row r="1438" spans="1:10" x14ac:dyDescent="0.3">
      <c r="A1438" t="s">
        <v>492</v>
      </c>
      <c r="B1438">
        <v>20.551092823514701</v>
      </c>
      <c r="C1438" t="s">
        <v>9</v>
      </c>
      <c r="D1438">
        <v>10</v>
      </c>
      <c r="E1438" t="b">
        <v>0</v>
      </c>
      <c r="F1438">
        <v>9.9208708306883597</v>
      </c>
      <c r="G1438">
        <v>9.47515819702679</v>
      </c>
      <c r="H1438">
        <v>3160</v>
      </c>
      <c r="I1438">
        <v>10.630221992826341</v>
      </c>
      <c r="J1438">
        <v>11.075934626487911</v>
      </c>
    </row>
    <row r="1439" spans="1:10" x14ac:dyDescent="0.3">
      <c r="A1439" t="s">
        <v>492</v>
      </c>
      <c r="B1439">
        <v>12.362444544015201</v>
      </c>
      <c r="C1439" t="s">
        <v>9</v>
      </c>
      <c r="D1439">
        <v>10</v>
      </c>
      <c r="E1439" t="b">
        <v>0</v>
      </c>
      <c r="F1439">
        <v>12.362444544015201</v>
      </c>
      <c r="G1439">
        <v>12.362444544015201</v>
      </c>
      <c r="H1439">
        <v>1140</v>
      </c>
      <c r="I1439">
        <v>0</v>
      </c>
      <c r="J1439">
        <v>0</v>
      </c>
    </row>
    <row r="1440" spans="1:10" x14ac:dyDescent="0.3">
      <c r="A1440" t="s">
        <v>493</v>
      </c>
      <c r="B1440">
        <v>1.7762630165234801</v>
      </c>
      <c r="C1440" t="s">
        <v>9</v>
      </c>
      <c r="D1440">
        <v>10</v>
      </c>
      <c r="E1440" t="b">
        <v>0</v>
      </c>
      <c r="F1440">
        <v>1.8574625294584699</v>
      </c>
      <c r="G1440">
        <v>1.8603365690985301</v>
      </c>
      <c r="H1440">
        <v>3220</v>
      </c>
      <c r="I1440">
        <v>-8.1199512934989837E-2</v>
      </c>
      <c r="J1440">
        <v>-8.4073552575050003E-2</v>
      </c>
    </row>
    <row r="1441" spans="1:10" x14ac:dyDescent="0.3">
      <c r="A1441" t="s">
        <v>493</v>
      </c>
      <c r="B1441">
        <v>4.9633183047826801</v>
      </c>
      <c r="C1441" t="s">
        <v>9</v>
      </c>
      <c r="D1441">
        <v>3</v>
      </c>
      <c r="E1441" t="b">
        <v>1</v>
      </c>
      <c r="F1441">
        <v>1.00572426280115</v>
      </c>
      <c r="G1441">
        <v>3.4784623546566802E-3</v>
      </c>
      <c r="H1441">
        <v>1700</v>
      </c>
      <c r="I1441">
        <v>3.9575940419815301</v>
      </c>
      <c r="J1441">
        <v>4.959839842428023</v>
      </c>
    </row>
    <row r="1442" spans="1:10" x14ac:dyDescent="0.3">
      <c r="A1442" t="s">
        <v>493</v>
      </c>
      <c r="B1442">
        <v>16.7634679344416</v>
      </c>
      <c r="C1442" t="s">
        <v>9</v>
      </c>
      <c r="D1442">
        <v>10</v>
      </c>
      <c r="E1442" t="b">
        <v>0</v>
      </c>
      <c r="F1442">
        <v>3.55771341739386</v>
      </c>
      <c r="G1442">
        <v>0.71548839539618803</v>
      </c>
      <c r="H1442">
        <v>3010</v>
      </c>
      <c r="I1442">
        <v>13.20575451704774</v>
      </c>
      <c r="J1442">
        <v>16.047979539045411</v>
      </c>
    </row>
    <row r="1443" spans="1:10" x14ac:dyDescent="0.3">
      <c r="A1443" t="s">
        <v>494</v>
      </c>
      <c r="B1443">
        <v>18.209530385508</v>
      </c>
      <c r="C1443" t="s">
        <v>9</v>
      </c>
      <c r="D1443">
        <v>10</v>
      </c>
      <c r="E1443" t="b">
        <v>0</v>
      </c>
      <c r="F1443">
        <v>14.0809922179249</v>
      </c>
      <c r="G1443">
        <v>3.9389476563755399</v>
      </c>
      <c r="H1443">
        <v>1290</v>
      </c>
      <c r="I1443">
        <v>4.1285381675831001</v>
      </c>
      <c r="J1443">
        <v>14.27058272913246</v>
      </c>
    </row>
    <row r="1444" spans="1:10" x14ac:dyDescent="0.3">
      <c r="A1444" t="s">
        <v>494</v>
      </c>
      <c r="B1444">
        <v>5.7268153207447998</v>
      </c>
      <c r="C1444" t="s">
        <v>9</v>
      </c>
      <c r="D1444">
        <v>10</v>
      </c>
      <c r="E1444" t="b">
        <v>0</v>
      </c>
      <c r="F1444">
        <v>6.5961929581427698</v>
      </c>
      <c r="G1444">
        <v>0.74580005778729996</v>
      </c>
      <c r="H1444">
        <v>3020</v>
      </c>
      <c r="I1444">
        <v>-0.86937763739797003</v>
      </c>
      <c r="J1444">
        <v>4.9810152629574995</v>
      </c>
    </row>
    <row r="1445" spans="1:10" x14ac:dyDescent="0.3">
      <c r="A1445" t="s">
        <v>494</v>
      </c>
      <c r="B1445">
        <v>14.601298245752499</v>
      </c>
      <c r="C1445" t="s">
        <v>9</v>
      </c>
      <c r="D1445">
        <v>10</v>
      </c>
      <c r="E1445" t="b">
        <v>0</v>
      </c>
      <c r="F1445">
        <v>14.601298245752499</v>
      </c>
      <c r="G1445">
        <v>14.601298245752499</v>
      </c>
      <c r="H1445">
        <v>1110</v>
      </c>
      <c r="I1445">
        <v>0</v>
      </c>
      <c r="J1445">
        <v>0</v>
      </c>
    </row>
    <row r="1446" spans="1:10" x14ac:dyDescent="0.3">
      <c r="A1446" t="s">
        <v>495</v>
      </c>
      <c r="B1446">
        <v>16.918905667569501</v>
      </c>
      <c r="C1446" t="s">
        <v>9</v>
      </c>
      <c r="D1446">
        <v>3</v>
      </c>
      <c r="E1446" t="b">
        <v>1</v>
      </c>
      <c r="F1446">
        <v>3.0964908860106601</v>
      </c>
      <c r="G1446">
        <v>5.8184317981875401E-3</v>
      </c>
      <c r="H1446">
        <v>966.66666666666595</v>
      </c>
      <c r="I1446">
        <v>13.822414781558841</v>
      </c>
      <c r="J1446">
        <v>16.913087235771314</v>
      </c>
    </row>
    <row r="1447" spans="1:10" x14ac:dyDescent="0.3">
      <c r="A1447" t="s">
        <v>495</v>
      </c>
      <c r="B1447">
        <v>8.0712006681424402</v>
      </c>
      <c r="C1447" t="s">
        <v>9</v>
      </c>
      <c r="D1447">
        <v>10</v>
      </c>
      <c r="E1447" t="b">
        <v>0</v>
      </c>
      <c r="F1447">
        <v>5.5578770671834903</v>
      </c>
      <c r="G1447">
        <v>2.7571968372877098</v>
      </c>
      <c r="H1447">
        <v>3040</v>
      </c>
      <c r="I1447">
        <v>2.5133236009589499</v>
      </c>
      <c r="J1447">
        <v>5.3140038308547304</v>
      </c>
    </row>
    <row r="1448" spans="1:10" x14ac:dyDescent="0.3">
      <c r="A1448" t="s">
        <v>495</v>
      </c>
      <c r="B1448">
        <v>15.333030735729499</v>
      </c>
      <c r="C1448" t="s">
        <v>9</v>
      </c>
      <c r="D1448">
        <v>10</v>
      </c>
      <c r="E1448" t="b">
        <v>0</v>
      </c>
      <c r="F1448">
        <v>4.5836607982145301</v>
      </c>
      <c r="G1448">
        <v>7.3527628796881697</v>
      </c>
      <c r="H1448">
        <v>3100</v>
      </c>
      <c r="I1448">
        <v>10.74936993751497</v>
      </c>
      <c r="J1448">
        <v>7.9802678560413298</v>
      </c>
    </row>
    <row r="1449" spans="1:10" x14ac:dyDescent="0.3">
      <c r="A1449" t="s">
        <v>496</v>
      </c>
      <c r="B1449">
        <v>13.0949476694728</v>
      </c>
      <c r="C1449" t="s">
        <v>9</v>
      </c>
      <c r="D1449">
        <v>10</v>
      </c>
      <c r="E1449" t="b">
        <v>0</v>
      </c>
      <c r="F1449">
        <v>31.043340576249399</v>
      </c>
      <c r="G1449">
        <v>21.625152567019601</v>
      </c>
      <c r="H1449">
        <v>2830</v>
      </c>
      <c r="I1449">
        <v>-17.948392906776597</v>
      </c>
      <c r="J1449">
        <v>-8.5302048975468008</v>
      </c>
    </row>
    <row r="1450" spans="1:10" x14ac:dyDescent="0.3">
      <c r="A1450" t="s">
        <v>496</v>
      </c>
      <c r="B1450">
        <v>15.585716971733101</v>
      </c>
      <c r="C1450" t="s">
        <v>9</v>
      </c>
      <c r="D1450">
        <v>10</v>
      </c>
      <c r="E1450" t="b">
        <v>0</v>
      </c>
      <c r="F1450">
        <v>15.585716971733101</v>
      </c>
      <c r="G1450">
        <v>15.585716971733101</v>
      </c>
      <c r="H1450">
        <v>2810</v>
      </c>
      <c r="I1450">
        <v>0</v>
      </c>
      <c r="J1450">
        <v>0</v>
      </c>
    </row>
    <row r="1451" spans="1:10" x14ac:dyDescent="0.3">
      <c r="A1451" t="s">
        <v>496</v>
      </c>
      <c r="B1451">
        <v>19.277636245823398</v>
      </c>
      <c r="C1451" t="s">
        <v>9</v>
      </c>
      <c r="D1451">
        <v>10</v>
      </c>
      <c r="E1451" t="b">
        <v>0</v>
      </c>
      <c r="F1451">
        <v>4.0373265506494302</v>
      </c>
      <c r="G1451">
        <v>3.4592627931621398</v>
      </c>
      <c r="H1451">
        <v>2980</v>
      </c>
      <c r="I1451">
        <v>15.240309695173968</v>
      </c>
      <c r="J1451">
        <v>15.818373452661259</v>
      </c>
    </row>
    <row r="1452" spans="1:10" x14ac:dyDescent="0.3">
      <c r="A1452" t="s">
        <v>497</v>
      </c>
      <c r="B1452">
        <v>19.8151594277331</v>
      </c>
      <c r="C1452" t="s">
        <v>9</v>
      </c>
      <c r="D1452">
        <v>10</v>
      </c>
      <c r="E1452" t="b">
        <v>0</v>
      </c>
      <c r="F1452">
        <v>11.304305319393601</v>
      </c>
      <c r="G1452">
        <v>5.1207161061958599</v>
      </c>
      <c r="H1452">
        <v>3330</v>
      </c>
      <c r="I1452">
        <v>8.5108541083394993</v>
      </c>
      <c r="J1452">
        <v>14.694443321537239</v>
      </c>
    </row>
    <row r="1453" spans="1:10" x14ac:dyDescent="0.3">
      <c r="A1453" t="s">
        <v>497</v>
      </c>
      <c r="B1453">
        <v>11.9161958409862</v>
      </c>
      <c r="C1453" t="s">
        <v>9</v>
      </c>
      <c r="D1453">
        <v>3</v>
      </c>
      <c r="E1453" t="b">
        <v>1</v>
      </c>
      <c r="F1453">
        <v>2.5987978381454901</v>
      </c>
      <c r="G1453">
        <v>4.7423879873782796E-3</v>
      </c>
      <c r="H1453">
        <v>1733.3333333333301</v>
      </c>
      <c r="I1453">
        <v>9.3173980028407097</v>
      </c>
      <c r="J1453">
        <v>11.911453452998822</v>
      </c>
    </row>
    <row r="1454" spans="1:10" x14ac:dyDescent="0.3">
      <c r="A1454" t="s">
        <v>497</v>
      </c>
      <c r="B1454">
        <v>8.1485956111235591</v>
      </c>
      <c r="C1454" t="s">
        <v>9</v>
      </c>
      <c r="D1454">
        <v>3</v>
      </c>
      <c r="E1454" t="b">
        <v>1</v>
      </c>
      <c r="F1454">
        <v>1.33256668382817</v>
      </c>
      <c r="G1454">
        <v>4.2409277472825998E-3</v>
      </c>
      <c r="H1454">
        <v>933.33333333333303</v>
      </c>
      <c r="I1454">
        <v>6.8160289272953891</v>
      </c>
      <c r="J1454">
        <v>8.1443546833762763</v>
      </c>
    </row>
    <row r="1455" spans="1:10" x14ac:dyDescent="0.3">
      <c r="A1455" t="s">
        <v>498</v>
      </c>
      <c r="B1455">
        <v>2.9976350133570699</v>
      </c>
      <c r="C1455" t="s">
        <v>9</v>
      </c>
      <c r="D1455">
        <v>10</v>
      </c>
      <c r="E1455" t="b">
        <v>0</v>
      </c>
      <c r="F1455">
        <v>2.9976350133570699</v>
      </c>
      <c r="G1455">
        <v>2.9976350133570699</v>
      </c>
      <c r="H1455">
        <v>950</v>
      </c>
      <c r="I1455">
        <v>0</v>
      </c>
      <c r="J1455">
        <v>0</v>
      </c>
    </row>
    <row r="1456" spans="1:10" x14ac:dyDescent="0.3">
      <c r="A1456" t="s">
        <v>498</v>
      </c>
      <c r="B1456">
        <v>14.499482680208599</v>
      </c>
      <c r="C1456" t="s">
        <v>9</v>
      </c>
      <c r="D1456">
        <v>2</v>
      </c>
      <c r="E1456" t="b">
        <v>1</v>
      </c>
      <c r="F1456">
        <v>1.08256274222824</v>
      </c>
      <c r="G1456">
        <v>1.03110756793725E-2</v>
      </c>
      <c r="H1456">
        <v>950</v>
      </c>
      <c r="I1456">
        <v>13.41691993798036</v>
      </c>
      <c r="J1456">
        <v>14.489171604529227</v>
      </c>
    </row>
    <row r="1457" spans="1:10" x14ac:dyDescent="0.3">
      <c r="A1457" t="s">
        <v>499</v>
      </c>
      <c r="B1457">
        <v>13.431251432460099</v>
      </c>
      <c r="C1457" t="s">
        <v>9</v>
      </c>
      <c r="D1457">
        <v>10</v>
      </c>
      <c r="E1457" t="b">
        <v>0</v>
      </c>
      <c r="F1457">
        <v>13.431251432460099</v>
      </c>
      <c r="G1457">
        <v>13.431251432460099</v>
      </c>
      <c r="H1457">
        <v>3830</v>
      </c>
      <c r="I1457">
        <v>0</v>
      </c>
      <c r="J1457">
        <v>0</v>
      </c>
    </row>
    <row r="1458" spans="1:10" x14ac:dyDescent="0.3">
      <c r="A1458" t="s">
        <v>499</v>
      </c>
      <c r="B1458">
        <v>7.1689835623420102</v>
      </c>
      <c r="C1458" t="s">
        <v>9</v>
      </c>
      <c r="D1458">
        <v>10</v>
      </c>
      <c r="E1458" t="b">
        <v>0</v>
      </c>
      <c r="F1458">
        <v>5.39600031546055</v>
      </c>
      <c r="G1458">
        <v>5.5183546062187201</v>
      </c>
      <c r="H1458">
        <v>3210</v>
      </c>
      <c r="I1458">
        <v>1.7729832468814601</v>
      </c>
      <c r="J1458">
        <v>1.6506289561232901</v>
      </c>
    </row>
    <row r="1459" spans="1:10" x14ac:dyDescent="0.3">
      <c r="A1459" t="s">
        <v>499</v>
      </c>
      <c r="B1459">
        <v>17.729448338494201</v>
      </c>
      <c r="C1459" t="s">
        <v>9</v>
      </c>
      <c r="D1459">
        <v>3</v>
      </c>
      <c r="E1459" t="b">
        <v>1</v>
      </c>
      <c r="F1459">
        <v>2.6336079389938201</v>
      </c>
      <c r="G1459">
        <v>5.7596590192936E-3</v>
      </c>
      <c r="H1459">
        <v>2300</v>
      </c>
      <c r="I1459">
        <v>15.095840399500382</v>
      </c>
      <c r="J1459">
        <v>17.723688679474908</v>
      </c>
    </row>
    <row r="1460" spans="1:10" x14ac:dyDescent="0.3">
      <c r="A1460" t="s">
        <v>500</v>
      </c>
      <c r="B1460">
        <v>3.5259108791870899</v>
      </c>
      <c r="C1460" t="s">
        <v>9</v>
      </c>
      <c r="D1460">
        <v>3</v>
      </c>
      <c r="E1460" t="b">
        <v>1</v>
      </c>
      <c r="F1460">
        <v>0.99074901887188305</v>
      </c>
      <c r="G1460">
        <v>2.9016750341023202E-3</v>
      </c>
      <c r="H1460">
        <v>1800</v>
      </c>
      <c r="I1460">
        <v>2.5351618603152071</v>
      </c>
      <c r="J1460">
        <v>3.5230092041529875</v>
      </c>
    </row>
    <row r="1461" spans="1:10" x14ac:dyDescent="0.3">
      <c r="A1461" t="s">
        <v>500</v>
      </c>
      <c r="B1461">
        <v>2.0053041180944802</v>
      </c>
      <c r="C1461" t="s">
        <v>9</v>
      </c>
      <c r="D1461">
        <v>10</v>
      </c>
      <c r="E1461" t="b">
        <v>0</v>
      </c>
      <c r="F1461">
        <v>2.0053041180944802</v>
      </c>
      <c r="G1461">
        <v>2.0053041180944802</v>
      </c>
      <c r="H1461">
        <v>930</v>
      </c>
      <c r="I1461">
        <v>0</v>
      </c>
      <c r="J1461">
        <v>0</v>
      </c>
    </row>
    <row r="1462" spans="1:10" x14ac:dyDescent="0.3">
      <c r="A1462" t="s">
        <v>500</v>
      </c>
      <c r="B1462">
        <v>5.7301365129737496</v>
      </c>
      <c r="C1462" t="s">
        <v>9</v>
      </c>
      <c r="D1462">
        <v>10</v>
      </c>
      <c r="E1462" t="b">
        <v>0</v>
      </c>
      <c r="F1462">
        <v>7.40728117578184</v>
      </c>
      <c r="G1462">
        <v>11.721874807211901</v>
      </c>
      <c r="H1462">
        <v>3160</v>
      </c>
      <c r="I1462">
        <v>-1.6771446628080904</v>
      </c>
      <c r="J1462">
        <v>-5.991738294238151</v>
      </c>
    </row>
    <row r="1463" spans="1:10" x14ac:dyDescent="0.3">
      <c r="A1463" t="s">
        <v>501</v>
      </c>
      <c r="B1463">
        <v>17.258162983068399</v>
      </c>
      <c r="C1463" t="s">
        <v>9</v>
      </c>
      <c r="D1463">
        <v>3</v>
      </c>
      <c r="E1463" t="b">
        <v>1</v>
      </c>
      <c r="F1463">
        <v>3.1605649732958101</v>
      </c>
      <c r="G1463">
        <v>5.8430573925380104E-3</v>
      </c>
      <c r="H1463">
        <v>1666.6666666666599</v>
      </c>
      <c r="I1463">
        <v>14.097598009772589</v>
      </c>
      <c r="J1463">
        <v>17.252319925675859</v>
      </c>
    </row>
    <row r="1464" spans="1:10" x14ac:dyDescent="0.3">
      <c r="A1464" t="s">
        <v>501</v>
      </c>
      <c r="B1464">
        <v>4.9817017987133196</v>
      </c>
      <c r="C1464" t="s">
        <v>9</v>
      </c>
      <c r="D1464">
        <v>10</v>
      </c>
      <c r="E1464" t="b">
        <v>0</v>
      </c>
      <c r="F1464">
        <v>3.6121822439143698</v>
      </c>
      <c r="G1464">
        <v>2.9113031064101702</v>
      </c>
      <c r="H1464">
        <v>3160</v>
      </c>
      <c r="I1464">
        <v>1.3695195547989498</v>
      </c>
      <c r="J1464">
        <v>2.0703986923031494</v>
      </c>
    </row>
    <row r="1465" spans="1:10" x14ac:dyDescent="0.3">
      <c r="A1465" t="s">
        <v>501</v>
      </c>
      <c r="B1465">
        <v>17.643788160335902</v>
      </c>
      <c r="C1465" t="s">
        <v>9</v>
      </c>
      <c r="D1465">
        <v>10</v>
      </c>
      <c r="E1465" t="b">
        <v>0</v>
      </c>
      <c r="F1465">
        <v>5.6017738403596997</v>
      </c>
      <c r="G1465">
        <v>6.4997951858070397</v>
      </c>
      <c r="H1465">
        <v>3130</v>
      </c>
      <c r="I1465">
        <v>12.042014319976202</v>
      </c>
      <c r="J1465">
        <v>11.143992974528862</v>
      </c>
    </row>
    <row r="1466" spans="1:10" x14ac:dyDescent="0.3">
      <c r="A1466" t="s">
        <v>502</v>
      </c>
      <c r="B1466">
        <v>8.4558800026775103</v>
      </c>
      <c r="C1466" t="s">
        <v>9</v>
      </c>
      <c r="D1466">
        <v>10</v>
      </c>
      <c r="E1466" t="b">
        <v>0</v>
      </c>
      <c r="F1466">
        <v>8.4558800026775103</v>
      </c>
      <c r="G1466">
        <v>8.4558800026775103</v>
      </c>
      <c r="H1466">
        <v>820</v>
      </c>
      <c r="I1466">
        <v>0</v>
      </c>
      <c r="J1466">
        <v>0</v>
      </c>
    </row>
    <row r="1467" spans="1:10" x14ac:dyDescent="0.3">
      <c r="A1467" t="s">
        <v>502</v>
      </c>
      <c r="B1467">
        <v>12.0103193646605</v>
      </c>
      <c r="C1467" t="s">
        <v>9</v>
      </c>
      <c r="D1467">
        <v>10</v>
      </c>
      <c r="E1467" t="b">
        <v>0</v>
      </c>
      <c r="F1467">
        <v>10.9777514912795</v>
      </c>
      <c r="G1467">
        <v>10.7322501395494</v>
      </c>
      <c r="H1467">
        <v>3150</v>
      </c>
      <c r="I1467">
        <v>1.0325678733809998</v>
      </c>
      <c r="J1467">
        <v>1.2780692251110999</v>
      </c>
    </row>
    <row r="1468" spans="1:10" x14ac:dyDescent="0.3">
      <c r="A1468" t="s">
        <v>502</v>
      </c>
      <c r="B1468">
        <v>2.24747657564799</v>
      </c>
      <c r="C1468" t="s">
        <v>9</v>
      </c>
      <c r="D1468">
        <v>10</v>
      </c>
      <c r="E1468" t="b">
        <v>0</v>
      </c>
      <c r="F1468">
        <v>5.0888752696061301</v>
      </c>
      <c r="G1468">
        <v>5.1150540587197497</v>
      </c>
      <c r="H1468">
        <v>3160</v>
      </c>
      <c r="I1468">
        <v>-2.8413986939581402</v>
      </c>
      <c r="J1468">
        <v>-2.8675774830717597</v>
      </c>
    </row>
    <row r="1469" spans="1:10" x14ac:dyDescent="0.3">
      <c r="A1469" t="s">
        <v>503</v>
      </c>
      <c r="B1469">
        <v>8.0727760707894909</v>
      </c>
      <c r="C1469" t="s">
        <v>9</v>
      </c>
      <c r="D1469">
        <v>10</v>
      </c>
      <c r="E1469" t="b">
        <v>0</v>
      </c>
      <c r="F1469">
        <v>8.0727760707894909</v>
      </c>
      <c r="G1469">
        <v>8.0727760707894909</v>
      </c>
      <c r="H1469">
        <v>800</v>
      </c>
      <c r="I1469">
        <v>0</v>
      </c>
      <c r="J1469">
        <v>0</v>
      </c>
    </row>
    <row r="1470" spans="1:10" x14ac:dyDescent="0.3">
      <c r="A1470" t="s">
        <v>503</v>
      </c>
      <c r="B1470">
        <v>12.9792747551995</v>
      </c>
      <c r="C1470" t="s">
        <v>9</v>
      </c>
      <c r="D1470">
        <v>10</v>
      </c>
      <c r="E1470" t="b">
        <v>0</v>
      </c>
      <c r="F1470">
        <v>12.9792747551995</v>
      </c>
      <c r="G1470">
        <v>12.9792747551995</v>
      </c>
      <c r="H1470">
        <v>2230</v>
      </c>
      <c r="I1470">
        <v>0</v>
      </c>
      <c r="J1470">
        <v>0</v>
      </c>
    </row>
    <row r="1471" spans="1:10" x14ac:dyDescent="0.3">
      <c r="A1471" t="s">
        <v>503</v>
      </c>
      <c r="B1471">
        <v>0.49954139892264898</v>
      </c>
      <c r="C1471" t="s">
        <v>9</v>
      </c>
      <c r="D1471">
        <v>10</v>
      </c>
      <c r="E1471" t="b">
        <v>0</v>
      </c>
      <c r="F1471">
        <v>0.49954139892264898</v>
      </c>
      <c r="G1471">
        <v>0.49954139892264898</v>
      </c>
      <c r="H1471">
        <v>3320</v>
      </c>
      <c r="I1471">
        <v>0</v>
      </c>
      <c r="J1471">
        <v>0</v>
      </c>
    </row>
    <row r="1472" spans="1:10" x14ac:dyDescent="0.3">
      <c r="A1472" t="s">
        <v>504</v>
      </c>
      <c r="B1472">
        <v>15.198978719418699</v>
      </c>
      <c r="C1472" t="s">
        <v>9</v>
      </c>
      <c r="D1472">
        <v>3</v>
      </c>
      <c r="E1472" t="b">
        <v>1</v>
      </c>
      <c r="F1472">
        <v>3.6770601283177502</v>
      </c>
      <c r="G1472">
        <v>4.5289016480178799E-3</v>
      </c>
      <c r="H1472">
        <v>3666.6666666666601</v>
      </c>
      <c r="I1472">
        <v>11.521918591100949</v>
      </c>
      <c r="J1472">
        <v>15.194449817770682</v>
      </c>
    </row>
    <row r="1473" spans="1:10" x14ac:dyDescent="0.3">
      <c r="A1473" t="s">
        <v>504</v>
      </c>
      <c r="B1473">
        <v>11.2857704923798</v>
      </c>
      <c r="C1473" t="s">
        <v>9</v>
      </c>
      <c r="D1473">
        <v>3</v>
      </c>
      <c r="E1473" t="b">
        <v>1</v>
      </c>
      <c r="F1473">
        <v>1.77811607012314</v>
      </c>
      <c r="G1473">
        <v>4.9752770115755497E-3</v>
      </c>
      <c r="H1473">
        <v>1233.3333333333301</v>
      </c>
      <c r="I1473">
        <v>9.5076544222566604</v>
      </c>
      <c r="J1473">
        <v>11.280795215368224</v>
      </c>
    </row>
    <row r="1474" spans="1:10" x14ac:dyDescent="0.3">
      <c r="A1474" t="s">
        <v>504</v>
      </c>
      <c r="B1474">
        <v>14.5088249091589</v>
      </c>
      <c r="C1474" t="s">
        <v>9</v>
      </c>
      <c r="D1474">
        <v>3</v>
      </c>
      <c r="E1474" t="b">
        <v>1</v>
      </c>
      <c r="F1474">
        <v>4.0069340503624504</v>
      </c>
      <c r="G1474">
        <v>8.9649112777988697E-3</v>
      </c>
      <c r="H1474">
        <v>1166.6666666666599</v>
      </c>
      <c r="I1474">
        <v>10.50189085879645</v>
      </c>
      <c r="J1474">
        <v>14.499859997881101</v>
      </c>
    </row>
    <row r="1475" spans="1:10" x14ac:dyDescent="0.3">
      <c r="A1475" t="s">
        <v>505</v>
      </c>
      <c r="B1475">
        <v>16.4433724448178</v>
      </c>
      <c r="C1475" t="s">
        <v>9</v>
      </c>
      <c r="D1475">
        <v>3</v>
      </c>
      <c r="E1475" t="b">
        <v>1</v>
      </c>
      <c r="F1475">
        <v>2.9729485767336401</v>
      </c>
      <c r="G1475">
        <v>5.7453092505784101E-3</v>
      </c>
      <c r="H1475">
        <v>766.66666666666595</v>
      </c>
      <c r="I1475">
        <v>13.470423868084161</v>
      </c>
      <c r="J1475">
        <v>16.437627135567222</v>
      </c>
    </row>
    <row r="1476" spans="1:10" x14ac:dyDescent="0.3">
      <c r="A1476" t="s">
        <v>505</v>
      </c>
      <c r="B1476">
        <v>8.4131775995652909</v>
      </c>
      <c r="C1476" t="s">
        <v>9</v>
      </c>
      <c r="D1476">
        <v>3</v>
      </c>
      <c r="E1476" t="b">
        <v>1</v>
      </c>
      <c r="F1476">
        <v>2.2182808701182002</v>
      </c>
      <c r="G1476">
        <v>4.81909030576224E-3</v>
      </c>
      <c r="H1476">
        <v>1633.3333333333301</v>
      </c>
      <c r="I1476">
        <v>6.1948967294470911</v>
      </c>
      <c r="J1476">
        <v>8.4083585092595285</v>
      </c>
    </row>
    <row r="1477" spans="1:10" x14ac:dyDescent="0.3">
      <c r="A1477" t="s">
        <v>505</v>
      </c>
      <c r="B1477">
        <v>14.525069650031201</v>
      </c>
      <c r="C1477" t="s">
        <v>9</v>
      </c>
      <c r="D1477">
        <v>10</v>
      </c>
      <c r="E1477" t="b">
        <v>0</v>
      </c>
      <c r="F1477">
        <v>8.2366839293068494</v>
      </c>
      <c r="G1477">
        <v>8.1086991779241302</v>
      </c>
      <c r="H1477">
        <v>2950</v>
      </c>
      <c r="I1477">
        <v>6.2883857207243512</v>
      </c>
      <c r="J1477">
        <v>6.4163704721070705</v>
      </c>
    </row>
    <row r="1478" spans="1:10" x14ac:dyDescent="0.3">
      <c r="A1478" t="s">
        <v>506</v>
      </c>
      <c r="B1478">
        <v>10.4793910044444</v>
      </c>
      <c r="C1478" t="s">
        <v>9</v>
      </c>
      <c r="D1478">
        <v>10</v>
      </c>
      <c r="E1478" t="b">
        <v>0</v>
      </c>
      <c r="F1478">
        <v>10.4793910044444</v>
      </c>
      <c r="G1478">
        <v>10.4793910044444</v>
      </c>
      <c r="H1478">
        <v>1760</v>
      </c>
      <c r="I1478">
        <v>0</v>
      </c>
      <c r="J1478">
        <v>0</v>
      </c>
    </row>
    <row r="1479" spans="1:10" x14ac:dyDescent="0.3">
      <c r="A1479" t="s">
        <v>506</v>
      </c>
      <c r="B1479">
        <v>10.768172358472301</v>
      </c>
      <c r="C1479" t="s">
        <v>9</v>
      </c>
      <c r="D1479">
        <v>4</v>
      </c>
      <c r="E1479" t="b">
        <v>1</v>
      </c>
      <c r="F1479">
        <v>3.1845879450478001</v>
      </c>
      <c r="G1479">
        <v>2.8977153113611E-3</v>
      </c>
      <c r="H1479">
        <v>1150</v>
      </c>
      <c r="I1479">
        <v>7.5835844134245001</v>
      </c>
      <c r="J1479">
        <v>10.765274643160939</v>
      </c>
    </row>
    <row r="1480" spans="1:10" x14ac:dyDescent="0.3">
      <c r="A1480" t="s">
        <v>506</v>
      </c>
      <c r="B1480">
        <v>2.8997120589073901</v>
      </c>
      <c r="C1480" t="s">
        <v>9</v>
      </c>
      <c r="D1480">
        <v>10</v>
      </c>
      <c r="E1480" t="b">
        <v>0</v>
      </c>
      <c r="F1480">
        <v>2.6639802573382498</v>
      </c>
      <c r="G1480">
        <v>1.8855643838029701</v>
      </c>
      <c r="H1480">
        <v>2920</v>
      </c>
      <c r="I1480">
        <v>0.23573180156914031</v>
      </c>
      <c r="J1480">
        <v>1.0141476751044201</v>
      </c>
    </row>
    <row r="1481" spans="1:10" x14ac:dyDescent="0.3">
      <c r="A1481" t="s">
        <v>507</v>
      </c>
      <c r="B1481">
        <v>4.0096013984585701</v>
      </c>
      <c r="C1481" t="s">
        <v>9</v>
      </c>
      <c r="D1481">
        <v>2</v>
      </c>
      <c r="E1481" t="b">
        <v>1</v>
      </c>
      <c r="F1481">
        <v>7.9060520468924395E-2</v>
      </c>
      <c r="G1481">
        <v>7.3507644698787697E-3</v>
      </c>
      <c r="H1481">
        <v>2250</v>
      </c>
      <c r="I1481">
        <v>3.9305408779896456</v>
      </c>
      <c r="J1481">
        <v>4.002250633988691</v>
      </c>
    </row>
    <row r="1482" spans="1:10" x14ac:dyDescent="0.3">
      <c r="A1482" t="s">
        <v>507</v>
      </c>
      <c r="B1482">
        <v>7.0619333707846499</v>
      </c>
      <c r="C1482" t="s">
        <v>9</v>
      </c>
      <c r="D1482">
        <v>10</v>
      </c>
      <c r="E1482" t="b">
        <v>0</v>
      </c>
      <c r="F1482">
        <v>5.9013394870725397</v>
      </c>
      <c r="G1482">
        <v>3.2231194188182002</v>
      </c>
      <c r="H1482">
        <v>2910</v>
      </c>
      <c r="I1482">
        <v>1.1605938837121101</v>
      </c>
      <c r="J1482">
        <v>3.8388139519664497</v>
      </c>
    </row>
    <row r="1483" spans="1:10" x14ac:dyDescent="0.3">
      <c r="A1483" t="s">
        <v>508</v>
      </c>
      <c r="B1483">
        <v>15.3936749788844</v>
      </c>
      <c r="C1483" t="s">
        <v>9</v>
      </c>
      <c r="D1483">
        <v>10</v>
      </c>
      <c r="E1483" t="b">
        <v>0</v>
      </c>
      <c r="F1483">
        <v>5.4801555454087296</v>
      </c>
      <c r="G1483">
        <v>4.8538699322588803</v>
      </c>
      <c r="H1483">
        <v>3100</v>
      </c>
      <c r="I1483">
        <v>9.9135194334756704</v>
      </c>
      <c r="J1483">
        <v>10.539805046625521</v>
      </c>
    </row>
    <row r="1484" spans="1:10" x14ac:dyDescent="0.3">
      <c r="A1484" t="s">
        <v>508</v>
      </c>
      <c r="B1484">
        <v>11.585486486782999</v>
      </c>
      <c r="C1484" t="s">
        <v>9</v>
      </c>
      <c r="D1484">
        <v>10</v>
      </c>
      <c r="E1484" t="b">
        <v>0</v>
      </c>
      <c r="F1484">
        <v>8.1178822729018094</v>
      </c>
      <c r="G1484">
        <v>8.1346609550037403</v>
      </c>
      <c r="H1484">
        <v>3170</v>
      </c>
      <c r="I1484">
        <v>3.4676042138811898</v>
      </c>
      <c r="J1484">
        <v>3.4508255317792589</v>
      </c>
    </row>
    <row r="1485" spans="1:10" x14ac:dyDescent="0.3">
      <c r="A1485" t="s">
        <v>508</v>
      </c>
      <c r="B1485">
        <v>10.443903062813501</v>
      </c>
      <c r="C1485" t="s">
        <v>9</v>
      </c>
      <c r="D1485">
        <v>10</v>
      </c>
      <c r="E1485" t="b">
        <v>0</v>
      </c>
      <c r="F1485">
        <v>10.443903062813501</v>
      </c>
      <c r="G1485">
        <v>10.443903062813501</v>
      </c>
      <c r="H1485">
        <v>1150</v>
      </c>
      <c r="I1485">
        <v>0</v>
      </c>
      <c r="J1485">
        <v>0</v>
      </c>
    </row>
    <row r="1486" spans="1:10" x14ac:dyDescent="0.3">
      <c r="A1486" t="s">
        <v>509</v>
      </c>
      <c r="B1486">
        <v>3.0313150702324498</v>
      </c>
      <c r="C1486" t="s">
        <v>9</v>
      </c>
      <c r="D1486">
        <v>10</v>
      </c>
      <c r="E1486" t="b">
        <v>0</v>
      </c>
      <c r="F1486">
        <v>12.656841971647699</v>
      </c>
      <c r="G1486">
        <v>12.9021702890876</v>
      </c>
      <c r="H1486">
        <v>3190</v>
      </c>
      <c r="I1486">
        <v>-9.6255269014152489</v>
      </c>
      <c r="J1486">
        <v>-9.8708552188551497</v>
      </c>
    </row>
    <row r="1487" spans="1:10" x14ac:dyDescent="0.3">
      <c r="A1487" t="s">
        <v>509</v>
      </c>
      <c r="B1487">
        <v>9.4827304962182204</v>
      </c>
      <c r="C1487" t="s">
        <v>9</v>
      </c>
      <c r="D1487">
        <v>10</v>
      </c>
      <c r="E1487" t="b">
        <v>0</v>
      </c>
      <c r="F1487">
        <v>9.4827304962182204</v>
      </c>
      <c r="G1487">
        <v>9.4827304962182204</v>
      </c>
      <c r="H1487">
        <v>3310</v>
      </c>
      <c r="I1487">
        <v>0</v>
      </c>
      <c r="J1487">
        <v>0</v>
      </c>
    </row>
    <row r="1488" spans="1:10" x14ac:dyDescent="0.3">
      <c r="A1488" t="s">
        <v>509</v>
      </c>
      <c r="B1488">
        <v>13.777020094606501</v>
      </c>
      <c r="C1488" t="s">
        <v>9</v>
      </c>
      <c r="D1488">
        <v>10</v>
      </c>
      <c r="E1488" t="b">
        <v>0</v>
      </c>
      <c r="F1488">
        <v>16.9407609945915</v>
      </c>
      <c r="G1488">
        <v>15.446749060364001</v>
      </c>
      <c r="H1488">
        <v>3080</v>
      </c>
      <c r="I1488">
        <v>-3.1637408999849992</v>
      </c>
      <c r="J1488">
        <v>-1.6697289657574999</v>
      </c>
    </row>
    <row r="1489" spans="1:10" x14ac:dyDescent="0.3">
      <c r="A1489" t="e">
        <v>#NAME?</v>
      </c>
      <c r="B1489">
        <v>13.393037115854</v>
      </c>
      <c r="C1489" t="s">
        <v>9</v>
      </c>
      <c r="D1489">
        <v>10</v>
      </c>
      <c r="E1489" t="b">
        <v>0</v>
      </c>
      <c r="F1489">
        <v>13.393037115854</v>
      </c>
      <c r="G1489">
        <v>13.393037115854</v>
      </c>
      <c r="H1489">
        <v>570</v>
      </c>
      <c r="I1489">
        <v>0</v>
      </c>
      <c r="J1489">
        <v>0</v>
      </c>
    </row>
    <row r="1490" spans="1:10" x14ac:dyDescent="0.3">
      <c r="A1490" t="e">
        <v>#NAME?</v>
      </c>
      <c r="B1490">
        <v>16.903800935860001</v>
      </c>
      <c r="C1490" t="s">
        <v>9</v>
      </c>
      <c r="D1490">
        <v>3</v>
      </c>
      <c r="E1490" t="b">
        <v>1</v>
      </c>
      <c r="F1490">
        <v>3.1131635515432201</v>
      </c>
      <c r="G1490">
        <v>6.2473675387580297E-3</v>
      </c>
      <c r="H1490">
        <v>833.33333333333303</v>
      </c>
      <c r="I1490">
        <v>13.790637384316781</v>
      </c>
      <c r="J1490">
        <v>16.897553568321243</v>
      </c>
    </row>
    <row r="1491" spans="1:10" x14ac:dyDescent="0.3">
      <c r="A1491" t="e">
        <v>#NAME?</v>
      </c>
      <c r="B1491">
        <v>5.8811478116316103</v>
      </c>
      <c r="C1491" t="s">
        <v>9</v>
      </c>
      <c r="D1491">
        <v>10</v>
      </c>
      <c r="E1491" t="b">
        <v>0</v>
      </c>
      <c r="F1491">
        <v>4.5427797480970504</v>
      </c>
      <c r="G1491">
        <v>5.3517976595085202</v>
      </c>
      <c r="H1491">
        <v>3120</v>
      </c>
      <c r="I1491">
        <v>1.3383680635345598</v>
      </c>
      <c r="J1491">
        <v>0.52935015212309011</v>
      </c>
    </row>
    <row r="1492" spans="1:10" x14ac:dyDescent="0.3">
      <c r="A1492" t="s">
        <v>510</v>
      </c>
      <c r="B1492">
        <v>8.1083853243095696</v>
      </c>
      <c r="C1492" t="s">
        <v>9</v>
      </c>
      <c r="D1492">
        <v>3</v>
      </c>
      <c r="E1492" t="b">
        <v>1</v>
      </c>
      <c r="F1492">
        <v>2.2650652961243201</v>
      </c>
      <c r="G1492">
        <v>5.8295813600858998E-3</v>
      </c>
      <c r="H1492">
        <v>2433.3333333333298</v>
      </c>
      <c r="I1492">
        <v>5.84332002818525</v>
      </c>
      <c r="J1492">
        <v>8.1025557429494839</v>
      </c>
    </row>
    <row r="1493" spans="1:10" x14ac:dyDescent="0.3">
      <c r="A1493" t="s">
        <v>511</v>
      </c>
      <c r="B1493">
        <v>9.2392675512474192</v>
      </c>
      <c r="C1493" t="s">
        <v>9</v>
      </c>
      <c r="D1493">
        <v>10</v>
      </c>
      <c r="E1493" t="b">
        <v>0</v>
      </c>
      <c r="F1493">
        <v>9.2392675512474192</v>
      </c>
      <c r="G1493">
        <v>9.2392675512474192</v>
      </c>
      <c r="H1493">
        <v>1010</v>
      </c>
      <c r="I1493">
        <v>0</v>
      </c>
      <c r="J1493">
        <v>0</v>
      </c>
    </row>
    <row r="1494" spans="1:10" x14ac:dyDescent="0.3">
      <c r="A1494" t="s">
        <v>511</v>
      </c>
      <c r="B1494">
        <v>7.1335290504993596</v>
      </c>
      <c r="C1494" t="s">
        <v>9</v>
      </c>
      <c r="D1494">
        <v>10</v>
      </c>
      <c r="E1494" t="b">
        <v>0</v>
      </c>
      <c r="F1494">
        <v>11.0444182056186</v>
      </c>
      <c r="G1494">
        <v>12.3381363185091</v>
      </c>
      <c r="H1494">
        <v>3000</v>
      </c>
      <c r="I1494">
        <v>-3.9108891551192402</v>
      </c>
      <c r="J1494">
        <v>-5.2046072680097408</v>
      </c>
    </row>
    <row r="1495" spans="1:10" x14ac:dyDescent="0.3">
      <c r="A1495" t="s">
        <v>511</v>
      </c>
      <c r="B1495">
        <v>12.838215613598001</v>
      </c>
      <c r="C1495" t="s">
        <v>9</v>
      </c>
      <c r="D1495">
        <v>10</v>
      </c>
      <c r="E1495" t="b">
        <v>0</v>
      </c>
      <c r="F1495">
        <v>3.7309294412057898</v>
      </c>
      <c r="G1495">
        <v>4.4063683689594697</v>
      </c>
      <c r="H1495">
        <v>3140</v>
      </c>
      <c r="I1495">
        <v>9.1072861723922109</v>
      </c>
      <c r="J1495">
        <v>8.4318472446385311</v>
      </c>
    </row>
    <row r="1496" spans="1:10" x14ac:dyDescent="0.3">
      <c r="A1496" t="s">
        <v>512</v>
      </c>
      <c r="B1496">
        <v>17.911156109598899</v>
      </c>
      <c r="C1496" t="s">
        <v>9</v>
      </c>
      <c r="D1496">
        <v>3</v>
      </c>
      <c r="E1496" t="b">
        <v>1</v>
      </c>
      <c r="F1496">
        <v>4.6522618339963699</v>
      </c>
      <c r="G1496">
        <v>5.9880234860462799E-3</v>
      </c>
      <c r="H1496">
        <v>1733.3333333333301</v>
      </c>
      <c r="I1496">
        <v>13.258894275602529</v>
      </c>
      <c r="J1496">
        <v>17.905168086112852</v>
      </c>
    </row>
    <row r="1497" spans="1:10" x14ac:dyDescent="0.3">
      <c r="A1497" t="s">
        <v>512</v>
      </c>
      <c r="B1497">
        <v>6.2425373914879101</v>
      </c>
      <c r="C1497" t="s">
        <v>9</v>
      </c>
      <c r="D1497">
        <v>2</v>
      </c>
      <c r="E1497" t="b">
        <v>1</v>
      </c>
      <c r="F1497">
        <v>2.61037334146542E-2</v>
      </c>
      <c r="G1497">
        <v>4.8628040954267803E-3</v>
      </c>
      <c r="H1497">
        <v>2450</v>
      </c>
      <c r="I1497">
        <v>6.2164336580732558</v>
      </c>
      <c r="J1497">
        <v>6.2376745873924833</v>
      </c>
    </row>
    <row r="1498" spans="1:10" x14ac:dyDescent="0.3">
      <c r="A1498" t="s">
        <v>512</v>
      </c>
      <c r="B1498">
        <v>17.994394586642201</v>
      </c>
      <c r="C1498" t="s">
        <v>9</v>
      </c>
      <c r="D1498">
        <v>10</v>
      </c>
      <c r="E1498" t="b">
        <v>0</v>
      </c>
      <c r="F1498">
        <v>10.869382538536099</v>
      </c>
      <c r="G1498">
        <v>1.1523532980548199</v>
      </c>
      <c r="H1498">
        <v>1620</v>
      </c>
      <c r="I1498">
        <v>7.1250120481061021</v>
      </c>
      <c r="J1498">
        <v>16.842041288587382</v>
      </c>
    </row>
    <row r="1499" spans="1:10" x14ac:dyDescent="0.3">
      <c r="A1499" t="s">
        <v>513</v>
      </c>
      <c r="B1499">
        <v>7.3583062768537202</v>
      </c>
      <c r="C1499" t="s">
        <v>9</v>
      </c>
      <c r="D1499">
        <v>10</v>
      </c>
      <c r="E1499" t="b">
        <v>0</v>
      </c>
      <c r="F1499">
        <v>7.3583062768537202</v>
      </c>
      <c r="G1499">
        <v>7.3583062768537202</v>
      </c>
      <c r="H1499">
        <v>820</v>
      </c>
      <c r="I1499">
        <v>0</v>
      </c>
      <c r="J1499">
        <v>0</v>
      </c>
    </row>
    <row r="1500" spans="1:10" x14ac:dyDescent="0.3">
      <c r="A1500" t="s">
        <v>513</v>
      </c>
      <c r="B1500">
        <v>11.3740694042184</v>
      </c>
      <c r="C1500" t="s">
        <v>9</v>
      </c>
      <c r="D1500">
        <v>10</v>
      </c>
      <c r="E1500" t="b">
        <v>0</v>
      </c>
      <c r="F1500">
        <v>4.9130913694296297</v>
      </c>
      <c r="G1500">
        <v>9.7826803054594809</v>
      </c>
      <c r="H1500">
        <v>3300</v>
      </c>
      <c r="I1500">
        <v>6.46097803478877</v>
      </c>
      <c r="J1500">
        <v>1.5913890987589188</v>
      </c>
    </row>
    <row r="1501" spans="1:10" x14ac:dyDescent="0.3">
      <c r="A1501" t="s">
        <v>513</v>
      </c>
      <c r="B1501">
        <v>16.6558397813412</v>
      </c>
      <c r="C1501" t="s">
        <v>9</v>
      </c>
      <c r="D1501">
        <v>4</v>
      </c>
      <c r="E1501" t="b">
        <v>1</v>
      </c>
      <c r="F1501">
        <v>4.2491978519043601</v>
      </c>
      <c r="G1501">
        <v>3.1673621402987001E-3</v>
      </c>
      <c r="H1501">
        <v>2050</v>
      </c>
      <c r="I1501">
        <v>12.406641929436841</v>
      </c>
      <c r="J1501">
        <v>16.652672419200901</v>
      </c>
    </row>
    <row r="1502" spans="1:10" x14ac:dyDescent="0.3">
      <c r="A1502" t="s">
        <v>514</v>
      </c>
      <c r="B1502">
        <v>4.4314496712605402</v>
      </c>
      <c r="C1502" t="s">
        <v>9</v>
      </c>
      <c r="D1502">
        <v>10</v>
      </c>
      <c r="E1502" t="b">
        <v>0</v>
      </c>
      <c r="F1502">
        <v>5.75700783774165</v>
      </c>
      <c r="G1502">
        <v>4.8863811761007501</v>
      </c>
      <c r="H1502">
        <v>3370</v>
      </c>
      <c r="I1502">
        <v>-1.3255581664811098</v>
      </c>
      <c r="J1502">
        <v>-0.45493150484020983</v>
      </c>
    </row>
    <row r="1503" spans="1:10" x14ac:dyDescent="0.3">
      <c r="A1503" t="s">
        <v>514</v>
      </c>
      <c r="B1503">
        <v>7.8746666940703296</v>
      </c>
      <c r="C1503" t="s">
        <v>9</v>
      </c>
      <c r="D1503">
        <v>10</v>
      </c>
      <c r="E1503" t="b">
        <v>0</v>
      </c>
      <c r="F1503">
        <v>7.8746666940703296</v>
      </c>
      <c r="G1503">
        <v>7.8746666940703296</v>
      </c>
      <c r="H1503">
        <v>3090</v>
      </c>
      <c r="I1503">
        <v>0</v>
      </c>
      <c r="J1503">
        <v>0</v>
      </c>
    </row>
    <row r="1504" spans="1:10" x14ac:dyDescent="0.3">
      <c r="A1504" t="s">
        <v>514</v>
      </c>
      <c r="B1504">
        <v>8.6135352216540806</v>
      </c>
      <c r="C1504" t="s">
        <v>9</v>
      </c>
      <c r="D1504">
        <v>10</v>
      </c>
      <c r="E1504" t="b">
        <v>0</v>
      </c>
      <c r="F1504">
        <v>8.6135352216540806</v>
      </c>
      <c r="G1504">
        <v>8.6135352216540806</v>
      </c>
      <c r="H1504">
        <v>920</v>
      </c>
      <c r="I1504">
        <v>0</v>
      </c>
      <c r="J1504">
        <v>0</v>
      </c>
    </row>
    <row r="1505" spans="1:10" x14ac:dyDescent="0.3">
      <c r="A1505" t="s">
        <v>515</v>
      </c>
      <c r="B1505">
        <v>7.7492005530908799</v>
      </c>
      <c r="C1505" t="s">
        <v>9</v>
      </c>
      <c r="D1505">
        <v>10</v>
      </c>
      <c r="E1505" t="b">
        <v>0</v>
      </c>
      <c r="F1505">
        <v>8.0828744021212398</v>
      </c>
      <c r="G1505">
        <v>8.0901878128264997</v>
      </c>
      <c r="H1505">
        <v>2990</v>
      </c>
      <c r="I1505">
        <v>-0.3336738490303599</v>
      </c>
      <c r="J1505">
        <v>-0.34098725973561983</v>
      </c>
    </row>
    <row r="1506" spans="1:10" x14ac:dyDescent="0.3">
      <c r="A1506" t="s">
        <v>515</v>
      </c>
      <c r="B1506">
        <v>11.1028692086298</v>
      </c>
      <c r="C1506" t="s">
        <v>9</v>
      </c>
      <c r="D1506">
        <v>10</v>
      </c>
      <c r="E1506" t="b">
        <v>0</v>
      </c>
      <c r="F1506">
        <v>11.1028692086298</v>
      </c>
      <c r="G1506">
        <v>11.1028692086298</v>
      </c>
      <c r="H1506">
        <v>1180</v>
      </c>
      <c r="I1506">
        <v>0</v>
      </c>
      <c r="J1506">
        <v>0</v>
      </c>
    </row>
    <row r="1507" spans="1:10" x14ac:dyDescent="0.3">
      <c r="A1507" t="s">
        <v>515</v>
      </c>
      <c r="B1507">
        <v>14.3313237517175</v>
      </c>
      <c r="C1507" t="s">
        <v>9</v>
      </c>
      <c r="D1507">
        <v>10</v>
      </c>
      <c r="E1507" t="b">
        <v>0</v>
      </c>
      <c r="F1507">
        <v>2.99783962066632</v>
      </c>
      <c r="G1507">
        <v>1.1751128538810001</v>
      </c>
      <c r="H1507">
        <v>3150</v>
      </c>
      <c r="I1507">
        <v>11.333484131051179</v>
      </c>
      <c r="J1507">
        <v>13.1562108978365</v>
      </c>
    </row>
    <row r="1508" spans="1:10" x14ac:dyDescent="0.3">
      <c r="A1508" t="e">
        <v>#NAME?</v>
      </c>
      <c r="B1508">
        <v>13.8644869111743</v>
      </c>
      <c r="C1508" t="s">
        <v>9</v>
      </c>
      <c r="D1508">
        <v>4</v>
      </c>
      <c r="E1508" t="b">
        <v>1</v>
      </c>
      <c r="F1508">
        <v>2.2755550570036198</v>
      </c>
      <c r="G1508">
        <v>4.0685338004095703E-3</v>
      </c>
      <c r="H1508">
        <v>1300</v>
      </c>
      <c r="I1508">
        <v>11.58893185417068</v>
      </c>
      <c r="J1508">
        <v>13.86041837737389</v>
      </c>
    </row>
    <row r="1509" spans="1:10" x14ac:dyDescent="0.3">
      <c r="A1509" t="e">
        <v>#NAME?</v>
      </c>
      <c r="B1509">
        <v>20.474552810044901</v>
      </c>
      <c r="C1509" t="s">
        <v>9</v>
      </c>
      <c r="D1509">
        <v>3</v>
      </c>
      <c r="E1509" t="b">
        <v>1</v>
      </c>
      <c r="F1509">
        <v>4.6266226460618904</v>
      </c>
      <c r="G1509">
        <v>4.9274084209228498E-3</v>
      </c>
      <c r="H1509">
        <v>1333.3333333333301</v>
      </c>
      <c r="I1509">
        <v>15.847930163983012</v>
      </c>
      <c r="J1509">
        <v>20.469625401623979</v>
      </c>
    </row>
    <row r="1510" spans="1:10" x14ac:dyDescent="0.3">
      <c r="A1510" t="s">
        <v>516</v>
      </c>
      <c r="B1510">
        <v>9.9799102301011207</v>
      </c>
      <c r="C1510" t="s">
        <v>9</v>
      </c>
      <c r="D1510">
        <v>4</v>
      </c>
      <c r="E1510" t="b">
        <v>1</v>
      </c>
      <c r="F1510">
        <v>2.94860122505228</v>
      </c>
      <c r="G1510">
        <v>2.8304816168377802E-3</v>
      </c>
      <c r="H1510">
        <v>1200</v>
      </c>
      <c r="I1510">
        <v>7.0313090050488407</v>
      </c>
      <c r="J1510">
        <v>9.9770797484842824</v>
      </c>
    </row>
    <row r="1511" spans="1:10" x14ac:dyDescent="0.3">
      <c r="A1511" t="s">
        <v>516</v>
      </c>
      <c r="B1511">
        <v>4.4174695985597801</v>
      </c>
      <c r="C1511" t="s">
        <v>9</v>
      </c>
      <c r="D1511">
        <v>2</v>
      </c>
      <c r="E1511" t="b">
        <v>1</v>
      </c>
      <c r="F1511">
        <v>0.41165015312067199</v>
      </c>
      <c r="G1511">
        <v>5.1215874676601497E-3</v>
      </c>
      <c r="H1511">
        <v>1900</v>
      </c>
      <c r="I1511">
        <v>4.0058194454391085</v>
      </c>
      <c r="J1511">
        <v>4.4123480110921198</v>
      </c>
    </row>
    <row r="1512" spans="1:10" x14ac:dyDescent="0.3">
      <c r="A1512" t="s">
        <v>516</v>
      </c>
      <c r="B1512">
        <v>10.6192839992739</v>
      </c>
      <c r="C1512" t="s">
        <v>9</v>
      </c>
      <c r="D1512">
        <v>10</v>
      </c>
      <c r="E1512" t="b">
        <v>0</v>
      </c>
      <c r="F1512">
        <v>0.37712956698463401</v>
      </c>
      <c r="G1512">
        <v>0.31666082910447502</v>
      </c>
      <c r="H1512">
        <v>3400</v>
      </c>
      <c r="I1512">
        <v>10.242154432289267</v>
      </c>
      <c r="J1512">
        <v>10.302623170169426</v>
      </c>
    </row>
    <row r="1513" spans="1:10" x14ac:dyDescent="0.3">
      <c r="A1513" t="s">
        <v>517</v>
      </c>
      <c r="B1513">
        <v>6.9063643443120499</v>
      </c>
      <c r="C1513" t="s">
        <v>9</v>
      </c>
      <c r="D1513">
        <v>10</v>
      </c>
      <c r="E1513" t="b">
        <v>0</v>
      </c>
      <c r="F1513">
        <v>6.9063643443120499</v>
      </c>
      <c r="G1513">
        <v>6.9063643443120499</v>
      </c>
      <c r="H1513">
        <v>1420</v>
      </c>
      <c r="I1513">
        <v>0</v>
      </c>
      <c r="J1513">
        <v>0</v>
      </c>
    </row>
    <row r="1514" spans="1:10" x14ac:dyDescent="0.3">
      <c r="A1514" t="s">
        <v>517</v>
      </c>
      <c r="B1514">
        <v>8.2184917531283794</v>
      </c>
      <c r="C1514" t="s">
        <v>9</v>
      </c>
      <c r="D1514">
        <v>10</v>
      </c>
      <c r="E1514" t="b">
        <v>0</v>
      </c>
      <c r="F1514">
        <v>8.2184917531283794</v>
      </c>
      <c r="G1514">
        <v>8.2184917531283794</v>
      </c>
      <c r="H1514">
        <v>1290</v>
      </c>
      <c r="I1514">
        <v>0</v>
      </c>
      <c r="J1514">
        <v>0</v>
      </c>
    </row>
    <row r="1515" spans="1:10" x14ac:dyDescent="0.3">
      <c r="A1515" t="s">
        <v>517</v>
      </c>
      <c r="B1515">
        <v>16.637078150097999</v>
      </c>
      <c r="C1515" t="s">
        <v>9</v>
      </c>
      <c r="D1515">
        <v>3</v>
      </c>
      <c r="E1515" t="b">
        <v>1</v>
      </c>
      <c r="F1515">
        <v>3.2312662457819399</v>
      </c>
      <c r="G1515">
        <v>6.6865828426065903E-3</v>
      </c>
      <c r="H1515">
        <v>1733.3333333333301</v>
      </c>
      <c r="I1515">
        <v>13.405811904316058</v>
      </c>
      <c r="J1515">
        <v>16.630391567255391</v>
      </c>
    </row>
    <row r="1516" spans="1:10" x14ac:dyDescent="0.3">
      <c r="A1516" t="s">
        <v>518</v>
      </c>
      <c r="B1516">
        <v>4.7276590619151397</v>
      </c>
      <c r="C1516" t="s">
        <v>9</v>
      </c>
      <c r="D1516">
        <v>2</v>
      </c>
      <c r="E1516" t="b">
        <v>1</v>
      </c>
      <c r="F1516">
        <v>0.250214016801171</v>
      </c>
      <c r="G1516">
        <v>6.9478151624846598E-3</v>
      </c>
      <c r="H1516">
        <v>2600</v>
      </c>
      <c r="I1516">
        <v>4.4774450451139689</v>
      </c>
      <c r="J1516">
        <v>4.7207112467526553</v>
      </c>
    </row>
    <row r="1517" spans="1:10" x14ac:dyDescent="0.3">
      <c r="A1517" t="s">
        <v>518</v>
      </c>
      <c r="B1517">
        <v>16.657560660193798</v>
      </c>
      <c r="C1517" t="s">
        <v>9</v>
      </c>
      <c r="D1517">
        <v>2</v>
      </c>
      <c r="E1517" t="b">
        <v>1</v>
      </c>
      <c r="F1517">
        <v>1.52315546204456</v>
      </c>
      <c r="G1517">
        <v>1.9922163312447901E-2</v>
      </c>
      <c r="H1517">
        <v>1250</v>
      </c>
      <c r="I1517">
        <v>15.134405198149238</v>
      </c>
      <c r="J1517">
        <v>16.637638496881351</v>
      </c>
    </row>
    <row r="1518" spans="1:10" x14ac:dyDescent="0.3">
      <c r="A1518" t="s">
        <v>519</v>
      </c>
      <c r="B1518">
        <v>9.0950296419040395</v>
      </c>
      <c r="C1518" t="s">
        <v>9</v>
      </c>
      <c r="D1518">
        <v>10</v>
      </c>
      <c r="E1518" t="b">
        <v>0</v>
      </c>
      <c r="F1518">
        <v>9.0950296419040395</v>
      </c>
      <c r="G1518">
        <v>9.0950296419040395</v>
      </c>
      <c r="H1518">
        <v>870</v>
      </c>
      <c r="I1518">
        <v>0</v>
      </c>
      <c r="J1518">
        <v>0</v>
      </c>
    </row>
    <row r="1519" spans="1:10" x14ac:dyDescent="0.3">
      <c r="A1519" t="s">
        <v>519</v>
      </c>
      <c r="B1519">
        <v>8.8746826964706997</v>
      </c>
      <c r="C1519" t="s">
        <v>9</v>
      </c>
      <c r="D1519">
        <v>10</v>
      </c>
      <c r="E1519" t="b">
        <v>0</v>
      </c>
      <c r="F1519">
        <v>3.2736692544835702</v>
      </c>
      <c r="G1519">
        <v>8.8009278645420999</v>
      </c>
      <c r="H1519">
        <v>2460</v>
      </c>
      <c r="I1519">
        <v>5.6010134419871296</v>
      </c>
      <c r="J1519">
        <v>7.3754831928599884E-2</v>
      </c>
    </row>
    <row r="1520" spans="1:10" x14ac:dyDescent="0.3">
      <c r="A1520" t="s">
        <v>519</v>
      </c>
      <c r="B1520">
        <v>10.346345554673601</v>
      </c>
      <c r="C1520" t="s">
        <v>9</v>
      </c>
      <c r="D1520">
        <v>10</v>
      </c>
      <c r="E1520" t="b">
        <v>0</v>
      </c>
      <c r="F1520">
        <v>10.346345554673601</v>
      </c>
      <c r="G1520">
        <v>10.346345554673601</v>
      </c>
      <c r="H1520">
        <v>910</v>
      </c>
      <c r="I1520">
        <v>0</v>
      </c>
      <c r="J1520">
        <v>0</v>
      </c>
    </row>
    <row r="1521" spans="1:10" x14ac:dyDescent="0.3">
      <c r="A1521" t="s">
        <v>520</v>
      </c>
      <c r="B1521">
        <v>10.8269363928801</v>
      </c>
      <c r="C1521" t="s">
        <v>9</v>
      </c>
      <c r="D1521">
        <v>10</v>
      </c>
      <c r="E1521" t="b">
        <v>0</v>
      </c>
      <c r="F1521">
        <v>10.8269363928801</v>
      </c>
      <c r="G1521">
        <v>10.8269363928801</v>
      </c>
      <c r="H1521">
        <v>2630</v>
      </c>
      <c r="I1521">
        <v>0</v>
      </c>
      <c r="J1521">
        <v>0</v>
      </c>
    </row>
    <row r="1522" spans="1:10" x14ac:dyDescent="0.3">
      <c r="A1522" t="s">
        <v>520</v>
      </c>
      <c r="B1522">
        <v>15.767584065188</v>
      </c>
      <c r="C1522" t="s">
        <v>9</v>
      </c>
      <c r="D1522">
        <v>3</v>
      </c>
      <c r="E1522" t="b">
        <v>1</v>
      </c>
      <c r="F1522">
        <v>3.9835464369496298</v>
      </c>
      <c r="G1522">
        <v>4.7651601178776704E-3</v>
      </c>
      <c r="H1522">
        <v>1266.6666666666599</v>
      </c>
      <c r="I1522">
        <v>11.784037628238369</v>
      </c>
      <c r="J1522">
        <v>15.762818905070123</v>
      </c>
    </row>
    <row r="1523" spans="1:10" x14ac:dyDescent="0.3">
      <c r="A1523" t="s">
        <v>521</v>
      </c>
      <c r="B1523">
        <v>9.7806010102358805</v>
      </c>
      <c r="C1523" t="s">
        <v>9</v>
      </c>
      <c r="D1523">
        <v>3</v>
      </c>
      <c r="E1523" t="b">
        <v>1</v>
      </c>
      <c r="F1523">
        <v>2.22384906002759</v>
      </c>
      <c r="G1523">
        <v>4.4497168194365501E-3</v>
      </c>
      <c r="H1523">
        <v>1300</v>
      </c>
      <c r="I1523">
        <v>7.5567519502082909</v>
      </c>
      <c r="J1523">
        <v>9.7761512934164436</v>
      </c>
    </row>
    <row r="1524" spans="1:10" x14ac:dyDescent="0.3">
      <c r="A1524" t="s">
        <v>521</v>
      </c>
      <c r="B1524">
        <v>13.080565448264901</v>
      </c>
      <c r="C1524" t="s">
        <v>9</v>
      </c>
      <c r="D1524">
        <v>10</v>
      </c>
      <c r="E1524" t="b">
        <v>0</v>
      </c>
      <c r="F1524">
        <v>4.2609553030739997</v>
      </c>
      <c r="G1524">
        <v>7.7460918571480404</v>
      </c>
      <c r="H1524">
        <v>2280</v>
      </c>
      <c r="I1524">
        <v>8.8196101451909001</v>
      </c>
      <c r="J1524">
        <v>5.3344735911168604</v>
      </c>
    </row>
    <row r="1525" spans="1:10" x14ac:dyDescent="0.3">
      <c r="A1525" t="s">
        <v>521</v>
      </c>
      <c r="B1525">
        <v>2.6831246813423002</v>
      </c>
      <c r="C1525" t="s">
        <v>9</v>
      </c>
      <c r="D1525">
        <v>10</v>
      </c>
      <c r="E1525" t="b">
        <v>0</v>
      </c>
      <c r="F1525">
        <v>8.0993006377469303</v>
      </c>
      <c r="G1525">
        <v>9.6927515789007703</v>
      </c>
      <c r="H1525">
        <v>2570</v>
      </c>
      <c r="I1525">
        <v>-5.4161759564046301</v>
      </c>
      <c r="J1525">
        <v>-7.0096268975584701</v>
      </c>
    </row>
    <row r="1526" spans="1:10" x14ac:dyDescent="0.3">
      <c r="A1526" t="s">
        <v>522</v>
      </c>
      <c r="B1526">
        <v>13.6345217828054</v>
      </c>
      <c r="C1526" t="s">
        <v>9</v>
      </c>
      <c r="D1526">
        <v>4</v>
      </c>
      <c r="E1526" t="b">
        <v>1</v>
      </c>
      <c r="F1526">
        <v>4.0339071736107401</v>
      </c>
      <c r="G1526">
        <v>3.2523863013975301E-3</v>
      </c>
      <c r="H1526">
        <v>1225</v>
      </c>
      <c r="I1526">
        <v>9.6006146091946611</v>
      </c>
      <c r="J1526">
        <v>13.631269396504003</v>
      </c>
    </row>
    <row r="1527" spans="1:10" x14ac:dyDescent="0.3">
      <c r="A1527" t="s">
        <v>522</v>
      </c>
      <c r="B1527">
        <v>2.9715668468052598</v>
      </c>
      <c r="C1527" t="s">
        <v>9</v>
      </c>
      <c r="D1527">
        <v>10</v>
      </c>
      <c r="E1527" t="b">
        <v>0</v>
      </c>
      <c r="F1527">
        <v>2.9715668468052598</v>
      </c>
      <c r="G1527">
        <v>2.9715668468052598</v>
      </c>
      <c r="H1527">
        <v>800</v>
      </c>
      <c r="I1527">
        <v>0</v>
      </c>
      <c r="J1527">
        <v>0</v>
      </c>
    </row>
    <row r="1528" spans="1:10" x14ac:dyDescent="0.3">
      <c r="A1528" t="s">
        <v>523</v>
      </c>
      <c r="B1528">
        <v>14.3428599932436</v>
      </c>
      <c r="C1528" t="s">
        <v>9</v>
      </c>
      <c r="D1528">
        <v>10</v>
      </c>
      <c r="E1528" t="b">
        <v>0</v>
      </c>
      <c r="F1528">
        <v>3.32945520883275</v>
      </c>
      <c r="G1528">
        <v>3.1010314146698299</v>
      </c>
      <c r="H1528">
        <v>2420</v>
      </c>
      <c r="I1528">
        <v>11.01340478441085</v>
      </c>
      <c r="J1528">
        <v>11.24182857857377</v>
      </c>
    </row>
    <row r="1529" spans="1:10" x14ac:dyDescent="0.3">
      <c r="A1529" t="s">
        <v>523</v>
      </c>
      <c r="B1529">
        <v>20.028679594156301</v>
      </c>
      <c r="C1529" t="s">
        <v>9</v>
      </c>
      <c r="D1529">
        <v>3</v>
      </c>
      <c r="E1529" t="b">
        <v>1</v>
      </c>
      <c r="F1529">
        <v>1.9187855134379099</v>
      </c>
      <c r="G1529">
        <v>5.0952347246163597E-3</v>
      </c>
      <c r="H1529">
        <v>2200</v>
      </c>
      <c r="I1529">
        <v>18.109894080718391</v>
      </c>
      <c r="J1529">
        <v>20.023584359431684</v>
      </c>
    </row>
    <row r="1530" spans="1:10" x14ac:dyDescent="0.3">
      <c r="A1530" t="s">
        <v>524</v>
      </c>
      <c r="B1530">
        <v>5.7692218027991302</v>
      </c>
      <c r="C1530" t="s">
        <v>9</v>
      </c>
      <c r="D1530">
        <v>10</v>
      </c>
      <c r="E1530" t="b">
        <v>0</v>
      </c>
      <c r="F1530">
        <v>3.7773044934233102</v>
      </c>
      <c r="G1530">
        <v>3.5042916906600201</v>
      </c>
      <c r="H1530">
        <v>2570</v>
      </c>
      <c r="I1530">
        <v>1.99191730937582</v>
      </c>
      <c r="J1530">
        <v>2.2649301121391101</v>
      </c>
    </row>
    <row r="1531" spans="1:10" x14ac:dyDescent="0.3">
      <c r="A1531" t="s">
        <v>524</v>
      </c>
      <c r="B1531">
        <v>12.452338741023301</v>
      </c>
      <c r="C1531" t="s">
        <v>9</v>
      </c>
      <c r="D1531">
        <v>2</v>
      </c>
      <c r="E1531" t="b">
        <v>1</v>
      </c>
      <c r="F1531">
        <v>0.82871154451760098</v>
      </c>
      <c r="G1531">
        <v>8.7380559033390197E-3</v>
      </c>
      <c r="H1531">
        <v>2000</v>
      </c>
      <c r="I1531">
        <v>11.6236271965057</v>
      </c>
      <c r="J1531">
        <v>12.443600685119961</v>
      </c>
    </row>
    <row r="1532" spans="1:10" x14ac:dyDescent="0.3">
      <c r="A1532" t="s">
        <v>524</v>
      </c>
      <c r="B1532">
        <v>13.792936599295301</v>
      </c>
      <c r="C1532" t="s">
        <v>9</v>
      </c>
      <c r="D1532">
        <v>3</v>
      </c>
      <c r="E1532" t="b">
        <v>1</v>
      </c>
      <c r="F1532">
        <v>2.9168484427249202</v>
      </c>
      <c r="G1532">
        <v>4.9745934387001103E-3</v>
      </c>
      <c r="H1532">
        <v>666.66666666666595</v>
      </c>
      <c r="I1532">
        <v>10.876088156570381</v>
      </c>
      <c r="J1532">
        <v>13.787962005856601</v>
      </c>
    </row>
    <row r="1533" spans="1:10" x14ac:dyDescent="0.3">
      <c r="A1533" t="s">
        <v>525</v>
      </c>
      <c r="B1533">
        <v>9.1471951391377395</v>
      </c>
      <c r="C1533" t="s">
        <v>9</v>
      </c>
      <c r="D1533">
        <v>10</v>
      </c>
      <c r="E1533" t="b">
        <v>0</v>
      </c>
      <c r="F1533">
        <v>3.4885308933520198</v>
      </c>
      <c r="G1533">
        <v>3.4269722635677402</v>
      </c>
      <c r="H1533">
        <v>2410</v>
      </c>
      <c r="I1533">
        <v>5.6586642457857197</v>
      </c>
      <c r="J1533">
        <v>5.7202228755699993</v>
      </c>
    </row>
    <row r="1534" spans="1:10" x14ac:dyDescent="0.3">
      <c r="A1534" t="s">
        <v>525</v>
      </c>
      <c r="B1534">
        <v>2.89441546102011</v>
      </c>
      <c r="C1534" t="s">
        <v>9</v>
      </c>
      <c r="D1534">
        <v>10</v>
      </c>
      <c r="E1534" t="b">
        <v>0</v>
      </c>
      <c r="F1534">
        <v>2.3268869449438601</v>
      </c>
      <c r="G1534">
        <v>2.26092297583229</v>
      </c>
      <c r="H1534">
        <v>2380</v>
      </c>
      <c r="I1534">
        <v>0.56752851607624999</v>
      </c>
      <c r="J1534">
        <v>0.63349248518782009</v>
      </c>
    </row>
    <row r="1535" spans="1:10" x14ac:dyDescent="0.3">
      <c r="A1535" t="s">
        <v>525</v>
      </c>
      <c r="B1535">
        <v>9.4764678168708603</v>
      </c>
      <c r="C1535" t="s">
        <v>9</v>
      </c>
      <c r="D1535">
        <v>2</v>
      </c>
      <c r="E1535" t="b">
        <v>1</v>
      </c>
      <c r="F1535">
        <v>0.82830227094640796</v>
      </c>
      <c r="G1535">
        <v>1.02685164689844E-2</v>
      </c>
      <c r="H1535">
        <v>1000</v>
      </c>
      <c r="I1535">
        <v>8.6481655459244529</v>
      </c>
      <c r="J1535">
        <v>9.4661993004018754</v>
      </c>
    </row>
    <row r="1536" spans="1:10" x14ac:dyDescent="0.3">
      <c r="A1536" t="s">
        <v>526</v>
      </c>
      <c r="B1536">
        <v>12.978303194886401</v>
      </c>
      <c r="C1536" t="s">
        <v>9</v>
      </c>
      <c r="D1536">
        <v>3</v>
      </c>
      <c r="E1536" t="b">
        <v>1</v>
      </c>
      <c r="F1536">
        <v>3.70616969683745</v>
      </c>
      <c r="G1536">
        <v>1.2806906538672801E-2</v>
      </c>
      <c r="H1536">
        <v>1133.3333333333301</v>
      </c>
      <c r="I1536">
        <v>9.2721334980489516</v>
      </c>
      <c r="J1536">
        <v>12.965496288347728</v>
      </c>
    </row>
    <row r="1537" spans="1:10" x14ac:dyDescent="0.3">
      <c r="A1537" t="s">
        <v>526</v>
      </c>
      <c r="B1537">
        <v>18.051117310217901</v>
      </c>
      <c r="C1537" t="s">
        <v>9</v>
      </c>
      <c r="D1537">
        <v>3</v>
      </c>
      <c r="E1537" t="b">
        <v>1</v>
      </c>
      <c r="F1537">
        <v>4.9496516963871304</v>
      </c>
      <c r="G1537">
        <v>1.05840745445009E-2</v>
      </c>
      <c r="H1537">
        <v>2000</v>
      </c>
      <c r="I1537">
        <v>13.10146561383077</v>
      </c>
      <c r="J1537">
        <v>18.040533235673401</v>
      </c>
    </row>
    <row r="1538" spans="1:10" x14ac:dyDescent="0.3">
      <c r="A1538" t="s">
        <v>526</v>
      </c>
      <c r="B1538">
        <v>13.3513999373834</v>
      </c>
      <c r="C1538" t="s">
        <v>9</v>
      </c>
      <c r="D1538">
        <v>10</v>
      </c>
      <c r="E1538" t="b">
        <v>0</v>
      </c>
      <c r="F1538">
        <v>1.0096428111186599</v>
      </c>
      <c r="G1538">
        <v>2.72238275228547E-2</v>
      </c>
      <c r="H1538">
        <v>1010</v>
      </c>
      <c r="I1538">
        <v>12.34175712626474</v>
      </c>
      <c r="J1538">
        <v>13.324176109860545</v>
      </c>
    </row>
    <row r="1539" spans="1:10" x14ac:dyDescent="0.3">
      <c r="A1539" t="s">
        <v>527</v>
      </c>
      <c r="B1539">
        <v>11.4319313460083</v>
      </c>
      <c r="C1539" t="s">
        <v>9</v>
      </c>
      <c r="D1539">
        <v>10</v>
      </c>
      <c r="E1539" t="b">
        <v>0</v>
      </c>
      <c r="F1539">
        <v>5.1685244178160197</v>
      </c>
      <c r="G1539">
        <v>6.5180297112883796</v>
      </c>
      <c r="H1539">
        <v>2280</v>
      </c>
      <c r="I1539">
        <v>6.2634069281922802</v>
      </c>
      <c r="J1539">
        <v>4.9139016347199203</v>
      </c>
    </row>
    <row r="1540" spans="1:10" x14ac:dyDescent="0.3">
      <c r="A1540" t="s">
        <v>527</v>
      </c>
      <c r="B1540">
        <v>11.7249604796828</v>
      </c>
      <c r="C1540" t="s">
        <v>9</v>
      </c>
      <c r="D1540">
        <v>10</v>
      </c>
      <c r="E1540" t="b">
        <v>0</v>
      </c>
      <c r="F1540">
        <v>2.9313413655778802</v>
      </c>
      <c r="G1540">
        <v>4.7171427412741904</v>
      </c>
      <c r="H1540">
        <v>2330</v>
      </c>
      <c r="I1540">
        <v>8.7936191141049189</v>
      </c>
      <c r="J1540">
        <v>7.0078177384086091</v>
      </c>
    </row>
    <row r="1541" spans="1:10" x14ac:dyDescent="0.3">
      <c r="A1541" t="s">
        <v>527</v>
      </c>
      <c r="B1541">
        <v>11.351057903080999</v>
      </c>
      <c r="C1541" t="s">
        <v>9</v>
      </c>
      <c r="D1541">
        <v>4</v>
      </c>
      <c r="E1541" t="b">
        <v>1</v>
      </c>
      <c r="F1541">
        <v>3.3579976261535198</v>
      </c>
      <c r="G1541">
        <v>2.4868078483822201E-3</v>
      </c>
      <c r="H1541">
        <v>1300</v>
      </c>
      <c r="I1541">
        <v>7.9930602769274799</v>
      </c>
      <c r="J1541">
        <v>11.348571095232616</v>
      </c>
    </row>
    <row r="1542" spans="1:10" x14ac:dyDescent="0.3">
      <c r="A1542" t="s">
        <v>528</v>
      </c>
      <c r="B1542">
        <v>7.88278804112469</v>
      </c>
      <c r="C1542" t="s">
        <v>9</v>
      </c>
      <c r="D1542">
        <v>4</v>
      </c>
      <c r="E1542" t="b">
        <v>1</v>
      </c>
      <c r="F1542">
        <v>2.3104897978826502</v>
      </c>
      <c r="G1542">
        <v>2.35039672322112E-3</v>
      </c>
      <c r="H1542">
        <v>1175</v>
      </c>
      <c r="I1542">
        <v>5.5722982432420398</v>
      </c>
      <c r="J1542">
        <v>7.8804376444014688</v>
      </c>
    </row>
    <row r="1543" spans="1:10" x14ac:dyDescent="0.3">
      <c r="A1543" t="s">
        <v>529</v>
      </c>
      <c r="B1543">
        <v>13.261755664885801</v>
      </c>
      <c r="C1543" t="s">
        <v>9</v>
      </c>
      <c r="D1543">
        <v>10</v>
      </c>
      <c r="E1543" t="b">
        <v>0</v>
      </c>
      <c r="F1543">
        <v>7.0788771005175102</v>
      </c>
      <c r="G1543">
        <v>6.5797970733631397</v>
      </c>
      <c r="H1543">
        <v>2360</v>
      </c>
      <c r="I1543">
        <v>6.1828785643682904</v>
      </c>
      <c r="J1543">
        <v>6.6819585915226609</v>
      </c>
    </row>
    <row r="1544" spans="1:10" x14ac:dyDescent="0.3">
      <c r="A1544" t="s">
        <v>529</v>
      </c>
      <c r="B1544">
        <v>6.9379980333620503</v>
      </c>
      <c r="C1544" t="s">
        <v>9</v>
      </c>
      <c r="D1544">
        <v>3</v>
      </c>
      <c r="E1544" t="b">
        <v>1</v>
      </c>
      <c r="F1544">
        <v>1.3440790348198699</v>
      </c>
      <c r="G1544">
        <v>4.09263775931342E-3</v>
      </c>
      <c r="H1544">
        <v>1333.3333333333301</v>
      </c>
      <c r="I1544">
        <v>5.5939189985421809</v>
      </c>
      <c r="J1544">
        <v>6.9339053956027366</v>
      </c>
    </row>
    <row r="1545" spans="1:10" x14ac:dyDescent="0.3">
      <c r="A1545" t="s">
        <v>529</v>
      </c>
      <c r="B1545">
        <v>8.9215817091682492</v>
      </c>
      <c r="C1545" t="s">
        <v>9</v>
      </c>
      <c r="D1545">
        <v>10</v>
      </c>
      <c r="E1545" t="b">
        <v>0</v>
      </c>
      <c r="F1545">
        <v>8.9215817091682492</v>
      </c>
      <c r="G1545">
        <v>8.9215817091682492</v>
      </c>
      <c r="H1545">
        <v>1570</v>
      </c>
      <c r="I1545">
        <v>0</v>
      </c>
      <c r="J1545">
        <v>0</v>
      </c>
    </row>
    <row r="1546" spans="1:10" x14ac:dyDescent="0.3">
      <c r="A1546" t="s">
        <v>530</v>
      </c>
      <c r="B1546">
        <v>11.7956374259273</v>
      </c>
      <c r="C1546" t="s">
        <v>9</v>
      </c>
      <c r="D1546">
        <v>10</v>
      </c>
      <c r="E1546" t="b">
        <v>0</v>
      </c>
      <c r="F1546">
        <v>11.7956374259273</v>
      </c>
      <c r="G1546">
        <v>11.7956374259273</v>
      </c>
      <c r="H1546">
        <v>710</v>
      </c>
      <c r="I1546">
        <v>0</v>
      </c>
      <c r="J1546">
        <v>0</v>
      </c>
    </row>
    <row r="1547" spans="1:10" x14ac:dyDescent="0.3">
      <c r="A1547" t="s">
        <v>530</v>
      </c>
      <c r="B1547">
        <v>13.059513945616301</v>
      </c>
      <c r="C1547" t="s">
        <v>9</v>
      </c>
      <c r="D1547">
        <v>10</v>
      </c>
      <c r="E1547" t="b">
        <v>0</v>
      </c>
      <c r="F1547">
        <v>39.6988802230929</v>
      </c>
      <c r="G1547">
        <v>8.2189726570275692</v>
      </c>
      <c r="H1547">
        <v>2480</v>
      </c>
      <c r="I1547">
        <v>-26.639366277476597</v>
      </c>
      <c r="J1547">
        <v>4.8405412885887316</v>
      </c>
    </row>
    <row r="1548" spans="1:10" x14ac:dyDescent="0.3">
      <c r="A1548" t="s">
        <v>530</v>
      </c>
      <c r="B1548">
        <v>5.5620304726443601</v>
      </c>
      <c r="C1548" t="s">
        <v>9</v>
      </c>
      <c r="D1548">
        <v>10</v>
      </c>
      <c r="E1548" t="b">
        <v>0</v>
      </c>
      <c r="F1548">
        <v>5.5620304726443601</v>
      </c>
      <c r="G1548">
        <v>5.5620304726443601</v>
      </c>
      <c r="H1548">
        <v>930</v>
      </c>
      <c r="I1548">
        <v>0</v>
      </c>
      <c r="J1548">
        <v>0</v>
      </c>
    </row>
    <row r="1549" spans="1:10" x14ac:dyDescent="0.3">
      <c r="A1549" t="s">
        <v>531</v>
      </c>
      <c r="B1549">
        <v>6.6303242596847696</v>
      </c>
      <c r="C1549" t="s">
        <v>9</v>
      </c>
      <c r="D1549">
        <v>10</v>
      </c>
      <c r="E1549" t="b">
        <v>0</v>
      </c>
      <c r="F1549">
        <v>6.6303242596847696</v>
      </c>
      <c r="G1549">
        <v>6.6303242596847696</v>
      </c>
      <c r="H1549">
        <v>480</v>
      </c>
      <c r="I1549">
        <v>0</v>
      </c>
      <c r="J1549">
        <v>0</v>
      </c>
    </row>
    <row r="1550" spans="1:10" x14ac:dyDescent="0.3">
      <c r="A1550" t="s">
        <v>531</v>
      </c>
      <c r="B1550">
        <v>0.71381108802525095</v>
      </c>
      <c r="C1550" t="s">
        <v>9</v>
      </c>
      <c r="D1550">
        <v>10</v>
      </c>
      <c r="E1550" t="b">
        <v>0</v>
      </c>
      <c r="F1550">
        <v>0.71381108802525095</v>
      </c>
      <c r="G1550">
        <v>0.71381108802525095</v>
      </c>
      <c r="H1550">
        <v>820</v>
      </c>
      <c r="I1550">
        <v>0</v>
      </c>
      <c r="J1550">
        <v>0</v>
      </c>
    </row>
    <row r="1551" spans="1:10" x14ac:dyDescent="0.3">
      <c r="A1551" t="s">
        <v>531</v>
      </c>
      <c r="B1551">
        <v>4.9770766793099304</v>
      </c>
      <c r="C1551" t="s">
        <v>9</v>
      </c>
      <c r="D1551">
        <v>3</v>
      </c>
      <c r="E1551" t="b">
        <v>1</v>
      </c>
      <c r="F1551">
        <v>1.45415468999251</v>
      </c>
      <c r="G1551">
        <v>7.6491301946169897E-3</v>
      </c>
      <c r="H1551">
        <v>933.33333333333303</v>
      </c>
      <c r="I1551">
        <v>3.5229219893174202</v>
      </c>
      <c r="J1551">
        <v>4.9694275491153137</v>
      </c>
    </row>
    <row r="1552" spans="1:10" x14ac:dyDescent="0.3">
      <c r="A1552" t="s">
        <v>532</v>
      </c>
      <c r="B1552">
        <v>19.3120069941676</v>
      </c>
      <c r="C1552" t="s">
        <v>9</v>
      </c>
      <c r="D1552">
        <v>10</v>
      </c>
      <c r="E1552" t="b">
        <v>0</v>
      </c>
      <c r="F1552">
        <v>19.3120069941676</v>
      </c>
      <c r="G1552">
        <v>19.3120069941676</v>
      </c>
      <c r="H1552">
        <v>1020</v>
      </c>
      <c r="I1552">
        <v>0</v>
      </c>
      <c r="J1552">
        <v>0</v>
      </c>
    </row>
    <row r="1553" spans="1:10" x14ac:dyDescent="0.3">
      <c r="A1553" t="s">
        <v>532</v>
      </c>
      <c r="B1553">
        <v>4.05997404537026</v>
      </c>
      <c r="C1553" t="s">
        <v>9</v>
      </c>
      <c r="D1553">
        <v>2</v>
      </c>
      <c r="E1553" t="b">
        <v>1</v>
      </c>
      <c r="F1553">
        <v>0.18348224844200101</v>
      </c>
      <c r="G1553">
        <v>6.6627818171941904E-3</v>
      </c>
      <c r="H1553">
        <v>800</v>
      </c>
      <c r="I1553">
        <v>3.8764917969282591</v>
      </c>
      <c r="J1553">
        <v>4.0533112635530655</v>
      </c>
    </row>
    <row r="1554" spans="1:10" x14ac:dyDescent="0.3">
      <c r="A1554" t="s">
        <v>532</v>
      </c>
      <c r="B1554">
        <v>15.0263354815567</v>
      </c>
      <c r="C1554" t="s">
        <v>9</v>
      </c>
      <c r="D1554">
        <v>10</v>
      </c>
      <c r="E1554" t="b">
        <v>0</v>
      </c>
      <c r="F1554">
        <v>15.0263354815567</v>
      </c>
      <c r="G1554">
        <v>15.0263354815567</v>
      </c>
      <c r="H1554">
        <v>1150</v>
      </c>
      <c r="I1554">
        <v>0</v>
      </c>
      <c r="J1554">
        <v>0</v>
      </c>
    </row>
    <row r="1555" spans="1:10" x14ac:dyDescent="0.3">
      <c r="A1555" t="s">
        <v>533</v>
      </c>
      <c r="B1555">
        <v>13.1223389359885</v>
      </c>
      <c r="C1555" t="s">
        <v>9</v>
      </c>
      <c r="D1555">
        <v>10</v>
      </c>
      <c r="E1555" t="b">
        <v>0</v>
      </c>
      <c r="F1555">
        <v>9.2996485876490205</v>
      </c>
      <c r="G1555">
        <v>9.3499839344819993</v>
      </c>
      <c r="H1555">
        <v>2320</v>
      </c>
      <c r="I1555">
        <v>3.8226903483394796</v>
      </c>
      <c r="J1555">
        <v>3.7723550015065008</v>
      </c>
    </row>
    <row r="1556" spans="1:10" x14ac:dyDescent="0.3">
      <c r="A1556" t="s">
        <v>533</v>
      </c>
      <c r="B1556">
        <v>2.6768308819836202</v>
      </c>
      <c r="C1556" t="s">
        <v>9</v>
      </c>
      <c r="D1556">
        <v>10</v>
      </c>
      <c r="E1556" t="b">
        <v>0</v>
      </c>
      <c r="F1556">
        <v>4.9733052305143204</v>
      </c>
      <c r="G1556">
        <v>7.21141901762127</v>
      </c>
      <c r="H1556">
        <v>2680</v>
      </c>
      <c r="I1556">
        <v>-2.2964743485307002</v>
      </c>
      <c r="J1556">
        <v>-4.5345881356376498</v>
      </c>
    </row>
    <row r="1557" spans="1:10" x14ac:dyDescent="0.3">
      <c r="A1557" t="s">
        <v>534</v>
      </c>
      <c r="B1557">
        <v>12.6362372086873</v>
      </c>
      <c r="C1557" t="s">
        <v>9</v>
      </c>
      <c r="D1557">
        <v>10</v>
      </c>
      <c r="E1557" t="b">
        <v>0</v>
      </c>
      <c r="F1557">
        <v>12.6362372086873</v>
      </c>
      <c r="G1557">
        <v>12.6362372086873</v>
      </c>
      <c r="H1557">
        <v>3090</v>
      </c>
      <c r="I1557">
        <v>0</v>
      </c>
      <c r="J1557">
        <v>0</v>
      </c>
    </row>
    <row r="1558" spans="1:10" x14ac:dyDescent="0.3">
      <c r="A1558" t="s">
        <v>534</v>
      </c>
      <c r="B1558">
        <v>12.0887519896804</v>
      </c>
      <c r="C1558" t="s">
        <v>9</v>
      </c>
      <c r="D1558">
        <v>3</v>
      </c>
      <c r="E1558" t="b">
        <v>1</v>
      </c>
      <c r="F1558">
        <v>3.0951268352037302</v>
      </c>
      <c r="G1558">
        <v>4.32507173181171E-3</v>
      </c>
      <c r="H1558">
        <v>1200</v>
      </c>
      <c r="I1558">
        <v>8.9936251544766694</v>
      </c>
      <c r="J1558">
        <v>12.084426917948589</v>
      </c>
    </row>
    <row r="1559" spans="1:10" x14ac:dyDescent="0.3">
      <c r="A1559" t="s">
        <v>534</v>
      </c>
      <c r="B1559">
        <v>5.7056995146587797</v>
      </c>
      <c r="C1559" t="s">
        <v>9</v>
      </c>
      <c r="D1559">
        <v>10</v>
      </c>
      <c r="E1559" t="b">
        <v>0</v>
      </c>
      <c r="F1559">
        <v>5.3935981072647303</v>
      </c>
      <c r="G1559">
        <v>5.4016463680224902</v>
      </c>
      <c r="H1559">
        <v>2140</v>
      </c>
      <c r="I1559">
        <v>0.31210140739404935</v>
      </c>
      <c r="J1559">
        <v>0.30405314663628946</v>
      </c>
    </row>
    <row r="1560" spans="1:10" x14ac:dyDescent="0.3">
      <c r="A1560" t="s">
        <v>535</v>
      </c>
      <c r="B1560">
        <v>19.128180087094002</v>
      </c>
      <c r="C1560" t="s">
        <v>9</v>
      </c>
      <c r="D1560">
        <v>10</v>
      </c>
      <c r="E1560" t="b">
        <v>0</v>
      </c>
      <c r="F1560">
        <v>9.19809129577291</v>
      </c>
      <c r="G1560">
        <v>7.3731073125102498</v>
      </c>
      <c r="H1560">
        <v>2150</v>
      </c>
      <c r="I1560">
        <v>9.9300887913210918</v>
      </c>
      <c r="J1560">
        <v>11.755072774583752</v>
      </c>
    </row>
    <row r="1561" spans="1:10" x14ac:dyDescent="0.3">
      <c r="A1561" t="s">
        <v>535</v>
      </c>
      <c r="B1561">
        <v>3.8092903485296499</v>
      </c>
      <c r="C1561" t="s">
        <v>9</v>
      </c>
      <c r="D1561">
        <v>3</v>
      </c>
      <c r="E1561" t="b">
        <v>1</v>
      </c>
      <c r="F1561">
        <v>0.63371893216353703</v>
      </c>
      <c r="G1561">
        <v>2.9373366652481699E-3</v>
      </c>
      <c r="H1561">
        <v>1566.6666666666599</v>
      </c>
      <c r="I1561">
        <v>3.1755714163661128</v>
      </c>
      <c r="J1561">
        <v>3.8063530118644016</v>
      </c>
    </row>
    <row r="1562" spans="1:10" x14ac:dyDescent="0.3">
      <c r="A1562" t="s">
        <v>535</v>
      </c>
      <c r="B1562">
        <v>16.600612763447</v>
      </c>
      <c r="C1562" t="s">
        <v>9</v>
      </c>
      <c r="D1562">
        <v>10</v>
      </c>
      <c r="E1562" t="b">
        <v>0</v>
      </c>
      <c r="F1562">
        <v>16.600612763447</v>
      </c>
      <c r="G1562">
        <v>16.600612763447</v>
      </c>
      <c r="H1562">
        <v>840</v>
      </c>
      <c r="I1562">
        <v>0</v>
      </c>
      <c r="J1562">
        <v>0</v>
      </c>
    </row>
    <row r="1563" spans="1:10" x14ac:dyDescent="0.3">
      <c r="A1563" t="s">
        <v>536</v>
      </c>
      <c r="B1563">
        <v>2.1949945864086802</v>
      </c>
      <c r="C1563" t="s">
        <v>9</v>
      </c>
      <c r="D1563">
        <v>2</v>
      </c>
      <c r="E1563" t="b">
        <v>1</v>
      </c>
      <c r="F1563">
        <v>0.17730798614863899</v>
      </c>
      <c r="G1563">
        <v>3.9131327198147596E-3</v>
      </c>
      <c r="H1563">
        <v>2250</v>
      </c>
      <c r="I1563">
        <v>2.0176866002600411</v>
      </c>
      <c r="J1563">
        <v>2.1910814536888652</v>
      </c>
    </row>
    <row r="1564" spans="1:10" x14ac:dyDescent="0.3">
      <c r="A1564" t="s">
        <v>536</v>
      </c>
      <c r="B1564">
        <v>14.153467611842499</v>
      </c>
      <c r="C1564" t="s">
        <v>9</v>
      </c>
      <c r="D1564">
        <v>3</v>
      </c>
      <c r="E1564" t="b">
        <v>1</v>
      </c>
      <c r="F1564">
        <v>3.06094677585491</v>
      </c>
      <c r="G1564">
        <v>5.0142023517561899E-3</v>
      </c>
      <c r="H1564">
        <v>966.66666666666595</v>
      </c>
      <c r="I1564">
        <v>11.092520835987589</v>
      </c>
      <c r="J1564">
        <v>14.148453409490743</v>
      </c>
    </row>
    <row r="1565" spans="1:10" x14ac:dyDescent="0.3">
      <c r="A1565" t="s">
        <v>536</v>
      </c>
      <c r="B1565">
        <v>7.2607546234415699</v>
      </c>
      <c r="C1565" t="s">
        <v>9</v>
      </c>
      <c r="D1565">
        <v>10</v>
      </c>
      <c r="E1565" t="b">
        <v>0</v>
      </c>
      <c r="F1565">
        <v>7.2607546234415699</v>
      </c>
      <c r="G1565">
        <v>7.2607546234415699</v>
      </c>
      <c r="H1565">
        <v>1100</v>
      </c>
      <c r="I1565">
        <v>0</v>
      </c>
      <c r="J1565">
        <v>0</v>
      </c>
    </row>
    <row r="1566" spans="1:10" x14ac:dyDescent="0.3">
      <c r="A1566" t="s">
        <v>537</v>
      </c>
      <c r="B1566">
        <v>5.07936256249367</v>
      </c>
      <c r="C1566" t="s">
        <v>9</v>
      </c>
      <c r="D1566">
        <v>10</v>
      </c>
      <c r="E1566" t="b">
        <v>0</v>
      </c>
      <c r="F1566">
        <v>5.07936256249367</v>
      </c>
      <c r="G1566">
        <v>5.07936256249367</v>
      </c>
      <c r="H1566">
        <v>870</v>
      </c>
      <c r="I1566">
        <v>0</v>
      </c>
      <c r="J1566">
        <v>0</v>
      </c>
    </row>
    <row r="1567" spans="1:10" x14ac:dyDescent="0.3">
      <c r="A1567" t="s">
        <v>537</v>
      </c>
      <c r="B1567">
        <v>14.3163602290124</v>
      </c>
      <c r="C1567" t="s">
        <v>9</v>
      </c>
      <c r="D1567">
        <v>10</v>
      </c>
      <c r="E1567" t="b">
        <v>0</v>
      </c>
      <c r="F1567">
        <v>14.3163602290124</v>
      </c>
      <c r="G1567">
        <v>14.3163602290124</v>
      </c>
      <c r="H1567">
        <v>580</v>
      </c>
      <c r="I1567">
        <v>0</v>
      </c>
      <c r="J1567">
        <v>0</v>
      </c>
    </row>
    <row r="1568" spans="1:10" x14ac:dyDescent="0.3">
      <c r="A1568" t="s">
        <v>537</v>
      </c>
      <c r="B1568">
        <v>19.300396435294701</v>
      </c>
      <c r="C1568" t="s">
        <v>9</v>
      </c>
      <c r="D1568">
        <v>3</v>
      </c>
      <c r="E1568" t="b">
        <v>1</v>
      </c>
      <c r="F1568">
        <v>3.57330104846287</v>
      </c>
      <c r="G1568">
        <v>5.9708279353201301E-3</v>
      </c>
      <c r="H1568">
        <v>666.66666666666595</v>
      </c>
      <c r="I1568">
        <v>15.727095386831831</v>
      </c>
      <c r="J1568">
        <v>19.294425607359379</v>
      </c>
    </row>
    <row r="1569" spans="1:10" x14ac:dyDescent="0.3">
      <c r="A1569" t="s">
        <v>538</v>
      </c>
      <c r="B1569">
        <v>4.2142991133087602</v>
      </c>
      <c r="C1569" t="s">
        <v>9</v>
      </c>
      <c r="D1569">
        <v>3</v>
      </c>
      <c r="E1569" t="b">
        <v>1</v>
      </c>
      <c r="F1569">
        <v>0.88207086771866705</v>
      </c>
      <c r="G1569">
        <v>3.0689268243427699E-3</v>
      </c>
      <c r="H1569">
        <v>1033.3333333333301</v>
      </c>
      <c r="I1569">
        <v>3.3322282455900929</v>
      </c>
      <c r="J1569">
        <v>4.2112301864844177</v>
      </c>
    </row>
    <row r="1570" spans="1:10" x14ac:dyDescent="0.3">
      <c r="A1570" t="s">
        <v>538</v>
      </c>
      <c r="B1570">
        <v>11.7245119783734</v>
      </c>
      <c r="C1570" t="s">
        <v>9</v>
      </c>
      <c r="D1570">
        <v>10</v>
      </c>
      <c r="E1570" t="b">
        <v>0</v>
      </c>
      <c r="F1570">
        <v>11.7245119783734</v>
      </c>
      <c r="G1570">
        <v>11.7245119783734</v>
      </c>
      <c r="H1570">
        <v>2810</v>
      </c>
      <c r="I1570">
        <v>0</v>
      </c>
      <c r="J1570">
        <v>0</v>
      </c>
    </row>
    <row r="1571" spans="1:10" x14ac:dyDescent="0.3">
      <c r="A1571" t="s">
        <v>538</v>
      </c>
      <c r="B1571">
        <v>11.3731489766698</v>
      </c>
      <c r="C1571" t="s">
        <v>9</v>
      </c>
      <c r="D1571">
        <v>10</v>
      </c>
      <c r="E1571" t="b">
        <v>0</v>
      </c>
      <c r="F1571">
        <v>11.3731489766698</v>
      </c>
      <c r="G1571">
        <v>11.3731489766698</v>
      </c>
      <c r="H1571">
        <v>1020</v>
      </c>
      <c r="I1571">
        <v>0</v>
      </c>
      <c r="J1571">
        <v>0</v>
      </c>
    </row>
    <row r="1572" spans="1:10" x14ac:dyDescent="0.3">
      <c r="A1572" t="s">
        <v>539</v>
      </c>
      <c r="B1572">
        <v>19.629402936628701</v>
      </c>
      <c r="C1572" t="s">
        <v>9</v>
      </c>
      <c r="D1572">
        <v>10</v>
      </c>
      <c r="E1572" t="b">
        <v>0</v>
      </c>
      <c r="F1572">
        <v>6.0205237658789201</v>
      </c>
      <c r="G1572">
        <v>5.6825692215950596</v>
      </c>
      <c r="H1572">
        <v>2370</v>
      </c>
      <c r="I1572">
        <v>13.60887917074978</v>
      </c>
      <c r="J1572">
        <v>13.946833715033641</v>
      </c>
    </row>
    <row r="1573" spans="1:10" x14ac:dyDescent="0.3">
      <c r="A1573" t="s">
        <v>539</v>
      </c>
      <c r="B1573">
        <v>11.6064090938054</v>
      </c>
      <c r="C1573" t="s">
        <v>9</v>
      </c>
      <c r="D1573">
        <v>4</v>
      </c>
      <c r="E1573" t="b">
        <v>1</v>
      </c>
      <c r="F1573">
        <v>3.4330408318536798</v>
      </c>
      <c r="G1573">
        <v>3.02094460008488E-3</v>
      </c>
      <c r="H1573">
        <v>1025</v>
      </c>
      <c r="I1573">
        <v>8.1733682619517207</v>
      </c>
      <c r="J1573">
        <v>11.603388149205315</v>
      </c>
    </row>
    <row r="1574" spans="1:10" x14ac:dyDescent="0.3">
      <c r="A1574" t="s">
        <v>539</v>
      </c>
      <c r="B1574">
        <v>7.63297941421561</v>
      </c>
      <c r="C1574" t="s">
        <v>9</v>
      </c>
      <c r="D1574">
        <v>10</v>
      </c>
      <c r="E1574" t="b">
        <v>0</v>
      </c>
      <c r="F1574">
        <v>0.63873089518511195</v>
      </c>
      <c r="G1574">
        <v>0.59396903932667999</v>
      </c>
      <c r="H1574">
        <v>2520</v>
      </c>
      <c r="I1574">
        <v>6.9942485190304984</v>
      </c>
      <c r="J1574">
        <v>7.0390103748889299</v>
      </c>
    </row>
    <row r="1575" spans="1:10" x14ac:dyDescent="0.3">
      <c r="A1575" t="e">
        <v>#NAME?</v>
      </c>
      <c r="B1575">
        <v>25.949874188309401</v>
      </c>
      <c r="C1575" t="s">
        <v>9</v>
      </c>
      <c r="D1575">
        <v>10</v>
      </c>
      <c r="E1575" t="b">
        <v>0</v>
      </c>
      <c r="F1575">
        <v>1.43561027504187</v>
      </c>
      <c r="G1575">
        <v>1.3858294707661201</v>
      </c>
      <c r="H1575">
        <v>2490</v>
      </c>
      <c r="I1575">
        <v>24.514263913267531</v>
      </c>
      <c r="J1575">
        <v>24.564044717543283</v>
      </c>
    </row>
    <row r="1576" spans="1:10" x14ac:dyDescent="0.3">
      <c r="A1576" t="e">
        <v>#NAME?</v>
      </c>
      <c r="B1576">
        <v>13.4476756535311</v>
      </c>
      <c r="C1576" t="s">
        <v>9</v>
      </c>
      <c r="D1576">
        <v>10</v>
      </c>
      <c r="E1576" t="b">
        <v>0</v>
      </c>
      <c r="F1576">
        <v>5.1161120086184102</v>
      </c>
      <c r="G1576">
        <v>4.4466389957764596</v>
      </c>
      <c r="H1576">
        <v>2250</v>
      </c>
      <c r="I1576">
        <v>8.3315636449126895</v>
      </c>
      <c r="J1576">
        <v>9.0010366577546392</v>
      </c>
    </row>
    <row r="1577" spans="1:10" x14ac:dyDescent="0.3">
      <c r="A1577" t="e">
        <v>#NAME?</v>
      </c>
      <c r="B1577">
        <v>4.4786084267648398</v>
      </c>
      <c r="C1577" t="s">
        <v>9</v>
      </c>
      <c r="D1577">
        <v>10</v>
      </c>
      <c r="E1577" t="b">
        <v>0</v>
      </c>
      <c r="F1577">
        <v>7.9933668367421102</v>
      </c>
      <c r="G1577">
        <v>7.9934186872212898</v>
      </c>
      <c r="H1577">
        <v>2190</v>
      </c>
      <c r="I1577">
        <v>-3.5147584099772704</v>
      </c>
      <c r="J1577">
        <v>-3.51481026045645</v>
      </c>
    </row>
    <row r="1578" spans="1:10" x14ac:dyDescent="0.3">
      <c r="A1578" t="s">
        <v>540</v>
      </c>
      <c r="B1578">
        <v>9.30379577804338</v>
      </c>
      <c r="C1578" t="s">
        <v>9</v>
      </c>
      <c r="D1578">
        <v>10</v>
      </c>
      <c r="E1578" t="b">
        <v>0</v>
      </c>
      <c r="F1578">
        <v>9.30379577804338</v>
      </c>
      <c r="G1578">
        <v>9.30379577804338</v>
      </c>
      <c r="H1578">
        <v>2220</v>
      </c>
      <c r="I1578">
        <v>0</v>
      </c>
      <c r="J1578">
        <v>0</v>
      </c>
    </row>
    <row r="1579" spans="1:10" x14ac:dyDescent="0.3">
      <c r="A1579" t="s">
        <v>540</v>
      </c>
      <c r="B1579">
        <v>7.2431732459454503</v>
      </c>
      <c r="C1579" t="s">
        <v>9</v>
      </c>
      <c r="D1579">
        <v>10</v>
      </c>
      <c r="E1579" t="b">
        <v>0</v>
      </c>
      <c r="F1579">
        <v>5.4262177882725702</v>
      </c>
      <c r="G1579">
        <v>13.037647899164799</v>
      </c>
      <c r="H1579">
        <v>4700</v>
      </c>
      <c r="I1579">
        <v>1.8169554576728801</v>
      </c>
      <c r="J1579">
        <v>-5.794474653219349</v>
      </c>
    </row>
    <row r="1580" spans="1:10" x14ac:dyDescent="0.3">
      <c r="A1580" t="s">
        <v>541</v>
      </c>
      <c r="B1580">
        <v>15.1416830189903</v>
      </c>
      <c r="C1580" t="s">
        <v>9</v>
      </c>
      <c r="D1580">
        <v>10</v>
      </c>
      <c r="E1580" t="b">
        <v>0</v>
      </c>
      <c r="F1580">
        <v>15.1416830189903</v>
      </c>
      <c r="G1580">
        <v>15.1416830189903</v>
      </c>
      <c r="H1580">
        <v>880</v>
      </c>
      <c r="I1580">
        <v>0</v>
      </c>
      <c r="J1580">
        <v>0</v>
      </c>
    </row>
    <row r="1581" spans="1:10" x14ac:dyDescent="0.3">
      <c r="A1581" t="s">
        <v>541</v>
      </c>
      <c r="B1581">
        <v>6.3148848127058903</v>
      </c>
      <c r="C1581" t="s">
        <v>9</v>
      </c>
      <c r="D1581">
        <v>10</v>
      </c>
      <c r="E1581" t="b">
        <v>0</v>
      </c>
      <c r="F1581">
        <v>6.3148848127058903</v>
      </c>
      <c r="G1581">
        <v>6.3148848127058903</v>
      </c>
      <c r="H1581">
        <v>1630</v>
      </c>
      <c r="I1581">
        <v>0</v>
      </c>
      <c r="J1581">
        <v>0</v>
      </c>
    </row>
    <row r="1582" spans="1:10" x14ac:dyDescent="0.3">
      <c r="A1582" t="s">
        <v>541</v>
      </c>
      <c r="B1582">
        <v>8.06503747446604</v>
      </c>
      <c r="C1582" t="s">
        <v>9</v>
      </c>
      <c r="D1582">
        <v>10</v>
      </c>
      <c r="E1582" t="b">
        <v>0</v>
      </c>
      <c r="F1582">
        <v>7.5297323148920601</v>
      </c>
      <c r="G1582">
        <v>7.1643087640338798</v>
      </c>
      <c r="H1582">
        <v>2800</v>
      </c>
      <c r="I1582">
        <v>0.53530515957397995</v>
      </c>
      <c r="J1582">
        <v>0.90072871043216018</v>
      </c>
    </row>
    <row r="1583" spans="1:10" x14ac:dyDescent="0.3">
      <c r="A1583" t="s">
        <v>542</v>
      </c>
      <c r="B1583">
        <v>7.5024446324907004</v>
      </c>
      <c r="C1583" t="s">
        <v>9</v>
      </c>
      <c r="D1583">
        <v>10</v>
      </c>
      <c r="E1583" t="b">
        <v>0</v>
      </c>
      <c r="F1583">
        <v>7.5024446324907004</v>
      </c>
      <c r="G1583">
        <v>7.5024446324907004</v>
      </c>
      <c r="H1583">
        <v>1010</v>
      </c>
      <c r="I1583">
        <v>0</v>
      </c>
      <c r="J1583">
        <v>0</v>
      </c>
    </row>
    <row r="1584" spans="1:10" x14ac:dyDescent="0.3">
      <c r="A1584" t="s">
        <v>542</v>
      </c>
      <c r="B1584">
        <v>5.9596747565690196</v>
      </c>
      <c r="C1584" t="s">
        <v>9</v>
      </c>
      <c r="D1584">
        <v>10</v>
      </c>
      <c r="E1584" t="b">
        <v>0</v>
      </c>
      <c r="F1584">
        <v>5.9596747565690196</v>
      </c>
      <c r="G1584">
        <v>5.9596747565690196</v>
      </c>
      <c r="H1584">
        <v>950</v>
      </c>
      <c r="I1584">
        <v>0</v>
      </c>
      <c r="J1584">
        <v>0</v>
      </c>
    </row>
    <row r="1585" spans="1:10" x14ac:dyDescent="0.3">
      <c r="A1585" t="s">
        <v>542</v>
      </c>
      <c r="B1585">
        <v>10.9101610553417</v>
      </c>
      <c r="C1585" t="s">
        <v>9</v>
      </c>
      <c r="D1585">
        <v>10</v>
      </c>
      <c r="E1585" t="b">
        <v>0</v>
      </c>
      <c r="F1585">
        <v>3.33645248642638</v>
      </c>
      <c r="G1585">
        <v>0.93489964877323894</v>
      </c>
      <c r="H1585">
        <v>2600</v>
      </c>
      <c r="I1585">
        <v>7.5737085689153201</v>
      </c>
      <c r="J1585">
        <v>9.9752614065684604</v>
      </c>
    </row>
    <row r="1586" spans="1:10" x14ac:dyDescent="0.3">
      <c r="A1586" t="s">
        <v>543</v>
      </c>
      <c r="B1586">
        <v>13.5188901905134</v>
      </c>
      <c r="C1586" t="s">
        <v>9</v>
      </c>
      <c r="D1586">
        <v>10</v>
      </c>
      <c r="E1586" t="b">
        <v>0</v>
      </c>
      <c r="F1586">
        <v>13.5188901905134</v>
      </c>
      <c r="G1586">
        <v>13.5188901905134</v>
      </c>
      <c r="H1586">
        <v>1000</v>
      </c>
      <c r="I1586">
        <v>0</v>
      </c>
      <c r="J1586">
        <v>0</v>
      </c>
    </row>
    <row r="1587" spans="1:10" x14ac:dyDescent="0.3">
      <c r="A1587" t="s">
        <v>543</v>
      </c>
      <c r="B1587">
        <v>18.1704555664213</v>
      </c>
      <c r="C1587" t="s">
        <v>9</v>
      </c>
      <c r="D1587">
        <v>10</v>
      </c>
      <c r="E1587" t="b">
        <v>0</v>
      </c>
      <c r="F1587">
        <v>5.0640961041827399</v>
      </c>
      <c r="G1587">
        <v>10.901774687355401</v>
      </c>
      <c r="H1587">
        <v>2220</v>
      </c>
      <c r="I1587">
        <v>13.10635946223856</v>
      </c>
      <c r="J1587">
        <v>7.268680879065899</v>
      </c>
    </row>
    <row r="1588" spans="1:10" x14ac:dyDescent="0.3">
      <c r="A1588" t="s">
        <v>543</v>
      </c>
      <c r="B1588">
        <v>16.3474675574966</v>
      </c>
      <c r="C1588" t="s">
        <v>9</v>
      </c>
      <c r="D1588">
        <v>10</v>
      </c>
      <c r="E1588" t="b">
        <v>0</v>
      </c>
      <c r="F1588">
        <v>10.704084443377599</v>
      </c>
      <c r="G1588">
        <v>9.6848121407742607</v>
      </c>
      <c r="H1588">
        <v>2530</v>
      </c>
      <c r="I1588">
        <v>5.6433831141190005</v>
      </c>
      <c r="J1588">
        <v>6.6626554167223393</v>
      </c>
    </row>
    <row r="1589" spans="1:10" x14ac:dyDescent="0.3">
      <c r="A1589" t="s">
        <v>544</v>
      </c>
      <c r="B1589">
        <v>14.637069968731501</v>
      </c>
      <c r="C1589" t="s">
        <v>9</v>
      </c>
      <c r="D1589">
        <v>10</v>
      </c>
      <c r="E1589" t="b">
        <v>0</v>
      </c>
      <c r="F1589">
        <v>3.41697135957993</v>
      </c>
      <c r="G1589">
        <v>3.1645718539104899</v>
      </c>
      <c r="H1589">
        <v>2520</v>
      </c>
      <c r="I1589">
        <v>11.22009860915157</v>
      </c>
      <c r="J1589">
        <v>11.472498114821011</v>
      </c>
    </row>
    <row r="1590" spans="1:10" x14ac:dyDescent="0.3">
      <c r="A1590" t="s">
        <v>544</v>
      </c>
      <c r="B1590">
        <v>18.736235634425899</v>
      </c>
      <c r="C1590" t="s">
        <v>9</v>
      </c>
      <c r="D1590">
        <v>10</v>
      </c>
      <c r="E1590" t="b">
        <v>0</v>
      </c>
      <c r="F1590">
        <v>4.7499832782585401</v>
      </c>
      <c r="G1590">
        <v>1.332213148748</v>
      </c>
      <c r="H1590">
        <v>2360</v>
      </c>
      <c r="I1590">
        <v>13.986252356167359</v>
      </c>
      <c r="J1590">
        <v>17.404022485677899</v>
      </c>
    </row>
    <row r="1591" spans="1:10" x14ac:dyDescent="0.3">
      <c r="A1591" t="s">
        <v>544</v>
      </c>
      <c r="B1591">
        <v>16.0876611610298</v>
      </c>
      <c r="C1591" t="s">
        <v>9</v>
      </c>
      <c r="D1591">
        <v>3</v>
      </c>
      <c r="E1591" t="b">
        <v>1</v>
      </c>
      <c r="F1591">
        <v>1.7771622096655</v>
      </c>
      <c r="G1591">
        <v>4.9946378241744896E-3</v>
      </c>
      <c r="H1591">
        <v>1266.6666666666599</v>
      </c>
      <c r="I1591">
        <v>14.3104989513643</v>
      </c>
      <c r="J1591">
        <v>16.082666523205624</v>
      </c>
    </row>
    <row r="1592" spans="1:10" x14ac:dyDescent="0.3">
      <c r="A1592" t="s">
        <v>545</v>
      </c>
      <c r="B1592">
        <v>6.9914758250034703</v>
      </c>
      <c r="C1592" t="s">
        <v>9</v>
      </c>
      <c r="D1592">
        <v>10</v>
      </c>
      <c r="E1592" t="b">
        <v>0</v>
      </c>
      <c r="F1592">
        <v>6.9914758250034703</v>
      </c>
      <c r="G1592">
        <v>6.9914758250034703</v>
      </c>
      <c r="H1592">
        <v>3030</v>
      </c>
      <c r="I1592">
        <v>0</v>
      </c>
      <c r="J1592">
        <v>0</v>
      </c>
    </row>
    <row r="1593" spans="1:10" x14ac:dyDescent="0.3">
      <c r="A1593" t="s">
        <v>545</v>
      </c>
      <c r="B1593">
        <v>15.4575544238549</v>
      </c>
      <c r="C1593" t="s">
        <v>9</v>
      </c>
      <c r="D1593">
        <v>10</v>
      </c>
      <c r="E1593" t="b">
        <v>0</v>
      </c>
      <c r="F1593">
        <v>15.4575544238549</v>
      </c>
      <c r="G1593">
        <v>15.4575544238549</v>
      </c>
      <c r="H1593">
        <v>1030</v>
      </c>
      <c r="I1593">
        <v>0</v>
      </c>
      <c r="J1593">
        <v>0</v>
      </c>
    </row>
    <row r="1594" spans="1:10" x14ac:dyDescent="0.3">
      <c r="A1594" t="s">
        <v>546</v>
      </c>
      <c r="B1594">
        <v>8.4148792611845007</v>
      </c>
      <c r="C1594" t="s">
        <v>9</v>
      </c>
      <c r="D1594">
        <v>10</v>
      </c>
      <c r="E1594" t="b">
        <v>0</v>
      </c>
      <c r="F1594">
        <v>2.9629497663349</v>
      </c>
      <c r="G1594">
        <v>2.2777114600143999</v>
      </c>
      <c r="H1594">
        <v>2270</v>
      </c>
      <c r="I1594">
        <v>5.4519294948496011</v>
      </c>
      <c r="J1594">
        <v>6.1371678011701007</v>
      </c>
    </row>
    <row r="1595" spans="1:10" x14ac:dyDescent="0.3">
      <c r="A1595" t="s">
        <v>546</v>
      </c>
      <c r="B1595">
        <v>8.9980084242408491</v>
      </c>
      <c r="C1595" t="s">
        <v>9</v>
      </c>
      <c r="D1595">
        <v>10</v>
      </c>
      <c r="E1595" t="b">
        <v>0</v>
      </c>
      <c r="F1595">
        <v>4.4270642093363799</v>
      </c>
      <c r="G1595">
        <v>2.07862348083267</v>
      </c>
      <c r="H1595">
        <v>2970</v>
      </c>
      <c r="I1595">
        <v>4.5709442149044692</v>
      </c>
      <c r="J1595">
        <v>6.9193849434081791</v>
      </c>
    </row>
    <row r="1596" spans="1:10" x14ac:dyDescent="0.3">
      <c r="A1596" t="s">
        <v>546</v>
      </c>
      <c r="B1596">
        <v>11.090114132400901</v>
      </c>
      <c r="C1596" t="s">
        <v>9</v>
      </c>
      <c r="D1596">
        <v>10</v>
      </c>
      <c r="E1596" t="b">
        <v>0</v>
      </c>
      <c r="F1596">
        <v>11.090114132400901</v>
      </c>
      <c r="G1596">
        <v>11.090114132400901</v>
      </c>
      <c r="H1596">
        <v>830</v>
      </c>
      <c r="I1596">
        <v>0</v>
      </c>
      <c r="J1596">
        <v>0</v>
      </c>
    </row>
    <row r="1597" spans="1:10" x14ac:dyDescent="0.3">
      <c r="A1597" t="s">
        <v>547</v>
      </c>
      <c r="B1597">
        <v>6.7263464102039503</v>
      </c>
      <c r="C1597" t="s">
        <v>9</v>
      </c>
      <c r="D1597">
        <v>2</v>
      </c>
      <c r="E1597" t="b">
        <v>1</v>
      </c>
      <c r="F1597">
        <v>4.6614404650921502E-2</v>
      </c>
      <c r="G1597">
        <v>9.5267163456794601E-3</v>
      </c>
      <c r="H1597">
        <v>1450</v>
      </c>
      <c r="I1597">
        <v>6.6797320055530287</v>
      </c>
      <c r="J1597">
        <v>6.7168196938582705</v>
      </c>
    </row>
    <row r="1598" spans="1:10" x14ac:dyDescent="0.3">
      <c r="A1598" t="s">
        <v>547</v>
      </c>
      <c r="B1598">
        <v>16.410145314083799</v>
      </c>
      <c r="C1598" t="s">
        <v>9</v>
      </c>
      <c r="D1598">
        <v>10</v>
      </c>
      <c r="E1598" t="b">
        <v>0</v>
      </c>
      <c r="F1598">
        <v>16.410145314083799</v>
      </c>
      <c r="G1598">
        <v>16.410145314083799</v>
      </c>
      <c r="H1598">
        <v>920</v>
      </c>
      <c r="I1598">
        <v>0</v>
      </c>
      <c r="J1598">
        <v>0</v>
      </c>
    </row>
    <row r="1599" spans="1:10" x14ac:dyDescent="0.3">
      <c r="A1599" t="s">
        <v>547</v>
      </c>
      <c r="B1599">
        <v>12.4063099211122</v>
      </c>
      <c r="C1599" t="s">
        <v>9</v>
      </c>
      <c r="D1599">
        <v>10</v>
      </c>
      <c r="E1599" t="b">
        <v>0</v>
      </c>
      <c r="F1599">
        <v>12.4063099211122</v>
      </c>
      <c r="G1599">
        <v>12.4063099211122</v>
      </c>
      <c r="H1599">
        <v>920</v>
      </c>
      <c r="I1599">
        <v>0</v>
      </c>
      <c r="J1599">
        <v>0</v>
      </c>
    </row>
    <row r="1600" spans="1:10" x14ac:dyDescent="0.3">
      <c r="A1600" t="s">
        <v>548</v>
      </c>
      <c r="B1600">
        <v>17.967673327303402</v>
      </c>
      <c r="C1600" t="s">
        <v>9</v>
      </c>
      <c r="D1600">
        <v>10</v>
      </c>
      <c r="E1600" t="b">
        <v>0</v>
      </c>
      <c r="F1600">
        <v>17.967673327303402</v>
      </c>
      <c r="G1600">
        <v>17.967673327303402</v>
      </c>
      <c r="H1600">
        <v>1050</v>
      </c>
      <c r="I1600">
        <v>0</v>
      </c>
      <c r="J1600">
        <v>0</v>
      </c>
    </row>
    <row r="1601" spans="1:10" x14ac:dyDescent="0.3">
      <c r="A1601" t="s">
        <v>548</v>
      </c>
      <c r="B1601">
        <v>15.4878006879569</v>
      </c>
      <c r="C1601" t="s">
        <v>9</v>
      </c>
      <c r="D1601">
        <v>10</v>
      </c>
      <c r="E1601" t="b">
        <v>0</v>
      </c>
      <c r="F1601">
        <v>15.4878006879569</v>
      </c>
      <c r="G1601">
        <v>15.4878006879569</v>
      </c>
      <c r="H1601">
        <v>1330</v>
      </c>
      <c r="I1601">
        <v>0</v>
      </c>
      <c r="J1601">
        <v>0</v>
      </c>
    </row>
    <row r="1602" spans="1:10" x14ac:dyDescent="0.3">
      <c r="A1602" t="s">
        <v>548</v>
      </c>
      <c r="B1602">
        <v>5.6969164211496297</v>
      </c>
      <c r="C1602" t="s">
        <v>9</v>
      </c>
      <c r="D1602">
        <v>10</v>
      </c>
      <c r="E1602" t="b">
        <v>0</v>
      </c>
      <c r="F1602">
        <v>5.6969164211496297</v>
      </c>
      <c r="G1602">
        <v>5.6969164211496297</v>
      </c>
      <c r="H1602">
        <v>1310</v>
      </c>
      <c r="I1602">
        <v>0</v>
      </c>
      <c r="J1602">
        <v>0</v>
      </c>
    </row>
    <row r="1603" spans="1:10" x14ac:dyDescent="0.3">
      <c r="A1603" t="s">
        <v>549</v>
      </c>
      <c r="B1603">
        <v>12.077652426441199</v>
      </c>
      <c r="C1603" t="s">
        <v>9</v>
      </c>
      <c r="D1603">
        <v>2</v>
      </c>
      <c r="E1603" t="b">
        <v>1</v>
      </c>
      <c r="F1603">
        <v>8.0021496972874195E-2</v>
      </c>
      <c r="G1603">
        <v>1.31561228104613E-2</v>
      </c>
      <c r="H1603">
        <v>1050</v>
      </c>
      <c r="I1603">
        <v>11.997630929468325</v>
      </c>
      <c r="J1603">
        <v>12.064496303630738</v>
      </c>
    </row>
    <row r="1604" spans="1:10" x14ac:dyDescent="0.3">
      <c r="A1604" t="s">
        <v>549</v>
      </c>
      <c r="B1604">
        <v>2.0783137618648002</v>
      </c>
      <c r="C1604" t="s">
        <v>9</v>
      </c>
      <c r="D1604">
        <v>10</v>
      </c>
      <c r="E1604" t="b">
        <v>0</v>
      </c>
      <c r="F1604">
        <v>0.54386693045787804</v>
      </c>
      <c r="G1604">
        <v>1.31495379653938</v>
      </c>
      <c r="H1604">
        <v>2420</v>
      </c>
      <c r="I1604">
        <v>1.5344468314069222</v>
      </c>
      <c r="J1604">
        <v>0.76335996532542016</v>
      </c>
    </row>
    <row r="1605" spans="1:10" x14ac:dyDescent="0.3">
      <c r="A1605" t="s">
        <v>549</v>
      </c>
      <c r="B1605">
        <v>9.49340961228922</v>
      </c>
      <c r="C1605" t="s">
        <v>9</v>
      </c>
      <c r="D1605">
        <v>10</v>
      </c>
      <c r="E1605" t="b">
        <v>0</v>
      </c>
      <c r="F1605">
        <v>4.5659033128143198</v>
      </c>
      <c r="G1605">
        <v>7.1459756910044998</v>
      </c>
      <c r="H1605">
        <v>2490</v>
      </c>
      <c r="I1605">
        <v>4.9275062994749002</v>
      </c>
      <c r="J1605">
        <v>2.3474339212847202</v>
      </c>
    </row>
    <row r="1606" spans="1:10" x14ac:dyDescent="0.3">
      <c r="A1606" t="s">
        <v>550</v>
      </c>
      <c r="B1606">
        <v>8.5249580772004006</v>
      </c>
      <c r="C1606" t="s">
        <v>9</v>
      </c>
      <c r="D1606">
        <v>10</v>
      </c>
      <c r="E1606" t="b">
        <v>0</v>
      </c>
      <c r="F1606">
        <v>8.5249580772004006</v>
      </c>
      <c r="G1606">
        <v>8.5249580772004006</v>
      </c>
      <c r="H1606">
        <v>880</v>
      </c>
      <c r="I1606">
        <v>0</v>
      </c>
      <c r="J1606">
        <v>0</v>
      </c>
    </row>
    <row r="1607" spans="1:10" x14ac:dyDescent="0.3">
      <c r="A1607" t="s">
        <v>550</v>
      </c>
      <c r="B1607">
        <v>3.0464007567159799</v>
      </c>
      <c r="C1607" t="s">
        <v>9</v>
      </c>
      <c r="D1607">
        <v>10</v>
      </c>
      <c r="E1607" t="b">
        <v>0</v>
      </c>
      <c r="F1607">
        <v>3.78761737295333</v>
      </c>
      <c r="G1607">
        <v>3.7668299114728199</v>
      </c>
      <c r="H1607">
        <v>2330</v>
      </c>
      <c r="I1607">
        <v>-0.74121661623735013</v>
      </c>
      <c r="J1607">
        <v>-0.72042915475684</v>
      </c>
    </row>
    <row r="1608" spans="1:10" x14ac:dyDescent="0.3">
      <c r="A1608" t="s">
        <v>550</v>
      </c>
      <c r="B1608">
        <v>14.179136831175301</v>
      </c>
      <c r="C1608" t="s">
        <v>9</v>
      </c>
      <c r="D1608">
        <v>10</v>
      </c>
      <c r="E1608" t="b">
        <v>0</v>
      </c>
      <c r="F1608">
        <v>14.179136831175301</v>
      </c>
      <c r="G1608">
        <v>14.179136831175301</v>
      </c>
      <c r="H1608">
        <v>2720</v>
      </c>
      <c r="I1608">
        <v>0</v>
      </c>
      <c r="J1608">
        <v>0</v>
      </c>
    </row>
    <row r="1609" spans="1:10" x14ac:dyDescent="0.3">
      <c r="A1609" t="s">
        <v>551</v>
      </c>
      <c r="B1609">
        <v>12.7883028356871</v>
      </c>
      <c r="C1609" t="s">
        <v>9</v>
      </c>
      <c r="D1609">
        <v>3</v>
      </c>
      <c r="E1609" t="b">
        <v>1</v>
      </c>
      <c r="F1609">
        <v>0.43543264817380101</v>
      </c>
      <c r="G1609">
        <v>2.3904030957889299E-3</v>
      </c>
      <c r="H1609">
        <v>4300</v>
      </c>
      <c r="I1609">
        <v>12.352870187513298</v>
      </c>
      <c r="J1609">
        <v>12.78591243259131</v>
      </c>
    </row>
    <row r="1610" spans="1:10" x14ac:dyDescent="0.3">
      <c r="A1610" t="s">
        <v>551</v>
      </c>
      <c r="B1610">
        <v>10.026435563700399</v>
      </c>
      <c r="C1610" t="s">
        <v>9</v>
      </c>
      <c r="D1610">
        <v>10</v>
      </c>
      <c r="E1610" t="b">
        <v>0</v>
      </c>
      <c r="F1610">
        <v>1.02133616039688</v>
      </c>
      <c r="G1610">
        <v>1.42126454265653</v>
      </c>
      <c r="H1610">
        <v>2690</v>
      </c>
      <c r="I1610">
        <v>9.0050994033035199</v>
      </c>
      <c r="J1610">
        <v>8.6051710210438692</v>
      </c>
    </row>
    <row r="1611" spans="1:10" x14ac:dyDescent="0.3">
      <c r="A1611" t="s">
        <v>551</v>
      </c>
      <c r="B1611">
        <v>2.4898175808835998</v>
      </c>
      <c r="C1611" t="s">
        <v>9</v>
      </c>
      <c r="D1611">
        <v>3</v>
      </c>
      <c r="E1611" t="b">
        <v>1</v>
      </c>
      <c r="F1611">
        <v>0.62121264326940095</v>
      </c>
      <c r="G1611">
        <v>2.571291529613E-3</v>
      </c>
      <c r="H1611">
        <v>1500</v>
      </c>
      <c r="I1611">
        <v>1.8686049376141989</v>
      </c>
      <c r="J1611">
        <v>2.4872462893539868</v>
      </c>
    </row>
    <row r="1612" spans="1:10" x14ac:dyDescent="0.3">
      <c r="A1612" t="e">
        <v>#NAME?</v>
      </c>
      <c r="B1612">
        <v>11.8319462956721</v>
      </c>
      <c r="C1612" t="s">
        <v>9</v>
      </c>
      <c r="D1612">
        <v>10</v>
      </c>
      <c r="E1612" t="b">
        <v>0</v>
      </c>
      <c r="F1612">
        <v>5.6197271984552302</v>
      </c>
      <c r="G1612">
        <v>6.0626365679796601</v>
      </c>
      <c r="H1612">
        <v>1860</v>
      </c>
      <c r="I1612">
        <v>6.2122190972168703</v>
      </c>
      <c r="J1612">
        <v>5.7693097276924403</v>
      </c>
    </row>
    <row r="1613" spans="1:10" x14ac:dyDescent="0.3">
      <c r="A1613" t="e">
        <v>#NAME?</v>
      </c>
      <c r="B1613">
        <v>11.1536924684189</v>
      </c>
      <c r="C1613" t="s">
        <v>9</v>
      </c>
      <c r="D1613">
        <v>4</v>
      </c>
      <c r="E1613" t="b">
        <v>1</v>
      </c>
      <c r="F1613">
        <v>3.2807616387359002</v>
      </c>
      <c r="G1613">
        <v>2.8079427160317399E-3</v>
      </c>
      <c r="H1613">
        <v>1000</v>
      </c>
      <c r="I1613">
        <v>7.8729308296829998</v>
      </c>
      <c r="J1613">
        <v>11.150884525702867</v>
      </c>
    </row>
    <row r="1614" spans="1:10" x14ac:dyDescent="0.3">
      <c r="A1614" t="e">
        <v>#NAME?</v>
      </c>
      <c r="B1614">
        <v>5.9501058888856297</v>
      </c>
      <c r="C1614" t="s">
        <v>9</v>
      </c>
      <c r="D1614">
        <v>10</v>
      </c>
      <c r="E1614" t="b">
        <v>0</v>
      </c>
      <c r="F1614">
        <v>2.55334815023526</v>
      </c>
      <c r="G1614">
        <v>3.9350632367029399</v>
      </c>
      <c r="H1614">
        <v>2310</v>
      </c>
      <c r="I1614">
        <v>3.3967577386503698</v>
      </c>
      <c r="J1614">
        <v>2.0150426521826899</v>
      </c>
    </row>
    <row r="1615" spans="1:10" x14ac:dyDescent="0.3">
      <c r="A1615" t="s">
        <v>552</v>
      </c>
      <c r="B1615">
        <v>12.0723082334805</v>
      </c>
      <c r="C1615" t="s">
        <v>9</v>
      </c>
      <c r="D1615">
        <v>10</v>
      </c>
      <c r="E1615" t="b">
        <v>0</v>
      </c>
      <c r="F1615">
        <v>4.15986484504226</v>
      </c>
      <c r="G1615">
        <v>2.7432555446163098</v>
      </c>
      <c r="H1615">
        <v>2350</v>
      </c>
      <c r="I1615">
        <v>7.9124433884382404</v>
      </c>
      <c r="J1615">
        <v>9.3290526888641914</v>
      </c>
    </row>
    <row r="1616" spans="1:10" x14ac:dyDescent="0.3">
      <c r="A1616" t="s">
        <v>552</v>
      </c>
      <c r="B1616">
        <v>10.663969377313601</v>
      </c>
      <c r="C1616" t="s">
        <v>9</v>
      </c>
      <c r="D1616">
        <v>3</v>
      </c>
      <c r="E1616" t="b">
        <v>1</v>
      </c>
      <c r="F1616">
        <v>2.1364677960175702</v>
      </c>
      <c r="G1616">
        <v>4.7742511654753003E-3</v>
      </c>
      <c r="H1616">
        <v>1633.3333333333301</v>
      </c>
      <c r="I1616">
        <v>8.5275015812960309</v>
      </c>
      <c r="J1616">
        <v>10.659195126148125</v>
      </c>
    </row>
    <row r="1617" spans="1:10" x14ac:dyDescent="0.3">
      <c r="A1617" t="s">
        <v>552</v>
      </c>
      <c r="B1617">
        <v>15.422303400289399</v>
      </c>
      <c r="C1617" t="s">
        <v>9</v>
      </c>
      <c r="D1617">
        <v>10</v>
      </c>
      <c r="E1617" t="b">
        <v>0</v>
      </c>
      <c r="F1617">
        <v>5.8343784141099801</v>
      </c>
      <c r="G1617">
        <v>11.9594100649231</v>
      </c>
      <c r="H1617">
        <v>2440</v>
      </c>
      <c r="I1617">
        <v>9.58792498617942</v>
      </c>
      <c r="J1617">
        <v>3.4628933353662994</v>
      </c>
    </row>
    <row r="1618" spans="1:10" x14ac:dyDescent="0.3">
      <c r="A1618" t="s">
        <v>553</v>
      </c>
      <c r="B1618">
        <v>3.5856094327806098</v>
      </c>
      <c r="C1618" t="s">
        <v>9</v>
      </c>
      <c r="D1618">
        <v>10</v>
      </c>
      <c r="E1618" t="b">
        <v>0</v>
      </c>
      <c r="F1618">
        <v>1.7434269403216001</v>
      </c>
      <c r="G1618">
        <v>1.7380618613773799</v>
      </c>
      <c r="H1618">
        <v>1410</v>
      </c>
      <c r="I1618">
        <v>1.8421824924590098</v>
      </c>
      <c r="J1618">
        <v>1.8475475714032299</v>
      </c>
    </row>
    <row r="1619" spans="1:10" x14ac:dyDescent="0.3">
      <c r="A1619" t="s">
        <v>553</v>
      </c>
      <c r="B1619">
        <v>8.4450786404279103</v>
      </c>
      <c r="C1619" t="s">
        <v>9</v>
      </c>
      <c r="D1619">
        <v>10</v>
      </c>
      <c r="E1619" t="b">
        <v>0</v>
      </c>
      <c r="F1619">
        <v>4.23652537095015</v>
      </c>
      <c r="G1619">
        <v>4.8774966095109598</v>
      </c>
      <c r="H1619">
        <v>2530</v>
      </c>
      <c r="I1619">
        <v>4.2085532694777603</v>
      </c>
      <c r="J1619">
        <v>3.5675820309169506</v>
      </c>
    </row>
    <row r="1620" spans="1:10" x14ac:dyDescent="0.3">
      <c r="A1620" t="s">
        <v>554</v>
      </c>
      <c r="B1620">
        <v>6.4023021853360502</v>
      </c>
      <c r="C1620" t="s">
        <v>9</v>
      </c>
      <c r="D1620">
        <v>10</v>
      </c>
      <c r="E1620" t="b">
        <v>0</v>
      </c>
      <c r="F1620">
        <v>6.4023021853360502</v>
      </c>
      <c r="G1620">
        <v>6.4023021853360502</v>
      </c>
      <c r="H1620">
        <v>1050</v>
      </c>
      <c r="I1620">
        <v>0</v>
      </c>
      <c r="J1620">
        <v>0</v>
      </c>
    </row>
    <row r="1621" spans="1:10" x14ac:dyDescent="0.3">
      <c r="A1621" t="s">
        <v>554</v>
      </c>
      <c r="B1621">
        <v>10.307900741254</v>
      </c>
      <c r="C1621" t="s">
        <v>9</v>
      </c>
      <c r="D1621">
        <v>4</v>
      </c>
      <c r="E1621" t="b">
        <v>1</v>
      </c>
      <c r="F1621">
        <v>3.0400772512508998</v>
      </c>
      <c r="G1621">
        <v>2.72585141861839E-3</v>
      </c>
      <c r="H1621">
        <v>675</v>
      </c>
      <c r="I1621">
        <v>7.2678234900031011</v>
      </c>
      <c r="J1621">
        <v>10.305174889835381</v>
      </c>
    </row>
    <row r="1622" spans="1:10" x14ac:dyDescent="0.3">
      <c r="A1622" t="s">
        <v>554</v>
      </c>
      <c r="B1622">
        <v>10.4577417403446</v>
      </c>
      <c r="C1622" t="s">
        <v>9</v>
      </c>
      <c r="D1622">
        <v>10</v>
      </c>
      <c r="E1622" t="b">
        <v>0</v>
      </c>
      <c r="F1622">
        <v>10.4577417403446</v>
      </c>
      <c r="G1622">
        <v>10.4577417403446</v>
      </c>
      <c r="H1622">
        <v>940</v>
      </c>
      <c r="I1622">
        <v>0</v>
      </c>
      <c r="J1622">
        <v>0</v>
      </c>
    </row>
    <row r="1623" spans="1:10" x14ac:dyDescent="0.3">
      <c r="A1623" t="s">
        <v>555</v>
      </c>
      <c r="B1623">
        <v>9.31005887973628</v>
      </c>
      <c r="C1623" t="s">
        <v>9</v>
      </c>
      <c r="D1623">
        <v>10</v>
      </c>
      <c r="E1623" t="b">
        <v>0</v>
      </c>
      <c r="F1623">
        <v>9.31005887973628</v>
      </c>
      <c r="G1623">
        <v>9.31005887973628</v>
      </c>
      <c r="H1623">
        <v>890</v>
      </c>
      <c r="I1623">
        <v>0</v>
      </c>
      <c r="J1623">
        <v>0</v>
      </c>
    </row>
    <row r="1624" spans="1:10" x14ac:dyDescent="0.3">
      <c r="A1624" t="s">
        <v>555</v>
      </c>
      <c r="B1624">
        <v>23.0453135018948</v>
      </c>
      <c r="C1624" t="s">
        <v>9</v>
      </c>
      <c r="D1624">
        <v>3</v>
      </c>
      <c r="E1624" t="b">
        <v>1</v>
      </c>
      <c r="F1624">
        <v>2.32118269846216</v>
      </c>
      <c r="G1624">
        <v>5.6420033723148001E-3</v>
      </c>
      <c r="H1624">
        <v>800</v>
      </c>
      <c r="I1624">
        <v>20.72413080343264</v>
      </c>
      <c r="J1624">
        <v>23.039671498522484</v>
      </c>
    </row>
    <row r="1625" spans="1:10" x14ac:dyDescent="0.3">
      <c r="A1625" t="s">
        <v>555</v>
      </c>
      <c r="B1625">
        <v>9.8226044539904098</v>
      </c>
      <c r="C1625" t="s">
        <v>9</v>
      </c>
      <c r="D1625">
        <v>10</v>
      </c>
      <c r="E1625" t="b">
        <v>0</v>
      </c>
      <c r="F1625">
        <v>9.8226044539904098</v>
      </c>
      <c r="G1625">
        <v>9.8226044539904098</v>
      </c>
      <c r="H1625">
        <v>840</v>
      </c>
      <c r="I1625">
        <v>0</v>
      </c>
      <c r="J1625">
        <v>0</v>
      </c>
    </row>
    <row r="1626" spans="1:10" x14ac:dyDescent="0.3">
      <c r="A1626" t="e">
        <v>#NAME?</v>
      </c>
      <c r="B1626">
        <v>17.5788311599451</v>
      </c>
      <c r="C1626" t="s">
        <v>9</v>
      </c>
      <c r="D1626">
        <v>10</v>
      </c>
      <c r="E1626" t="b">
        <v>0</v>
      </c>
      <c r="F1626">
        <v>17.5788311599451</v>
      </c>
      <c r="G1626">
        <v>17.5788311599451</v>
      </c>
      <c r="H1626">
        <v>1080</v>
      </c>
      <c r="I1626">
        <v>0</v>
      </c>
      <c r="J1626">
        <v>0</v>
      </c>
    </row>
    <row r="1627" spans="1:10" x14ac:dyDescent="0.3">
      <c r="A1627" t="e">
        <v>#NAME?</v>
      </c>
      <c r="B1627">
        <v>4.72906080730806</v>
      </c>
      <c r="C1627" t="s">
        <v>9</v>
      </c>
      <c r="D1627">
        <v>10</v>
      </c>
      <c r="E1627" t="b">
        <v>0</v>
      </c>
      <c r="F1627">
        <v>4.72906080730806</v>
      </c>
      <c r="G1627">
        <v>4.72906080730806</v>
      </c>
      <c r="H1627">
        <v>950</v>
      </c>
      <c r="I1627">
        <v>0</v>
      </c>
      <c r="J1627">
        <v>0</v>
      </c>
    </row>
    <row r="1628" spans="1:10" x14ac:dyDescent="0.3">
      <c r="A1628" t="e">
        <v>#NAME?</v>
      </c>
      <c r="B1628">
        <v>0.81515760002544202</v>
      </c>
      <c r="C1628" t="s">
        <v>9</v>
      </c>
      <c r="D1628">
        <v>10</v>
      </c>
      <c r="E1628" t="b">
        <v>0</v>
      </c>
      <c r="F1628">
        <v>3.0673956042717001</v>
      </c>
      <c r="G1628">
        <v>3.1275137545352498</v>
      </c>
      <c r="H1628">
        <v>2210</v>
      </c>
      <c r="I1628">
        <v>-2.2522380042462582</v>
      </c>
      <c r="J1628">
        <v>-2.3123561545098079</v>
      </c>
    </row>
    <row r="1629" spans="1:10" x14ac:dyDescent="0.3">
      <c r="A1629" t="s">
        <v>556</v>
      </c>
      <c r="B1629">
        <v>12.745517367561099</v>
      </c>
      <c r="C1629" t="s">
        <v>9</v>
      </c>
      <c r="D1629">
        <v>3</v>
      </c>
      <c r="E1629" t="b">
        <v>1</v>
      </c>
      <c r="F1629">
        <v>3.65243156308409</v>
      </c>
      <c r="G1629">
        <v>1.34521246152758E-2</v>
      </c>
      <c r="H1629">
        <v>1266.6666666666599</v>
      </c>
      <c r="I1629">
        <v>9.0930858044770098</v>
      </c>
      <c r="J1629">
        <v>12.732065242945824</v>
      </c>
    </row>
    <row r="1630" spans="1:10" x14ac:dyDescent="0.3">
      <c r="A1630" t="s">
        <v>556</v>
      </c>
      <c r="B1630">
        <v>7.2143646898324603</v>
      </c>
      <c r="C1630" t="s">
        <v>9</v>
      </c>
      <c r="D1630">
        <v>10</v>
      </c>
      <c r="E1630" t="b">
        <v>0</v>
      </c>
      <c r="F1630">
        <v>7.2143646898324603</v>
      </c>
      <c r="G1630">
        <v>7.2143646898324603</v>
      </c>
      <c r="H1630">
        <v>1170</v>
      </c>
      <c r="I1630">
        <v>0</v>
      </c>
      <c r="J1630">
        <v>0</v>
      </c>
    </row>
    <row r="1631" spans="1:10" x14ac:dyDescent="0.3">
      <c r="A1631" t="s">
        <v>556</v>
      </c>
      <c r="B1631">
        <v>7.2584595413263404</v>
      </c>
      <c r="C1631" t="s">
        <v>9</v>
      </c>
      <c r="D1631">
        <v>10</v>
      </c>
      <c r="E1631" t="b">
        <v>0</v>
      </c>
      <c r="F1631">
        <v>7.2584595413263404</v>
      </c>
      <c r="G1631">
        <v>7.2584595413263404</v>
      </c>
      <c r="H1631">
        <v>660</v>
      </c>
      <c r="I1631">
        <v>0</v>
      </c>
      <c r="J1631">
        <v>0</v>
      </c>
    </row>
    <row r="1632" spans="1:10" x14ac:dyDescent="0.3">
      <c r="A1632" t="s">
        <v>557</v>
      </c>
      <c r="B1632">
        <v>7.5421260904268603</v>
      </c>
      <c r="C1632" t="s">
        <v>9</v>
      </c>
      <c r="D1632">
        <v>10</v>
      </c>
      <c r="E1632" t="b">
        <v>0</v>
      </c>
      <c r="F1632">
        <v>1.5814206771008099</v>
      </c>
      <c r="G1632">
        <v>2.33262022053496</v>
      </c>
      <c r="H1632">
        <v>2430</v>
      </c>
      <c r="I1632">
        <v>5.9607054133260506</v>
      </c>
      <c r="J1632">
        <v>5.2095058698919008</v>
      </c>
    </row>
    <row r="1633" spans="1:10" x14ac:dyDescent="0.3">
      <c r="A1633" t="s">
        <v>557</v>
      </c>
      <c r="B1633">
        <v>8.7483472061599095</v>
      </c>
      <c r="C1633" t="s">
        <v>9</v>
      </c>
      <c r="D1633">
        <v>7</v>
      </c>
      <c r="E1633" t="b">
        <v>1</v>
      </c>
      <c r="F1633">
        <v>11.0859232932096</v>
      </c>
      <c r="G1633">
        <v>6.0377637411180296E-3</v>
      </c>
      <c r="H1633">
        <v>1314.2857142857099</v>
      </c>
      <c r="I1633">
        <v>-2.3375760870496904</v>
      </c>
      <c r="J1633">
        <v>8.7423094424187919</v>
      </c>
    </row>
    <row r="1634" spans="1:10" x14ac:dyDescent="0.3">
      <c r="A1634" t="s">
        <v>557</v>
      </c>
      <c r="B1634">
        <v>24.128934637331199</v>
      </c>
      <c r="C1634" t="s">
        <v>9</v>
      </c>
      <c r="D1634">
        <v>10</v>
      </c>
      <c r="E1634" t="b">
        <v>0</v>
      </c>
      <c r="F1634">
        <v>24.128934637331199</v>
      </c>
      <c r="G1634">
        <v>24.128934637331199</v>
      </c>
      <c r="H1634">
        <v>910</v>
      </c>
      <c r="I1634">
        <v>0</v>
      </c>
      <c r="J1634">
        <v>0</v>
      </c>
    </row>
    <row r="1635" spans="1:10" x14ac:dyDescent="0.3">
      <c r="A1635" t="s">
        <v>558</v>
      </c>
      <c r="B1635">
        <v>9.24780087997466</v>
      </c>
      <c r="C1635" t="s">
        <v>9</v>
      </c>
      <c r="D1635">
        <v>10</v>
      </c>
      <c r="E1635" t="b">
        <v>0</v>
      </c>
      <c r="F1635">
        <v>5.2660337754445097</v>
      </c>
      <c r="G1635">
        <v>5.2586257875272597</v>
      </c>
      <c r="H1635">
        <v>2710</v>
      </c>
      <c r="I1635">
        <v>3.9817671045301504</v>
      </c>
      <c r="J1635">
        <v>3.9891750924474003</v>
      </c>
    </row>
    <row r="1636" spans="1:10" x14ac:dyDescent="0.3">
      <c r="A1636" t="s">
        <v>558</v>
      </c>
      <c r="B1636">
        <v>5.4741337778582304</v>
      </c>
      <c r="C1636" t="s">
        <v>9</v>
      </c>
      <c r="D1636">
        <v>10</v>
      </c>
      <c r="E1636" t="b">
        <v>0</v>
      </c>
      <c r="F1636">
        <v>3.4906557663822402</v>
      </c>
      <c r="G1636">
        <v>3.3450555562833499</v>
      </c>
      <c r="H1636">
        <v>2700</v>
      </c>
      <c r="I1636">
        <v>1.9834780114759902</v>
      </c>
      <c r="J1636">
        <v>2.1290782215748805</v>
      </c>
    </row>
    <row r="1637" spans="1:10" x14ac:dyDescent="0.3">
      <c r="A1637" t="s">
        <v>558</v>
      </c>
      <c r="B1637">
        <v>11.0128058409221</v>
      </c>
      <c r="C1637" t="s">
        <v>9</v>
      </c>
      <c r="D1637">
        <v>10</v>
      </c>
      <c r="E1637" t="b">
        <v>0</v>
      </c>
      <c r="F1637">
        <v>2.8002603067527199</v>
      </c>
      <c r="G1637">
        <v>6.1718785967740697</v>
      </c>
      <c r="H1637">
        <v>2260</v>
      </c>
      <c r="I1637">
        <v>8.2125455341693794</v>
      </c>
      <c r="J1637">
        <v>4.8409272441480304</v>
      </c>
    </row>
    <row r="1638" spans="1:10" x14ac:dyDescent="0.3">
      <c r="A1638" t="s">
        <v>559</v>
      </c>
      <c r="B1638">
        <v>12.5225471052104</v>
      </c>
      <c r="C1638" t="s">
        <v>9</v>
      </c>
      <c r="D1638">
        <v>10</v>
      </c>
      <c r="E1638" t="b">
        <v>0</v>
      </c>
      <c r="F1638">
        <v>17.604244879335301</v>
      </c>
      <c r="G1638">
        <v>17.5084702096295</v>
      </c>
      <c r="H1638">
        <v>2640</v>
      </c>
      <c r="I1638">
        <v>-5.0816977741249012</v>
      </c>
      <c r="J1638">
        <v>-4.9859231044191006</v>
      </c>
    </row>
    <row r="1639" spans="1:10" x14ac:dyDescent="0.3">
      <c r="A1639" t="s">
        <v>559</v>
      </c>
      <c r="B1639">
        <v>12.4671170776006</v>
      </c>
      <c r="C1639" t="s">
        <v>9</v>
      </c>
      <c r="D1639">
        <v>2</v>
      </c>
      <c r="E1639" t="b">
        <v>1</v>
      </c>
      <c r="F1639">
        <v>0.624256864306588</v>
      </c>
      <c r="G1639">
        <v>8.8303959520808096E-3</v>
      </c>
      <c r="H1639">
        <v>2250</v>
      </c>
      <c r="I1639">
        <v>11.842860213294012</v>
      </c>
      <c r="J1639">
        <v>12.458286681648518</v>
      </c>
    </row>
    <row r="1640" spans="1:10" x14ac:dyDescent="0.3">
      <c r="A1640" t="s">
        <v>559</v>
      </c>
      <c r="B1640">
        <v>13.3092482404795</v>
      </c>
      <c r="C1640" t="s">
        <v>9</v>
      </c>
      <c r="D1640">
        <v>10</v>
      </c>
      <c r="E1640" t="b">
        <v>0</v>
      </c>
      <c r="F1640">
        <v>9.1992585440900605</v>
      </c>
      <c r="G1640">
        <v>6.2736610059792399</v>
      </c>
      <c r="H1640">
        <v>2540</v>
      </c>
      <c r="I1640">
        <v>4.1099896963894391</v>
      </c>
      <c r="J1640">
        <v>7.0355872345002597</v>
      </c>
    </row>
    <row r="1641" spans="1:10" x14ac:dyDescent="0.3">
      <c r="A1641" t="s">
        <v>560</v>
      </c>
      <c r="B1641">
        <v>6.1541900047039597</v>
      </c>
      <c r="C1641" t="s">
        <v>9</v>
      </c>
      <c r="D1641">
        <v>10</v>
      </c>
      <c r="E1641" t="b">
        <v>0</v>
      </c>
      <c r="F1641">
        <v>6.1541900047039597</v>
      </c>
      <c r="G1641">
        <v>6.1541900047039597</v>
      </c>
      <c r="H1641">
        <v>780</v>
      </c>
      <c r="I1641">
        <v>0</v>
      </c>
      <c r="J1641">
        <v>0</v>
      </c>
    </row>
    <row r="1642" spans="1:10" x14ac:dyDescent="0.3">
      <c r="A1642" t="s">
        <v>560</v>
      </c>
      <c r="B1642">
        <v>7.0661484852615901</v>
      </c>
      <c r="C1642" t="s">
        <v>9</v>
      </c>
      <c r="D1642">
        <v>10</v>
      </c>
      <c r="E1642" t="b">
        <v>0</v>
      </c>
      <c r="F1642">
        <v>16.0444747261309</v>
      </c>
      <c r="G1642">
        <v>9.7131337441851695</v>
      </c>
      <c r="H1642">
        <v>2360</v>
      </c>
      <c r="I1642">
        <v>-8.9783262408693112</v>
      </c>
      <c r="J1642">
        <v>-2.6469852589235794</v>
      </c>
    </row>
    <row r="1643" spans="1:10" x14ac:dyDescent="0.3">
      <c r="A1643" t="s">
        <v>561</v>
      </c>
      <c r="B1643">
        <v>4.77967437693815</v>
      </c>
      <c r="C1643" t="s">
        <v>9</v>
      </c>
      <c r="D1643">
        <v>10</v>
      </c>
      <c r="E1643" t="b">
        <v>0</v>
      </c>
      <c r="F1643">
        <v>6.2317290388456499</v>
      </c>
      <c r="G1643">
        <v>8.2176540952082497</v>
      </c>
      <c r="H1643">
        <v>2550</v>
      </c>
      <c r="I1643">
        <v>-1.4520546619074999</v>
      </c>
      <c r="J1643">
        <v>-3.4379797182700997</v>
      </c>
    </row>
    <row r="1644" spans="1:10" x14ac:dyDescent="0.3">
      <c r="A1644" t="s">
        <v>561</v>
      </c>
      <c r="B1644">
        <v>16.245274981523799</v>
      </c>
      <c r="C1644" t="s">
        <v>9</v>
      </c>
      <c r="D1644">
        <v>10</v>
      </c>
      <c r="E1644" t="b">
        <v>0</v>
      </c>
      <c r="F1644">
        <v>16.245274981523799</v>
      </c>
      <c r="G1644">
        <v>16.245274981523799</v>
      </c>
      <c r="H1644">
        <v>1170</v>
      </c>
      <c r="I1644">
        <v>0</v>
      </c>
      <c r="J1644">
        <v>0</v>
      </c>
    </row>
    <row r="1645" spans="1:10" x14ac:dyDescent="0.3">
      <c r="A1645" t="s">
        <v>562</v>
      </c>
      <c r="B1645">
        <v>10.0983250986363</v>
      </c>
      <c r="C1645" t="s">
        <v>9</v>
      </c>
      <c r="D1645">
        <v>10</v>
      </c>
      <c r="E1645" t="b">
        <v>0</v>
      </c>
      <c r="F1645">
        <v>10.0983250986363</v>
      </c>
      <c r="G1645">
        <v>10.0983250986363</v>
      </c>
      <c r="H1645">
        <v>1260</v>
      </c>
      <c r="I1645">
        <v>0</v>
      </c>
      <c r="J1645">
        <v>0</v>
      </c>
    </row>
    <row r="1646" spans="1:10" x14ac:dyDescent="0.3">
      <c r="A1646" t="s">
        <v>562</v>
      </c>
      <c r="B1646">
        <v>10.941566085165499</v>
      </c>
      <c r="C1646" t="s">
        <v>9</v>
      </c>
      <c r="D1646">
        <v>10</v>
      </c>
      <c r="E1646" t="b">
        <v>0</v>
      </c>
      <c r="F1646">
        <v>3.3522874291693801</v>
      </c>
      <c r="G1646">
        <v>1.7077167486615099</v>
      </c>
      <c r="H1646">
        <v>2360</v>
      </c>
      <c r="I1646">
        <v>7.5892786559961198</v>
      </c>
      <c r="J1646">
        <v>9.2338493365039902</v>
      </c>
    </row>
    <row r="1647" spans="1:10" x14ac:dyDescent="0.3">
      <c r="A1647" t="s">
        <v>562</v>
      </c>
      <c r="B1647">
        <v>12.5598882358225</v>
      </c>
      <c r="C1647" t="s">
        <v>9</v>
      </c>
      <c r="D1647">
        <v>3</v>
      </c>
      <c r="E1647" t="b">
        <v>1</v>
      </c>
      <c r="F1647">
        <v>3.1337133676882698</v>
      </c>
      <c r="G1647">
        <v>4.1613367538937702E-3</v>
      </c>
      <c r="H1647">
        <v>1566.6666666666599</v>
      </c>
      <c r="I1647">
        <v>9.4261748681342308</v>
      </c>
      <c r="J1647">
        <v>12.555726899068606</v>
      </c>
    </row>
    <row r="1648" spans="1:10" x14ac:dyDescent="0.3">
      <c r="A1648" t="s">
        <v>563</v>
      </c>
      <c r="B1648">
        <v>22.375278347508299</v>
      </c>
      <c r="C1648" t="s">
        <v>9</v>
      </c>
      <c r="D1648">
        <v>2</v>
      </c>
      <c r="E1648" t="b">
        <v>1</v>
      </c>
      <c r="F1648">
        <v>1.20819594504267</v>
      </c>
      <c r="G1648">
        <v>9.0182473411924598E-3</v>
      </c>
      <c r="H1648">
        <v>1100</v>
      </c>
      <c r="I1648">
        <v>21.167082402465628</v>
      </c>
      <c r="J1648">
        <v>22.366260100167107</v>
      </c>
    </row>
    <row r="1649" spans="1:10" x14ac:dyDescent="0.3">
      <c r="A1649" t="s">
        <v>563</v>
      </c>
      <c r="B1649">
        <v>10.396008704433299</v>
      </c>
      <c r="C1649" t="s">
        <v>9</v>
      </c>
      <c r="D1649">
        <v>10</v>
      </c>
      <c r="E1649" t="b">
        <v>0</v>
      </c>
      <c r="F1649">
        <v>4.1239781506433797</v>
      </c>
      <c r="G1649">
        <v>3.0791691730991699</v>
      </c>
      <c r="H1649">
        <v>2340</v>
      </c>
      <c r="I1649">
        <v>6.2720305537899197</v>
      </c>
      <c r="J1649">
        <v>7.3168395313341295</v>
      </c>
    </row>
    <row r="1650" spans="1:10" x14ac:dyDescent="0.3">
      <c r="A1650" t="s">
        <v>564</v>
      </c>
      <c r="B1650">
        <v>12.406490163602999</v>
      </c>
      <c r="C1650" t="s">
        <v>9</v>
      </c>
      <c r="D1650">
        <v>10</v>
      </c>
      <c r="E1650" t="b">
        <v>0</v>
      </c>
      <c r="F1650">
        <v>12.406490163602999</v>
      </c>
      <c r="G1650">
        <v>12.406490163602999</v>
      </c>
      <c r="H1650">
        <v>630</v>
      </c>
      <c r="I1650">
        <v>0</v>
      </c>
      <c r="J1650">
        <v>0</v>
      </c>
    </row>
    <row r="1651" spans="1:10" x14ac:dyDescent="0.3">
      <c r="A1651" t="s">
        <v>564</v>
      </c>
      <c r="B1651">
        <v>1.7405783052441699</v>
      </c>
      <c r="C1651" t="s">
        <v>9</v>
      </c>
      <c r="D1651">
        <v>10</v>
      </c>
      <c r="E1651" t="b">
        <v>0</v>
      </c>
      <c r="F1651">
        <v>3.10591189324448</v>
      </c>
      <c r="G1651">
        <v>8.1163930678632799</v>
      </c>
      <c r="H1651">
        <v>2300</v>
      </c>
      <c r="I1651">
        <v>-1.3653335880003101</v>
      </c>
      <c r="J1651">
        <v>-6.3758147626191102</v>
      </c>
    </row>
    <row r="1652" spans="1:10" x14ac:dyDescent="0.3">
      <c r="A1652" t="s">
        <v>565</v>
      </c>
      <c r="B1652">
        <v>7.3062446625730502</v>
      </c>
      <c r="C1652" t="s">
        <v>9</v>
      </c>
      <c r="D1652">
        <v>10</v>
      </c>
      <c r="E1652" t="b">
        <v>0</v>
      </c>
      <c r="F1652">
        <v>7.3062446625730502</v>
      </c>
      <c r="G1652">
        <v>7.3062446625730502</v>
      </c>
      <c r="H1652">
        <v>1390</v>
      </c>
      <c r="I1652">
        <v>0</v>
      </c>
      <c r="J1652">
        <v>0</v>
      </c>
    </row>
    <row r="1653" spans="1:10" x14ac:dyDescent="0.3">
      <c r="A1653" t="s">
        <v>565</v>
      </c>
      <c r="B1653">
        <v>14.2458864568862</v>
      </c>
      <c r="C1653" t="s">
        <v>9</v>
      </c>
      <c r="D1653">
        <v>10</v>
      </c>
      <c r="E1653" t="b">
        <v>0</v>
      </c>
      <c r="F1653">
        <v>5.7460805072767203</v>
      </c>
      <c r="G1653">
        <v>4.8524893070089403</v>
      </c>
      <c r="H1653">
        <v>2510</v>
      </c>
      <c r="I1653">
        <v>8.4998059496094811</v>
      </c>
      <c r="J1653">
        <v>9.3933971498772593</v>
      </c>
    </row>
    <row r="1654" spans="1:10" x14ac:dyDescent="0.3">
      <c r="A1654" t="s">
        <v>566</v>
      </c>
      <c r="B1654">
        <v>5.1091958189160396</v>
      </c>
      <c r="C1654" t="s">
        <v>9</v>
      </c>
      <c r="D1654">
        <v>10</v>
      </c>
      <c r="E1654" t="b">
        <v>0</v>
      </c>
      <c r="F1654">
        <v>5.1091958189160396</v>
      </c>
      <c r="G1654">
        <v>5.1091958189160396</v>
      </c>
      <c r="H1654">
        <v>1000</v>
      </c>
      <c r="I1654">
        <v>0</v>
      </c>
      <c r="J1654">
        <v>0</v>
      </c>
    </row>
    <row r="1655" spans="1:10" x14ac:dyDescent="0.3">
      <c r="A1655" t="s">
        <v>566</v>
      </c>
      <c r="B1655">
        <v>4.90806226623575</v>
      </c>
      <c r="C1655" t="s">
        <v>9</v>
      </c>
      <c r="D1655">
        <v>3</v>
      </c>
      <c r="E1655" t="b">
        <v>1</v>
      </c>
      <c r="F1655">
        <v>0.748736513805348</v>
      </c>
      <c r="G1655">
        <v>3.1566591857485199E-3</v>
      </c>
      <c r="H1655">
        <v>1000</v>
      </c>
      <c r="I1655">
        <v>4.1593257524304024</v>
      </c>
      <c r="J1655">
        <v>4.9049056070500017</v>
      </c>
    </row>
    <row r="1656" spans="1:10" x14ac:dyDescent="0.3">
      <c r="A1656" t="s">
        <v>566</v>
      </c>
      <c r="B1656">
        <v>4.9587201999903199</v>
      </c>
      <c r="C1656" t="s">
        <v>9</v>
      </c>
      <c r="D1656">
        <v>3</v>
      </c>
      <c r="E1656" t="b">
        <v>1</v>
      </c>
      <c r="F1656">
        <v>1.44978522216807</v>
      </c>
      <c r="G1656">
        <v>7.1440861221576104E-3</v>
      </c>
      <c r="H1656">
        <v>2066.6666666666601</v>
      </c>
      <c r="I1656">
        <v>3.5089349778222498</v>
      </c>
      <c r="J1656">
        <v>4.9515761138681622</v>
      </c>
    </row>
    <row r="1657" spans="1:10" x14ac:dyDescent="0.3">
      <c r="A1657" t="e">
        <v>#NAME?</v>
      </c>
      <c r="B1657">
        <v>12.5012312815931</v>
      </c>
      <c r="C1657" t="s">
        <v>9</v>
      </c>
      <c r="D1657">
        <v>10</v>
      </c>
      <c r="E1657" t="b">
        <v>0</v>
      </c>
      <c r="F1657">
        <v>2.62597078724971</v>
      </c>
      <c r="G1657">
        <v>2.4343740468620099</v>
      </c>
      <c r="H1657">
        <v>2400</v>
      </c>
      <c r="I1657">
        <v>9.8752604943433901</v>
      </c>
      <c r="J1657">
        <v>10.06685723473109</v>
      </c>
    </row>
    <row r="1658" spans="1:10" x14ac:dyDescent="0.3">
      <c r="A1658" t="e">
        <v>#NAME?</v>
      </c>
      <c r="B1658">
        <v>10.418673751220499</v>
      </c>
      <c r="C1658" t="s">
        <v>9</v>
      </c>
      <c r="D1658">
        <v>10</v>
      </c>
      <c r="E1658" t="b">
        <v>0</v>
      </c>
      <c r="F1658">
        <v>3.9396759299061301</v>
      </c>
      <c r="G1658">
        <v>1.3262954196118</v>
      </c>
      <c r="H1658">
        <v>2290</v>
      </c>
      <c r="I1658">
        <v>6.4789978213143691</v>
      </c>
      <c r="J1658">
        <v>9.0923783316086997</v>
      </c>
    </row>
    <row r="1659" spans="1:10" x14ac:dyDescent="0.3">
      <c r="A1659" t="e">
        <v>#NAME?</v>
      </c>
      <c r="B1659">
        <v>14.715215281747399</v>
      </c>
      <c r="C1659" t="s">
        <v>9</v>
      </c>
      <c r="D1659">
        <v>2</v>
      </c>
      <c r="E1659" t="b">
        <v>1</v>
      </c>
      <c r="F1659">
        <v>0.229272413710158</v>
      </c>
      <c r="G1659">
        <v>1.9079866562169302E-2</v>
      </c>
      <c r="H1659">
        <v>1250</v>
      </c>
      <c r="I1659">
        <v>14.485942868037242</v>
      </c>
      <c r="J1659">
        <v>14.69613541518523</v>
      </c>
    </row>
    <row r="1660" spans="1:10" x14ac:dyDescent="0.3">
      <c r="A1660" t="s">
        <v>567</v>
      </c>
      <c r="B1660">
        <v>8.3303881144134202</v>
      </c>
      <c r="C1660" t="s">
        <v>9</v>
      </c>
      <c r="D1660">
        <v>10</v>
      </c>
      <c r="E1660" t="b">
        <v>0</v>
      </c>
      <c r="F1660">
        <v>2.9162872167535401</v>
      </c>
      <c r="G1660">
        <v>5.4089697371498904</v>
      </c>
      <c r="H1660">
        <v>2590</v>
      </c>
      <c r="I1660">
        <v>5.4141008976598801</v>
      </c>
      <c r="J1660">
        <v>2.9214183772635298</v>
      </c>
    </row>
    <row r="1661" spans="1:10" x14ac:dyDescent="0.3">
      <c r="A1661" t="s">
        <v>567</v>
      </c>
      <c r="B1661">
        <v>14.032815055563001</v>
      </c>
      <c r="C1661" t="s">
        <v>9</v>
      </c>
      <c r="D1661">
        <v>10</v>
      </c>
      <c r="E1661" t="b">
        <v>0</v>
      </c>
      <c r="F1661">
        <v>5.0734524973463104</v>
      </c>
      <c r="G1661">
        <v>12.044320142842899</v>
      </c>
      <c r="H1661">
        <v>2420</v>
      </c>
      <c r="I1661">
        <v>8.9593625582166894</v>
      </c>
      <c r="J1661">
        <v>1.9884949127201015</v>
      </c>
    </row>
    <row r="1662" spans="1:10" x14ac:dyDescent="0.3">
      <c r="A1662" t="s">
        <v>568</v>
      </c>
      <c r="B1662">
        <v>11.5801566960524</v>
      </c>
      <c r="C1662" t="s">
        <v>9</v>
      </c>
      <c r="D1662">
        <v>10</v>
      </c>
      <c r="E1662" t="b">
        <v>0</v>
      </c>
      <c r="F1662">
        <v>3.63539303029214</v>
      </c>
      <c r="G1662">
        <v>3.44011622622194</v>
      </c>
      <c r="H1662">
        <v>2410</v>
      </c>
      <c r="I1662">
        <v>7.9447636657602603</v>
      </c>
      <c r="J1662">
        <v>8.1400404698304598</v>
      </c>
    </row>
    <row r="1663" spans="1:10" x14ac:dyDescent="0.3">
      <c r="A1663" t="s">
        <v>568</v>
      </c>
      <c r="B1663">
        <v>4.8713541434070899</v>
      </c>
      <c r="C1663" t="s">
        <v>9</v>
      </c>
      <c r="D1663">
        <v>10</v>
      </c>
      <c r="E1663" t="b">
        <v>0</v>
      </c>
      <c r="F1663">
        <v>3.5894447389086799</v>
      </c>
      <c r="G1663">
        <v>7.3186340796256797</v>
      </c>
      <c r="H1663">
        <v>2450</v>
      </c>
      <c r="I1663">
        <v>1.2819094044984101</v>
      </c>
      <c r="J1663">
        <v>-2.4472799362185897</v>
      </c>
    </row>
    <row r="1664" spans="1:10" x14ac:dyDescent="0.3">
      <c r="A1664" t="s">
        <v>568</v>
      </c>
      <c r="B1664">
        <v>9.3585225461567205</v>
      </c>
      <c r="C1664" t="s">
        <v>9</v>
      </c>
      <c r="D1664">
        <v>10</v>
      </c>
      <c r="E1664" t="b">
        <v>0</v>
      </c>
      <c r="F1664">
        <v>9.3585225461567205</v>
      </c>
      <c r="G1664">
        <v>9.3585225461567205</v>
      </c>
      <c r="H1664">
        <v>950</v>
      </c>
      <c r="I1664">
        <v>0</v>
      </c>
      <c r="J1664">
        <v>0</v>
      </c>
    </row>
    <row r="1665" spans="1:10" x14ac:dyDescent="0.3">
      <c r="A1665" t="s">
        <v>569</v>
      </c>
      <c r="B1665">
        <v>8.5006868972033107</v>
      </c>
      <c r="C1665" t="s">
        <v>9</v>
      </c>
      <c r="D1665">
        <v>10</v>
      </c>
      <c r="E1665" t="b">
        <v>0</v>
      </c>
      <c r="F1665">
        <v>8.5006868972033107</v>
      </c>
      <c r="G1665">
        <v>8.5006868972033107</v>
      </c>
      <c r="H1665">
        <v>510</v>
      </c>
      <c r="I1665">
        <v>0</v>
      </c>
      <c r="J1665">
        <v>0</v>
      </c>
    </row>
    <row r="1666" spans="1:10" x14ac:dyDescent="0.3">
      <c r="A1666" t="s">
        <v>569</v>
      </c>
      <c r="B1666">
        <v>12.4035526928637</v>
      </c>
      <c r="C1666" t="s">
        <v>9</v>
      </c>
      <c r="D1666">
        <v>3</v>
      </c>
      <c r="E1666" t="b">
        <v>1</v>
      </c>
      <c r="F1666">
        <v>3.53049316579648</v>
      </c>
      <c r="G1666">
        <v>1.16219844122884E-2</v>
      </c>
      <c r="H1666">
        <v>566.66666666666595</v>
      </c>
      <c r="I1666">
        <v>8.8730595270672197</v>
      </c>
      <c r="J1666">
        <v>12.391930708451412</v>
      </c>
    </row>
    <row r="1667" spans="1:10" x14ac:dyDescent="0.3">
      <c r="A1667" t="s">
        <v>570</v>
      </c>
      <c r="B1667">
        <v>21.8144609370169</v>
      </c>
      <c r="C1667" t="s">
        <v>9</v>
      </c>
      <c r="D1667">
        <v>10</v>
      </c>
      <c r="E1667" t="b">
        <v>0</v>
      </c>
      <c r="F1667">
        <v>2.1805004408808499</v>
      </c>
      <c r="G1667">
        <v>2.2157881545229499</v>
      </c>
      <c r="H1667">
        <v>2320</v>
      </c>
      <c r="I1667">
        <v>19.633960496136051</v>
      </c>
      <c r="J1667">
        <v>19.598672782493949</v>
      </c>
    </row>
    <row r="1668" spans="1:10" x14ac:dyDescent="0.3">
      <c r="A1668" t="s">
        <v>570</v>
      </c>
      <c r="B1668">
        <v>16.695339433776699</v>
      </c>
      <c r="C1668" t="s">
        <v>9</v>
      </c>
      <c r="D1668">
        <v>10</v>
      </c>
      <c r="E1668" t="b">
        <v>0</v>
      </c>
      <c r="F1668">
        <v>1.1905062193340299</v>
      </c>
      <c r="G1668">
        <v>0.79785428288848503</v>
      </c>
      <c r="H1668">
        <v>2320</v>
      </c>
      <c r="I1668">
        <v>15.504833214442669</v>
      </c>
      <c r="J1668">
        <v>15.897485150888214</v>
      </c>
    </row>
    <row r="1669" spans="1:10" x14ac:dyDescent="0.3">
      <c r="A1669" t="s">
        <v>570</v>
      </c>
      <c r="B1669">
        <v>4.6374726565091997</v>
      </c>
      <c r="C1669" t="s">
        <v>9</v>
      </c>
      <c r="D1669">
        <v>10</v>
      </c>
      <c r="E1669" t="b">
        <v>0</v>
      </c>
      <c r="F1669">
        <v>4.6374726565091997</v>
      </c>
      <c r="G1669">
        <v>4.6374726565091997</v>
      </c>
      <c r="H1669">
        <v>970</v>
      </c>
      <c r="I1669">
        <v>0</v>
      </c>
      <c r="J1669">
        <v>0</v>
      </c>
    </row>
    <row r="1670" spans="1:10" x14ac:dyDescent="0.3">
      <c r="A1670" t="s">
        <v>571</v>
      </c>
      <c r="B1670">
        <v>5.7393534827783004</v>
      </c>
      <c r="C1670" t="s">
        <v>9</v>
      </c>
      <c r="D1670">
        <v>10</v>
      </c>
      <c r="E1670" t="b">
        <v>0</v>
      </c>
      <c r="F1670">
        <v>1.7227223631123001</v>
      </c>
      <c r="G1670">
        <v>4.0408888534727199</v>
      </c>
      <c r="H1670">
        <v>2710</v>
      </c>
      <c r="I1670">
        <v>4.0166311196660001</v>
      </c>
      <c r="J1670">
        <v>1.6984646293055805</v>
      </c>
    </row>
    <row r="1671" spans="1:10" x14ac:dyDescent="0.3">
      <c r="A1671" t="s">
        <v>571</v>
      </c>
      <c r="B1671">
        <v>1.26997587177731</v>
      </c>
      <c r="C1671" t="s">
        <v>9</v>
      </c>
      <c r="D1671">
        <v>10</v>
      </c>
      <c r="E1671" t="b">
        <v>0</v>
      </c>
      <c r="F1671">
        <v>0.40774473676659101</v>
      </c>
      <c r="G1671">
        <v>0.36962124133826502</v>
      </c>
      <c r="H1671">
        <v>2550</v>
      </c>
      <c r="I1671">
        <v>0.86223113501071902</v>
      </c>
      <c r="J1671">
        <v>0.90035463043904496</v>
      </c>
    </row>
    <row r="1672" spans="1:10" x14ac:dyDescent="0.3">
      <c r="A1672" t="s">
        <v>571</v>
      </c>
      <c r="B1672">
        <v>5.7319285280941301</v>
      </c>
      <c r="C1672" t="s">
        <v>9</v>
      </c>
      <c r="D1672">
        <v>10</v>
      </c>
      <c r="E1672" t="b">
        <v>0</v>
      </c>
      <c r="F1672">
        <v>2.2305052117111299</v>
      </c>
      <c r="G1672">
        <v>5.9339872786592904</v>
      </c>
      <c r="H1672">
        <v>2680</v>
      </c>
      <c r="I1672">
        <v>3.5014233163830002</v>
      </c>
      <c r="J1672">
        <v>-0.20205875056516032</v>
      </c>
    </row>
    <row r="1673" spans="1:10" x14ac:dyDescent="0.3">
      <c r="A1673" t="s">
        <v>572</v>
      </c>
      <c r="B1673">
        <v>3.95177368110518</v>
      </c>
      <c r="C1673" t="s">
        <v>9</v>
      </c>
      <c r="D1673">
        <v>3</v>
      </c>
      <c r="E1673" t="b">
        <v>1</v>
      </c>
      <c r="F1673">
        <v>1.0417764597672401</v>
      </c>
      <c r="G1673">
        <v>2.8309093098152199E-3</v>
      </c>
      <c r="H1673">
        <v>1700</v>
      </c>
      <c r="I1673">
        <v>2.9099972213379397</v>
      </c>
      <c r="J1673">
        <v>3.9489427717953647</v>
      </c>
    </row>
    <row r="1674" spans="1:10" x14ac:dyDescent="0.3">
      <c r="A1674" t="s">
        <v>572</v>
      </c>
      <c r="B1674">
        <v>17.111374199247901</v>
      </c>
      <c r="C1674" t="s">
        <v>9</v>
      </c>
      <c r="D1674">
        <v>3</v>
      </c>
      <c r="E1674" t="b">
        <v>1</v>
      </c>
      <c r="F1674">
        <v>3.1620642043173999</v>
      </c>
      <c r="G1674">
        <v>6.90432600664457E-3</v>
      </c>
      <c r="H1674">
        <v>1866.6666666666599</v>
      </c>
      <c r="I1674">
        <v>13.949309994930502</v>
      </c>
      <c r="J1674">
        <v>17.104469873241257</v>
      </c>
    </row>
    <row r="1675" spans="1:10" x14ac:dyDescent="0.3">
      <c r="A1675" t="s">
        <v>572</v>
      </c>
      <c r="B1675">
        <v>3.99435007732388</v>
      </c>
      <c r="C1675" t="s">
        <v>9</v>
      </c>
      <c r="D1675">
        <v>3</v>
      </c>
      <c r="E1675" t="b">
        <v>1</v>
      </c>
      <c r="F1675">
        <v>1.01151074659381</v>
      </c>
      <c r="G1675">
        <v>2.9648986750406099E-3</v>
      </c>
      <c r="H1675">
        <v>866.66666666666595</v>
      </c>
      <c r="I1675">
        <v>2.9828393307300702</v>
      </c>
      <c r="J1675">
        <v>3.9913851786488395</v>
      </c>
    </row>
    <row r="1676" spans="1:10" x14ac:dyDescent="0.3">
      <c r="A1676" t="s">
        <v>573</v>
      </c>
      <c r="B1676">
        <v>9.7453452694755001</v>
      </c>
      <c r="C1676" t="s">
        <v>9</v>
      </c>
      <c r="D1676">
        <v>10</v>
      </c>
      <c r="E1676" t="b">
        <v>0</v>
      </c>
      <c r="F1676">
        <v>9.7453452694755001</v>
      </c>
      <c r="G1676">
        <v>9.7453452694755001</v>
      </c>
      <c r="H1676">
        <v>890</v>
      </c>
      <c r="I1676">
        <v>0</v>
      </c>
      <c r="J1676">
        <v>0</v>
      </c>
    </row>
    <row r="1677" spans="1:10" x14ac:dyDescent="0.3">
      <c r="A1677" t="s">
        <v>573</v>
      </c>
      <c r="B1677">
        <v>13.3420141558178</v>
      </c>
      <c r="C1677" t="s">
        <v>9</v>
      </c>
      <c r="D1677">
        <v>10</v>
      </c>
      <c r="E1677" t="b">
        <v>0</v>
      </c>
      <c r="F1677">
        <v>3.1789603308821399</v>
      </c>
      <c r="G1677">
        <v>6.7787152527545098</v>
      </c>
      <c r="H1677">
        <v>2150</v>
      </c>
      <c r="I1677">
        <v>10.163053824935661</v>
      </c>
      <c r="J1677">
        <v>6.5632989030632904</v>
      </c>
    </row>
    <row r="1678" spans="1:10" x14ac:dyDescent="0.3">
      <c r="A1678" t="s">
        <v>573</v>
      </c>
      <c r="B1678">
        <v>13.7812754868889</v>
      </c>
      <c r="C1678" t="s">
        <v>9</v>
      </c>
      <c r="D1678">
        <v>10</v>
      </c>
      <c r="E1678" t="b">
        <v>0</v>
      </c>
      <c r="F1678">
        <v>9.6722874174795805</v>
      </c>
      <c r="G1678">
        <v>8.9441550226950408</v>
      </c>
      <c r="H1678">
        <v>2630</v>
      </c>
      <c r="I1678">
        <v>4.1089880694093193</v>
      </c>
      <c r="J1678">
        <v>4.837120464193859</v>
      </c>
    </row>
    <row r="1679" spans="1:10" x14ac:dyDescent="0.3">
      <c r="A1679" t="s">
        <v>574</v>
      </c>
      <c r="B1679">
        <v>15.224583983447999</v>
      </c>
      <c r="C1679" t="s">
        <v>9</v>
      </c>
      <c r="D1679">
        <v>10</v>
      </c>
      <c r="E1679" t="b">
        <v>0</v>
      </c>
      <c r="F1679">
        <v>5.6049770784346196</v>
      </c>
      <c r="G1679">
        <v>9.3851919947860694</v>
      </c>
      <c r="H1679">
        <v>2410</v>
      </c>
      <c r="I1679">
        <v>9.6196069050133808</v>
      </c>
      <c r="J1679">
        <v>5.8393919886619301</v>
      </c>
    </row>
    <row r="1680" spans="1:10" x14ac:dyDescent="0.3">
      <c r="A1680" t="s">
        <v>574</v>
      </c>
      <c r="B1680">
        <v>12.2327913979956</v>
      </c>
      <c r="C1680" t="s">
        <v>9</v>
      </c>
      <c r="D1680">
        <v>10</v>
      </c>
      <c r="E1680" t="b">
        <v>0</v>
      </c>
      <c r="F1680">
        <v>1.6250632999355401</v>
      </c>
      <c r="G1680">
        <v>25.680336129989101</v>
      </c>
      <c r="H1680">
        <v>2430</v>
      </c>
      <c r="I1680">
        <v>10.607728098060059</v>
      </c>
      <c r="J1680">
        <v>-13.447544731993501</v>
      </c>
    </row>
    <row r="1681" spans="1:10" x14ac:dyDescent="0.3">
      <c r="A1681" t="s">
        <v>574</v>
      </c>
      <c r="B1681">
        <v>10.782453988137901</v>
      </c>
      <c r="C1681" t="s">
        <v>9</v>
      </c>
      <c r="D1681">
        <v>10</v>
      </c>
      <c r="E1681" t="b">
        <v>0</v>
      </c>
      <c r="F1681">
        <v>8.3317476266037591</v>
      </c>
      <c r="G1681">
        <v>5.50949348583526</v>
      </c>
      <c r="H1681">
        <v>2300</v>
      </c>
      <c r="I1681">
        <v>2.4507063615341416</v>
      </c>
      <c r="J1681">
        <v>5.2729605023026407</v>
      </c>
    </row>
    <row r="1682" spans="1:10" x14ac:dyDescent="0.3">
      <c r="A1682" t="s">
        <v>575</v>
      </c>
      <c r="B1682">
        <v>16.9653985798234</v>
      </c>
      <c r="C1682" t="s">
        <v>9</v>
      </c>
      <c r="D1682">
        <v>10</v>
      </c>
      <c r="E1682" t="b">
        <v>0</v>
      </c>
      <c r="F1682">
        <v>16.9653985798234</v>
      </c>
      <c r="G1682">
        <v>16.9653985798234</v>
      </c>
      <c r="H1682">
        <v>890</v>
      </c>
      <c r="I1682">
        <v>0</v>
      </c>
      <c r="J1682">
        <v>0</v>
      </c>
    </row>
    <row r="1683" spans="1:10" x14ac:dyDescent="0.3">
      <c r="A1683" t="s">
        <v>575</v>
      </c>
      <c r="B1683">
        <v>13.1451996063913</v>
      </c>
      <c r="C1683" t="s">
        <v>9</v>
      </c>
      <c r="D1683">
        <v>10</v>
      </c>
      <c r="E1683" t="b">
        <v>0</v>
      </c>
      <c r="F1683">
        <v>13.1451996063913</v>
      </c>
      <c r="G1683">
        <v>13.1451996063913</v>
      </c>
      <c r="H1683">
        <v>630</v>
      </c>
      <c r="I1683">
        <v>0</v>
      </c>
      <c r="J1683">
        <v>0</v>
      </c>
    </row>
    <row r="1684" spans="1:10" x14ac:dyDescent="0.3">
      <c r="A1684" t="s">
        <v>575</v>
      </c>
      <c r="B1684">
        <v>3.7194753995382799</v>
      </c>
      <c r="C1684" t="s">
        <v>9</v>
      </c>
      <c r="D1684">
        <v>10</v>
      </c>
      <c r="E1684" t="b">
        <v>0</v>
      </c>
      <c r="F1684">
        <v>2.74688801972562</v>
      </c>
      <c r="G1684">
        <v>7.19395965035228</v>
      </c>
      <c r="H1684">
        <v>2240</v>
      </c>
      <c r="I1684">
        <v>0.97258737981265986</v>
      </c>
      <c r="J1684">
        <v>-3.4744842508140001</v>
      </c>
    </row>
    <row r="1685" spans="1:10" x14ac:dyDescent="0.3">
      <c r="A1685" t="s">
        <v>576</v>
      </c>
      <c r="B1685">
        <v>10.952110337098199</v>
      </c>
      <c r="C1685" t="s">
        <v>9</v>
      </c>
      <c r="D1685">
        <v>3</v>
      </c>
      <c r="E1685" t="b">
        <v>1</v>
      </c>
      <c r="F1685">
        <v>3.21053058065278</v>
      </c>
      <c r="G1685">
        <v>1.9655752858068198E-2</v>
      </c>
      <c r="H1685">
        <v>1633.3333333333301</v>
      </c>
      <c r="I1685">
        <v>7.7415797564454198</v>
      </c>
      <c r="J1685">
        <v>10.932454584240132</v>
      </c>
    </row>
    <row r="1686" spans="1:10" x14ac:dyDescent="0.3">
      <c r="A1686" t="s">
        <v>576</v>
      </c>
      <c r="B1686">
        <v>8.2179634328497109</v>
      </c>
      <c r="C1686" t="s">
        <v>9</v>
      </c>
      <c r="D1686">
        <v>10</v>
      </c>
      <c r="E1686" t="b">
        <v>0</v>
      </c>
      <c r="F1686">
        <v>3.66666084454027</v>
      </c>
      <c r="G1686">
        <v>2.4626357234507799</v>
      </c>
      <c r="H1686">
        <v>2380</v>
      </c>
      <c r="I1686">
        <v>4.5513025883094409</v>
      </c>
      <c r="J1686">
        <v>5.755327709398931</v>
      </c>
    </row>
    <row r="1687" spans="1:10" x14ac:dyDescent="0.3">
      <c r="A1687" t="s">
        <v>576</v>
      </c>
      <c r="B1687">
        <v>9.2347685467590299</v>
      </c>
      <c r="C1687" t="s">
        <v>9</v>
      </c>
      <c r="D1687">
        <v>10</v>
      </c>
      <c r="E1687" t="b">
        <v>0</v>
      </c>
      <c r="F1687">
        <v>9.2347685467590299</v>
      </c>
      <c r="G1687">
        <v>9.2347685467590299</v>
      </c>
      <c r="H1687">
        <v>2680</v>
      </c>
      <c r="I1687">
        <v>0</v>
      </c>
      <c r="J1687">
        <v>0</v>
      </c>
    </row>
    <row r="1688" spans="1:10" x14ac:dyDescent="0.3">
      <c r="A1688" t="s">
        <v>577</v>
      </c>
      <c r="B1688">
        <v>7.6053704698097704</v>
      </c>
      <c r="C1688" t="s">
        <v>9</v>
      </c>
      <c r="D1688">
        <v>10</v>
      </c>
      <c r="E1688" t="b">
        <v>0</v>
      </c>
      <c r="F1688">
        <v>7.6053704698097704</v>
      </c>
      <c r="G1688">
        <v>7.6053704698097704</v>
      </c>
      <c r="H1688">
        <v>2030</v>
      </c>
      <c r="I1688">
        <v>0</v>
      </c>
      <c r="J1688">
        <v>0</v>
      </c>
    </row>
    <row r="1689" spans="1:10" x14ac:dyDescent="0.3">
      <c r="A1689" t="s">
        <v>577</v>
      </c>
      <c r="B1689">
        <v>12.532747298079499</v>
      </c>
      <c r="C1689" t="s">
        <v>9</v>
      </c>
      <c r="D1689">
        <v>10</v>
      </c>
      <c r="E1689" t="b">
        <v>0</v>
      </c>
      <c r="F1689">
        <v>3.2366281159993799</v>
      </c>
      <c r="G1689">
        <v>1.1064602375561801</v>
      </c>
      <c r="H1689">
        <v>2420</v>
      </c>
      <c r="I1689">
        <v>9.296119182080119</v>
      </c>
      <c r="J1689">
        <v>11.42628706052332</v>
      </c>
    </row>
    <row r="1690" spans="1:10" x14ac:dyDescent="0.3">
      <c r="A1690" t="s">
        <v>577</v>
      </c>
      <c r="B1690">
        <v>13.3780666942947</v>
      </c>
      <c r="C1690" t="s">
        <v>9</v>
      </c>
      <c r="D1690">
        <v>3</v>
      </c>
      <c r="E1690" t="b">
        <v>1</v>
      </c>
      <c r="F1690">
        <v>1.73066744739096</v>
      </c>
      <c r="G1690">
        <v>4.9771455668336699E-3</v>
      </c>
      <c r="H1690">
        <v>866.66666666666595</v>
      </c>
      <c r="I1690">
        <v>11.64739924690374</v>
      </c>
      <c r="J1690">
        <v>13.373089548727867</v>
      </c>
    </row>
    <row r="1691" spans="1:10" x14ac:dyDescent="0.3">
      <c r="A1691" t="s">
        <v>578</v>
      </c>
      <c r="B1691">
        <v>15.9592087168806</v>
      </c>
      <c r="C1691" t="s">
        <v>9</v>
      </c>
      <c r="D1691">
        <v>10</v>
      </c>
      <c r="E1691" t="b">
        <v>0</v>
      </c>
      <c r="F1691">
        <v>15.9592087168806</v>
      </c>
      <c r="G1691">
        <v>15.9592087168806</v>
      </c>
      <c r="H1691">
        <v>1030</v>
      </c>
      <c r="I1691">
        <v>0</v>
      </c>
      <c r="J1691">
        <v>0</v>
      </c>
    </row>
    <row r="1692" spans="1:10" x14ac:dyDescent="0.3">
      <c r="A1692" t="s">
        <v>578</v>
      </c>
      <c r="B1692">
        <v>18.9105450223805</v>
      </c>
      <c r="C1692" t="s">
        <v>9</v>
      </c>
      <c r="D1692">
        <v>10</v>
      </c>
      <c r="E1692" t="b">
        <v>0</v>
      </c>
      <c r="F1692">
        <v>18.9105450223805</v>
      </c>
      <c r="G1692">
        <v>18.9105450223805</v>
      </c>
      <c r="H1692">
        <v>850</v>
      </c>
      <c r="I1692">
        <v>0</v>
      </c>
      <c r="J1692">
        <v>0</v>
      </c>
    </row>
    <row r="1693" spans="1:10" x14ac:dyDescent="0.3">
      <c r="A1693" t="s">
        <v>578</v>
      </c>
      <c r="B1693">
        <v>9.6951602385517095</v>
      </c>
      <c r="C1693" t="s">
        <v>9</v>
      </c>
      <c r="D1693">
        <v>3</v>
      </c>
      <c r="E1693" t="b">
        <v>1</v>
      </c>
      <c r="F1693">
        <v>2.5793494211113601</v>
      </c>
      <c r="G1693">
        <v>4.2145121619908696E-3</v>
      </c>
      <c r="H1693">
        <v>1600</v>
      </c>
      <c r="I1693">
        <v>7.1158108174403498</v>
      </c>
      <c r="J1693">
        <v>9.6909457263897192</v>
      </c>
    </row>
    <row r="1694" spans="1:10" x14ac:dyDescent="0.3">
      <c r="A1694" t="s">
        <v>579</v>
      </c>
      <c r="B1694">
        <v>11.9829432948017</v>
      </c>
      <c r="C1694" t="s">
        <v>9</v>
      </c>
      <c r="D1694">
        <v>10</v>
      </c>
      <c r="E1694" t="b">
        <v>0</v>
      </c>
      <c r="F1694">
        <v>5.3146744547311897</v>
      </c>
      <c r="G1694">
        <v>5.6378034870282798</v>
      </c>
      <c r="H1694">
        <v>2250</v>
      </c>
      <c r="I1694">
        <v>6.6682688400705104</v>
      </c>
      <c r="J1694">
        <v>6.3451398077734202</v>
      </c>
    </row>
    <row r="1695" spans="1:10" x14ac:dyDescent="0.3">
      <c r="A1695" t="s">
        <v>579</v>
      </c>
      <c r="B1695">
        <v>14.4887886978801</v>
      </c>
      <c r="C1695" t="s">
        <v>9</v>
      </c>
      <c r="D1695">
        <v>3</v>
      </c>
      <c r="E1695" t="b">
        <v>1</v>
      </c>
      <c r="F1695">
        <v>3.1223119874132799</v>
      </c>
      <c r="G1695">
        <v>5.3135383498189798E-3</v>
      </c>
      <c r="H1695">
        <v>1066.6666666666599</v>
      </c>
      <c r="I1695">
        <v>11.36647671046682</v>
      </c>
      <c r="J1695">
        <v>14.483475159530281</v>
      </c>
    </row>
    <row r="1696" spans="1:10" x14ac:dyDescent="0.3">
      <c r="A1696" t="s">
        <v>579</v>
      </c>
      <c r="B1696">
        <v>8.6923995276741799</v>
      </c>
      <c r="C1696" t="s">
        <v>9</v>
      </c>
      <c r="D1696">
        <v>10</v>
      </c>
      <c r="E1696" t="b">
        <v>0</v>
      </c>
      <c r="F1696">
        <v>8.6923995276741799</v>
      </c>
      <c r="G1696">
        <v>8.6923995276741799</v>
      </c>
      <c r="H1696">
        <v>980</v>
      </c>
      <c r="I1696">
        <v>0</v>
      </c>
      <c r="J1696">
        <v>0</v>
      </c>
    </row>
    <row r="1697" spans="1:10" x14ac:dyDescent="0.3">
      <c r="A1697" t="s">
        <v>580</v>
      </c>
      <c r="B1697">
        <v>11.694079222134899</v>
      </c>
      <c r="C1697" t="s">
        <v>9</v>
      </c>
      <c r="D1697">
        <v>3</v>
      </c>
      <c r="E1697" t="b">
        <v>1</v>
      </c>
      <c r="F1697">
        <v>2.1973625227906202</v>
      </c>
      <c r="G1697">
        <v>5.1224958305347698E-3</v>
      </c>
      <c r="H1697">
        <v>1400</v>
      </c>
      <c r="I1697">
        <v>9.4967166993442795</v>
      </c>
      <c r="J1697">
        <v>11.688956726304365</v>
      </c>
    </row>
    <row r="1698" spans="1:10" x14ac:dyDescent="0.3">
      <c r="A1698" t="s">
        <v>580</v>
      </c>
      <c r="B1698">
        <v>11.6069028452073</v>
      </c>
      <c r="C1698" t="s">
        <v>9</v>
      </c>
      <c r="D1698">
        <v>3</v>
      </c>
      <c r="E1698" t="b">
        <v>1</v>
      </c>
      <c r="F1698">
        <v>2.0917461964337898</v>
      </c>
      <c r="G1698">
        <v>5.1993095192784103E-3</v>
      </c>
      <c r="H1698">
        <v>800</v>
      </c>
      <c r="I1698">
        <v>9.5151566487735089</v>
      </c>
      <c r="J1698">
        <v>11.601703535688021</v>
      </c>
    </row>
    <row r="1699" spans="1:10" x14ac:dyDescent="0.3">
      <c r="A1699" t="s">
        <v>581</v>
      </c>
      <c r="B1699">
        <v>19.1484151487135</v>
      </c>
      <c r="C1699" t="s">
        <v>9</v>
      </c>
      <c r="D1699">
        <v>10</v>
      </c>
      <c r="E1699" t="b">
        <v>0</v>
      </c>
      <c r="F1699">
        <v>19.1484151487135</v>
      </c>
      <c r="G1699">
        <v>19.1484151487135</v>
      </c>
      <c r="H1699">
        <v>1820</v>
      </c>
      <c r="I1699">
        <v>0</v>
      </c>
      <c r="J1699">
        <v>0</v>
      </c>
    </row>
    <row r="1700" spans="1:10" x14ac:dyDescent="0.3">
      <c r="A1700" t="s">
        <v>581</v>
      </c>
      <c r="B1700">
        <v>11.613188886413001</v>
      </c>
      <c r="C1700" t="s">
        <v>9</v>
      </c>
      <c r="D1700">
        <v>10</v>
      </c>
      <c r="E1700" t="b">
        <v>0</v>
      </c>
      <c r="F1700">
        <v>5.0703646969326002</v>
      </c>
      <c r="G1700">
        <v>3.2353754142055902</v>
      </c>
      <c r="H1700">
        <v>2370</v>
      </c>
      <c r="I1700">
        <v>6.5428241894804007</v>
      </c>
      <c r="J1700">
        <v>8.3778134722074107</v>
      </c>
    </row>
    <row r="1701" spans="1:10" x14ac:dyDescent="0.3">
      <c r="A1701" t="s">
        <v>581</v>
      </c>
      <c r="B1701">
        <v>17.726967535399801</v>
      </c>
      <c r="C1701" t="s">
        <v>9</v>
      </c>
      <c r="D1701">
        <v>10</v>
      </c>
      <c r="E1701" t="b">
        <v>0</v>
      </c>
      <c r="F1701">
        <v>9.9140321553280302</v>
      </c>
      <c r="G1701">
        <v>9.9850911608870696</v>
      </c>
      <c r="H1701">
        <v>2290</v>
      </c>
      <c r="I1701">
        <v>7.8129353800717709</v>
      </c>
      <c r="J1701">
        <v>7.7418763745127315</v>
      </c>
    </row>
    <row r="1702" spans="1:10" x14ac:dyDescent="0.3">
      <c r="A1702" t="s">
        <v>582</v>
      </c>
      <c r="B1702">
        <v>14.3084402727868</v>
      </c>
      <c r="C1702" t="s">
        <v>9</v>
      </c>
      <c r="D1702">
        <v>3</v>
      </c>
      <c r="E1702" t="b">
        <v>1</v>
      </c>
      <c r="F1702">
        <v>3.5693768144535398</v>
      </c>
      <c r="G1702">
        <v>4.4144017497305902E-3</v>
      </c>
      <c r="H1702">
        <v>1200</v>
      </c>
      <c r="I1702">
        <v>10.739063458333261</v>
      </c>
      <c r="J1702">
        <v>14.304025871037069</v>
      </c>
    </row>
    <row r="1703" spans="1:10" x14ac:dyDescent="0.3">
      <c r="A1703" t="s">
        <v>582</v>
      </c>
      <c r="B1703">
        <v>18.952328394568202</v>
      </c>
      <c r="C1703" t="s">
        <v>9</v>
      </c>
      <c r="D1703">
        <v>10</v>
      </c>
      <c r="E1703" t="b">
        <v>0</v>
      </c>
      <c r="F1703">
        <v>6.2920083788298902</v>
      </c>
      <c r="G1703">
        <v>5.8239074286288002</v>
      </c>
      <c r="H1703">
        <v>2420</v>
      </c>
      <c r="I1703">
        <v>12.660320015738311</v>
      </c>
      <c r="J1703">
        <v>13.128420965939402</v>
      </c>
    </row>
    <row r="1704" spans="1:10" x14ac:dyDescent="0.3">
      <c r="A1704" t="s">
        <v>582</v>
      </c>
      <c r="B1704">
        <v>17.061860435572999</v>
      </c>
      <c r="C1704" t="s">
        <v>9</v>
      </c>
      <c r="D1704">
        <v>3</v>
      </c>
      <c r="E1704" t="b">
        <v>1</v>
      </c>
      <c r="F1704">
        <v>2.5737439621659699</v>
      </c>
      <c r="G1704">
        <v>5.7876449876680201E-3</v>
      </c>
      <c r="H1704">
        <v>2166.6666666666601</v>
      </c>
      <c r="I1704">
        <v>14.488116473407029</v>
      </c>
      <c r="J1704">
        <v>17.056072790585333</v>
      </c>
    </row>
    <row r="1705" spans="1:10" x14ac:dyDescent="0.3">
      <c r="A1705" t="s">
        <v>583</v>
      </c>
      <c r="B1705">
        <v>10.989591350986</v>
      </c>
      <c r="C1705" t="s">
        <v>9</v>
      </c>
      <c r="D1705">
        <v>10</v>
      </c>
      <c r="E1705" t="b">
        <v>0</v>
      </c>
      <c r="F1705">
        <v>4.0630223402916803</v>
      </c>
      <c r="G1705">
        <v>3.2185263502916999</v>
      </c>
      <c r="H1705">
        <v>2520</v>
      </c>
      <c r="I1705">
        <v>6.9265690106943199</v>
      </c>
      <c r="J1705">
        <v>7.7710650006942998</v>
      </c>
    </row>
    <row r="1706" spans="1:10" x14ac:dyDescent="0.3">
      <c r="A1706" t="s">
        <v>583</v>
      </c>
      <c r="B1706">
        <v>6.3461138780953199</v>
      </c>
      <c r="C1706" t="s">
        <v>9</v>
      </c>
      <c r="D1706">
        <v>10</v>
      </c>
      <c r="E1706" t="b">
        <v>0</v>
      </c>
      <c r="F1706">
        <v>6.3461138780953199</v>
      </c>
      <c r="G1706">
        <v>6.3461138780953199</v>
      </c>
      <c r="H1706">
        <v>470</v>
      </c>
      <c r="I1706">
        <v>0</v>
      </c>
      <c r="J1706">
        <v>0</v>
      </c>
    </row>
    <row r="1707" spans="1:10" x14ac:dyDescent="0.3">
      <c r="A1707" t="s">
        <v>583</v>
      </c>
      <c r="B1707">
        <v>14.975703812315899</v>
      </c>
      <c r="C1707" t="s">
        <v>9</v>
      </c>
      <c r="D1707">
        <v>4</v>
      </c>
      <c r="E1707" t="b">
        <v>1</v>
      </c>
      <c r="F1707">
        <v>4.3905371422205199</v>
      </c>
      <c r="G1707">
        <v>3.1640064483052801E-3</v>
      </c>
      <c r="H1707">
        <v>1275</v>
      </c>
      <c r="I1707">
        <v>10.585166670095379</v>
      </c>
      <c r="J1707">
        <v>14.972539805867594</v>
      </c>
    </row>
    <row r="1708" spans="1:10" x14ac:dyDescent="0.3">
      <c r="A1708" t="s">
        <v>584</v>
      </c>
      <c r="B1708">
        <v>16.769777153311999</v>
      </c>
      <c r="C1708" t="s">
        <v>9</v>
      </c>
      <c r="D1708">
        <v>10</v>
      </c>
      <c r="E1708" t="b">
        <v>0</v>
      </c>
      <c r="F1708">
        <v>8.5851607799634699</v>
      </c>
      <c r="G1708">
        <v>9.0635114540697295</v>
      </c>
      <c r="H1708">
        <v>2430</v>
      </c>
      <c r="I1708">
        <v>8.1846163733485291</v>
      </c>
      <c r="J1708">
        <v>7.7062656992422696</v>
      </c>
    </row>
    <row r="1709" spans="1:10" x14ac:dyDescent="0.3">
      <c r="A1709" t="s">
        <v>584</v>
      </c>
      <c r="B1709">
        <v>11.0985014976337</v>
      </c>
      <c r="C1709" t="s">
        <v>9</v>
      </c>
      <c r="D1709">
        <v>10</v>
      </c>
      <c r="E1709" t="b">
        <v>0</v>
      </c>
      <c r="F1709">
        <v>1.3710951940179801</v>
      </c>
      <c r="G1709">
        <v>3.93021429391745E-2</v>
      </c>
      <c r="H1709">
        <v>1100</v>
      </c>
      <c r="I1709">
        <v>9.7274063036157195</v>
      </c>
      <c r="J1709">
        <v>11.059199354694526</v>
      </c>
    </row>
    <row r="1710" spans="1:10" x14ac:dyDescent="0.3">
      <c r="A1710" t="s">
        <v>584</v>
      </c>
      <c r="B1710">
        <v>1.17412998312787</v>
      </c>
      <c r="C1710" t="s">
        <v>9</v>
      </c>
      <c r="D1710">
        <v>10</v>
      </c>
      <c r="E1710" t="b">
        <v>0</v>
      </c>
      <c r="F1710">
        <v>2.0273569582075801</v>
      </c>
      <c r="G1710">
        <v>4.7579829933718303</v>
      </c>
      <c r="H1710">
        <v>2300</v>
      </c>
      <c r="I1710">
        <v>-0.85322697507971013</v>
      </c>
      <c r="J1710">
        <v>-3.5838530102439603</v>
      </c>
    </row>
    <row r="1711" spans="1:10" x14ac:dyDescent="0.3">
      <c r="A1711" t="s">
        <v>585</v>
      </c>
      <c r="B1711">
        <v>1.5059995453089801</v>
      </c>
      <c r="C1711" t="s">
        <v>9</v>
      </c>
      <c r="D1711">
        <v>10</v>
      </c>
      <c r="E1711" t="b">
        <v>0</v>
      </c>
      <c r="F1711">
        <v>1.5059995453089801</v>
      </c>
      <c r="G1711">
        <v>1.5059995453089801</v>
      </c>
      <c r="H1711">
        <v>3010</v>
      </c>
      <c r="I1711">
        <v>0</v>
      </c>
      <c r="J1711">
        <v>0</v>
      </c>
    </row>
    <row r="1712" spans="1:10" x14ac:dyDescent="0.3">
      <c r="A1712" t="s">
        <v>585</v>
      </c>
      <c r="B1712">
        <v>11.450107184902301</v>
      </c>
      <c r="C1712" t="s">
        <v>9</v>
      </c>
      <c r="D1712">
        <v>10</v>
      </c>
      <c r="E1712" t="b">
        <v>0</v>
      </c>
      <c r="F1712">
        <v>3.1005990442878599</v>
      </c>
      <c r="G1712">
        <v>0.76624357704201596</v>
      </c>
      <c r="H1712">
        <v>2340</v>
      </c>
      <c r="I1712">
        <v>8.3495081406144411</v>
      </c>
      <c r="J1712">
        <v>10.683863607860285</v>
      </c>
    </row>
    <row r="1713" spans="1:10" x14ac:dyDescent="0.3">
      <c r="A1713" t="s">
        <v>585</v>
      </c>
      <c r="B1713">
        <v>8.6737160615632192</v>
      </c>
      <c r="C1713" t="s">
        <v>9</v>
      </c>
      <c r="D1713">
        <v>10</v>
      </c>
      <c r="E1713" t="b">
        <v>0</v>
      </c>
      <c r="F1713">
        <v>8.6737160615632192</v>
      </c>
      <c r="G1713">
        <v>8.6737160615632192</v>
      </c>
      <c r="H1713">
        <v>1280</v>
      </c>
      <c r="I1713">
        <v>0</v>
      </c>
      <c r="J1713">
        <v>0</v>
      </c>
    </row>
    <row r="1714" spans="1:10" x14ac:dyDescent="0.3">
      <c r="A1714" t="s">
        <v>586</v>
      </c>
      <c r="B1714">
        <v>18.218547226523</v>
      </c>
      <c r="C1714" t="s">
        <v>9</v>
      </c>
      <c r="D1714">
        <v>10</v>
      </c>
      <c r="E1714" t="b">
        <v>0</v>
      </c>
      <c r="F1714">
        <v>3.3517592040358499</v>
      </c>
      <c r="G1714">
        <v>5.3039606649713296</v>
      </c>
      <c r="H1714">
        <v>2390</v>
      </c>
      <c r="I1714">
        <v>14.86678802248715</v>
      </c>
      <c r="J1714">
        <v>12.914586561551671</v>
      </c>
    </row>
    <row r="1715" spans="1:10" x14ac:dyDescent="0.3">
      <c r="A1715" t="s">
        <v>586</v>
      </c>
      <c r="B1715">
        <v>21.749283614344499</v>
      </c>
      <c r="C1715" t="s">
        <v>9</v>
      </c>
      <c r="D1715">
        <v>10</v>
      </c>
      <c r="E1715" t="b">
        <v>0</v>
      </c>
      <c r="F1715">
        <v>21.749283614344499</v>
      </c>
      <c r="G1715">
        <v>21.749283614344499</v>
      </c>
      <c r="H1715">
        <v>740</v>
      </c>
      <c r="I1715">
        <v>0</v>
      </c>
      <c r="J1715">
        <v>0</v>
      </c>
    </row>
    <row r="1716" spans="1:10" x14ac:dyDescent="0.3">
      <c r="A1716" t="s">
        <v>587</v>
      </c>
      <c r="B1716">
        <v>8.6902641916847703</v>
      </c>
      <c r="C1716" t="s">
        <v>9</v>
      </c>
      <c r="D1716">
        <v>10</v>
      </c>
      <c r="E1716" t="b">
        <v>0</v>
      </c>
      <c r="F1716">
        <v>0.95740902860626897</v>
      </c>
      <c r="G1716">
        <v>0.69466647936135995</v>
      </c>
      <c r="H1716">
        <v>2340</v>
      </c>
      <c r="I1716">
        <v>7.7328551630785016</v>
      </c>
      <c r="J1716">
        <v>7.9955977123234101</v>
      </c>
    </row>
    <row r="1717" spans="1:10" x14ac:dyDescent="0.3">
      <c r="A1717" t="s">
        <v>587</v>
      </c>
      <c r="B1717">
        <v>9.4961713228261999</v>
      </c>
      <c r="C1717" t="s">
        <v>9</v>
      </c>
      <c r="D1717">
        <v>10</v>
      </c>
      <c r="E1717" t="b">
        <v>0</v>
      </c>
      <c r="F1717">
        <v>9.4961713228261999</v>
      </c>
      <c r="G1717">
        <v>9.4961713228261999</v>
      </c>
      <c r="H1717">
        <v>800</v>
      </c>
      <c r="I1717">
        <v>0</v>
      </c>
      <c r="J1717">
        <v>0</v>
      </c>
    </row>
    <row r="1718" spans="1:10" x14ac:dyDescent="0.3">
      <c r="A1718" t="s">
        <v>588</v>
      </c>
      <c r="B1718">
        <v>0.484124642044447</v>
      </c>
      <c r="C1718" t="s">
        <v>9</v>
      </c>
      <c r="D1718">
        <v>10</v>
      </c>
      <c r="E1718" t="b">
        <v>0</v>
      </c>
      <c r="F1718">
        <v>0.484124642044447</v>
      </c>
      <c r="G1718">
        <v>0.484124642044447</v>
      </c>
      <c r="H1718">
        <v>1080</v>
      </c>
      <c r="I1718">
        <v>0</v>
      </c>
      <c r="J1718">
        <v>0</v>
      </c>
    </row>
    <row r="1719" spans="1:10" x14ac:dyDescent="0.3">
      <c r="A1719" t="s">
        <v>588</v>
      </c>
      <c r="B1719">
        <v>14.302730076143201</v>
      </c>
      <c r="C1719" t="s">
        <v>9</v>
      </c>
      <c r="D1719">
        <v>10</v>
      </c>
      <c r="E1719" t="b">
        <v>0</v>
      </c>
      <c r="F1719">
        <v>7.2041035843129997</v>
      </c>
      <c r="G1719">
        <v>7.1888673957835802</v>
      </c>
      <c r="H1719">
        <v>2450</v>
      </c>
      <c r="I1719">
        <v>7.0986264918302009</v>
      </c>
      <c r="J1719">
        <v>7.1138626803596203</v>
      </c>
    </row>
    <row r="1720" spans="1:10" x14ac:dyDescent="0.3">
      <c r="A1720" t="s">
        <v>588</v>
      </c>
      <c r="B1720">
        <v>10.2383938344763</v>
      </c>
      <c r="C1720" t="s">
        <v>9</v>
      </c>
      <c r="D1720">
        <v>2</v>
      </c>
      <c r="E1720" t="b">
        <v>1</v>
      </c>
      <c r="F1720">
        <v>0.70775082514527798</v>
      </c>
      <c r="G1720">
        <v>6.62779134801112E-3</v>
      </c>
      <c r="H1720">
        <v>2750</v>
      </c>
      <c r="I1720">
        <v>9.5306430093310226</v>
      </c>
      <c r="J1720">
        <v>10.231766043128289</v>
      </c>
    </row>
    <row r="1721" spans="1:10" x14ac:dyDescent="0.3">
      <c r="A1721" t="s">
        <v>589</v>
      </c>
      <c r="B1721">
        <v>14.337279536246299</v>
      </c>
      <c r="C1721" t="s">
        <v>9</v>
      </c>
      <c r="D1721">
        <v>10</v>
      </c>
      <c r="E1721" t="b">
        <v>0</v>
      </c>
      <c r="F1721">
        <v>14.337279536246299</v>
      </c>
      <c r="G1721">
        <v>14.337279536246299</v>
      </c>
      <c r="H1721">
        <v>3160</v>
      </c>
      <c r="I1721">
        <v>0</v>
      </c>
      <c r="J1721">
        <v>0</v>
      </c>
    </row>
    <row r="1722" spans="1:10" x14ac:dyDescent="0.3">
      <c r="A1722" t="s">
        <v>589</v>
      </c>
      <c r="B1722">
        <v>4.3687929716604703</v>
      </c>
      <c r="C1722" t="s">
        <v>9</v>
      </c>
      <c r="D1722">
        <v>2</v>
      </c>
      <c r="E1722" t="b">
        <v>1</v>
      </c>
      <c r="F1722">
        <v>0.602784553798562</v>
      </c>
      <c r="G1722">
        <v>1.41128196970675E-2</v>
      </c>
      <c r="H1722">
        <v>1550</v>
      </c>
      <c r="I1722">
        <v>3.7660084178619084</v>
      </c>
      <c r="J1722">
        <v>4.3546801519634029</v>
      </c>
    </row>
    <row r="1723" spans="1:10" x14ac:dyDescent="0.3">
      <c r="A1723" t="e">
        <v>#NAME?</v>
      </c>
      <c r="B1723">
        <v>5.84830219893154</v>
      </c>
      <c r="C1723" t="s">
        <v>9</v>
      </c>
      <c r="D1723">
        <v>3</v>
      </c>
      <c r="E1723" t="b">
        <v>1</v>
      </c>
      <c r="F1723">
        <v>0.87878215650702796</v>
      </c>
      <c r="G1723">
        <v>3.4433629186029799E-3</v>
      </c>
      <c r="H1723">
        <v>966.66666666666595</v>
      </c>
      <c r="I1723">
        <v>4.9695200424245121</v>
      </c>
      <c r="J1723">
        <v>5.8448588360129374</v>
      </c>
    </row>
    <row r="1724" spans="1:10" x14ac:dyDescent="0.3">
      <c r="A1724" t="e">
        <v>#NAME?</v>
      </c>
      <c r="B1724">
        <v>10.6469961866724</v>
      </c>
      <c r="C1724" t="s">
        <v>9</v>
      </c>
      <c r="D1724">
        <v>3</v>
      </c>
      <c r="E1724" t="b">
        <v>1</v>
      </c>
      <c r="F1724">
        <v>1.8810562675476299</v>
      </c>
      <c r="G1724">
        <v>4.7921221832718502E-3</v>
      </c>
      <c r="H1724">
        <v>966.66666666666595</v>
      </c>
      <c r="I1724">
        <v>8.7659399191247704</v>
      </c>
      <c r="J1724">
        <v>10.642204064489128</v>
      </c>
    </row>
    <row r="1725" spans="1:10" x14ac:dyDescent="0.3">
      <c r="A1725" t="e">
        <v>#NAME?</v>
      </c>
      <c r="B1725">
        <v>10.0700468781978</v>
      </c>
      <c r="C1725" t="s">
        <v>9</v>
      </c>
      <c r="D1725">
        <v>10</v>
      </c>
      <c r="E1725" t="b">
        <v>0</v>
      </c>
      <c r="F1725">
        <v>6.2996853369260997</v>
      </c>
      <c r="G1725">
        <v>4.3116951586754704</v>
      </c>
      <c r="H1725">
        <v>2250</v>
      </c>
      <c r="I1725">
        <v>3.7703615412717006</v>
      </c>
      <c r="J1725">
        <v>5.7583517195223299</v>
      </c>
    </row>
    <row r="1726" spans="1:10" x14ac:dyDescent="0.3">
      <c r="A1726" t="s">
        <v>590</v>
      </c>
      <c r="B1726">
        <v>10.369508130257699</v>
      </c>
      <c r="C1726" t="s">
        <v>9</v>
      </c>
      <c r="D1726">
        <v>3</v>
      </c>
      <c r="E1726" t="b">
        <v>1</v>
      </c>
      <c r="F1726">
        <v>3.0571451814921198</v>
      </c>
      <c r="G1726">
        <v>1.89019423911778E-2</v>
      </c>
      <c r="H1726">
        <v>1133.3333333333301</v>
      </c>
      <c r="I1726">
        <v>7.3123629487655801</v>
      </c>
      <c r="J1726">
        <v>10.350606187866521</v>
      </c>
    </row>
    <row r="1727" spans="1:10" x14ac:dyDescent="0.3">
      <c r="A1727" t="s">
        <v>590</v>
      </c>
      <c r="B1727">
        <v>9.7570791525333007</v>
      </c>
      <c r="C1727" t="s">
        <v>9</v>
      </c>
      <c r="D1727">
        <v>10</v>
      </c>
      <c r="E1727" t="b">
        <v>0</v>
      </c>
      <c r="F1727">
        <v>9.4758163834078797</v>
      </c>
      <c r="G1727">
        <v>9.6343185379574692</v>
      </c>
      <c r="H1727">
        <v>850</v>
      </c>
      <c r="I1727">
        <v>0.28126276912542103</v>
      </c>
      <c r="J1727">
        <v>0.12276061457583154</v>
      </c>
    </row>
    <row r="1728" spans="1:10" x14ac:dyDescent="0.3">
      <c r="A1728" t="s">
        <v>590</v>
      </c>
      <c r="B1728">
        <v>7.2938720467034397</v>
      </c>
      <c r="C1728" t="s">
        <v>9</v>
      </c>
      <c r="D1728">
        <v>10</v>
      </c>
      <c r="E1728" t="b">
        <v>0</v>
      </c>
      <c r="F1728">
        <v>7.2938720467034397</v>
      </c>
      <c r="G1728">
        <v>7.2938720467034397</v>
      </c>
      <c r="H1728">
        <v>790</v>
      </c>
      <c r="I1728">
        <v>0</v>
      </c>
      <c r="J1728">
        <v>0</v>
      </c>
    </row>
    <row r="1729" spans="1:10" x14ac:dyDescent="0.3">
      <c r="A1729" t="s">
        <v>591</v>
      </c>
      <c r="B1729">
        <v>9.9265543920518802</v>
      </c>
      <c r="C1729" t="s">
        <v>9</v>
      </c>
      <c r="D1729">
        <v>2</v>
      </c>
      <c r="E1729" t="b">
        <v>1</v>
      </c>
      <c r="F1729">
        <v>0.961799400280688</v>
      </c>
      <c r="G1729">
        <v>8.4058976486042197E-3</v>
      </c>
      <c r="H1729">
        <v>1400</v>
      </c>
      <c r="I1729">
        <v>8.9647549917711924</v>
      </c>
      <c r="J1729">
        <v>9.9181484944032761</v>
      </c>
    </row>
    <row r="1730" spans="1:10" x14ac:dyDescent="0.3">
      <c r="A1730" t="s">
        <v>591</v>
      </c>
      <c r="B1730">
        <v>13.0419665296169</v>
      </c>
      <c r="C1730" t="s">
        <v>9</v>
      </c>
      <c r="D1730">
        <v>2</v>
      </c>
      <c r="E1730" t="b">
        <v>1</v>
      </c>
      <c r="F1730">
        <v>1.1448460609654501</v>
      </c>
      <c r="G1730">
        <v>1.2942929476130001E-2</v>
      </c>
      <c r="H1730">
        <v>1100</v>
      </c>
      <c r="I1730">
        <v>11.897120468651449</v>
      </c>
      <c r="J1730">
        <v>13.02902360014077</v>
      </c>
    </row>
    <row r="1731" spans="1:10" x14ac:dyDescent="0.3">
      <c r="A1731" t="s">
        <v>591</v>
      </c>
      <c r="B1731">
        <v>14.2522316261288</v>
      </c>
      <c r="C1731" t="s">
        <v>9</v>
      </c>
      <c r="D1731">
        <v>10</v>
      </c>
      <c r="E1731" t="b">
        <v>0</v>
      </c>
      <c r="F1731">
        <v>4.6965855294787699</v>
      </c>
      <c r="G1731">
        <v>4.1818447820920399</v>
      </c>
      <c r="H1731">
        <v>2350</v>
      </c>
      <c r="I1731">
        <v>9.5556460966500296</v>
      </c>
      <c r="J1731">
        <v>10.070386844036761</v>
      </c>
    </row>
    <row r="1732" spans="1:10" x14ac:dyDescent="0.3">
      <c r="A1732" t="s">
        <v>592</v>
      </c>
      <c r="B1732">
        <v>9.0210704939667092</v>
      </c>
      <c r="C1732" t="s">
        <v>9</v>
      </c>
      <c r="D1732">
        <v>10</v>
      </c>
      <c r="E1732" t="b">
        <v>0</v>
      </c>
      <c r="F1732">
        <v>12.2804342755419</v>
      </c>
      <c r="G1732">
        <v>12.2762600295538</v>
      </c>
      <c r="H1732">
        <v>1500</v>
      </c>
      <c r="I1732">
        <v>-3.2593637815751908</v>
      </c>
      <c r="J1732">
        <v>-3.2551895355870908</v>
      </c>
    </row>
    <row r="1733" spans="1:10" x14ac:dyDescent="0.3">
      <c r="A1733" t="s">
        <v>592</v>
      </c>
      <c r="B1733">
        <v>18.1773189872277</v>
      </c>
      <c r="C1733" t="s">
        <v>9</v>
      </c>
      <c r="D1733">
        <v>10</v>
      </c>
      <c r="E1733" t="b">
        <v>0</v>
      </c>
      <c r="F1733">
        <v>3.6139470798689</v>
      </c>
      <c r="G1733">
        <v>9.6195110997183697</v>
      </c>
      <c r="H1733">
        <v>2330</v>
      </c>
      <c r="I1733">
        <v>14.5633719073588</v>
      </c>
      <c r="J1733">
        <v>8.5578078875093304</v>
      </c>
    </row>
    <row r="1734" spans="1:10" x14ac:dyDescent="0.3">
      <c r="A1734" t="s">
        <v>592</v>
      </c>
      <c r="B1734">
        <v>6.22492151914199</v>
      </c>
      <c r="C1734" t="s">
        <v>9</v>
      </c>
      <c r="D1734">
        <v>3</v>
      </c>
      <c r="E1734" t="b">
        <v>1</v>
      </c>
      <c r="F1734">
        <v>1.7529087990916199</v>
      </c>
      <c r="G1734">
        <v>4.4347646375753596E-3</v>
      </c>
      <c r="H1734">
        <v>733.33333333333303</v>
      </c>
      <c r="I1734">
        <v>4.4720127200503699</v>
      </c>
      <c r="J1734">
        <v>6.2204867545044147</v>
      </c>
    </row>
    <row r="1735" spans="1:10" x14ac:dyDescent="0.3">
      <c r="A1735" t="s">
        <v>593</v>
      </c>
      <c r="B1735">
        <v>3.0277162497732002</v>
      </c>
      <c r="C1735" t="s">
        <v>9</v>
      </c>
      <c r="D1735">
        <v>10</v>
      </c>
      <c r="E1735" t="b">
        <v>0</v>
      </c>
      <c r="F1735">
        <v>9.5456556329292397</v>
      </c>
      <c r="G1735">
        <v>9.5456556329292397</v>
      </c>
      <c r="H1735">
        <v>2300</v>
      </c>
      <c r="I1735">
        <v>-6.5179393831560395</v>
      </c>
      <c r="J1735">
        <v>-6.5179393831560395</v>
      </c>
    </row>
    <row r="1736" spans="1:10" x14ac:dyDescent="0.3">
      <c r="A1736" t="s">
        <v>593</v>
      </c>
      <c r="B1736">
        <v>1.3064701189749199</v>
      </c>
      <c r="C1736" t="s">
        <v>9</v>
      </c>
      <c r="D1736">
        <v>10</v>
      </c>
      <c r="E1736" t="b">
        <v>0</v>
      </c>
      <c r="F1736">
        <v>1.3150208072858001</v>
      </c>
      <c r="G1736">
        <v>1.2930746407372899</v>
      </c>
      <c r="H1736">
        <v>2320</v>
      </c>
      <c r="I1736">
        <v>-8.5506883108801279E-3</v>
      </c>
      <c r="J1736">
        <v>1.3395478237629987E-2</v>
      </c>
    </row>
    <row r="1737" spans="1:10" x14ac:dyDescent="0.3">
      <c r="A1737" t="s">
        <v>593</v>
      </c>
      <c r="B1737">
        <v>9.6686520345537801</v>
      </c>
      <c r="C1737" t="s">
        <v>9</v>
      </c>
      <c r="D1737">
        <v>10</v>
      </c>
      <c r="E1737" t="b">
        <v>0</v>
      </c>
      <c r="F1737">
        <v>1.33551440606658</v>
      </c>
      <c r="G1737">
        <v>0.81334663343995495</v>
      </c>
      <c r="H1737">
        <v>2230</v>
      </c>
      <c r="I1737">
        <v>8.3331376284872007</v>
      </c>
      <c r="J1737">
        <v>8.8553054011138244</v>
      </c>
    </row>
    <row r="1738" spans="1:10" x14ac:dyDescent="0.3">
      <c r="A1738" t="e">
        <v>#NAME?</v>
      </c>
      <c r="B1738">
        <v>12.822961890120499</v>
      </c>
      <c r="C1738" t="s">
        <v>9</v>
      </c>
      <c r="D1738">
        <v>10</v>
      </c>
      <c r="E1738" t="b">
        <v>0</v>
      </c>
      <c r="F1738">
        <v>2.47090623895226</v>
      </c>
      <c r="G1738">
        <v>0.75123949965364001</v>
      </c>
      <c r="H1738">
        <v>2470</v>
      </c>
      <c r="I1738">
        <v>10.352055651168239</v>
      </c>
      <c r="J1738">
        <v>12.07172239046686</v>
      </c>
    </row>
    <row r="1739" spans="1:10" x14ac:dyDescent="0.3">
      <c r="A1739" t="e">
        <v>#NAME?</v>
      </c>
      <c r="B1739">
        <v>9.1658255696444897</v>
      </c>
      <c r="C1739" t="s">
        <v>9</v>
      </c>
      <c r="D1739">
        <v>10</v>
      </c>
      <c r="E1739" t="b">
        <v>0</v>
      </c>
      <c r="F1739">
        <v>9.1658255696444897</v>
      </c>
      <c r="G1739">
        <v>9.1658255696444897</v>
      </c>
      <c r="H1739">
        <v>1500</v>
      </c>
      <c r="I1739">
        <v>0</v>
      </c>
      <c r="J1739">
        <v>0</v>
      </c>
    </row>
    <row r="1740" spans="1:10" x14ac:dyDescent="0.3">
      <c r="A1740" t="e">
        <v>#NAME?</v>
      </c>
      <c r="B1740">
        <v>16.247870089610199</v>
      </c>
      <c r="C1740" t="s">
        <v>9</v>
      </c>
      <c r="D1740">
        <v>10</v>
      </c>
      <c r="E1740" t="b">
        <v>0</v>
      </c>
      <c r="F1740">
        <v>8.6045072122611401</v>
      </c>
      <c r="G1740">
        <v>9.1450440921053193</v>
      </c>
      <c r="H1740">
        <v>2340</v>
      </c>
      <c r="I1740">
        <v>7.6433628773490589</v>
      </c>
      <c r="J1740">
        <v>7.1028259975048798</v>
      </c>
    </row>
    <row r="1741" spans="1:10" x14ac:dyDescent="0.3">
      <c r="A1741" t="s">
        <v>594</v>
      </c>
      <c r="B1741">
        <v>10.1900343289178</v>
      </c>
      <c r="C1741" t="s">
        <v>9</v>
      </c>
      <c r="D1741">
        <v>10</v>
      </c>
      <c r="E1741" t="b">
        <v>0</v>
      </c>
      <c r="F1741">
        <v>2.0148466682158399</v>
      </c>
      <c r="G1741">
        <v>4.6718917260190098</v>
      </c>
      <c r="H1741">
        <v>2680</v>
      </c>
      <c r="I1741">
        <v>8.17518766070196</v>
      </c>
      <c r="J1741">
        <v>5.5181426028987905</v>
      </c>
    </row>
    <row r="1742" spans="1:10" x14ac:dyDescent="0.3">
      <c r="A1742" t="s">
        <v>594</v>
      </c>
      <c r="B1742">
        <v>9.6429902092066406</v>
      </c>
      <c r="C1742" t="s">
        <v>9</v>
      </c>
      <c r="D1742">
        <v>10</v>
      </c>
      <c r="E1742" t="b">
        <v>0</v>
      </c>
      <c r="F1742">
        <v>9.6429902092066406</v>
      </c>
      <c r="G1742">
        <v>9.6429902092066406</v>
      </c>
      <c r="H1742">
        <v>2100</v>
      </c>
      <c r="I1742">
        <v>0</v>
      </c>
      <c r="J1742">
        <v>0</v>
      </c>
    </row>
    <row r="1743" spans="1:10" x14ac:dyDescent="0.3">
      <c r="A1743" t="s">
        <v>594</v>
      </c>
      <c r="B1743">
        <v>18.252541547043698</v>
      </c>
      <c r="C1743" t="s">
        <v>9</v>
      </c>
      <c r="D1743">
        <v>10</v>
      </c>
      <c r="E1743" t="b">
        <v>0</v>
      </c>
      <c r="F1743">
        <v>5.2130903756824098</v>
      </c>
      <c r="G1743">
        <v>1.09974164616393</v>
      </c>
      <c r="H1743">
        <v>2390</v>
      </c>
      <c r="I1743">
        <v>13.039451171361289</v>
      </c>
      <c r="J1743">
        <v>17.152799900879767</v>
      </c>
    </row>
    <row r="1744" spans="1:10" x14ac:dyDescent="0.3">
      <c r="A1744" t="s">
        <v>595</v>
      </c>
      <c r="B1744">
        <v>6.3292599010741997</v>
      </c>
      <c r="C1744" t="s">
        <v>9</v>
      </c>
      <c r="D1744">
        <v>10</v>
      </c>
      <c r="E1744" t="b">
        <v>0</v>
      </c>
      <c r="F1744">
        <v>1.8014417059566199</v>
      </c>
      <c r="G1744">
        <v>2.7947594284570298</v>
      </c>
      <c r="H1744">
        <v>2490</v>
      </c>
      <c r="I1744">
        <v>4.5278181951175798</v>
      </c>
      <c r="J1744">
        <v>3.5345004726171698</v>
      </c>
    </row>
    <row r="1745" spans="1:10" x14ac:dyDescent="0.3">
      <c r="A1745" t="s">
        <v>595</v>
      </c>
      <c r="B1745">
        <v>14.0955379109215</v>
      </c>
      <c r="C1745" t="s">
        <v>9</v>
      </c>
      <c r="D1745">
        <v>2</v>
      </c>
      <c r="E1745" t="b">
        <v>1</v>
      </c>
      <c r="F1745">
        <v>1.96181014104301</v>
      </c>
      <c r="G1745">
        <v>1.2766308195600999E-2</v>
      </c>
      <c r="H1745">
        <v>1900</v>
      </c>
      <c r="I1745">
        <v>12.13372776987849</v>
      </c>
      <c r="J1745">
        <v>14.082771602725899</v>
      </c>
    </row>
    <row r="1746" spans="1:10" x14ac:dyDescent="0.3">
      <c r="A1746" t="s">
        <v>595</v>
      </c>
      <c r="B1746">
        <v>13.3008143779587</v>
      </c>
      <c r="C1746" t="s">
        <v>9</v>
      </c>
      <c r="D1746">
        <v>10</v>
      </c>
      <c r="E1746" t="b">
        <v>0</v>
      </c>
      <c r="F1746">
        <v>13.3008143779587</v>
      </c>
      <c r="G1746">
        <v>13.3008143779587</v>
      </c>
      <c r="H1746">
        <v>2340</v>
      </c>
      <c r="I1746">
        <v>0</v>
      </c>
      <c r="J1746">
        <v>0</v>
      </c>
    </row>
    <row r="1747" spans="1:10" x14ac:dyDescent="0.3">
      <c r="A1747" t="s">
        <v>596</v>
      </c>
      <c r="B1747">
        <v>10.4728764521714</v>
      </c>
      <c r="C1747" t="s">
        <v>9</v>
      </c>
      <c r="D1747">
        <v>10</v>
      </c>
      <c r="E1747" t="b">
        <v>0</v>
      </c>
      <c r="F1747">
        <v>1.3452151657681399</v>
      </c>
      <c r="G1747">
        <v>5.2596234048956001</v>
      </c>
      <c r="H1747">
        <v>2290</v>
      </c>
      <c r="I1747">
        <v>9.12766128640326</v>
      </c>
      <c r="J1747">
        <v>5.2132530472758001</v>
      </c>
    </row>
    <row r="1748" spans="1:10" x14ac:dyDescent="0.3">
      <c r="A1748" t="s">
        <v>596</v>
      </c>
      <c r="B1748">
        <v>4.20222670249019</v>
      </c>
      <c r="C1748" t="s">
        <v>9</v>
      </c>
      <c r="D1748">
        <v>10</v>
      </c>
      <c r="E1748" t="b">
        <v>0</v>
      </c>
      <c r="F1748">
        <v>4.20222670249019</v>
      </c>
      <c r="G1748">
        <v>4.20222670249019</v>
      </c>
      <c r="H1748">
        <v>1060</v>
      </c>
      <c r="I1748">
        <v>0</v>
      </c>
      <c r="J1748">
        <v>0</v>
      </c>
    </row>
    <row r="1749" spans="1:10" x14ac:dyDescent="0.3">
      <c r="A1749" t="s">
        <v>596</v>
      </c>
      <c r="B1749">
        <v>8.8689374200813802</v>
      </c>
      <c r="C1749" t="s">
        <v>9</v>
      </c>
      <c r="D1749">
        <v>4</v>
      </c>
      <c r="E1749" t="b">
        <v>1</v>
      </c>
      <c r="F1749">
        <v>3.9214813652145102</v>
      </c>
      <c r="G1749">
        <v>5.9846448921449099E-3</v>
      </c>
      <c r="H1749">
        <v>775</v>
      </c>
      <c r="I1749">
        <v>4.94745605486687</v>
      </c>
      <c r="J1749">
        <v>8.8629527751892354</v>
      </c>
    </row>
    <row r="1750" spans="1:10" x14ac:dyDescent="0.3">
      <c r="A1750" t="s">
        <v>597</v>
      </c>
      <c r="B1750">
        <v>8.0177628249292301</v>
      </c>
      <c r="C1750" t="s">
        <v>9</v>
      </c>
      <c r="D1750">
        <v>10</v>
      </c>
      <c r="E1750" t="b">
        <v>0</v>
      </c>
      <c r="F1750">
        <v>3.3429109911863399</v>
      </c>
      <c r="G1750">
        <v>5.4552860005746702</v>
      </c>
      <c r="H1750">
        <v>2540</v>
      </c>
      <c r="I1750">
        <v>4.6748518337428902</v>
      </c>
      <c r="J1750">
        <v>2.5624768243545599</v>
      </c>
    </row>
    <row r="1751" spans="1:10" x14ac:dyDescent="0.3">
      <c r="A1751" t="s">
        <v>597</v>
      </c>
      <c r="B1751">
        <v>9.5442697813561903</v>
      </c>
      <c r="C1751" t="s">
        <v>9</v>
      </c>
      <c r="D1751">
        <v>10</v>
      </c>
      <c r="E1751" t="b">
        <v>0</v>
      </c>
      <c r="F1751">
        <v>9.5442697813561903</v>
      </c>
      <c r="G1751">
        <v>9.5442697813561903</v>
      </c>
      <c r="H1751">
        <v>1390</v>
      </c>
      <c r="I1751">
        <v>0</v>
      </c>
      <c r="J1751">
        <v>0</v>
      </c>
    </row>
    <row r="1752" spans="1:10" x14ac:dyDescent="0.3">
      <c r="A1752" t="s">
        <v>598</v>
      </c>
      <c r="B1752">
        <v>11.7130835481472</v>
      </c>
      <c r="C1752" t="s">
        <v>9</v>
      </c>
      <c r="D1752">
        <v>3</v>
      </c>
      <c r="E1752" t="b">
        <v>1</v>
      </c>
      <c r="F1752">
        <v>2.8989725811045202</v>
      </c>
      <c r="G1752">
        <v>6.9835241432408598E-3</v>
      </c>
      <c r="H1752">
        <v>1566.6666666666599</v>
      </c>
      <c r="I1752">
        <v>8.81411096704268</v>
      </c>
      <c r="J1752">
        <v>11.706100024003959</v>
      </c>
    </row>
    <row r="1753" spans="1:10" x14ac:dyDescent="0.3">
      <c r="A1753" t="s">
        <v>598</v>
      </c>
      <c r="B1753">
        <v>18.4165832168297</v>
      </c>
      <c r="C1753" t="s">
        <v>9</v>
      </c>
      <c r="D1753">
        <v>3</v>
      </c>
      <c r="E1753" t="b">
        <v>1</v>
      </c>
      <c r="F1753">
        <v>3.8096610320884898</v>
      </c>
      <c r="G1753">
        <v>5.5545599337368402E-3</v>
      </c>
      <c r="H1753">
        <v>766.66666666666595</v>
      </c>
      <c r="I1753">
        <v>14.60692218474121</v>
      </c>
      <c r="J1753">
        <v>18.411028656895962</v>
      </c>
    </row>
    <row r="1754" spans="1:10" x14ac:dyDescent="0.3">
      <c r="A1754" t="s">
        <v>598</v>
      </c>
      <c r="B1754">
        <v>16.8899347762666</v>
      </c>
      <c r="C1754" t="s">
        <v>9</v>
      </c>
      <c r="D1754">
        <v>3</v>
      </c>
      <c r="E1754" t="b">
        <v>1</v>
      </c>
      <c r="F1754">
        <v>7.5267029617541796</v>
      </c>
      <c r="G1754">
        <v>1.40721510274968E-2</v>
      </c>
      <c r="H1754">
        <v>2100</v>
      </c>
      <c r="I1754">
        <v>9.3632318145124209</v>
      </c>
      <c r="J1754">
        <v>16.875862625239105</v>
      </c>
    </row>
    <row r="1755" spans="1:10" x14ac:dyDescent="0.3">
      <c r="A1755" t="s">
        <v>599</v>
      </c>
      <c r="B1755">
        <v>13.1988620456973</v>
      </c>
      <c r="C1755" t="s">
        <v>9</v>
      </c>
      <c r="D1755">
        <v>4</v>
      </c>
      <c r="E1755" t="b">
        <v>1</v>
      </c>
      <c r="F1755">
        <v>3.8559624141784101</v>
      </c>
      <c r="G1755">
        <v>3.07438961367448E-3</v>
      </c>
      <c r="H1755">
        <v>900</v>
      </c>
      <c r="I1755">
        <v>9.3428996315188897</v>
      </c>
      <c r="J1755">
        <v>13.195787656083626</v>
      </c>
    </row>
    <row r="1756" spans="1:10" x14ac:dyDescent="0.3">
      <c r="A1756" t="s">
        <v>599</v>
      </c>
      <c r="B1756">
        <v>3.0601252818282698</v>
      </c>
      <c r="C1756" t="s">
        <v>9</v>
      </c>
      <c r="D1756">
        <v>10</v>
      </c>
      <c r="E1756" t="b">
        <v>0</v>
      </c>
      <c r="F1756">
        <v>7.5040203674957304</v>
      </c>
      <c r="G1756">
        <v>9.4308883957352698</v>
      </c>
      <c r="H1756">
        <v>3160</v>
      </c>
      <c r="I1756">
        <v>-4.4438950856674602</v>
      </c>
      <c r="J1756">
        <v>-6.3707631139069996</v>
      </c>
    </row>
    <row r="1757" spans="1:10" x14ac:dyDescent="0.3">
      <c r="A1757" t="s">
        <v>599</v>
      </c>
      <c r="B1757">
        <v>19.891092523293299</v>
      </c>
      <c r="C1757" t="s">
        <v>9</v>
      </c>
      <c r="D1757">
        <v>10</v>
      </c>
      <c r="E1757" t="b">
        <v>0</v>
      </c>
      <c r="F1757">
        <v>19.891092523293299</v>
      </c>
      <c r="G1757">
        <v>19.891092523293299</v>
      </c>
      <c r="H1757">
        <v>870</v>
      </c>
      <c r="I1757">
        <v>0</v>
      </c>
      <c r="J1757">
        <v>0</v>
      </c>
    </row>
    <row r="1758" spans="1:10" x14ac:dyDescent="0.3">
      <c r="A1758" t="e">
        <v>#NAME?</v>
      </c>
      <c r="B1758">
        <v>17.403976412974899</v>
      </c>
      <c r="C1758" t="s">
        <v>9</v>
      </c>
      <c r="D1758">
        <v>10</v>
      </c>
      <c r="E1758" t="b">
        <v>0</v>
      </c>
      <c r="F1758">
        <v>17.403976412974899</v>
      </c>
      <c r="G1758">
        <v>17.403976412974899</v>
      </c>
      <c r="H1758">
        <v>1320</v>
      </c>
      <c r="I1758">
        <v>0</v>
      </c>
      <c r="J1758">
        <v>0</v>
      </c>
    </row>
    <row r="1759" spans="1:10" x14ac:dyDescent="0.3">
      <c r="A1759" t="e">
        <v>#NAME?</v>
      </c>
      <c r="B1759">
        <v>18.325945389224302</v>
      </c>
      <c r="C1759" t="s">
        <v>9</v>
      </c>
      <c r="D1759">
        <v>10</v>
      </c>
      <c r="E1759" t="b">
        <v>0</v>
      </c>
      <c r="F1759">
        <v>18.325945389224302</v>
      </c>
      <c r="G1759">
        <v>18.325945389224302</v>
      </c>
      <c r="H1759">
        <v>470</v>
      </c>
      <c r="I1759">
        <v>0</v>
      </c>
      <c r="J1759">
        <v>0</v>
      </c>
    </row>
    <row r="1760" spans="1:10" x14ac:dyDescent="0.3">
      <c r="A1760" t="e">
        <v>#NAME?</v>
      </c>
      <c r="B1760">
        <v>10.2420263916959</v>
      </c>
      <c r="C1760" t="s">
        <v>9</v>
      </c>
      <c r="D1760">
        <v>4</v>
      </c>
      <c r="E1760" t="b">
        <v>1</v>
      </c>
      <c r="F1760">
        <v>3.0278197841975101</v>
      </c>
      <c r="G1760">
        <v>2.8275470139662901E-3</v>
      </c>
      <c r="H1760">
        <v>1325</v>
      </c>
      <c r="I1760">
        <v>7.2142066074983902</v>
      </c>
      <c r="J1760">
        <v>10.239198844681933</v>
      </c>
    </row>
    <row r="1761" spans="1:10" x14ac:dyDescent="0.3">
      <c r="A1761" t="s">
        <v>600</v>
      </c>
      <c r="B1761">
        <v>2.54345602904933</v>
      </c>
      <c r="C1761" t="s">
        <v>9</v>
      </c>
      <c r="D1761">
        <v>10</v>
      </c>
      <c r="E1761" t="b">
        <v>0</v>
      </c>
      <c r="F1761">
        <v>2.54345602904933</v>
      </c>
      <c r="G1761">
        <v>2.54345602904933</v>
      </c>
      <c r="H1761">
        <v>2780</v>
      </c>
      <c r="I1761">
        <v>0</v>
      </c>
      <c r="J1761">
        <v>0</v>
      </c>
    </row>
    <row r="1762" spans="1:10" x14ac:dyDescent="0.3">
      <c r="A1762" t="s">
        <v>600</v>
      </c>
      <c r="B1762">
        <v>8.0571652489331296</v>
      </c>
      <c r="C1762" t="s">
        <v>9</v>
      </c>
      <c r="D1762">
        <v>10</v>
      </c>
      <c r="E1762" t="b">
        <v>0</v>
      </c>
      <c r="F1762">
        <v>2.72489634712365</v>
      </c>
      <c r="G1762">
        <v>1.26332356028989</v>
      </c>
      <c r="H1762">
        <v>2250</v>
      </c>
      <c r="I1762">
        <v>5.3322689018094795</v>
      </c>
      <c r="J1762">
        <v>6.7938416886432398</v>
      </c>
    </row>
    <row r="1763" spans="1:10" x14ac:dyDescent="0.3">
      <c r="A1763" t="s">
        <v>600</v>
      </c>
      <c r="B1763">
        <v>3.3785068814559498</v>
      </c>
      <c r="C1763" t="s">
        <v>9</v>
      </c>
      <c r="D1763">
        <v>10</v>
      </c>
      <c r="E1763" t="b">
        <v>0</v>
      </c>
      <c r="F1763">
        <v>2.9214383028773998</v>
      </c>
      <c r="G1763">
        <v>3.1903188846136499</v>
      </c>
      <c r="H1763">
        <v>2760</v>
      </c>
      <c r="I1763">
        <v>0.45706857857854999</v>
      </c>
      <c r="J1763">
        <v>0.18818799684229992</v>
      </c>
    </row>
    <row r="1764" spans="1:10" x14ac:dyDescent="0.3">
      <c r="A1764" t="s">
        <v>601</v>
      </c>
      <c r="B1764">
        <v>15.2957072058745</v>
      </c>
      <c r="C1764" t="s">
        <v>9</v>
      </c>
      <c r="D1764">
        <v>10</v>
      </c>
      <c r="E1764" t="b">
        <v>0</v>
      </c>
      <c r="F1764">
        <v>3.4435362741261302</v>
      </c>
      <c r="G1764">
        <v>5.97860336866027</v>
      </c>
      <c r="H1764">
        <v>2250</v>
      </c>
      <c r="I1764">
        <v>11.85217093174837</v>
      </c>
      <c r="J1764">
        <v>9.3171038372142299</v>
      </c>
    </row>
    <row r="1765" spans="1:10" x14ac:dyDescent="0.3">
      <c r="A1765" t="s">
        <v>601</v>
      </c>
      <c r="B1765">
        <v>8.25809438287056</v>
      </c>
      <c r="C1765" t="s">
        <v>9</v>
      </c>
      <c r="D1765">
        <v>10</v>
      </c>
      <c r="E1765" t="b">
        <v>0</v>
      </c>
      <c r="F1765">
        <v>10.3806443851374</v>
      </c>
      <c r="G1765">
        <v>12.160875623117199</v>
      </c>
      <c r="H1765">
        <v>2220</v>
      </c>
      <c r="I1765">
        <v>-2.1225500022668395</v>
      </c>
      <c r="J1765">
        <v>-3.9027812402466395</v>
      </c>
    </row>
    <row r="1766" spans="1:10" x14ac:dyDescent="0.3">
      <c r="A1766" t="s">
        <v>601</v>
      </c>
      <c r="B1766">
        <v>19.532922918604701</v>
      </c>
      <c r="C1766" t="s">
        <v>9</v>
      </c>
      <c r="D1766">
        <v>10</v>
      </c>
      <c r="E1766" t="b">
        <v>0</v>
      </c>
      <c r="F1766">
        <v>19.532922918604701</v>
      </c>
      <c r="G1766">
        <v>19.532922918604701</v>
      </c>
      <c r="H1766">
        <v>1380</v>
      </c>
      <c r="I1766">
        <v>0</v>
      </c>
      <c r="J1766">
        <v>0</v>
      </c>
    </row>
    <row r="1767" spans="1:10" x14ac:dyDescent="0.3">
      <c r="A1767" t="s">
        <v>602</v>
      </c>
      <c r="B1767">
        <v>4.2244322832113701</v>
      </c>
      <c r="C1767" t="s">
        <v>9</v>
      </c>
      <c r="D1767">
        <v>2</v>
      </c>
      <c r="E1767" t="b">
        <v>1</v>
      </c>
      <c r="F1767">
        <v>0.39627150474464501</v>
      </c>
      <c r="G1767">
        <v>5.4422668605180304E-3</v>
      </c>
      <c r="H1767">
        <v>1250</v>
      </c>
      <c r="I1767">
        <v>3.8281607784667253</v>
      </c>
      <c r="J1767">
        <v>4.218990016350852</v>
      </c>
    </row>
    <row r="1768" spans="1:10" x14ac:dyDescent="0.3">
      <c r="A1768" t="s">
        <v>602</v>
      </c>
      <c r="B1768">
        <v>6.0640713265594801</v>
      </c>
      <c r="C1768" t="s">
        <v>9</v>
      </c>
      <c r="D1768">
        <v>3</v>
      </c>
      <c r="E1768" t="b">
        <v>1</v>
      </c>
      <c r="F1768">
        <v>0.98833893450258903</v>
      </c>
      <c r="G1768">
        <v>3.64817448970235E-3</v>
      </c>
      <c r="H1768">
        <v>1400</v>
      </c>
      <c r="I1768">
        <v>5.0757323920568913</v>
      </c>
      <c r="J1768">
        <v>6.0604231520697773</v>
      </c>
    </row>
    <row r="1769" spans="1:10" x14ac:dyDescent="0.3">
      <c r="A1769" t="s">
        <v>602</v>
      </c>
      <c r="B1769">
        <v>9.4850301860900004</v>
      </c>
      <c r="C1769" t="s">
        <v>9</v>
      </c>
      <c r="D1769">
        <v>10</v>
      </c>
      <c r="E1769" t="b">
        <v>0</v>
      </c>
      <c r="F1769">
        <v>9.4850301860900004</v>
      </c>
      <c r="G1769">
        <v>9.4850301860900004</v>
      </c>
      <c r="H1769">
        <v>680</v>
      </c>
      <c r="I1769">
        <v>0</v>
      </c>
      <c r="J1769">
        <v>0</v>
      </c>
    </row>
    <row r="1770" spans="1:10" x14ac:dyDescent="0.3">
      <c r="A1770" t="s">
        <v>603</v>
      </c>
      <c r="B1770">
        <v>14.7157982196474</v>
      </c>
      <c r="C1770" t="s">
        <v>9</v>
      </c>
      <c r="D1770">
        <v>10</v>
      </c>
      <c r="E1770" t="b">
        <v>0</v>
      </c>
      <c r="F1770">
        <v>14.7157982196474</v>
      </c>
      <c r="G1770">
        <v>14.7157982196474</v>
      </c>
      <c r="H1770">
        <v>1130</v>
      </c>
      <c r="I1770">
        <v>0</v>
      </c>
      <c r="J1770">
        <v>0</v>
      </c>
    </row>
    <row r="1771" spans="1:10" x14ac:dyDescent="0.3">
      <c r="A1771" t="s">
        <v>603</v>
      </c>
      <c r="B1771">
        <v>12.0536508400017</v>
      </c>
      <c r="C1771" t="s">
        <v>9</v>
      </c>
      <c r="D1771">
        <v>3</v>
      </c>
      <c r="E1771" t="b">
        <v>1</v>
      </c>
      <c r="F1771">
        <v>3.0451015427048</v>
      </c>
      <c r="G1771">
        <v>4.2522168667770196E-3</v>
      </c>
      <c r="H1771">
        <v>1333.3333333333301</v>
      </c>
      <c r="I1771">
        <v>9.0085492972968986</v>
      </c>
      <c r="J1771">
        <v>12.049398623134923</v>
      </c>
    </row>
    <row r="1772" spans="1:10" x14ac:dyDescent="0.3">
      <c r="A1772" t="s">
        <v>604</v>
      </c>
      <c r="B1772">
        <v>5.6457684685726202</v>
      </c>
      <c r="C1772" t="s">
        <v>9</v>
      </c>
      <c r="D1772">
        <v>10</v>
      </c>
      <c r="E1772" t="b">
        <v>0</v>
      </c>
      <c r="F1772">
        <v>9.4604960757063008</v>
      </c>
      <c r="G1772">
        <v>6.3970566784374903</v>
      </c>
      <c r="H1772">
        <v>900</v>
      </c>
      <c r="I1772">
        <v>-3.8147276071336806</v>
      </c>
      <c r="J1772">
        <v>-0.7512882098648701</v>
      </c>
    </row>
    <row r="1773" spans="1:10" x14ac:dyDescent="0.3">
      <c r="A1773" t="s">
        <v>604</v>
      </c>
      <c r="B1773">
        <v>6.2172419424980996</v>
      </c>
      <c r="C1773" t="s">
        <v>9</v>
      </c>
      <c r="D1773">
        <v>10</v>
      </c>
      <c r="E1773" t="b">
        <v>0</v>
      </c>
      <c r="F1773">
        <v>6.2172419424980996</v>
      </c>
      <c r="G1773">
        <v>6.2172419424980996</v>
      </c>
      <c r="H1773">
        <v>2610</v>
      </c>
      <c r="I1773">
        <v>0</v>
      </c>
      <c r="J1773">
        <v>0</v>
      </c>
    </row>
    <row r="1774" spans="1:10" x14ac:dyDescent="0.3">
      <c r="A1774" t="s">
        <v>605</v>
      </c>
      <c r="B1774">
        <v>16.150082627042199</v>
      </c>
      <c r="C1774" t="s">
        <v>9</v>
      </c>
      <c r="D1774">
        <v>10</v>
      </c>
      <c r="E1774" t="b">
        <v>0</v>
      </c>
      <c r="F1774">
        <v>16.150082627042199</v>
      </c>
      <c r="G1774">
        <v>16.150082627042199</v>
      </c>
      <c r="H1774">
        <v>1100</v>
      </c>
      <c r="I1774">
        <v>0</v>
      </c>
      <c r="J1774">
        <v>0</v>
      </c>
    </row>
    <row r="1775" spans="1:10" x14ac:dyDescent="0.3">
      <c r="A1775" t="s">
        <v>605</v>
      </c>
      <c r="B1775">
        <v>5.0718564432385502</v>
      </c>
      <c r="C1775" t="s">
        <v>9</v>
      </c>
      <c r="D1775">
        <v>10</v>
      </c>
      <c r="E1775" t="b">
        <v>0</v>
      </c>
      <c r="F1775">
        <v>5.0718564432385502</v>
      </c>
      <c r="G1775">
        <v>5.0718564432385502</v>
      </c>
      <c r="H1775">
        <v>600</v>
      </c>
      <c r="I1775">
        <v>0</v>
      </c>
      <c r="J1775">
        <v>0</v>
      </c>
    </row>
    <row r="1776" spans="1:10" x14ac:dyDescent="0.3">
      <c r="A1776" t="s">
        <v>605</v>
      </c>
      <c r="B1776">
        <v>4.1899698863524497</v>
      </c>
      <c r="C1776" t="s">
        <v>9</v>
      </c>
      <c r="D1776">
        <v>10</v>
      </c>
      <c r="E1776" t="b">
        <v>0</v>
      </c>
      <c r="F1776">
        <v>9.3346378390682307</v>
      </c>
      <c r="G1776">
        <v>12.146527229779799</v>
      </c>
      <c r="H1776">
        <v>2450</v>
      </c>
      <c r="I1776">
        <v>-5.144667952715781</v>
      </c>
      <c r="J1776">
        <v>-7.9565573434273498</v>
      </c>
    </row>
    <row r="1777" spans="1:10" x14ac:dyDescent="0.3">
      <c r="A1777" t="s">
        <v>606</v>
      </c>
      <c r="B1777">
        <v>7.8654015947002103</v>
      </c>
      <c r="C1777" t="s">
        <v>9</v>
      </c>
      <c r="D1777">
        <v>10</v>
      </c>
      <c r="E1777" t="b">
        <v>0</v>
      </c>
      <c r="F1777">
        <v>7.8654015947002103</v>
      </c>
      <c r="G1777">
        <v>7.8654015947002103</v>
      </c>
      <c r="H1777">
        <v>3090</v>
      </c>
      <c r="I1777">
        <v>0</v>
      </c>
      <c r="J1777">
        <v>0</v>
      </c>
    </row>
    <row r="1778" spans="1:10" x14ac:dyDescent="0.3">
      <c r="A1778" t="s">
        <v>606</v>
      </c>
      <c r="B1778">
        <v>1.47204918371535</v>
      </c>
      <c r="C1778" t="s">
        <v>9</v>
      </c>
      <c r="D1778">
        <v>10</v>
      </c>
      <c r="E1778" t="b">
        <v>0</v>
      </c>
      <c r="F1778">
        <v>1.47204918371535</v>
      </c>
      <c r="G1778">
        <v>1.47204918371535</v>
      </c>
      <c r="H1778">
        <v>660</v>
      </c>
      <c r="I1778">
        <v>0</v>
      </c>
      <c r="J1778">
        <v>0</v>
      </c>
    </row>
    <row r="1779" spans="1:10" x14ac:dyDescent="0.3">
      <c r="A1779" t="s">
        <v>607</v>
      </c>
      <c r="B1779">
        <v>12.756773414595999</v>
      </c>
      <c r="C1779" t="s">
        <v>9</v>
      </c>
      <c r="D1779">
        <v>10</v>
      </c>
      <c r="E1779" t="b">
        <v>0</v>
      </c>
      <c r="F1779">
        <v>12.756773414595999</v>
      </c>
      <c r="G1779">
        <v>12.756773414595999</v>
      </c>
      <c r="H1779">
        <v>1910</v>
      </c>
      <c r="I1779">
        <v>0</v>
      </c>
      <c r="J1779">
        <v>0</v>
      </c>
    </row>
    <row r="1780" spans="1:10" x14ac:dyDescent="0.3">
      <c r="A1780" t="s">
        <v>607</v>
      </c>
      <c r="B1780">
        <v>8.7693935551756503</v>
      </c>
      <c r="C1780" t="s">
        <v>9</v>
      </c>
      <c r="D1780">
        <v>10</v>
      </c>
      <c r="E1780" t="b">
        <v>0</v>
      </c>
      <c r="F1780">
        <v>10.7540900600481</v>
      </c>
      <c r="G1780">
        <v>13.5863338347895</v>
      </c>
      <c r="H1780">
        <v>2230</v>
      </c>
      <c r="I1780">
        <v>-1.9846965048724492</v>
      </c>
      <c r="J1780">
        <v>-4.8169402796138492</v>
      </c>
    </row>
    <row r="1781" spans="1:10" x14ac:dyDescent="0.3">
      <c r="A1781" t="s">
        <v>607</v>
      </c>
      <c r="B1781">
        <v>14.100980652154799</v>
      </c>
      <c r="C1781" t="s">
        <v>9</v>
      </c>
      <c r="D1781">
        <v>4</v>
      </c>
      <c r="E1781" t="b">
        <v>1</v>
      </c>
      <c r="F1781">
        <v>4.1402554253475401</v>
      </c>
      <c r="G1781">
        <v>3.0631669383277701E-3</v>
      </c>
      <c r="H1781">
        <v>1050</v>
      </c>
      <c r="I1781">
        <v>9.9607252268072592</v>
      </c>
      <c r="J1781">
        <v>14.097917485216472</v>
      </c>
    </row>
    <row r="1782" spans="1:10" x14ac:dyDescent="0.3">
      <c r="A1782" t="s">
        <v>608</v>
      </c>
      <c r="B1782">
        <v>2.0632607299689201</v>
      </c>
      <c r="C1782" t="s">
        <v>9</v>
      </c>
      <c r="D1782">
        <v>10</v>
      </c>
      <c r="E1782" t="b">
        <v>0</v>
      </c>
      <c r="F1782">
        <v>2.0632607299689201</v>
      </c>
      <c r="G1782">
        <v>2.0632607299689201</v>
      </c>
      <c r="H1782">
        <v>2330</v>
      </c>
      <c r="I1782">
        <v>0</v>
      </c>
      <c r="J1782">
        <v>0</v>
      </c>
    </row>
    <row r="1783" spans="1:10" x14ac:dyDescent="0.3">
      <c r="A1783" t="s">
        <v>608</v>
      </c>
      <c r="B1783">
        <v>7.9927265087123702</v>
      </c>
      <c r="C1783" t="s">
        <v>9</v>
      </c>
      <c r="D1783">
        <v>10</v>
      </c>
      <c r="E1783" t="b">
        <v>0</v>
      </c>
      <c r="F1783">
        <v>7.9927265087123702</v>
      </c>
      <c r="G1783">
        <v>7.9927265087123702</v>
      </c>
      <c r="H1783">
        <v>780</v>
      </c>
      <c r="I1783">
        <v>0</v>
      </c>
      <c r="J1783">
        <v>0</v>
      </c>
    </row>
    <row r="1784" spans="1:10" x14ac:dyDescent="0.3">
      <c r="A1784" t="s">
        <v>608</v>
      </c>
      <c r="B1784">
        <v>13.8220724658827</v>
      </c>
      <c r="C1784" t="s">
        <v>9</v>
      </c>
      <c r="D1784">
        <v>10</v>
      </c>
      <c r="E1784" t="b">
        <v>0</v>
      </c>
      <c r="F1784">
        <v>13.8220724658827</v>
      </c>
      <c r="G1784">
        <v>13.8220724658827</v>
      </c>
      <c r="H1784">
        <v>770</v>
      </c>
      <c r="I1784">
        <v>0</v>
      </c>
      <c r="J1784">
        <v>0</v>
      </c>
    </row>
    <row r="1785" spans="1:10" x14ac:dyDescent="0.3">
      <c r="A1785" t="s">
        <v>609</v>
      </c>
      <c r="B1785">
        <v>9.0745980223275602</v>
      </c>
      <c r="C1785" t="s">
        <v>9</v>
      </c>
      <c r="D1785">
        <v>10</v>
      </c>
      <c r="E1785" t="b">
        <v>0</v>
      </c>
      <c r="F1785">
        <v>14.2106069197339</v>
      </c>
      <c r="G1785">
        <v>13.4531759797625</v>
      </c>
      <c r="H1785">
        <v>2220</v>
      </c>
      <c r="I1785">
        <v>-5.1360088974063398</v>
      </c>
      <c r="J1785">
        <v>-4.3785779574349402</v>
      </c>
    </row>
    <row r="1786" spans="1:10" x14ac:dyDescent="0.3">
      <c r="A1786" t="s">
        <v>609</v>
      </c>
      <c r="B1786">
        <v>13.159455744377</v>
      </c>
      <c r="C1786" t="s">
        <v>9</v>
      </c>
      <c r="D1786">
        <v>10</v>
      </c>
      <c r="E1786" t="b">
        <v>0</v>
      </c>
      <c r="F1786">
        <v>2.3178160036251798</v>
      </c>
      <c r="G1786">
        <v>4.4000423695547601</v>
      </c>
      <c r="H1786">
        <v>2470</v>
      </c>
      <c r="I1786">
        <v>10.84163974075182</v>
      </c>
      <c r="J1786">
        <v>8.7594133748222411</v>
      </c>
    </row>
    <row r="1787" spans="1:10" x14ac:dyDescent="0.3">
      <c r="A1787" t="s">
        <v>610</v>
      </c>
      <c r="B1787">
        <v>15.302523820955599</v>
      </c>
      <c r="C1787" t="s">
        <v>9</v>
      </c>
      <c r="D1787">
        <v>10</v>
      </c>
      <c r="E1787" t="b">
        <v>0</v>
      </c>
      <c r="F1787">
        <v>15.302523820955599</v>
      </c>
      <c r="G1787">
        <v>15.302523820955599</v>
      </c>
      <c r="H1787">
        <v>1110</v>
      </c>
      <c r="I1787">
        <v>0</v>
      </c>
      <c r="J1787">
        <v>0</v>
      </c>
    </row>
    <row r="1788" spans="1:10" x14ac:dyDescent="0.3">
      <c r="A1788" t="s">
        <v>610</v>
      </c>
      <c r="B1788">
        <v>8.5185959254306898</v>
      </c>
      <c r="C1788" t="s">
        <v>9</v>
      </c>
      <c r="D1788">
        <v>10</v>
      </c>
      <c r="E1788" t="b">
        <v>0</v>
      </c>
      <c r="F1788">
        <v>2.84567130671048</v>
      </c>
      <c r="G1788">
        <v>2.7821357488878999</v>
      </c>
      <c r="H1788">
        <v>2400</v>
      </c>
      <c r="I1788">
        <v>5.6729246187202094</v>
      </c>
      <c r="J1788">
        <v>5.7364601765427903</v>
      </c>
    </row>
    <row r="1789" spans="1:10" x14ac:dyDescent="0.3">
      <c r="A1789" t="s">
        <v>610</v>
      </c>
      <c r="B1789">
        <v>8.6251879166017602</v>
      </c>
      <c r="C1789" t="s">
        <v>9</v>
      </c>
      <c r="D1789">
        <v>10</v>
      </c>
      <c r="E1789" t="b">
        <v>0</v>
      </c>
      <c r="F1789">
        <v>5.3818531762729602</v>
      </c>
      <c r="G1789">
        <v>4.4878858786990801</v>
      </c>
      <c r="H1789">
        <v>2300</v>
      </c>
      <c r="I1789">
        <v>3.2433347403288</v>
      </c>
      <c r="J1789">
        <v>4.1373020379026801</v>
      </c>
    </row>
    <row r="1790" spans="1:10" x14ac:dyDescent="0.3">
      <c r="A1790" t="s">
        <v>611</v>
      </c>
      <c r="B1790">
        <v>10.7391216268812</v>
      </c>
      <c r="C1790" t="s">
        <v>9</v>
      </c>
      <c r="D1790">
        <v>10</v>
      </c>
      <c r="E1790" t="b">
        <v>0</v>
      </c>
      <c r="F1790">
        <v>10.7391216268812</v>
      </c>
      <c r="G1790">
        <v>10.7391216268812</v>
      </c>
      <c r="H1790">
        <v>670</v>
      </c>
      <c r="I1790">
        <v>0</v>
      </c>
      <c r="J1790">
        <v>0</v>
      </c>
    </row>
    <row r="1791" spans="1:10" x14ac:dyDescent="0.3">
      <c r="A1791" t="s">
        <v>611</v>
      </c>
      <c r="B1791">
        <v>11.8639302587193</v>
      </c>
      <c r="C1791" t="s">
        <v>9</v>
      </c>
      <c r="D1791">
        <v>10</v>
      </c>
      <c r="E1791" t="b">
        <v>0</v>
      </c>
      <c r="F1791">
        <v>11.8639302587193</v>
      </c>
      <c r="G1791">
        <v>11.8639302587193</v>
      </c>
      <c r="H1791">
        <v>550</v>
      </c>
      <c r="I1791">
        <v>0</v>
      </c>
      <c r="J1791">
        <v>0</v>
      </c>
    </row>
    <row r="1792" spans="1:10" x14ac:dyDescent="0.3">
      <c r="A1792" t="s">
        <v>611</v>
      </c>
      <c r="B1792">
        <v>7.3336458287301696</v>
      </c>
      <c r="C1792" t="s">
        <v>9</v>
      </c>
      <c r="D1792">
        <v>10</v>
      </c>
      <c r="E1792" t="b">
        <v>0</v>
      </c>
      <c r="F1792">
        <v>2.6068322535129198</v>
      </c>
      <c r="G1792">
        <v>2.03199683507161</v>
      </c>
      <c r="H1792">
        <v>2430</v>
      </c>
      <c r="I1792">
        <v>4.7268135752172498</v>
      </c>
      <c r="J1792">
        <v>5.30164899365856</v>
      </c>
    </row>
    <row r="1793" spans="1:10" x14ac:dyDescent="0.3">
      <c r="A1793" t="s">
        <v>612</v>
      </c>
      <c r="B1793">
        <v>3.4732919895855598</v>
      </c>
      <c r="C1793" t="s">
        <v>9</v>
      </c>
      <c r="D1793">
        <v>10</v>
      </c>
      <c r="E1793" t="b">
        <v>0</v>
      </c>
      <c r="F1793">
        <v>9.7131102963379501</v>
      </c>
      <c r="G1793">
        <v>7.93049849415958</v>
      </c>
      <c r="H1793">
        <v>2410</v>
      </c>
      <c r="I1793">
        <v>-6.2398183067523902</v>
      </c>
      <c r="J1793">
        <v>-4.4572065045740201</v>
      </c>
    </row>
    <row r="1794" spans="1:10" x14ac:dyDescent="0.3">
      <c r="A1794" t="s">
        <v>612</v>
      </c>
      <c r="B1794">
        <v>7.5406756108802799</v>
      </c>
      <c r="C1794" t="s">
        <v>9</v>
      </c>
      <c r="D1794">
        <v>10</v>
      </c>
      <c r="E1794" t="b">
        <v>0</v>
      </c>
      <c r="F1794">
        <v>11.2801425186959</v>
      </c>
      <c r="G1794">
        <v>15.6250501591221</v>
      </c>
      <c r="H1794">
        <v>2210</v>
      </c>
      <c r="I1794">
        <v>-3.7394669078156202</v>
      </c>
      <c r="J1794">
        <v>-8.0843745482418203</v>
      </c>
    </row>
    <row r="1795" spans="1:10" x14ac:dyDescent="0.3">
      <c r="A1795" t="s">
        <v>612</v>
      </c>
      <c r="B1795">
        <v>8.1431493181185299</v>
      </c>
      <c r="C1795" t="s">
        <v>9</v>
      </c>
      <c r="D1795">
        <v>10</v>
      </c>
      <c r="E1795" t="b">
        <v>0</v>
      </c>
      <c r="F1795">
        <v>2.64446212424712</v>
      </c>
      <c r="G1795">
        <v>5.66226518558428</v>
      </c>
      <c r="H1795">
        <v>2460</v>
      </c>
      <c r="I1795">
        <v>5.4986871938714099</v>
      </c>
      <c r="J1795">
        <v>2.4808841325342499</v>
      </c>
    </row>
    <row r="1796" spans="1:10" x14ac:dyDescent="0.3">
      <c r="A1796" t="s">
        <v>613</v>
      </c>
      <c r="B1796">
        <v>8.10592306484617</v>
      </c>
      <c r="C1796" t="s">
        <v>9</v>
      </c>
      <c r="D1796">
        <v>10</v>
      </c>
      <c r="E1796" t="b">
        <v>0</v>
      </c>
      <c r="F1796">
        <v>13.015909036195399</v>
      </c>
      <c r="G1796">
        <v>11.0839710417077</v>
      </c>
      <c r="H1796">
        <v>2830</v>
      </c>
      <c r="I1796">
        <v>-4.9099859713492293</v>
      </c>
      <c r="J1796">
        <v>-2.9780479768615304</v>
      </c>
    </row>
    <row r="1797" spans="1:10" x14ac:dyDescent="0.3">
      <c r="A1797" t="s">
        <v>613</v>
      </c>
      <c r="B1797">
        <v>13.8289722075602</v>
      </c>
      <c r="C1797" t="s">
        <v>9</v>
      </c>
      <c r="D1797">
        <v>3</v>
      </c>
      <c r="E1797" t="b">
        <v>1</v>
      </c>
      <c r="F1797">
        <v>2.8806595908417401</v>
      </c>
      <c r="G1797">
        <v>5.03828135643411E-3</v>
      </c>
      <c r="H1797">
        <v>1666.6666666666599</v>
      </c>
      <c r="I1797">
        <v>10.948312616718461</v>
      </c>
      <c r="J1797">
        <v>13.823933926203766</v>
      </c>
    </row>
    <row r="1798" spans="1:10" x14ac:dyDescent="0.3">
      <c r="A1798" t="s">
        <v>613</v>
      </c>
      <c r="B1798">
        <v>11.707621690055401</v>
      </c>
      <c r="C1798" t="s">
        <v>9</v>
      </c>
      <c r="D1798">
        <v>3</v>
      </c>
      <c r="E1798" t="b">
        <v>1</v>
      </c>
      <c r="F1798">
        <v>1.63909327714558</v>
      </c>
      <c r="G1798">
        <v>4.8064267887836902E-3</v>
      </c>
      <c r="H1798">
        <v>1100</v>
      </c>
      <c r="I1798">
        <v>10.068528412909821</v>
      </c>
      <c r="J1798">
        <v>11.702815263266617</v>
      </c>
    </row>
    <row r="1799" spans="1:10" x14ac:dyDescent="0.3">
      <c r="A1799" t="s">
        <v>614</v>
      </c>
      <c r="B1799">
        <v>10.0906647703206</v>
      </c>
      <c r="C1799" t="s">
        <v>9</v>
      </c>
      <c r="D1799">
        <v>10</v>
      </c>
      <c r="E1799" t="b">
        <v>0</v>
      </c>
      <c r="F1799">
        <v>4.4176709439355504</v>
      </c>
      <c r="G1799">
        <v>6.6160629632515198</v>
      </c>
      <c r="H1799">
        <v>2590</v>
      </c>
      <c r="I1799">
        <v>5.6729938263850501</v>
      </c>
      <c r="J1799">
        <v>3.4746018070690807</v>
      </c>
    </row>
    <row r="1800" spans="1:10" x14ac:dyDescent="0.3">
      <c r="A1800" t="s">
        <v>614</v>
      </c>
      <c r="B1800">
        <v>6.1810708073192</v>
      </c>
      <c r="C1800" t="s">
        <v>9</v>
      </c>
      <c r="D1800">
        <v>10</v>
      </c>
      <c r="E1800" t="b">
        <v>0</v>
      </c>
      <c r="F1800">
        <v>5.7791286069294001</v>
      </c>
      <c r="G1800">
        <v>12.5821433052218</v>
      </c>
      <c r="H1800">
        <v>2910</v>
      </c>
      <c r="I1800">
        <v>0.40194220038979989</v>
      </c>
      <c r="J1800">
        <v>-6.4010724979026001</v>
      </c>
    </row>
    <row r="1801" spans="1:10" x14ac:dyDescent="0.3">
      <c r="A1801" t="s">
        <v>614</v>
      </c>
      <c r="B1801">
        <v>11.449562641112401</v>
      </c>
      <c r="C1801" t="s">
        <v>9</v>
      </c>
      <c r="D1801">
        <v>10</v>
      </c>
      <c r="E1801" t="b">
        <v>0</v>
      </c>
      <c r="F1801">
        <v>11.449562641112401</v>
      </c>
      <c r="G1801">
        <v>11.449562641112401</v>
      </c>
      <c r="H1801">
        <v>1270</v>
      </c>
      <c r="I1801">
        <v>0</v>
      </c>
      <c r="J1801">
        <v>0</v>
      </c>
    </row>
    <row r="1802" spans="1:10" x14ac:dyDescent="0.3">
      <c r="A1802" t="s">
        <v>615</v>
      </c>
      <c r="B1802">
        <v>1.5360695264978399</v>
      </c>
      <c r="C1802" t="s">
        <v>9</v>
      </c>
      <c r="D1802">
        <v>10</v>
      </c>
      <c r="E1802" t="b">
        <v>0</v>
      </c>
      <c r="F1802">
        <v>2.51024539754849</v>
      </c>
      <c r="G1802">
        <v>5.12968710704755</v>
      </c>
      <c r="H1802">
        <v>3370</v>
      </c>
      <c r="I1802">
        <v>-0.97417587105065007</v>
      </c>
      <c r="J1802">
        <v>-3.5936175805497101</v>
      </c>
    </row>
    <row r="1803" spans="1:10" x14ac:dyDescent="0.3">
      <c r="A1803" t="s">
        <v>615</v>
      </c>
      <c r="B1803">
        <v>2.8534966295539399</v>
      </c>
      <c r="C1803" t="s">
        <v>9</v>
      </c>
      <c r="D1803">
        <v>5</v>
      </c>
      <c r="E1803" t="b">
        <v>1</v>
      </c>
      <c r="F1803">
        <v>6.6722900787045996</v>
      </c>
      <c r="G1803">
        <v>1.10303139182556E-2</v>
      </c>
      <c r="H1803">
        <v>1580</v>
      </c>
      <c r="I1803">
        <v>-3.8187934491506597</v>
      </c>
      <c r="J1803">
        <v>2.8424663156356842</v>
      </c>
    </row>
    <row r="1804" spans="1:10" x14ac:dyDescent="0.3">
      <c r="A1804" t="s">
        <v>615</v>
      </c>
      <c r="B1804">
        <v>11.457119242138001</v>
      </c>
      <c r="C1804" t="s">
        <v>9</v>
      </c>
      <c r="D1804">
        <v>10</v>
      </c>
      <c r="E1804" t="b">
        <v>0</v>
      </c>
      <c r="F1804">
        <v>2.72285413895984</v>
      </c>
      <c r="G1804">
        <v>10.213649549834001</v>
      </c>
      <c r="H1804">
        <v>2480</v>
      </c>
      <c r="I1804">
        <v>8.73426510317816</v>
      </c>
      <c r="J1804">
        <v>1.2434696923040001</v>
      </c>
    </row>
    <row r="1805" spans="1:10" x14ac:dyDescent="0.3">
      <c r="A1805" t="s">
        <v>616</v>
      </c>
      <c r="B1805">
        <v>6.1140137502662801</v>
      </c>
      <c r="C1805" t="s">
        <v>9</v>
      </c>
      <c r="D1805">
        <v>10</v>
      </c>
      <c r="E1805" t="b">
        <v>0</v>
      </c>
      <c r="F1805">
        <v>16.7954436636239</v>
      </c>
      <c r="G1805">
        <v>19.627614264917401</v>
      </c>
      <c r="H1805">
        <v>2540</v>
      </c>
      <c r="I1805">
        <v>-10.681429913357618</v>
      </c>
      <c r="J1805">
        <v>-13.51360051465112</v>
      </c>
    </row>
    <row r="1806" spans="1:10" x14ac:dyDescent="0.3">
      <c r="A1806" t="s">
        <v>616</v>
      </c>
      <c r="B1806">
        <v>13.457449149291801</v>
      </c>
      <c r="C1806" t="s">
        <v>9</v>
      </c>
      <c r="D1806">
        <v>10</v>
      </c>
      <c r="E1806" t="b">
        <v>0</v>
      </c>
      <c r="F1806">
        <v>13.457449149291801</v>
      </c>
      <c r="G1806">
        <v>13.457449149291801</v>
      </c>
      <c r="H1806">
        <v>1370</v>
      </c>
      <c r="I1806">
        <v>0</v>
      </c>
      <c r="J1806">
        <v>0</v>
      </c>
    </row>
    <row r="1807" spans="1:10" x14ac:dyDescent="0.3">
      <c r="A1807" t="s">
        <v>616</v>
      </c>
      <c r="B1807">
        <v>7.51995367494058</v>
      </c>
      <c r="C1807" t="s">
        <v>9</v>
      </c>
      <c r="D1807">
        <v>10</v>
      </c>
      <c r="E1807" t="b">
        <v>0</v>
      </c>
      <c r="F1807">
        <v>5.3285337470318197</v>
      </c>
      <c r="G1807">
        <v>8.1745288181635303</v>
      </c>
      <c r="H1807">
        <v>2260</v>
      </c>
      <c r="I1807">
        <v>2.1914199279087603</v>
      </c>
      <c r="J1807">
        <v>-0.6545751432229503</v>
      </c>
    </row>
    <row r="1808" spans="1:10" x14ac:dyDescent="0.3">
      <c r="A1808" t="s">
        <v>617</v>
      </c>
      <c r="B1808">
        <v>9.04321101820282</v>
      </c>
      <c r="C1808" t="s">
        <v>9</v>
      </c>
      <c r="D1808">
        <v>3</v>
      </c>
      <c r="E1808" t="b">
        <v>1</v>
      </c>
      <c r="F1808">
        <v>0.91761169912896901</v>
      </c>
      <c r="G1808">
        <v>2.8618890315556499E-3</v>
      </c>
      <c r="H1808">
        <v>1800</v>
      </c>
      <c r="I1808">
        <v>8.1255993190738511</v>
      </c>
      <c r="J1808">
        <v>9.0403491291712648</v>
      </c>
    </row>
    <row r="1809" spans="1:10" x14ac:dyDescent="0.3">
      <c r="A1809" t="s">
        <v>617</v>
      </c>
      <c r="B1809">
        <v>9.5872150373304201</v>
      </c>
      <c r="C1809" t="s">
        <v>9</v>
      </c>
      <c r="D1809">
        <v>3</v>
      </c>
      <c r="E1809" t="b">
        <v>1</v>
      </c>
      <c r="F1809">
        <v>1.0792070067886099</v>
      </c>
      <c r="G1809">
        <v>3.78050603541681E-3</v>
      </c>
      <c r="H1809">
        <v>600</v>
      </c>
      <c r="I1809">
        <v>8.5080080305418093</v>
      </c>
      <c r="J1809">
        <v>9.5834345312950031</v>
      </c>
    </row>
    <row r="1810" spans="1:10" x14ac:dyDescent="0.3">
      <c r="A1810" t="s">
        <v>617</v>
      </c>
      <c r="B1810">
        <v>4.9755121707214904</v>
      </c>
      <c r="C1810" t="s">
        <v>9</v>
      </c>
      <c r="D1810">
        <v>3</v>
      </c>
      <c r="E1810" t="b">
        <v>1</v>
      </c>
      <c r="F1810">
        <v>1.353686582033</v>
      </c>
      <c r="G1810">
        <v>2.9588831842035702E-3</v>
      </c>
      <c r="H1810">
        <v>1066.6666666666599</v>
      </c>
      <c r="I1810">
        <v>3.6218255886884902</v>
      </c>
      <c r="J1810">
        <v>4.9725532875372869</v>
      </c>
    </row>
    <row r="1811" spans="1:10" x14ac:dyDescent="0.3">
      <c r="A1811" t="s">
        <v>618</v>
      </c>
      <c r="B1811">
        <v>2.5388334772337098</v>
      </c>
      <c r="C1811" t="s">
        <v>9</v>
      </c>
      <c r="D1811">
        <v>10</v>
      </c>
      <c r="E1811" t="b">
        <v>0</v>
      </c>
      <c r="F1811">
        <v>3.5324809814178102</v>
      </c>
      <c r="G1811">
        <v>4.1689323353761498</v>
      </c>
      <c r="H1811">
        <v>2470</v>
      </c>
      <c r="I1811">
        <v>-0.99364750418410042</v>
      </c>
      <c r="J1811">
        <v>-1.63009885814244</v>
      </c>
    </row>
    <row r="1812" spans="1:10" x14ac:dyDescent="0.3">
      <c r="A1812" t="s">
        <v>618</v>
      </c>
      <c r="B1812">
        <v>13.9716681044317</v>
      </c>
      <c r="C1812" t="s">
        <v>9</v>
      </c>
      <c r="D1812">
        <v>4</v>
      </c>
      <c r="E1812" t="b">
        <v>1</v>
      </c>
      <c r="F1812">
        <v>4.1183097676033897</v>
      </c>
      <c r="G1812">
        <v>3.1925176452825702E-3</v>
      </c>
      <c r="H1812">
        <v>875</v>
      </c>
      <c r="I1812">
        <v>9.8533583368283111</v>
      </c>
      <c r="J1812">
        <v>13.968475586786417</v>
      </c>
    </row>
    <row r="1813" spans="1:10" x14ac:dyDescent="0.3">
      <c r="A1813" t="s">
        <v>618</v>
      </c>
      <c r="B1813">
        <v>9.8474004784781108</v>
      </c>
      <c r="C1813" t="s">
        <v>9</v>
      </c>
      <c r="D1813">
        <v>10</v>
      </c>
      <c r="E1813" t="b">
        <v>0</v>
      </c>
      <c r="F1813">
        <v>0.28115582910250703</v>
      </c>
      <c r="G1813">
        <v>6.8373354764034902E-2</v>
      </c>
      <c r="H1813">
        <v>2190</v>
      </c>
      <c r="I1813">
        <v>9.5662446493756033</v>
      </c>
      <c r="J1813">
        <v>9.7790271237140765</v>
      </c>
    </row>
    <row r="1814" spans="1:10" x14ac:dyDescent="0.3">
      <c r="A1814" t="s">
        <v>619</v>
      </c>
      <c r="B1814">
        <v>11.9308903381991</v>
      </c>
      <c r="C1814" t="s">
        <v>9</v>
      </c>
      <c r="D1814">
        <v>10</v>
      </c>
      <c r="E1814" t="b">
        <v>0</v>
      </c>
      <c r="F1814">
        <v>12.054356463657401</v>
      </c>
      <c r="G1814">
        <v>11.9402923562502</v>
      </c>
      <c r="H1814">
        <v>2280</v>
      </c>
      <c r="I1814">
        <v>-0.12346612545830027</v>
      </c>
      <c r="J1814">
        <v>-9.4020180510998586E-3</v>
      </c>
    </row>
    <row r="1815" spans="1:10" x14ac:dyDescent="0.3">
      <c r="A1815" t="s">
        <v>619</v>
      </c>
      <c r="B1815">
        <v>3.56583215266977</v>
      </c>
      <c r="C1815" t="s">
        <v>9</v>
      </c>
      <c r="D1815">
        <v>10</v>
      </c>
      <c r="E1815" t="b">
        <v>0</v>
      </c>
      <c r="F1815">
        <v>3.0653053867290501</v>
      </c>
      <c r="G1815">
        <v>3.1009452235374302</v>
      </c>
      <c r="H1815">
        <v>2720</v>
      </c>
      <c r="I1815">
        <v>0.50052676594071999</v>
      </c>
      <c r="J1815">
        <v>0.46488692913233987</v>
      </c>
    </row>
    <row r="1816" spans="1:10" x14ac:dyDescent="0.3">
      <c r="A1816" t="s">
        <v>619</v>
      </c>
      <c r="B1816">
        <v>10.136694835265301</v>
      </c>
      <c r="C1816" t="s">
        <v>9</v>
      </c>
      <c r="D1816">
        <v>10</v>
      </c>
      <c r="E1816" t="b">
        <v>0</v>
      </c>
      <c r="F1816">
        <v>4.6144938002975797</v>
      </c>
      <c r="G1816">
        <v>6.0645611953994596</v>
      </c>
      <c r="H1816">
        <v>2320</v>
      </c>
      <c r="I1816">
        <v>5.5222010349677211</v>
      </c>
      <c r="J1816">
        <v>4.0721336398658412</v>
      </c>
    </row>
    <row r="1817" spans="1:10" x14ac:dyDescent="0.3">
      <c r="A1817" t="s">
        <v>620</v>
      </c>
      <c r="B1817">
        <v>15.9866204978462</v>
      </c>
      <c r="C1817" t="s">
        <v>9</v>
      </c>
      <c r="D1817">
        <v>4</v>
      </c>
      <c r="E1817" t="b">
        <v>1</v>
      </c>
      <c r="F1817">
        <v>1.8207955418680699</v>
      </c>
      <c r="G1817">
        <v>2.2192473920910399E-3</v>
      </c>
      <c r="H1817">
        <v>1550</v>
      </c>
      <c r="I1817">
        <v>14.165824955978131</v>
      </c>
      <c r="J1817">
        <v>15.984401250454109</v>
      </c>
    </row>
    <row r="1818" spans="1:10" x14ac:dyDescent="0.3">
      <c r="A1818" t="s">
        <v>620</v>
      </c>
      <c r="B1818">
        <v>7.1592735351185803</v>
      </c>
      <c r="C1818" t="s">
        <v>9</v>
      </c>
      <c r="D1818">
        <v>10</v>
      </c>
      <c r="E1818" t="b">
        <v>0</v>
      </c>
      <c r="F1818">
        <v>3.8001216653785099</v>
      </c>
      <c r="G1818">
        <v>8.9134648886667094</v>
      </c>
      <c r="H1818">
        <v>2320</v>
      </c>
      <c r="I1818">
        <v>3.3591518697400704</v>
      </c>
      <c r="J1818">
        <v>-1.7541913535481291</v>
      </c>
    </row>
    <row r="1819" spans="1:10" x14ac:dyDescent="0.3">
      <c r="A1819" t="s">
        <v>621</v>
      </c>
      <c r="B1819">
        <v>11.462593423840101</v>
      </c>
      <c r="C1819" t="s">
        <v>9</v>
      </c>
      <c r="D1819">
        <v>3</v>
      </c>
      <c r="E1819" t="b">
        <v>1</v>
      </c>
      <c r="F1819">
        <v>2.9402420296817899</v>
      </c>
      <c r="G1819">
        <v>4.8572832838323097E-3</v>
      </c>
      <c r="H1819">
        <v>1066.6666666666599</v>
      </c>
      <c r="I1819">
        <v>8.52235139415831</v>
      </c>
      <c r="J1819">
        <v>11.457736140556268</v>
      </c>
    </row>
    <row r="1820" spans="1:10" x14ac:dyDescent="0.3">
      <c r="A1820" t="s">
        <v>621</v>
      </c>
      <c r="B1820">
        <v>8.2048080571064297</v>
      </c>
      <c r="C1820" t="s">
        <v>9</v>
      </c>
      <c r="D1820">
        <v>3</v>
      </c>
      <c r="E1820" t="b">
        <v>1</v>
      </c>
      <c r="F1820">
        <v>2.25823199526728</v>
      </c>
      <c r="G1820">
        <v>6.1952035260192696E-3</v>
      </c>
      <c r="H1820">
        <v>1166.6666666666599</v>
      </c>
      <c r="I1820">
        <v>5.9465760618391492</v>
      </c>
      <c r="J1820">
        <v>8.1986128535804106</v>
      </c>
    </row>
    <row r="1821" spans="1:10" x14ac:dyDescent="0.3">
      <c r="A1821" t="s">
        <v>621</v>
      </c>
      <c r="B1821">
        <v>14.9737678234935</v>
      </c>
      <c r="C1821" t="s">
        <v>9</v>
      </c>
      <c r="D1821">
        <v>10</v>
      </c>
      <c r="E1821" t="b">
        <v>0</v>
      </c>
      <c r="F1821">
        <v>5.1032154721993104</v>
      </c>
      <c r="G1821">
        <v>4.8974582617356797</v>
      </c>
      <c r="H1821">
        <v>2420</v>
      </c>
      <c r="I1821">
        <v>9.8705523512941902</v>
      </c>
      <c r="J1821">
        <v>10.076309561757821</v>
      </c>
    </row>
    <row r="1822" spans="1:10" x14ac:dyDescent="0.3">
      <c r="A1822" t="s">
        <v>622</v>
      </c>
      <c r="B1822">
        <v>12.7730847376535</v>
      </c>
      <c r="C1822" t="s">
        <v>9</v>
      </c>
      <c r="D1822">
        <v>10</v>
      </c>
      <c r="E1822" t="b">
        <v>0</v>
      </c>
      <c r="F1822">
        <v>12.7730847376535</v>
      </c>
      <c r="G1822">
        <v>12.7730847376535</v>
      </c>
      <c r="H1822">
        <v>1340</v>
      </c>
      <c r="I1822">
        <v>0</v>
      </c>
      <c r="J1822">
        <v>0</v>
      </c>
    </row>
    <row r="1823" spans="1:10" x14ac:dyDescent="0.3">
      <c r="A1823" t="s">
        <v>622</v>
      </c>
      <c r="B1823">
        <v>9.8452124050330401</v>
      </c>
      <c r="C1823" t="s">
        <v>9</v>
      </c>
      <c r="D1823">
        <v>10</v>
      </c>
      <c r="E1823" t="b">
        <v>0</v>
      </c>
      <c r="F1823">
        <v>9.8452124050330401</v>
      </c>
      <c r="G1823">
        <v>9.8452124050330401</v>
      </c>
      <c r="H1823">
        <v>1030</v>
      </c>
      <c r="I1823">
        <v>0</v>
      </c>
      <c r="J1823">
        <v>0</v>
      </c>
    </row>
    <row r="1824" spans="1:10" x14ac:dyDescent="0.3">
      <c r="A1824" t="s">
        <v>623</v>
      </c>
      <c r="B1824">
        <v>8.5956098712995903</v>
      </c>
      <c r="C1824" t="s">
        <v>9</v>
      </c>
      <c r="D1824">
        <v>10</v>
      </c>
      <c r="E1824" t="b">
        <v>0</v>
      </c>
      <c r="F1824">
        <v>8.5956098712995903</v>
      </c>
      <c r="G1824">
        <v>8.5956098712995903</v>
      </c>
      <c r="H1824">
        <v>2340</v>
      </c>
      <c r="I1824">
        <v>0</v>
      </c>
      <c r="J1824">
        <v>0</v>
      </c>
    </row>
    <row r="1825" spans="1:10" x14ac:dyDescent="0.3">
      <c r="A1825" t="s">
        <v>623</v>
      </c>
      <c r="B1825">
        <v>17.501991585017201</v>
      </c>
      <c r="C1825" t="s">
        <v>9</v>
      </c>
      <c r="D1825">
        <v>10</v>
      </c>
      <c r="E1825" t="b">
        <v>0</v>
      </c>
      <c r="F1825">
        <v>17.501991585017201</v>
      </c>
      <c r="G1825">
        <v>17.501991585017201</v>
      </c>
      <c r="H1825">
        <v>1490</v>
      </c>
      <c r="I1825">
        <v>0</v>
      </c>
      <c r="J1825">
        <v>0</v>
      </c>
    </row>
    <row r="1826" spans="1:10" x14ac:dyDescent="0.3">
      <c r="A1826" t="s">
        <v>623</v>
      </c>
      <c r="B1826">
        <v>9.0170368644843304</v>
      </c>
      <c r="C1826" t="s">
        <v>9</v>
      </c>
      <c r="D1826">
        <v>10</v>
      </c>
      <c r="E1826" t="b">
        <v>0</v>
      </c>
      <c r="F1826">
        <v>9.0170368644843304</v>
      </c>
      <c r="G1826">
        <v>9.0170368644843304</v>
      </c>
      <c r="H1826">
        <v>2600</v>
      </c>
      <c r="I1826">
        <v>0</v>
      </c>
      <c r="J1826">
        <v>0</v>
      </c>
    </row>
    <row r="1827" spans="1:10" x14ac:dyDescent="0.3">
      <c r="A1827" t="s">
        <v>624</v>
      </c>
      <c r="B1827">
        <v>11.121667289974599</v>
      </c>
      <c r="C1827" t="s">
        <v>9</v>
      </c>
      <c r="D1827">
        <v>10</v>
      </c>
      <c r="E1827" t="b">
        <v>0</v>
      </c>
      <c r="F1827">
        <v>3.14973563812632</v>
      </c>
      <c r="G1827">
        <v>9.8056912349158996</v>
      </c>
      <c r="H1827">
        <v>2300</v>
      </c>
      <c r="I1827">
        <v>7.9719316518482799</v>
      </c>
      <c r="J1827">
        <v>1.3159760550586999</v>
      </c>
    </row>
    <row r="1828" spans="1:10" x14ac:dyDescent="0.3">
      <c r="A1828" t="s">
        <v>624</v>
      </c>
      <c r="B1828">
        <v>2.5626445260384401</v>
      </c>
      <c r="C1828" t="s">
        <v>9</v>
      </c>
      <c r="D1828">
        <v>10</v>
      </c>
      <c r="E1828" t="b">
        <v>0</v>
      </c>
      <c r="F1828">
        <v>2.5626445260384401</v>
      </c>
      <c r="G1828">
        <v>2.5626445260384401</v>
      </c>
      <c r="H1828">
        <v>800</v>
      </c>
      <c r="I1828">
        <v>0</v>
      </c>
      <c r="J1828">
        <v>0</v>
      </c>
    </row>
    <row r="1829" spans="1:10" x14ac:dyDescent="0.3">
      <c r="A1829" t="s">
        <v>624</v>
      </c>
      <c r="B1829">
        <v>14.063155113532799</v>
      </c>
      <c r="C1829" t="s">
        <v>9</v>
      </c>
      <c r="D1829">
        <v>2</v>
      </c>
      <c r="E1829" t="b">
        <v>1</v>
      </c>
      <c r="F1829">
        <v>0.33070092145680802</v>
      </c>
      <c r="G1829">
        <v>1.35460529040131E-2</v>
      </c>
      <c r="H1829">
        <v>2100</v>
      </c>
      <c r="I1829">
        <v>13.732454192075991</v>
      </c>
      <c r="J1829">
        <v>14.049609060628786</v>
      </c>
    </row>
    <row r="1830" spans="1:10" x14ac:dyDescent="0.3">
      <c r="A1830" t="s">
        <v>625</v>
      </c>
      <c r="B1830">
        <v>9.6234064455912005</v>
      </c>
      <c r="C1830" t="s">
        <v>9</v>
      </c>
      <c r="D1830">
        <v>2</v>
      </c>
      <c r="E1830" t="b">
        <v>1</v>
      </c>
      <c r="F1830">
        <v>0.677375179087777</v>
      </c>
      <c r="G1830">
        <v>1.29087998210149E-2</v>
      </c>
      <c r="H1830">
        <v>1400</v>
      </c>
      <c r="I1830">
        <v>8.9460312665034234</v>
      </c>
      <c r="J1830">
        <v>9.6104976457701863</v>
      </c>
    </row>
    <row r="1831" spans="1:10" x14ac:dyDescent="0.3">
      <c r="A1831" t="s">
        <v>625</v>
      </c>
      <c r="B1831">
        <v>15.0559408836681</v>
      </c>
      <c r="C1831" t="s">
        <v>9</v>
      </c>
      <c r="D1831">
        <v>10</v>
      </c>
      <c r="E1831" t="b">
        <v>0</v>
      </c>
      <c r="F1831">
        <v>15.0559408836681</v>
      </c>
      <c r="G1831">
        <v>15.0559408836681</v>
      </c>
      <c r="H1831">
        <v>2510</v>
      </c>
      <c r="I1831">
        <v>0</v>
      </c>
      <c r="J1831">
        <v>0</v>
      </c>
    </row>
    <row r="1832" spans="1:10" x14ac:dyDescent="0.3">
      <c r="A1832" t="s">
        <v>625</v>
      </c>
      <c r="B1832">
        <v>8.7816999390020207</v>
      </c>
      <c r="C1832" t="s">
        <v>9</v>
      </c>
      <c r="D1832">
        <v>3</v>
      </c>
      <c r="E1832" t="b">
        <v>1</v>
      </c>
      <c r="F1832">
        <v>2.3836623966194299</v>
      </c>
      <c r="G1832">
        <v>4.3177994061568198E-3</v>
      </c>
      <c r="H1832">
        <v>1066.6666666666599</v>
      </c>
      <c r="I1832">
        <v>6.3980375423825908</v>
      </c>
      <c r="J1832">
        <v>8.7773821395958631</v>
      </c>
    </row>
    <row r="1833" spans="1:10" x14ac:dyDescent="0.3">
      <c r="A1833" t="s">
        <v>626</v>
      </c>
      <c r="B1833">
        <v>5.5130804510047602</v>
      </c>
      <c r="C1833" t="s">
        <v>9</v>
      </c>
      <c r="D1833">
        <v>10</v>
      </c>
      <c r="E1833" t="b">
        <v>0</v>
      </c>
      <c r="F1833">
        <v>1.67441352303658</v>
      </c>
      <c r="G1833">
        <v>2.0507184799196199</v>
      </c>
      <c r="H1833">
        <v>2190</v>
      </c>
      <c r="I1833">
        <v>3.8386669279681804</v>
      </c>
      <c r="J1833">
        <v>3.4623619710851403</v>
      </c>
    </row>
    <row r="1834" spans="1:10" x14ac:dyDescent="0.3">
      <c r="A1834" t="s">
        <v>626</v>
      </c>
      <c r="B1834">
        <v>14.375760572738001</v>
      </c>
      <c r="C1834" t="s">
        <v>9</v>
      </c>
      <c r="D1834">
        <v>10</v>
      </c>
      <c r="E1834" t="b">
        <v>0</v>
      </c>
      <c r="F1834">
        <v>14.375760572738001</v>
      </c>
      <c r="G1834">
        <v>14.375760572738001</v>
      </c>
      <c r="H1834">
        <v>1110</v>
      </c>
      <c r="I1834">
        <v>0</v>
      </c>
      <c r="J1834">
        <v>0</v>
      </c>
    </row>
    <row r="1835" spans="1:10" x14ac:dyDescent="0.3">
      <c r="A1835" t="s">
        <v>626</v>
      </c>
      <c r="B1835">
        <v>16.977324705571601</v>
      </c>
      <c r="C1835" t="s">
        <v>9</v>
      </c>
      <c r="D1835">
        <v>10</v>
      </c>
      <c r="E1835" t="b">
        <v>0</v>
      </c>
      <c r="F1835">
        <v>16.977324705571601</v>
      </c>
      <c r="G1835">
        <v>16.977324705571601</v>
      </c>
      <c r="H1835">
        <v>1050</v>
      </c>
      <c r="I1835">
        <v>0</v>
      </c>
      <c r="J1835">
        <v>0</v>
      </c>
    </row>
    <row r="1836" spans="1:10" x14ac:dyDescent="0.3">
      <c r="A1836" t="s">
        <v>627</v>
      </c>
      <c r="B1836">
        <v>11.742604398421101</v>
      </c>
      <c r="C1836" t="s">
        <v>9</v>
      </c>
      <c r="D1836">
        <v>3</v>
      </c>
      <c r="E1836" t="b">
        <v>1</v>
      </c>
      <c r="F1836">
        <v>3.3874030572531</v>
      </c>
      <c r="G1836">
        <v>1.37649154764276E-2</v>
      </c>
      <c r="H1836">
        <v>1166.6666666666599</v>
      </c>
      <c r="I1836">
        <v>8.3552013411680015</v>
      </c>
      <c r="J1836">
        <v>11.728839482944673</v>
      </c>
    </row>
    <row r="1837" spans="1:10" x14ac:dyDescent="0.3">
      <c r="A1837" t="s">
        <v>627</v>
      </c>
      <c r="B1837">
        <v>16.382373434153902</v>
      </c>
      <c r="C1837" t="s">
        <v>9</v>
      </c>
      <c r="D1837">
        <v>10</v>
      </c>
      <c r="E1837" t="b">
        <v>0</v>
      </c>
      <c r="F1837">
        <v>16.382373434153902</v>
      </c>
      <c r="G1837">
        <v>16.382373434153902</v>
      </c>
      <c r="H1837">
        <v>1110</v>
      </c>
      <c r="I1837">
        <v>0</v>
      </c>
      <c r="J1837">
        <v>0</v>
      </c>
    </row>
    <row r="1838" spans="1:10" x14ac:dyDescent="0.3">
      <c r="A1838" t="s">
        <v>627</v>
      </c>
      <c r="B1838">
        <v>7.5910383084597504</v>
      </c>
      <c r="C1838" t="s">
        <v>9</v>
      </c>
      <c r="D1838">
        <v>10</v>
      </c>
      <c r="E1838" t="b">
        <v>0</v>
      </c>
      <c r="F1838">
        <v>16.9116744763169</v>
      </c>
      <c r="G1838">
        <v>2.4885378829929699</v>
      </c>
      <c r="H1838">
        <v>2050</v>
      </c>
      <c r="I1838">
        <v>-9.320636167857149</v>
      </c>
      <c r="J1838">
        <v>5.102500425466781</v>
      </c>
    </row>
    <row r="1839" spans="1:10" x14ac:dyDescent="0.3">
      <c r="A1839" t="s">
        <v>628</v>
      </c>
      <c r="B1839">
        <v>4.7761554614167796</v>
      </c>
      <c r="C1839" t="s">
        <v>9</v>
      </c>
      <c r="D1839">
        <v>10</v>
      </c>
      <c r="E1839" t="b">
        <v>0</v>
      </c>
      <c r="F1839">
        <v>11.344956677820001</v>
      </c>
      <c r="G1839">
        <v>0.16275181092284</v>
      </c>
      <c r="H1839">
        <v>2220</v>
      </c>
      <c r="I1839">
        <v>-6.5688012164032212</v>
      </c>
      <c r="J1839">
        <v>4.6134036504939395</v>
      </c>
    </row>
    <row r="1840" spans="1:10" x14ac:dyDescent="0.3">
      <c r="A1840" t="s">
        <v>628</v>
      </c>
      <c r="B1840">
        <v>16.056906873696001</v>
      </c>
      <c r="C1840" t="s">
        <v>9</v>
      </c>
      <c r="D1840">
        <v>10</v>
      </c>
      <c r="E1840" t="b">
        <v>0</v>
      </c>
      <c r="F1840">
        <v>6.7056860204678204</v>
      </c>
      <c r="G1840">
        <v>6.7665589346208597</v>
      </c>
      <c r="H1840">
        <v>2300</v>
      </c>
      <c r="I1840">
        <v>9.3512208532281811</v>
      </c>
      <c r="J1840">
        <v>9.29034793907514</v>
      </c>
    </row>
    <row r="1841" spans="1:10" x14ac:dyDescent="0.3">
      <c r="A1841" t="s">
        <v>628</v>
      </c>
      <c r="B1841">
        <v>12.925232745027399</v>
      </c>
      <c r="C1841" t="s">
        <v>9</v>
      </c>
      <c r="D1841">
        <v>10</v>
      </c>
      <c r="E1841" t="b">
        <v>0</v>
      </c>
      <c r="F1841">
        <v>7.4028278408050499</v>
      </c>
      <c r="G1841">
        <v>6.5581738163941798</v>
      </c>
      <c r="H1841">
        <v>2260</v>
      </c>
      <c r="I1841">
        <v>5.5224049042223493</v>
      </c>
      <c r="J1841">
        <v>6.3670589286332193</v>
      </c>
    </row>
    <row r="1842" spans="1:10" x14ac:dyDescent="0.3">
      <c r="A1842" t="s">
        <v>629</v>
      </c>
      <c r="B1842">
        <v>8.81126951911817</v>
      </c>
      <c r="C1842" t="s">
        <v>9</v>
      </c>
      <c r="D1842">
        <v>10</v>
      </c>
      <c r="E1842" t="b">
        <v>0</v>
      </c>
      <c r="F1842">
        <v>8.81126951911817</v>
      </c>
      <c r="G1842">
        <v>8.81126951911817</v>
      </c>
      <c r="H1842">
        <v>1060</v>
      </c>
      <c r="I1842">
        <v>0</v>
      </c>
      <c r="J1842">
        <v>0</v>
      </c>
    </row>
    <row r="1843" spans="1:10" x14ac:dyDescent="0.3">
      <c r="A1843" t="s">
        <v>629</v>
      </c>
      <c r="B1843">
        <v>2.1253109924316602</v>
      </c>
      <c r="C1843" t="s">
        <v>9</v>
      </c>
      <c r="D1843">
        <v>3</v>
      </c>
      <c r="E1843" t="b">
        <v>1</v>
      </c>
      <c r="F1843">
        <v>0.610632245916786</v>
      </c>
      <c r="G1843">
        <v>2.3137716798581199E-3</v>
      </c>
      <c r="H1843">
        <v>1266.6666666666599</v>
      </c>
      <c r="I1843">
        <v>1.5146787465148743</v>
      </c>
      <c r="J1843">
        <v>2.122997220751802</v>
      </c>
    </row>
    <row r="1844" spans="1:10" x14ac:dyDescent="0.3">
      <c r="A1844" t="s">
        <v>630</v>
      </c>
      <c r="B1844">
        <v>16.728761215010799</v>
      </c>
      <c r="C1844" t="s">
        <v>9</v>
      </c>
      <c r="D1844">
        <v>10</v>
      </c>
      <c r="E1844" t="b">
        <v>0</v>
      </c>
      <c r="F1844">
        <v>7.6160381484123603</v>
      </c>
      <c r="G1844">
        <v>7.2127138826863604</v>
      </c>
      <c r="H1844">
        <v>2300</v>
      </c>
      <c r="I1844">
        <v>9.1127230665984378</v>
      </c>
      <c r="J1844">
        <v>9.5160473323244386</v>
      </c>
    </row>
    <row r="1845" spans="1:10" x14ac:dyDescent="0.3">
      <c r="A1845" t="s">
        <v>630</v>
      </c>
      <c r="B1845">
        <v>11.2464470558554</v>
      </c>
      <c r="C1845" t="s">
        <v>9</v>
      </c>
      <c r="D1845">
        <v>10</v>
      </c>
      <c r="E1845" t="b">
        <v>0</v>
      </c>
      <c r="F1845">
        <v>8.4475896496535992</v>
      </c>
      <c r="G1845">
        <v>8.3492590392957595</v>
      </c>
      <c r="H1845">
        <v>2400</v>
      </c>
      <c r="I1845">
        <v>2.798857406201801</v>
      </c>
      <c r="J1845">
        <v>2.8971880165596406</v>
      </c>
    </row>
    <row r="1846" spans="1:10" x14ac:dyDescent="0.3">
      <c r="B1846">
        <f>SUBTOTAL(1,B2:B1845)</f>
        <v>10.636699997518503</v>
      </c>
      <c r="D1846">
        <f>SUBTOTAL(1,D2:D1845)</f>
        <v>8.2093275488069413</v>
      </c>
      <c r="H1846">
        <f>SUBTOTAL(1,H2:H1845)</f>
        <v>7727.9258341080449</v>
      </c>
      <c r="I1846">
        <f>SUBTOTAL(1,I2:I1845)</f>
        <v>4.2682169145815445</v>
      </c>
      <c r="J1846">
        <f>SUBTOTAL(1,J2:J1845)</f>
        <v>4.7116970484979976</v>
      </c>
    </row>
  </sheetData>
  <autoFilter ref="A1:J1845" xr:uid="{64DDA407-BF6B-4FE5-A3C1-0BA4E2782B29}"/>
  <conditionalFormatting sqref="B2:H184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{4F1F79FC-EA6D-4BF3-8A96-8EE4982492E8}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1F79FC-EA6D-4BF3-8A96-8EE4982492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B2:H1845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botresultsVer2</vt:lpstr>
      <vt:lpstr>Sheet4</vt:lpstr>
      <vt:lpstr>NewAI Sheet</vt:lpstr>
      <vt:lpstr>NewAI FilteredResults</vt:lpstr>
      <vt:lpstr>NewAI Only Possible</vt:lpstr>
      <vt:lpstr>BasicAI</vt:lpstr>
      <vt:lpstr>FilteredResultsBasicAI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</dc:creator>
  <cp:lastModifiedBy>Nicolas</cp:lastModifiedBy>
  <dcterms:created xsi:type="dcterms:W3CDTF">2020-05-18T14:10:28Z</dcterms:created>
  <dcterms:modified xsi:type="dcterms:W3CDTF">2020-05-18T16:24:22Z</dcterms:modified>
</cp:coreProperties>
</file>